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8000"/>
  </bookViews>
  <sheets>
    <sheet name="Campos" sheetId="1" r:id="rId1"/>
    <sheet name="Tabla de Contenido" sheetId="2" r:id="rId2"/>
    <sheet name="Base Consolidada" sheetId="3" r:id="rId3"/>
    <sheet name="Hoja 2" sheetId="4" state="hidden" r:id="rId4"/>
    <sheet name="Hoja 3" sheetId="5" state="hidden" r:id="rId5"/>
    <sheet name="Actores viales " sheetId="6" r:id="rId6"/>
    <sheet name="Vehículos" sheetId="7" r:id="rId7"/>
    <sheet name="Entorno y vía" sheetId="8" r:id="rId8"/>
    <sheet name="Factores de riesgo" sheetId="9" r:id="rId9"/>
  </sheets>
  <externalReferences>
    <externalReference r:id="rId10"/>
  </externalReferences>
  <definedNames>
    <definedName name="_xlnm._FilterDatabase" localSheetId="2" hidden="1">'Base Consolidada'!$A$5:$ALX$106</definedName>
    <definedName name="_xlnm._FilterDatabase" localSheetId="3" hidden="1">'Hoja 2'!$A$111:$D$212</definedName>
    <definedName name="AFIRMACIONES">Campos!$CT$6:$CT$7</definedName>
    <definedName name="Bahía">Campos!$Z$6:$Z$7</definedName>
    <definedName name="Calzadas">Campos!$AB$6:$AB$9</definedName>
    <definedName name="Carga">Campos!$DO$7:$DO$10</definedName>
    <definedName name="Carriles">Campos!$AC$6:$AC$9</definedName>
    <definedName name="Categoría">Campos!$BS$6:$BS$13</definedName>
    <definedName name="Choque_con">Campos!$Q$6:$Q$9</definedName>
    <definedName name="Clase_de_accidente">Campos!$O$6:$O$11</definedName>
    <definedName name="Clase_servicio">Campos!$DM$6:$DM$9</definedName>
    <definedName name="Clase_vehículo">Campos!$DL$6:$DL$23</definedName>
    <definedName name="Condición">Campos!$EU$6:$EU$10</definedName>
    <definedName name="Condición_">Campos!$HI$6:$HI$8</definedName>
    <definedName name="Condición_climática">Campos!$W$6:$W$10</definedName>
    <definedName name="Condiciones">Campos!$AF$6:$AF$12</definedName>
    <definedName name="Diseño">Campos!$V$6:$V$17</definedName>
    <definedName name="Disminuido">Campos!$BA$6:$BA$11</definedName>
    <definedName name="Embriaguez">Campos!$BO$6:$BO$7</definedName>
    <definedName name="Estado">Campos!$AE$6:$AE$14</definedName>
    <definedName name="Estados">Campos!$HH$6:$HH$8</definedName>
    <definedName name="Geometría">Campos!$HK$6:$HK$12</definedName>
    <definedName name="Google_Sheet_Link_1038236164" hidden="1">Diseño</definedName>
    <definedName name="Google_Sheet_Link_116106435" hidden="1">Carga</definedName>
    <definedName name="Google_Sheet_Link_1170852625" hidden="1">Clase_servicio</definedName>
    <definedName name="Google_Sheet_Link_1229108619" hidden="1">Embriaguez</definedName>
    <definedName name="Google_Sheet_Link_1301830768" hidden="1">Condiciones</definedName>
    <definedName name="Google_Sheet_Link_1463466076" hidden="1">Categoría</definedName>
    <definedName name="Google_Sheet_Link_1468267348" hidden="1">Condición</definedName>
    <definedName name="Google_Sheet_Link_1507076163" hidden="1">Estado</definedName>
    <definedName name="Google_Sheet_Link_1585051309" hidden="1">Calzadas</definedName>
    <definedName name="Google_Sheet_Link_1850400566" hidden="1">Clase_de_accidente</definedName>
    <definedName name="Google_Sheet_Link_1912974767" hidden="1">Geometría</definedName>
    <definedName name="Google_Sheet_Link_1944960454" hidden="1">Estados</definedName>
    <definedName name="Google_Sheet_Link_2135856206" hidden="1">Carriles</definedName>
    <definedName name="Google_Sheet_Link_491712014" hidden="1">Condición_</definedName>
    <definedName name="Google_Sheet_Link_573060305" hidden="1">Condición_climática</definedName>
    <definedName name="Google_Sheet_Link_581475861" hidden="1">Choque_con</definedName>
    <definedName name="Google_Sheet_Link_813524032" hidden="1">AFIRMACIONES</definedName>
    <definedName name="Google_Sheet_Link_814746165" hidden="1">Clase_vehículo</definedName>
    <definedName name="Google_Sheet_Link_849695322" hidden="1">Disminuido</definedName>
    <definedName name="Google_Sheet_Link_962059595" hidden="1">Bahía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U3" authorId="0">
      <text>
        <r>
          <rPr>
            <sz val="11"/>
            <color rgb="FF000000"/>
            <rFont val="Calibri"/>
            <scheme val="minor"/>
            <charset val="1"/>
          </rPr>
          <t>======
ID#AAAAuMcU6lA
Admin    (2023-05-04 13:14:45)
Cuando el caso corresponde a diseño tipo intersección deberá registrarse por separado las características de la vía  (Via 1 y Vía 2).</t>
        </r>
      </text>
    </comment>
    <comment ref="MY18" authorId="0">
      <text>
        <r>
          <rPr>
            <sz val="11"/>
            <color rgb="FF000000"/>
            <rFont val="Calibri"/>
            <scheme val="minor"/>
            <charset val="1"/>
          </rPr>
          <t>======
ID#AAAAq8Vh5fQ
Dayana Arévalo    (2023-02-20 13:49:26)
revisar pdf</t>
        </r>
      </text>
    </comment>
    <comment ref="MY28" authorId="0">
      <text>
        <r>
          <rPr>
            <sz val="11"/>
            <color rgb="FF000000"/>
            <rFont val="Calibri"/>
            <scheme val="minor"/>
            <charset val="1"/>
          </rPr>
          <t>======
ID#AAAAq8Vh5gA
Dayana Arévalo    (2023-02-20 13:55:35)
revisar pdf</t>
        </r>
      </text>
    </comment>
    <comment ref="MY63" authorId="0">
      <text>
        <r>
          <rPr>
            <sz val="11"/>
            <color rgb="FF000000"/>
            <rFont val="Calibri"/>
            <scheme val="minor"/>
            <charset val="1"/>
          </rPr>
          <t>======
ID#AAAAq6jgZgo
Admin    (2023-02-20 22:02:03)
Revisar informe</t>
        </r>
      </text>
    </comment>
    <comment ref="MY66" authorId="0">
      <text>
        <r>
          <rPr>
            <sz val="11"/>
            <color rgb="FF000000"/>
            <rFont val="Calibri"/>
            <scheme val="minor"/>
            <charset val="1"/>
          </rPr>
          <t>======
ID#AAAAq6jgZgs
Admin    (2023-02-20 22:02:03)
revisar informe</t>
        </r>
      </text>
    </comment>
    <comment ref="QR67" authorId="0">
      <text>
        <r>
          <rPr>
            <sz val="11"/>
            <color rgb="FF000000"/>
            <rFont val="Calibri"/>
            <scheme val="minor"/>
            <charset val="1"/>
          </rPr>
          <t>======
ID#AAAArZiDlaU
Dayana Arévalo    (2023-02-22 13:51:42)
revisar informe</t>
        </r>
      </text>
    </comment>
  </commentList>
</comments>
</file>

<file path=xl/sharedStrings.xml><?xml version="1.0" encoding="utf-8"?>
<sst xmlns="http://schemas.openxmlformats.org/spreadsheetml/2006/main" count="106110" uniqueCount="4234">
  <si>
    <t>Versión</t>
  </si>
  <si>
    <t>No. IPAT</t>
  </si>
  <si>
    <t>No. Caso</t>
  </si>
  <si>
    <t>A. Información IPAT</t>
  </si>
  <si>
    <t>B. Casillas Verificación</t>
  </si>
  <si>
    <t>C. Información Secundaria Consultada</t>
  </si>
  <si>
    <t>D. Descripción del siniestro</t>
  </si>
  <si>
    <t>E. Análisis realizado por el técnico</t>
  </si>
  <si>
    <t>F. Participantes de la Investigación</t>
  </si>
  <si>
    <t>G. Seguimiento</t>
  </si>
  <si>
    <t>H. Anexos IPAT</t>
  </si>
  <si>
    <t>Formulario No. 2 Veh. s</t>
  </si>
  <si>
    <t>Formulario No. 2 Víctimas</t>
  </si>
  <si>
    <t>FACTORES DE RIESGO</t>
  </si>
  <si>
    <t>1. Organismos de tránsito</t>
  </si>
  <si>
    <t>2. Gravedad</t>
  </si>
  <si>
    <t>3. Lugar o coordenadas geográficas</t>
  </si>
  <si>
    <t>4. Fecha y hora</t>
  </si>
  <si>
    <t>5. Clase de accidente</t>
  </si>
  <si>
    <t>6. Características del lugar</t>
  </si>
  <si>
    <t>7. Características de la vía</t>
  </si>
  <si>
    <t>8. Conductores, Veh. s y propietarios</t>
  </si>
  <si>
    <t>9. Víctimas: Pasajeros, acompañantes o peatones</t>
  </si>
  <si>
    <t>10. Total víctimas</t>
  </si>
  <si>
    <t>11. Hipótesis del accidente de tránsito</t>
  </si>
  <si>
    <t>12. Testigos</t>
  </si>
  <si>
    <t>13. Observaciones</t>
  </si>
  <si>
    <t>14. Anexos</t>
  </si>
  <si>
    <t>15. Datos de quienn conoce el accidente</t>
  </si>
  <si>
    <t>16. Correspondió</t>
  </si>
  <si>
    <t>17. Temporalidad</t>
  </si>
  <si>
    <t>18. Gravedad</t>
  </si>
  <si>
    <t>19.1 Localidad</t>
  </si>
  <si>
    <t>19.2 Barrio</t>
  </si>
  <si>
    <t>19.3 Dirección</t>
  </si>
  <si>
    <t>19.4 Coordenadas</t>
  </si>
  <si>
    <t>19.5 Vía</t>
  </si>
  <si>
    <t>19. Variables asociadas al entorno</t>
  </si>
  <si>
    <t>20. Veh. s Involucrados</t>
  </si>
  <si>
    <t>21. Implicados</t>
  </si>
  <si>
    <t>22. Factores de riesgo</t>
  </si>
  <si>
    <t>23. Informacioón extra INML</t>
  </si>
  <si>
    <t>FACTORES ASOCIADOS CON LOS COMPARENDOORTAMIENTOS DE LOS ACTORES</t>
  </si>
  <si>
    <t>FACTORES ASOCIADOS CON LAS CONDICIONES TÉCNICAS Y MECÁNICAS DE LOS Veh. S</t>
  </si>
  <si>
    <t>FACTORES ASOCIADOS CON LAS CONDICIONES FÍSICAS, OPERATIVAS Y FUNCIONALES DE LA VÍA Y EL ENTORNO</t>
  </si>
  <si>
    <t>Código de la ruta</t>
  </si>
  <si>
    <t>Vía y kilómetro o sitio, dirección y ciudad</t>
  </si>
  <si>
    <t>Coordenadas</t>
  </si>
  <si>
    <t>3.1 Localidad o Comunidad</t>
  </si>
  <si>
    <t>Fecha y hora de ocurrencia</t>
  </si>
  <si>
    <t>Fecha y hora de levantamiento</t>
  </si>
  <si>
    <t>6.1 ÁREA</t>
  </si>
  <si>
    <t>6.2 Sector</t>
  </si>
  <si>
    <t>6.3 Zona</t>
  </si>
  <si>
    <t>6.4 Diseño</t>
  </si>
  <si>
    <t>6.5 Condición climática</t>
  </si>
  <si>
    <t>7.1 Geométricas</t>
  </si>
  <si>
    <t>7.2 Utilización</t>
  </si>
  <si>
    <t>7.3 Calzadas</t>
  </si>
  <si>
    <t>7.4 Carriles</t>
  </si>
  <si>
    <t>7.5 Superficie de rodadura</t>
  </si>
  <si>
    <t>7.6 Estado</t>
  </si>
  <si>
    <t>7.7 Condiciones</t>
  </si>
  <si>
    <t>7.8 Iluminación artificial</t>
  </si>
  <si>
    <t>7.9 Controles de tránsito</t>
  </si>
  <si>
    <t>7.10 Visibilidad</t>
  </si>
  <si>
    <t>8.1 Coductor</t>
  </si>
  <si>
    <t xml:space="preserve">Veh. </t>
  </si>
  <si>
    <t>Propietario</t>
  </si>
  <si>
    <t xml:space="preserve">8.8 Descripción daños materiales del Veh. </t>
  </si>
  <si>
    <t>8.9 Lugar de impacto</t>
  </si>
  <si>
    <t>8.10. ¿ Necesita otro formulario ?</t>
  </si>
  <si>
    <t>Apellidos y nombres</t>
  </si>
  <si>
    <t>Doc.</t>
  </si>
  <si>
    <t>Identificación No.</t>
  </si>
  <si>
    <t>Nacionalidad</t>
  </si>
  <si>
    <t>Fecha de nacimiento</t>
  </si>
  <si>
    <t>Sexo</t>
  </si>
  <si>
    <t>Dirección de domicilio</t>
  </si>
  <si>
    <t>Ubicado a más o menos de 1 Km de lugar del siniestro</t>
  </si>
  <si>
    <t>Ciudad</t>
  </si>
  <si>
    <t>Teléfono</t>
  </si>
  <si>
    <t>Hospital, clínica o sitio de atención</t>
  </si>
  <si>
    <t>Se practico exámen</t>
  </si>
  <si>
    <t>Embriaguez</t>
  </si>
  <si>
    <t>Grado</t>
  </si>
  <si>
    <t>Sustancias Psicoactivas</t>
  </si>
  <si>
    <t>Porta Licencia</t>
  </si>
  <si>
    <t>Licencia de Conducción No.</t>
  </si>
  <si>
    <t>Categoría</t>
  </si>
  <si>
    <t>Restricción</t>
  </si>
  <si>
    <t>Fecha</t>
  </si>
  <si>
    <t>Chaleco</t>
  </si>
  <si>
    <t>Casco</t>
  </si>
  <si>
    <t>Cinturón</t>
  </si>
  <si>
    <t>Descripción de la lesión</t>
  </si>
  <si>
    <t>9.1 Detalles de la víctima</t>
  </si>
  <si>
    <t>9.2 ¿ Necesita otro formulario ?</t>
  </si>
  <si>
    <t>Tipo de actor</t>
  </si>
  <si>
    <t>Total</t>
  </si>
  <si>
    <t>Testigo No. 1</t>
  </si>
  <si>
    <t>Testigo No. 2</t>
  </si>
  <si>
    <t>Testigo No. 3</t>
  </si>
  <si>
    <t xml:space="preserve">20.1 Clase de Veh. </t>
  </si>
  <si>
    <t>20.2 Placas</t>
  </si>
  <si>
    <t>20.3 Modelo</t>
  </si>
  <si>
    <t>20.4 Color</t>
  </si>
  <si>
    <t>20.5 Marca</t>
  </si>
  <si>
    <t>20.6 Línea</t>
  </si>
  <si>
    <t>20.7 Cilindraje</t>
  </si>
  <si>
    <t>20.8 Ciudad de matrícula</t>
  </si>
  <si>
    <t>20.9 SOAT VIGENTE</t>
  </si>
  <si>
    <t>20.10 Revisión técnico mecábca vigente</t>
  </si>
  <si>
    <t>20.11 Inspección técnica</t>
  </si>
  <si>
    <t>20.12 Ssitemas de Seguridad Activa</t>
  </si>
  <si>
    <t>20.13 Historial</t>
  </si>
  <si>
    <t>Conductor</t>
  </si>
  <si>
    <t>22.1 Prueba de alcoholemia</t>
  </si>
  <si>
    <t>22.2 Consumo de Sustancias Psicoactivas</t>
  </si>
  <si>
    <t>22.3 Uso de elementos de seguridad activa</t>
  </si>
  <si>
    <t>22.4 Cumplimientos de normativa</t>
  </si>
  <si>
    <t>22.5 ¿Se realizó alguna intervención en la vía? ¿Cuál?</t>
  </si>
  <si>
    <t>A) Agente de tránsito</t>
  </si>
  <si>
    <t>B) Semáforo</t>
  </si>
  <si>
    <t>C) Señales verticales</t>
  </si>
  <si>
    <t>D) Señales horizontales</t>
  </si>
  <si>
    <t>E) Reductor de velocidad</t>
  </si>
  <si>
    <t>F) Delineador de piso</t>
  </si>
  <si>
    <t>Gravedad</t>
  </si>
  <si>
    <t>Hospital, clinica o sitio de atención</t>
  </si>
  <si>
    <t>Descripción de lesiones</t>
  </si>
  <si>
    <t>Placa</t>
  </si>
  <si>
    <t>Placa Remolque/Semi</t>
  </si>
  <si>
    <t>Marca</t>
  </si>
  <si>
    <t>Línea</t>
  </si>
  <si>
    <t>Color</t>
  </si>
  <si>
    <t>Modelo</t>
  </si>
  <si>
    <t>Carrocería</t>
  </si>
  <si>
    <t>Ton.</t>
  </si>
  <si>
    <t>Pasajeros</t>
  </si>
  <si>
    <t>Licencia de tránsito No.</t>
  </si>
  <si>
    <t>Empresa</t>
  </si>
  <si>
    <t>NIT</t>
  </si>
  <si>
    <t>Matriculado en</t>
  </si>
  <si>
    <t>Inmovilizado en</t>
  </si>
  <si>
    <t>A disposición de</t>
  </si>
  <si>
    <t>Cantidad acompañantes o pasajeros en el momento del accidente</t>
  </si>
  <si>
    <t>Tarjeta de registro No.</t>
  </si>
  <si>
    <t>Resivisión técnico mecánica</t>
  </si>
  <si>
    <t>Porta SOAT</t>
  </si>
  <si>
    <t>Porta seguro responsabilidad civil contractual</t>
  </si>
  <si>
    <t>Porta seguro responsabilidad extracontractual</t>
  </si>
  <si>
    <t>Mismo Conductor</t>
  </si>
  <si>
    <t xml:space="preserve">8.3 Clase Veh. </t>
  </si>
  <si>
    <t>8.4 Clase servicio</t>
  </si>
  <si>
    <t>8.5 Modalidad de trans</t>
  </si>
  <si>
    <t>8.6 Radio de acción</t>
  </si>
  <si>
    <t>8.7 Falla en</t>
  </si>
  <si>
    <t>Del conductor</t>
  </si>
  <si>
    <t xml:space="preserve">Del Veh. </t>
  </si>
  <si>
    <t>De la vía</t>
  </si>
  <si>
    <t>Del peatón</t>
  </si>
  <si>
    <t>Del pasajero</t>
  </si>
  <si>
    <t>Otra</t>
  </si>
  <si>
    <t>19.5.1 Sentido</t>
  </si>
  <si>
    <t>19.5.2 Tipología</t>
  </si>
  <si>
    <t>19.5.3 Presencia de Sustancias</t>
  </si>
  <si>
    <t>19.7 Señalización</t>
  </si>
  <si>
    <t>19.8 Tipo de zona</t>
  </si>
  <si>
    <t>19.9 Iluminación</t>
  </si>
  <si>
    <t>19.10 Condiciones meteorológicas</t>
  </si>
  <si>
    <t>19.11 Puntos Fijos</t>
  </si>
  <si>
    <t>19.12 Velocidad</t>
  </si>
  <si>
    <t>20.13.1 Mantenimientos</t>
  </si>
  <si>
    <t>20.13.2 Revisión</t>
  </si>
  <si>
    <t>20.13.3 Consideraciones especiales</t>
  </si>
  <si>
    <t>20.13.4 Póliza de responsabilidad civil</t>
  </si>
  <si>
    <t>20.13.5 Póliza todo riesgo</t>
  </si>
  <si>
    <t>Veh.  No. 1</t>
  </si>
  <si>
    <t>Veh.  No. 2</t>
  </si>
  <si>
    <t>Veh.  No. 3</t>
  </si>
  <si>
    <t>Veh.  No 1</t>
  </si>
  <si>
    <t>Veh.  No 2</t>
  </si>
  <si>
    <t>Veh.  No 3</t>
  </si>
  <si>
    <t>Nombre</t>
  </si>
  <si>
    <t>Edad</t>
  </si>
  <si>
    <t>Cédula</t>
  </si>
  <si>
    <t>Genero</t>
  </si>
  <si>
    <t>Tipo de licencia de conducción</t>
  </si>
  <si>
    <t>Tiempo de expedición de la licencia de conducción</t>
  </si>
  <si>
    <t>Número de multas</t>
  </si>
  <si>
    <t>Número de siniestros</t>
  </si>
  <si>
    <t>Dirección de residencia</t>
  </si>
  <si>
    <t>Ubicado a +-1 Km del siniesto</t>
  </si>
  <si>
    <t>Conductor No. 1</t>
  </si>
  <si>
    <t>Conductor No. 2</t>
  </si>
  <si>
    <t>Conductor No. 3</t>
  </si>
  <si>
    <t>Presunto factor desencadenante (Causas inmediatas)</t>
  </si>
  <si>
    <t>Presunto Factor Contribuyente (Causas básicas)</t>
  </si>
  <si>
    <t>Técnico en Accidentología</t>
  </si>
  <si>
    <t>Firma</t>
  </si>
  <si>
    <t>Analsita de seguridad vial</t>
  </si>
  <si>
    <t>Cumplió</t>
  </si>
  <si>
    <t>Fechas</t>
  </si>
  <si>
    <t>Firma del Técnico de Accidentología</t>
  </si>
  <si>
    <t>Firma del Analista de Seguridad Vial</t>
  </si>
  <si>
    <t>Anexos IPAT</t>
  </si>
  <si>
    <t>Registro Fotográfico</t>
  </si>
  <si>
    <t>Diligencias adelantadas</t>
  </si>
  <si>
    <t>Bosquejo topográfico</t>
  </si>
  <si>
    <t>Comentarios adicionales</t>
  </si>
  <si>
    <t>Latitud</t>
  </si>
  <si>
    <t>Longitud</t>
  </si>
  <si>
    <t>Hora</t>
  </si>
  <si>
    <t>Clase de accidente</t>
  </si>
  <si>
    <t>Objeto Fijo</t>
  </si>
  <si>
    <t>Choque con</t>
  </si>
  <si>
    <t>Rural</t>
  </si>
  <si>
    <t>Urbana</t>
  </si>
  <si>
    <t>Recta</t>
  </si>
  <si>
    <t>Plano</t>
  </si>
  <si>
    <t>Bahía de estacionamiento</t>
  </si>
  <si>
    <t>ZONA PEATONAL</t>
  </si>
  <si>
    <t>LÍNEA DE PARE</t>
  </si>
  <si>
    <t>LÍNEA DE CARRIL</t>
  </si>
  <si>
    <t>LÍNEA DE BORDE</t>
  </si>
  <si>
    <t>LÍNEA ANTIBLOQUEO</t>
  </si>
  <si>
    <t>FELCHAS</t>
  </si>
  <si>
    <t>LEYENDAS</t>
  </si>
  <si>
    <t>SÍMBOLOS</t>
  </si>
  <si>
    <t>OTRA</t>
  </si>
  <si>
    <t>BANDAS SONORAS</t>
  </si>
  <si>
    <t>RESALTO</t>
  </si>
  <si>
    <t>SONORIZADOR</t>
  </si>
  <si>
    <t>ESTOPEROL</t>
  </si>
  <si>
    <t>OTRO</t>
  </si>
  <si>
    <t>A) Normal</t>
  </si>
  <si>
    <t>B) Disminuida por</t>
  </si>
  <si>
    <t>Expedición</t>
  </si>
  <si>
    <t>Vencimiento</t>
  </si>
  <si>
    <t>SÍ/NO</t>
  </si>
  <si>
    <t>No.</t>
  </si>
  <si>
    <t>Poliza No.</t>
  </si>
  <si>
    <t>Aseguradora</t>
  </si>
  <si>
    <t>Mixto</t>
  </si>
  <si>
    <t>Carga</t>
  </si>
  <si>
    <t>Condición</t>
  </si>
  <si>
    <t>Heridos</t>
  </si>
  <si>
    <t>Muertos</t>
  </si>
  <si>
    <t>Anexo 1 (Condcutores, Veh. )</t>
  </si>
  <si>
    <t>Anexo 2 (Víctimas, peatones o pasajeros)</t>
  </si>
  <si>
    <t>Otros anexos (Fotos y video)</t>
  </si>
  <si>
    <t>Entidad</t>
  </si>
  <si>
    <t>Departamento</t>
  </si>
  <si>
    <t>Municipio</t>
  </si>
  <si>
    <t>U. receptora</t>
  </si>
  <si>
    <t>Año</t>
  </si>
  <si>
    <t>Consecutivo</t>
  </si>
  <si>
    <t>Fecha del accidente</t>
  </si>
  <si>
    <t>Día de la semana</t>
  </si>
  <si>
    <t>Fecha especial</t>
  </si>
  <si>
    <t>Acontecimiento Especial</t>
  </si>
  <si>
    <t>Hora (24h)</t>
  </si>
  <si>
    <t>N-S</t>
  </si>
  <si>
    <t>S-N</t>
  </si>
  <si>
    <t>OR-OCC</t>
  </si>
  <si>
    <t>OCC-OR</t>
  </si>
  <si>
    <t>Otro</t>
  </si>
  <si>
    <t>19.5.4.1 Estado</t>
  </si>
  <si>
    <t>19.5.4.2 Condición</t>
  </si>
  <si>
    <t>19.5.4.2.1 Clasificación vial</t>
  </si>
  <si>
    <t>19.5.4.3 Geometría</t>
  </si>
  <si>
    <t>19.5.4.4 Número de carriles</t>
  </si>
  <si>
    <t>19.5.4.4.1 Ancho de carril</t>
  </si>
  <si>
    <t>19.5.4.5 Superficie de rodadura</t>
  </si>
  <si>
    <t>19.6 Uso del suelo</t>
  </si>
  <si>
    <t>19.7.1 Horizontal</t>
  </si>
  <si>
    <t>19.7.2 Vertical</t>
  </si>
  <si>
    <t>Artificial/Natural</t>
  </si>
  <si>
    <t>Observaciones</t>
  </si>
  <si>
    <t>19.11.1 Permanentes</t>
  </si>
  <si>
    <t>19.11.2 No Permanentes</t>
  </si>
  <si>
    <t>Reglamentada</t>
  </si>
  <si>
    <t>De Circulación</t>
  </si>
  <si>
    <t xml:space="preserve"> Tiempo de expedición de la liciencia de conducción</t>
  </si>
  <si>
    <t>Ubicado a +- Km dek siniestro</t>
  </si>
  <si>
    <t>Implicado No.1</t>
  </si>
  <si>
    <t>Implicado No.2</t>
  </si>
  <si>
    <t>Implicado No.3</t>
  </si>
  <si>
    <t>SI/NO</t>
  </si>
  <si>
    <t>Implicado No. 1</t>
  </si>
  <si>
    <t>Implicado No. 2</t>
  </si>
  <si>
    <t>Implicado No. 3</t>
  </si>
  <si>
    <t>FRA 1</t>
  </si>
  <si>
    <t>FRA 2</t>
  </si>
  <si>
    <t>FRA 3</t>
  </si>
  <si>
    <t>FRA 4</t>
  </si>
  <si>
    <t>FRA 5</t>
  </si>
  <si>
    <t>FRA 6</t>
  </si>
  <si>
    <t>FRA 7</t>
  </si>
  <si>
    <t>FRA 8</t>
  </si>
  <si>
    <t>FRA 9</t>
  </si>
  <si>
    <t>FRA 10</t>
  </si>
  <si>
    <t>FRA 11</t>
  </si>
  <si>
    <t>FRA 12</t>
  </si>
  <si>
    <t>FRA 13</t>
  </si>
  <si>
    <t>FRA 14</t>
  </si>
  <si>
    <t>FRA 15</t>
  </si>
  <si>
    <t>FRA 16</t>
  </si>
  <si>
    <t>FRA 17</t>
  </si>
  <si>
    <t>FRV 1</t>
  </si>
  <si>
    <t>FRV 2</t>
  </si>
  <si>
    <t>FRV 3</t>
  </si>
  <si>
    <t>FRV 4</t>
  </si>
  <si>
    <t>FRV 5</t>
  </si>
  <si>
    <t>FRE 1</t>
  </si>
  <si>
    <t>FRE 2</t>
  </si>
  <si>
    <t>FRE 3</t>
  </si>
  <si>
    <t>FRE 4</t>
  </si>
  <si>
    <t>FRE 5</t>
  </si>
  <si>
    <t>FRE 6</t>
  </si>
  <si>
    <t>FRE 7</t>
  </si>
  <si>
    <t>FRE 8</t>
  </si>
  <si>
    <t>FRE 9</t>
  </si>
  <si>
    <t>FRE 10</t>
  </si>
  <si>
    <t>FRE 11</t>
  </si>
  <si>
    <t>FRE 12</t>
  </si>
  <si>
    <t>FRE 13</t>
  </si>
  <si>
    <t>FRE 14</t>
  </si>
  <si>
    <t>CON MUERTO</t>
  </si>
  <si>
    <t>01-USAQUÉN</t>
  </si>
  <si>
    <t>CHOQUE</t>
  </si>
  <si>
    <t>MURO</t>
  </si>
  <si>
    <t>NACIONAL</t>
  </si>
  <si>
    <t>RESIDENCIAL</t>
  </si>
  <si>
    <t>ESCOLAR</t>
  </si>
  <si>
    <t>GLORIETA</t>
  </si>
  <si>
    <t>GRANIZO</t>
  </si>
  <si>
    <t>RECTA</t>
  </si>
  <si>
    <t>PLANO</t>
  </si>
  <si>
    <t>CON ANDÉN</t>
  </si>
  <si>
    <t>UN SENTIDO</t>
  </si>
  <si>
    <t>UNA</t>
  </si>
  <si>
    <t>ASFALTO</t>
  </si>
  <si>
    <t>BUENO</t>
  </si>
  <si>
    <t>ACEITE</t>
  </si>
  <si>
    <t>CON</t>
  </si>
  <si>
    <t>OPERANDO</t>
  </si>
  <si>
    <t>PARE</t>
  </si>
  <si>
    <t>TACHA</t>
  </si>
  <si>
    <t>CASETAS</t>
  </si>
  <si>
    <t xml:space="preserve">MASCULINO </t>
  </si>
  <si>
    <t>MUERTO</t>
  </si>
  <si>
    <t>SÍ</t>
  </si>
  <si>
    <t>POSITIVO</t>
  </si>
  <si>
    <t>A1</t>
  </si>
  <si>
    <t>COLOMBIANO</t>
  </si>
  <si>
    <t>AUTOMÓVIL</t>
  </si>
  <si>
    <t>OFICIAL</t>
  </si>
  <si>
    <t>MIXTO</t>
  </si>
  <si>
    <t>CARGA</t>
  </si>
  <si>
    <t>PASAJEROS</t>
  </si>
  <si>
    <t>FRENOS</t>
  </si>
  <si>
    <t>FRONTAL</t>
  </si>
  <si>
    <t>EXPEDICIÓN</t>
  </si>
  <si>
    <t>VENCIMIENTO</t>
  </si>
  <si>
    <t>PEATÓN</t>
  </si>
  <si>
    <t>LUNES</t>
  </si>
  <si>
    <t>TRAMO DE VÍA</t>
  </si>
  <si>
    <t>SECA</t>
  </si>
  <si>
    <t>UNO</t>
  </si>
  <si>
    <t>CONCRETO ASFALTICO</t>
  </si>
  <si>
    <t>ARITIFICIAL</t>
  </si>
  <si>
    <t>GRANIZADO</t>
  </si>
  <si>
    <t>CON HERIDO</t>
  </si>
  <si>
    <t>02-CHAPINERO</t>
  </si>
  <si>
    <t>ATROPELLO</t>
  </si>
  <si>
    <t>POSTE</t>
  </si>
  <si>
    <t>TREN</t>
  </si>
  <si>
    <t>DEPARTAMENTAL</t>
  </si>
  <si>
    <t>INDUSTRIAL</t>
  </si>
  <si>
    <t>TURÍSTICA</t>
  </si>
  <si>
    <t>INTERSECCIÓN</t>
  </si>
  <si>
    <t>LLUVIA</t>
  </si>
  <si>
    <t>CURVA</t>
  </si>
  <si>
    <t>PENDIENTE</t>
  </si>
  <si>
    <t>CON BERMA</t>
  </si>
  <si>
    <t>DOBLE SENTIDO</t>
  </si>
  <si>
    <t>DOS</t>
  </si>
  <si>
    <t>AFIRMADO</t>
  </si>
  <si>
    <t>CON HUECOS</t>
  </si>
  <si>
    <t>HÚMEDA</t>
  </si>
  <si>
    <t>BUENA</t>
  </si>
  <si>
    <t>INTERMITENTE</t>
  </si>
  <si>
    <t>CEDA EL PASO</t>
  </si>
  <si>
    <t xml:space="preserve">ESTOPEROLES </t>
  </si>
  <si>
    <t>CONSTRUCCIÓN</t>
  </si>
  <si>
    <t>FEMENINO</t>
  </si>
  <si>
    <t>HERIDO</t>
  </si>
  <si>
    <t>NO</t>
  </si>
  <si>
    <t>NEGATIVO</t>
  </si>
  <si>
    <t>A2</t>
  </si>
  <si>
    <t>EXTRANJERO</t>
  </si>
  <si>
    <t>BUS</t>
  </si>
  <si>
    <t>PÚBLICO</t>
  </si>
  <si>
    <t>EXTRADIMENSIONADA</t>
  </si>
  <si>
    <t>COLECTIVO</t>
  </si>
  <si>
    <t>MUNICIPAL</t>
  </si>
  <si>
    <t>DIRECCIÓN</t>
  </si>
  <si>
    <t>LATERAL</t>
  </si>
  <si>
    <t>PASAJERO</t>
  </si>
  <si>
    <t>MARTES</t>
  </si>
  <si>
    <t>REGULAR</t>
  </si>
  <si>
    <t>CONCRETO HIDRÁULICO</t>
  </si>
  <si>
    <t>NATURAL</t>
  </si>
  <si>
    <t>SOLO DAÑOS</t>
  </si>
  <si>
    <t>03-SANTA FE</t>
  </si>
  <si>
    <t>VOLCAMIENTO</t>
  </si>
  <si>
    <t>SEMOVIENTE</t>
  </si>
  <si>
    <t>COMERCIAL</t>
  </si>
  <si>
    <t>MILITAR</t>
  </si>
  <si>
    <t>LOTE O PREDIO</t>
  </si>
  <si>
    <t>NIEBLA</t>
  </si>
  <si>
    <t>REVERSIBLE</t>
  </si>
  <si>
    <t>TRES O MÁS</t>
  </si>
  <si>
    <t>ADOQUÍN</t>
  </si>
  <si>
    <t>BERRUMBES</t>
  </si>
  <si>
    <t>LODO</t>
  </si>
  <si>
    <t>MALA</t>
  </si>
  <si>
    <t>CON DAÑOS</t>
  </si>
  <si>
    <t>NO GIRE</t>
  </si>
  <si>
    <t>TACHONES</t>
  </si>
  <si>
    <t>VALLAS</t>
  </si>
  <si>
    <t>B1</t>
  </si>
  <si>
    <t>BUSETA</t>
  </si>
  <si>
    <t>PARTICULAR</t>
  </si>
  <si>
    <t>EXTRAPESADA</t>
  </si>
  <si>
    <t>INDIVIDUAL</t>
  </si>
  <si>
    <t>LUCES</t>
  </si>
  <si>
    <t>POSTERIOR</t>
  </si>
  <si>
    <t>ACOMPAÑANTE</t>
  </si>
  <si>
    <t>MIERCOLES</t>
  </si>
  <si>
    <t>MALO</t>
  </si>
  <si>
    <t>MATERIAL SUELTO</t>
  </si>
  <si>
    <t>TRES</t>
  </si>
  <si>
    <t>RECEBO</t>
  </si>
  <si>
    <t>04-SAN CRISTÓBAL</t>
  </si>
  <si>
    <t>CAÍDA OCUPANTE</t>
  </si>
  <si>
    <t>BARANDA</t>
  </si>
  <si>
    <t>OBJETO FIJO</t>
  </si>
  <si>
    <t>DEPORTIVA</t>
  </si>
  <si>
    <t>PASO A NIVEL</t>
  </si>
  <si>
    <t>VIENTO</t>
  </si>
  <si>
    <t>CONTRAFLUJO</t>
  </si>
  <si>
    <t>VARIABLE</t>
  </si>
  <si>
    <t>EMPEDRADO</t>
  </si>
  <si>
    <t>EN REPARACIÓN</t>
  </si>
  <si>
    <t>ALCANTARILLA DESTAPADA</t>
  </si>
  <si>
    <t>SIN</t>
  </si>
  <si>
    <t>APAGADO</t>
  </si>
  <si>
    <t>SENTIDO VIAL</t>
  </si>
  <si>
    <t>BOYAS</t>
  </si>
  <si>
    <t>ÁRBOLES/VEGETAL</t>
  </si>
  <si>
    <t>B2</t>
  </si>
  <si>
    <t>CAMIÓN</t>
  </si>
  <si>
    <t>DIPLOMÁTICO</t>
  </si>
  <si>
    <t>MERCANCÍA PELIGROSA</t>
  </si>
  <si>
    <t>MASIVO</t>
  </si>
  <si>
    <t>BOCINA</t>
  </si>
  <si>
    <t>FRONTAL- LATERAL</t>
  </si>
  <si>
    <t>CONDUCTOR</t>
  </si>
  <si>
    <t>JUEVES</t>
  </si>
  <si>
    <t>PEATONAL</t>
  </si>
  <si>
    <t>CUATRO</t>
  </si>
  <si>
    <t>SOLEADO</t>
  </si>
  <si>
    <t>05-USME</t>
  </si>
  <si>
    <t>INCENDIO</t>
  </si>
  <si>
    <t>TARIMA, CASETA</t>
  </si>
  <si>
    <t>PRIVADA</t>
  </si>
  <si>
    <t>PONTÓN</t>
  </si>
  <si>
    <t>NORMAL</t>
  </si>
  <si>
    <t>CICLO VÍA</t>
  </si>
  <si>
    <t>CONCRETO</t>
  </si>
  <si>
    <t>HUMDIMIENTO</t>
  </si>
  <si>
    <t>MATERIAL ORGÁNICO</t>
  </si>
  <si>
    <t>OCULTO</t>
  </si>
  <si>
    <t>NO ADELANTAR</t>
  </si>
  <si>
    <t>BORDILLOS</t>
  </si>
  <si>
    <t>ENCANDILAMIENT</t>
  </si>
  <si>
    <t>B3</t>
  </si>
  <si>
    <t>CAMIONETA</t>
  </si>
  <si>
    <t>CLASE DE MERCANCIA</t>
  </si>
  <si>
    <t>ESPECIAL TURISMO</t>
  </si>
  <si>
    <t>LLANTAS</t>
  </si>
  <si>
    <t>N/A</t>
  </si>
  <si>
    <t>VIERNES</t>
  </si>
  <si>
    <t>PUENTE</t>
  </si>
  <si>
    <t>RECTA-PENDIENTE</t>
  </si>
  <si>
    <t>CINCO</t>
  </si>
  <si>
    <t>06-TUNJUELITO</t>
  </si>
  <si>
    <t>Veh.  ESTACIONADO</t>
  </si>
  <si>
    <t>HOSPITALARIA</t>
  </si>
  <si>
    <t>CICLORRUTA</t>
  </si>
  <si>
    <t>TIERRA</t>
  </si>
  <si>
    <t>INUNDADA</t>
  </si>
  <si>
    <t>******</t>
  </si>
  <si>
    <t>VELOCIDAD MÁXIMA</t>
  </si>
  <si>
    <t>TUBULAR</t>
  </si>
  <si>
    <t>C1</t>
  </si>
  <si>
    <t>CAMPERO</t>
  </si>
  <si>
    <t>ESPECIAL ESCOLAR</t>
  </si>
  <si>
    <t>SUSPENSIÓN</t>
  </si>
  <si>
    <t>SÁBADO</t>
  </si>
  <si>
    <t>RECTA-PLANO</t>
  </si>
  <si>
    <t>07-BOSA</t>
  </si>
  <si>
    <t>SÉMAFORO</t>
  </si>
  <si>
    <t>PASO ELEVADO</t>
  </si>
  <si>
    <t>PARCHADA</t>
  </si>
  <si>
    <t>BARRERAS PLÁSTICAS</t>
  </si>
  <si>
    <t>OTROS</t>
  </si>
  <si>
    <t>C2</t>
  </si>
  <si>
    <t>MICROBUS</t>
  </si>
  <si>
    <t>ESPECIAL ASALARIADO</t>
  </si>
  <si>
    <t>DOMINGO</t>
  </si>
  <si>
    <t>CURVA - PLANO</t>
  </si>
  <si>
    <t>08-KENNEDY</t>
  </si>
  <si>
    <t>INMUEBLE</t>
  </si>
  <si>
    <t>PASO INFERIOR</t>
  </si>
  <si>
    <t>RIZADA</t>
  </si>
  <si>
    <t>*******</t>
  </si>
  <si>
    <t>HITOS TUBULARES</t>
  </si>
  <si>
    <t>C3</t>
  </si>
  <si>
    <t>TRACTOCAMIÓN</t>
  </si>
  <si>
    <t>ESPECIAL OCASIONAL</t>
  </si>
  <si>
    <t>¿CUÁL?</t>
  </si>
  <si>
    <t>09-FONTIBÓN</t>
  </si>
  <si>
    <t>HIDRANTE</t>
  </si>
  <si>
    <t>FISURADA</t>
  </si>
  <si>
    <t>CONOS</t>
  </si>
  <si>
    <t>VOLQUETA</t>
  </si>
  <si>
    <t>10-ENGATIVÁ</t>
  </si>
  <si>
    <t>VALLA, SEÑAL</t>
  </si>
  <si>
    <t>MOTOCICLETA</t>
  </si>
  <si>
    <t>11-SUBA</t>
  </si>
  <si>
    <t>M. AGRÍCOLA</t>
  </si>
  <si>
    <t>12-BARRIOS UNIDOS</t>
  </si>
  <si>
    <t>TÚNEL</t>
  </si>
  <si>
    <t>M. INDUSTRIAL</t>
  </si>
  <si>
    <t>13-TEUSAQUILLO</t>
  </si>
  <si>
    <t>BICICLETA</t>
  </si>
  <si>
    <t>14-LOS MÁRTIRES</t>
  </si>
  <si>
    <t>MOTOCARRO</t>
  </si>
  <si>
    <t>15-ANTONIO NARIÑO</t>
  </si>
  <si>
    <t>MOTOTRICILO</t>
  </si>
  <si>
    <t>16-PUENTE ARANDA</t>
  </si>
  <si>
    <t>CUATRIMOTO</t>
  </si>
  <si>
    <t>17-LA CANDELARIA</t>
  </si>
  <si>
    <t>REMOLQUE</t>
  </si>
  <si>
    <t>18-RAFAEL URIBE URIBE</t>
  </si>
  <si>
    <t>SEMI-REMOLQUE</t>
  </si>
  <si>
    <t>19-CIUDAD BOLÍVAR</t>
  </si>
  <si>
    <t>20-SUMAPAZ</t>
  </si>
  <si>
    <t>Nivel letras</t>
  </si>
  <si>
    <t>Nivel 1</t>
  </si>
  <si>
    <t>Nivel 2</t>
  </si>
  <si>
    <t>Nivel 3</t>
  </si>
  <si>
    <t>Nivel 4</t>
  </si>
  <si>
    <t>3.0 Lugar o coordenadas geográficas</t>
  </si>
  <si>
    <t>3.0.1. Código de la ruta</t>
  </si>
  <si>
    <t>3.0.2.Vía y kilómetro o sitio, dirección y ciudad</t>
  </si>
  <si>
    <t>3.0.3. Coordenadas</t>
  </si>
  <si>
    <t>3.0.3.1. Latitud</t>
  </si>
  <si>
    <t>3.0.3.2. Longitud</t>
  </si>
  <si>
    <t>3.1. Localidad o comunidad</t>
  </si>
  <si>
    <t>4.1. Fecha y hora de ocurrencia</t>
  </si>
  <si>
    <t>4.1.1. Fecha</t>
  </si>
  <si>
    <t>4.1.2. Hora</t>
  </si>
  <si>
    <t>4.2. Fecha y hora de levantamiento</t>
  </si>
  <si>
    <t>4.2.1. Fecha</t>
  </si>
  <si>
    <t>4.2.2. Hora</t>
  </si>
  <si>
    <t>5.0 Clase de accidente</t>
  </si>
  <si>
    <t>5.1 Objeto fijo</t>
  </si>
  <si>
    <t>5.2 Choque con</t>
  </si>
  <si>
    <t>6.1 ÁreaRural</t>
  </si>
  <si>
    <t>6.1 ÁreaUrbana</t>
  </si>
  <si>
    <t>7.1.1. A. Recta</t>
  </si>
  <si>
    <t>7.1.2. B. Plano</t>
  </si>
  <si>
    <t>7.1.3. C. Bahía de estacionamiento</t>
  </si>
  <si>
    <t>7.8 Iluminación artificial Con</t>
  </si>
  <si>
    <t>7.8 Iluminación artificial Sin</t>
  </si>
  <si>
    <t>7.9.1. A) Agente de tránsito</t>
  </si>
  <si>
    <t>7.9.2. B) Semáforo</t>
  </si>
  <si>
    <t>7.9.3. C) Señales verticales</t>
  </si>
  <si>
    <t>7.9.4. D) Señales horizontales</t>
  </si>
  <si>
    <t>7.9.4.1. D) Zona peatonal</t>
  </si>
  <si>
    <t>7.9.4.2. D) Línea de pare</t>
  </si>
  <si>
    <t>7.9.4.3. D) Línea central</t>
  </si>
  <si>
    <t>7.9.4.4. D) Línea de carril</t>
  </si>
  <si>
    <t>7.9.4.5. D) Línea de borde</t>
  </si>
  <si>
    <t>7.9.4.6. D) Línea antibloqueo</t>
  </si>
  <si>
    <t>7.9.4.7. D) Flechas</t>
  </si>
  <si>
    <t>7.9.4.8. D) Leyendas</t>
  </si>
  <si>
    <t>7.9.4.9. D) Símbolos</t>
  </si>
  <si>
    <t>7.9.4.10. D) Otra ¿ Cuál ?</t>
  </si>
  <si>
    <t>7.9.5. E) Reductor de velocidad</t>
  </si>
  <si>
    <t>7.9.5.1. E) Bandas sonoras</t>
  </si>
  <si>
    <t>7.9.5.2. E) Resalto</t>
  </si>
  <si>
    <t>7.9.5.3. E) Sonorizador</t>
  </si>
  <si>
    <t>7.9.5.4. E) Estoperol</t>
  </si>
  <si>
    <t>7.9.5.5. E) Otro ¿ Cuál ?</t>
  </si>
  <si>
    <t>7.9.6. F) Delineador de piso</t>
  </si>
  <si>
    <t>7.10.1. A) Normal</t>
  </si>
  <si>
    <t>7.10.2. B) Disminuida por</t>
  </si>
  <si>
    <t>8.1 Conductor</t>
  </si>
  <si>
    <t>8.1.1. Apellidos y Nombres</t>
  </si>
  <si>
    <t>8.1.2. Doc.</t>
  </si>
  <si>
    <t>8.1.3. Identificación No.</t>
  </si>
  <si>
    <t>8.1.4. Nacionalidad</t>
  </si>
  <si>
    <t>8.1.5. Fecha de nacimiento</t>
  </si>
  <si>
    <t>8.1.6. Sexo</t>
  </si>
  <si>
    <t>8.1.7. Gravedad</t>
  </si>
  <si>
    <t>8.1.8. Dirección de domicilio</t>
  </si>
  <si>
    <t>8.1.9. Domicilio del actor ubicado a más o menos de 1 Km de lugar del siniestro</t>
  </si>
  <si>
    <t>8.1.10. Ciudad</t>
  </si>
  <si>
    <t>8.1.11. Teléfono</t>
  </si>
  <si>
    <t>8.1.12. Se practico exámen</t>
  </si>
  <si>
    <t>8.1.13. Embriaguez</t>
  </si>
  <si>
    <t>8.1.14. Grado</t>
  </si>
  <si>
    <t>8.1.15. Sustancias Psicoactivas</t>
  </si>
  <si>
    <t>8.1.16. Porta licencia</t>
  </si>
  <si>
    <t>8.1.17. Licencia de conducción No.</t>
  </si>
  <si>
    <t>8.1.18. Categoría</t>
  </si>
  <si>
    <t>8.1.19. Restricción</t>
  </si>
  <si>
    <t>8.1.20. Fecha</t>
  </si>
  <si>
    <t>8.1.21. Chaleco</t>
  </si>
  <si>
    <t>8.1.22. Casco</t>
  </si>
  <si>
    <t>8.1.23. Cinturón</t>
  </si>
  <si>
    <t>8.1.24. Hospital, clinica o sitio de atención</t>
  </si>
  <si>
    <t>8.1.25. Descripción de lesiones</t>
  </si>
  <si>
    <t xml:space="preserve">8.2 Veh. </t>
  </si>
  <si>
    <t>8.2.1. Placa</t>
  </si>
  <si>
    <t>8.2.2. Placa Remolque/Semi</t>
  </si>
  <si>
    <t>8.2.3. Nacionalidad</t>
  </si>
  <si>
    <t>8.2.4. Marca</t>
  </si>
  <si>
    <t>8.2.5. Línea</t>
  </si>
  <si>
    <t>8.2.6. Color</t>
  </si>
  <si>
    <t>8.2.7. Modelo</t>
  </si>
  <si>
    <t>8.2.8. Carrocería</t>
  </si>
  <si>
    <t>8.2.9. Ton</t>
  </si>
  <si>
    <t>8.2.10. Pasajeros</t>
  </si>
  <si>
    <t>8.2.11. Licencia de tránsito No.</t>
  </si>
  <si>
    <t>8.2.12. Empresa</t>
  </si>
  <si>
    <t>8.2.13. Nit</t>
  </si>
  <si>
    <t>8.2.14. Matriculado en</t>
  </si>
  <si>
    <t>8.2.15. Inmovilizado en</t>
  </si>
  <si>
    <t>8.2.16. A disposición de</t>
  </si>
  <si>
    <t>8.2.17. Cantidad acompañantes o pasajeros en el momento del accidente</t>
  </si>
  <si>
    <t>8.2.18. Tarjeta de registro No.</t>
  </si>
  <si>
    <t>8.2.19. Revisión técnico mecánica</t>
  </si>
  <si>
    <t>8.2.20. No.</t>
  </si>
  <si>
    <t>8.2.21. Porta SOAT</t>
  </si>
  <si>
    <t>8.2.22. Póliza No.</t>
  </si>
  <si>
    <t>8.2.23. Aseguradora</t>
  </si>
  <si>
    <t>8.2.24. Vencimiento</t>
  </si>
  <si>
    <t>8.2.25. Porta seguro responsabilidad civil contractual</t>
  </si>
  <si>
    <t>8.2.26. No.</t>
  </si>
  <si>
    <t>8.2.27. Aseguradora</t>
  </si>
  <si>
    <t>8.2.28. Vencimiento</t>
  </si>
  <si>
    <t>8.2.29. Porta seguro responsabilidad extracontractual</t>
  </si>
  <si>
    <t>8.2.30. No.</t>
  </si>
  <si>
    <t>8.2.31. Aseguradora</t>
  </si>
  <si>
    <t>8.2.32. Vencimiento</t>
  </si>
  <si>
    <t>8.2.33. Propietario - Mismo conductor</t>
  </si>
  <si>
    <t>8.2.34. Propietario - Apellidos y nombres</t>
  </si>
  <si>
    <t>8.2.35. Propietario Doc.</t>
  </si>
  <si>
    <t>8.2.36. Propietario Identificación No.</t>
  </si>
  <si>
    <t>9.0.1 Apellidos y nombres</t>
  </si>
  <si>
    <t>9.0.2 Doc.</t>
  </si>
  <si>
    <t>9.0.3 Indentificación No.</t>
  </si>
  <si>
    <t>9.0.4 Nacionalidad</t>
  </si>
  <si>
    <t>9.0.5 Fecha de nacimiento</t>
  </si>
  <si>
    <t>9.0.6 Sexo</t>
  </si>
  <si>
    <t>9.0.7 Dirección de domicilio</t>
  </si>
  <si>
    <t>9.0.8 Domicilio del actor ubicado a más o menos de 1 Km de lugar del siniestro</t>
  </si>
  <si>
    <t>9.0.9 Ciudad</t>
  </si>
  <si>
    <t>9.0.10 Teléfono</t>
  </si>
  <si>
    <t>9.0.11 Hospital, clínica o sitio de atención</t>
  </si>
  <si>
    <t>9.0.12 Se practico examen</t>
  </si>
  <si>
    <t>9.0.13 Embriaguez</t>
  </si>
  <si>
    <t>9.0.14 Grado</t>
  </si>
  <si>
    <t>9.0.15 Sustancias Psicoactivas</t>
  </si>
  <si>
    <t>9.0.16 Porta licencia</t>
  </si>
  <si>
    <t>9.0.17 Licencia de conducción No.</t>
  </si>
  <si>
    <t>9.0.18 Categoría</t>
  </si>
  <si>
    <t>9.0.19 Restricción</t>
  </si>
  <si>
    <t>9.0.20 Fecha</t>
  </si>
  <si>
    <t>9.0.21 Chaleco</t>
  </si>
  <si>
    <t>9.0.22 Casco</t>
  </si>
  <si>
    <t>9.0.23 Cinturón</t>
  </si>
  <si>
    <t>9.0.24 Descripción de la lesión</t>
  </si>
  <si>
    <t>9.1.1. Condición</t>
  </si>
  <si>
    <t>9.1.2. Gravedad</t>
  </si>
  <si>
    <t>9.2. ¿ Necesita otro formulario ?</t>
  </si>
  <si>
    <t>10.1. Tipo de actor</t>
  </si>
  <si>
    <t>10.2. Total Heridos</t>
  </si>
  <si>
    <t>10.3. Total Muertos</t>
  </si>
  <si>
    <t>11.1. Del conductor</t>
  </si>
  <si>
    <t xml:space="preserve">11.2. Del Veh. </t>
  </si>
  <si>
    <t>11.3. Del la vía</t>
  </si>
  <si>
    <t>11.4. Del peatón</t>
  </si>
  <si>
    <t>11.5. Del pasajero</t>
  </si>
  <si>
    <t>11.6. Otra</t>
  </si>
  <si>
    <t>12.1. Testigo No.1</t>
  </si>
  <si>
    <t>12.1.1. Testigo No. 1 Apellidos y Nombres</t>
  </si>
  <si>
    <t>12.1.2. Testigo No. 1 Doc.</t>
  </si>
  <si>
    <t>12.1.3. Testigo No. 1 Identificación No.</t>
  </si>
  <si>
    <t>12.1.4. Testigo No. 1 Dirección de domicilio</t>
  </si>
  <si>
    <t>12.1.5. Testigo No. 1 Domicilio del actor ubicado a más o menos de 1 Km de lugar del siniestro</t>
  </si>
  <si>
    <t>12.1.6. Testigo No. 1 Ciudad</t>
  </si>
  <si>
    <t>12.1.7. Testigo No. 1 Teléfono</t>
  </si>
  <si>
    <t>12.2. Testigo No. 2</t>
  </si>
  <si>
    <t>12.2.1. Testigo No. 2 Apellidos y Nombres</t>
  </si>
  <si>
    <t>12.2.2. Testigo No. 2 Doc.</t>
  </si>
  <si>
    <t>12.2.3. Testigo No. 2 Identificación No.</t>
  </si>
  <si>
    <t>12.2.4. Testigo No. 2 Dirección de domicilio</t>
  </si>
  <si>
    <t>12.2.5. Testigo No. 2 Ciudad</t>
  </si>
  <si>
    <t>12.2.6. Testigo No. 2 Teléfono</t>
  </si>
  <si>
    <t>12.3. Testigo No. 3</t>
  </si>
  <si>
    <t>12.3.1. Testigo No. 3 Apellidos y Nombres</t>
  </si>
  <si>
    <t>12.3.2. Testigo No. 3 Doc.</t>
  </si>
  <si>
    <t>12.3.3. Testigo No. 3 Identificación No.</t>
  </si>
  <si>
    <t>12.3.4. Testigo No. 3 Dirección de domicilio</t>
  </si>
  <si>
    <t>12.3.5. Testigo No. 3 Ciudad</t>
  </si>
  <si>
    <t>12.3.6. Testigo No. 3 Teléfono</t>
  </si>
  <si>
    <t>15. Datos de quien conoce el accidente</t>
  </si>
  <si>
    <t>15.1. Grado</t>
  </si>
  <si>
    <t>15.2. Apellidos y nombres</t>
  </si>
  <si>
    <t>15.3. Doc.</t>
  </si>
  <si>
    <t>15.4. Identificación No.</t>
  </si>
  <si>
    <t>15.5. Placa</t>
  </si>
  <si>
    <t>15.6. Entidad</t>
  </si>
  <si>
    <t>15.7. Firma</t>
  </si>
  <si>
    <t>16.1. Número único de Investigación Departamento</t>
  </si>
  <si>
    <t>16.2. Número único de Investigación Municipio</t>
  </si>
  <si>
    <t>16.3. Número único de Investigación Entidad</t>
  </si>
  <si>
    <t>16.4. Número único de Investigación U.receptora</t>
  </si>
  <si>
    <t>16.5. Número único de Investigación Año</t>
  </si>
  <si>
    <t>16.6. Número único de Investigación Consecutivo</t>
  </si>
  <si>
    <t>17.1 Fecha del accidente</t>
  </si>
  <si>
    <t>17.2 Día de la semana</t>
  </si>
  <si>
    <t>17.3 Fecha especial</t>
  </si>
  <si>
    <t>17.4 Acontecimiento especial</t>
  </si>
  <si>
    <t>17.5 Hora(24h)</t>
  </si>
  <si>
    <t>19.4.1. Latitud</t>
  </si>
  <si>
    <t>19.4.2. Longitud</t>
  </si>
  <si>
    <t>19.5.2 Tipología geometría</t>
  </si>
  <si>
    <t>19.5.3 Presencia de sustancias</t>
  </si>
  <si>
    <t>19.5.4 Estado físico de la vía</t>
  </si>
  <si>
    <t>19.5.4.2.1. Clasificación vial</t>
  </si>
  <si>
    <t>19.5.4.4.1. Ancho de carril</t>
  </si>
  <si>
    <t>19.7.1 Horizontal Observaciones Señalización</t>
  </si>
  <si>
    <t>19.7.2 Vertical Observaciones</t>
  </si>
  <si>
    <t>19.9.1. Iluminación</t>
  </si>
  <si>
    <t>19.9.2. Observaciones</t>
  </si>
  <si>
    <t>19.11 Puntos fijos</t>
  </si>
  <si>
    <t>19.11.1 Permanentes Observaciones</t>
  </si>
  <si>
    <t>19.11.2 No permanentes Observaciones</t>
  </si>
  <si>
    <t>19.12.1. Vel. Reglamentada</t>
  </si>
  <si>
    <t>19.12.2. Vel. De Circulación</t>
  </si>
  <si>
    <t>19.12.3. Vel. Calculada, según aplique</t>
  </si>
  <si>
    <t>20. Veh. s involucrados</t>
  </si>
  <si>
    <t>20.2.1. Veh.  No. 1</t>
  </si>
  <si>
    <t>20.2.2. Veh.  No. 2</t>
  </si>
  <si>
    <t>20.2.3. Veh.  No. 3</t>
  </si>
  <si>
    <t>20.3.1. Veh.  No. 1</t>
  </si>
  <si>
    <t>20.3.2. Veh.  No. 2</t>
  </si>
  <si>
    <t>20.3.3. Veh.  No. 3</t>
  </si>
  <si>
    <t>20.4.1. Veh.  No. 1</t>
  </si>
  <si>
    <t>20.4.2. Veh.  No. 2</t>
  </si>
  <si>
    <t>20.4.3. Veh.  No. 3</t>
  </si>
  <si>
    <t>20.5.1. Veh.  No. 1</t>
  </si>
  <si>
    <t>20.5.2. Veh.  No. 2</t>
  </si>
  <si>
    <t>20.5.3. Veh.  No. 3</t>
  </si>
  <si>
    <t>20.6 Linea</t>
  </si>
  <si>
    <t>20.6.1. Veh.  No. 1</t>
  </si>
  <si>
    <t>20.6.2. Veh.  No. 2</t>
  </si>
  <si>
    <t>20.6.3. Veh.  No. 3</t>
  </si>
  <si>
    <t>20.7.1. Veh.  No. 1</t>
  </si>
  <si>
    <t>20.7.2. Veh.  No. 2</t>
  </si>
  <si>
    <t>20.7.3. Veh.  No. 3</t>
  </si>
  <si>
    <t>20.8 Ciudad de matricula</t>
  </si>
  <si>
    <t>20.8.1. Veh.  No. 1</t>
  </si>
  <si>
    <t>20.8.2. Veh.  No. 2</t>
  </si>
  <si>
    <t>20.8.3. Veh.  No. 3</t>
  </si>
  <si>
    <t>20.9 SOAT vigente</t>
  </si>
  <si>
    <t>20.9.1. Veh.  No. 1</t>
  </si>
  <si>
    <t>20.9.2. Veh.  No. 2</t>
  </si>
  <si>
    <t>20.9.3. Veh.  No. 3</t>
  </si>
  <si>
    <t>20.10 Revisión técnico mecánica vigente</t>
  </si>
  <si>
    <t>20.10.1. Veh.  No. 1</t>
  </si>
  <si>
    <t>20.10.2. Veh.  No. 2</t>
  </si>
  <si>
    <t>20.10.3. Veh.  No. 3</t>
  </si>
  <si>
    <t>20.11.1. Veh.  No. 1</t>
  </si>
  <si>
    <t>20.11.2. Veh.  No. 2</t>
  </si>
  <si>
    <t>20.11.3. Veh.  No. 3</t>
  </si>
  <si>
    <t>20.12 Sistemas de seguridad activa</t>
  </si>
  <si>
    <t>20.12.1. Veh.  No. 1</t>
  </si>
  <si>
    <t>20.12.2. Veh.  No. 2</t>
  </si>
  <si>
    <t>20.12.3. Veh.  No. 3</t>
  </si>
  <si>
    <t>20.13.1 Mantenimiento</t>
  </si>
  <si>
    <t>20.13.1.1. Veh.  No. 1</t>
  </si>
  <si>
    <t>20.13.1.2. Veh.  No. 2</t>
  </si>
  <si>
    <t>20.13.1.3. Veh.  No. 3</t>
  </si>
  <si>
    <t>20.13.2.1 Veh.  No. 1</t>
  </si>
  <si>
    <t>20.13.2.2. Veh.  No. 2</t>
  </si>
  <si>
    <t>20.13.2.3 Veh.  No. 3</t>
  </si>
  <si>
    <t>20.13.3.1. Veh.  No. 1</t>
  </si>
  <si>
    <t>20.13.3.2. Veh.  No. 2</t>
  </si>
  <si>
    <t>20.13.3.3. Veh.  No. 3</t>
  </si>
  <si>
    <t>20.13.4. 1. Veh.  No. 1</t>
  </si>
  <si>
    <t>20.13.4.2. Veh.  No. 2</t>
  </si>
  <si>
    <t>20.13.4.3. Veh.  No. 3</t>
  </si>
  <si>
    <t>20.13.5.1. Veh.  No. 1</t>
  </si>
  <si>
    <t>20.13.5.2. Veh.  No. 2</t>
  </si>
  <si>
    <t>20.13.5.3. Veh.  No. 3</t>
  </si>
  <si>
    <t>21.1 Conductor</t>
  </si>
  <si>
    <t>21.1.1. Veh.  No. 1</t>
  </si>
  <si>
    <t>21.1.1.1. Nombre</t>
  </si>
  <si>
    <t>21.1.1.2. Cédula</t>
  </si>
  <si>
    <t>21.1.1.3. Genero</t>
  </si>
  <si>
    <t>21.1.1.4. Edad</t>
  </si>
  <si>
    <t>21.1.1.5. Tiempo de expedición de la licencia de conducción</t>
  </si>
  <si>
    <t>21.1.1.6. Número de multas</t>
  </si>
  <si>
    <t>21.1.1.7. Número de siniestros</t>
  </si>
  <si>
    <t>21.1.1.8. Dirección de residencia</t>
  </si>
  <si>
    <t>21.1.1.9. Domicilio del actor ubicado a más o menos de 1 Km de lugar del siniestro</t>
  </si>
  <si>
    <t>21.1.2. Veh.  No. 2</t>
  </si>
  <si>
    <t>21.1.2.1. Nombre</t>
  </si>
  <si>
    <t>21.1.2.2. Cédula</t>
  </si>
  <si>
    <t>21.1.2.3. Genero</t>
  </si>
  <si>
    <t>21.1.2.4. Edad</t>
  </si>
  <si>
    <t>21.1.2.5. Tiempo de expedición de la licencia de conducción</t>
  </si>
  <si>
    <t>21.1.2.6. Número de multas</t>
  </si>
  <si>
    <t>21.1.2.7. Número de siniestros</t>
  </si>
  <si>
    <t>21.1.2.8. Dirección de residencia</t>
  </si>
  <si>
    <t>21.1.2.9. Domicilio del actor ubicado a más o menos de 1 Km de lugar del siniestro</t>
  </si>
  <si>
    <t>21.1.3. Veh.  No. 3</t>
  </si>
  <si>
    <t>21.1.3.1. Nombre</t>
  </si>
  <si>
    <t>21.1.3.2. Cédula</t>
  </si>
  <si>
    <t>21.1.3.3. Genero</t>
  </si>
  <si>
    <t>21.1.3.4. Edad</t>
  </si>
  <si>
    <t>21.1.3.5. Tiempo de expedición de la licencia de conducción</t>
  </si>
  <si>
    <t>21.1.3.6. Número de multas</t>
  </si>
  <si>
    <t>21.1.3.7. Número de siniestros</t>
  </si>
  <si>
    <t>21.1.3.8. Dirección de residencia</t>
  </si>
  <si>
    <t>21.1.3.9. Domicilio del actor ubicado a más o menos de 1 Km de lugar del siniestro</t>
  </si>
  <si>
    <t>21.2 Propietario</t>
  </si>
  <si>
    <t>21.2.1. Veh.  No. 1</t>
  </si>
  <si>
    <t>21.2.1.1. Nombre</t>
  </si>
  <si>
    <t>21.2.1.2. Cédula</t>
  </si>
  <si>
    <t>21.2.2. Veh.  No. 2</t>
  </si>
  <si>
    <t>21.2.2.1. Nombre</t>
  </si>
  <si>
    <t>21.2.2.2. Cédula</t>
  </si>
  <si>
    <t>21.2.3. Veh.  No. 3</t>
  </si>
  <si>
    <t>21.2.3.1. Nombre</t>
  </si>
  <si>
    <t>21.2.3.2. Cédula</t>
  </si>
  <si>
    <t>21.3 Nombre, calidad o tipo de usuario</t>
  </si>
  <si>
    <t>21.3.1 Implicado No. 1</t>
  </si>
  <si>
    <t>21.3.2 Implicado No. 2</t>
  </si>
  <si>
    <t>21.3.3 Implicado No. 3</t>
  </si>
  <si>
    <t>21.4 Edad</t>
  </si>
  <si>
    <t>21.4.1 Implicado No. 1</t>
  </si>
  <si>
    <t>21.4.2 Implicado No. 2</t>
  </si>
  <si>
    <t>21.4.3 Implicado No. 3</t>
  </si>
  <si>
    <t>21.5 Cédula</t>
  </si>
  <si>
    <t>21.5.1 Implicado No. 1</t>
  </si>
  <si>
    <t>21.5.2 Implicado No. 2</t>
  </si>
  <si>
    <t>21.5.3 Implicado No. 3</t>
  </si>
  <si>
    <t>21.6 Genero</t>
  </si>
  <si>
    <t>21.6.1 Implicado No. 1</t>
  </si>
  <si>
    <t>21.6.2 Implicado No. 2</t>
  </si>
  <si>
    <t>21.6.3 Implicado No. 3</t>
  </si>
  <si>
    <t>21.7 Tipo de licencia de conducción</t>
  </si>
  <si>
    <t>21.7.1 Implicado No. 1</t>
  </si>
  <si>
    <t>21.7.2 Implicado No. 2</t>
  </si>
  <si>
    <t>21.7.3 Implicado No. 3</t>
  </si>
  <si>
    <t>21.8 Tiempo de expedición de la licencia de conducción</t>
  </si>
  <si>
    <t>21.8.1 Implicado No. 1</t>
  </si>
  <si>
    <t>21.8.2 Implicado No. 2</t>
  </si>
  <si>
    <t>21.8.3 Implicado No. 3</t>
  </si>
  <si>
    <t>21.9 Número de multas</t>
  </si>
  <si>
    <t>21.9.1 Implicado No. 1</t>
  </si>
  <si>
    <t>21.9.2 Implicado No. 2</t>
  </si>
  <si>
    <t>21.9.3 Implicado No. 3</t>
  </si>
  <si>
    <t>21.10 Número de siniestros</t>
  </si>
  <si>
    <t>21.10.1 Implicado No. 1</t>
  </si>
  <si>
    <t>21.10.2 Implicado No. 2</t>
  </si>
  <si>
    <t>21.10.3 Implicado No. 3</t>
  </si>
  <si>
    <t>21.11 Dirección de residencia</t>
  </si>
  <si>
    <t>21.11.1 Implicado No. 1</t>
  </si>
  <si>
    <t>21.11.1.1. Dirección de residencia No. 1</t>
  </si>
  <si>
    <t>21.11.1.2. Domicilio del actor ubicado a más o menos de 1 Km de lugar del siniestro</t>
  </si>
  <si>
    <t>21.11.2 Implicado No. 2</t>
  </si>
  <si>
    <t>21.11.2.1. Dirección de residencia No. 2</t>
  </si>
  <si>
    <t>21.11.2.2. Domicilio del actor ubicado a más o menos de 1 Km de lugar del siniestro</t>
  </si>
  <si>
    <t>21.11.3 Implicado No. 3</t>
  </si>
  <si>
    <t>21.11.3.1. Dirección de residencia No. 3</t>
  </si>
  <si>
    <t>21.11.3.2. Domicilio del actor ubicado a más o menos de 1 Km de lugar del siniestro</t>
  </si>
  <si>
    <t>22.1.1. Conductor No.1</t>
  </si>
  <si>
    <t>22.1.1.1 Sí/No</t>
  </si>
  <si>
    <t>22.1.1.2 Grado</t>
  </si>
  <si>
    <t>22.1.1.3 Observaciones</t>
  </si>
  <si>
    <t>22.1.2. Conductor No.2</t>
  </si>
  <si>
    <t>22.1.2.1 Sí/No</t>
  </si>
  <si>
    <t>22.1.2.2 Grado</t>
  </si>
  <si>
    <t>22.1.2.3 Observaciones</t>
  </si>
  <si>
    <t>22.1.3. Conductor No.3</t>
  </si>
  <si>
    <t>22.1.3.1 Sí/No</t>
  </si>
  <si>
    <t>22.1.3.2 Grado</t>
  </si>
  <si>
    <t>22.1.3.3 Observaciones</t>
  </si>
  <si>
    <t>22.2 Consumo de sustancias psicoactivas</t>
  </si>
  <si>
    <t>22.2.1. Conductor No.1</t>
  </si>
  <si>
    <t>22.2.2. Conductor No.2</t>
  </si>
  <si>
    <t>22.2.3. Conductor No.3</t>
  </si>
  <si>
    <t>22.3.1. Conductor No.1</t>
  </si>
  <si>
    <t>22.3.2. Conductor No.2</t>
  </si>
  <si>
    <t>22.3.3. Conductor No.3</t>
  </si>
  <si>
    <t>22.4.1. Implicado No.1</t>
  </si>
  <si>
    <t>22.4.2. Implicado No.2</t>
  </si>
  <si>
    <t>22.4.3. Implicado No.3</t>
  </si>
  <si>
    <t>22.4 Cumplimiento de normativa</t>
  </si>
  <si>
    <t>22.5.1. Veh.  No. 1</t>
  </si>
  <si>
    <t>22.5.2. Veh.  No. 2</t>
  </si>
  <si>
    <t>22.5.3. Veh.  No. 3</t>
  </si>
  <si>
    <t>22.6.1. Implicado No.1</t>
  </si>
  <si>
    <t>22.6.2. Implicado No.2</t>
  </si>
  <si>
    <t>22.6.3. Implicado No.3</t>
  </si>
  <si>
    <t>22.5 ¿ Se realizó alguna intervención de la vía ? ¿ Cuál ?</t>
  </si>
  <si>
    <t>23. Información extra INML</t>
  </si>
  <si>
    <t>E.1. Presunto factor desencadenante (Causas inmediatas)</t>
  </si>
  <si>
    <t>E.2. Presunto factor contribuyente (Causas basicas)</t>
  </si>
  <si>
    <t>F.1. Técnico en Accidentológia</t>
  </si>
  <si>
    <t>F.2. Firma</t>
  </si>
  <si>
    <t>F.3. Fecha</t>
  </si>
  <si>
    <t>F.4. Analista de seguridad vial</t>
  </si>
  <si>
    <t>F.5. Firma</t>
  </si>
  <si>
    <t>F.6. Fecha</t>
  </si>
  <si>
    <t>G.1. Cumplió</t>
  </si>
  <si>
    <t>G.2. Fecha</t>
  </si>
  <si>
    <t>G.3. Firma del Técnico en Accidentologia</t>
  </si>
  <si>
    <t>G.4. Firma del Analista de Seguridad Vial</t>
  </si>
  <si>
    <t>H.1. Archivos</t>
  </si>
  <si>
    <t>H.2. Registro fotográfico</t>
  </si>
  <si>
    <t>H.3. Diligencias adelantadas</t>
  </si>
  <si>
    <t>H.4. Bosquejo topográfico</t>
  </si>
  <si>
    <t>H.5. Comentarios adicionales</t>
  </si>
  <si>
    <t>VÍA 2 (cuando el caso ocurre en una intersección)</t>
  </si>
  <si>
    <t xml:space="preserve">19. Variables asociadas al entorno </t>
  </si>
  <si>
    <t>20. Veh.  Involucrados</t>
  </si>
  <si>
    <t>FACTORES DE RIESGO CONTRIBUYENTES</t>
  </si>
  <si>
    <t>VÍA 1</t>
  </si>
  <si>
    <t>VÍA 2</t>
  </si>
  <si>
    <t>Veh. No. 1</t>
  </si>
  <si>
    <t>Veh. No. 2</t>
  </si>
  <si>
    <t>Veh. No. 3</t>
  </si>
  <si>
    <t>Veh. No. 4</t>
  </si>
  <si>
    <t>Veh. No. 5</t>
  </si>
  <si>
    <t>Víc. No. 1</t>
  </si>
  <si>
    <t>Víc. No. 2</t>
  </si>
  <si>
    <t>Víc. No. 3</t>
  </si>
  <si>
    <t>Víc. No. 4</t>
  </si>
  <si>
    <t>Víc. No. 5</t>
  </si>
  <si>
    <t>20.12 SIstemas de Seguridad Activa</t>
  </si>
  <si>
    <t>VICTIMAS</t>
  </si>
  <si>
    <t>FACTORES DE RIESGO DIRECTOS ESPECÍFICOS</t>
  </si>
  <si>
    <t>FACTORES DE RIESGO INTERMEDIOS</t>
  </si>
  <si>
    <t>Veh No. 1</t>
  </si>
  <si>
    <t>Veh No. 2</t>
  </si>
  <si>
    <t>Veh No. 3</t>
  </si>
  <si>
    <t>Veh No. 4</t>
  </si>
  <si>
    <t>Veh No. 5</t>
  </si>
  <si>
    <t xml:space="preserve">19.5.4 Estado físico de la vía </t>
  </si>
  <si>
    <t>Calculada</t>
  </si>
  <si>
    <t>Veh. No. 6</t>
  </si>
  <si>
    <t>Veh. No. 7</t>
  </si>
  <si>
    <t>Veh. No. 8</t>
  </si>
  <si>
    <t>Veh. No. 9</t>
  </si>
  <si>
    <t>Veh. No. 10</t>
  </si>
  <si>
    <t>Veh. No. 11</t>
  </si>
  <si>
    <t>Veh. No. 12</t>
  </si>
  <si>
    <t>Veh.  No. 4</t>
  </si>
  <si>
    <t>Veh.  No. 5</t>
  </si>
  <si>
    <t>Veh.  No. 6</t>
  </si>
  <si>
    <t>Veh.  No. 7</t>
  </si>
  <si>
    <t>Veh.  No. 8</t>
  </si>
  <si>
    <t>Veh.  No. 9</t>
  </si>
  <si>
    <t>Veh.  No. 10</t>
  </si>
  <si>
    <t>Veh.  No. 11</t>
  </si>
  <si>
    <t>Veh.  No. 12</t>
  </si>
  <si>
    <t>Fecha de expedición de la primer licencia de conducción</t>
  </si>
  <si>
    <t>TOTAL</t>
  </si>
  <si>
    <t>Conductor No. 4</t>
  </si>
  <si>
    <t>Conductor No. 5</t>
  </si>
  <si>
    <t>Conductor No. 6</t>
  </si>
  <si>
    <t>Conductor No. 7</t>
  </si>
  <si>
    <t>Conductor No. 8</t>
  </si>
  <si>
    <t>Conductor No. 9</t>
  </si>
  <si>
    <t>Conductor No. 10</t>
  </si>
  <si>
    <t>Conductor No. 11</t>
  </si>
  <si>
    <t>Conductor No. 12</t>
  </si>
  <si>
    <t>Víctima No. 1</t>
  </si>
  <si>
    <t>Víctima No. 2</t>
  </si>
  <si>
    <t>Víctima No. 3</t>
  </si>
  <si>
    <t>Víctima No. 4</t>
  </si>
  <si>
    <t>Víctima No. 5</t>
  </si>
  <si>
    <t>FRV 6</t>
  </si>
  <si>
    <t>FRV 7</t>
  </si>
  <si>
    <t>A11</t>
  </si>
  <si>
    <t>A12</t>
  </si>
  <si>
    <t>A13</t>
  </si>
  <si>
    <t>A21</t>
  </si>
  <si>
    <t>A22</t>
  </si>
  <si>
    <t>A31</t>
  </si>
  <si>
    <t>A41</t>
  </si>
  <si>
    <t>A51</t>
  </si>
  <si>
    <t>A52</t>
  </si>
  <si>
    <t>A61</t>
  </si>
  <si>
    <t>B4</t>
  </si>
  <si>
    <t>B5</t>
  </si>
  <si>
    <t>B6</t>
  </si>
  <si>
    <t>B7</t>
  </si>
  <si>
    <t>B8</t>
  </si>
  <si>
    <t>B9</t>
  </si>
  <si>
    <t>Se practicó exámen</t>
  </si>
  <si>
    <t>CÓDIGO OF. TRÁNSITO</t>
  </si>
  <si>
    <t>19.5.4.4.1 Ancho de calzada (m)</t>
  </si>
  <si>
    <t>19.5.4.4.1 Ancho de calzada</t>
  </si>
  <si>
    <t>Ubicado a +- Km del siniestro</t>
  </si>
  <si>
    <t>Ubicado a +- 1 Km del siniestro</t>
  </si>
  <si>
    <t>Víctima No.1</t>
  </si>
  <si>
    <t>ACTOR</t>
  </si>
  <si>
    <t>HERIDOS</t>
  </si>
  <si>
    <t>MUERTOS</t>
  </si>
  <si>
    <t>¿Cuál?</t>
  </si>
  <si>
    <t>LÍNEA CENTRAL AMARILLA</t>
  </si>
  <si>
    <t>LÍNEA DE CARRIL BLANCA</t>
  </si>
  <si>
    <t>FLECHAS</t>
  </si>
  <si>
    <t>LÍNEA CENTRAL</t>
  </si>
  <si>
    <t>A001390447</t>
  </si>
  <si>
    <t>POLICÍA DE TRÁNSITO</t>
  </si>
  <si>
    <t>*****</t>
  </si>
  <si>
    <t>AUTOPISTA SUR - KR 71</t>
  </si>
  <si>
    <t>URBANA</t>
  </si>
  <si>
    <t>ASFALTO, CONCRETO</t>
  </si>
  <si>
    <t>SR-32</t>
  </si>
  <si>
    <t>SEGMENTADA</t>
  </si>
  <si>
    <t>BLANCA</t>
  </si>
  <si>
    <t>COLOMBIANA</t>
  </si>
  <si>
    <t>SOACHA</t>
  </si>
  <si>
    <t>NINGUNA</t>
  </si>
  <si>
    <t>BOGOTÁ</t>
  </si>
  <si>
    <t>CLÍNICA MEDICAL S.A.S.</t>
  </si>
  <si>
    <t>POLITRAUMATISMOS TX TEJIDOS BLANDOS LACERACIONES EN MANOS</t>
  </si>
  <si>
    <t>BAJAJ</t>
  </si>
  <si>
    <t>PULSAR</t>
  </si>
  <si>
    <t>NEGRO NEBULOSA</t>
  </si>
  <si>
    <t>PATIO FISCALÍA ÁLAMOS</t>
  </si>
  <si>
    <t>URI KENNEDY</t>
  </si>
  <si>
    <t>SEGUROS DEL ESTADO</t>
  </si>
  <si>
    <t>PENDIENTE PERITAJE</t>
  </si>
  <si>
    <t>CLÍNICA MEDICAL</t>
  </si>
  <si>
    <t>TRAUMA CRANEONCEFALICO SEVERO, POSIBLE FRACTURA MIEMBRO INFERIOR DERECHO</t>
  </si>
  <si>
    <t>PEATÓN - CONDUCTOR</t>
  </si>
  <si>
    <t>411 NO UTILIZAR EL PUENTE PEATONAL EXISTENTE EN EL LUGAR DEL ACCIDENTE ARTÍCULO 58 NUMERAL 4 LEY 769 DEL 2002</t>
  </si>
  <si>
    <t>AUTOPISTA S CON CARRERA 71 O CL 57 S CARRERA 71 INCIDENTE 9494 CORRIJO CASILLA GRAVEDAD CON MUERTOS CORRIJO CASILLA 10 HERIDOS = 1 MUERTOS = 1</t>
  </si>
  <si>
    <t>PATRULLERA</t>
  </si>
  <si>
    <t>PONAL</t>
  </si>
  <si>
    <t>LA VOLVONERA</t>
  </si>
  <si>
    <t>-74,164004</t>
  </si>
  <si>
    <t>4,595735</t>
  </si>
  <si>
    <t>X</t>
  </si>
  <si>
    <t>ARTERIAL</t>
  </si>
  <si>
    <t>LÍNEA DE BORDE, LÍNEA CENTRAL CARRIL SEGMENTADA, FLECHA SENTIDO VIAL</t>
  </si>
  <si>
    <t>SP-50 (ALTURA MAXIMA PERMITIDA)</t>
  </si>
  <si>
    <t>POSTE DE LUZ</t>
  </si>
  <si>
    <t>50KM/H</t>
  </si>
  <si>
    <t>NO DETERMINADA</t>
  </si>
  <si>
    <t>PULSAR180</t>
  </si>
  <si>
    <t>SÍ, FRENO DISCO DELANTERO</t>
  </si>
  <si>
    <t>POR ESTABLECER</t>
  </si>
  <si>
    <t>MASCULINO</t>
  </si>
  <si>
    <t>MÁS DE 1 KM</t>
  </si>
  <si>
    <t>NO TIENE</t>
  </si>
  <si>
    <t>CASCO</t>
  </si>
  <si>
    <t>411 ART 58</t>
  </si>
  <si>
    <t>SE CONSULTA EN LA BASE DE DATOS SIRDEC REGISTRA EL INGRESO DE UN CADÁVER EL DÍA 16/01/2022 DE NOMBRE IGNACIO GONZÁLEZ CON NUMERO DE RADICADO SIRDEC 2022010111001000162</t>
  </si>
  <si>
    <t>EL DÍA 15 DE ENERO DEL 2022 APROXIMADAMENTE A LAS 13:52 HORAS A LA ALTURA DE LA AUTOPISTA S CON CARRERA 71 SENTIDO OCCIDENTE-ORIENTE TRANSITABA UNA MOTOCICLISTA DE NOMBRE JONATHAN EDUARDO VELÁZQUEZ EN UNA MOTOCICLETA EL CUAL ATROPELLA A UNA PERSONA DE SEXO MASCULINO EL CUAL CRUZABA LA AUTOPISTA S SENTIDO NORTE S SIN HACER UNO DE LOS PASOS PEATONALES</t>
  </si>
  <si>
    <t>SE TIENE EN CUENTA FECHA DE EXPEDICIÓN DEL CONDUCTOR DE LA MOTOCICLETA DESDE EL DÍA 30/06/2015 LICENCIA A2</t>
  </si>
  <si>
    <t>APLICA</t>
  </si>
  <si>
    <t>A001392146</t>
  </si>
  <si>
    <t>POLICIA DE TRANSITO</t>
  </si>
  <si>
    <t>CON, BUENA</t>
  </si>
  <si>
    <t>VELOCIDAD MAXIMA, SI-08</t>
  </si>
  <si>
    <t>CONTINUA AMARILLA</t>
  </si>
  <si>
    <t>TACHONES, HITOS TUBULARES</t>
  </si>
  <si>
    <t>MEDIINA LEGAL</t>
  </si>
  <si>
    <t>PRUEBA DE EMBRIAGUEZ</t>
  </si>
  <si>
    <t>DFM</t>
  </si>
  <si>
    <t>EQ5021XXYF</t>
  </si>
  <si>
    <t>BLANCO</t>
  </si>
  <si>
    <t>PANEL</t>
  </si>
  <si>
    <t>FUNZA</t>
  </si>
  <si>
    <t>PATIOS ALAMOS FISCALIA</t>
  </si>
  <si>
    <t>FISCALIA 43</t>
  </si>
  <si>
    <t xml:space="preserve">COMPAÑIA MUNDIAL DE SEGUROS </t>
  </si>
  <si>
    <t>VESTIGIOS DE SANGRE EN PLACA ANTERIOR TERCIO MEDIO, VESTIGIOS DE SANGRE EN  PARACOQUES ANTERIOR TERCIO MEDIO IZQUIERDO, HUELLA DE LIMPIEZA EN EJE  ANTERIOR TERCIO MEDIO, HECHA DE LIMPIEZA  EN  EJE ANTERIOR , VESTIGIOS DE SANGRE EN  EL VEHICULO EN TODA LA EXTENSION LONGUITUDINAL  DE TERCIO MEDIO</t>
  </si>
  <si>
    <t>ABRASIONES EN LA REGION ABDOMINAL EN EL REGION ABDOMINAL Y DORSAL, HERIDA DE FORMA LINEAL DE N CENTIMETRO DE LONGUITUD CON BORDES REGULARES EN EL TERCIO MEDIO DE LA REGION DORSAL SUPERIOR</t>
  </si>
  <si>
    <t>V1 | 117</t>
  </si>
  <si>
    <t>SE REALIZO ORDEN DE COMPARENDOERANDO N° 32564333 POR LA BO2 LICENCIA DE CONDUCCION VENCIDO PARA PUBLICO</t>
  </si>
  <si>
    <t>RINCON DEL PUENTE</t>
  </si>
  <si>
    <t>CL 187 - KR 19A</t>
  </si>
  <si>
    <t>-74,04041</t>
  </si>
  <si>
    <t>4,764302</t>
  </si>
  <si>
    <t>LOCAL</t>
  </si>
  <si>
    <t>DEMARCACION DEL PARADERO DE BUS, FLECHAS, LINEA CENTRAL AMARILLA, LINEA DE BORDE, DEMARCACION DE VELOCIDAD</t>
  </si>
  <si>
    <t>SR-30 (VELOCIDAD MAXIMA PERMITIDA), SI-08 (PARADERO DE BUS), SP-59 (CICLISTAS EN LA VIA), SI-25 (DISCAPACITADOS)</t>
  </si>
  <si>
    <t>POSTES</t>
  </si>
  <si>
    <t>NINGUNO</t>
  </si>
  <si>
    <t>30KM/H</t>
  </si>
  <si>
    <t>83.88KM/H - 92.71KM/H</t>
  </si>
  <si>
    <t>EN FUGA</t>
  </si>
  <si>
    <t>SÍ, SISTEMA DE FRENOS</t>
  </si>
  <si>
    <t>MAS DE 1KM</t>
  </si>
  <si>
    <t>ILESO</t>
  </si>
  <si>
    <t xml:space="preserve">NO </t>
  </si>
  <si>
    <t>NO SE REALIZA CONSULTA YA QUE NO SE CUENTA CON INFORMACIÓN  DE LA PERSONA FALLECIDA YA QUE SE ENCONTRABA, INDOCUMENTADA</t>
  </si>
  <si>
    <t>AL PARECER EL DIA 10/02/2022. APROXIMADAMENTE SIENDO LAS  02:33 HORAS EN LA CALLE 187 A LA ALTURA DE LA CARRERA 19A IBA TRANSITANDO EL SEÑOR MIGUEL RICARDO BAEZ SHEIDRMANN EN EL VEHICULO TIPO CAMIONETA DE PLACAS SQX559 EN SENTIDO OCCIDENTE- ORIENTE AL PARECER EN EXCESO DE VELOCIDAD Y UN PEATÓN MASCULINO CRUZA LA VIA SIN OBSERVAR ES COLISIONADO POR EL VEHICULO CAUSANDO EL FALLECIMIENTO EN LA VIA</t>
  </si>
  <si>
    <t>SE LE ATRIBUYE AL PEATÓN</t>
  </si>
  <si>
    <t>SE LE ATRIBUYE AL CONDUCTOR</t>
  </si>
  <si>
    <t>A001392548</t>
  </si>
  <si>
    <t>CL 68 SUR - TV 49</t>
  </si>
  <si>
    <t>BLANCA-AMARILLA</t>
  </si>
  <si>
    <t>MEDICINA LEGAL</t>
  </si>
  <si>
    <t>KENWORTH</t>
  </si>
  <si>
    <t>T800</t>
  </si>
  <si>
    <t>SRS</t>
  </si>
  <si>
    <t>PATIO ALAMOS</t>
  </si>
  <si>
    <t>AXA COLPATRIA SEGUROS SEGUROS</t>
  </si>
  <si>
    <t>DEMOSTRACIONES  DE ROCE EN CARA DEL SEGUNDO EJE DELCOSTADO LATERLA DERECHO, RUEDA INTERNA</t>
  </si>
  <si>
    <t>VÍA PUBLICA</t>
  </si>
  <si>
    <t>FALLECE EN VIA PUBLICA, ABRACIONES EN LA MANO DERECHA, NASORRAGIA</t>
  </si>
  <si>
    <t>CIRCUNSTANCIAS EN MATERIA DE INVESTIGACIÓN</t>
  </si>
  <si>
    <t>EN EL MOMENTO DEL INCIDENTE EL VEHICULO ES CONDUCIDO POR EL SEÑOR OMAR ALEXANDER OSPINA  DE CC 1012403463 DE BOGOTÁ CEL 3142163163 CON DIRECCION DG 32 No.  10 - 40 SOACHA</t>
  </si>
  <si>
    <t>SETIA</t>
  </si>
  <si>
    <t>CANDELARIA</t>
  </si>
  <si>
    <t>-74,156077</t>
  </si>
  <si>
    <t>4,578121</t>
  </si>
  <si>
    <t>LINEA CARRIL SEGMENTADA, LINEA DE BORDE BLANCA, LINEA DE PARADERO DE BUSES</t>
  </si>
  <si>
    <t>SR-30 (VELOCIDAD MAXIMA PERMITIDA), SI-08 (PARADERO DE BUS)</t>
  </si>
  <si>
    <t>DÍA</t>
  </si>
  <si>
    <t>PREDIOS, POSTES</t>
  </si>
  <si>
    <t>32.47KM/H - 35.89KM/H</t>
  </si>
  <si>
    <t xml:space="preserve">TRACTO CAMION </t>
  </si>
  <si>
    <t>SÍ, FRENO MOTOR, FRENOS ABS</t>
  </si>
  <si>
    <t>MENOS DE 1KM</t>
  </si>
  <si>
    <t>SEGÚN LO REPORTADO POR INMLCF EL CADÁVER DEL PEATÓN INGRESÓ A LAS INSTALCIONES EL 13/02/2022</t>
  </si>
  <si>
    <t>SEGÚN REPORTE DE IPAT SE INDICA QUE EN EL MOMENTO DEL INCIDENTE DEL VEHÍCULO ES CONDUCIDO POR EL SEÑOR OMAR ALEXANDER OSPINA SOLER CON CC. 1012403463 DE BOGOTÁ, QUIEN RECIBIA LA INDUCCIÓN PUES EL VEHICULO CORREPONDE A ENSEÑANZA. UNA VEZ REALIZADA LA CONSULTA EN CADA UNA DE LAS FUENTES EL NUMERO DE CEDULA REGISTRADO CORRESPONDE A UNA PERSONA DE SEXO FEMENINO, POR TANTO NO FUE POSIBLE ESTABLECER UN PERFIL DEL VERDADERO CONDUTOR (APRENDIZ)</t>
  </si>
  <si>
    <t>A001394622</t>
  </si>
  <si>
    <t>AV 26 - 43-95</t>
  </si>
  <si>
    <t>4° 38' 06"</t>
  </si>
  <si>
    <t>74° 06' 31"</t>
  </si>
  <si>
    <t>SP-31, SR-30 (30KM/H)</t>
  </si>
  <si>
    <t>CONDUCIR CON LENTES</t>
  </si>
  <si>
    <t>HOSPITAL UNIVERSITARIO MÉDERI</t>
  </si>
  <si>
    <t>TRAUMA CRANEONCEFÁLICO LEVE Y POLITRAUMATISMOS</t>
  </si>
  <si>
    <t>YAMAHA</t>
  </si>
  <si>
    <t>FZ N250</t>
  </si>
  <si>
    <t>NEGRO</t>
  </si>
  <si>
    <t>CARENAJE ROTO TANQUE ABOYADO GUARDABARRO ANTERIOR ROTO TAPACORTES INFERIOR ROTO</t>
  </si>
  <si>
    <t>112 | NO RESPETAR SEÑAL DE TRANSITO DE VELOCIDAD</t>
  </si>
  <si>
    <t>411 | NO HACER USO DE PASOS SEGUROS</t>
  </si>
  <si>
    <t>QUINTA PAREDES</t>
  </si>
  <si>
    <t>CL 26 - 43 95</t>
  </si>
  <si>
    <t>-74,09</t>
  </si>
  <si>
    <t>4,634</t>
  </si>
  <si>
    <t>LINEA  CENTRAL DE CARRIL BLANCA SEGMENTADA</t>
  </si>
  <si>
    <t>PREDIOS. POSTES</t>
  </si>
  <si>
    <t>45.75KM/H</t>
  </si>
  <si>
    <t>FZ250</t>
  </si>
  <si>
    <t>SÍ - FRENO DISCO DELANTERO Y TRASERO ABS</t>
  </si>
  <si>
    <t>N.A</t>
  </si>
  <si>
    <t xml:space="preserve"> 112 | DESOBEDECER SEÑALES O NORMAS DE TRANSITO</t>
  </si>
  <si>
    <t>411 | NO HACER USO DE PASOS PEATONALES</t>
  </si>
  <si>
    <t>SE CONSULTA EN LA BASE DE DATOS SIRDEC REGISTRA EL INGRESO DE UN CADAVER 10/03/2022 DE SEXO MASCULINO IDENTIFICADO COMO DIEGO ALEJANDRO GONZÁLEZ CON RADICADO 2022010111001000776</t>
  </si>
  <si>
    <t>EL DIA 10/03/2022 APROXIMADAMENTE A LAS 1:02 HORAS A LA ALTURA DE LA CL 26 CON CARRERA 43 FRENTE AL PREDIO AS TRANSITABA UN MOTOCICLISTA SENTIDO OCCIDENTE - ORIENTE AL PARECER EXCEDIO LOS LIMITES DE VELOCIDAD ATROPEYANDO A UN PEATON QUE CRUZABA LA CL 26 SIN HACER USO DE PASOS PEATONALES EL CUAL FALLECE EN VIA PUBLICA</t>
  </si>
  <si>
    <t>SE LE ATRIBUYE AL PEATON</t>
  </si>
  <si>
    <t>NO SE TIENE CONOCIMIENTO EN QUE TRANSITABA EL PEATON 
ACTUALMENTE EL VEHICULO NO CUENTA CON POLIZA SOAT VIGENTE POR LA FECHA DE LOS HECHOS SU POLIZA ESTABA VIGENTE 
AL PARECER EL MOTOCICLISTA EXCEDE LOS LIMITES DE VELOCIDAD 
NO HAY SEÑALIZACION VERTICAL SE EVIDENCIA SOBRE LA LENTA LA SR-30 Y SP-31</t>
  </si>
  <si>
    <t>A001394061</t>
  </si>
  <si>
    <t>TV 2C - 87B SUR</t>
  </si>
  <si>
    <t>SP-27</t>
  </si>
  <si>
    <t>SCANIA</t>
  </si>
  <si>
    <t>K280 IB4X2</t>
  </si>
  <si>
    <t>AZUL</t>
  </si>
  <si>
    <t>CERRADA</t>
  </si>
  <si>
    <t>PATIO ALAMOS FISCALIA</t>
  </si>
  <si>
    <t>FISCALIA 43 UNIDAD DE VIDA</t>
  </si>
  <si>
    <t>NO PRESENTA DAÑOS</t>
  </si>
  <si>
    <t>FALLECE EN VÍA PÚBLICA - TRAUMA CRANEOCEFÁLICO SEVERO APLASTAMIENTO DE CRANEO</t>
  </si>
  <si>
    <t>157 NO ESTAR ATENTO A LOS DEMÁS ACTORES VIALES</t>
  </si>
  <si>
    <t>EN CARACTERÍSTICAS DE LA VÍA, HAY UNA SERVIDUMBRE PEATONAL</t>
  </si>
  <si>
    <t>CHUNIZA</t>
  </si>
  <si>
    <t>DG 84B SUR - 4C ESTE</t>
  </si>
  <si>
    <t>-74,105</t>
  </si>
  <si>
    <t>4,505</t>
  </si>
  <si>
    <t>SI-08 (PARADERO BUS), SR-30 (VELOCIDAD MÁXIMA PERMITIDA), SP-24 (SUPERFICIE RIZADA), SP-47 (ZONA ESCOLAR)</t>
  </si>
  <si>
    <t>K280 1B4X2</t>
  </si>
  <si>
    <t>SÍ, SISTEMA SUSPENCIÓN, SISTEMA DE FRENSO (ABS)</t>
  </si>
  <si>
    <t>SI</t>
  </si>
  <si>
    <t>CINTURON</t>
  </si>
  <si>
    <t>157 ESTAR ATENTO A LOS DEMÁS ACTORES VIALES</t>
  </si>
  <si>
    <t>406 CRUZAR EN DIAGONAL 409 CRUZAR SIN OBSERVAR</t>
  </si>
  <si>
    <t>SE REALIZA CONSULTA EN LA BASE DE DATOS DE DESAPARECIDOS Y CADAVERES DE MEDICINA LEGAL ARGANDO COMO RESULTADO QUE INGRESO EL DÍA 14/03/2022 CON NOMBRE OSCAR JAVIER COCA MONROY Y NÚMERO DE RADICADO SIRDEC 2022010111001000817.</t>
  </si>
  <si>
    <t>EL DÓA 14 DE MARZO DE 2022 EN LA DG 84B SUR A LA ALTURA DE LA KR 46 ESTE SE PRESENTA SINIESTRO VIAL ENTRE BUS DEL SITP Y PEATÓN DEJANDO COMO RESULTADO 1 PERSONA QUE FALLECE EN VÍA EN CONDICIÓN DE PEATÓN AL PARECER PORQUE CRUZA LA VÍA SIN OBSERVAR NO SIENDO VISIBLE PARA EL CONDUCOR DEL VEHICUL TIPO BUS</t>
  </si>
  <si>
    <t>SE LE ATRIBUYO AL PEATÓN</t>
  </si>
  <si>
    <t>EL PRESUNTO FACTOR DESCENCADENANTE SE LE ATRIBUTE AL PEATÓN TODA VEZ QUE, ANALIZANDO LAS POSICIONES FINALES AL PARECER EL PEATÓN CRUZA LA VÍA DE FORMA INDEBIDA, SIN HACER USO DE PASOS PEATONALES, CRUZANDO SIN OBSERVAR Y PONIENDO EN RIESGO SU INTEGRIDAD DISICA. EL PRESUNTO FACTOR CONRIBUYENDE SE LE ATRIBUYE AL CONDUCTOR TODA VEZ QUE,NO REALIZA UN MANEJO PREVENTIVO, AL OBSERVAR SU VISUAL PANORAMICA Y ESPEJOS ESTANDO ATENTO A LOS DEMÁS ACTORES VIALES.</t>
  </si>
  <si>
    <t>A001447525</t>
  </si>
  <si>
    <t>CRA 11 - Calle 100</t>
  </si>
  <si>
    <t>4 40 57 40</t>
  </si>
  <si>
    <t>74 02 36 46</t>
  </si>
  <si>
    <t>RESIDENCIAL-COMERCIAL</t>
  </si>
  <si>
    <t>SR-10, SP-47</t>
  </si>
  <si>
    <t xml:space="preserve"> SEGMENTADA</t>
  </si>
  <si>
    <t>BLANCA SEGMENTADA</t>
  </si>
  <si>
    <t>RENAULT</t>
  </si>
  <si>
    <t>MEGANE</t>
  </si>
  <si>
    <t>VERDE ARRECIFE</t>
  </si>
  <si>
    <t>SEDAN</t>
  </si>
  <si>
    <t>FISCALIA 33 UNIDAD DE VIDA</t>
  </si>
  <si>
    <t>UNIDAD DE LUZ DELANTERA E IZQUIERDA ROTA, ABOLLADURA EN CADA LADO IZQUIERDO Y GUARDAFANGO, PANORÁMICO POLIFRAGMENTADO</t>
  </si>
  <si>
    <t>FALLECE EN VÍA PÚBLICA</t>
  </si>
  <si>
    <t>SE CORRIJE CASILLA 8.2 PROPIETARIO SIENDO EL CORRECTO LUISA FERANDA JABONERO TOVAR, SE DEJA CONSTANCIA QUE FALLECE LA V´CTIMA EN EL LUGAR DE LOS HECHOS Y A SU VEZ SE ENCUETRA INDOCUMENTADA. SE LE RALZIAN DOS ÓRDENES DE COMPARENDO POR NO PRESENTAR LA LICENCIA DE CONDUCCIÓN No. 32914032  Y COMPARENDO POR LA INFRACCIÓN F EMBRIAGUEZ POR MEDICINA LEGAL COMPARENDO No. 32914032</t>
  </si>
  <si>
    <t>KR 11 - CL 100</t>
  </si>
  <si>
    <t>-74,043</t>
  </si>
  <si>
    <t>4,683</t>
  </si>
  <si>
    <t>LÍNEA DE BORDE BLANCA, LÍNEA DE CARRIL BLANCA SEGMENTADA, FLECHAS SENTIDO VIAL, DEMARCACIÓN CEBRA PASO PEATONAL, LÍNEA ANTIBLOQUEO.</t>
  </si>
  <si>
    <t>SR-22 (PROHIBIDA CIRCULACIÓN DE BICICLETAS Y MOTOCICLOS), SR-41 (PROHIBIDO RECOGER O DEJAR PASAJEROS) Y SEMÁFORO VEHÍCUALR Y PEATONA OPERANDO.</t>
  </si>
  <si>
    <t>64.78KM/H</t>
  </si>
  <si>
    <t>AUTOMOVIL</t>
  </si>
  <si>
    <t>VERDE</t>
  </si>
  <si>
    <t>CONTROL DE FRENOS ABS CON AIRBAGS FRONTAL CONDUCTOR Y PASAJERO. CAJA DE CINCO VELOCIDADES CON VEL MAX. 193 KM/H</t>
  </si>
  <si>
    <t>RESULTADO POSITIVO</t>
  </si>
  <si>
    <t>SEGÚN LO REPORTADO POR INMLCF EL CADÁVER DEL PEATÓN INGRESÓ A LAS INSTALACIONES EL 14/04/2022</t>
  </si>
  <si>
    <t>SIENDO LAS 06:30 DEL DÍA 14 DE ABRIL DEL 2022 SE PRESENTA UN SINIESTRO VIAL DONDE SE INVOLUCRA UN AUTOMOVIL Y UN PEATÓN, DONDE EL PEATÓN FALLECE EN VÍA PÚBLICA Y NO SE ENCUENTRA DOCUMENTADO.</t>
  </si>
  <si>
    <t>A001450686</t>
  </si>
  <si>
    <t>KR 89B - 59 28 S</t>
  </si>
  <si>
    <t>IPS MEDICAL KENNEDY</t>
  </si>
  <si>
    <t>TRAUMA CERVICAL</t>
  </si>
  <si>
    <t>CHEVROLET</t>
  </si>
  <si>
    <t>NHR</t>
  </si>
  <si>
    <t>BLANCO ARCO BICAPA</t>
  </si>
  <si>
    <t>FURGÓN</t>
  </si>
  <si>
    <t>CAJICA</t>
  </si>
  <si>
    <t>LAS QUE DETERMINE EL EXPERTICIO TECNICO MECANICO</t>
  </si>
  <si>
    <t>POLITRAUMATISMOS</t>
  </si>
  <si>
    <t>YTE35D</t>
  </si>
  <si>
    <t>FZN 150</t>
  </si>
  <si>
    <t>NEGRO AZUL</t>
  </si>
  <si>
    <t>DEVIA PÁEZ SERGIO DANIEL</t>
  </si>
  <si>
    <t>BUGA</t>
  </si>
  <si>
    <t>SEGUROS SURAMERICANA</t>
  </si>
  <si>
    <t>TRAUMA CRANEONCEFALICO DE MODERADO A SEVERO POLITRAUMATISMOS</t>
  </si>
  <si>
    <t>PEATÓN, 3 CONDUCTOR</t>
  </si>
  <si>
    <t>VEH 1 | 103</t>
  </si>
  <si>
    <t>411 / NO HACER USO DE LOS PASOS PEATONALES EXISTENTES</t>
  </si>
  <si>
    <t>SE DEJA CONSTANCIA QUE EL PEATON SE ENCUENTRA INDOCUMENTADO AL PARECER HABITANTE DE CALLE Y SE ENCUENTRA INCONSIENTE EN LA UCI</t>
  </si>
  <si>
    <t>SUBINTENDENTE</t>
  </si>
  <si>
    <t>-74,192</t>
  </si>
  <si>
    <t>4,63</t>
  </si>
  <si>
    <t>SIN SEÑALIZACION</t>
  </si>
  <si>
    <t>SIN SEÑALIZACIÓN</t>
  </si>
  <si>
    <t>55.93KM/H - 61.82KM/H</t>
  </si>
  <si>
    <t>FZN150</t>
  </si>
  <si>
    <t>PULSAR NS 200</t>
  </si>
  <si>
    <t>FRENO DE DISCO DE RUEDA DELANTERA Y TRASERA CON SUSPENSIÓN DELANTERA DE HORQUILLA  TELESCÓPICA</t>
  </si>
  <si>
    <t>FRENOS DE DISCO DELANTERO Y TRASERO</t>
  </si>
  <si>
    <t>CASCO Y CHALECO</t>
  </si>
  <si>
    <t>COLISIÓN ADELANTAR CERRANDO</t>
  </si>
  <si>
    <t>A001452596</t>
  </si>
  <si>
    <t>POLICIA DE TRÁNSITO</t>
  </si>
  <si>
    <t>CL 145 - KR 101</t>
  </si>
  <si>
    <t>4° 44' 37"</t>
  </si>
  <si>
    <t>74° 05' 31"</t>
  </si>
  <si>
    <t>CONTINUA</t>
  </si>
  <si>
    <t>CLÍNICA ALCALÁ</t>
  </si>
  <si>
    <t>TRAUMA CRANEOENCEFÁLICO MODERADO , PERDIDA DENTALES, FRACTURA TABIQUE</t>
  </si>
  <si>
    <t>KTM</t>
  </si>
  <si>
    <t>PATIOS FISCALÍA</t>
  </si>
  <si>
    <t>FISCALÍA 33 SECCIONAL</t>
  </si>
  <si>
    <t>ESPEJO RETROVISOR DERECHO, DEMÁS DAÑOS POR ESTABLECER EN EXPERTICIO TÉCNICO</t>
  </si>
  <si>
    <t>HOSPITAL SUBA</t>
  </si>
  <si>
    <t>TRAUMA CRENEONENSEFALICO SEVERO, TRAUMA MIEMBROS INFERIORES, TRAUMA TÓRAX, FALLECE EN EL CENTRO MÉDICO</t>
  </si>
  <si>
    <t>VENEZOLANA</t>
  </si>
  <si>
    <t>TRAUMA MIEMBRO SUPERIOR A LA ALTURA DE LA MUÑECA</t>
  </si>
  <si>
    <t>ACOMPARENDOAÑANTE</t>
  </si>
  <si>
    <t>PEATÓN - ACOMPAÑANTE - CONDUCTOR</t>
  </si>
  <si>
    <t>411 ATR59 NO HACER USO DE PASOS PEATONALES</t>
  </si>
  <si>
    <t>ESPOSA DEL PEATÓN LUZ MIRELLA CAÑÓN TEL 3123041620 - SE CORRIGE FECHA DE NACIMIENTO DE LA ACOMPARENDOAÑANTE 12 SEP 1997</t>
  </si>
  <si>
    <t>ANTONIO GRANADOS</t>
  </si>
  <si>
    <t>-74,092</t>
  </si>
  <si>
    <t>4,744</t>
  </si>
  <si>
    <t>COMERCIAL Y RESIDENCIAL</t>
  </si>
  <si>
    <t>LÍNEA DE BORDE, LÍNEA CENTRAL CARRIL, FLECHA SENTIDO VIAL</t>
  </si>
  <si>
    <t>SR-28 (PROHIBIDO PARQUEAR O DETENERSE), SR-30 (VELOCIDAD MÁXIMA PERMITIDA)</t>
  </si>
  <si>
    <t xml:space="preserve"> BUENA (ÁRBOLES DISMINUYEN LA VISIBILIDAD EN ALGUNOS PUNTOS)</t>
  </si>
  <si>
    <t>POSTES BOLARDOS</t>
  </si>
  <si>
    <t>23.77KM/H</t>
  </si>
  <si>
    <t xml:space="preserve">BLANCO </t>
  </si>
  <si>
    <t>DUKE200</t>
  </si>
  <si>
    <t>SÍ, FRENO DE DISCO DELANTERO Y TRASERO CON SUSPENSIÓN DELANTERA DE HORQUILLA  TELSCÓPICA INVERTIDA Y SUSPENSIÓN TRASERA DOBLE BRAZO</t>
  </si>
  <si>
    <t>MENOS DE 1 KM</t>
  </si>
  <si>
    <t>411 NO HACER USO DE PASOS PEATONALES ART 55,58 159 ENT.</t>
  </si>
  <si>
    <t>SE CONSULTÓ EN LA BASE DE DATOS DE CONSULTA DE DESAPARECIDOS Y CADÁVERES DEL INSTITUTO DE MEDICINA LEGAL DONDE REGISTRA QUE INGRESO EL DÍA 02-06-2022 CON EL NOMBRE ANGEL MARÍA PORRA CON NUMERO DE RADICADO SIRDEC 2022010111001001814</t>
  </si>
  <si>
    <t>AL PARECER EL DÍA 01 DE JUNIO DEL 2022 APROXIMADAMENTE A LAS 23:33 HORAS TRANSITABA EN CALIDAD DE CONDUCTOR DE UNA MOTOCICLETA DE PLACA CXK-73F MARCA KTM EL SEÑOR LENDERWER CHACÓN ZAMBRANO SE MOVILIZA CON UN ACOMPARENDOAÑANTE A LA ALTURA DE LA CL 145 CON CARRERA 101 SENTIDO ORIENTE OCCIDENTE CUANDO DE REPENTE UN PEATÓN CRUZA LA CL 145 SIN HACER USO DE PASO PEATONAL OCASIONA EL ATROPELLO</t>
  </si>
  <si>
    <t>SE LE ATRIBUYE EL PEATÓN</t>
  </si>
  <si>
    <t>SE LE ATRIBUYE AL CONDUCTOR DE LA MOTOCICLETA</t>
  </si>
  <si>
    <t>FACTOR DESENCADENANTE AL PEATÓN PUESTO QUE NO HACE USO DE PASOS PEATONALES, 
FACTOR CONTRIBUYENTE AL CONDUCTOR POR NO ESTÁ ATENTO A LOS DEMÁS ACTORES VIALES</t>
  </si>
  <si>
    <t>A001453069</t>
  </si>
  <si>
    <t>AC 72 - 51</t>
  </si>
  <si>
    <t>VALORACION MEDICO LEGAL</t>
  </si>
  <si>
    <t>KIA</t>
  </si>
  <si>
    <t>SUNET</t>
  </si>
  <si>
    <t>GRIS</t>
  </si>
  <si>
    <t>WASON</t>
  </si>
  <si>
    <t>URI ENGATIVA FISCAL 33</t>
  </si>
  <si>
    <t>MUNDIAL DE SEGUROS</t>
  </si>
  <si>
    <t>PUERTA LATERAL IZQUIERDA DELANTERA ABOYADA Y ESPEJO IZQUIERDO ROTO DAÑOS INTERNOS POR ESTABLECER</t>
  </si>
  <si>
    <t>HOSPITAL INFANTIL UNIVERSITARIO DE SAN JOSE</t>
  </si>
  <si>
    <t>PARO CARDIACO</t>
  </si>
  <si>
    <t>VEH 1 | 115</t>
  </si>
  <si>
    <t>EL ACCIDENTE FUE EN LA AV CL 72 CON CARRERA 51 Y EL VEHICULO LA POSICION FINAL FUE EN LA CL 72 CON CRR 56 SE DEJA CONSTANCIA QUE LAS PERSONAS acompañantes DE VEHICULO LAURA DANIELA HOYOS CC.1037666964 Y ADREA G. CC.105483875 NO SE REALIZA ENTREVISTA POR EL ESTADO ANIMICO DEL MOMENTO</t>
  </si>
  <si>
    <t>LA CABRERA</t>
  </si>
  <si>
    <t>CL 72 - 51</t>
  </si>
  <si>
    <t>-74,074444</t>
  </si>
  <si>
    <t>4,668717</t>
  </si>
  <si>
    <t>RESIDENCIAL E INDUSTRIAL</t>
  </si>
  <si>
    <t>SR-08 (PROHIBIDO GIRAR A LA DERECHA) SR-38 (SENTIDO ÚNICO DE CIRCULACIÓN)</t>
  </si>
  <si>
    <t>MALETINES DIVISORIOS</t>
  </si>
  <si>
    <t>SÍ - SISTEMA DE FRENOS SISTEMA DE LUCES</t>
  </si>
  <si>
    <t>NO SE REALIZO CONSULTA EN LA BASE DE DATOS DE MEDICINA LEGAL CORRESPONDIENTE A DESAPARECIDOS Y CADAVERES YA QUE NO SE CUENTA CON LA IDENTIFICACION DE LA VICTIMA</t>
  </si>
  <si>
    <t>AL PARECER EL DIA 5 DE JUNIO DEL AÑO 2022 SIENDO APROXIMADAMENTE LAS 00:06 HORAS EN LA CL 72 CON CARRERA 51 SE PRESENTA SINIESTRO ENTRE PEATON Y VEHICULO DEJANDO COMO RESULTADO 1 VICTIMA FATAL EN CONDICION DE PEATON AL PARECER PIERDE LA VIDA EN EL CENTRO MEDICO</t>
  </si>
  <si>
    <t>EL PRESUNTO FACTOR DESCENADENANTE SE LE ATRIBUYE AL CONDUCTOR TRANSITABA EN ESTADO DE EMBRIAGUEZ PONIENDO EN RIESGO SU INTEGRIDAD Y LA DE LOS DEMAS CONDUCTORES VIALES EL PRESUNTO FACTOR CONTRIBUYENTE SE LE ATRIBUYE AL PEATON POR CRUZAR LA VIA SIN OBSERVAR Y SIN HACER USO DE PASOS PEATONALES</t>
  </si>
  <si>
    <t>A001452434</t>
  </si>
  <si>
    <t>CL 63 - KR 73A 68</t>
  </si>
  <si>
    <t>4°76'76.9"</t>
  </si>
  <si>
    <t>74°10'65.4"</t>
  </si>
  <si>
    <t>18:55:00 p. m.</t>
  </si>
  <si>
    <t>PRUEBA DE ALCOHOLEMIA-EMBRIAGUEZ</t>
  </si>
  <si>
    <t>NEW SPORTAGE</t>
  </si>
  <si>
    <t>WAGON</t>
  </si>
  <si>
    <t xml:space="preserve">COTA </t>
  </si>
  <si>
    <t>PATIOS ALAMOS</t>
  </si>
  <si>
    <t>URI ENGATIVA</t>
  </si>
  <si>
    <t>UNIDAD DELANTERA DERECHA, PANORAMICO ROTO, ACPO ABOLLADO, GUARDAFANGO ABOLLADO DERECHO, DEMAS DAÑOS POR ESTABLECER</t>
  </si>
  <si>
    <t>MEDICENTRO FAMILIAR</t>
  </si>
  <si>
    <t>HERIDA EN REGION TEMPORAL IZQUIERDA, OTORRAGIA, POLITRAUMATISMOS</t>
  </si>
  <si>
    <t>NO HACER USO DE LOS PASOS PEATONALES EXISTENTES</t>
  </si>
  <si>
    <t>SE DEJA CONSTANCIA QUE POSTERIORMNENTE AL LLGAR AL CENTRO MEDICO ME INFORMAN QUE LA PERSONA LESIONADA FALLECIÓ</t>
  </si>
  <si>
    <t>NORMANDIA OCCIDENTAL</t>
  </si>
  <si>
    <t>CL 63 - 73A 68</t>
  </si>
  <si>
    <t>-74,106</t>
  </si>
  <si>
    <t>4,676</t>
  </si>
  <si>
    <t>LINEA DE CARRIL BLANCA SEGMENTADA, ZONA PEATONAL (CEBRA), FLECHAS DE DIRECCION, LINEA DE BORDE BLANCA</t>
  </si>
  <si>
    <t>LOCALIZACIÓN DE SEMAFÓRO OPERANDO</t>
  </si>
  <si>
    <t>PREDIOS</t>
  </si>
  <si>
    <t>40KM/H</t>
  </si>
  <si>
    <t>SÍ, ABC (SISTEMA ANTIBLOQUEO DE FRENO), FRENO DELANTERO DE DISCO DE 12" Y TRASERO DE 12")</t>
  </si>
  <si>
    <t>C2, B2</t>
  </si>
  <si>
    <t>RESULTADO NEGATIVO</t>
  </si>
  <si>
    <t>SE DEJA CONSTANCIA QUE POSTERIORMENTE AL LLEGAR AL CENTRO MEDICO LA PERSONA HERIDA FALLECE</t>
  </si>
  <si>
    <t>EL DIA 05/06/2022, APROXIMADAMENTE A LAS 18:55 TRANSITABA EN CALIDAD DE CONDUCTOR DE UNA CAMIONETA SPORTAGE 2015 (EL SEÑOR MANUEL ANTONIO GOMEZ A LA ALTURA DE LA CL 63 CON KR 73A 68 SENTIDO ORIENTE-OCCIDENTE, AL PARECER EL SEÑOR GUSTAVO CARDONA ES ATROPELLLADO POR EL ACTOR VIAL MENCIONADO CIN ANTERIORIDAD</t>
  </si>
  <si>
    <t>A001454655</t>
  </si>
  <si>
    <t>AV. BOYACÁ Y/O TV 17 - 64A SUR</t>
  </si>
  <si>
    <t>ESTEY POWER</t>
  </si>
  <si>
    <t>FIXI</t>
  </si>
  <si>
    <t>ROJO NEGRO</t>
  </si>
  <si>
    <t>PATIO ALAMOS FISCALIA 43</t>
  </si>
  <si>
    <t>URI CIUDAD BOLIVAR</t>
  </si>
  <si>
    <t>NINGUNO OBSERVANDO ABRACIÍN EMPUÑADURA DERECHA</t>
  </si>
  <si>
    <t>SIN INFORMACIÓN</t>
  </si>
  <si>
    <t>NATORRAGIA, BUCORROGIA Y OTORROGIA</t>
  </si>
  <si>
    <t>HIPÓTESIS 411, NO HACER USO DE PASOS SEGUROS (PUENTE PEATONAL) A 50 METROS PAROXIMADAMENTE ART. 55 CÓDIGO NACIONAL</t>
  </si>
  <si>
    <t>MEXICO</t>
  </si>
  <si>
    <t>TV 17 (aV. BOYACÁ) - 64A SUR</t>
  </si>
  <si>
    <t>-74,137</t>
  </si>
  <si>
    <t>4,555</t>
  </si>
  <si>
    <t>LÍNEA DE BORDE, LÍNEA CENTRAL DE CARRIL. LÍNEA PARADERO DE BUSES, FECHAS SENTIDO VÍAL</t>
  </si>
  <si>
    <t>SI-08 (PARADERO BUSES) SR-30 (VELOCIDA MÁXIMA) 30KM, SP-47 (ZONA ESCOLAR) SR-32 (ALTURA MÁXIMA PERMITIDA)</t>
  </si>
  <si>
    <t>POSTES, PREDIOS</t>
  </si>
  <si>
    <t>NINGNO</t>
  </si>
  <si>
    <t>NO SE REALIZO CONSULTA PUESTO QUE NO SE CUENTA CON INFORMACIÓN DE LA VICTIMA</t>
  </si>
  <si>
    <t>NO SE RELAIZA CONSULATA EN LOS DISITINTAS BASES DE DATOS CON INFORMACIÓN DE LA VICTIMA YA QUE NO SE OBTIENE DATOS DE LA MISMA. SE REALIZA CONSULTA EN LA BASE DE DATOS REGISTRO BICI CON NÚMERO DE MARCO DE LA BICICLETA Y NÚMERO DE CEDULA DEL PROPIETARIO SIN OBTENER NINGÚN TIPO DE INFORMACIÓN , DE CARACTERIZACIÓN DE LA MISMA. CABE ANOTAR QUE SE PLASMA LA CARACTERIZACIÓN DEL LUGAR DONDE OCURRE EL EVENTO, UNA CALZADA Y TRES CARRILES</t>
  </si>
  <si>
    <t>A001455164</t>
  </si>
  <si>
    <t>CR 77A - 63A 86 S</t>
  </si>
  <si>
    <t>MERCEDEZ BENZ</t>
  </si>
  <si>
    <t>ASTROS 3332K</t>
  </si>
  <si>
    <t>BLANCO ARTICO</t>
  </si>
  <si>
    <t>RECOLECTOR</t>
  </si>
  <si>
    <t>SEGUROS BOLÍVAR</t>
  </si>
  <si>
    <t>PENDIENTE POR PERITAJE</t>
  </si>
  <si>
    <t>CLINICA MEDICAL SAS KENNEDY</t>
  </si>
  <si>
    <t>FRACTURA 2 PIERNAS Y FRACTURA FEMUR</t>
  </si>
  <si>
    <t>VEH 1 | 134</t>
  </si>
  <si>
    <t>PATRULLERO</t>
  </si>
  <si>
    <t>****</t>
  </si>
  <si>
    <t>LUZ TRES REYES</t>
  </si>
  <si>
    <t>CR 77A - 63A 86 SUR</t>
  </si>
  <si>
    <t>-74,179925</t>
  </si>
  <si>
    <t>4,584387</t>
  </si>
  <si>
    <t>PREDIOS POSTES DE LUZ</t>
  </si>
  <si>
    <t>ASTROS 3332R</t>
  </si>
  <si>
    <t>SÍ - FRENOS DE AIRE</t>
  </si>
  <si>
    <t xml:space="preserve">SÍ </t>
  </si>
  <si>
    <t>REVERSA IMPRUDENTE | 134</t>
  </si>
  <si>
    <t xml:space="preserve"> TRASITAR POR LAS CALZADAS </t>
  </si>
  <si>
    <t>SE REALIZÓ CONSULTA EN LA BASE SE DATOS SIRDEC DONDE SE EVIDENCIA Y REGISTRA EL INGRESO DEL CADAVER DE LA SEÑORA MARTHA GUALTEROS EL DIA 08/07/2022 CON NUMERO DE RADICADO 2022010111001002260</t>
  </si>
  <si>
    <t>EL DIA 06/07/2022 PROXIMADAMENTE A LA 8:10 HORAS A LA ALTURA DE LA CRR 77A No.  63A FRENTE AL PREDIO 86 S SENTIDO NORTE-S EL SEÑOR ANGEL AUGUSTO OPERABA UN VEHICULO TIPO CAMION AL PARECER RECOLECTA LA BASA AL PARECER ANDABA DANDO REVERSA</t>
  </si>
  <si>
    <t>SE LE ATDIBUYE AL CONDUCTOR</t>
  </si>
  <si>
    <t>SE LE ATDIBUYE AL PEATON</t>
  </si>
  <si>
    <t>NO SE TIENE CONOCIMIENTO EXACTO EL PORQUE EL CONDUCTOR SE ENCONTRABA DANDO REVERSA SEGUN HIPOTESIS. CABE ACLARAR QUE DICHO TRAMO DE VIA LOS ANDENES O ACCESOS NO SON CONTINUOS Y PRESENTAN DESNIVELES</t>
  </si>
  <si>
    <t>A001455413</t>
  </si>
  <si>
    <t>POLICÍA DE TRÁNSITO Y TRANSPORTE</t>
  </si>
  <si>
    <t>CR 88D N° 74C-30 S</t>
  </si>
  <si>
    <t>PRUEBA EMBRIAGUEZ</t>
  </si>
  <si>
    <t>DOGGE</t>
  </si>
  <si>
    <t>D100</t>
  </si>
  <si>
    <t>ROJO</t>
  </si>
  <si>
    <t>ESTACAS</t>
  </si>
  <si>
    <t>URI BOSA</t>
  </si>
  <si>
    <t>HOSPITAL BOSA</t>
  </si>
  <si>
    <t>ABRASIÓN EN REGIÓN CLAVÍCULAR DERECHA</t>
  </si>
  <si>
    <t>143 134</t>
  </si>
  <si>
    <t>INICIALMENTE FUE EL PEATÓN LESIONADO Y POSTERIORMENTE FALLECE EN CENTRO ASISTENCIAL. HIPÓTESSI VEH 1 143 - 134 REVERSA IMPRUDENTE Y PONR EN MARCHA UN Veh.  SIN PRECAUCIÓN</t>
  </si>
  <si>
    <t>RECREO</t>
  </si>
  <si>
    <t>CR 88 D - 74C 02 SUR</t>
  </si>
  <si>
    <t>-74,203</t>
  </si>
  <si>
    <t>4,622</t>
  </si>
  <si>
    <t>LUZ DÍA</t>
  </si>
  <si>
    <t>INMUEBLES</t>
  </si>
  <si>
    <t>DODGE</t>
  </si>
  <si>
    <t>SÍ, MANIFIESTA CONDUCTOR QUE ESTÁN BUENOS LOS FRENOS Y AMORTIGUADORES.</t>
  </si>
  <si>
    <t xml:space="preserve"> 143/134</t>
  </si>
  <si>
    <t xml:space="preserve">SE REALIZÓ CONSULTA EN LA BASE SE DATOS SIRDEC DONDE SE EVIDENCIA Y REGISTRA EL INGRESO DEL CADAVER DE LA PEATÓN QUE INGRESÓ EL DIA 12/07/2022 A LAS INSTALACIONES DE LA ENTIDAD </t>
  </si>
  <si>
    <t>Veh.  RETROCEDE SIN OBSERVAR A LOS DEMÁS USUARIOS DE LA VÍA</t>
  </si>
  <si>
    <t>FALTA DE PRECAUCIÓN AL ARRANCAR</t>
  </si>
  <si>
    <t>PUNTOS CIEGOS</t>
  </si>
  <si>
    <t>(.JPG) 11951513</t>
  </si>
  <si>
    <t>(.JPG) 12542394</t>
  </si>
  <si>
    <t>EL SEÑOR CONDUCTOR DEL Veh.  IMPLICADO MANIFIESTA QUE EL ANTES DE INGRESAR AL Veh. , MIRA POR LOS LADOS MIRA POR DEBAJO DEL Veh.  Y AL NO OBSERVAR NADA EMPRENDE A LA MARCHA DANDO REVERSA Y MÁS O MENOS 4 METROS ARRASTRA LA SEÑORA EL CUAL LE PRESTAN LOS PRIMEROS AUXILIOS Y ES LLEVADA POR UNA AMBULANCIA HACIA LA CLÍNICA U HOSPITAL MÁS CERCANO</t>
  </si>
  <si>
    <t>A001511917</t>
  </si>
  <si>
    <t>CR 86 - 40B 15 SUR</t>
  </si>
  <si>
    <t>MEDICAL PROINFO</t>
  </si>
  <si>
    <t>POLITRAUMATISMOS, LASERACIONES EN MIEMBRO SUP. IZQUIERDO</t>
  </si>
  <si>
    <t>TVS</t>
  </si>
  <si>
    <t>TVS APACHE</t>
  </si>
  <si>
    <t>SIN CARROCERIA</t>
  </si>
  <si>
    <t>FISCALIA</t>
  </si>
  <si>
    <t>FAROLA DELANTERA ROTA, CARENAJE ROTO, TAPA LATERAL DERECHA ROTA, CALAPIE TRASERO DERECHO ROTO Y DEMÁS POR ESTABLECER</t>
  </si>
  <si>
    <t>ABRASIÓN REGIÓN CIGUMÁTICA DERECHA, ABRASIÓN DORSO, NARIZ</t>
  </si>
  <si>
    <t>SE DEJA ANOTACÓN QUE A EL LUGAR DE LOS HECHO LLEGAN FAMILIARES DE LA VICTIMA, ALTERANDO LA ESCENA, MOVIENDO LA POSICIÓN DEL CUERPO Y LA MOTOCICLETA OCASIONANDO MÁS DAÑOS MATERIALES, SE CORRIGE CASILLA 9 EMILIO MEGIA CERRO CC 1007664328</t>
  </si>
  <si>
    <t>PATIO BONITO</t>
  </si>
  <si>
    <t>CR 86 (AV. CIUDAD DE CALI) - 40B 15 SUR</t>
  </si>
  <si>
    <t>-74,166</t>
  </si>
  <si>
    <t>4,632</t>
  </si>
  <si>
    <t>6.85</t>
  </si>
  <si>
    <t>LÍNEA DE BORDE, LÍNEA DE CARRIL SEGMENTADA, PASO PEATONAL (BORROSO)</t>
  </si>
  <si>
    <t>SEÑAL LUMINOSA DE SEMÁFORO</t>
  </si>
  <si>
    <t>TVS APACHE AK 180</t>
  </si>
  <si>
    <t xml:space="preserve"> BOGOTÁ</t>
  </si>
  <si>
    <t>SÍ, SISTEMA DE FRENO DE DISCO EDN LA RUEDA DELANTERA , FRENO DE TAMOR EN LA RUEDA TRASERA</t>
  </si>
  <si>
    <t xml:space="preserve"> CASCO</t>
  </si>
  <si>
    <t xml:space="preserve"> 142 SEMAFORO EN ROJO</t>
  </si>
  <si>
    <t>401 SEMAFORO EN ROJO</t>
  </si>
  <si>
    <t>SEGÚN LO REPORTADO POR INMLCF EL CADÁVER DEL PEATÓN INGRESÓ A LAS INSTALACIONES EL 21/08/2022</t>
  </si>
  <si>
    <t>EL DÍA 21 DE AGOSTO DE 2022SE PRESENTA SINIESTRO VIAL EN LA KR 76 A LA ALTURA DE LA CL 40B SUR ENTRE MOTOCICLETA Y PEATON DEJANDO COMO RESULTADO VICTIMA FATAL EN CONDICIÓN DE PEATÓN, AL PARECER UNO DE LOS DOS IMPLICADOS OMITE SEÑAL LUMINOSA DE SEMAFORO EN ROJO</t>
  </si>
  <si>
    <t>SE LE ATRIBUYE A AMBOS</t>
  </si>
  <si>
    <t>LAS CAUSALES CONTRIBUYENTES Y DESCENCADENANTES SE LE ATRIBUYES A AMBOS ACTORES VIALES TENIENDO ENCUENTA QUE NO SE TIENE UNA CAUSAL DETERMINANTE QUE INDIQUE QUIEN OMITE SEÑAL LUMINOSA DE SEMAFORO EN ROJO</t>
  </si>
  <si>
    <t>A001389220</t>
  </si>
  <si>
    <t>CR 7 - CL 165</t>
  </si>
  <si>
    <t>ESCOLAR-HOSPITALARÍA</t>
  </si>
  <si>
    <t>RECTA-CURVA</t>
  </si>
  <si>
    <t>VELOCIDAD MÁXIMA, SP-47</t>
  </si>
  <si>
    <t>CONDUCTOR FALLECE EN VÍA PÚBLICA</t>
  </si>
  <si>
    <t>SUZUKI</t>
  </si>
  <si>
    <t>GX125</t>
  </si>
  <si>
    <t>FISCALÍA A UNIDAD</t>
  </si>
  <si>
    <t>AXA COLPATRIA SEGUROS LEQUARS</t>
  </si>
  <si>
    <t>PENDIENTE POR ESTABLECER EN PERITAJE</t>
  </si>
  <si>
    <t>CONDUCTOR QUE PIERDE EL CONTROL DE SU MOTOCICLETA</t>
  </si>
  <si>
    <t>CÁMARA 0116 SE HACE CARGO DE LA ESCENA OMEGA 1 , ACLARO CARACTERÍSTICAS DE LA VÍA SIENDO LA CORRECTA RECTA PLENA</t>
  </si>
  <si>
    <t>SÍ, AÑO NUEVO</t>
  </si>
  <si>
    <t>DANUBIO</t>
  </si>
  <si>
    <t>-74,022427</t>
  </si>
  <si>
    <t>4,741061</t>
  </si>
  <si>
    <t>RESIDENCIAL Y COMERCIAL</t>
  </si>
  <si>
    <t>AUSENCIA DE SEÑALIZACIÓN</t>
  </si>
  <si>
    <t>SR-30 (VELOCIDAD MÁXIMA PERMITIDA), SR-02 (CEDA EL PASO), SP-47 (ZONA ESCOLAR)</t>
  </si>
  <si>
    <t>ESCOLAR HOSPITALARIA</t>
  </si>
  <si>
    <t>POSTES, SEMÁFORO</t>
  </si>
  <si>
    <t>49.21KM/H - 54.39KM/H</t>
  </si>
  <si>
    <t>GSX125</t>
  </si>
  <si>
    <t>FRENO DE DISCO RUEDA DELANTERA Y FRENO DE TAMBOR RUEDA TRASERA CON SUSPENSIÓN DELANTERA DE HORQUILLA TELESCÓPICA</t>
  </si>
  <si>
    <t>MOTOCICLISTA</t>
  </si>
  <si>
    <t>FALLECE EN VÍA</t>
  </si>
  <si>
    <t>CASCO, CHALECO</t>
  </si>
  <si>
    <t xml:space="preserve"> 157 CONDUCTOR PIERDE CONTROL DE SU Veh. </t>
  </si>
  <si>
    <t>SE REALIZÓ CONSULTA EN LA BASE DE DATOS DE DISCREPANDO Y AVANCE DEL INSTITUTO DE MEDICINA LEGAL, DÓNDE REGISTRA QUE INGRESO EL DÍA 01/01/2022 CON EL NOMBRE DE JORGE ENRIQUE VARGAS NIÑO CON NÚMERO DE RADICADO SIRDEL 2022010111001000006</t>
  </si>
  <si>
    <t>AL PARECER EL DÍA 01/01/2022 SIENDO APROXIMADAMENTE LAS 2:18 HORAS EN LA CARRERA No. 7 A LA ALTURA DE LA CL 165 IBA TRANSITANDO EL SEÑOR JORGE ENRIQUE VARGAS NIÑO EN LA MOTOCICLETA DE PLACAS MTW 77E AL PARECER TRANSITANDO POR LA CARRERA 7 EN SENTIDO NORTE S PIERDE EL CONTROL DE SU Veh.  AL COLISIONAR CON EL BORDE DEL SEPARADOR, CAYENDO Y PERDIENDO LA VIDA EN EL LUGAR</t>
  </si>
  <si>
    <t>SE LE ATRIBUYE AL MOTOCICLISTA</t>
  </si>
  <si>
    <t>SE LE ATRIBUYE A LA VÍA</t>
  </si>
  <si>
    <t>PRESENTO FACTORES DESENCADENANTES SE LE ATRIBUYE AL MOTOCICLISTA YA QUE AL PARECER TRANSITABA EN EXCESO DE VELOCIDAD TENIENDO EN CUENTA LA FINALIZACIÓN PRESENTE, DE IGUAL FORMA CABE RESALTAR QUE MANEJABA UNA MOTOCICLETA IMPLICA EL MANEJO PREVENTIVO PARA SALVAGUARDAR SU INTEGRIDAD FÍSICA Y ESTAR ATENTO A LOS DEMÁS ACTORES VIALES. PRESENTO FACTOR CONTRIBUYENTE SE LE ATRIBUYE A LA VÍA POR SUS CONDUCTORES EN SUS VIALES SE ENCUENTRA, YA QUE SE OBSERVA UN ESTADO EN LA MALLA VIAL DEL SECTOR.</t>
  </si>
  <si>
    <t>A001389861</t>
  </si>
  <si>
    <t>AV 1 DE MAYO - BOYACÁ</t>
  </si>
  <si>
    <t>SEPARADOR EN CONCRETO</t>
  </si>
  <si>
    <t>SI-08</t>
  </si>
  <si>
    <t>CONTINUA Y SEGMENTADA</t>
  </si>
  <si>
    <t>PARADERO SITP</t>
  </si>
  <si>
    <t>FALLECE EN VIA PÚBLICA</t>
  </si>
  <si>
    <t>NASORRAGIA, BUCORRAGIA, ABRASIONES EN EL DEDO CORAZON</t>
  </si>
  <si>
    <t>AKT</t>
  </si>
  <si>
    <t>AKI80TTX</t>
  </si>
  <si>
    <t>PATIO FISCALÍA ALAMOS ALAMOS</t>
  </si>
  <si>
    <t>FISCALIA NOVENA UNIDAD DE VIDA</t>
  </si>
  <si>
    <t>DESTRUCCION TOTAL</t>
  </si>
  <si>
    <t>V1 |157</t>
  </si>
  <si>
    <t>PERDIDA DEL CONTROL DE LA MOTOCICLETA, HECHOS EN MATERIA DE INVESTIGACIÓN</t>
  </si>
  <si>
    <t>SE CONSULTO EN EL SISTEMA RUNT SEGURO OBLIGATORIO SOAT Y REVISION TECNICO MECANICA LOS CUALES NO FIGURAN VIGENTES</t>
  </si>
  <si>
    <t>CARVAJAL</t>
  </si>
  <si>
    <t>AV 1 DE MAYO - BOYACA</t>
  </si>
  <si>
    <t>-74,139569</t>
  </si>
  <si>
    <t>4,618695</t>
  </si>
  <si>
    <t>LINEA DE BORDE, FLECHA SENTIDO VIAL</t>
  </si>
  <si>
    <t>CONCRETO ASFÁLTICO</t>
  </si>
  <si>
    <t>SI-08 (PARADERO DE BUSES)</t>
  </si>
  <si>
    <t>ARTIFICIAL</t>
  </si>
  <si>
    <t>SÍ, SISTEMA DE FRENO DE DISCO EN AMBAS RUEDAS, DELANTERO LOBULADO DE 265MM DE DIÁMETRO Y TRASERO DE 220 MM DE DIÁMETRO</t>
  </si>
  <si>
    <t>CHALECO Y CASCO</t>
  </si>
  <si>
    <t xml:space="preserve">SE REALIZÓ CONSULTA EN LA BASE DE DATOS DE SIRDEC  DE INMLCF REGISTRA UN INGRESO DE UN CADAVER IDENTIFICADO COMO JHON JAIRO CORTES PARRA CON FECHA DE EL DIA 08 DE ENERO DE 2022 </t>
  </si>
  <si>
    <t>EL DIA 08/01/2022 APROXIMADAMETNE A LAS 01:22, UN MOTOCICLISTA IDENTIFIADO COMO JHO JAIRO CORTES PARRA, TRANSITANA A LA ALTURA DE LA AV 1 DE MAYO CON AV BOYACA. SENTIDO ORIENTE OCCIDENTE CHOCA CON EL MURO QUE SEPARA LA BIFURCACIÓN A UN CARRIL A TOMAR LA AV BOYACA AL SUR</t>
  </si>
  <si>
    <t>A001388677</t>
  </si>
  <si>
    <t>CR 30 - CL 26</t>
  </si>
  <si>
    <t>JAC</t>
  </si>
  <si>
    <t>HFC1035KN</t>
  </si>
  <si>
    <t>COTA</t>
  </si>
  <si>
    <t>FISCAL 93 UNIDAD DE VIDA</t>
  </si>
  <si>
    <t>VIDRIO PANORÁMICO ANTERIOR FISADO EN SU TERCIO ANTERIOR IZQUIERDA, UNIDAD DE LU ANTERIOR IZQUIERDA ROTA, ANTERIOR DERECHA ABOLLADA, PARA GOLPES ANTERIOR CON RAYONES EN SU PARTE BAJA.</t>
  </si>
  <si>
    <t>ABULSIÓN DE ÓRGANOS EN REGIÓN PECTORAL DERECHA, ABRASIONES EN REGIÓN PECTORAL Y ABDOMINAL, ABRACIONES EN PIE IZQUIERDO</t>
  </si>
  <si>
    <t>PULSAR SPEED</t>
  </si>
  <si>
    <t>SIN CARROCERÍA</t>
  </si>
  <si>
    <t>PATIO FISCALIA ÁLAMOS</t>
  </si>
  <si>
    <t>FISCAL 43 UNIDAD VIDA</t>
  </si>
  <si>
    <t>AXA COLPATRÍA SEGUROS</t>
  </si>
  <si>
    <t>07/072022</t>
  </si>
  <si>
    <t>ABRASIONES EN CARENAJE, ARASIONES EN GUARDABARRO ANTERIOR, ABRASIONES EN DEFENSA COSTADO IZQUIERDO, TAPA POSTERIOR IZQUIERDA Y DERECHA, SILLIN DESALOJADO PARCIALMENTE, PLACA DESALOJADA PARCIAL.</t>
  </si>
  <si>
    <t>157 PERDIDA DEL CONTROL DEL VEHICULO</t>
  </si>
  <si>
    <t>157 - PÉRDIDA DE CONTROL DEL VEHÍCULO POR HECHOS EN MATERIA DE INVESTIGACIÓN</t>
  </si>
  <si>
    <t>SE CORRIGE ITEM 5.1 MODALIDAD CHOQUE CON OBJETO FIJO CON OTRA BARRERA EN CONCRETO</t>
  </si>
  <si>
    <t>LA SOLEDAD</t>
  </si>
  <si>
    <t>AV. NQS (CR 30) - CL 26</t>
  </si>
  <si>
    <t>-74,081041</t>
  </si>
  <si>
    <t>4,627195</t>
  </si>
  <si>
    <t>COMERCIAL - RESIDENCIAL</t>
  </si>
  <si>
    <t>LÍNEA DE CARRIL SEGMENTADA, LINEA DE BORDE BLANCA, FLECHAS DE SENTIDO VIAL</t>
  </si>
  <si>
    <t xml:space="preserve">CAMIONETA </t>
  </si>
  <si>
    <t>FRENOS ABS, INDICADOR DE CABINA NO AJUSTADA</t>
  </si>
  <si>
    <t>FRENO DE DISCO LLANTA DELANTERA Y FRENO DE CAMPANA LLANTA TRASERO</t>
  </si>
  <si>
    <t>SEGÚN LO REPORTADO POR EL INMLCF EL CADÁVER DEL MOTOCICLISTA IMPLICADO INGRESÓ EL 20/01/2022 A LAS INSTALACIONES DE LA ENTIDAD</t>
  </si>
  <si>
    <t>COLISIÓN POR ALCANCE, PRODUCTO DEL HECHO RESULTA FALLECIDA EN CALIDAD DE CONDUCTOR UNA PERSONA</t>
  </si>
  <si>
    <t>EXCESO DE VELOCIDAD VEH 1</t>
  </si>
  <si>
    <t>NO MANTENER DISTANCIA DE SEGURIDAD</t>
  </si>
  <si>
    <t>A001388147</t>
  </si>
  <si>
    <t>CR 14 - CL 9</t>
  </si>
  <si>
    <t>CON ANDÉN - CO BERMA</t>
  </si>
  <si>
    <t>VOLVO B12M</t>
  </si>
  <si>
    <t>FISCALÍA 43</t>
  </si>
  <si>
    <t>ROTURA Y ABRACIONES EN PARTE BAJA DEL FUELLE COSTADO DERECHO VESLIGIOS DE TEJIDO BLANDO EN LA BANDA DE RODADURA DE LLANTA POSTERIOR DERECHA EXTERNA</t>
  </si>
  <si>
    <t>LENTES</t>
  </si>
  <si>
    <t>29705/2024</t>
  </si>
  <si>
    <t>SPARK</t>
  </si>
  <si>
    <t>-</t>
  </si>
  <si>
    <t>PATIOS FISCALIA</t>
  </si>
  <si>
    <t>COMPAÑÍA MUNDIAL DE SEGUROS</t>
  </si>
  <si>
    <t>ABRASIÓN EN PARAGOLPES POSTERIOR TERCIO IZQUIERDO</t>
  </si>
  <si>
    <t>CAJICÁ</t>
  </si>
  <si>
    <t>EXPLOSIÓN DE BÓVEDA CRÁNEA CON EXPOSICIÓN DE MASA ENCEFÁLICA</t>
  </si>
  <si>
    <t>PULSAR 200 NS PRO</t>
  </si>
  <si>
    <t>AZUL ELÉCTRICO</t>
  </si>
  <si>
    <t>CARENAJE ROTO, ESPEJO RETROVISERO DERECHO DAÑADO, PARTE POSTERIOR ROTA, INTERNAS POR ESTABLECER</t>
  </si>
  <si>
    <t>FRONTAL - POSTERIOR</t>
  </si>
  <si>
    <t>VEHICULO No.  3 | 106</t>
  </si>
  <si>
    <t>AL LLEGAR AL LUGAR DE LOS HECHOS SE OBSERVA UNA SRA VENDEDORA AMBULANTE A LA CUAL SE LE PREGUNTA SI PARA EL DÍA DEL ACCIDENTE SE ENCONTRABA EN ESTE MISMO PUNTO Y MANIFIESTA QUE NO SRA OLGA QUINTERO</t>
  </si>
  <si>
    <t>SANTA INES</t>
  </si>
  <si>
    <t>CR 14 (AV. CARACAS - 9</t>
  </si>
  <si>
    <t>-74,082451</t>
  </si>
  <si>
    <t>4,600177</t>
  </si>
  <si>
    <t>LÍNEA CENTRAL DE CARRIL BLANCA SEGMENTADA</t>
  </si>
  <si>
    <t>LUZ DIA</t>
  </si>
  <si>
    <t>ARBOLES</t>
  </si>
  <si>
    <t>ROJO FERRARI CLARO</t>
  </si>
  <si>
    <t>AZUL ELETRICO NEGRO MATE</t>
  </si>
  <si>
    <t>VOLVO</t>
  </si>
  <si>
    <t>B12M</t>
  </si>
  <si>
    <t>PULSAR 200 NS</t>
  </si>
  <si>
    <t>SISTEMA VOLVO DE FRENOS A DISCO EBS CON ABS U CONTROL DE TRACCIÓN</t>
  </si>
  <si>
    <t>FRENOS DELANTEROS DISCO Y FRENOS TRASEROS TAMBOR. SUSPESIÓN DELANTERA PUNTUAL DE RESORTE COILOVER. SUSPENSIÓN TRASERA MUELLE HELICOIDAL</t>
  </si>
  <si>
    <t>MAS DE 1 KM</t>
  </si>
  <si>
    <t>SEGÚN LO REPORTADO POR EL INMLCF EL CADÁVER DE LA MOTOCICLISTA IMPLICADA INGRESÓ EL 22/01/2022 A LAS INSTALACIONES DE LA ENTIDAD</t>
  </si>
  <si>
    <t>CONDUCTORA DEL VEH.  TIPO MOTOCICLETA  AL TRANSITAR ENTRE VEHÍCULOS PIERDE EL CONTROL DE LA MISMA Y ES PROYECTADA AL CARRIL DE LA IZQUIERDA DONDE TRANSITA TRANSMILENIO SIENDO ARROYADA POR UN ARTICULADO QUE IBA TRANSITANDO EN EL MOMENTO</t>
  </si>
  <si>
    <t>Veh.  MOTOCICLETA TRANSITA ENTRE Veh. S</t>
  </si>
  <si>
    <t>PÉRDIDA DE CONTROL DE LA MOTOCICLETA</t>
  </si>
  <si>
    <t>A001389024</t>
  </si>
  <si>
    <t>AV. VILLAVICENCIO - CL 47 S</t>
  </si>
  <si>
    <t>INTERNATIONEL</t>
  </si>
  <si>
    <t>GRÚA AÉREA</t>
  </si>
  <si>
    <t>GUAMAL</t>
  </si>
  <si>
    <t>SA</t>
  </si>
  <si>
    <t>ESTRIBO IZQUIERDO POST DOBLADO</t>
  </si>
  <si>
    <t>YEF155</t>
  </si>
  <si>
    <t>GRIS ROJO</t>
  </si>
  <si>
    <t>ÁLAMOS</t>
  </si>
  <si>
    <t>BARRAS DOBLADAS, FARDO ROTO, CARENAJE ROTO</t>
  </si>
  <si>
    <t>VEH No.  1 | 141</t>
  </si>
  <si>
    <t>VILLA DEL RIO</t>
  </si>
  <si>
    <t>CR 70C (AV. VILLAVICENCIO) - CL 47 S</t>
  </si>
  <si>
    <t>-74,161694</t>
  </si>
  <si>
    <t>4,606529</t>
  </si>
  <si>
    <t>LÍNEA DE BORDE DE CALZADA, LINEA DE CARRIL BLANCA SEGMENTADA, FLECHAS SENTIDO VIAL</t>
  </si>
  <si>
    <t>SR-30 (VELOCIDAD MAXIMA PERMITIDA), SR-02 (CEDA EL PASO)</t>
  </si>
  <si>
    <t>50KM/H - (30KM/H POR OBRAS AL MOMENTO DEL SINIESTRO)</t>
  </si>
  <si>
    <t xml:space="preserve">CAMIÓN  </t>
  </si>
  <si>
    <t>INTERNATIONAL</t>
  </si>
  <si>
    <t>YZF 155</t>
  </si>
  <si>
    <t>FRENOS DE SERVICIO TIPO 100% NEUMÁTICO, DELANTERO TAMBOR Y ZAPATA. POSTERIOR TAMBOR Y ZAPATA. SECADOR BENDIX AD-9 CON SECDOR COMPRESIÓN DE AIRE BENDIX TU-FLO 550 13.2 CFM DE CAPACIDAD</t>
  </si>
  <si>
    <t>FRENOS DE DISCO RUEDADELANTERA Y TRASERA CON SUSPENSIÓN DELANTERA DE HÓRQUILLA TELESCÓPICA</t>
  </si>
  <si>
    <t>MÁS DE 1KM</t>
  </si>
  <si>
    <t>141 VEHICULO MAL ESTACIONADO</t>
  </si>
  <si>
    <t>SE REALIZÓ CONSULTA EN LA BASE DE DATOS DE DESAPARECIDOS DEL INSTITUTO DE MEDICINA LEGAL DONDE REGISTRA QUE INGRESO EL DÍA 29/01/2022 CON EL NOMBRE SERGIO ANDRÉS MONRROY CON NÚMERO DE RADICADO SIRDEC 202201011100100328</t>
  </si>
  <si>
    <t>AL PARECER EL DÍA 28/01/22 A LAS 22:30 HORAS SOBRE LA AV. VILLAVICENCIO A LA ALTURA DE LA 47 S SE PRESENTA SINIESTRO VIAL ENTRE Veh.  TIPO CAMIÓN EL CUAL APARENTEMENTE SE ENCUENTRA MAL ESTACIONADO Y Veh.  TIPO MOTOCICLETA LA CUAL COLISIONA POR SU PARTE POSTERIOR DEL COMÚN DEJANDO A SU CONDUCTOR FALLECIDO EN VIA</t>
  </si>
  <si>
    <t>SE LE ATRIBUYE AL CONDUCTOR DEL CAMIÓN</t>
  </si>
  <si>
    <t>SE LE ATRIBUYE AL CONDUCTOR MOTOCICLETA</t>
  </si>
  <si>
    <t>PRESENTÓ FACTOR DESENCADENANTE SE LE ATRIBUYE AL CONDUCTOR DE Veh.  TIPO CAMIÓN TENIENDO EN CUENTA QUE NO TOMA LAS MEDIDAS NECESARIAS PARA ESTACIONAR UN Veh.  EN VÍA PÚBLICA. PRESENTÓ FACTOR CONTRIBUYENTE SE LE ATRIBUYE AL CONDUCTOR DEL Veh.  TIPO MOTOCICLETA AL NO TENER UN MANEJO PREVENTIVO Y ESTAR ATENTO A LOS DEMÁS ACTORES VIALES.</t>
  </si>
  <si>
    <t>A001391651</t>
  </si>
  <si>
    <t>CR 70C - CL 62 SUR</t>
  </si>
  <si>
    <t>CONTINUA-SEGMENTADA</t>
  </si>
  <si>
    <t>SP-45</t>
  </si>
  <si>
    <t>APLASTAMIENTO DE BOVEDA CRANEA</t>
  </si>
  <si>
    <t>BENELLI</t>
  </si>
  <si>
    <t>BN600I</t>
  </si>
  <si>
    <t>NEGRA</t>
  </si>
  <si>
    <t>AXXA COLPATRIA</t>
  </si>
  <si>
    <t>POR ESTABLECER EN ESPERTICIO TECNICO, ABRASIONES EN UNIDAD DE LUZ ANTERIOR Y TELESCOPIO DERECHO</t>
  </si>
  <si>
    <t>AXA COLPATRIA S.A</t>
  </si>
  <si>
    <t>POR ESTABLECER EN EXPERTICIO TÉCNICO, LLANTA POSTERIOR DERECHA DESINFLADA, RAYONES EN PARAGOLPES POSTEIOR TERCIO MEDIO E IZQUIERO Y RAYONES EN EXOSTO</t>
  </si>
  <si>
    <t>FALLECE VÍA PUBLICA</t>
  </si>
  <si>
    <t>ACOMPAÑANTE-CONDUCTOR</t>
  </si>
  <si>
    <t>157 MARTERIA DE INVESTIGACION - UNIDAD DE CRIMINALISTICA</t>
  </si>
  <si>
    <t>MADELENA</t>
  </si>
  <si>
    <t>CR 70C (AV VILLAVICENCIO) - CL 60 SUR</t>
  </si>
  <si>
    <t>-74,160545</t>
  </si>
  <si>
    <t>4,590927</t>
  </si>
  <si>
    <t>LINEA DE CARRIL SEGMENTADA, FLECHAS DE DIRECCIÓN, LINEA DE BORDE BLANCA (DEMARCACIÓN DESGASTADA)</t>
  </si>
  <si>
    <t>SI - 08 (PARADERO DE BUSES)</t>
  </si>
  <si>
    <t>POSTES, ARBOLES</t>
  </si>
  <si>
    <t>50.11KM/H - 61.24KM/H</t>
  </si>
  <si>
    <t>AZUL CORCEGA</t>
  </si>
  <si>
    <t>SÍ, FRENO DELANTERO Y TRASERO DE DISCO</t>
  </si>
  <si>
    <t>SÍ, FRENO DELANTEROS DE DISCO</t>
  </si>
  <si>
    <t>MOTOCICLISTA ACOMPAÑANTE</t>
  </si>
  <si>
    <t>VEHICULO EN FUGA</t>
  </si>
  <si>
    <t>SE REALIZO LA CONSULTA  EN LA BASE DE DATOS EN MEDICINA LEGAL Y SE REGISTRAN DOS CUERPOS IDENTIFICADOS COMO YEIRON MIGUEL CAMACHO VANEGAS Y DAVID CAMACHO VANEGAS EL DIA 06 DE FEBRERO DEL AÑO 2022</t>
  </si>
  <si>
    <t>EL DIA 06 DE FEBRERO DE 2022 APROXIMADAMENTE A LAS 6:09 HORAS OCURRE UN SINIESTRO A LA ALTURA DE LA AVENIDA VILLAVIENCIO CON CALLE 60 SUR ENTRE TRES VEHICULOS DE LOS CUALES UNO SE VE EN FUGA Y DEJA DOS MUERTOS (PASAJEROS DE MOTOCICLETAS)</t>
  </si>
  <si>
    <t>A001391986</t>
  </si>
  <si>
    <t>CR 51 - CL 59 SUR</t>
  </si>
  <si>
    <t>MALA ILUMINACIÓN</t>
  </si>
  <si>
    <t>HOSPITAL EL TUNAL</t>
  </si>
  <si>
    <t>TRAUMA CRANEOCEFALICO SEVERO</t>
  </si>
  <si>
    <t>YW 125</t>
  </si>
  <si>
    <t>URI MOLINOS</t>
  </si>
  <si>
    <t>DAÑOS POR ESTABLECER EN EXPERTICIO TÉCNICO</t>
  </si>
  <si>
    <t>306 HUECOS (CUANDO LA CALZADA TENGA HUECOS QUE ALTEREN LA VELOCIDAD DE LOS Veh. S)</t>
  </si>
  <si>
    <t>DESCONOCIENDO LOS MOTIVOS Y POR LA GRAVEDAD DE LA SITUACIÓN Y LAS HERIDAS DEL CONDUCTOR SE DEJA EN AVERIGUACIÓN SI HUBO OTRO Veh.  INVOLUCRADO YA QUE EL CONDUCTOR SE ENCUENTRA INCONSCIENTE, IGUAL MANERA SE LE NOTIFICARA LAS 3 ÓRDENES DE COMPARENDO POR INFRACCIÓN D01, D02 Y C35 DE IGUAL MANERA LA VÍA SE ENCUENTRA EN MAL ESTADO.</t>
  </si>
  <si>
    <t>23:40:00 p. m.</t>
  </si>
  <si>
    <t>LA CORUÑA</t>
  </si>
  <si>
    <t>KCR 51 - CL 59 S</t>
  </si>
  <si>
    <t>-74,153803</t>
  </si>
  <si>
    <t>4,581164</t>
  </si>
  <si>
    <t>LÍNEA DE BORDE, FLECHA SENTIDO VIAL</t>
  </si>
  <si>
    <t>SR-40 (ZONA EXCLUSIVA PARADERO), SI-08 (PARADERO DE BUSES)</t>
  </si>
  <si>
    <t>POSTES DE LUZ</t>
  </si>
  <si>
    <t>YW125</t>
  </si>
  <si>
    <t>SÍ, FRENO DE DISCO DELANTERO Y TRASERO TAMBOR</t>
  </si>
  <si>
    <t>139 (IMPERICIO EN EL MANEJO) SIN LICENCIA DE CONDUCCIÓN</t>
  </si>
  <si>
    <t>SE REALIZA CONSULTA EN LA BASE DE DATOS SIRDEC DEL INMLCF, DÓNDE REGISTRA INGRESO DE UN CADÁVER IDENTIFICADO CON EL NOMBRE DE WILMAR DUVÁN BEDOYA TORRES, CON NÚMERO DE RADICADO SIRDEC 20220101111001000480</t>
  </si>
  <si>
    <t>EL DÍA 05/02/2022 APROXIMADAMENTE A LAS 23:40 HORAS, TRANSITABA EN CALIDAD DE CONDUCTOR DE UNA MOTOCICLETA MARCA YAMAHA, LÍNEA YW125 COLOR NEGRO, EL SEÑOR WILMAR DUVÁN BEDOYA TORRES A LA ALTURA DE LA CARRERA 51 CON CL 59 S, AL PARECER POR LAS CONDICIONES DE MAL ESTADO DE LA VÍA (HUECO) PIERDE LA ESTABILIDAD DE LA MOTOCICLETA, SUFRIENDO LESIONES Y FALLECIENDO EN CENTRO MÉDICO</t>
  </si>
  <si>
    <t>CABE ANOTAR QUE PARA LA FECHA DEL ACCIDENTE LA MOTOCICLETA NO TENÍA SOAT VIGENTE NI TECNO MECÁNICA. SE VALIDÓ EL RUNT EL CONDUCTOR OCCISO NO POSEE LICENCIA DE CONDUCCIÓN PARA MOTOCICLETA</t>
  </si>
  <si>
    <t>A001392599</t>
  </si>
  <si>
    <t>CR 7 - CL 124</t>
  </si>
  <si>
    <t>INML</t>
  </si>
  <si>
    <t>B290R</t>
  </si>
  <si>
    <t>URI USAQUEN</t>
  </si>
  <si>
    <t>POR ESTABLECER E NPEROTAJE TÉCNICO DE VEHÍCULO</t>
  </si>
  <si>
    <t>CLÍNICA COBOS</t>
  </si>
  <si>
    <t>TRAUMA DE TORAX CERRADO, TRAUMA CRANEOENCEFÁLICO SEVERO, POSTERIORMENTE FALLECE EN EL CENTRO MÉDICO</t>
  </si>
  <si>
    <t>TVS APACHE RT2 200</t>
  </si>
  <si>
    <t>ROJO MATE</t>
  </si>
  <si>
    <t>PATIO PROVISIONAL DE ALAMOS</t>
  </si>
  <si>
    <t>URI USAQUÉN</t>
  </si>
  <si>
    <t>POR ESTABLECER EN PERITAJE TÉCNICO DEL VEHÍCULO</t>
  </si>
  <si>
    <t>VEH 2 | 121</t>
  </si>
  <si>
    <t>AL LLEGAR AL LUGAR SE LOS HECHOS SE ENCUENTRA LAGO HEMÁTICOTAPADO CON ASERRIN</t>
  </si>
  <si>
    <t>CR 7 - CL 129</t>
  </si>
  <si>
    <t>-74,029</t>
  </si>
  <si>
    <t>4,7</t>
  </si>
  <si>
    <t>LINEA DE BORDE LINEA DE CARRIL, LÍNEA DE CARRIL, DEMARCACIÓN DE PARADERO DE BUSES</t>
  </si>
  <si>
    <t>33.62KM/H - 37.16/KM/H</t>
  </si>
  <si>
    <t>B290K</t>
  </si>
  <si>
    <t>APACHE 200</t>
  </si>
  <si>
    <t>SÍ - SISTEMA DE LUCES Y FRENOS</t>
  </si>
  <si>
    <t>SÍ - SISTEMA SE FRENOS</t>
  </si>
  <si>
    <t>121 | NO MANTENER DISTANCIA DE SEGURIDAS</t>
  </si>
  <si>
    <t>SE REALIZA CONSULTA EN LA BASE DE DATOS DE DESAPARECIDOS Y CADAVERES DE MEDICINA LEGAL SIN OBTENER RESULTADES CON EL NUMERO DE CEDULA</t>
  </si>
  <si>
    <t>AL PARECER EL DIA 27/02/2022 SIENDO LAS 8:20 HORAS EN LA CARRERA 7 A LA ALTURA DE LA CL 124 SE PRESENTA SINIESTRO VIAL ENTRE BUS Y MOTOCICLETA RESULTANDO 1 PERSONA LESIONADO</t>
  </si>
  <si>
    <t>SE PRESENTA FACOTORES DESCENCADENANTES Y CONTRIBUYENTE SE LE ATRIBUYE AL CONDUCTOR DE LA MOTOCICLETA MANEJO PREVENTIVO Y A SU VEZ NO GUARDA LA DISTANCIA DE SEGURIDAD DE UN VEHICULO A OTRO</t>
  </si>
  <si>
    <t>A001395455</t>
  </si>
  <si>
    <t xml:space="preserve">CR 30 - CLL 6 </t>
  </si>
  <si>
    <t>DAIHATSU</t>
  </si>
  <si>
    <t>DELTA</t>
  </si>
  <si>
    <t>CALERA</t>
  </si>
  <si>
    <t>AXA COLPATRIA SEGUROS</t>
  </si>
  <si>
    <t>DEMOSTRACIÓN DE ROCE LA LLANTA ANTERIOR IZQUIERDA. DEMOSTRACIÓN DE LIMPIEZA EN EL GUARDA BARRO ANTERIOR IZQUIERDO</t>
  </si>
  <si>
    <t>WORKSTAR 7600SBA</t>
  </si>
  <si>
    <t>PLATÓN</t>
  </si>
  <si>
    <t>MOSQUERA</t>
  </si>
  <si>
    <t>PATIOS FISCALIA ALAMOS</t>
  </si>
  <si>
    <t>ASEGURADORA SOLIDARIA DE COLOMBIA</t>
  </si>
  <si>
    <t>DEMOSTRACIÓN DE LIMPIEZA EN LLANTA ANTEIOR DERECHA, DEMOSTRACIÓN DE LIMPIEZA EN LA LANTA ESTO UBICADO EN EL TERCIO MEDIO DERECHO</t>
  </si>
  <si>
    <t>BUCORRAGÍA, NASORRAGÍA, ESPOSICIÓN DE ÓRGANOS EN LA REGIÓN INGUINAL</t>
  </si>
  <si>
    <t>VICTORY</t>
  </si>
  <si>
    <t>NITRO 125</t>
  </si>
  <si>
    <t>NEGRO GRIS</t>
  </si>
  <si>
    <t>AXA COLPATRIA</t>
  </si>
  <si>
    <t>DESALOJO TOTAL DEL SILLIN POR REGIÓN POSTERIOR DESTRUIDA, DEMOSTRACIÓN DEROCE EN LA LLANTA ANTERIOR, ESPEJO ANTERIOR IZQUIERDO AUSENTE</t>
  </si>
  <si>
    <t>VEHICULO 3 | 098</t>
  </si>
  <si>
    <t>15:05:00 p. m.</t>
  </si>
  <si>
    <t>VERAGUAS</t>
  </si>
  <si>
    <t>CR 30 (AV. NQS) - 6 02</t>
  </si>
  <si>
    <t>-74,098</t>
  </si>
  <si>
    <t>4,606</t>
  </si>
  <si>
    <t>COMERCIAL E INDUSTRIAL</t>
  </si>
  <si>
    <t xml:space="preserve">LÍNEA DE CARRIL SEGMENTADA BLANCA Y LÍNEA DE BORDE </t>
  </si>
  <si>
    <t>BARRERA METALICA BORDE DE PUENTE VEHICULAR.</t>
  </si>
  <si>
    <t>WORK STAR</t>
  </si>
  <si>
    <t>NITRO125</t>
  </si>
  <si>
    <t>DIRECCIÓN HIDRÁULICA, FRENSO TIPO TAMBOR</t>
  </si>
  <si>
    <t>FRENO DELENTERO TIPO DISCO Y FRENO TRASERO TIPO TAMBOR. SUSPENSIÓN TRASERA DOBLE</t>
  </si>
  <si>
    <t>SEGÚN LO REPORTADO POR EL INMLCF EL CADAVER DE LA MOTOCICLISTA INVOLUCRADA INGRESÓ 17/03/2022 A LAS INTALCIONES DE LA ENTIDAD</t>
  </si>
  <si>
    <t>CONDUCTORA DEL Veh.  MOTOCICLETA TRANSITA ENTRE Veh. S LOS CUALES IBAN EN MARCHA PERDIENDO ESTABILIDAD LA MOTOCICLETA AL MANIOBRAR ENTRE Veh. S BUSETA Y VOLQUETA GENERANDO EL SINIESTRO VIAL RESULTANDO FALLECIDA CONDUCTORA DE Veh.  MOTOCICLETA</t>
  </si>
  <si>
    <t>MOTOCICLETA TRANSITA ENTRE Veh. S</t>
  </si>
  <si>
    <t>PIERDE ESTABILIDAD AL MANIOBRAR ENTRE Veh. S</t>
  </si>
  <si>
    <t>HTTPS://WMSNAPFORMS.COM/WEBAPIBASE/V1/ARCHIVO/CONSULTARARCHIVO/OTRO//202212/DAYANAINGEPLAN0/SNAPFORMS/3/11689136.JPG?CLIENTE=ANALISISVIALES</t>
  </si>
  <si>
    <t>ACCIDENTE TIPO CHOQUE ENTRE Veh. S. Veh.  TIPO MOTOCICLETA DE PLACAS OHC24F CONDUCIDA POR PAULA CAMILA RAMÍREZ DE CEDULA 1192704 QUIEN FALLECE EN EL LUGAR YA QUE PIERDE EL CONTROL DEL Veh.  AL TRATAR DE ADELANTAR EN MEDIO EN MEDIO DEL Veh.  TIPO BUSETA DE PLACAS CRU352 CONDUCIDO POR EL SEÑOR JOSÉ ALEXANDER GARCÍA DE CEDULA 80903136 Y EL Veh.  TIPO VOLQUETA DE PLACAS WFG819 CONDUCIDO POR EL SEÑOR GILBERTO ARIZA SÁNCHEZ DE CEDULA 79832518 AL ESTAR EN EL LUGAR ANALIZANDO EL HECHO SE OBSERVA QUE A ESA HORA LOS Veh. S SENTIDO NORTE S TRANSITA CON UNA VELOCIDAD MODERADA YA QUE ES UN PUENTE Y A RATOS SE CONGESTIONA EL TRANSITO SUBIÉNDOLO</t>
  </si>
  <si>
    <t>A001395428</t>
  </si>
  <si>
    <t>CL 140A - 103B 09</t>
  </si>
  <si>
    <t>VELOCIDAD MÁXIMA, SP-28, SP-47</t>
  </si>
  <si>
    <t>HYUNDAI</t>
  </si>
  <si>
    <t>I109L</t>
  </si>
  <si>
    <t>FISCALÍA 33</t>
  </si>
  <si>
    <t>PRESENTA DAÑOS EN EL COSTADO LATERAL DERECHO PUERTAS BOMPER GUARDABARRO ROTO</t>
  </si>
  <si>
    <t>HONDA</t>
  </si>
  <si>
    <t>CB110 DLX</t>
  </si>
  <si>
    <t>FISCALIA 33</t>
  </si>
  <si>
    <t>MANUBRIO DOBLADO, UNIDAD LATERAL AUSENTE, ESPEJO IZQUIERDO AUSENTE, ABRASIONES EN CARENAJE ANTERIOR Y MANILLA DERECHA</t>
  </si>
  <si>
    <t>VEH 1 112 | VEH 2 157</t>
  </si>
  <si>
    <t>157 - NO ESTAR ATENTO A LA DEMARCACIÓN DE LA VÍA</t>
  </si>
  <si>
    <t>SE CORRIJE CASILLA 5 CLASE DE ACCIDENTE ES CHOQUE CORRIJO HORA DE OCURRENCIA 21:05 Y HORA DE LEVANTAMIENTO 21:30 HORAS</t>
  </si>
  <si>
    <t>CL 140A - 103B</t>
  </si>
  <si>
    <t>-74,096</t>
  </si>
  <si>
    <t>4,742</t>
  </si>
  <si>
    <t>LINEA DE BORDE DE CALZADA, FLECHAS DE SENTIDO VIAL, LÍNEA DE PARE Y PASO PEATONAL</t>
  </si>
  <si>
    <t>SR-28 (PROHIBIDO PARQUEAR O DETENERSE), SR-30 (VELOCIDAD MÁXIMA), SR-47B (ZONA ESCOLAR)</t>
  </si>
  <si>
    <t>22.37KM/H - 24.73KM/H</t>
  </si>
  <si>
    <t>SR-01 (PARE)</t>
  </si>
  <si>
    <t xml:space="preserve">AUTOMÓVIL </t>
  </si>
  <si>
    <t xml:space="preserve"> MOTOCICLETA</t>
  </si>
  <si>
    <t>I1091</t>
  </si>
  <si>
    <t>CB110DLX</t>
  </si>
  <si>
    <t>SÍ - SISTEMA DE FRENADO E ILUMINACION</t>
  </si>
  <si>
    <t>122 GIRAR BRUSCAMENTE | 123</t>
  </si>
  <si>
    <t>SE REALIZA CONSULTA EN LA BASE DE DATOS DE DESAPARECIDOS Y CADAVERES DE MEDICINA LEGAL INGRESA EL DIA 01/04/2022 CON NOMBRE LUIS ALFREDO Y CON NUMERO DE RADICADO 2022010111001001019</t>
  </si>
  <si>
    <t>AL PARECER EL DIA 31/03/22 SE PRESENTA SINIESTRO VIAL EN LA CL 140A COM ALTURA DE LA CARRERA 103B ENTRE VEHICULO Y MOTOCICLISTA SOBRE LAS 21:05</t>
  </si>
  <si>
    <t>SE LE ATRIBUYE A CONDUCTOR AUTOMOVIL</t>
  </si>
  <si>
    <t>SE LE ATRIBUYE A CONDUCTOR MOTOCICLETA</t>
  </si>
  <si>
    <t>PRESUNTO FACTOR DESCENCADENANTE SE LE ATRIBUYE AL CONDUCTOR DEL VEHICULO TIPO AUTOMOVIL YA QUE AL PARECER REALIZA UN GIRO BRUSCO QUEDANDO EN CONTRAVIA</t>
  </si>
  <si>
    <t>A001447260</t>
  </si>
  <si>
    <t>CL 24 - CR 127</t>
  </si>
  <si>
    <t>SR-30 VELOCIDAD MÁXIMA</t>
  </si>
  <si>
    <t>FALLECE EN LUGAR DEL ACCIDENTE</t>
  </si>
  <si>
    <t>PRESENTA MÚLTIPLES TRAUMATISMOS</t>
  </si>
  <si>
    <t>AKT180</t>
  </si>
  <si>
    <t>POR ESTABLECER EN EL PERITAJE TÉCNICO</t>
  </si>
  <si>
    <t>M. L</t>
  </si>
  <si>
    <t>FOTON</t>
  </si>
  <si>
    <t>BJH29VA PEG 71</t>
  </si>
  <si>
    <t>POR ESTABLECER EN EL PERITAJE</t>
  </si>
  <si>
    <t xml:space="preserve">098 VEH 1 | TRANSITAR ENTRE VEHICULOS </t>
  </si>
  <si>
    <t>157 EN FUGA</t>
  </si>
  <si>
    <t>HIPÓTESIS 098 "LA INVESTIGADORA JESSICA MELO EN SUS LABORAS ENCONTRÓ EVIDENCIA FÍLMICA COM OEVIDENCIA LA PRCEDIMIENTO LEVANTADO"  SE UTILIZA ANEXO CONDUCTORES VEHICULOS No.  001057 HIPÓTESIS DEL Veh.  EN FUGA 157</t>
  </si>
  <si>
    <t>LAS BRISAS</t>
  </si>
  <si>
    <t>CL 24 - 127</t>
  </si>
  <si>
    <t>-74,154</t>
  </si>
  <si>
    <t>4,696</t>
  </si>
  <si>
    <t>RESIDENCIAL - INDUSTRIAL</t>
  </si>
  <si>
    <t>(SR-30) VELOCIDAD MAXIMA PERMITIDA</t>
  </si>
  <si>
    <t>56.42KM/H - 62.36 KM/H</t>
  </si>
  <si>
    <t xml:space="preserve">CAMIÓN </t>
  </si>
  <si>
    <t>AK180TTX</t>
  </si>
  <si>
    <t>BJ1129VEH PEG-FI</t>
  </si>
  <si>
    <t>SÍ, SISTEMA DE FRENOS EN AMBAS RUEDAS</t>
  </si>
  <si>
    <t>SÍ, SISTEMA DE FRENOS EN SUS RUEDAS DELANTERAS Y TRASERAS.</t>
  </si>
  <si>
    <t>157 - VEHICULO EN FUGA</t>
  </si>
  <si>
    <t>SE REALIZÓ CONSULTA EN LA BASE DE DATOS DE DESAPARECIDOS Y CADÁVERES DEL INSTITUTO DE MEDICINA LEGAL DONDE REGISTRA QUE INGRESO EL DÍA 31/03/2022 CON EL NOMBRE DE JUAN PABLO LÓPEZ RODRÍGUEZ CON NUMERO DE RADICADO SIRDEC 2022010111001001019</t>
  </si>
  <si>
    <t xml:space="preserve">AL PARECER EL DÍA 31/03/2022 SIENDO APROXIMADAMENTE LAS 7:53 HORAS EN LA CL 24 A LA ALTURA DE LA CARRERA 127 IBA TRANSITANDO EL SEÑOR JUAN PABLO EN EL Veh.  TIPO MOTOCICLETA DE PLACAS DIX45E AL PARECER TRANSITABA ENTRE Veh. S COLISIONANDO CON EL Veh. </t>
  </si>
  <si>
    <t>SE LE ATRIBUYE Veh.  EN FUGA</t>
  </si>
  <si>
    <t>PRESUNTO FACTOR DESENCADENANTE SE LE ATRIBUYE AL MOTOCICLISTA POR NO HACER MANEJO PREVENTIVO USO DE LOS CANALES Y TRANSITAR ENTRE Veh. S JUSTIFICADOS EN LOS ART 55 60 DE LA LEY 769 DE 2002. PRESENTE FACTOR CONTRIBUYENTE SE LE ATRIBUYE AL Veh.  EN FUGA</t>
  </si>
  <si>
    <t>A001447975</t>
  </si>
  <si>
    <t>AV BOYACÁ - CL 128</t>
  </si>
  <si>
    <t>BLANCA - AMARILLA</t>
  </si>
  <si>
    <t>LINEA ROJA</t>
  </si>
  <si>
    <t>NASORRAGIA BUCORRAGIA OTORRAGIA IZQUIERDA,ABRASIÓN REGIÓN CIGOMÁTICA, HERIDA EN REGIÓN ORBITAL IZQUIERDA, ABRASION EN DEDOS DE LA MANO DERECHA</t>
  </si>
  <si>
    <t>APACHE TVS 160</t>
  </si>
  <si>
    <t>NEGRO MATE</t>
  </si>
  <si>
    <t>PATIO FISCALÍA ÁLAMOS FISCALIA</t>
  </si>
  <si>
    <t>POR ESTABLECER MEDIANTE EXPERTICIO TECNICO. CARENAJE AUSENTE UNIDAD DE LA LUZ ANTERIOR AUSENTE ESPEJOS RETICULARES AUSENTES</t>
  </si>
  <si>
    <t>VEH 1 | 116</t>
  </si>
  <si>
    <t>CALATRAVA</t>
  </si>
  <si>
    <t>AV BOYACÁ - 128</t>
  </si>
  <si>
    <t>-74,077</t>
  </si>
  <si>
    <t>4,715</t>
  </si>
  <si>
    <t>LINEA DE BORDE DE CALZADA, LÍNEA ROJ A DE SOLO BUS</t>
  </si>
  <si>
    <t>APACHE 160</t>
  </si>
  <si>
    <t>FRENOS DE DISCO EN RUEDA DELANTERA Y TRASERA CON SUSPENSIÓN DELANTERA DE ORQUILLA TELESCÓPICA</t>
  </si>
  <si>
    <t>116 EXCESO DE VELOCIDAD</t>
  </si>
  <si>
    <t>EL DIA 6/12/2022 SE REALIZA CONSULTA EN LA BASE DE DATOS DE DESAPARECIDOS Y CADAVERES DE MEDICINA LEGAL SE INDICA QUE INGRESO EL DIA 07/04/2022 CON NOMBRE JOHAN MANUEL SIERRA MUSUSU Y NUMERO DE RADICADO SIRDEC 2022010111001001122</t>
  </si>
  <si>
    <t>AL PARECER EL DIA 7/12/2022 SIENDO APROXIMADAMENTE LAS 5:20 HORAS EN LA AV BOYACA A LA ALTURA DE LA CL 128 SE PRESENTA SINIESTRO VIAL CON FATALIDAD DONDE SE VE INVOLUCRADO UNA MOTOCICLETA LA CUAL AL PARECER SU CONDUCTOR PIERDE EL CONTROL RESULTANDO CON VICTIMA ESTA FALLECE EN LA VIA</t>
  </si>
  <si>
    <t>EL PRESUNTO FACTOR DESCENCADENANTE Y CONTRIBUYENTE SE LE ATRIBUYE AL CONDUCTOR DE LA MOTOCICLETA DEBIDO A QUE AL PARECER TRANSITA EN EXCESO DE VELOCIDAD LO CUAL GENERA QUE PIERDA EL CONTROL DE SU VEHICULO</t>
  </si>
  <si>
    <t>A001448379</t>
  </si>
  <si>
    <t>CR 60 - CL 63C 63</t>
  </si>
  <si>
    <t>CLÍNICA SAN JOSÉ INFANTIL</t>
  </si>
  <si>
    <t>TRAUMA CERRADO DE ABDOMEN Y TÓRAX Y SE ENCUENTRA EN REANIMACIÓN</t>
  </si>
  <si>
    <t>AKT 125</t>
  </si>
  <si>
    <t>FUSAGASUGÁ</t>
  </si>
  <si>
    <t>URI ENGATIVÁ</t>
  </si>
  <si>
    <t>SURA</t>
  </si>
  <si>
    <t xml:space="preserve">DAÑOS EN LA PARTE FRONTAL DE LA MOTOCICLETA PENDIENTE POR PERITAJE </t>
  </si>
  <si>
    <t>20/112024</t>
  </si>
  <si>
    <t>HD65</t>
  </si>
  <si>
    <t>GRÚA</t>
  </si>
  <si>
    <t>ALAMOS</t>
  </si>
  <si>
    <t>GOLPE PARTE POSTERIOR LADO IZQUIERDO DE LA GRÚA. PENDIENTE PERITAJE</t>
  </si>
  <si>
    <t>N/P</t>
  </si>
  <si>
    <t>TRAUMA CRANEOENFÁLICO CON PÉRDIDA DE CONCIENCIA. TRAUMA EN TORAX Y MANDÍBULA</t>
  </si>
  <si>
    <t>121/139</t>
  </si>
  <si>
    <t>JOSÉ JOAQUÍN VARGAS</t>
  </si>
  <si>
    <t>CR 60 - 63 63</t>
  </si>
  <si>
    <t>-74,089</t>
  </si>
  <si>
    <t>4,66</t>
  </si>
  <si>
    <t>LÍNEA CENTRAL DE CARRIL, LINEA BORDE DE CALZADA, REDUCTORES DE VELOCIDAD TIPO BANDAS EN AGREGADO</t>
  </si>
  <si>
    <t>SP-46 (ZONA PEATONAL), SR-30 (VELOCIDAS MÁXIMA)</t>
  </si>
  <si>
    <t>POSTE LUZ</t>
  </si>
  <si>
    <t>AK125</t>
  </si>
  <si>
    <t>FRENOS DE DISCO EN RUEDA DELANTERA Y TRASERA CON SUSPENSIÓN DELANTERA TELESCÓPICA HIDRÁULICA Y SUSPENSIÓN TRASERA DOBLE AMORTIGUADOR</t>
  </si>
  <si>
    <t xml:space="preserve">CUENTA CON TRES SISTEMAS DE FRENADO: FRENO DE SERVICIO: SISTEMA DE CAMPANAS, HIDRÁULICO SERVOASISTIDOS A VACÍO, DOBLE CIRCUITO.FRENO DE PARQUEO: DE EXPANSIÓN INTERNA EN EL EJE CARDÁN. FRENO DE APOYO: TIPO AHOGO – VÁLVULA DE MARIPOSA EN EL ESCAPE.
</t>
  </si>
  <si>
    <t>CAMIÓN TIPO GRÚA</t>
  </si>
  <si>
    <t>SEGÚN LO REPORTADO POR EL INMLCF EL CADAVER DEL MOTOCICLISTA INVOLUCRADO INGRESÓ 13/04/2022 A LAS INSTALACIONES DE LA ENTIDAD</t>
  </si>
  <si>
    <t>Veh.  MOTOCICLETA IMPACTA EN LA ESQUINA LATERAL SUPERIOR IZQUIERDA DEL Veh.  TIPO CAMIÓN</t>
  </si>
  <si>
    <t>VELOCIDAD</t>
  </si>
  <si>
    <t>CONDUCTOR MOTO NO IDÓNEO PARA CONDUCIR</t>
  </si>
  <si>
    <t>EN EL LUGAR DE LOS HECHOS SE OBSERVA LA POSIBILIDAD DE UN VÍDEO DE LA CÁMARA DEL PARQUE QUE QUEDA EN DICHO LUGAR , PERO AL SER SOLICITADA EL SEÑOR VIGILANTE MANIFIESTA QUE PARA ESE DÍA DICHA CÁMARA NO ESTABA EN FUNCIONAMIENTO Y QUE CADA 25 DÍAS AUTOMÁTICAMENTE SE BORRAN LOS ARCHIVOS FÍLMICOS DE LA CÁMARA QUE ESTÁ AL REDEDOR, AL OBSERVAR LA VÍA POSIBLEMENTE Veh.  TIPO MOTOCICLETA AL REALIZAR MANIOBRA DE ADELANTAMIENTO CHOCA FUERTEMENTE POR LA PARTE DE ATRÁS LADO IZQUIERDO DEL Veh.  TIPO CAMIÓN , AL VERIFICAR SIMIT Y RUNT EL CONDUCTOR DE LA MOTOCICLETA NUNCA HA TENIDO LICENCIA DE CONDUCCIÓN POR EL CUAL LA POLICÍA DE TRÁNSITO LE COLOCA IMPERICIA EN EL MANEJO Y NO GUARDA DISTANCIA DE SEGURIDAD, Y NO REPORTA COMPARENDOS POR VELOCIDAD</t>
  </si>
  <si>
    <t>A001447609</t>
  </si>
  <si>
    <t>CR 77 G - CALLE 63 SUR</t>
  </si>
  <si>
    <t>EXPULSION DE</t>
  </si>
  <si>
    <t>NKOR</t>
  </si>
  <si>
    <t xml:space="preserve">PATIOS ALAMOS </t>
  </si>
  <si>
    <t>COMPARENDOAÑIA MUNDIAL</t>
  </si>
  <si>
    <t>ABRACIONES EN MANILLAR, MANIGUETA IZQUIERDA</t>
  </si>
  <si>
    <t>TRASLADADO AL INMLCF</t>
  </si>
  <si>
    <t>PRACTICAR PRUEBA DE EMBRIAGUEZ</t>
  </si>
  <si>
    <t>FACATATIVA</t>
  </si>
  <si>
    <t>DEMOSTRACIÓN DE ROCE DE GUARDABARROS ANTERIOR DERECHO DE SEMIREMOLQUE. VESTIGIOS DE MASA ENCEFÁLICA EN CONJUNTO LLANTAS POSTERIOR DERECHO SEMIREMOLQUE</t>
  </si>
  <si>
    <t>V1 | 157</t>
  </si>
  <si>
    <t>157: PERDIDA DE CONTROL, HECHOS EN MATERIA DE INVESTIGACIÓN</t>
  </si>
  <si>
    <t>CLASE DE ACCIDENTE VOLCAMIENTO</t>
  </si>
  <si>
    <t>LEON XIII</t>
  </si>
  <si>
    <t>CR 77G - 63 SUR</t>
  </si>
  <si>
    <t>-74,179</t>
  </si>
  <si>
    <t>4,597</t>
  </si>
  <si>
    <t>LIENA DE BORDE, FLECHAS DE SENTIDO VIAL, LINEA DE CARRIL BLANCA SEGMENTADA</t>
  </si>
  <si>
    <t>SR-32 (ALTURA MAXIMA PERMITIDA), SEÑAL TIPO BANDERA  CON TEXTO DE CALZADA EXCLUSIVA DE TRANSMILENIO</t>
  </si>
  <si>
    <t>30.03KM/H - 33.19KM/H</t>
  </si>
  <si>
    <t>NKDR</t>
  </si>
  <si>
    <t>SÍ, CUENTA CON SITEMA DE FRENOS DE AIRE EN SUS RUEDAS</t>
  </si>
  <si>
    <t>157 |  PERDIDA DE CONTROL</t>
  </si>
  <si>
    <t>SE REALIZA CONSULTA EN BASE DE DATOS DE DESAPARECIDOS Y CADAVERES DE MEDICINA LEGAL DONDE ARROJA DATOS INFORMADOS QUE INGRESA EL DIA 19/04/2022 A LAS INSTALACIONES CON NUMERO SIRDEC 202201011100101260</t>
  </si>
  <si>
    <t>EL DIA 19/04/2022 SE PRESENTA SINIESTRIO VIAL ENTRE VEHICULO MOTOCICLETA Y TRACTO CAMION DEJANDO COMO RESULTADO UNA VICTIMA FATAL EN CONDICION DE MOTOCICLISTA EL CUAL AL PARECER PIERDE EL CONTROL DE SU VEHICULO</t>
  </si>
  <si>
    <t>SE LE ATRIBUYE AL MOTOCICLISTAS</t>
  </si>
  <si>
    <t>EL PRESUNTO FACTOR CONTRIBUYENTE Y DESENCADENANTE SE LE ATRIBUYE AL MOTOCICLISTA TODA VEZ QUE SE PRESUME UNA PERDIDA DE CONTROL DE SU VEHICULO Y ESTO SE PUEDE INTERPRETAR POR TRANSITAR ENTRE VEHICULOS YA SU VEZ EN PUNTOS CIEGOS DEL VEHICULO TRACTO CAMION</t>
  </si>
  <si>
    <t>A001449001</t>
  </si>
  <si>
    <t>CL 16 - CR 16 68</t>
  </si>
  <si>
    <t>CHIQUINQUIRÁ</t>
  </si>
  <si>
    <t>SM CHIQUINQUIRÁ</t>
  </si>
  <si>
    <t>DOBGE</t>
  </si>
  <si>
    <t>D600</t>
  </si>
  <si>
    <t>ZIPAQUIRA</t>
  </si>
  <si>
    <t>FISCALÍA 33 UNIDAD DE VIDA</t>
  </si>
  <si>
    <t>CLÍNICA SAN FRANCISCO</t>
  </si>
  <si>
    <t>TRAUMA CRANEOENCEFÁLICO SEVERO</t>
  </si>
  <si>
    <t>PULSAS 200 NS</t>
  </si>
  <si>
    <t>ROJO ECLIPSE</t>
  </si>
  <si>
    <t>CHÍA</t>
  </si>
  <si>
    <t>UNIDAD DE VIDA F 33</t>
  </si>
  <si>
    <t>LOS MÁRTIRES</t>
  </si>
  <si>
    <t>-74,07972</t>
  </si>
  <si>
    <t>4,607408</t>
  </si>
  <si>
    <t xml:space="preserve">PROXIMIDAD DE CRUCE PEATONAL Y DE VELOCIDAD MÁXIMA PERMITIDA, FRANJAS DE ESTOPEROLES PARA REDUCCIÓN DE VELOCIDAD </t>
  </si>
  <si>
    <t>SIO-01 (OBRA EN LA VÍA A 50 M)</t>
  </si>
  <si>
    <t>30.63KM/H - 33.86KM/H</t>
  </si>
  <si>
    <t>ROJO ELIPSE</t>
  </si>
  <si>
    <t>PULSAR200NS</t>
  </si>
  <si>
    <t>CHIA</t>
  </si>
  <si>
    <t>SÍ, SISTEMA FRENADO DE AIRE</t>
  </si>
  <si>
    <t>SÍ, SISTEMA DE FRENADO DE DISCO DELANTARO Y TRASERO</t>
  </si>
  <si>
    <t>AL PARECER SE MOVILIZABA SIN CASCO</t>
  </si>
  <si>
    <t>127/139</t>
  </si>
  <si>
    <t>SE CONSULTA EN BASE DE DATOS DEL SIRDEC DONDE REGISTRA EL INGRESO DE UN CADÁVER IDENTIFICADO CON EL NOMBRE JOSÉ DEL CARMEN ABRIL RIAÑO CON RADICADO SIRDEC 2022010111001001350</t>
  </si>
  <si>
    <t>EL DÍA 28/04/2022 APROXIMADAMENTE A LAS 11:06 HORAS A LA ALTURA DE LA CL 16 CON CARRERA 16-68 TRANSITABA UN Veh.  TIPO CAMIÓN DE PLACA SNG559 CONDUCIDO POR EL SEÑOR JOSÉ ELÍAS PINILLA SENTIDO OCCIDENTE-ORIENTE CUANDO DE REPENTE TRANSITABA EN CONTRAVÍA UNA MOTOCICLETA DE PLACA INZ98N CONDUCIDA POR EL SEÑOR JOSÉ PERDIENDO LA ESTABILIDAD DE LA MISMA PRESENTANDO VOLCAMIENTO Y POSTERIORMENTE COLISIONA</t>
  </si>
  <si>
    <t>CONDUCTOR Veh.  N2 POR TRANSITAR EN CONTRAVÍA</t>
  </si>
  <si>
    <t>CONDUCTOR VEH N1 POR IMPRUDENCIA EN EL MANEJO</t>
  </si>
  <si>
    <t>AL VERIFICAR EN PÁGINA RUNT EL CONDUCTOR DEL Veh.  N2 OCCISO. NO CUENTA CON LICENCIA DE CONDUCCIÓN A2. SE VERIFICA LA BASE DE DATOS SIGAT DONDE REGISTRA CADA Veh.  CON 2 SINIESTROS INCLUYENDO EL ANALIZADO.</t>
  </si>
  <si>
    <t>A001451306</t>
  </si>
  <si>
    <t>PUENTE AV. 1 DE MAYO - AV. BOYACA</t>
  </si>
  <si>
    <t>4°37'07"</t>
  </si>
  <si>
    <t>74°'08'22"</t>
  </si>
  <si>
    <t>VM4X2</t>
  </si>
  <si>
    <t>DESPRENDIMIENTO TANQUE DE AIRE LATERAL IZQUIERDA GUARDA POLVO IZQ POR EXPERTICIO TECNICO</t>
  </si>
  <si>
    <t>MEDICA PROINFO</t>
  </si>
  <si>
    <t>TX MIEMBOR SUPERIOR IZQUIERDO, TX MANO IZQUIERDA</t>
  </si>
  <si>
    <t>GIXXER 250</t>
  </si>
  <si>
    <t>PATIO FISCALIA</t>
  </si>
  <si>
    <t>PLACA AUSENTE, ABRASIONES EN ALS PARTES MÁS SALIENTES DEL COSTADO IZQUIERDO</t>
  </si>
  <si>
    <t>BUCORRAGÍA, NASORRAGÍA, ABRACIÓN EN REGIÓN CIGOMERTICE O MALER DERECHA</t>
  </si>
  <si>
    <t>PÉRDIDA DE CONTROL DE LA MOTOCICLETA HECHOS MATERIA DE INVESTIGACIÓN</t>
  </si>
  <si>
    <t>SE  CORRIGE CASILLA No. 4 SIENDO CORRECTA LA FECHA 23:50 HORAS, SE CORRIGE CASILLA 6.4 SIENDO CORRECTA EL DISEÑO PASO ELEVADO</t>
  </si>
  <si>
    <t>23:50:00 p. m.</t>
  </si>
  <si>
    <t>AV. PRIMERA DE MAYO - AV. BOYACÁ</t>
  </si>
  <si>
    <t>-74,14</t>
  </si>
  <si>
    <t>4,619</t>
  </si>
  <si>
    <t>LÍNEA DE BORDE DE CALZADA, LÍNEA DE CARRIL SEGMENTADA</t>
  </si>
  <si>
    <t>CAMIÓM</t>
  </si>
  <si>
    <t>VM4X2R</t>
  </si>
  <si>
    <t>GIXXER250</t>
  </si>
  <si>
    <t>SÍ, SISTEMA DE ILUMINACION SISTEMA DE FRENOS</t>
  </si>
  <si>
    <t>SÍ, SISTEMA SE FRENOS</t>
  </si>
  <si>
    <t>157 PERDIDA DE CONTROL MOTOCICLETA 139 IMPRUDENCIA EN EL MANEJO</t>
  </si>
  <si>
    <t>SE REALIZA CONSULTA EN LA BASE DE DATOS DE DESAPARECIDOS Y CADÁVERES DE MEDICINA LEGAL EN LA CUAL APARECE QUE INGRESO EL DÍA 1705/2022 CON NOMBRE ZULMA PATRICIA DÍAZ Y NUMERO DE RADICADO SIRDEC 2022010111001001596</t>
  </si>
  <si>
    <t>AL PARECER EL DÍA 16/05/22 SIENDO APROXIMADAMENTE LAS 23:50 HORAS EN LA AV. 1 DE MAYO SOBRE AV. BOYACÁ SE PRESENTA SINIESTRO VIAL ENTRE CAMIÓN Y MOTOCICLETA SE PRESENTA POR LA IMPRUDENCIA EN EL MANEJO POR PARTE DEL CONDUCTOR DE LA MOTOCICLETA</t>
  </si>
  <si>
    <t>SE LE ATRIBUTO AL CONDUCTOR MOTOCICLETA</t>
  </si>
  <si>
    <t>SE LE ATRIBUYO AL CONDUCTOR MOTOCICLETA</t>
  </si>
  <si>
    <t>EL PRESUNTO FACTOR DESENCADENANTE Y CONTRIBUYENTE SE LE ATRIBUYE AL CONDUCTOR DEL Veh.  TIPO MOTOCICLETA YA QUE AL PARECER PIERDE EL CONTROL DE SU Veh.  Y SE PUEDE INFERIR POR SU EXPERIENCIA MANEJANDO ESTE TIPO DE Veh. S NO ES AMPLIA POR LO CUAL SE PUEDE ASUMIR QUE PRESENTA IMPERFECCIÓN EN EL MANEJO</t>
  </si>
  <si>
    <t>A001450808</t>
  </si>
  <si>
    <t>AV. BOYACÁ O CRA 72 - CL 37 SUR</t>
  </si>
  <si>
    <t>KODIAK 241</t>
  </si>
  <si>
    <t>FLORIDABLANCA</t>
  </si>
  <si>
    <t>HUELLA DE LIMPIEZA CARA EXTERNA CONJUNTO DE LLANTAS POSTERIORES COSTADO LATERAL IZQUIERDO</t>
  </si>
  <si>
    <t>MEDICAL</t>
  </si>
  <si>
    <t>TRAUMA CRANEOENCEFÁLICO LEVE, TRAUMA CERVICAL, TRAUMA MIEMBRO SUPERIOR IZQUIERDO</t>
  </si>
  <si>
    <t>APACHE RTR 160</t>
  </si>
  <si>
    <t>PATIO UNICO ALAMOS</t>
  </si>
  <si>
    <t>SEGUROS PREVISORA</t>
  </si>
  <si>
    <t>ABRASIÓN EN DEFENSA IZQUIERDA, RUPTURA LUZ DIRECCIONAL IZQUIERDA, ABRASIONES EN FAROLA COSTADO DERECHO, ABRASIONES EN MANIGUETA, PALANCA FRENO, MANILAR</t>
  </si>
  <si>
    <t>CEFALEA CON IRRADIACIÓN A LA MEJILLA IZQUIERDA. ESTADO DE SHOK</t>
  </si>
  <si>
    <t>SANDERO</t>
  </si>
  <si>
    <t>BEIGE</t>
  </si>
  <si>
    <t>HATHBACK</t>
  </si>
  <si>
    <t xml:space="preserve">AUTOMOVIL </t>
  </si>
  <si>
    <t>RAYON COSTADO LATERAL DERECHO PARTE POSTERIOR, ABRASIÓN CON ADHERENCIA DE PINTURA COLOR ROJO, PARACHOQUES PARTE INFERIOR DE LA PARTE POSTERIOR</t>
  </si>
  <si>
    <t>VIA PUBLICA</t>
  </si>
  <si>
    <t>YA DESCRITAS EN LA INSPECCION TECNICA A CADAVER REALIZADA POR EL LABORATORIO DE CRIMINALISTICA EN VIA</t>
  </si>
  <si>
    <t>304 | 306</t>
  </si>
  <si>
    <t>157 EN CORCONDANCIA ART 55 CNT (PÉRDIDA DE CONTROL MOTOCICLETA MATETERIA DE INVESTIGACIÓN. 308 OTRA: HUDIMIENTO Y DETERIORO DE LA VÍA.</t>
  </si>
  <si>
    <t>SE ACLARA QUE EN LA CASILLA 7.7 CONDICIONES ES HUMEDA Y EL CARRIL IZQUIERDO SE ENCUENTRA CON HUNDIMIENTO EN DETERIORO</t>
  </si>
  <si>
    <t>SETRA_MEBOG</t>
  </si>
  <si>
    <t>AV BOYACA - CL 37 S</t>
  </si>
  <si>
    <t>-74,140223</t>
  </si>
  <si>
    <t>4,61388</t>
  </si>
  <si>
    <t>31.23KM/H - 34.51KM/H</t>
  </si>
  <si>
    <t xml:space="preserve"> AUTOMÓVIL</t>
  </si>
  <si>
    <t>BLANCO ARCO</t>
  </si>
  <si>
    <t>GRIS CARBONO</t>
  </si>
  <si>
    <t>BIGE CENDRE</t>
  </si>
  <si>
    <t>SÍ - AIRBAG FRENO DE AIRE FRENO DE SEGURIDAD</t>
  </si>
  <si>
    <t>SÍ - FRENO DE DISCO DELANTERO</t>
  </si>
  <si>
    <t>SÍ - FRENO DE DISCO DELANTERO FRENO DE SEGURIDAD AIRBAG</t>
  </si>
  <si>
    <t xml:space="preserve"> 134 IMPRUDENCIA AL MANEJO</t>
  </si>
  <si>
    <t>SE CONSULTA EN BASE DE DATOS SIRDEC SE REGISTRA INGRESO A UN CADAVER DE SEXO MASCULINO IDENTIFICADO COMO ERNEY GIOVANY TIBANA CARREÑO CON INGRESO EL DIA 17/05/2022 NUMERO DE RADICADO 2022010111001001597</t>
  </si>
  <si>
    <t>EL DIA 17/05/2022 APROXIMADAMENTE A LAS 6:40 HORAS A LA ALTURA DE LA AVENIDA BOYACA CON CL 37 S SENTIDO S-NORTE TRANSITABA UN MOTOCICLISTA COM SU RESPECTIVO ACOMPARENDOAÑANTE CONDUCTOR QUE PIERDE LA ESTABILIDAD DE LA MOTOCICLETA Y CHOCA CONTRA UN VEHICULO TIPO AUTOMOVIL Y CAMION DESCONOCIENDO LA DINAMICA DEL SINIESTRO COMO CONCECUENCIA FALLECEN EN LA VIA PUBLICA EL ACOMPARENDOAÑANTE DEL VEHICULO TIPO MOTOCICLETA</t>
  </si>
  <si>
    <t>SE LE ATRIBUYE A LA MOTOCICLETA</t>
  </si>
  <si>
    <t>SE LE ATRIBUYE A LA VIA Y ENTORNO</t>
  </si>
  <si>
    <t>CONDUCTOR DE LA MOTOCICLETA CON POSIBLE IMPRUDENCIA EN EL MANEJO TENIENDO EN CUENTA SU EDAD DE 23 AÑOS Y SU FECHA DE EXPEDICION DE LICENCIA EL DIA 12/11/2021. NO SE PUEDE DETERMINAR DINAMICA O VERICIDAD EN EL CUENTO TENIENDO EN CUENTA QUE SE CODIFICA HIPOTESIS A LA VIA Y POSICIONES FINALES DE LOS VEHICULOS</t>
  </si>
  <si>
    <t>A001451658</t>
  </si>
  <si>
    <t>AV AMERICAS X 68A</t>
  </si>
  <si>
    <t>00/39/2022</t>
  </si>
  <si>
    <t>00/57/2022</t>
  </si>
  <si>
    <t>CONTINUA - SEGMENTADA</t>
  </si>
  <si>
    <t>MUERTE EN VÍA</t>
  </si>
  <si>
    <t>AX4</t>
  </si>
  <si>
    <t>POR ESTABLECER EN EXPERTICIO TÉCNICO.</t>
  </si>
  <si>
    <t>TRAUMA CERVICAL, TRAUMA DE TORAX Y TRAUMA DE LATIGAZO</t>
  </si>
  <si>
    <t>ATOS PRIME GL</t>
  </si>
  <si>
    <t>AMARILLO</t>
  </si>
  <si>
    <t>HATCH BACK</t>
  </si>
  <si>
    <t>SEGUROS MUNDIAL</t>
  </si>
  <si>
    <t>POR ESTABLECER TÉCNICO</t>
  </si>
  <si>
    <t>FRONTAL, LATERIAL, POSTERIOR</t>
  </si>
  <si>
    <t>03/061999</t>
  </si>
  <si>
    <t>TRAUMA CERVICAL, LUXACIÓN HOMBRO IZQUIERDO, LACERACIONES</t>
  </si>
  <si>
    <t>AK180</t>
  </si>
  <si>
    <t xml:space="preserve">ROJO NEGRO </t>
  </si>
  <si>
    <t>SEGROS DEL ESTADO</t>
  </si>
  <si>
    <t>POR ESTABLECER EN EXPERTICIO TÉCNICO</t>
  </si>
  <si>
    <t>TRAUMA EN MIEMBRO SUPERIOR IZQUIERDO A NIVEL DEL CODO</t>
  </si>
  <si>
    <t xml:space="preserve">CLÍNICA MEDICAL PROINFO </t>
  </si>
  <si>
    <t>TRAUMA COLUMNA CERVICAL, SINDROME LATIGAZO, TRAUMA MIEMBRSO INFERIORES A LA ALTURA DE LAS RODILLAS</t>
  </si>
  <si>
    <t>PEATÓN - PASAJERO - CONDUCTOR</t>
  </si>
  <si>
    <t>ME PERMITO CORREGIR CASILLA No. 4 FECHA Y HORA SIENDO LAS CORRECTAS HORA 1 FECHA DE OCURRENCIA 00:39 FECHA 03/06/2022 HORA Y FECHA DEL LEVANTAMIENTO HORA 00:57 FECHA DOS 03/06/2022 CORRIJO NOMBRE DEL CONDUCTORNo. 1 DANIEL ALEJANDRO PEREZ TIZUAQUE CC 1012437840</t>
  </si>
  <si>
    <t>MARSELLA III</t>
  </si>
  <si>
    <t>AV. LAS AMERICAS - CR 68A</t>
  </si>
  <si>
    <t>-74,123</t>
  </si>
  <si>
    <t>4,629</t>
  </si>
  <si>
    <t>LINEA DE BORDE DE CLAZADA, LINEA CENTRAL DE CARRIL SEGMENTADA</t>
  </si>
  <si>
    <t>SR-30 (VELOCIDAD MAXIMA PERMITIDA)</t>
  </si>
  <si>
    <t>58.85KM/H - 65.04KM/H</t>
  </si>
  <si>
    <t>AUTOMÓVIL TIPO TAXI</t>
  </si>
  <si>
    <t>ATUSPRIMEGL</t>
  </si>
  <si>
    <t>AK180LX</t>
  </si>
  <si>
    <t>SÍ - FRENO CAMPANA</t>
  </si>
  <si>
    <t>SÍ - FRENO DISCO DELANTERO ARIBAG CINTURON FRENO DE SEGURIDAD</t>
  </si>
  <si>
    <t>SÍ - FRENO DISCO DELANTERO Y TRASERO</t>
  </si>
  <si>
    <t>SE REALIZO CONSULTA EN BASE DE DATOS SIRDEC DONDE REGISTRA INGRESO DE UN CADAVER DE SEXO MASCULINO DE NOMBRE DANIEL ALEJANDRO PEREZ TIGUAQUE EL DIA 03/06/2022</t>
  </si>
  <si>
    <t>EL DIA 03/06/2022 APROXIMADAMENTE A LAS 00:39 HORAS A LA ALTURA DE LA AVENIDA AMERCIAS CON CARRERA 68A SENTIDO ORIENTE-OCCIDENTE SON INPACTADOS POR SU ZONA POSTERIOR DOS MOTOCICLISTAS POR UN VEHICULO TIPO TAXI QUE AL PARECER EXEDIA LOS LIMITES DE VELOCIDAD COMO CONSECUENCIA FALLECE EN LUGAR UNA PERSONA EN EL LUGAR</t>
  </si>
  <si>
    <t>SE LE ATRIBUYE AL VEH 2</t>
  </si>
  <si>
    <t>A001452036</t>
  </si>
  <si>
    <t>AV CIUDAD DE CALI CON CALLE 10A-42</t>
  </si>
  <si>
    <t>MEDICAL PROINFO FONTIBON</t>
  </si>
  <si>
    <t>TRAUMA MANO DERECHA, TRAUMA TOBILLO DERECHO</t>
  </si>
  <si>
    <t>AMC</t>
  </si>
  <si>
    <t>F5</t>
  </si>
  <si>
    <t>COLPATRIA SEGUROS</t>
  </si>
  <si>
    <t>ABRASIONES EN LOS PARTES MAS SALIENTES DEL LADO IZQUIERDO</t>
  </si>
  <si>
    <t>EXPLOSIÓN BÓVEDA CRANEAL Y NASORRAGÍA</t>
  </si>
  <si>
    <t>GN 125</t>
  </si>
  <si>
    <t>LA EQUIDAD SEGUROS</t>
  </si>
  <si>
    <t>ABRASIONES EN LAS PARTES MAS SALIENTES DEL LADO DERECHO</t>
  </si>
  <si>
    <t>7600 SBA</t>
  </si>
  <si>
    <t xml:space="preserve">FISCALIA 43 </t>
  </si>
  <si>
    <t>SURAMERICANA</t>
  </si>
  <si>
    <t xml:space="preserve">VOLQUETA </t>
  </si>
  <si>
    <t>DEMOSTRACIONES DE LIMPIEZA Y ROCE EN LA CARA EXTERNA DE LA LLANTA DELANTERA IZQUIERDA</t>
  </si>
  <si>
    <t>2 CONDUCTORES</t>
  </si>
  <si>
    <t>157: PERDIDA DE CONTROL POR ESTABLECER</t>
  </si>
  <si>
    <t>SANTA CATALINA</t>
  </si>
  <si>
    <t>CR 86 (AV. CIUDAD DE CALI) - CL 10 42</t>
  </si>
  <si>
    <t>-74,147</t>
  </si>
  <si>
    <t>4,65</t>
  </si>
  <si>
    <t>INDUSTRIAL-COMERCIAL</t>
  </si>
  <si>
    <t>LINEA DE BORDE, LINEA CENTRAL CARRIL SEMENTADA, FLECHA DE SENTIDO VIAL</t>
  </si>
  <si>
    <t>32.7KM/H - 36.14KM/H</t>
  </si>
  <si>
    <t>ROJO DEGRADE</t>
  </si>
  <si>
    <t>GN125</t>
  </si>
  <si>
    <t>76005BA</t>
  </si>
  <si>
    <t>SÍ, FRENO DE DISCO DELANTERO</t>
  </si>
  <si>
    <t>SÍ, AIRBAG FRENO DE AIRE</t>
  </si>
  <si>
    <t>FRENO DE DISCO DELANTERO</t>
  </si>
  <si>
    <t>ENLA CONSULTA DE LA BASE DE DATOS DEL SIRDEC, REGISTRA INGRESO DE UN ADAVER DE SEXO FEMENINO IDENTIFICADO CON EL NOMBRE DE MARIA CRISTINA MALDONADO, CON No. DE RADIADO 202010111001001831</t>
  </si>
  <si>
    <t>EL DIA 03 DE JUNIO  DEL 2022, APROXIMADEAMENTE A LAS 8:17 HORAS, A LA LATURA DE LA CARRERA 86 CON CALLE 10A-42, SENTIDO SUR-NORTE, TRANSITABAN DOS MOTOCICLETAS DE LAS CULAES LOS CONDUCTORES PIERDEN EL CONTROL DE LAS MISMAS, OCASIONANDO UN CHOQUE MULTIPLE ENTRE LAS DOS MOTOCICLETAS Y UN VEHICULO TIPO VOLQUETAS, COMO CONSECUENCIA FALLECE EN LA VIA, CONDUCTOR DE UNA DE LAS MOTOCICLETAS</t>
  </si>
  <si>
    <t>SE LE ATRIBUYE A LOS CONDUCTORES DE LAS MOTOCICLETAS</t>
  </si>
  <si>
    <t>SE DESCONOCEN LAS CAUSAS QUE PROVOCAN EL SINIESTRO</t>
  </si>
  <si>
    <t>A001452523</t>
  </si>
  <si>
    <t>TV 4 BIS ESTE - DG 28 BIS S</t>
  </si>
  <si>
    <t>PARE, SR-28</t>
  </si>
  <si>
    <t>TACHONES - HITOS TUBULARES</t>
  </si>
  <si>
    <t>A3</t>
  </si>
  <si>
    <t>LAS DESCRITAS POR LA UNIDAD MÓVIL DE CRIMINALÍSTICA CONSIGNADAS EN LA INSPECCIÓN TÉCNICA A CADAVER</t>
  </si>
  <si>
    <t>PULSAR 150</t>
  </si>
  <si>
    <t xml:space="preserve">MADRID </t>
  </si>
  <si>
    <t>DESTRUCCIÓN TOTAL ZONA ANTERIOR, AUSENCIA TOTAL DE CARENAJE, LLANTA ANTERIOR DESALOJADA.</t>
  </si>
  <si>
    <t>HOSPITAL SAN BLAS</t>
  </si>
  <si>
    <t>ACOMAPAÑANTE - CONDUCTOR</t>
  </si>
  <si>
    <t>157 - CONDUCTOR PIERDE EL CONTROL DEL VEHÍCULO. HECHOS EN MATERIA DE INVESTIGACIÓN</t>
  </si>
  <si>
    <t>SAN PEDRO SUR ORIENTAL</t>
  </si>
  <si>
    <t>CR 9C BIS ESTE - CL 28B SUR</t>
  </si>
  <si>
    <t>4,562</t>
  </si>
  <si>
    <t>LÍNEA DE PARE, ZONA ESCOLAR, HITOS TUBULARES, TACHONES Y ESTOPEROLES</t>
  </si>
  <si>
    <t>SR-01 (PARE), SR-28 (PROHIBIDO PARQUEAR)</t>
  </si>
  <si>
    <t>SR-38 (SENTIDO ÚNICO DE CIRCULACIÓN)</t>
  </si>
  <si>
    <t>NEGRO - AZUL</t>
  </si>
  <si>
    <t>MADRID</t>
  </si>
  <si>
    <t>FRENOS DE DISCO RUEDA DELANTERA Y FRENO DE BANDAS EXPADIBLES EN RUEDA TRASERA CON SUSPENSIÓN DELANTERA DE HORQUILLA TELESCOPICA</t>
  </si>
  <si>
    <t>SEGÚN LO REPORTADO POR LE INMLCF LOS CADAVERES DE ACOMPAÑANTE Y CONDUCTOR DE LA MOTOCICLETA  INVOLUCRADOS INGRESARON EL 08/JUN/2022 A LAS INSTALACIONES DE LA ENTIDAD</t>
  </si>
  <si>
    <t>CONDUCTOR PIERDE EL CONTROL</t>
  </si>
  <si>
    <t>EXCESO DE VELOCIDAD</t>
  </si>
  <si>
    <t>FALTA DE PREVENCIÓN</t>
  </si>
  <si>
    <t>A001450732</t>
  </si>
  <si>
    <t>BOGOTÁ D.C.</t>
  </si>
  <si>
    <t>CARRERA 70B- AV AMÉRICAS</t>
  </si>
  <si>
    <t>STRIA - SABANETA</t>
  </si>
  <si>
    <t>FSR 32L</t>
  </si>
  <si>
    <t>HUILA</t>
  </si>
  <si>
    <t>URI PUENTE ARANDA</t>
  </si>
  <si>
    <t>NO SE EVIDENCIA DAÑOS</t>
  </si>
  <si>
    <t>HOSPITAL CLINICA MEDERI</t>
  </si>
  <si>
    <t>ABRASIONES EN REGIO ABDOMINAL, ABRASIONES EN REGION MAMERA IZQUIERDA, ABRASION EN REGIÓN MAMARÍA IZQUIERA, ABRASIONES EN REGIÓN ABDOMINAL, ABRASIÓN EN REGIÓN COTULINA IZQUIERDA Y ABRACIÓN EN EL DORSO  DE LA MANO IZQUIERDA.</t>
  </si>
  <si>
    <t>AKI2SCR4</t>
  </si>
  <si>
    <t>PATIO FISCALÍA ALAMOS</t>
  </si>
  <si>
    <t>SEGUROS SURAMERICA</t>
  </si>
  <si>
    <t>ESPEJOS ROTOS, PARTE ANTERIOR ABOYADO, TAPAS LATERALES RAYADAS, TANQUE ABOYADO, DESCONFIGURACION DE BARRAS E INTERIOR POR ESTABLECER.</t>
  </si>
  <si>
    <t>308 | 304</t>
  </si>
  <si>
    <t>POR ESTABLECER HECHOS, MATERIA DE INVESTIGACION</t>
  </si>
  <si>
    <t>308 EXISTE FRACTURA EN LOSA</t>
  </si>
  <si>
    <t>POLCIA DE TRANSITO</t>
  </si>
  <si>
    <t>GRAN AMERICA</t>
  </si>
  <si>
    <t>KR 30 - AV AMERICAS</t>
  </si>
  <si>
    <t>-74,083</t>
  </si>
  <si>
    <t>4,625</t>
  </si>
  <si>
    <t>LINEA DE BORDE, LINEA DE CARRIL, FLECHAS DE SENTIDO VIAL</t>
  </si>
  <si>
    <t>SP 75</t>
  </si>
  <si>
    <t xml:space="preserve">RESIDENCIAL Y COMERCIAL </t>
  </si>
  <si>
    <t>50 KM/H</t>
  </si>
  <si>
    <t>62,87 KM/H a 69,49 KM/H</t>
  </si>
  <si>
    <t>FSR32L</t>
  </si>
  <si>
    <t>FUSAGASUGA</t>
  </si>
  <si>
    <t>157, NO ESTAR PENDIENTE A LOS DEMÁS ACTORES VIALES</t>
  </si>
  <si>
    <t>SE REALIZA CONSULTA EN LA BASE DE DATOS DE DESAPARECIDOS Y CADÁVERES DE MEDICINA LEGAL OBTENIENDO COMO RESULTADO QUE EL CUERPO INGRESO EL DÍA 12/06/2022 CON NOMBRE JOHAN SEBASTIÁN GARZON OLIVERA Y NÚMERO DE SIRDEC 2022010111001001942.</t>
  </si>
  <si>
    <t>EL DIA 12/06/2022 SE PRESENTA SINIESTRO VIAL EN LA CARRERA 70 CON AVENIDA AMERICAS ENTRE CAMION Y MOTOCICLETA DEJANDO COMO RESULTADO VICTIMA FATAL AL MOTOCICLISTA.</t>
  </si>
  <si>
    <t>EL PRESENTE CONTRIBYE Y DESENCADENANTE. SE LE ATRIBUYE AL MOTOCICLISTA POR SU FLATA DE CONOCIMIENTOS Y AUSENCIA DE EVIDENCIA QUE DEMUESTRE QUE CUENTA CON DESTREZA Y APTITUDES PARA EL MANEJO DE ESTE TIPO DE VEHICULOS</t>
  </si>
  <si>
    <t>A001450345</t>
  </si>
  <si>
    <t>CL 57B S - 69</t>
  </si>
  <si>
    <t>MEDICAL S.A.S.</t>
  </si>
  <si>
    <t>BUCORRAGIA OTORRAGIA IZQUIERDA, ABRASIONES EN LA REGIÓN ABDOMINAL SUPERIOR DERECHA.</t>
  </si>
  <si>
    <t>XRE 300</t>
  </si>
  <si>
    <t>VERDE LIMON</t>
  </si>
  <si>
    <t>ROTURA Y AUSENCIA DE LA FAROLA, ROTURA EN EL CARENADO DE LA FAROLA, ROTURA DEL CARENADO DEL TANQUE DE CONBUSTIBLE.</t>
  </si>
  <si>
    <t>TRANSLADADO A MEDICINA LEGAL</t>
  </si>
  <si>
    <t>SCONIA</t>
  </si>
  <si>
    <t>F340 HA 8X2</t>
  </si>
  <si>
    <t>BIARTICULADO</t>
  </si>
  <si>
    <t>PATIOS FISCALÍA ALAMOS</t>
  </si>
  <si>
    <t>ROTURA EN EL TERCIO DERECHO DEL PARACHOQUE TRASERO</t>
  </si>
  <si>
    <t>VEH 1 NO ESTAR ATENTOS A LOS DEMÁS USUARIOS.</t>
  </si>
  <si>
    <t>SE CORRIJE CASILLA 3 DIRECCION CL 57 S CON CARRERA 71 S O AUTOPISTA S CON CARRERA 60C</t>
  </si>
  <si>
    <t>OLARTE</t>
  </si>
  <si>
    <t>AUTOPISTA S - KR 71</t>
  </si>
  <si>
    <t>-74,164</t>
  </si>
  <si>
    <t>4,596</t>
  </si>
  <si>
    <t>6,95</t>
  </si>
  <si>
    <t>LINEA DE BORDE LINEA CENTRAL CARRIL SEGMENTADA</t>
  </si>
  <si>
    <t>SR-32 ALTURA MAXIMA PERMITIDA</t>
  </si>
  <si>
    <t>40 KM/H</t>
  </si>
  <si>
    <t>ARTICULADO</t>
  </si>
  <si>
    <t>XRE300ABS</t>
  </si>
  <si>
    <t>F340HABX2</t>
  </si>
  <si>
    <t>SÍ - FRENO DISCO DELANTARO 1 TRASERO ABS</t>
  </si>
  <si>
    <t>SÍ - FRENO DE AIRE</t>
  </si>
  <si>
    <t>CHALECO, CASCO</t>
  </si>
  <si>
    <t>CINTURON, AIR BAGS</t>
  </si>
  <si>
    <t>SE REALIZÓ CONSULTA EN LA BASE DE DATOS SIRDEC DONDE REGISTRA UN CADAVER SE SEXO MASCULINO DE NOMBRE GILBERTO ROJAS INGRESA EL DIA 27/06/2022 CON EL NUMERO SE RADICO 2022010111001002114</t>
  </si>
  <si>
    <t>EL DIA 27/06/2022 APROXIMADAMENTE A LAS 7:10 HORAS A LA ALTURA DE LA AUTOPISTA S CON CARRERA 71 SENTIDO ORIENTE-OCCIDENTE MOTORIZADO POLICIAL SOBRE EL CARRIL EXCLUSIVO DE TRANSMILENIO EL CUAL CHOCA CON UN BUS TIPO ARTICULADO</t>
  </si>
  <si>
    <t>CONDUCTOR VEH 1</t>
  </si>
  <si>
    <t>POR DETERMINAR LA RAZON POR LO CUAL EL VEHICULO N2 ARTICULADO SE ENCONTRABA ESTACIONADO SOBRE LA TRONCAL</t>
  </si>
  <si>
    <t>A001452049</t>
  </si>
  <si>
    <t>CL 45 S - 11A 17E</t>
  </si>
  <si>
    <t>PRUEBA EMBRIAGUEZ.</t>
  </si>
  <si>
    <t>ATEGO1016</t>
  </si>
  <si>
    <t>RAYON LATERAL IZQUIERDO</t>
  </si>
  <si>
    <t>BLUE BIRD</t>
  </si>
  <si>
    <t>SIGMA</t>
  </si>
  <si>
    <t>HUELLA DE LIMPIEZA LATERAL POSTERIOR IZQUIERDO, LOS DEMAS DAÑOS POR ESTABLECER EXPERTICIO TÉCNICO.</t>
  </si>
  <si>
    <t>CLINICA SANTA JULIANA</t>
  </si>
  <si>
    <t>HERIDA EN TORAX POSTERIOR HERIDA CUELLO CASELLUDO</t>
  </si>
  <si>
    <t>250DUKE</t>
  </si>
  <si>
    <t>NEGRO BLANCO</t>
  </si>
  <si>
    <t>ESPEJO IZQUIERDO ROTO LOS DEMAS DAÑOS POR ESTABLECER EN EXPERTICIO TECNICO</t>
  </si>
  <si>
    <t>089, TRANSITAR ENTRE VEHICULOS</t>
  </si>
  <si>
    <t>ALTAMIRA</t>
  </si>
  <si>
    <t>-74,088</t>
  </si>
  <si>
    <t>4,544</t>
  </si>
  <si>
    <t>7,02</t>
  </si>
  <si>
    <t>LÍNEA DE BORDE - MAL ESTADO, POCO VISIBLE</t>
  </si>
  <si>
    <t>SR-30 SR-47</t>
  </si>
  <si>
    <t>POSTES DE LUZ VIVIENDAS</t>
  </si>
  <si>
    <t>30 KM/H</t>
  </si>
  <si>
    <t xml:space="preserve">BUSETA </t>
  </si>
  <si>
    <t>MERCEDES BENS</t>
  </si>
  <si>
    <t>ALEGO1016</t>
  </si>
  <si>
    <t>SÍ, FRENO DE AIRE</t>
  </si>
  <si>
    <t>SÍ, FRENO DE DISCO DELANTERO Y TRASERO ABS</t>
  </si>
  <si>
    <t>TRANSITAR ENTRE VEHICULOS</t>
  </si>
  <si>
    <t>SE REALIZÓ CONSULTA EN BASE DE DATOS DEL SIRDEC DONDE REGISTRA EL INGRESO DE UN CONDUCTOR IDENTIFICADO CON EL NOMBRE DE JORGE ENRIQUE MORENO GONZÁLES CON NUMERO DE RADICADO 20220101110010012122</t>
  </si>
  <si>
    <t>EL DÍA 23/05/2022 APROXIMADAMENTE A LAS 21:33 HORAS A LA ALTURA DE LA CL 45 S N 11A-17E TRANSITABA UN MOTOCICLISTA EL SEÑOR JORGE ENRIQUE MORENO SENTIDO OCCIDENTE-ORIENTE TRANSITANDO ENTRE Veh. S OCASIONANDO QUE COLISIONARA CONTRA 2 BUSES DEL SITP SUFRIENDO LESIONES FUE TRASLADADO AL HOSPITAL CLÍNICA SANTA JULIANA DONDE FALLECE</t>
  </si>
  <si>
    <t>CONDUCTOR VEH 3 MOTOCICLISTA</t>
  </si>
  <si>
    <t>LAS LICENCIAS DE CADA CONDUCTOR SE TUVIERON EN CUENTA DESDE SU PRIMER AÑO DE EXPEDICIÓN CONDUCTOR VEH 1 Y VEH 2 EXPEDICIÓN DE SU CATEGORÍA C2 B3 CATEGORÍA A2</t>
  </si>
  <si>
    <t>A001454536</t>
  </si>
  <si>
    <t>KR 128 - AC 145</t>
  </si>
  <si>
    <t>PARE, SP-25</t>
  </si>
  <si>
    <t>CLÍNICA CORPAS</t>
  </si>
  <si>
    <t>PRESENTA TRAUMA CRANEONCEFALICO CEVERO Y TRAUMA DE TORAX.</t>
  </si>
  <si>
    <t>PULSAR NS150</t>
  </si>
  <si>
    <t>POR ESTABLECER EN PERITAJE TÉCNICO.</t>
  </si>
  <si>
    <t>PRESENTA TRAUMA CRANEONCEFALICA SEVERA Y TRAUMA DE TORAX</t>
  </si>
  <si>
    <t>CONDUCTOR - ACOMPAÑANTE</t>
  </si>
  <si>
    <t>139 | 157</t>
  </si>
  <si>
    <t>157 I CONDUCTOR QUE PIERDE EL CONTROL DEL VEHÍCULO Y CHOCA CPNTRA OBJETO FIJO (POSTE).</t>
  </si>
  <si>
    <t xml:space="preserve">SE REALIZA ORDEN DE COMPARENDO # 33948351 POR LA LICENCIA DE CONDUCCIÓN, YA QUE VERIFICO EN EL RUNT Y NUNCA LA A OBTENIDO, ACLARO HORA DE OCURRENCIA DEL ACCEDENTE 05:30 </t>
  </si>
  <si>
    <t>SAN ANDRES</t>
  </si>
  <si>
    <t>KR 128 - AV. CL 145</t>
  </si>
  <si>
    <t>-74,109</t>
  </si>
  <si>
    <t>4,753</t>
  </si>
  <si>
    <t>6,25</t>
  </si>
  <si>
    <t>NO PRESENTA DEMARCACIÓN HORIZONTAL</t>
  </si>
  <si>
    <t>SR-30 SP-25 SR-01</t>
  </si>
  <si>
    <t>TACHAS</t>
  </si>
  <si>
    <t>PULSAR NS</t>
  </si>
  <si>
    <t>SEGÚN LO REPORTADO POR EL INMLCF UNA VEZ INGRESADO LOS DATOS DE LA PERSONA PRESUNTA VÍCTIMA DE LOS HECHOS INVESTIGADOS, NO SE OBTIENEN RESULTADOS PARA LOS PARPAMETROS DE BÚSQUEDA CONCORDANTES CON LA IDENTIFICACIÓN DEL ACOMPAÑANTE DE LVEHÍCULO MOTOCICLETA CON INGRESO A LAS INSTALCIONES DE LA ENTIDAD.</t>
  </si>
  <si>
    <t>Veh. S TIPO MOTOCICLETA TRANSITA SOBRE LA CARRERA 128 SENTIDO NORTE S PIERDE EL CONTROL PROYECTÁNDOSE HACIA EL POSTE</t>
  </si>
  <si>
    <t>IMPERICIA Y EXCESO VELOCIDAD</t>
  </si>
  <si>
    <t>MAL ESTADO DE LA VÍA</t>
  </si>
  <si>
    <t>SE LLEGA AL LUGAR DEL EVENTO DONDE SE REALIZAN LABORES DE VECINDARIO AL CONSULTAR A LA GENTE QUE LABORA ALREDEDOR DESCONOCEN ALGUNOS SOBRE EL EVENTO Y OTROS DICEN HABER ESCUCHADO PERO NO SABEN BIEN LO QUE PASO MANIFIESTAN QUE AL PARECER VENÍAN DOS PERSONAS EN UNA MOTOCICLETA EN EXCESO DE VELOCIDAD Y PIERDEN EL CONTROL ES DE NOTAR QUE SE ENCUENTRA EN MAL ESTADO LA VÍA SE ENCUENTRAN UNAS SEÑALES DE TRÁNSITO OCULTAS POR ARBOLES LAS CUALES SON SR30 Y SP25 Y POR UNOS POSTES ESTÁN OCULTOS DOS SEÑALES SR-01 AL VERIFICAR LICENCIA DEL CONDUCTOR SE OBSERVA QUE NUNCA A OBTENIDO POR ESE MOTIVO EL POLICÍA DE TRÁNSITO LE COLOCA IMPERICIA EN LA CONDUCCIÓN</t>
  </si>
  <si>
    <t>A001454090</t>
  </si>
  <si>
    <t>CL 39A - KR 26A</t>
  </si>
  <si>
    <t>CLÍNICA SANTA JULIANA</t>
  </si>
  <si>
    <t>TRAUMA CADERA, TRAUMA CLAVICULA, POLITRAUMATISMOS</t>
  </si>
  <si>
    <t>AK110RSII</t>
  </si>
  <si>
    <t>LOGAN EXPRESSION</t>
  </si>
  <si>
    <t>GRIS ESTRELLA</t>
  </si>
  <si>
    <t>SEGUROS BOLIVAR</t>
  </si>
  <si>
    <t>CORRIJO CASILLA 8.2 V1 PORTA SOAT SI PÓLIZA NO.21159089211 ASEGURADORA SA VENCIMIENTO 17/03/23 SE REALIZA COMPARENDO No. 32918827 POR INFRACCIÓN C-35 POR REVISIÓN TÉCNICO MECÁNICA VENCIDA Y COMPARENDO No. 33879135 POR SOAT VENCIDO LESIONADO TRASLADADO A LA SANTA JULIANA POR LAS LESIONES</t>
  </si>
  <si>
    <t>LÍNEA DE PARE, FLECHA SENTIDO VIAL</t>
  </si>
  <si>
    <t>SR- 28 PROHIBIDO PARQUEAR, SR-30 VELOCIDAD MAXIMA, SR-47 ZONA ESCOLAR, SR-01 PARE, SR-38 SENTIDO UNICO DE CIRCULACION, SR-39 TRÁNSITO AMBOS SENTIDOS</t>
  </si>
  <si>
    <t>AK150II</t>
  </si>
  <si>
    <t>SÍ, AIRBAY Y FRENO DE DISCO DELANTERO</t>
  </si>
  <si>
    <t>NO.</t>
  </si>
  <si>
    <t>SE REALIZA CONSULTA EN BASE DE DATOS SIRDEC DONDE REGISTRA INGRESO DE UN CADÁVER DE NOMBRE DAVID FAJARDO GALINDO FECHA DE INGRESO 05/07/2022 CON NUMERO DE RADICADO 2022010111001002235</t>
  </si>
  <si>
    <t>EL DÍA 16/06/2022 APROXIMADAMENTE A LAS 23:53 HORAS A LA ALTURA DE LA CARRERA 26A SENTIDO NORTE-S TRANSITABA UNA MOTOCICLETA MARCA AKT CONDUCIDA POR EL SEÑOR DAVID FAJARDO QUIEN OMITE SEÑALIZACIÓN SR-01 PARE COLISIONANDO CONTRA AUTOMÓVIL MARCA RENAULT CONDUCIDO POR LA SEÑORA SANDRA PATRICIA VEGA QUIEN TRANSITABA POR LA CL 39A SENTIDO OCCIDENTE-ORIENTE</t>
  </si>
  <si>
    <t>SE LE ATRIBUYE AL CONDUCTOR DEL Veh.  N1</t>
  </si>
  <si>
    <t>SE LE ATRIBUYE AL CONDUCTOR DEL Veh.  N2</t>
  </si>
  <si>
    <t>CABE ANEXAR QUE EL SINIESTRO EN EL IPAT LA GRAVEDAD DEL MISMO ESTA CON HERIDAS EN VERIFICACIÓN EL CONDUCTOR DEL Veh.  N1 FALLECE. AL MOMENTO DEL ACCIDENTE EL Veh.  N2 NO CONTABA CON SOAT URGENTE SIN TECNICOMECANICA TENIENDO EN CUENTA QUE EL Veh.  TIENE MÁS DE 6 AÑOS DE SU MATRICULA</t>
  </si>
  <si>
    <t>A001510622</t>
  </si>
  <si>
    <t>CL 128 A - KR 45</t>
  </si>
  <si>
    <t>SP-32</t>
  </si>
  <si>
    <t>MITSUBISHI</t>
  </si>
  <si>
    <t>CENTER</t>
  </si>
  <si>
    <t>BLANCO VENELI</t>
  </si>
  <si>
    <t xml:space="preserve">FISCALÍA 43 SECCIONAL </t>
  </si>
  <si>
    <t>HUELLA DE LIMPIEZA EN DEPOSITO DE COMBUSTIBLE DERECHO</t>
  </si>
  <si>
    <t>FALLECE EN VIA PUBLICA</t>
  </si>
  <si>
    <t>NASORRAGIA</t>
  </si>
  <si>
    <t>RS200ABS</t>
  </si>
  <si>
    <t>PIEDRA</t>
  </si>
  <si>
    <t>MUNDIAL SEGUROS</t>
  </si>
  <si>
    <t>ABRACIONES Y RUPTURA DE CARENAJE IZQUIERDO DOBLAMIENTO DE PLACA</t>
  </si>
  <si>
    <t>157 I HECHOS MATERIA DE INVESTIGACION</t>
  </si>
  <si>
    <t>NUMERAL 7.5 SUPERFICIE DE CONCRETO</t>
  </si>
  <si>
    <t>LA CALERA</t>
  </si>
  <si>
    <t>AUTOPISTA NORTE - CL 128</t>
  </si>
  <si>
    <t>-74,053</t>
  </si>
  <si>
    <t>4,713</t>
  </si>
  <si>
    <t>10,90</t>
  </si>
  <si>
    <t>RESIDENCIAL - COMERCIAL</t>
  </si>
  <si>
    <t>AUSENCIA DE SEÑALIZACION</t>
  </si>
  <si>
    <t>50 KM/H a 60 KM/H</t>
  </si>
  <si>
    <t>BLANCO VERDE</t>
  </si>
  <si>
    <t>CANTER</t>
  </si>
  <si>
    <t>RS20PASS</t>
  </si>
  <si>
    <t>SÍ, SISTEMA DE ILUMINACION</t>
  </si>
  <si>
    <t>SÍ, SISTEMA FRENOS</t>
  </si>
  <si>
    <t>SE REALIZA CONSULTA EN LA BASE DE DATOS DE DESAPARECIDOS Y CADÁVERES DE MEDICINA LEGAL DONDE REGISTRAN QUE EL DÍA 28/07/2022 INGRESA CON EL NOMBRE DE DIEGO ANDRÉS PEÑA Y NUMERO DE RADICADO SIRDEC 2022010111001001500</t>
  </si>
  <si>
    <t>AL PARECER EL DÍA 27/07/2022 SIENDO APROXIMADAMENTE LAS 22:08 HORAS EN LA AUTOPISTA NORTE A LA ALTURA DE LA CL 128A SE PRESENTA SINIESTRO VIAL ENTRE CAMIÓN Y MOTOCICLETA . FALLECE EN VÍA APARENTEMENTE POR IMPRUDENCIA AL MANEJO Y CONDICIONES VIALES</t>
  </si>
  <si>
    <t>EL PRESUNTO FACTOR DESENCADENANTE SE LE ATRIBUYE AL MOTOCICLISTA POR APARENTE IMPRUDENCIA EN EL MANEJO YA QUE REALIZANDO LAS RESPECTIVAS CONSULTAS NO CUENTA CON SU CATEGORÍA A2 PARA MOTOCICLETA LO CUAL INDICA QUE NO ESTÁ AUTORIZADO PARA LA CONDUCCIÓN DE ESTOS. CONTRIBUYENTE A LA VÍA YA QUE LAS CONDICIONES ES LAS QUE SE ENCONTRABA SON REGULARES Y ESTO PONE UN RIESGO.</t>
  </si>
  <si>
    <t>A001451811</t>
  </si>
  <si>
    <t>KR 13 CL 22</t>
  </si>
  <si>
    <t>CLÍNICA SAN FRANCISCO DE ASIS</t>
  </si>
  <si>
    <t>MULTIPLES POLITRAUMATISMOS</t>
  </si>
  <si>
    <t>APACHE</t>
  </si>
  <si>
    <t>EQUIDAD SEGUROS</t>
  </si>
  <si>
    <t>POLITRAUMATISMOA</t>
  </si>
  <si>
    <t>POR ESTABLECER QUIEN DE LOS DOS ACTORE VIALES OMITE LA LUZ ROJA DEL SEMAFORO</t>
  </si>
  <si>
    <t>CORRIJO CASILLA 2 GRAVEDAD CON MUERTOS CASILLA 6.4 INTERSECCIÓN</t>
  </si>
  <si>
    <t>ALAMEDA</t>
  </si>
  <si>
    <t>KR 13 - CL 22</t>
  </si>
  <si>
    <t>-74,074</t>
  </si>
  <si>
    <t>4,61</t>
  </si>
  <si>
    <t>13,4</t>
  </si>
  <si>
    <t>LÍNEA ANTIBLOQUE, LÍNEA DE CARRIL, LÍNEA DE BORDE</t>
  </si>
  <si>
    <t>SEMÁFOROS, SR-38, SP-30 SP-47</t>
  </si>
  <si>
    <t xml:space="preserve">COMERCIAL </t>
  </si>
  <si>
    <t>POSTES, SEMAFOROS</t>
  </si>
  <si>
    <t>38 KM/H a 43 KM/H</t>
  </si>
  <si>
    <t>8,72</t>
  </si>
  <si>
    <t>SÍ, SISTEMA DE FRENADO</t>
  </si>
  <si>
    <t>157 I POR DETERMINAR QUIEN OMITE</t>
  </si>
  <si>
    <t>411 I SEÑAL LUMINISA FLUJO SEMAFORO</t>
  </si>
  <si>
    <t>SE REALIZA CONSULTA EN SU BASE DE DATOS DE CADÁVERES Y DESAPARECIDOS DE MEDICINA LEGAL DONDE INDICA QUE SE INGRESA EL DÍA 20/08/2022 CON EL NOMBRE DE ANDERSON ACEVEDO BELTRÁN CON NUMERO DE RADICADO DE SIRDEC 2022010111001002794</t>
  </si>
  <si>
    <t>AL PARECER EL DÍA VIERNES 19/08/2022 SOBRE LAS 16:50 HORAS EN LA CARRERA 13 CON CL 22 SE PRESENTA UN SINIESTRO VIAL ENTRE MOTOCICLISTA Y PEATÓN</t>
  </si>
  <si>
    <t>EL PRESUNTO FACTOR SE LE ATRIBUYE AL PEATÓN DEBIDO A QUE AL PARECER CRUZA LA VÍA SIN OBSERVAR. SE LE ATRIBUYE AL CONDUCTOR POR APARENTE EXCESO DE VELOCIDAD</t>
  </si>
  <si>
    <t>A001395208</t>
  </si>
  <si>
    <t>AV CL 24 - 74 A 58</t>
  </si>
  <si>
    <t>SR-40</t>
  </si>
  <si>
    <t>INTERNACIONAL</t>
  </si>
  <si>
    <t>TURBACO</t>
  </si>
  <si>
    <t>COMPAÑIA MUNDIAL DE SEGUROS</t>
  </si>
  <si>
    <t>NO PRESENTA A SIMPLE VISTA</t>
  </si>
  <si>
    <t>EXPLOSIÓN DE BOBEDA CRANEANA CON EXPOSICIÓN DE MASA ENCEFALICA, ESFALESACIÓN EN DORSO DE LA MANO DERECHA</t>
  </si>
  <si>
    <t>ROLIZ</t>
  </si>
  <si>
    <t xml:space="preserve">TODO TERRENO </t>
  </si>
  <si>
    <t>VERDE - NEGRO</t>
  </si>
  <si>
    <t xml:space="preserve">FISCALÍA 43 </t>
  </si>
  <si>
    <t>ROTURA MECANISMO DE CAMBIOS COSTADO DERECHO, ROTACIÓN TORNILLO DE LA LLANTA POSTERIOR COSTADO IZQUIERDO.</t>
  </si>
  <si>
    <t>106 I 157</t>
  </si>
  <si>
    <t>157 I PERDIDA DE CONTROL DEL VEHÍCULO POR HECHOS EN MATERIA DE INVESTIGACION.</t>
  </si>
  <si>
    <t>SE CORRIJE NUMERO DE CEDULA CONDUCTOR2 7213128 HIPOTESIS 157</t>
  </si>
  <si>
    <t>SETRA</t>
  </si>
  <si>
    <t>SAN FELIPE</t>
  </si>
  <si>
    <t>CL 24 - 74A 58</t>
  </si>
  <si>
    <t>-74,114</t>
  </si>
  <si>
    <t>4,67</t>
  </si>
  <si>
    <t>6,56</t>
  </si>
  <si>
    <t>AUSENTE DE DEMARCACION</t>
  </si>
  <si>
    <t>TRACTO CAMIÓN</t>
  </si>
  <si>
    <t>VERDE NEGRO</t>
  </si>
  <si>
    <t>9400 VBA 6X4</t>
  </si>
  <si>
    <t>TODOTERRENO</t>
  </si>
  <si>
    <t>SÍ - SISTEMA DE FRENOS DE AIRE</t>
  </si>
  <si>
    <t>SÍ - SISTEMA DE FRENOS EN AMBAS RUEDAS</t>
  </si>
  <si>
    <t>CICLISTA</t>
  </si>
  <si>
    <t>SE REALIZA CONSULTA EN LA BASE DE DATOS DE DESAPARECIDOS Y CADAVERES DE MEDICINA LEGAL PERO EL NUMERO DE CEDULA QUE APARECE EN EL IPAT NO CORRESPONDE</t>
  </si>
  <si>
    <t>EL DIA 15/03/2022 SIENDO APROXIMADAMENTE LAS 15:45 EN LA CL 24 A LA ALTURA DE LA CARRERA 74A SE PRESENTA SINIESTRO VIAL ENTRE VEHICULO TRACTOCAMION Y BICLICLETA DEJANDO COMO RESULTADO UNA VICTIMA FATAL</t>
  </si>
  <si>
    <t>SE LE ATRIBUYE AL CICLISTA</t>
  </si>
  <si>
    <t>SE PRESENTO FACTOR CONTRIBUYENTE Y DESCENCADENANTE SE LE ATRIBUYE AL CONDUCTOR DE LA BICICLETA TODA VEZ QUE TRANSITA DISTANTE DE LA ACERA AL PARECER REALIZA MANIOBRAS PELIGROSAS COMO TRANSITAR ENTRE VEHICULOS</t>
  </si>
  <si>
    <t>A001448728</t>
  </si>
  <si>
    <t>KR 80I - CL 86A SUR</t>
  </si>
  <si>
    <t>SP-46A</t>
  </si>
  <si>
    <t>3215RH</t>
  </si>
  <si>
    <t>AZUL-GRIS, VERDE</t>
  </si>
  <si>
    <t>SEGUROS DE ESTADO</t>
  </si>
  <si>
    <t>MUNDIAL</t>
  </si>
  <si>
    <t>POR ESTABLECER EN EXPERTICIO TECNICO ABRACIONES EN TERCIO MEDIO INFERIOR IZQUIERDO</t>
  </si>
  <si>
    <t>MONTERO</t>
  </si>
  <si>
    <t>PLATA</t>
  </si>
  <si>
    <t>POR ESTABLECER EN EXPERTICIO TECNICO RAYON EN GUARDABARRO DELANTERO IZQUIERDO</t>
  </si>
  <si>
    <t>EXPLOSION DE BOVEDA CRANEANA CON EXPOSICION DE MASA</t>
  </si>
  <si>
    <t>GER</t>
  </si>
  <si>
    <t>POR ESTABLECER EN EXPERTICIO TECNICO LLANTA DELANTERA DOBLADO</t>
  </si>
  <si>
    <t>PLACA DEL VEHICULO No.  2 DBS 269 SE CORRIGE CASILLA 8 FECHA DE VENCIMIENTO DE LICENCIA DE CONDUCCION VEH No. 1 LA CUAL ES 11/05/2022 HIPOTESIS 098 PARA VEHICULO No. 3</t>
  </si>
  <si>
    <t>SAN JOSE</t>
  </si>
  <si>
    <t>-74,19</t>
  </si>
  <si>
    <t>PRINCIPAL</t>
  </si>
  <si>
    <t>7,6</t>
  </si>
  <si>
    <t>DOBLE LINEA CONTINUA  CON DESGASTE, LINEA DE BORDE CON DESGASTE, FLECHA DE SEÑALIZACION DE SENTIDO</t>
  </si>
  <si>
    <t>SP-46</t>
  </si>
  <si>
    <t>CFR</t>
  </si>
  <si>
    <t>SÍ, SISTEMA DE FRENO DELATERO Y TRASERO</t>
  </si>
  <si>
    <t>SÍ, FRENO MANUAL</t>
  </si>
  <si>
    <t>NO REGISTRA</t>
  </si>
  <si>
    <t xml:space="preserve"> 098 I TRANSITAR ENTRE VEHICULOS</t>
  </si>
  <si>
    <t>SE REALIZO LA CONSULTA  EN LA BASE DE DATOS EN MEDICINA LEGAL Y SE REGISTRA ELCUERPO IDENTIFICADO COMO JEISON EDUARDO CILLAMIL CUEVAN ENTREGADO EL DIA 24/04/2022</t>
  </si>
  <si>
    <t>EL DIA 23 DE ABRIL DE 2022 SOBRE LAS 18:40 HORAS A LA ATURA DE LA CARRERA 80I CON CALLE 86A SUR , OCURRE UN CHOQUE ENTRE UN BUS, UN CAMPERO Y UNA BICCLETA, DEJANDO COMO FALLECIO AL CICLISTA</t>
  </si>
  <si>
    <t>A001451045</t>
  </si>
  <si>
    <t>AK 68 - 8 S</t>
  </si>
  <si>
    <t>PACIENTE INCONCIENTE EN MALAS CONDICIONES</t>
  </si>
  <si>
    <t>SAN</t>
  </si>
  <si>
    <t>TODO</t>
  </si>
  <si>
    <t>ROJO BLANCO</t>
  </si>
  <si>
    <t>PATIO PROVISIONAL</t>
  </si>
  <si>
    <t>FISCALÍA</t>
  </si>
  <si>
    <t>PARTE ANTERIOR Y POSTERIOR DEL VEHICULO</t>
  </si>
  <si>
    <t>CLINICA MEDICAL PROINFO</t>
  </si>
  <si>
    <t>TRAUMAS</t>
  </si>
  <si>
    <t>SYM</t>
  </si>
  <si>
    <t>AC12W</t>
  </si>
  <si>
    <t>PARTE ANTERIOR Y POSTERIOR DEL VEHICULO CARENAJE</t>
  </si>
  <si>
    <t>2 CONDUCTOR</t>
  </si>
  <si>
    <t>NO PRESENTA LICENCIA DE CONDUCCIÓN EL Veh.  2 PARA MOTOCICLETA COMPARENDO 33859524 INTERNO 157359</t>
  </si>
  <si>
    <t>AV. KR 68 - CL 8 S</t>
  </si>
  <si>
    <t>-74,126034</t>
  </si>
  <si>
    <t>4,618124</t>
  </si>
  <si>
    <t>7,3</t>
  </si>
  <si>
    <t>LÍNEA DE BORDE DE CALZADA</t>
  </si>
  <si>
    <t>SEMÁFORO</t>
  </si>
  <si>
    <t>POSTES SEMAFOROS</t>
  </si>
  <si>
    <t xml:space="preserve">BICICLETA </t>
  </si>
  <si>
    <t>NEGRO POLACO</t>
  </si>
  <si>
    <t>AE12W</t>
  </si>
  <si>
    <t>SÍ, SISTEMA DE FRENOS Y DE ILUMINACION</t>
  </si>
  <si>
    <t>139 I IMPRUDENCIA EN EL MANEJO</t>
  </si>
  <si>
    <t>SE REALIZA CONSULTA EN LA BASE DE DATOS DE DESAPARECIDOS Y CADÁVERES DE MEDICINA LEGAL GENERANDO COMO RESULTADO QUE EL DÍA 12/05/2022 INGRESO CON EL NOMBRE DE ALBERTO REINA Y EL NÚMERO DE RADICADO DE SIRDEC ES 20220101111001001518</t>
  </si>
  <si>
    <t>AL PARECER EL DÍA 11/05/2022 SIENDO APROXIMADAMENTE LAS 16:43 HORAS SE PRESENTA SINIESTRO VIAL ENTRE CICLISTA Y MOTOCICLETA DEJANDO COMO RESULTADO 1 LESIONADO Y 1 MUERTO AL PARECER EL SINIESTRO SE PRESENTA POR FALTA DE ATENCIÓN EN EL MANEJO Y POR DESOBEDECER SEÑALES POR PARTE DEL MOTOCICLISTA</t>
  </si>
  <si>
    <t>EL PRESUNTO FACTOR DESENCADENANTE SE LE ATRIBUYE AL MOTOCICLISTA AL IGUAL QUE EL FACTOR CONTRIBUYENTE YA QUE EL MOTOCICLISTA NO CUENTA CON SU RESPECTIVA LICENCIA DE CONDUCCIÓN QUE EQUIVALE SU EXPERIENCIA EN EL MANEJO DE IGUAL FORMA CABE RESCATAR QUE EJECUTA MANIOBRAS DE RIESGO INVADIENDO EL CARRIL DISTINTO PARA CICLISTAS EN ESTE TRAMO DE LA VÍA AV. CARRERA 68</t>
  </si>
  <si>
    <t>A001454019</t>
  </si>
  <si>
    <t>AV. 1 DE MAYO - CRA 72 B</t>
  </si>
  <si>
    <t>BLANCA y AMARILLA</t>
  </si>
  <si>
    <t>SIN LESIONES</t>
  </si>
  <si>
    <t>3300FBC</t>
  </si>
  <si>
    <t>TRAUMA DE CRANEO DE CARA TRAUMA ABDOMEN Y FALLECE EN EL TRANSLADO</t>
  </si>
  <si>
    <t>SE DEJA CONSTANCIA QUE EL ACCIDENTE SE PRESENTA EN EL CARRIL DERECHO SENTIDO OCCIDENTE-ORIENTE SOBRE LA AV. 1 DE MAYO EN PROXIMIDAD AL PASO ELEVADO GRAVEDAD DEL CONDUCTOR NO. 2 MUERTO</t>
  </si>
  <si>
    <t>CARIMAGUA</t>
  </si>
  <si>
    <t>AV. 1 DE MAYO - KR 72B</t>
  </si>
  <si>
    <t>9,7</t>
  </si>
  <si>
    <t>LÍNEA DE BORDE, LÍNEA CENTRAL DE CARRIL SEGMENTADA</t>
  </si>
  <si>
    <t>SR-30 VELOCIDAD MAXIMA PERMITIDA 40KM/H</t>
  </si>
  <si>
    <t>3300FBE</t>
  </si>
  <si>
    <t>VILLAVICENCIO</t>
  </si>
  <si>
    <t>SÍ, CINTUROS SE SEGURIDAD FRENO DE AIRE</t>
  </si>
  <si>
    <t>SÍ, FRENOS CONVENCIONALES</t>
  </si>
  <si>
    <t>SE CONSULTA EN LA BASE DE DATOS SIRDEC NO REGISTRA NINGÚN INGRESO DEL CADÁVER DE LA VICTIMA</t>
  </si>
  <si>
    <t>EL DÍA 23/06/2022 APROXIMADAMENTE A LAS 7:03 HORAS A LA ALTURA DE LA AV. 1 DE MAYO CON CARRERA 72B SENTIDO OCCIDENTE-ORIENTE TRANSITABA UNA CICLISTA DE NOMBRE ADRIANA ÁLVAREZ AL PARECER POR ESQUIVAR UNA ALCANTARILLA ALCANZA A TENER CONTACTO CON EL MISMO CAE A LA VÍA Y COLISIONA CONTRA EL Veh.  TIPO BUS QUE TRANSITABA POR EL MISMO CARRIL Y MISMO SENTIDO VIAL</t>
  </si>
  <si>
    <t>SE LE ATRIBUYE AL CONDUCTOR Veh.  BUS</t>
  </si>
  <si>
    <t>CABE ANOTAR QUE NO ES MUY CLARO LA DINÁMICA DEL EVENTO TENIENDO EN CUENTA QUE NO ES POSIBLE ACLARAR SI LA CICLISTA PIERDE LA ESTABILIDAD A TENER CONTACTO CON LA ALCANTARILLA SIN TAPA O LA ESQUIVA. AL REALIZAR CONSULTAS EN SIRDEC CON NOMBRE Y NÚMERO DE CEDULA DE EXTRANJERÍA NO REGISTRA NINGÚN INGRESO DE CADÁVER DE LA VICTIMA</t>
  </si>
  <si>
    <t>A001455004</t>
  </si>
  <si>
    <t>KR 77A - CL 64F 51</t>
  </si>
  <si>
    <t>SDM BOGOTÁ</t>
  </si>
  <si>
    <t>B240R</t>
  </si>
  <si>
    <t>URI GRANJAS</t>
  </si>
  <si>
    <t>BOLÍVAR SAS</t>
  </si>
  <si>
    <t>DAÑOS POR ESTABLECER EN EXPERTICIO TÉCNICO.</t>
  </si>
  <si>
    <t>CLINICA SANTA MARIA DEL LAGO</t>
  </si>
  <si>
    <t>TRAUMA CRANEONCEFALICO SEVERO POLITRAUMATISMOS FALLECE EN CLINICA</t>
  </si>
  <si>
    <t>URI GRANJA</t>
  </si>
  <si>
    <t>PRESENTO DAÑOS EN SU DIRECCION DEMAS DAÑOS POR PERITAJE</t>
  </si>
  <si>
    <t>103 I ADELANTAR CERRANDO</t>
  </si>
  <si>
    <t>DE DEJA CONSTANCIA QUE CONOCIENDO EL CASO POR LESIONES NOS INFORMAN QUE FALLECE EL CICLISTA SIENDO APROXIMADAMENTE LAS 9:30 HORAS</t>
  </si>
  <si>
    <t>JARDIN DE VILLA LUZ</t>
  </si>
  <si>
    <t>KR 73A - CL 64F 51</t>
  </si>
  <si>
    <t>-74,107</t>
  </si>
  <si>
    <t>4,682</t>
  </si>
  <si>
    <t>7,2</t>
  </si>
  <si>
    <t>SR-28 PROHIBIDO PARQUEAR</t>
  </si>
  <si>
    <t>B24OR</t>
  </si>
  <si>
    <t>SÍ, SISTEMAS DE FRENOS POE AIRE</t>
  </si>
  <si>
    <t>SÍ, SISTEMAS DE FRENO DE BUJE</t>
  </si>
  <si>
    <t>103 I ADELANTAR CERRANDO ART 55.</t>
  </si>
  <si>
    <t>AL REALIZAR BÚSQUEDA DE DATOS EN BASE PÚBLICA DEL INML SIRDEC NO SE EVIDENCIAN DATOS DEL SEÑOR GIOVANNY SANDOVAL IDENTIFICADO CON CC 14252567</t>
  </si>
  <si>
    <t>SE DÍA 28/06/2022 APROXIMADAMENTE A LAS 9:05 HORAS A LA ALTURA DE LA CARRERA 77A No.  64F-51 TRANSITABA UN CICLISTA DE NOMBRE GIOVANNY SANDOVAL POR EL CARRIL DERECHO SENTIDO NORTE-S CUANDO DE REPENTE UN Veh.  TIPO BUS DEL SITP DE LA EMPRESA GMOVIL SAS CONDUCIDO POR SEÑOR HERNÁN LO ADELANTA POR LA IZQUIERDA CERRÁNDOLO COLISIONANDO POR LA ZONA LATERAL DERECHA DEL ZONAL CON LA ZONA LATERAL IZQUIERDA DE LA BICICLETA</t>
  </si>
  <si>
    <t>ES DE ACLARAR QUE LA PERSONA CONDUCTOR DE LA BICICLETA FALLECE EN CENTRO MEDICO</t>
  </si>
  <si>
    <t>A001511181</t>
  </si>
  <si>
    <t>KR 86 - 64 B BIS</t>
  </si>
  <si>
    <t>BLANCA Y AMARILLA</t>
  </si>
  <si>
    <t>NASORRAGIA, BUCORRAGIA Y ABRACIÓN EN REGIÓN FRONTAL, SIGOMATICA IZQUIERA, EQUIMOSIS EN REGIÓN FRONTAL VILATERAL.</t>
  </si>
  <si>
    <t>FUCSIA - NEGRO</t>
  </si>
  <si>
    <t>DESALOJO TOTAL DE LA LLANTA ANTERIOR, TENEDOR DOBLADO HACIA LA PARTE INTERNA, CADENA DESALOJADA DE SU POSICIÓN, LAS DEMÁS QUE ESTAN EN EXPERTICIO TÉCNICO.</t>
  </si>
  <si>
    <t>NASORRAGIA, BUCORRAGIA, QUIMOSOS EN REGIÓN ORBITAL BILATERAL.</t>
  </si>
  <si>
    <t>FZ155 FAZER</t>
  </si>
  <si>
    <t>ROJO - GRIS</t>
  </si>
  <si>
    <t>VERTICES LATERALES ROTOS PENDIENTE POR PERITAJE.</t>
  </si>
  <si>
    <t>ENGATIVA</t>
  </si>
  <si>
    <t>KR 86 - 64B BIS</t>
  </si>
  <si>
    <t>-74,113</t>
  </si>
  <si>
    <t>4,685</t>
  </si>
  <si>
    <t>11,09</t>
  </si>
  <si>
    <t>LÍNEA DE PARE ZONA PEATONAL</t>
  </si>
  <si>
    <t>SEMAFORO</t>
  </si>
  <si>
    <t>60 KM/H a 67 KM/H</t>
  </si>
  <si>
    <t>FUCSIA NEGRO</t>
  </si>
  <si>
    <t>ROJO GRIS</t>
  </si>
  <si>
    <t>FZ155FAZER</t>
  </si>
  <si>
    <t>CICLISTA
MOTOCICLISTA</t>
  </si>
  <si>
    <t>SEGÚN LO REPORTADO POR EL INMLCF EL CADÁVER DEL MOTOCICLISTA Y DEL CICLISTA INVOLUCRADOS INGRESARON EL 14/08/2022 A LAS INSTALACIONES DE LA ENTIDAD.</t>
  </si>
  <si>
    <t>Veh.  MOTOCICLETA COLISIONA CON CICLISTA FALLECIENDO TANTO EL CONDUCTOR DE LA MOTO COMO EL CONDUCTOR DE LA BICICLETA EN EL LUGAR DE LOS HECHOS</t>
  </si>
  <si>
    <t>EXCEDE LÍMITES DE VELOCIDAD</t>
  </si>
  <si>
    <t>ACCIDENTE TIPO CHOQUE ENTRE Veh. S TIPO MOTOCICLETA DE PLACAS WKV83E QUIEN LO CONDUCÍA EL SEÑOR DEYSON BAUTISTA CON NUMERO DE CEDULA 1073510855 QUIEN FALLECE EN EL LUGAR DEL HECHO AL IMPACTAR CON EL CICLISTA</t>
  </si>
  <si>
    <t>A001391868</t>
  </si>
  <si>
    <t>CL 26 - KR 50</t>
  </si>
  <si>
    <t>HOSPITAL CENTRAL DE LA POLICIA NACIONAL</t>
  </si>
  <si>
    <t>TRAUMA TORAX CERRADO, TRAUMA EN ABDOMEN CERRADO, TRAUMA CRANEOCENFALICO SEVERO</t>
  </si>
  <si>
    <t>ORLANDO</t>
  </si>
  <si>
    <t>ROJO VELVER</t>
  </si>
  <si>
    <t>PATIO ÚNICO ALAMOS</t>
  </si>
  <si>
    <t>PARTE FRONTAL ABULLADA, PUERTAS LATERALES, ABULLURA CON TRANSFERENCIA DE PINTURA COLOR BLANCO EN EL GUARDAFANGO POSTERIOR IZQUIERDO Y PUERTA POSTERIOR IZQUIERDA</t>
  </si>
  <si>
    <t>CLINICA COLOMBIA</t>
  </si>
  <si>
    <t>TRAUMA CRANEONCEFALICO SEVERO, TRAUMA FACIAL, TRAUMA CERVICAL. TRAUMA DE ABDOME CERRADO, TRAUMA MIEMBRO SUPERIOR IZQUIERDO POSIBLE FACTURA FEMUR, HERIDA MIEMBRO INFERIOR DERECHO A NIVEL DE LA INGLES</t>
  </si>
  <si>
    <t>CONDUCTOR- ACOMPAÑANTE</t>
  </si>
  <si>
    <t>ES DE ANOTAR QUE EL PRIMERE RESPONDIENRTE ES QUIEN ENTREGA DOCUMENTOS DEL VEHICULO TALES COMO LICENCIA DE TRANSITO COPIA SOAT REVISION TECNICOMECANICA.</t>
  </si>
  <si>
    <t>-74,094</t>
  </si>
  <si>
    <t>4,64</t>
  </si>
  <si>
    <t xml:space="preserve">ARTERIAL </t>
  </si>
  <si>
    <t>3.22</t>
  </si>
  <si>
    <t>FLECHAS SENTIDO VIAL, LÍNEA DE BORDE, LÍNEA CENTRAL CARRIL</t>
  </si>
  <si>
    <t>69 KM/H a 77 KM/H</t>
  </si>
  <si>
    <t>ROJO VELVET</t>
  </si>
  <si>
    <t>SÍ, ARIBAGS, FRENOS ABS</t>
  </si>
  <si>
    <t>SEGÚN LO REPORTADO POR EL INMLCF EL CADÁVER DEL CONDUCTOR Y ACOMPAÑANTE INVOLUCRADOS INGRESARON EL 14/02/2022 A LAS INSTALACIONES DE LA ENTIDAD.</t>
  </si>
  <si>
    <t>EL DÍA 12-02-2022 APROXIMADAMENTE A LAS 00:52 HORAS, TRANSITABA UN VEHICULO TIPO CAMIONETA A LA ALTURA DE LA CL 26 CON KR 50 SENTIDO OOCIDENTE - ORIENTE, CONDUCTOR DEK MISMO PIERDE LA ESTABILIDAD DEL MISMO CHOCANDO CONTRA OBJETO FIJO (MURO)</t>
  </si>
  <si>
    <t>SE LE ATRIBUYE AL CONDUCTOR VEH .</t>
  </si>
  <si>
    <t>SE LE ATRBUTE AL CONDUCTOR VEH .</t>
  </si>
  <si>
    <t>CONDUCTOR DE VEHICULO NO CUENTA CON LICENCIA DE CONDUCCIÓN B1, EL CUAL LO FACULTA PARA CONDUCIR VEHICULO TIPO CAMIONETA</t>
  </si>
  <si>
    <t>A001515372</t>
  </si>
  <si>
    <t>DG 92 - 17 69</t>
  </si>
  <si>
    <t>THOMAS BUILT</t>
  </si>
  <si>
    <t>VIDRIO PANORÁMICO ROTO RUPTURA BUMPER DELANTERO</t>
  </si>
  <si>
    <t>CLINICA ALCALA</t>
  </si>
  <si>
    <t>TRAUMA CRÁNEO ENCEFÁLICO LEVE</t>
  </si>
  <si>
    <t>DG 92 (AV. NQS) - CR 17 69</t>
  </si>
  <si>
    <t>-74,054</t>
  </si>
  <si>
    <t>4,677</t>
  </si>
  <si>
    <t>10,27</t>
  </si>
  <si>
    <t>LÍNEA DE BORDE, LÍNEA DE CARRIL SEGMENTADA Y PICTOGRAMAS DE VELOCIDAD MÁXIMA (50KM/H)</t>
  </si>
  <si>
    <t>SR-30 VELOCIDAD MAXIMA PERMITIDA 50KM/H</t>
  </si>
  <si>
    <t>59 KM/H a 66 KM/H</t>
  </si>
  <si>
    <t>B1723</t>
  </si>
  <si>
    <t>FRENO DE DISCO DELANTEROS Y TRASEROS</t>
  </si>
  <si>
    <t>REPOSACABEZAS Y CINTURÓN DE SEGURIDAD</t>
  </si>
  <si>
    <t>SEGÚN LO REPORTADO POR EL INMLCF EL CADÁVER DEL PEATÓN INVOLUCRADO INGRESÓ EL 18/10/2022 A LAS INSTALACIONES DE LA ENTIDAD.</t>
  </si>
  <si>
    <t>ATROPELLO PEATÓN CRUZA VÍA SIN OBSERVAR</t>
  </si>
  <si>
    <t xml:space="preserve">PEATÓN CRUZAR SIN OBSERVAR, NO USAR PASOS SEGUROS. 
</t>
  </si>
  <si>
    <t xml:space="preserve">
CONDUCTOR BUS NO ESTAR ATENTO A LOS ACTORES VIALES</t>
  </si>
  <si>
    <t>A001513138</t>
  </si>
  <si>
    <t>CL 46G - KR 15 ESTE S</t>
  </si>
  <si>
    <t>PRUEBA MEDICINA LEGAL</t>
  </si>
  <si>
    <t>D300</t>
  </si>
  <si>
    <t>AZUL BRUMA</t>
  </si>
  <si>
    <t>NINGUNA A SIMPLE VISTA</t>
  </si>
  <si>
    <t>HINO</t>
  </si>
  <si>
    <t>X20640LHRMLN3</t>
  </si>
  <si>
    <t>FURGON</t>
  </si>
  <si>
    <t xml:space="preserve">PATIO ALAMOS </t>
  </si>
  <si>
    <t>URI CIUDAD BOLÍVAR</t>
  </si>
  <si>
    <t>PUBLICO</t>
  </si>
  <si>
    <t>PARACHOQUE DELANTERP SUMIDO, PERSIANA ROTA INTERNA POR ESTABLECER EN PERITAJE.</t>
  </si>
  <si>
    <t>ABULISIÓN DE ORGANOS REGIÓN PUBICA.</t>
  </si>
  <si>
    <t>ES DE ANOTAR QUE EL SEGUNDO LESIONADO EL SEÑOR SATURNINO MOSQUERA, FUE TRASLADADO LESIONADO A LA CLÍNICA SANTA JULIANA CASILLA 2 CON MUERTOS, CASILLA 5 CLASE DE ACCIDENTE CHOQUE VEHICULO</t>
  </si>
  <si>
    <t>SETRA PONAL</t>
  </si>
  <si>
    <t>CL 46 G - KR 15 ESTE S</t>
  </si>
  <si>
    <t>-74,084</t>
  </si>
  <si>
    <t>4,538</t>
  </si>
  <si>
    <t>7,11</t>
  </si>
  <si>
    <t>LÍNEA CENTRAL.AMARILLA CONTINUA</t>
  </si>
  <si>
    <t>LINDERO</t>
  </si>
  <si>
    <t>XZU640LHKMLN3</t>
  </si>
  <si>
    <t>POR ESTABELCER</t>
  </si>
  <si>
    <t>SEGÚN LO REPORTADO POR EL INMLCF EL CADÁVER DEL PEATÓN INVOLUCRADO INGRESÓ EL 22/09/2022 A LAS INSTALACIONES DE LA ENTIDAD.</t>
  </si>
  <si>
    <t>A001511818</t>
  </si>
  <si>
    <t>KR 9 - CL 140</t>
  </si>
  <si>
    <t>TRAUMA CRANEOCEFALICO LEVE CON PÉRDIDA DE CONCIENCIA POSIBLE FRACTURA CLAVICULA DERECHA</t>
  </si>
  <si>
    <t>DOMINAR D 250</t>
  </si>
  <si>
    <t>SEGÚN EXPERTICIO TÉCNICO FAROLA DELANTERA, BARRAS ESTABILIZADORAS,ESPEJOS</t>
  </si>
  <si>
    <t>NASORRAGÍA, BUCORRAGÍA, MULTIPLES ABRASIONES</t>
  </si>
  <si>
    <t>157 NO REDUCIR LA VELOCIDAD AL LLEGAR A UNA INTERSECCIÓN ART. 74 CNT</t>
  </si>
  <si>
    <t>SE CORRIGE CASILLA 7.2 UTILIZACIÓN DOBLE SENTIDO POR ESTABLECER CUAL DE LOS DOS ACTORES VIALES OMITE SEMAFORO EN ROJO</t>
  </si>
  <si>
    <t>LISBOA</t>
  </si>
  <si>
    <t>KR 9- CL 140</t>
  </si>
  <si>
    <t>-74,033</t>
  </si>
  <si>
    <t>4,718</t>
  </si>
  <si>
    <t>9,23</t>
  </si>
  <si>
    <t>LÍNEA DE BORDE, FLECHA SENTIDO VIAL, LÍNE CENTRAL CARRIL LÍNEA ANTIBLOQUEO</t>
  </si>
  <si>
    <t>SI -08 (PARADERO BUSES) SR-06 (PROHIBIDO GIRAR A LA IZQUIERDA)</t>
  </si>
  <si>
    <t>POSTESDE LUZ, PREDIOS</t>
  </si>
  <si>
    <t>49 KM/H</t>
  </si>
  <si>
    <t>NEGRO NEBULOSO</t>
  </si>
  <si>
    <t>DUMINAR D 250</t>
  </si>
  <si>
    <t>SÍ, FRENO DE DISCO DELANTERO Y TRASEO ABS</t>
  </si>
  <si>
    <t>157 ART. 74 ART. 55</t>
  </si>
  <si>
    <t>ART. 55</t>
  </si>
  <si>
    <t>SE REGISTRA EN LA BASE DE DATOS SIRDEC INGRESO DE UN CADAVER DE SEXO FEMENINO (PEATÓN) EL DÍA 05-09-2022, NÚMERO DE RADICADO 2022101110010</t>
  </si>
  <si>
    <t>EL DÍA 05-09-2022 APROXIMADAMENTE A LAS 07:20:00 A LA ALTURA DE LA KR 9 CON CL 140 SE DESPLAZABA UN MOTOCILCISTA SENTIDO SUR- NORTE EL CUAL, ATROPELLA A UN PEATÓN QUE ATRAVEZABA LA KR 9 EN SENTIDO OCCIDENTE ORIENTE, FALLECIENDO EN EL LUGAR DE LOS HECHOS.</t>
  </si>
  <si>
    <t>SE LE ATRIBUYE AL CONDUCTOR Y PEATÓN</t>
  </si>
  <si>
    <t>SEGÚN LO PLASMADO EN EL BOSQUEJO TOPOGRAFICO E INFORME DEL IPAT, QUEDA POR ESTABLECER CUAL DE LOS DOS ACTORES VIALES OMITE SEÑAZLIZACIÓN SEMAFORICA, YA QUE SE PRESENTA TANTO COMO PARA EL PEATÓN Y MOTOCICLISTA.</t>
  </si>
  <si>
    <t>A001515310</t>
  </si>
  <si>
    <t>AV. BOYACÁ - CL 152</t>
  </si>
  <si>
    <t>TRAUMA DE TÓRAX Y TRAUMA DE MUÑECA DERECHA TRAUMA TESTICULAR</t>
  </si>
  <si>
    <t>KAWASAKI</t>
  </si>
  <si>
    <t>ER 650 EGR</t>
  </si>
  <si>
    <t>NEGRO VERDE</t>
  </si>
  <si>
    <t>SEGUROS SAMERICANA</t>
  </si>
  <si>
    <t>NASORRAGIA, BUCORRAGIA, ABRASIONES EN LA REGIÓN ABDOMINAL COSTADO DERECHO, ABRASIONES EN EL CARPO Y METACARPO DE LA MANO IZQUIERDA Y DERECHA, DEFORMIDAD EN EL TERCIO MEDIO DEL BRAZO</t>
  </si>
  <si>
    <t>PASAR POR DÓNDE NO HAY PASO PEATONAL.</t>
  </si>
  <si>
    <t>-74,066</t>
  </si>
  <si>
    <t>4,738</t>
  </si>
  <si>
    <t>LÍNEA DE CARRIL SEGMENTADA, LINEA DE BORDE BLANCA CONTINUA</t>
  </si>
  <si>
    <t>SR-30 (VELOCIDAD MAXIMA PERMITIDA 30KM/H)</t>
  </si>
  <si>
    <t>75 KM/H a 83 KM/H</t>
  </si>
  <si>
    <t>ER650EGF</t>
  </si>
  <si>
    <t>FRENOS DE DISCO DELANTERO Y TRASERO, SUSPENSIÓN DELANTERA DE HORQUILLA TELESCÓPICA Y SUSPENSIÓN TRASERA AMORTIGUADOR</t>
  </si>
  <si>
    <t>SEGÚN LO REPORTADO POR EL INMLCF EL CADÁVER DEL PEATÓN INVOLUCRADO INGRESÓ EL 23/10/2022 A LAS INSTALACIONES DE LA ENTIDAD.</t>
  </si>
  <si>
    <t>EL DÍA 22/10/2022 SE SIENDO LAS 8:15 SE PRESENTS UN ATROPELLO ENTRE UN Veh.  TIPO MOTOCICLETA Y UN PEATÓN, DONDE EL PEATÓN FALLECE EN VÍA PÚBLICA</t>
  </si>
  <si>
    <t>A001515925</t>
  </si>
  <si>
    <t>KR 80 - CL 54 S</t>
  </si>
  <si>
    <t>ABRASIONES EN MANILLAR Y MANIFIESTA IZQUIERDA</t>
  </si>
  <si>
    <t>HEMORRAGIA NASAL ABRASIONES EN LA REGIÓN FRONTAL ABRASO ES EN EL COSTADO DERECHO DEL ROSTRO Y CABEZA HERIDA EN REGIÓN AURICULAR DERECHA, ABRASIONES Y EXCORASIONES EN EL CUERPO.</t>
  </si>
  <si>
    <t>PEATÓN - ACOMPAÑANTE - 2 CONDUCTOR</t>
  </si>
  <si>
    <t>CRUZAR POR SITIOS DONDE NO HAY PASOS PEATONALES</t>
  </si>
  <si>
    <t>CASABLANCA</t>
  </si>
  <si>
    <t>CR 80 - CL 54 SUR</t>
  </si>
  <si>
    <t>-74,174</t>
  </si>
  <si>
    <t>4,615</t>
  </si>
  <si>
    <t>LÍNEA DE CARRIL SEGMENTADA BLANCA, LÍNEA DE BORDE BLANCA</t>
  </si>
  <si>
    <t>74 KM/H a 82 KM/H</t>
  </si>
  <si>
    <t xml:space="preserve">MOTOCICLETA </t>
  </si>
  <si>
    <t>ATOS PRIME GI</t>
  </si>
  <si>
    <t>FRENOS DE DISCO DELANTERO Y EN LASRUEDAS TRASERAS DE TAMBOR</t>
  </si>
  <si>
    <t>C1/B1</t>
  </si>
  <si>
    <t>SEGÚN LO REPORTADO POR EL INMLCF EL CADÁVER DEL PEATÓN INVOLUCRADO INGRESÓ EL 21/10/2022 A LAS INSTALACIONES DE LA ENTIDAD.</t>
  </si>
  <si>
    <t>SIENDO LA 00:50 DEL DÍA 21 DE OCUTBRE DEL AÑO 2022 SE PRESENTA UN SINIESTRO VIAL DONDE SE INVOLUCRA UN TAXI, UNA MOTOCICLETA Y UN PEATÓN, EL ACOMPARENDOAÑANTE DEL Veh.  TIPO MOTOCICLETA RESULTA HERIDO Y EL PEATÓN FALLECE EN VÍA PÚBLICA</t>
  </si>
  <si>
    <t>A001514379</t>
  </si>
  <si>
    <t xml:space="preserve">CARRERA 68 CALLE 38 SUR </t>
  </si>
  <si>
    <t>SR-18, SR01</t>
  </si>
  <si>
    <t>NQR</t>
  </si>
  <si>
    <t>BOMPER LATERAL IZQUIERDO POR ESTABLECER EN EXPERTICIO TECNICO</t>
  </si>
  <si>
    <t>CORRIJO CASILLA 0.1 Y1 NOMBRE SUZMAN NOMELIN WILSON , XORRIJO CASILLA 8.1 VENCIMIENTO DE LICENCIA V1  14/03/2025, CORRIJO CASILLA 7.9 SEÑALES DE TRANSITO SR18 ST08</t>
  </si>
  <si>
    <t>INGLES</t>
  </si>
  <si>
    <t>KR 68 - CL 38 SUR</t>
  </si>
  <si>
    <t>-74,133</t>
  </si>
  <si>
    <t>4,603</t>
  </si>
  <si>
    <t>10,5</t>
  </si>
  <si>
    <t>FLECHAS, LINEA DE BORDE, LINEA CARRIL</t>
  </si>
  <si>
    <t>CAMION</t>
  </si>
  <si>
    <t>GRIS ASFALTO</t>
  </si>
  <si>
    <t>BAYAS</t>
  </si>
  <si>
    <t>MOIKSTER 7600</t>
  </si>
  <si>
    <t>PULSAR 180</t>
  </si>
  <si>
    <t>GALAPA</t>
  </si>
  <si>
    <t>SÍ, CUENTA CONSISTEMA DE FRENOS</t>
  </si>
  <si>
    <t>098 (TRANSITAR ENTRE VEHICULOS)</t>
  </si>
  <si>
    <t>SE REALIZA CONSULTA EN BASE DE DATOS DE DESAPARECIDOS Y CADAVERES DE MEDICINA LEGAL DONDE ARROJA DATOS INFORMADOS QUE INGRESA EL DIA 22/09/2022 A LAS INSTALACIONES CON NUMERO SIRDEC 202201011100103216</t>
  </si>
  <si>
    <t>EL DIA 22/09/2022 SE PRESENTA SINIESTRO VIAL EN LA CARRERA 68 CON CALLE 38 SUR DONDE SE VEN IONVOLUCRADOS UNA BUSETA, UN CAMION Y UNA MOTOCICLETA DEJANDO COMO RESULTADO UNA VICTIMA FATAL EN CONDICION DE MOTOCICLISTA</t>
  </si>
  <si>
    <t xml:space="preserve">SE LE ATRIBUTYE AL MOTOCICLISTA </t>
  </si>
  <si>
    <t>EL PRESUNTO FACTOR DESCENCADENANTE Y CONTRIBUYENTE SE LE ATRIBUYE EL MOTOCICLISTA TODA VEZ QUE AL PARECER TRANSITA ENTRE VEHICULOS LO CUAL GENERA QUE PIERDA INESTABILIDAD, GENERANDO MANIOBRAS PELIGROSAS</t>
  </si>
  <si>
    <t>A001515355</t>
  </si>
  <si>
    <t>CL 71  SUR - 3A 07</t>
  </si>
  <si>
    <t>4° 33' 10.67''</t>
  </si>
  <si>
    <t>74° 08' 12.25''</t>
  </si>
  <si>
    <t>HERO</t>
  </si>
  <si>
    <t>ECO 100</t>
  </si>
  <si>
    <t>ABOLLADURA PARTE POSTERIOR, PLACA DOBLADA, DEFORMACIONES EN COSTADO IZQUIERDO</t>
  </si>
  <si>
    <t>CL 71 SUR - 34 07</t>
  </si>
  <si>
    <t>-74,125</t>
  </si>
  <si>
    <t>4,524</t>
  </si>
  <si>
    <t>10,45</t>
  </si>
  <si>
    <t>20 KM/H a 23 KM/H</t>
  </si>
  <si>
    <t xml:space="preserve">KÍA </t>
  </si>
  <si>
    <t>ERO 100</t>
  </si>
  <si>
    <t>ATOS</t>
  </si>
  <si>
    <t>PICANTO</t>
  </si>
  <si>
    <t>SEGÚN LO REPORTADO POR EL INMLCF EL CADÁVER DEL MOTOCICLISTA INVOLUCRADO INGRESÓ EL 13/10/2022 A LAS INSTALACIONES DE LA ENTIDAD.</t>
  </si>
  <si>
    <t>SIENDO LAS 13:29 DEL DÍA 13 DE OCTUBRE DEL 2022. SEPRESETA UN SINIESTRO VIAL ENTRE UNA VOLQEUTA RECOLECTORA DE BASURA Y UNA MOTOCICLETA, DONDE LA MOTOCICLETA IMPACTA POR LA PARTE POSTERIOR Y EL CONDUCTOR FALLECE.</t>
  </si>
  <si>
    <t>A00153438</t>
  </si>
  <si>
    <t>CL 24 -KR 121A</t>
  </si>
  <si>
    <t>T880</t>
  </si>
  <si>
    <t>BELLO</t>
  </si>
  <si>
    <t>PATIO ALAMOS FISCALIA 33</t>
  </si>
  <si>
    <t>FISCALIA 43, UNIDAD DE VIDA</t>
  </si>
  <si>
    <t>HUELLA DE LIMPIEZA LLANTA EXTERNA DEL SEGUNDO CONJUNTO DE LA UNIDAD TRACTORA COSTADO IZQUIERDO</t>
  </si>
  <si>
    <t>SEGUN POSCION FINAL DE LO CEHICULOS Y DEMAS EMP Y EF SE ACLARA QUE EL EVENTO FUE UN VOLCAMIENTO DE LA MOTOCICLETA</t>
  </si>
  <si>
    <t>-74,14975</t>
  </si>
  <si>
    <t>4,693644</t>
  </si>
  <si>
    <t>7,37</t>
  </si>
  <si>
    <t>POSTES DE LUZ Y LINDEROS</t>
  </si>
  <si>
    <t>27 KM/H a 30 KM/H</t>
  </si>
  <si>
    <t>TRACTO CAMION</t>
  </si>
  <si>
    <t>GS180</t>
  </si>
  <si>
    <t>SÍ, FRENO, ILUMINACIÓN</t>
  </si>
  <si>
    <t>FRENOS, LUMINOSOS</t>
  </si>
  <si>
    <t>POR ESTABLECER HIPOTESIS 141</t>
  </si>
  <si>
    <t>SEGÚN LO REPORTADO POR EL INMLCF EL CADÁVER DEL MOTOCICLISTA INVOLUCRADO INGRESÓ EL 08/09/2022 A LAS INSTALACIONES DE LA ENTIDAD.</t>
  </si>
  <si>
    <t>ACCIDENTE DE TRANSITO TIPO VOLCAMIENTO, PIERDE LA VIDA CONDUCTOR DE MOTOCICLETA</t>
  </si>
  <si>
    <t>PERDIDA DE CONTROL</t>
  </si>
  <si>
    <t>A001513573</t>
  </si>
  <si>
    <t>CL 26 - KR 44 A</t>
  </si>
  <si>
    <t>CLÍNICA TAB SALUD</t>
  </si>
  <si>
    <t>TRAUMA DE TÓRAX CERRADO</t>
  </si>
  <si>
    <t>GRAND PREGIO</t>
  </si>
  <si>
    <t>DAÑOS POR ESTABLECER EN EXPERTICIA TÉCNICA</t>
  </si>
  <si>
    <t>CLÍNICA COLOMBIA</t>
  </si>
  <si>
    <t>TRAUMA CRÁNEO ENCEFÁLICO SEVERO</t>
  </si>
  <si>
    <t>CL 26 - CR 44A</t>
  </si>
  <si>
    <t>-74,091459</t>
  </si>
  <si>
    <t>4,635761</t>
  </si>
  <si>
    <t>7,4</t>
  </si>
  <si>
    <t>LÍNEA DE CARRIL SEGMENTADA BLANCA Y LÍNEA DE BORDE BLANCA</t>
  </si>
  <si>
    <t>BLANCO CLARO</t>
  </si>
  <si>
    <t>GRIS NEÓN</t>
  </si>
  <si>
    <t>KÍA</t>
  </si>
  <si>
    <t>PULSA 180 F.I</t>
  </si>
  <si>
    <t>FRENO DE DISCO RUEDAS DELANTERAS Y FRENOS DE BANDA EN RUEDAS TRASERAS</t>
  </si>
  <si>
    <t>FRENO DE DISCO DELANTERO Y TRASERO. SUSPENSIÓN TRASERA DOBLE AMORTIGUADOR CON NITROX</t>
  </si>
  <si>
    <t>SEGÚN LO REPORTADO POR EL INMLCF EL CADÁVER DEL MOTOCICLISTA INVOLUCRADO INGRESÓ EL 16/09/2022 A LAS INSTALACIONES DE LA ENTIDAD.</t>
  </si>
  <si>
    <t>CONDUCTOR VEH. 2 ADELANTA INVADIENDO CARRIL</t>
  </si>
  <si>
    <t>ADELANTAR CERRANDO</t>
  </si>
  <si>
    <t>A001512781</t>
  </si>
  <si>
    <t>KR 86 - CL 26 SUR</t>
  </si>
  <si>
    <t>BOLLT</t>
  </si>
  <si>
    <t>CFL 722</t>
  </si>
  <si>
    <t>POR ESTABLECER EN ESPERTICIO TÉCNICO</t>
  </si>
  <si>
    <t>FRACTURA EN PELVIS, FRACTURA DE FEMUR, EMORRAGIA INTERNA</t>
  </si>
  <si>
    <t>PATIO FISCALIA ALAMOS</t>
  </si>
  <si>
    <t>HIPÓTESIS 157 PARA EL CICLISTA Y ART 94CNY CONDUCE DEL ANDEL AL CARRIL SIN TENER NINGUNA PRECAUSIÓN, NO ES POSIBLE RECEPCIONAR QUERELLA YA QUE EL LESIONADO SE ENCUENTRA EN LA UCI</t>
  </si>
  <si>
    <t>***</t>
  </si>
  <si>
    <t>*</t>
  </si>
  <si>
    <t>**</t>
  </si>
  <si>
    <t>MARIA PAZ</t>
  </si>
  <si>
    <t>KR 86 - CL 26SUR</t>
  </si>
  <si>
    <t>-74,159541</t>
  </si>
  <si>
    <t>4,637422</t>
  </si>
  <si>
    <t>7,15</t>
  </si>
  <si>
    <t>DE SEÑALIZACIÓN</t>
  </si>
  <si>
    <t>EF1723</t>
  </si>
  <si>
    <t>SÍ, SISTEMAS DE FRENOS</t>
  </si>
  <si>
    <t>POR ESTALECER</t>
  </si>
  <si>
    <t>132 (NO RESPETAR PRESLACIÓN)</t>
  </si>
  <si>
    <t>SEGÚN LO REPORTADO POR EL INMLCF EL CADÁVER DEL CICLISTA INVOLUCRADO INGRESÓ EL 06/09/2022 A LAS INSTALACIONES DE LA ENTIDAD.</t>
  </si>
  <si>
    <t>EL DÍA 05/09/2022 SOBRE LA KR 86 A LA ALTURA DE LA CL 26 SUR SE PRESENTA SINIESTRO VIAL ENTRE BUS DEL SITP Y CICLISTAS, AL PARECER POR MANIOBRAS PELIGROSAS REALIZADAS POR EL CICLISTA INGRESANDO A LA CALZADA DE MANERA IRREGULAR COLISIONANDO CON EL BUS</t>
  </si>
  <si>
    <t>EL PRESUNTO FACTOR DESCENCADENANTE Y CONTRIBUYENTE, SE LE ATRIBUYE AL CONDUCTOR DE LA BICICLETA TENEINDO EN CUENTA LAS POSIBLES TRAYECTORIAS YA QUE REALIZA MANIOBRAS PELIGROSAS AL INGRESAR A LA CALZADA SIN TOMAR LAS MEDIDAS NECESARIAS. CABE RESALTAR QUE NO SE PUEDE HACER UNA BUENA PERFILACIÓN YA QUE SE TRATA DE UNA PERSONA DE NACIONALIDAD VENEZOLANA Y HAY CONSULTAS EN LAS BASES NO ARROJAN LOS SUFICIENTES RESULTADOS.</t>
  </si>
  <si>
    <t>A001514691</t>
  </si>
  <si>
    <t>TV 18Q - DG 61A BIS SUR</t>
  </si>
  <si>
    <t>A29 KO AUB</t>
  </si>
  <si>
    <t>PLATON</t>
  </si>
  <si>
    <t>TV 18Q - DG 61 ABIS S</t>
  </si>
  <si>
    <t>4,56</t>
  </si>
  <si>
    <t>MORADO</t>
  </si>
  <si>
    <t>MERCEDES BENZ</t>
  </si>
  <si>
    <t>GW</t>
  </si>
  <si>
    <t>A29KOAUG</t>
  </si>
  <si>
    <t>SEGÚN LO REPORTADO POR EL INMLCF EL CADÁVER DEL CICLISTA INVOLUCRADO INGRESÓ EL 25/09/2022 A LAS INSTALACIONES DE LA ENTIDAD.</t>
  </si>
  <si>
    <t>EL DIA 23/09/2022 SE PRESENTA UN CHOQUE SIENDO LAS 6:55 DONDE SE ENCUENTRAN INVOLUCADOS UNA VOLQUETA Y UNA BICICLETA EN EL CUAL EL CONDUCTOR DEL VEHICULO TIPO BICICLETA RESULTA HERIDO</t>
  </si>
  <si>
    <t>A001515712</t>
  </si>
  <si>
    <t>TV 80I - 92A 06 S</t>
  </si>
  <si>
    <t>THOMAS</t>
  </si>
  <si>
    <t>POLITRAUMATISMOS TRAUMA LUMBAR Y TRAUMA DE TORAX</t>
  </si>
  <si>
    <t>ACOMPAÑANTE - CONDUCTOR</t>
  </si>
  <si>
    <t>TV 80I - 92A 6 S</t>
  </si>
  <si>
    <t>-74,189547</t>
  </si>
  <si>
    <t>4,613795</t>
  </si>
  <si>
    <t>7,20</t>
  </si>
  <si>
    <t>SEÑAL INFORMATIVA SI-08</t>
  </si>
  <si>
    <t>NITRO</t>
  </si>
  <si>
    <t>SEGÚN LO REPORTADO POR EL INMLCF EL CADÁVER DEL ACOMPAÑANTE MOTOCICLETA INVOLUCRADO INGRESÓ EL 09/10/2022 A LAS INSTALACIONES DE LA ENTIDAD.</t>
  </si>
  <si>
    <t>COLISION TRANSITAR O SOBREPASAR INVADIENDO SENTIDO CONTRARIO DEL CARRIL</t>
  </si>
  <si>
    <t>TRANSITAR EN CONTRAVIA</t>
  </si>
  <si>
    <t>ADELANTAR EN LINEA CONTINUA AMARILLA</t>
  </si>
  <si>
    <t>A001517339</t>
  </si>
  <si>
    <t>CL 51 SUR - KR 15 BIS</t>
  </si>
  <si>
    <t>20:07:00 a. m.</t>
  </si>
  <si>
    <t>20:25:00 a. m.</t>
  </si>
  <si>
    <t>SANTA JULIANA</t>
  </si>
  <si>
    <t>TX BILATERAL TOBILLOS RODILLAS, 2DO DEDO MANO DERECHA, CERVICAL Y FACIAL</t>
  </si>
  <si>
    <t>KARIZMA</t>
  </si>
  <si>
    <t>TRAUMA CRANEO ENCEFALICO, ANTEBRAZO Y TORAX</t>
  </si>
  <si>
    <t>CONDUCTOR - PEATÓN</t>
  </si>
  <si>
    <t>411 | NO ESTAR ATENTO A LOS DEMAS ACTORE VIALES</t>
  </si>
  <si>
    <t>-74,126504</t>
  </si>
  <si>
    <t>4,566451</t>
  </si>
  <si>
    <t>6,24</t>
  </si>
  <si>
    <t>22 KM/H a 25 KM/H</t>
  </si>
  <si>
    <t xml:space="preserve">KARIZMA </t>
  </si>
  <si>
    <t>SEGÚN LO REPORTADO POR EL INMLCF EL CADÁVER DEL PEATÓN INVOLUCRADO INGRESÓ EL 28/11/2022 A LAS INSTALACIONES DE LA ENTIDAD.</t>
  </si>
  <si>
    <t>SIENDO LAS 20:07 DEL DIA 15 DE NOVIEMBRE DEL 2022 SE PRESENTA UN SINIESTRO VIAL EN LA CALLE 51 SUR CON CARRERA 15 BIS, DONDE SE VE INVOLUCRADO UNA MOTOCICLETA Y UN PEATON. EL CONDUCTOR Y EL PEATON SON TRSLADADOS A CENTRO ASISTENCIAL</t>
  </si>
  <si>
    <t>A001516032</t>
  </si>
  <si>
    <t>KR 72 - CL 130</t>
  </si>
  <si>
    <t>4° 43'06"</t>
  </si>
  <si>
    <t>74°03' 41"</t>
  </si>
  <si>
    <t>AVEO</t>
  </si>
  <si>
    <t>POR ESTABLECER EN EXPERTICIO TECNICO</t>
  </si>
  <si>
    <t>CLINICA COLINA</t>
  </si>
  <si>
    <t>ACOMPAÑANTE - PEATÓN</t>
  </si>
  <si>
    <t>NO ESTAR ATENTO A LOS DEMAS ACTORES VIALES</t>
  </si>
  <si>
    <t>COMONDONGA</t>
  </si>
  <si>
    <t>-74,074185</t>
  </si>
  <si>
    <t>4,722107</t>
  </si>
  <si>
    <t>10,22</t>
  </si>
  <si>
    <t>SR-32, SR-30, SP-59, SR-02</t>
  </si>
  <si>
    <t>P.E</t>
  </si>
  <si>
    <t>TOYOTA</t>
  </si>
  <si>
    <t>FORTUNER</t>
  </si>
  <si>
    <t>NO INFO</t>
  </si>
  <si>
    <t>SÍ, FRENO DISCO  VENTILADODELANTERO, FRENO TAMBOR TRASERO</t>
  </si>
  <si>
    <t>SÍ, FRENOS DELANTEROS Y TRASEROS DISCO VENTILADO</t>
  </si>
  <si>
    <t>POR ESTBLECER</t>
  </si>
  <si>
    <t>SE REALIZÓ LA CONSULTA  EN LA BASE DE DATOS DE MEDICINA LEGAL Y SE REGISTRA EL INGRESO DE UN CUERPO IDENTIFICADO COMO JOHN WILLIAM GONZALES NEIRA ENTREGADO EL DIA 25 DE NOVIEMBRE</t>
  </si>
  <si>
    <t>EL DIA 19 DE NOVIEMBRE DE 2022 A LAS 9:05 HORAS APROXIMADAMENTE A LA ALTURA DE LA KR CON CALLE 130 OCURRE UN CHOQE QUE INVOLUCRA UN PEATÓN, UNA CAMIONETA Y UN AUTOMOVIL</t>
  </si>
  <si>
    <t>A001389535</t>
  </si>
  <si>
    <t>CARRERA 3 - CALLE 51 A SUR</t>
  </si>
  <si>
    <t>REALIZAR PRUEBA DE EMBRIAGUEZ</t>
  </si>
  <si>
    <t>HOSPITAL SANTA CLARA</t>
  </si>
  <si>
    <t>TRAUMA CRANEOENCEFÁLICO SEVERO, FRACTURAS MULTIPLES</t>
  </si>
  <si>
    <t>CONDUCTOR QUE PIERDE EL CONTROL DEL VEHICULO, MATERAL DE INVESTIGACION</t>
  </si>
  <si>
    <t>SE REALIZO ORDENES DE COMPARENDOS N. 32622333 INFRACION D02, SE ACLARA CASILLA N. 4 HORA DE OCURRENCIA 08:20, CORRIJO GRAVEDAD SIENDO CON MUERTOS VEHICULO A DISPOSICION DE LA FISCALIA 33 UNIDAD DE VIDA POSTE DESCOLGADO DE SU POSICION N.230543</t>
  </si>
  <si>
    <t>PALERMO</t>
  </si>
  <si>
    <t>KR 3 - CL 51 SUR 17</t>
  </si>
  <si>
    <t>-74,111493</t>
  </si>
  <si>
    <t>4,542904</t>
  </si>
  <si>
    <t>6,2</t>
  </si>
  <si>
    <t>DEMARCACION ZONA ESCOLAR (BORROSA)</t>
  </si>
  <si>
    <t>SR-28, SR-30, SI-08, SP-47</t>
  </si>
  <si>
    <t>FRENOS DE TAMBOR</t>
  </si>
  <si>
    <t>REGISTRA EN EL IPAT SIN RESULTADO</t>
  </si>
  <si>
    <t>139 | IMPERICIA EN EL MANEJO</t>
  </si>
  <si>
    <t xml:space="preserve">EN CONSULTA PAGINA SIRDEC REGISTRA NGRESO DEL CADAVER DEL MENOR KEVIN ANDRES DIAZ DIAZ, QUE TRANSITABA EN CALIDAD DE PEATON, FECHA DE INGRESO 03-01-2022 </t>
  </si>
  <si>
    <t>AL PARECE EL CONDUCTOR DE LA CAMIONETA PIERDE LA ESTABILIDAD Y CONTROL DE LA MISMA, SUBIENDOSE AL ANDEN Y ATROPELLANDO AL PEATON QUE TRANSITABA SOBRE LA MAÑANA</t>
  </si>
  <si>
    <t>EN ONSULTA RUNT, EL CONDUCTOR DE VEHICULO NO CUENTA ON NINGUNA CATEGORIA E LICENCIA DE CONDUCCION</t>
  </si>
  <si>
    <t>A001518048</t>
  </si>
  <si>
    <t>CL 3 - KR 41</t>
  </si>
  <si>
    <t>TRAUMADE CLAVICULA IZQUIERDA</t>
  </si>
  <si>
    <t>PERIOD</t>
  </si>
  <si>
    <t>PATIO UNICO FISCALIA</t>
  </si>
  <si>
    <t>BOLIVAR</t>
  </si>
  <si>
    <t>CADENAJE ROTO DEMAS DAÑOS POR ESTABLECER EN EXPERTICIO TECNICO</t>
  </si>
  <si>
    <t>TRAUMA CRANEOENCEFALICO SEVERO CON PERDIDA DE CONCIENCIA</t>
  </si>
  <si>
    <t>PRIMAVERA</t>
  </si>
  <si>
    <t>-74,112541</t>
  </si>
  <si>
    <t>4,613175</t>
  </si>
  <si>
    <t>LINEA DE CARRIL SEGMENTADA, SIMBOLO  CRUCE PEATONAL, FLECHA, LINEA DE PARE, PARE ESCOLAR</t>
  </si>
  <si>
    <t>SR-38, SI-46, SI-47, SEMAFOIZACION</t>
  </si>
  <si>
    <t xml:space="preserve">21 KM/H a 24 KM/H </t>
  </si>
  <si>
    <t>SÍ, FRENO DELANTERO Y TRASERO DE TAMBOR</t>
  </si>
  <si>
    <t>EL DIA 03 DE DICIEMBRE DE 2022 A LAS 22:25 HORAS APROXIMADAMENTE A LA ALTURA DE LA CALLE 3 OCURRE UN ATROPELLO POR PARTE DE UN MOTOCICLISTA HACIA UNA MUJER DE 64 AÑOS QUE QUEDA HERIDA Y POSTERIORMENTE FALLECE</t>
  </si>
  <si>
    <t>A001516964</t>
  </si>
  <si>
    <t>AV. VILLAVICENCIO - TV 29 SUR</t>
  </si>
  <si>
    <t>4° 34' 11.25''</t>
  </si>
  <si>
    <t>74° 08' 51.08''</t>
  </si>
  <si>
    <t>DISCONTINUA</t>
  </si>
  <si>
    <t>ABRECIONES EN REGIÓN ABDOMINAL, NESORRAGIA, BUCORRAGÍA, AMPUTACIÓN PIERNA</t>
  </si>
  <si>
    <t>TUS</t>
  </si>
  <si>
    <t>TUS APACHE RTR 180</t>
  </si>
  <si>
    <t>NEGRO ROJP</t>
  </si>
  <si>
    <t>ABRASIONES EN DIRECCIIONAL ANTERIOR IZQUIERDA, ABRADIÓN EN PARRILLA, DIRECCIONAL IZQUIERDA ROTA</t>
  </si>
  <si>
    <t>AV. VILLAVICENCIA- TV 29 SUR</t>
  </si>
  <si>
    <t>-74,148441</t>
  </si>
  <si>
    <t>4,5704</t>
  </si>
  <si>
    <t>12,61</t>
  </si>
  <si>
    <t>LÍNEA DE BORDE BLANCA, AMARILLA, LÍNEA DE CARRIL BLANCA SEGMENTADA</t>
  </si>
  <si>
    <t>SR-30-50 VELOCIDAD MÁXIMA PERMITIDA</t>
  </si>
  <si>
    <t xml:space="preserve">42 KM/H a 48 KM/H </t>
  </si>
  <si>
    <t>NEGRO-ROJO</t>
  </si>
  <si>
    <t>VERDE ALAMA</t>
  </si>
  <si>
    <t>FORD</t>
  </si>
  <si>
    <t>TUS RTR 180</t>
  </si>
  <si>
    <t>FIESTA LX</t>
  </si>
  <si>
    <t>CAQUEZA</t>
  </si>
  <si>
    <t>SEGÚN LO REPORTADO POR EL INMLCF EL CADÁVER DEL MOTOCICLISTA INVOLUCRADO INGRESÓ EL 08/11/2022 A LAS INSTALACIONES DE LA ENTIDAD.</t>
  </si>
  <si>
    <t>SIENDO LAS 04:30 DEL DÍA 08 DE NOVIEMBRE DE 2022, SE PRESENTA UN SINIESTRO VIAL DONDE SE VEN INVOLUCRADOS TRES Veh. S TRACTOCAMIÓN, MOTOCICLETA Y AUTOMOVIL, DONDE EL CONDUCTOR DEL VEHPICULO TIPO MOTOCILCETA FALLECE EN LA VÍA PÚBLICA. EN EL SINIESTRO TAMBIÉN SE VE INVOLUCRADA LA VÍA POR MAL ESTADO</t>
  </si>
  <si>
    <t>A001516785</t>
  </si>
  <si>
    <t>AV. CIUDAD DE CALI - CLL 8</t>
  </si>
  <si>
    <t>4° 64' 69.96"</t>
  </si>
  <si>
    <t>74° 14' 89.52"</t>
  </si>
  <si>
    <t>NASORRAGIA, BURORRAGIA, EQUIMOSIS REGION ORIENTAL, ABRASIONES</t>
  </si>
  <si>
    <t>ROSAL</t>
  </si>
  <si>
    <t>COLPATRIA</t>
  </si>
  <si>
    <t>HUELLA DE LIMPIEZA LLANTA DELANTERA, ABRASIONES EMPUNTADA DERECHA, CARCASA DEL CRISTAL ESPEJO DERECHO</t>
  </si>
  <si>
    <t>AV. CIUDAD DE CALI-CALLE 85</t>
  </si>
  <si>
    <t>-74,149105</t>
  </si>
  <si>
    <t>4,647107</t>
  </si>
  <si>
    <t>10,13</t>
  </si>
  <si>
    <t>LÍNEA DE BORDE DE CARRIL AMARILLA Y BLANCA LINEA DE CARRIL BLANCA SEGMENTADA</t>
  </si>
  <si>
    <t>SR-30, SR-45</t>
  </si>
  <si>
    <t xml:space="preserve">22 KM/H a 25 KM/H </t>
  </si>
  <si>
    <t>ETI 723</t>
  </si>
  <si>
    <t>SEGÚN LO REPORTADO POR EL INMLCF EL CADÁVER DEL MOTOCICLISTA INVOLUCRADO INGRESÓ EL 10/11/2022 A LAS INSTALACIONES DE LA ENTIDAD.</t>
  </si>
  <si>
    <t>SIENDO LAS 05:29 DEL DIA 10 DE NOVIEMBRE. SE PRESENTA UN ACCIDENTE DONDE SE VE INVOLUCRADO UN BUS DE SITP Y UNA MOTOCILCETA, DONDE EL CONDUCTOR DE MOTOCILCETA FALLECE EN VÍA.</t>
  </si>
  <si>
    <t>A001392134</t>
  </si>
  <si>
    <t>CARRERA 103A CON CALLE 23H</t>
  </si>
  <si>
    <t>XZU640L</t>
  </si>
  <si>
    <t>PARTE FRONTAL DEL VEHIULO, DEMAS DAÑOS POR ESTABLECER EN PERITAJE</t>
  </si>
  <si>
    <t>MEDICENTRO FONTIBON</t>
  </si>
  <si>
    <t>POLITRAUMATISMO, TRAUMA CRANEOENCEFALICO</t>
  </si>
  <si>
    <t>POLITRAUMATISMO, TRAUMA CRANEOENCEFALICO CON HERIDA ABIERTA EN LA FRENTE</t>
  </si>
  <si>
    <t>NASORRAGÍA, BUCORRAGÍA</t>
  </si>
  <si>
    <t>3 PEATÓN</t>
  </si>
  <si>
    <t>NO DISINUIR LA VELOCIDAD AL APROXIMARSE A LA INTERSECCION</t>
  </si>
  <si>
    <t>VIVIENDA DE NOMENCLATURA CARRERA 103 A No.  22 H .05 SE LE DAÑA EL COTADO SUR PORTIN Y PARED PROPIETARIA MARIA MAGDALENA CASTILLO PINZON CC. 35321718 No.  CELULAR 3132881229</t>
  </si>
  <si>
    <t>LA COLMENA</t>
  </si>
  <si>
    <t>KR 103A - CL 23H</t>
  </si>
  <si>
    <t>6,08</t>
  </si>
  <si>
    <t>ZONA PEATONAL, LINEA DE BORDE BLANCA, FLECAS DE DIRECCIÓN</t>
  </si>
  <si>
    <t xml:space="preserve">31 KM/H a 36 KM/H </t>
  </si>
  <si>
    <t>VOLWAGEN</t>
  </si>
  <si>
    <t>VOYAGE</t>
  </si>
  <si>
    <t>SÍ, FRENO DISCO DELANTERO, FRENO TAMBOR TRASERO</t>
  </si>
  <si>
    <t>SÍ, SISTEA DE FRENADO RUEDA DELANTERA Y TRASERA</t>
  </si>
  <si>
    <t>POR ESTABLECER HIPOTESIS 140</t>
  </si>
  <si>
    <t>SE REALIZO CONSULTA EN LA BASE DE DATOS DE SIRDEC  DE INML REGISTRA UN INGRESO DE DOS CADAVERES IDENTIFICADOS COMO MARIA GABINA RODRIGUEZ ROMERO Y KAREN YUSMILA MORENO  CON FECHA DE  EL DIA 15 DE MAYO DE 2022 Y 07 DE FEBRERO DE 2022</t>
  </si>
  <si>
    <t>EL DIA 07/02/2022 APROXIMADAMENTE A LAS 9:03 HORAS A LA ALTURA DE LA CARRERA 103A CON CALLE 23H SENTIDO SUR-NORTE OCURRE UN CHOQUE ENTRE UN CAMIONETA Y UNA MOTOCICLETA EN EL CUAL E VEN IMPLICADOS TRES PEATONES</t>
  </si>
  <si>
    <t>A001517537</t>
  </si>
  <si>
    <t>CALLE 8A-CARRERA 89A</t>
  </si>
  <si>
    <t>jueves, 24 de noviembre de 2022</t>
  </si>
  <si>
    <t>Veh.</t>
  </si>
  <si>
    <t>VELOCIDAD MÁXIMA, SR-30</t>
  </si>
  <si>
    <t>viernes, 26 de julio de 1996</t>
  </si>
  <si>
    <t>jueves, 20 de enero de 2022</t>
  </si>
  <si>
    <t>BOGOTA</t>
  </si>
  <si>
    <t>ALEGRO</t>
  </si>
  <si>
    <t>ESTIBAS</t>
  </si>
  <si>
    <t>miércoles, 30 de agosto de 2023</t>
  </si>
  <si>
    <t>jueves, 1 de abril de 1999</t>
  </si>
  <si>
    <t>miércoles, 9 de marzo de 2022</t>
  </si>
  <si>
    <t>TRAUMA MIEMBROS INFERIORES, TRAUMA CADERA, TRAUMA MIEMBROS SUPERIORES, TRAUMA CRANEOENCEFALICO LEVE</t>
  </si>
  <si>
    <t>157 POR ESTABLECER EN INVESTIGACIÓN</t>
  </si>
  <si>
    <t>LA CALIDAD O TIPO DE ACCIDENTE ES CON HERIDOS. SE CORRIGE LA CASILLA 5 CLASE DE ACCIDENTE VOLCAMIENTO</t>
  </si>
  <si>
    <t>CL 8A - KR 89A</t>
  </si>
  <si>
    <t>-74,155117</t>
  </si>
  <si>
    <t>4,651538</t>
  </si>
  <si>
    <t>SR-30, VELOCIDAD MÁXIMA PERMITIDA</t>
  </si>
  <si>
    <t>MERCEDES</t>
  </si>
  <si>
    <t>ALEGO</t>
  </si>
  <si>
    <t>SEGÚN LO REPORTADO POR EL INMLCF EL CADÁVER DEL MOTOCICLISTA INVOLUCRADO INGRESÓ EL 24/11/2022 A LAS INSTALACIONES DE LA ENTIDAD.</t>
  </si>
  <si>
    <t>SIENDO LAS 13:35 DEL DIA 24 DE NOVIEMBRE DE 2022 SE PRESENTA UN SINIESTRO VIAL DONDE SE VE INVOLUCRADO UN CAMION Y MOTOCICLETA, EL CONDUCTOR DE LA MOTO SE ABRE MUCHO AL TOMAR LA CURVA E IMPACTA CON EL CAMION DONDE PIERDE LA VIDA</t>
  </si>
  <si>
    <t>A0014522207</t>
  </si>
  <si>
    <t>AV CARRERA 86 CALLE 71 B</t>
  </si>
  <si>
    <t>miércoles, 25 de mayo de 2022</t>
  </si>
  <si>
    <t>viernes, 18 de septiembre de 1987</t>
  </si>
  <si>
    <t>domingo, 17 de julio de 2022</t>
  </si>
  <si>
    <t>URI PUENTE ARANDA TOMA PRUEBA DE EMBRIAGUEZ</t>
  </si>
  <si>
    <t>WORKSTAR 760SGA</t>
  </si>
  <si>
    <t>LADRILLO</t>
  </si>
  <si>
    <t>COMPAÑIA MUNDIAL</t>
  </si>
  <si>
    <t>sábado, 19 de noviembre de 2022</t>
  </si>
  <si>
    <t>HUELLA DE LIMPIEZA EN EL PARACHOQUES DELANTERO PARTE MEDIA LIMPIEZA EN EL BASTROOS PARTE MEDIA DESDE L PARTE ANTERIOR HASTA LA POSTERIOR</t>
  </si>
  <si>
    <t>sábado, 7 de noviembre de 1953</t>
  </si>
  <si>
    <t>HOSPITAL- VIA PUBLICA</t>
  </si>
  <si>
    <t>LAS DESCRITAS EN LA INSPECCION TECNICA DEL CADAVER POR EL INBORATORIO</t>
  </si>
  <si>
    <t>DATOS VEHICULO BICICLETA COLOR AZUL-ROJO N° DE MARCO 1057, ES DE ANOTAR QUE EL INVESTIGADOR ASIGNADO AL EVENTO PT CARLOS RODRIGUEZ ENCONTRO REGISTRO FILMICO DONDESE EVIDENCIA QUE LA VICTIMA LLEVA LA BICILCLETA EN MANO Y SE CRUZA POR DELANTE DEL VEHICULO ITEM # 8 ACCISO SE RELACIONA CON EL PEATÓN</t>
  </si>
  <si>
    <t>SANTA HELENITA</t>
  </si>
  <si>
    <t>KR 86 - 71B</t>
  </si>
  <si>
    <t>4,95</t>
  </si>
  <si>
    <t>LINEA DE CARRIL, LINEA DE BORDE, FLECHAS</t>
  </si>
  <si>
    <t>SR-02, SEMAFORO</t>
  </si>
  <si>
    <t>WORKSTAR 7600</t>
  </si>
  <si>
    <t>SÍ, SISTEMA DE FRENOS DE AIRE</t>
  </si>
  <si>
    <t>MAS DE  1KM</t>
  </si>
  <si>
    <t>402 (SALIR POR DELANTE DE UN VEHICULO)</t>
  </si>
  <si>
    <t>EL DIA 27/01/2022 SE REALIZO EN LA BASE DE DATOS DE CADAVERES Y DESAPARECIDOS DE MEDICINA LEGAL DONDE SE OBTIENE QUE  EL INGRESO FUE EL DIA 25/05/2022 CADAVER A NOMBRE DE EDUARDO ANTONIO GOMEZ GOMEZ CON NUMERO SIRDEC 20220101110001001727</t>
  </si>
  <si>
    <t>EL DIA 25/05/2022 DE PRESENTA SINIESTRO VIAL ENTRE VOLQUETA Y PEATÓN EN LA CARRERA 86 A LA ALTURA DE LA CALLE 71B DEJANDO COMO RESULTADO 1 PERSONA EN CONDICION DE PEATÓN FATALIDAD AL PARECER POR CRUZAR SIN OBSERVAR</t>
  </si>
  <si>
    <t>EL PRESUNTO FACTOR DESENCADENANTE Y CONTRIBUYENTE SE LE ATRIBUYE AL PEATÓN TODA VEZ QUE NO HICE USIO DE LOS PASOS PEATONALES CERCANOS, A SU VEZ AL PARECER CRUZAR POR DELANTE DEL VEHICULO TIPO VOLQUETA. PONIENDO EN RIESGO SU INTEGRIDAD FISICA</t>
  </si>
  <si>
    <t>A001453346</t>
  </si>
  <si>
    <t>AV CIUDAD DE CALI - 71A 28 SUR</t>
  </si>
  <si>
    <t>4° 36' 47''</t>
  </si>
  <si>
    <t>74° 11' 43''</t>
  </si>
  <si>
    <t>sábado, 11 de junio de 2022</t>
  </si>
  <si>
    <t>NO GIRE, VELOCIDAD MÁXIMA, SP-03, SR-30, SP-47</t>
  </si>
  <si>
    <t>viernes, 9 de diciembre de 1994</t>
  </si>
  <si>
    <t>lunes, 11 de mayo de 2026</t>
  </si>
  <si>
    <t>EXAMEN EMBRIAGUEZ</t>
  </si>
  <si>
    <t>250 DUTIE N6</t>
  </si>
  <si>
    <t>FISCAL 33 UNIDAD DE VIDA</t>
  </si>
  <si>
    <t>martes, 30 de mayo de 2023</t>
  </si>
  <si>
    <t>CARRENAJE BARRAS, DIRECCIONALES, GUARDABARRO, TAPAS LATERALES, PENDIENTE PERITAJE</t>
  </si>
  <si>
    <t>miércoles, 2 de junio de 1993</t>
  </si>
  <si>
    <t>TRAUMA CRANEOENCEFÁLICO SEVERO. FRACTURA DE TIBIA Y PERONÉ IZQUIERDO, POSICIÓN DE CUBITO PRONO</t>
  </si>
  <si>
    <t>411 NO UTILIZAR LOS PASOS PEATONALES EXISTENTES CERCA AL LUGAR DEL ACCIDENTE, NO ESTAR ATENTO A LOS DEMÁS ACTORES VIALES</t>
  </si>
  <si>
    <t>INDICE:198776</t>
  </si>
  <si>
    <t>ISLANDIA</t>
  </si>
  <si>
    <t>KR 86 - 71A 28 SUR</t>
  </si>
  <si>
    <t>-74,195</t>
  </si>
  <si>
    <t>4,613</t>
  </si>
  <si>
    <t>LÍNEA DE BORDE, LÍNEA DE CARRIL ZONA PEATONAL (ESCOLAR)</t>
  </si>
  <si>
    <t>SR 30, SP 47, SPO01</t>
  </si>
  <si>
    <t>SEÑALES TRANSITORIAS</t>
  </si>
  <si>
    <t>250 DUKE NG</t>
  </si>
  <si>
    <t>SÍ, SISTEMAS DE FRENOS EN AMBAS RUEDAS</t>
  </si>
  <si>
    <t>(157) NO ESTA ATENTO A LOS DEMÁS ACTORES VIALES</t>
  </si>
  <si>
    <t>(411) NO HACER USO DE LOS PASOS PEATONALES</t>
  </si>
  <si>
    <t>EL DÍA 13/01/2023, SE REALIZA CONSULTA EN BASE DE DATOS DE DESAPARECIDOS Y CADAVERES DE MEDICINA LEGAL SIN OBTENER RESULTADOS CORRESPONDIENTES AL NÚMERO DE LA CEDULA DE LA VICTIMA.</t>
  </si>
  <si>
    <t>EL DÍ 11/06/2022 SE PRESENTA SINIESTRO VIAL ENTRE MOTOCILCISTA Y PEATÓN EN LA KR 86 A A LATURA DE LA CL 71 H SUR RESULTADO UNA VCTIMA FATAL EN CONDICIÓN DE PEATÓN AL PARECER PORQUE NO HACE UNO SE PASOS PEATONALES.</t>
  </si>
  <si>
    <t>EL FACTOR DESCENCADENANTE SE LE ATRIBUYE AL PEATÓN TODA VEZ QUE EN EL SECTOR SE OBSERVAN PASOS SEGUROS LOS CUALES OMITIO SU USO Y AL PARECER CRUZÓ LA VÍA DE MANERA INADECUADA. EL FACTOR CONTRIBUYENTE SE LE ATRIBUYE AL CONDUCTOR DE LA MOTOCICLETA YA QUE AL PARECER NO SE ENCUENTRA ATENTO A LOS DEMÁS ACTORES VIALES.</t>
  </si>
  <si>
    <t>A001454370</t>
  </si>
  <si>
    <t>CALLE 60 SUR CON CARRERA 88C</t>
  </si>
  <si>
    <t>4° 62' 61"</t>
  </si>
  <si>
    <t>74° 19' 16"</t>
  </si>
  <si>
    <t>martes, 21 de junio de 2022</t>
  </si>
  <si>
    <t>AMARILLA</t>
  </si>
  <si>
    <t>domingo, 24 de mayo de 1987</t>
  </si>
  <si>
    <t>jueves, 16 de marzo de 2023</t>
  </si>
  <si>
    <t>LACERACIONES EN MIEMBROS SUPERIORES E INFERIORES</t>
  </si>
  <si>
    <t>180S</t>
  </si>
  <si>
    <t>URI DE KENNEDY</t>
  </si>
  <si>
    <t>domingo, 15 de enero de 2023</t>
  </si>
  <si>
    <t>ROTURA DE CARENAJE, RAYADURAS COSTADO LATERAL DERECHO, PERDIDA DE ESPEJOS</t>
  </si>
  <si>
    <t>jueves, 28 de noviembre de 1940</t>
  </si>
  <si>
    <t>CILINICA MEDICAL</t>
  </si>
  <si>
    <t>TRAUMA DE TORAX, TRAUMA CRANEOENCEFALICO LEVE</t>
  </si>
  <si>
    <t>PEATÓN-CONDUCTOR</t>
  </si>
  <si>
    <t>POR ESTABLECER QUIEN OMITE LA LUZ ROJA DEL SEMÁFORO TANTO VEHICULAR COMO EL PEATONAL</t>
  </si>
  <si>
    <t>SE CORRIGE LA CASILLA 8 YA QUE LA SEÑORA VA EN CALIDAD DE PEATÓN</t>
  </si>
  <si>
    <t>LA LIBERTAD</t>
  </si>
  <si>
    <t>CL 60 SUR - KR 88C</t>
  </si>
  <si>
    <t>4,626</t>
  </si>
  <si>
    <t>LINEA DE CARRIL SEGMENTADA, FLECHA Y SENTIDO VIAL, ZONA PEATONAL (CEBRA)</t>
  </si>
  <si>
    <t>SE REALIZO CONSULTA EN LA BASE DE DATOS DE SIRDEC  DE INML REGISTRA UN INGRESO DE UNN CADAVER IDENTIFICADO COMO CONCEPCIÓN RODRIGUEZ DE ACEVEDO EL DIA 23 DE JUNIO DE 2022</t>
  </si>
  <si>
    <t>EL DIA 21/06/2022 APROXIMADAENE 13:40 HORAS UN MOTOCICLISTA IDENTIFICADO COMO WILLIAM ALBERTO IZQUERDO ABELLO, TRANSITABA A LA ALTURA DE LA CALLE 60 SUR CON CARRERA 88C SENTIDO ORIENTE OCCIDENTE, ATROPELLA A LA PERSONA IDENTIFICADA COMO CONCEPCION RODRIGUEZ DE ACEVEDO</t>
  </si>
  <si>
    <t>A001510183</t>
  </si>
  <si>
    <t>CALLE 80 CON CARRERA 114</t>
  </si>
  <si>
    <t>viernes, 22 de julio de 2022</t>
  </si>
  <si>
    <t>jueves, 18 de septiembre de 1997</t>
  </si>
  <si>
    <t>jueves, 23 de diciembre de 2027</t>
  </si>
  <si>
    <t>NASORRAGIA, BUCORRAGIA,OTORRAGIA, HERIDA EN LABIO SUPERIOR. ABLACIONES EN EL FLANCO DERECHO</t>
  </si>
  <si>
    <t>ITN 320</t>
  </si>
  <si>
    <t>FISCALIA PATIO UNICO ALAMOS</t>
  </si>
  <si>
    <t>domingo, 9 de abril de 2023</t>
  </si>
  <si>
    <t>BLANCO DERECHO, CASO DERECHO, ROTURA DEL ESPEJO IZQUIERDO DIRECCOPNAL IZQUIERDA VOLA, INTERNOS POR ESTABLECER</t>
  </si>
  <si>
    <t>miércoles, 24 de marzo de 1971</t>
  </si>
  <si>
    <t>HOSPITAL DE ENGATIVA</t>
  </si>
  <si>
    <t>TRAUMA CRANEOENCEFALICO SEVERO CON OTORAGIA CON EXPOSICIÓN DE MASA CEFALICA TRAUMA TORAX</t>
  </si>
  <si>
    <t>157: ART 74 410 EN CONCORDANCIA CON EL ART 55</t>
  </si>
  <si>
    <t>CORTIJO</t>
  </si>
  <si>
    <t>CL 80 - KR 114</t>
  </si>
  <si>
    <t>-74,121</t>
  </si>
  <si>
    <t>4,722</t>
  </si>
  <si>
    <t>LINEA DE BORDE, LINEA DE CARRIL SEGMENTADA, PASO PEATONAL, LINEA ANTIBLOQUEO, FLECHA</t>
  </si>
  <si>
    <t>SEMAFORO PEATONAL Y VEHICULAR , SR-06</t>
  </si>
  <si>
    <t>HTN320-A(MIDS)</t>
  </si>
  <si>
    <t>157 | ART 75</t>
  </si>
  <si>
    <t>411 | ART 55</t>
  </si>
  <si>
    <t>SE REALIZA CONSULTA EN LA BASE DE DATOS DE MEDICINA LEGAL DONDE INFORMA QUE TANTO EL PEATÓN COMO EL CONDUCTOR. INGRESARON A LAS INSTALACIONES LOS DIAS 28/07/2022 Y 22/07/2022 RESPECTIVAMENTE</t>
  </si>
  <si>
    <t>EL DIA 22/07/2022 SE PRESENTA SINIESTRO VIAL ENTRE PEATÓN Y MOTOCICLISTA IBRE LA CALLE 80 A LA ALTURA DE LA CARRERA 114 DEJANDO COMO RESULTADO AL CONDUCTOR DE LA MOTOCICLETA FALLECIDO EN VIA Y EL PEATÓN FALLECE EN CENTRO MEDICO DIAS DESPUES</t>
  </si>
  <si>
    <t>EL FACTOR DESENADENANTE SE LE ATRIBUYE AL PEATÓN TODA VEZ QUE AL PARECER CRUZA LA VIA INDEBILMENTE Y POSIBLEMENTE CON SEMAFORO ROJO
EL PRESUNTO FACTOR CONTRIBUYENTE SE LE ATRIBUYE EL CONDUCTOR DE LA MOTOCICLETA YA QUE AL PARECER TRANSITABA EN EXCESO DE VELOCIDAD</t>
  </si>
  <si>
    <t>A001510424</t>
  </si>
  <si>
    <t>CALLE 68 SUR # 51-49</t>
  </si>
  <si>
    <t>martes, 26 de julio de 2022</t>
  </si>
  <si>
    <t>martes, 6 de octubre de 1998</t>
  </si>
  <si>
    <t>jueves, 14 de noviembre de 2019</t>
  </si>
  <si>
    <t>SDM BOGOTA</t>
  </si>
  <si>
    <t>MEDICAL KENNEDY</t>
  </si>
  <si>
    <t>PRESENTA TRAUMA EN MIEMBROS INFERIORES</t>
  </si>
  <si>
    <t>miércoles, 19 de octubre de 2022</t>
  </si>
  <si>
    <t>POR ESTABLECER EN PERITAJE TECNICO</t>
  </si>
  <si>
    <t>jueves, 25 de mayo de 1939</t>
  </si>
  <si>
    <t>PRESENTA TRAUMA EN CADERA, TRAUMA FACIAL</t>
  </si>
  <si>
    <t>157: NO ESTAR ATENTO A LOS DEMAS ACTORES VIALES</t>
  </si>
  <si>
    <t>SE CODIFICA HIPOTESIS 411 PARA EL PEATON, TODA VEZ QUE ES UNA PERSONA ADULTA Y REQUIERE DE COMPAÑIA PARA ATRAVESAR LA VIA DE ACUERDO AL ART 59 DEL CNT</t>
  </si>
  <si>
    <t>CL 68 SUR - KR 51 49</t>
  </si>
  <si>
    <t>-74,158</t>
  </si>
  <si>
    <t>4,58</t>
  </si>
  <si>
    <t>LINEA DE BORDE DE CALZADA, PASO PEATONAL</t>
  </si>
  <si>
    <t>SI-08, SR-02, SEÑAL LUMINOSA DE SEMAFORO</t>
  </si>
  <si>
    <t>NK125 NKDR</t>
  </si>
  <si>
    <t>EL DIA 24/01/2023 SE REALIZO CONSULTA EN LA BASE DE DATOS DE DESAPARECIDOS Y DE CADAVERES DE MEDICINA LEGAL CON LOS DATOS DE PEATÓN INFORMADO QUE INGRESO EL DIA 26/07/2022 A LAS INSTALACIONES</t>
  </si>
  <si>
    <t>EL DIA 26/07/2022 SE PRESENTA SINIESTRO VIAL ENTRE  MOTOCICLISTA  Y PEATÓN EN LA PARTE 68 SUR A LA ALTURA DE LA CARRERA 51 DANDO COMO RESULTADO 2 PERSONAS LESIONADAS, EN ESTE CASO EL PEATON PIERDE LA VIDA EN CENTRO MEDICO</t>
  </si>
  <si>
    <t>EL FACTOR DESENCADENANTE SE LE ATRIBUYE AL PEATÓN TODA VEZ QUE CRUZAR LA VIA SIN UNA PERSONA QUE TENGA ESA EDAD.
SE LE ATRIBUYE AL FACTOR CONTRIBUYENTE AL MOTOCICLISTA TODA VEZ QUE NO ENCUENTRA ALERTA EN LOS DEMAS ACTOES VIALES</t>
  </si>
  <si>
    <t>A001517308</t>
  </si>
  <si>
    <t>CL 1 BIS - KR 2- 54</t>
  </si>
  <si>
    <t>domingo, 13 de noviembre de 2022</t>
  </si>
  <si>
    <t>SR-30</t>
  </si>
  <si>
    <t>martes, 12 de septiembre de 2006</t>
  </si>
  <si>
    <t>JARD SALUD</t>
  </si>
  <si>
    <t>NEGRO-BLANCO</t>
  </si>
  <si>
    <t>PATIO UNICO DE ALAMOS</t>
  </si>
  <si>
    <t>URI</t>
  </si>
  <si>
    <t>lunes, 28 de agosto de 2023</t>
  </si>
  <si>
    <t>PERITAJE POR EXPERTICIO TECNICO</t>
  </si>
  <si>
    <t>miércoles, 18 de enero de 1950</t>
  </si>
  <si>
    <t>TRAUMA CRANEOENCEFALICO LEVE MODERADO , TRAUMA TORAX Y ABDOMEN , TRAUMA PLATILLOS TIBIALES, EN PIERNA DERECHA, HEMORRAGIA SUBARAMOIDEA</t>
  </si>
  <si>
    <t>112 | 139</t>
  </si>
  <si>
    <t>SEÑALES DE TRÁNSITO SR-30, SP-47</t>
  </si>
  <si>
    <t>SE REALIZO ORDEN DE COMPARENDO AL CONDUCTOR DEL V1 POR LICENCIA DE CONDUCCION Y POR REVISION TECNICO MECANICA # COMPARENDO 35429061 POR REVISION TECNICOMECANICA,ORDEN DE COMPARENDO # 35429060</t>
  </si>
  <si>
    <t>LAS CRUCES</t>
  </si>
  <si>
    <t>-74,075344</t>
  </si>
  <si>
    <t>4,578766</t>
  </si>
  <si>
    <t>ARTERIAL DE INTEGRACION</t>
  </si>
  <si>
    <t>LINEA CENTRAL CONTINUA, FLECHAS DE DIRECCION</t>
  </si>
  <si>
    <t>SP-30, SP-47B (PROXIMIDAD A CRUCE ESSCOLAR), SP-47,  SP-2</t>
  </si>
  <si>
    <t>SÍ, FRENO DISCO DELANTERO, FRENO TRASERO DE BANDAS</t>
  </si>
  <si>
    <t>N.A.</t>
  </si>
  <si>
    <t>01/12/82</t>
  </si>
  <si>
    <t>112 "DESOBEDECE NORMAS O SEÑALES DE TRÁNSITO. 139 - IMPERICIAS</t>
  </si>
  <si>
    <t>SE  REALIZO LA CONSULTA EN AL BASE DE DATOS DE MEDICINA LEGAL , SE REGISTRA UN CUERPO IDENTIFICADO COMO MERCEDES VANEHGAS CASTIBLANCO CON FECA DE INGRESO DE 14 DE NOVIEMBRE DE NOVIEMBRE DE 2022</t>
  </si>
  <si>
    <t>EL DIA 13 DE NOVIEMBRE DE 2022 APROXIMADAMENTE A LAS 20:00 HORAS SOBRE LA ALTURA DE LA CALLE 1 BIS CON CARRERA 2 54, OCURRE UN ATROPELLO POR PARTE DE UNA MOTOCICLETA DEJANDO UN PEATÓN FALLECIDO</t>
  </si>
  <si>
    <t>A001388915</t>
  </si>
  <si>
    <t>CALLE 42 A SUR CARRERA 2A ESTE -19</t>
  </si>
  <si>
    <t>martes, 4 de enero de 2022</t>
  </si>
  <si>
    <t>CANCHA DE BASKETBALL</t>
  </si>
  <si>
    <t>FIJO</t>
  </si>
  <si>
    <t>lunes, 13 de septiembre de 1999</t>
  </si>
  <si>
    <t>LA VICTORIA</t>
  </si>
  <si>
    <t>TRAUMA CRANEOENCEFALICO SEVERO</t>
  </si>
  <si>
    <t>BLANCO NEGRO</t>
  </si>
  <si>
    <t>viernes, 26 de agosto de 2022</t>
  </si>
  <si>
    <t>LESION ROTULA DERECHA Y GOLPE EN LA BOCA</t>
  </si>
  <si>
    <t>SE CONOCE ACCIDENTE DE TRANSITO CON LESIONADO PRIMERAMENTE CONDUCTOR DEL V1 MUERE EN CENTRO MEDICO, CONDUCTOR Y ACOMPAÑANTE NO APROTA DOCUMENTOS DE IDENTIDAD, SUMINISTRA INFORMACION DE MANERA VERBAL</t>
  </si>
  <si>
    <t>CALLE 42 A SUR CARRERA 2A ESTE - 19</t>
  </si>
  <si>
    <t>-74,096018</t>
  </si>
  <si>
    <t>4,549036</t>
  </si>
  <si>
    <t>LINEA CONTINUA AMARILLA, FLECHADE SENTIDO VIAL, LINEA DE PARE</t>
  </si>
  <si>
    <t>SR-30, SP-25</t>
  </si>
  <si>
    <t>AK125NKD</t>
  </si>
  <si>
    <t>POR ESTABLECER HIPOTESIS 139</t>
  </si>
  <si>
    <t>INFORMACION REGISTRA INGRESO DE CADAVER DEL CONDUCTOR EL DIA 04/01/2022</t>
  </si>
  <si>
    <t>AL PARECER EL CONDCTOR PIERDE ESTABILIDAD Y CONTROL DE LA MOTOCICLETA, CHOCANDO CONTRA UNA CANCHA DE BASKETBALL</t>
  </si>
  <si>
    <t>- EL VEHICULO INVOLUCRADO PARA LA FECHA REGISTRABA SOAT VIGENTE, ACTUALMENTE VENCIDO
- NO SE RELAIZA CONSULTA PARA EL ACOMPAÑANTE LESIONADO YA QUE REGISTRA EN EL IPAT QUE ES DE NACIONALIDAD VENEZOLANA</t>
  </si>
  <si>
    <t>A001512156</t>
  </si>
  <si>
    <t>CARRERA 79 CALLE 57B SUR</t>
  </si>
  <si>
    <t>jueves, 18 de agosto de 2022</t>
  </si>
  <si>
    <t>ZONA ESCOLAR</t>
  </si>
  <si>
    <t>viernes, 25 de mayo de 2001</t>
  </si>
  <si>
    <t>TRAUMA CRANEOENCEFALICO CON PERDIDA DE CONCIENCIA. TRAUMA FACIAL OJO DERECHO Y NARI TRAUMA EN MIEMBRO SUPERIOR DIRECHO A NIVEL DE CODO</t>
  </si>
  <si>
    <t>SWITCH</t>
  </si>
  <si>
    <t>URI KENNEDY F33 UNIDAD DE VIDA</t>
  </si>
  <si>
    <t>RINES ROTOS, BARRAS ROTAS PARTE FRONTAL RETROVISOR ROTO IZQUIERDO, DAÑO POR ESTABLECER EN EXPERTICIO TECNICO</t>
  </si>
  <si>
    <t>martes, 20 de octubre de 1998</t>
  </si>
  <si>
    <t>NISSAN</t>
  </si>
  <si>
    <t>MARCH</t>
  </si>
  <si>
    <t>HATCH</t>
  </si>
  <si>
    <t>URI KENNEDY F 33</t>
  </si>
  <si>
    <t>S GENERALES SURAMERICANA</t>
  </si>
  <si>
    <t>133 - 122</t>
  </si>
  <si>
    <t>HAGO ACLARATORIO DE ASILL 6.4 DISEÑO ES INTERSECCION ES DE ANOTAR QUE AL LLEGAR AL CENTRO ASISTENCIAL LA CONDUCTORA DEL VEHICULO 1 FALLECE, F33 UNIDAD DE VIDA HAGO EL ACLARATORIO UNA CALZADA CON DOBLE SENTIDO, HIPÓTESIS 112 PARA VEHICULO 2 ART 74</t>
  </si>
  <si>
    <t>PALENQUE</t>
  </si>
  <si>
    <t>KR 79 - CL 57B SUR</t>
  </si>
  <si>
    <t>-74,175</t>
  </si>
  <si>
    <t>DOBLE LINEA AMARILLA , FLECHAS DE SENTIDO VIAL, LINEA DE BORDE</t>
  </si>
  <si>
    <t>SR-30, SP-47</t>
  </si>
  <si>
    <t>SWITCH 150</t>
  </si>
  <si>
    <t>122 - 139</t>
  </si>
  <si>
    <t>SE REALIZO CONULTA EN LA BASE DE DATOS DE CADAVERES DE MEDICINA LEGAL ARROJANDO COMO RESULTADO QUE EL INGRESO CUERPO DE NOMBRE DE LEYDYY MARCELLA MELENDEZ BOHORQUEZ CON NUMERO DE SIRDEC 202201011100102775</t>
  </si>
  <si>
    <t>EL DIA 18/08/2022 SE PRESENTA SINIESTRO VIAL EN LA CARRERA 79 A LA ALTURA DE LA CALLE 57B SUR VIENDOSE IMPLICADOS UN AUTOMOVIL Y UNA MOTOCICLETA DEJANDO VICTIMA FATAL AL CONDUCTOR DE MOTOCICLETA</t>
  </si>
  <si>
    <t>SE LE ATRIBUYR AL MOTOCICLISTA</t>
  </si>
  <si>
    <t>EL PRESUNTO FACTOR DESENCADENANTE SE LE ATRIBUYE AL MOTOCICLISTA TODA VEZ QUE NO CUENTA CON LOS CONOCIMIENTOS, APTITUDES Y AAL PARA CONDUCIR ESTE TIPO DE VEHICULOS.
EL PRESENTE FACTOR CONTRIBUYENTE SE LE ATRIBUYR AL CONDUCTOR DE AUTOMOVIL, AL PARECER POR HACER OMISION DE LAS SEÑALES REGLAMENTARIAS</t>
  </si>
  <si>
    <t>A001513363</t>
  </si>
  <si>
    <t>CARRERA 14 ESTE - CALLE 46G SUR</t>
  </si>
  <si>
    <t>miércoles, 7 de septiembre de 2022</t>
  </si>
  <si>
    <t>SP-47B</t>
  </si>
  <si>
    <t>sábado, 11 de abril de 1981</t>
  </si>
  <si>
    <t>domingo, 17 de agosto de 2025</t>
  </si>
  <si>
    <t>NPR</t>
  </si>
  <si>
    <t>lunes, 13 de marzo de 2023</t>
  </si>
  <si>
    <t>PARTE ANTERIOR CON DESPRENDIMIENTO DE PINTURA EN EL TERCIO IZQUIERDO, ABOLLADURA EN EL COSTADO LATERAL IZQUIERDO</t>
  </si>
  <si>
    <t>CB2</t>
  </si>
  <si>
    <t>FISCAL 43 UNIDAD DE VIDA</t>
  </si>
  <si>
    <t>PIEZA FALTANTE Y ROTURA EN LA TAPA POSTERIOR LATERAL IZQUIERDA, ESPEJOS RETROVISORES DOBLADOS, ABRASIONES EN MANIGUEGA Y MANILLAR IZQUIERDO, CARENAJE ANTERIOR IZQUIERDO</t>
  </si>
  <si>
    <t>sábado, 5 de noviembre de 1983</t>
  </si>
  <si>
    <t>NASORRAGIA, BUCORRAGIA, ABRASIONES EN REGION MENTONARIA</t>
  </si>
  <si>
    <t>QUINDIO</t>
  </si>
  <si>
    <t>KR 14 ESTE - CL 46G SUR</t>
  </si>
  <si>
    <t>RECTA-CURVA-PENDIENTE</t>
  </si>
  <si>
    <t>DOBLE LINEA CONTINUA, LINEA DE PARE</t>
  </si>
  <si>
    <t>SR-30, SP-47B, SP-47, SP-25</t>
  </si>
  <si>
    <t>CBZ</t>
  </si>
  <si>
    <t>SÍ, FRENO TAMBOR AIRE</t>
  </si>
  <si>
    <t>SÍ, FRENO TAMBOR</t>
  </si>
  <si>
    <t>NO REGISTRA GRADO EN EL IPAT</t>
  </si>
  <si>
    <t>NO REGISTRA EN EL IPAT</t>
  </si>
  <si>
    <t>104 | ADELANTAR INVADIENDO CARRIL DE SENTIDO CONTRARIO</t>
  </si>
  <si>
    <t>EN CONSULTA EN LA BASE DE DATOS SIRDE REGISTRA INGRESO DEL CADAVER DE LA ACOMPARENDOAÑANTE DE LA MOTOCICLETA, A SEÑORA FLOR STELLA LOPEZ FECHA 07/09/2022</t>
  </si>
  <si>
    <t>AL PARECER EL CONDUCTOR DE LA MOTOCICLETA INVADE EL CARRIL CENTRAL CHOCANDO LATERALMENTE CON EL BUS EL SITP</t>
  </si>
  <si>
    <t>CABE ACLARAR QUE AL MOMENTO DE LOS HECHOS LA VIA SE ENCONTRABA SECA, EN ELOS FOTOGRAFO SE VE HUNEDA AL MOMENTO E REALIZAR LA VERIFICACION</t>
  </si>
  <si>
    <t>A001514487</t>
  </si>
  <si>
    <t>KR 82 - 38D 21 SUR</t>
  </si>
  <si>
    <t>martes, 20 de septiembre de 2022</t>
  </si>
  <si>
    <t>viernes, 25 de diciembre de 1998</t>
  </si>
  <si>
    <t>martes, 19 de agosto de 2025</t>
  </si>
  <si>
    <t>MELGAR</t>
  </si>
  <si>
    <t>MEDICAL PROFINFO</t>
  </si>
  <si>
    <t>TRAUMA CERVICAL Y TRAUMA CERRADO DE TORAX</t>
  </si>
  <si>
    <t>TURQUEZA</t>
  </si>
  <si>
    <t>ESCALERA</t>
  </si>
  <si>
    <t>PATIO ALAMOS FISCALÍA</t>
  </si>
  <si>
    <t>SEGUROS DEL ESTADO S.A</t>
  </si>
  <si>
    <t>sábado, 1 de julio de 2023</t>
  </si>
  <si>
    <t>NO SE EVIDENCIA DAÑOS, POR ESTABLECER EN ESPECIFICO TECNICO</t>
  </si>
  <si>
    <t>BUCORRAGIA, NASORRAGIA</t>
  </si>
  <si>
    <t>AD12W</t>
  </si>
  <si>
    <t>ABRASIONES EN LAS PARTES MAS SALIENTES DEL COSTADO LATERAL DERECHO</t>
  </si>
  <si>
    <t>jueves, 7 de junio de 2001</t>
  </si>
  <si>
    <t>TRAUMA DE TORAX CERRADO</t>
  </si>
  <si>
    <t>EN EL SITIO EXISTE CAMARA DE CAD # 5592, HIPOTESIS 157 VH2 POR ESTABLECER TRAYECTORIA DEL VEHÍCULO</t>
  </si>
  <si>
    <t>CORABASTOS</t>
  </si>
  <si>
    <t>KR 82 -38D 21 SUR</t>
  </si>
  <si>
    <t>-74,163</t>
  </si>
  <si>
    <t>LINEA CENTRAL CONTINUA</t>
  </si>
  <si>
    <t>SP-47 (ZONA ESCOLAR), SP-46 (PROXIMIDAD CRUCE PEATONAL), SP-48, SR-8</t>
  </si>
  <si>
    <t>AD 12W</t>
  </si>
  <si>
    <t>SE REALIZA CONSULTA EN BASE DE DATOS SIRDEC DEL INMI REGISTRA UN INGRESO DE UN CADAVER IDENTIFICADO COMO GILDARDO CESPEDES CLEVES</t>
  </si>
  <si>
    <t>EL DIA 21/09/2022 APROXIMADAMENTE A LAS 17:50 A LA ALTURA DE LA CARRERA 82 CON 38D SUR-21 SENTIDO NORTE SUR OCURRE UN CHOQUE ENTRE UNA CAMIONETA Y UNA MOTOCICLETA DEJANDO UN FALLECIDO</t>
  </si>
  <si>
    <t>A001455965</t>
  </si>
  <si>
    <t>1001 BOGOTA DC</t>
  </si>
  <si>
    <t>CL 22 SUR CRA 34</t>
  </si>
  <si>
    <t>miércoles, 13 de julio de 2022</t>
  </si>
  <si>
    <t>lunes, 24 de diciembre de 1979</t>
  </si>
  <si>
    <t>sábado, 24 de mayo de 2025</t>
  </si>
  <si>
    <t>EFI</t>
  </si>
  <si>
    <t>jueves, 20 de julio de 2023</t>
  </si>
  <si>
    <t>lunes, 1 de agosto de 2022</t>
  </si>
  <si>
    <t>LIMPIEZA COSTADO DERECHO, TERCIO MEDIO APROXIMADAMENTE A UNA ALTURA DE 0,75CM</t>
  </si>
  <si>
    <t>HOSPITAL SANTA JULIANA</t>
  </si>
  <si>
    <t>TX TORAX</t>
  </si>
  <si>
    <t>ARIZONA</t>
  </si>
  <si>
    <t>COSTADO IZQUIERDO RAYADO</t>
  </si>
  <si>
    <t>VEHICULO # 1 157 EN MATERIA DE INVESTIGACIÓN Y VEHICUO # 2 098 TRANSITAR ENTRE VEHICULOS</t>
  </si>
  <si>
    <t>SAN JORGE CENTRAL</t>
  </si>
  <si>
    <t>CL 22 SUR - KR 34</t>
  </si>
  <si>
    <t>4,595</t>
  </si>
  <si>
    <t>LINEA CENTRAL AMARILLA CONTINUA, LINEA DE CARRIL BLANCA CONTINUA Y DE BORDE BLANCO</t>
  </si>
  <si>
    <t>SP-25, SI-08, SI-05A</t>
  </si>
  <si>
    <t>SÍ, FRENO DE DISCO RUEDA DELANTERA</t>
  </si>
  <si>
    <t>157 EN MATERIA DE INVESTIGACIÓN</t>
  </si>
  <si>
    <t>098 TRANSITA ENTRE VEHÍCULOS</t>
  </si>
  <si>
    <t>SE CONSULTA EN LA BASE DE DATOS DE CONSULTA DE DESAPARECIDOS Y CADAVERES DEL INSTITUTO DE MEDICINA LEGAL DONDE SE REGISTRA EL INGRESO DE UN INDIVIDUO CON EL NOMBRE ROBERTO SANDOVAL A EL DIA 14-07-2022 CON NUMERO DE RADICADO SIRDEC 2022010111001002530</t>
  </si>
  <si>
    <t>EL DIA 13-07-2022 APROXIMADAMENTE A LAS 16:30 A LA ALTURA DE LA AV 1 DE MAYO CON CARRERA 34 OCURRE UN CHOQUE ENTRE UNA BICICLETA CON ACTOR VIAL N2 Y UN BUS ZONAL SITP</t>
  </si>
  <si>
    <t>A001515384</t>
  </si>
  <si>
    <t>11001 BOGOTA</t>
  </si>
  <si>
    <t>CON HERIDOS</t>
  </si>
  <si>
    <t>CL 92 - 57 09</t>
  </si>
  <si>
    <t>martes, 18 de octubre de 2022</t>
  </si>
  <si>
    <t>viernes, 12 de abril de 1985</t>
  </si>
  <si>
    <t>sábado, 10 de febrero de 2024</t>
  </si>
  <si>
    <t>EXAMEN DE EMBRIAGUEZ</t>
  </si>
  <si>
    <t>TANQUE</t>
  </si>
  <si>
    <t>SANTA ROSA DE VITERBO</t>
  </si>
  <si>
    <t>martes, 6 de diciembre de 2022</t>
  </si>
  <si>
    <t>POR ESTABLECER EN PERITAJE</t>
  </si>
  <si>
    <t>COUNTRY</t>
  </si>
  <si>
    <t>PRESENTA TX CERRADO DE TORAX</t>
  </si>
  <si>
    <t>SIN MARCA</t>
  </si>
  <si>
    <t>TODO TERRENO</t>
  </si>
  <si>
    <t>LLANTA TRASERA DE BICICLETA ROTA</t>
  </si>
  <si>
    <t>SE ENTREGA DILENGENCIAS AL OMEGA DE TURNO SEÑOR INTNDENTE HIGUERA COMPOS JOSE</t>
  </si>
  <si>
    <t>RIO NEGRO</t>
  </si>
  <si>
    <t>CL 92 - KR 57 09</t>
  </si>
  <si>
    <t>-74,065</t>
  </si>
  <si>
    <t>4,681</t>
  </si>
  <si>
    <t>AGUA (LLUVIA)</t>
  </si>
  <si>
    <t>LÍNEA DE BORDE (BORROSA)</t>
  </si>
  <si>
    <t>SR 30, SI 08</t>
  </si>
  <si>
    <t>SANTO ROSA DE VITERBO</t>
  </si>
  <si>
    <t>REGISTRA EL EL IPAT SIN RESULTADO</t>
  </si>
  <si>
    <t>REGISTRA SIRDEC NÚMERO RADICADO 2022010111001003569 INGRESO CADAVER 19-10-2022 JUAN PABLO GONZALEZ ORGANISTA</t>
  </si>
  <si>
    <t>ACCIDENTE DE TRANSITO TIPO CHOQUE AL PARECER OCASIONADO A CONSECUENCIA QUE EL CICLISTA TRANSITA ENTRE VEHICULOS, CONDUCTOR VEHICULO TIPO CAMIÓN AL NO ESTAR ATENTO A LOS DEMÁS USUARIOS DE LA VÍA SE PRESENTA UN CHOQUE LETAL.</t>
  </si>
  <si>
    <t>CONDUCTOR BICICLETA</t>
  </si>
  <si>
    <t>CONDUCTOR CAMIÓN</t>
  </si>
  <si>
    <t>SE DEJA CONSTANCIA QUE PARA LA FECHA DE LOS HECHOS LAS CONDICIONES CLIMATICAS ERA NORMAL-SOLEADO Y LA VÓA CONDICIONES SECAS- EL DÍA DE LA VISITA AL LUGAR A LA HORA ESTIMADA LAS CONDICIONES ERAN DE LLUVIA. EN EL IPAR REGISTRA ACCIDENTE CON HERIDO, SE CAMBIA A ACCIDENTE CON MUERTOS SEGÚN CONSULTAS.</t>
  </si>
  <si>
    <t>A001455305</t>
  </si>
  <si>
    <t>DG 23BIS - KR 19A</t>
  </si>
  <si>
    <t>miércoles, 6 de julio de 2022</t>
  </si>
  <si>
    <t>sábado, 6 de diciembre de 1997</t>
  </si>
  <si>
    <t>jueves, 3 de febrero de 2022</t>
  </si>
  <si>
    <t>NEIVA</t>
  </si>
  <si>
    <t>JARB SALUD</t>
  </si>
  <si>
    <t>TRAUMA CRANEOENCEFALICO LEVE</t>
  </si>
  <si>
    <t>URVAN</t>
  </si>
  <si>
    <t>AMBULANCIA</t>
  </si>
  <si>
    <t>TIMANA</t>
  </si>
  <si>
    <t>miércoles, 25 de enero de 2023</t>
  </si>
  <si>
    <t>BOMPER DELANTERO ROTO Y DEMAS DAÑOS INTERNOS EXTERNOS POR ESYABLECER</t>
  </si>
  <si>
    <t>TRAUMA CERRADO DE TORAX</t>
  </si>
  <si>
    <t>URI PTE ARANDA</t>
  </si>
  <si>
    <t>BOMPER DELANTERO ROTO PUERTAS LATERALES DERECHAS ABOLLADAS Y DEMAS DAÑOS INTERNOS Y EXTERNOS POR ESTABLECER</t>
  </si>
  <si>
    <t>domingo, 25 de enero de 1998</t>
  </si>
  <si>
    <t>CLINICA NUEVA</t>
  </si>
  <si>
    <t>miércoles, 7 de octubre de 1970</t>
  </si>
  <si>
    <t>JAB SALUD</t>
  </si>
  <si>
    <t>TRAUMAS MIEMBROS INFERIORES</t>
  </si>
  <si>
    <t>TRAUMA FACIAL, TRAUMA LUMBAR</t>
  </si>
  <si>
    <t>CLINICA ONCOLOGICA</t>
  </si>
  <si>
    <t>PEATÓN-ACOMPAÑANTE-PASAJERO- 2 CONDUCTOR</t>
  </si>
  <si>
    <t>-74,079</t>
  </si>
  <si>
    <t>4,617</t>
  </si>
  <si>
    <t>SR-30, SP-37</t>
  </si>
  <si>
    <t>UNON</t>
  </si>
  <si>
    <t>ATOS PRIME</t>
  </si>
  <si>
    <t>SÍ, SISTEMA DE FRENOS DELANTEROS Y TRASEROS</t>
  </si>
  <si>
    <t>jueves, 8 de enero de 2016</t>
  </si>
  <si>
    <t>domingo, 29 de marzo de 2007</t>
  </si>
  <si>
    <t>NO | 112</t>
  </si>
  <si>
    <t>SE  REALIZÓ LA CONSULTA EN AL BASE DE DATOS DE MEDICINA LEGAL , SE REGISTRA UN CUERPO IDENTIFICADO COMO CARLOS ALFONSO SUAREZ ALARCON CON FECHA DE INGRESO DE 06 DE JULIO 2022</t>
  </si>
  <si>
    <t>EL DIA 06 DE JULIO DE 2022 APROXIMADAMENTE A LAS 06:10  HORAS SOBRE LA ALTURA DE LA DG 23 BIS CON CARRERA 19A , OCURRE UN CHOQUE QUE DEJA UNA VICTIMA FATAL</t>
  </si>
  <si>
    <t>A001517814</t>
  </si>
  <si>
    <t>CR 80 - CL 52 SUR</t>
  </si>
  <si>
    <t>domingo, 3 de octubre de 1993</t>
  </si>
  <si>
    <t>viernes, 8 de marzo de 2019</t>
  </si>
  <si>
    <t>TRAUMA EN CUELLO Y TRAUMA ENTORAX</t>
  </si>
  <si>
    <t>SPARK LURAL</t>
  </si>
  <si>
    <t>ROJO DESTELLO</t>
  </si>
  <si>
    <t>PATIOS DE FISCALIA</t>
  </si>
  <si>
    <t>domingo, 24 de septiembre de 2023</t>
  </si>
  <si>
    <t>POR ESTABELCER EN EXPERTICIO TECNICO</t>
  </si>
  <si>
    <t>FRACTURA DE MIEMBROS INFERIORES, TRAUMA DE PELVIS</t>
  </si>
  <si>
    <t>PULSAR 180 NEW</t>
  </si>
  <si>
    <t>PARA ESTABLECER EN EXPERTICIO TÉCNICO</t>
  </si>
  <si>
    <t>SE PLASMA UNA LÌNEA INCORRECTA YA QUE AL TERMINAR LA QUERELLA SE LOGRA VERIFICAR LOS SENTIDOS DONDE TRANSITABAN LOS VEHÍCULOS SIENDO ESTA VH1 CARRERA 80 SUR NORTE Y VH2 CARRERA 80 SEMAFORO QUE HABILITA A LA IZQUIERDA CALLE 52 SUR</t>
  </si>
  <si>
    <t>KR 80 - CL 52 SUR</t>
  </si>
  <si>
    <t>-74,172545</t>
  </si>
  <si>
    <t>4,616224</t>
  </si>
  <si>
    <t>jueves, 8 de marzo de 2019</t>
  </si>
  <si>
    <t>domingo, 26 de agosto de 2022</t>
  </si>
  <si>
    <t>SEGÚN LO REPORTADO POR EL INMLCF EL CADÁVER DEL MOTOCICLISTA INVOLUCRADO INGRESÓ EL 13/12/2022 A LAS INSTALACIONES DE LA ENTIDAD.</t>
  </si>
  <si>
    <t>SIENDO LAS 02:38 DEL 06 DE DICIEMBRE DEL 2022 SE PRESENTA UN SINIESTRO VIAL, EL CUAL SE VE INVOLUCRADO UN AUTOMOVIL Y UNA MOTOCICLETA EN DONDE LOS DOS CINDUCTORES DE LOS VEHICULOS SON TRASLADADOS A UN CENTRO ASISTENCIAL</t>
  </si>
  <si>
    <t>A001518326</t>
  </si>
  <si>
    <t>CARRERA 50-CALLE 1B 10</t>
  </si>
  <si>
    <t>miércoles, 7 de diciembre de 2022</t>
  </si>
  <si>
    <t>SENTIDO VIAL, SR-40</t>
  </si>
  <si>
    <t>lunes, 1 de enero de 1973</t>
  </si>
  <si>
    <t>sábado, 4 de enero de 2020</t>
  </si>
  <si>
    <t>DAF</t>
  </si>
  <si>
    <t>CF 480 FIT</t>
  </si>
  <si>
    <t>LA ESTRELLA</t>
  </si>
  <si>
    <t>viernes, 22 de septiembre de 2023</t>
  </si>
  <si>
    <t>PRESENTA TRAUMA CRANEOENCEFALICO SEVERO HERIDA EN MENTON FRACTURA CLAVICULA IZQUIERDA TX TORAX CERRADO TX ABDOMINAL</t>
  </si>
  <si>
    <t>RNINNO</t>
  </si>
  <si>
    <t>POR STABLECER EN EXPERTICIO TÉCNICO</t>
  </si>
  <si>
    <t>NOTA ACLARO CASILLA NO 2 GRAVEDAD DEL ACCIDENTE CON MUERTOS YA QUE EN PRIMARIA INSTANCIA SE ESTABA CONOCIENDO CON HERIDOS</t>
  </si>
  <si>
    <t>CARRERA 50- CL 1B-10</t>
  </si>
  <si>
    <t>-74,117759</t>
  </si>
  <si>
    <t>4,608872</t>
  </si>
  <si>
    <t>SR-40, VELOCIDAD MÁXIMA PERMITIDA</t>
  </si>
  <si>
    <t>RHINNO</t>
  </si>
  <si>
    <t>CF480 FIT</t>
  </si>
  <si>
    <t>SEGÚN LO REPORTADO POR EL INMLCF EL CADÁVER DE LA CICLISTA INVOLUCRADA INGRESÓ EL 07/12/2022 A LAS INSTALACIONES DE LA ENTIDAD.</t>
  </si>
  <si>
    <t>SIENDO LAS 13:46 DEL 7 DE DICIEMBRE DE 2022, SE PRESENTA UN SINIESTRO DONDE SE VE INVOLUCRADOS UN TRACTOCAMIÓN Y UNA BICICLETA, EL CONDUCTOR DE LA BICICLETA INICIALMENTE RESULTA GRAVEMENTE HERIDA QUIEN POSTERIORMENTE PIERDELA VIDA</t>
  </si>
  <si>
    <t>A001447689</t>
  </si>
  <si>
    <t>AV CL 26 - KR 59</t>
  </si>
  <si>
    <t>domingo, 17 de abril de 2022</t>
  </si>
  <si>
    <t>miércoles, 1 de octubre de 1952</t>
  </si>
  <si>
    <t>viernes, 29 de octubre de 2021</t>
  </si>
  <si>
    <t>HOSPITAL CENTRAL POLICIA</t>
  </si>
  <si>
    <t>R6</t>
  </si>
  <si>
    <t>SEGUROS  DEL ESTADO</t>
  </si>
  <si>
    <t>miércoles, 26 de octubre de 2022</t>
  </si>
  <si>
    <t>IZQUIERDO DELANTERO ABOYADIO BOMPER DELANTERO ABOYADO, CAPO ANCHO, LADO GUARDA FANGO</t>
  </si>
  <si>
    <t>PERIDDA DEL CONTROL DEL VEHICULO COLISIONANDO  CONTRE OBJETO FIJO ANDEN Y ARBOL, HECHOS EN MATERIA DE INVESTIGACIÓN</t>
  </si>
  <si>
    <t>LA ESMERALDA</t>
  </si>
  <si>
    <t>-74,099</t>
  </si>
  <si>
    <t>4,646</t>
  </si>
  <si>
    <t>LINEA DE CARRIL SEGMENTADA Y CONTINUA, LINEA DE BORDE, FLECHA DE DIRECCION</t>
  </si>
  <si>
    <t>ST-38 (SENTIDO UNICO DE CIRCULACION), CIRCULACON DE BICICLETAS</t>
  </si>
  <si>
    <t>SE  REALIZÓ LA CONSULTA EN AL BASE DE DATOS DE MEDICINA LEGAL , SE REGISTRA UN CUERPO IDENTIFICADO COMO LEOIDAS AMADOR PINILLA CON FECHA DE INGRESO DE 17 DE ABRIL 2022</t>
  </si>
  <si>
    <t>EL DIA 17 DE ABRIL DE 2022 APROXIMADAMENTE A LAS 07:15  HORAS SOBRE LA ALTURA DE LA AV CALLE 26 CON CARRERA 59 , UN VEHICULO PIERDE EL CONTROL Y COLISIONA, DEJANDO A SU CONDUCTOR FALLECIDO</t>
  </si>
  <si>
    <t>A001453771</t>
  </si>
  <si>
    <t>KR 10 - CL 10</t>
  </si>
  <si>
    <t>miércoles, 15 de junio de 2022</t>
  </si>
  <si>
    <t>lunes, 12 de abril de 1999</t>
  </si>
  <si>
    <t>TRAUMA CRANEOENCEFALICO LEVE, TRAUMA MIEMBROS INFERIORES</t>
  </si>
  <si>
    <t>viernes, 17 de junio de 2022</t>
  </si>
  <si>
    <t>CADENAJE ROTO, GUARDABARRO DELANTERO RAJADO Y DEMAS DAÑOS INTERNOS Y EXTERNOS, POR ESTABLECER</t>
  </si>
  <si>
    <t>martes, 8 de abril de 1975</t>
  </si>
  <si>
    <t>TRAUMA CRANEOENCEFALICO MODERADO, TRAUMA EN MIEMBRO SUPERIORES E INFERIORES PERDIDA DE CONCIENCIA</t>
  </si>
  <si>
    <t>NO HACER USO DE PASOS PEATONALES SEGUROS. HAY PASO PEATONAL "CEBRA" A 25 METROS</t>
  </si>
  <si>
    <t>CORRIJO CASILLA N 7.5 CONCRETO</t>
  </si>
  <si>
    <t>SAN BERNARDO</t>
  </si>
  <si>
    <t>4,599</t>
  </si>
  <si>
    <t>FLECHA PASO PEATONAL, LINEA DE PARE, LINEA DE BORDE DE CARRIL</t>
  </si>
  <si>
    <t>SR-30, SI-27</t>
  </si>
  <si>
    <t>NO APLICA</t>
  </si>
  <si>
    <t>SE  REALIZÓ LA CONSULTA EN AL BASE DE DATOS DE MEDICINA LEGAL , SE REGISTRA UN CUERPO IDENTIFICADO COMO FERNANDO GUTIERREZ  CON FECHA DE INGRESO DE 02 DE AGOSTO 2022</t>
  </si>
  <si>
    <t>EL DIA 15 DE JUNIO DE 2022 APROXIMADAMENTE A LAS 07515  HORAS SOBRE LA ALTURA DE LA  CARRERA 10 CON CALLE 10 UN MTOCICLISTA ATROPELLA UN PEATÓN, E CUAL QUEDA EN CONDICION DE FALLECIDO</t>
  </si>
  <si>
    <t>A001512596</t>
  </si>
  <si>
    <t>KR 7 - CL 127</t>
  </si>
  <si>
    <t>sábado, 10 de septiembre de 2022</t>
  </si>
  <si>
    <t>miércoles, 8 de febrero de 1967</t>
  </si>
  <si>
    <t>viernes, 24 de noviembre de 2017</t>
  </si>
  <si>
    <t>D22</t>
  </si>
  <si>
    <t>DOBLE CABINA</t>
  </si>
  <si>
    <t>jueves, 1 de septiembre de 2022</t>
  </si>
  <si>
    <t>viernes, 24 de febrero de 1978</t>
  </si>
  <si>
    <t>sábado, 10 de febrero de 2029</t>
  </si>
  <si>
    <t>POR ESTABLECER CUAL CRUZA CON LE SEMAFORO EN ROJO</t>
  </si>
  <si>
    <t>SE CORRIJE CASILLA #4 HORA DE OCURRENCIA 13:20H SE  NOTIFICA DE COMPARENDO #1 POR INFRACCION D02 #35229220  POR C35 #35224273</t>
  </si>
  <si>
    <t>BELLA SUIZA</t>
  </si>
  <si>
    <t>4,702</t>
  </si>
  <si>
    <t>LINEADE CARRIL SEGMENTADA, LINEA DE  BORDE, FLECHA DE DIRECCION, ZONA PEATONAL</t>
  </si>
  <si>
    <t>SP-47</t>
  </si>
  <si>
    <t>POSTES, ARBOLES, NINGUNO</t>
  </si>
  <si>
    <t>SEÑALIZACION DE INTERSECCION, LINEA DE CARRIL SEGMENTADA, LINEA DE BORDE, FELCHA DE DIRECCION</t>
  </si>
  <si>
    <t>POSTES Y ARBOLES</t>
  </si>
  <si>
    <t>PULSAR NT</t>
  </si>
  <si>
    <t>SE  REALIZÓ LA CONSULTA EN AL BASE DE DATOS DE MEDICINA LEGAL , SE REGISTRA UN CUERPO IDENTIFICADO COMO JEISON CAMILO NIETO RODRIGUEZ  CON FECHA DE INGRESO EL 10 DE SEPTIEMBRE DE 2022</t>
  </si>
  <si>
    <t>EL DIA 10 DE SEPTIEMBRE DE 2022 APROXIMADAMENTE A LAS 11:32 HORAS SOBRE LA ALTURA DE LA  CARRERA 7 CON CALLE 127 OCURRE UN CHOQUE ENTRE UNA CAMIONETA Y UNA MOTOCICLETA DEJANDO UN FALLECIDO</t>
  </si>
  <si>
    <t>A001518771</t>
  </si>
  <si>
    <t>KR 53 - CL 47A SUR</t>
  </si>
  <si>
    <t>viernes, 23 de diciembre de 2022</t>
  </si>
  <si>
    <t>sábado, 5 de enero de 1980</t>
  </si>
  <si>
    <t>martes, 11 de octubre de 2022</t>
  </si>
  <si>
    <t>BYD</t>
  </si>
  <si>
    <t>BC89501</t>
  </si>
  <si>
    <t>miércoles, 28 de junio de 2023</t>
  </si>
  <si>
    <t>SBS SEGUROS COLOMBIA</t>
  </si>
  <si>
    <t>jueves, 31 de agosto de 2023</t>
  </si>
  <si>
    <t>MOBILITY S.A.S</t>
  </si>
  <si>
    <t>viernes, 6 de marzo de 1992</t>
  </si>
  <si>
    <t>HOSPITAL TUNAL</t>
  </si>
  <si>
    <t>TRAUMATISMO NO ESPECIFICADO</t>
  </si>
  <si>
    <t>JMB</t>
  </si>
  <si>
    <t>SE CORRIGE LA CASILLA # 2 GRAVEDAD CON MUERTOS</t>
  </si>
  <si>
    <t>VENECIA</t>
  </si>
  <si>
    <t>-74,138295</t>
  </si>
  <si>
    <t>4,592499</t>
  </si>
  <si>
    <t>NO CUENTA CON SEÑALIZACION HORIZONTAL</t>
  </si>
  <si>
    <t>SR-30, SR-10</t>
  </si>
  <si>
    <t>20KM/H</t>
  </si>
  <si>
    <t>NO HAY</t>
  </si>
  <si>
    <t>SR-30, SR-28, SEMAFORO</t>
  </si>
  <si>
    <t>FRENO MANUAL</t>
  </si>
  <si>
    <t>Wednesday, April 28, 0202</t>
  </si>
  <si>
    <t>CINTURON DE SEGURIDAD</t>
  </si>
  <si>
    <t>SE  REALIZÓ LA CONSULTA EN AL BASE DE DATOS DE MEDICINA LEGAL , SE REGISTRA UN CUERPO IDENTIFICADO COMO JOSE LIS JEREZ AJIMES   CON FECHA DE INGRESO DE 23 DE DICIEMBRE DE 2022</t>
  </si>
  <si>
    <t>EL DIA 23  DE DICIEMBRE DE 2022 APROXIMADAMENTE A LAS 11:45 HORAS SOBRE LA ALTURA DE LA  CARRERA 53 CON CALLE 47A SUR  OCURRE UN CHOQUE ENTRE UN VEHICULO Y UNA BICICLETA DEJANDO UN FALLECIDO (CICLISTA)</t>
  </si>
  <si>
    <t>A001450911</t>
  </si>
  <si>
    <t>11001 BOGOTÁ</t>
  </si>
  <si>
    <t>AV BOYACA # 8 29</t>
  </si>
  <si>
    <t>viernes, 13 de mayo de 2022</t>
  </si>
  <si>
    <t>miércoles, 15 de enero de 1986</t>
  </si>
  <si>
    <t>martes, 23 de junio de 2026</t>
  </si>
  <si>
    <t>HOSPITAL PUENTE ARANDA</t>
  </si>
  <si>
    <t>MAZDA</t>
  </si>
  <si>
    <t>323HD</t>
  </si>
  <si>
    <t>miércoles, 21 de diciembre de 2022</t>
  </si>
  <si>
    <t>PANORAMICO ROTO CAPO ABOLLADO, GUARDAFANGO DELANTERO ABOYADO, UNIDAD DELANTERA IZQUIERDA ROTO Y DEMAS DAÑOS ESTABLECIDOS EN EL PERITAJE</t>
  </si>
  <si>
    <t>NASORRAGIA, BUCORRAGIA, ABRASION DEL TERCIO PROXIMO DEL BRAZO IZQUIERDO</t>
  </si>
  <si>
    <t>ENTREVA EL EVENTO AL LABORATORIO OMEGA 3 QUIEN REALIZA EL MANEJO DE LA ESCENA Y LA FIJACIÓN DEL EVENTO. IT ALVARO CORTÉS</t>
  </si>
  <si>
    <t>CASTILLA</t>
  </si>
  <si>
    <t>AV BOYACA - CL 8 29</t>
  </si>
  <si>
    <t>4,637</t>
  </si>
  <si>
    <t>LINEA DE BORDE AMARILA Y BLANCA , LINEA SEGMENTADA BLANCA</t>
  </si>
  <si>
    <t>SI-08, SEMAFORO</t>
  </si>
  <si>
    <t>NA</t>
  </si>
  <si>
    <t>NO SE REALIZA CONSULTA YA QUE NO SE CUENTA CON INFORMACIÓN  DE LA PERSONA FALLECIDA YA QUE SE ENCONTRABA, INDOCUMENTADA AL MOMENTO DEL SINIESTRO</t>
  </si>
  <si>
    <t>EL DIA 13 DEMAYO DE 2022 A LAS 4:00 HORAS SOBRE LA ALTURA DE LA AV BOYACA CON CALLE 8 OCURRE UN ATROPELLO QUE DEJO UNA VICTIMA FALLECIDA (PEATON)</t>
  </si>
  <si>
    <t>A001512684</t>
  </si>
  <si>
    <t>KR 1A - CL 41 17</t>
  </si>
  <si>
    <t>miércoles, 24 de agosto de 2022</t>
  </si>
  <si>
    <t>miércoles, 11 de octubre de 2000</t>
  </si>
  <si>
    <t>sábado, 16 de noviembre de 2024</t>
  </si>
  <si>
    <t>BLANCO-NIEBLA</t>
  </si>
  <si>
    <t>sábado, 3 de junio de 2023</t>
  </si>
  <si>
    <t>domingo, 7 de septiembre de 1952</t>
  </si>
  <si>
    <t>CLINICA SANTA CLARA</t>
  </si>
  <si>
    <t>TRAUMA CRANEOENCEFALICO MODERADO CON PERDIDA DE CONCIENCIA, TRAUMA A NIVEL DE LA FRENTE CON HERIDA ABIERTA</t>
  </si>
  <si>
    <t>SAN MARTIN DE LOBA</t>
  </si>
  <si>
    <t>-74,098346</t>
  </si>
  <si>
    <t>4,551536</t>
  </si>
  <si>
    <t>LINEA DE SEPARACION DE CARRIL SEGMENTADA BORROSA</t>
  </si>
  <si>
    <t>SR-30, SP-46</t>
  </si>
  <si>
    <t>SÍ, FRENO HIDRAULICO ABS</t>
  </si>
  <si>
    <t>SE  REALIZÓ LA CONSULTA EN AL BASE DE DATOS DE MEDICINA LEGAL , SE REGISTRA UN CUERPO IDENTIFICADO COMO BONILLA DUQUE JOSE ALBERTO   CON FECHA DE INGRESO DE 01 DESEPTIEMBRE DE 2022</t>
  </si>
  <si>
    <t>EL DIA 24 DE AGOSTO DE 2022  APROXIMADAMENTE A LAS 10:32 HORAS SOBRE LA ALTURA DE LA AV BOYACA CON CALLE 8 OCURRE UN ATROPELLO QUE DEJO COMO FALLECIDO EL PEATÓN</t>
  </si>
  <si>
    <t>A001455853</t>
  </si>
  <si>
    <t>KR 10 - DG 44 BIS SUR</t>
  </si>
  <si>
    <t>4°56'30"</t>
  </si>
  <si>
    <t>74°10'90"</t>
  </si>
  <si>
    <t>domingo, 10 de julio de 2022</t>
  </si>
  <si>
    <t>viernes, 3 de septiembre de 1999</t>
  </si>
  <si>
    <t>POLITRAUMATISMOS, TRAUMA CRANEOENCEFALICO SEVERO, TRAUMA FACIAL, POSIBLE FRACTURA DE MANDIBULA, TRAUMA DE TORAX CERRADO, TRAUMA EN MIEMBRO INFERIOR DERECHO POSIBLE FRACTURA DE TIBIA Y PERDONE</t>
  </si>
  <si>
    <t>AZUL-NEGRO</t>
  </si>
  <si>
    <t>MAPFRE SEGUROS</t>
  </si>
  <si>
    <t>sábado, 25 de junio de 2022</t>
  </si>
  <si>
    <t>FAROLA DELANTERA, CARENAJE, DEMAS DAÑOS POR ESTABLECER</t>
  </si>
  <si>
    <t>miércoles, 13 de mayo de 1998</t>
  </si>
  <si>
    <t>sábado, 9 de diciembre de 2023</t>
  </si>
  <si>
    <t>CLINICA MEDICAL SANTA JULIANA</t>
  </si>
  <si>
    <t>TRAUMA TORAX CERRADO</t>
  </si>
  <si>
    <t>PICANTO ECOTAXI</t>
  </si>
  <si>
    <t>BOMPER DELANTERO COSTADO IZQUIERDO ROTO. DEMÀS DAÑOS POR ESTABLECER EN EXPERTICIO TÉCNICO</t>
  </si>
  <si>
    <t>martes, 14 de diciembre de 1993</t>
  </si>
  <si>
    <t>TRAUMA EN MANO DERECHA, TRAUMA EN CODO IZQUIERDO, TRAUMA EN ABDOMEN CON ABRACIONES</t>
  </si>
  <si>
    <t>ACOMPAÑANTE - 2 CONDUCTOR</t>
  </si>
  <si>
    <t>JORGE CAVALIER</t>
  </si>
  <si>
    <t>ARTERIAL REGIONAL</t>
  </si>
  <si>
    <t>LINEA DE CARRIL SEGMENTADA , LINEA DE BORDE</t>
  </si>
  <si>
    <t>SR-15, SP-47</t>
  </si>
  <si>
    <t>PICANTO-ECO TAXI</t>
  </si>
  <si>
    <t>ADELANTAR INVADIENDO CARRIL DEL SENTIDO ESPECIFICO</t>
  </si>
  <si>
    <t>SE  REALIZÓ LA CONSULTA EN AL BASE DE DATOS DE MEDICINA LEGAL , SE REGISTRA UN CUERPO IDENTIFICADO COMO ESTEBAN CAICEDO   CON FECHA DE INGRESO DE 14 DE JULIO DE 2022, ES DECIR MUERE DIAS DESPUES EN LAS INSTALACIONES HOSPITALARIAS</t>
  </si>
  <si>
    <t>EL DIA 10 DE JULIO DE 2022  APROXIMADAMENTE A LAS 02:30 HORAS SOBRE LA ALTURA DE LA CARRERA 10 CON DIAGONAL OCURRE UN CHOQUE ENTRE UN AUTOMOVIL Y UNA MOTOCICLETA DEJANDO 1 FALLECIDO (CONDUCTOR DE MOTOCICLETA)</t>
  </si>
  <si>
    <t>A001395754</t>
  </si>
  <si>
    <t>CL 6 - KR 18</t>
  </si>
  <si>
    <t>sábado, 19 de marzo de 2022</t>
  </si>
  <si>
    <t>SEGMENTADA - BLANCA</t>
  </si>
  <si>
    <t>miércoles, 18 de febrero de 1976</t>
  </si>
  <si>
    <t>viernes, 16 de diciembre de 2022</t>
  </si>
  <si>
    <t>AZUL 2 TONOS</t>
  </si>
  <si>
    <t>martes, 28 de junio de 2022</t>
  </si>
  <si>
    <t>DAÑOS PENDIENTES POR EXPERTICIO TECNICO</t>
  </si>
  <si>
    <t>domingo, 18 de enero de 1981</t>
  </si>
  <si>
    <t>TX CERVICAL TC LUMBAR, POLITRAUMATISMOS</t>
  </si>
  <si>
    <t>GRAVITY</t>
  </si>
  <si>
    <t>DAÑOS PENDIENTES POR EXPERTICIO TÉCNICO</t>
  </si>
  <si>
    <t>FRONTAL - LATERAL</t>
  </si>
  <si>
    <t>EL COMDUCTOR DE LA BICICLETA NO APORTA DIRECCION Y TELEFONO TAL QUE MANIFIESTA SER HABITANTE DE CALLE. LOS DATOS QUE APORTE MEDIANTE LA PERSONA DE IDENTIFICACION YA QUE NO PORTA LA CEDULA</t>
  </si>
  <si>
    <t>-74,088051</t>
  </si>
  <si>
    <t>4,599608</t>
  </si>
  <si>
    <t>ZONA PEATONAL, LINEA DE PARE</t>
  </si>
  <si>
    <t>AZUL DOS TONOS</t>
  </si>
  <si>
    <t>SEGÚN LO REPORTADO POR EL INMLCF EL CADÁVER DEL CICLISTA INVOLUCRADO INGRESÓ EL 21/03/2022 A LAS INSTALACIONES DE LA ENTIDAD.</t>
  </si>
  <si>
    <t>VEHÍCULO #1 ADELANTÓ CERRANDO AL CICLISTA</t>
  </si>
  <si>
    <t>SÌ</t>
  </si>
  <si>
    <t>A001449979</t>
  </si>
  <si>
    <t>CALLE 170 CON CARRERA 15</t>
  </si>
  <si>
    <t>miércoles, 4 de mayo de 2022</t>
  </si>
  <si>
    <t>SENTIDO VIAL, VELOCIDAD MAXIMA, SP-59</t>
  </si>
  <si>
    <t>viernes, 10 de abril de 1992</t>
  </si>
  <si>
    <t>lunes, 18 de julio de 2016</t>
  </si>
  <si>
    <t>EXAMEN CLINICO (EMBRIAGUEZ)</t>
  </si>
  <si>
    <t>7600513A</t>
  </si>
  <si>
    <t>CALERA/CUNDINAMARCA</t>
  </si>
  <si>
    <t>FISCALIA UNIDAD DE VIDA</t>
  </si>
  <si>
    <t>SEGURO GENERALES SURAMERICA</t>
  </si>
  <si>
    <t>POR ESTABLECER EN EXPERTICIO TECNICO, HUELLAS DE LIMPIEZA EN PARTE FRONTAL</t>
  </si>
  <si>
    <t>domingo, 19 de noviembre de 2000</t>
  </si>
  <si>
    <t>NASORRAGIA, BUCORRAGIA, OTORRAGIA, ABRASIONES EN EL FLANCO DERECHO, ARASIONES EN EL DORSO DE LA MANO IZQUIERDA</t>
  </si>
  <si>
    <t>LAUX</t>
  </si>
  <si>
    <t>PATIOS DE FISCALÌA</t>
  </si>
  <si>
    <t>FISCAL UNIDAD DE VIDA</t>
  </si>
  <si>
    <t>POR ESTABLECER EN EXPERTICIO TÉCNICO, ABRASIONES EN EL PEDAL DERECHO, ABRASIONES EN EL SILLÍN COSTADO DERECHO, DIRECCIÓN DOBLADA</t>
  </si>
  <si>
    <t>POR ESTABLECER CIRCUNSTANCIAS DEL HECHO</t>
  </si>
  <si>
    <t>SE CORRIGE CASILLA 7.2 PARA LA VIA 1 UTILIZACION DOBLE SENTIDO Y CASILLA 7.3 CON DOBLE CALZADA SE NOTIFICA ORDEN DE COMPARENDO AL CONDUCTOR DEL VEHICULO 1 #32914818 POR INFRACCION B01</t>
  </si>
  <si>
    <t>LA URIBE</t>
  </si>
  <si>
    <t>CL 170 - KR 15</t>
  </si>
  <si>
    <t>-74,038</t>
  </si>
  <si>
    <t>4,749</t>
  </si>
  <si>
    <t>LINEA DE BORDE BLANCO, LINEA DE BORDE AMARILLO, LINEA SEGMENTADA DIVISORA DE CARRIL, RESALTO VIRTUAL</t>
  </si>
  <si>
    <t>SR-01, SI-27, SP-59, SR-30, SR-35</t>
  </si>
  <si>
    <t>INTERSECCIÒN</t>
  </si>
  <si>
    <t>LINEA AMARILLA DOBLE Y CONTINUA DIVISORIA DE CARRIL, FLECHAS, LINEA DE BORDE AMARILLA Y BLANCA, TACHAS REFLECTIVAS</t>
  </si>
  <si>
    <t>SR-30, SP-25, SR-28, SI-27</t>
  </si>
  <si>
    <t>WORKSTAR</t>
  </si>
  <si>
    <t>CUNDINAMARCA / LA CALERA</t>
  </si>
  <si>
    <t>SÍ, SISTEMAS DE FRENADO RUEDA DELANTERA Y TRASERA</t>
  </si>
  <si>
    <t>SÍ, SISTEMA DE FRENADO MANUAL</t>
  </si>
  <si>
    <t>157 POR ESTABLECER CIRCUNSTANCIAS DEL HECHO</t>
  </si>
  <si>
    <t>112 DESOBEDECER SEÑALES O NORMAS DE TRANSITO</t>
  </si>
  <si>
    <t>SE REALIZÓ CONSULTA EN LA BASE DE DATOS DE SIRDEC  DE INML REGISTRA UN INGRESO DE UN CADAVER IDENTIFICADO COMO ANGIE TATIANA FIGEROA CON FECHA DE  EL DIA 04 DE MAYO DE 2022</t>
  </si>
  <si>
    <t>EL DIA 04/05/2022 APROXIMADAMENTE 04:55 HORAS SOBRE LA ALTURA DE LA CALLE 170 CON CARRERA 15 OCURRE UN CHOQUE EBTRE UNA VOLQUETA Y UNA BICICLETA DEJANDO UN FALLECIDO (CICLISTA)</t>
  </si>
  <si>
    <t>A001391750</t>
  </si>
  <si>
    <t>KR 14 - CL 63</t>
  </si>
  <si>
    <t>domingo, 20 de febrero de 2022</t>
  </si>
  <si>
    <t>domingo, 9 de octubre de 1994</t>
  </si>
  <si>
    <t>domingo, 12 de abril de 2026</t>
  </si>
  <si>
    <t>TRAUMA CLAVICULA  DERECHA, CODO IZQUIERDO Y MANO. AMBULANCIA 04 PRIVADA DE LA EMPRESA INNOVA</t>
  </si>
  <si>
    <t>RC200</t>
  </si>
  <si>
    <t>NEGRO-NARANJA</t>
  </si>
  <si>
    <t>USAQUEN</t>
  </si>
  <si>
    <t>sábado, 22 de octubre de 2022</t>
  </si>
  <si>
    <t>ESPERANDO EXPERTICIO TECNICO</t>
  </si>
  <si>
    <t>sábado, 3 de julio de 1937</t>
  </si>
  <si>
    <t>TRAUMA CRANEOENCEFALICO SUAVE  CON PERDIDA DEL ESTADO DE CONCIENCIA, TRAUMA MIEMBROS SUPERIORES E INFERIORES</t>
  </si>
  <si>
    <t>jueves, 20 de febrero de 1997</t>
  </si>
  <si>
    <t>TRAUMA EN MIEMBROS SUPERIORES E INFERIORES SE TRASLADA EN LA MOVIL 6095 07</t>
  </si>
  <si>
    <t>POR ESTABLECER CUAL DE LOS ACTORES OMITE LUZ ROJA</t>
  </si>
  <si>
    <t>SE CORRIGE EL NÚMERO DE SOAT</t>
  </si>
  <si>
    <t>SAN LUIS</t>
  </si>
  <si>
    <t>-74,064424</t>
  </si>
  <si>
    <t>4,64978</t>
  </si>
  <si>
    <t>OCHO</t>
  </si>
  <si>
    <t>FLECHAS DE DIRECCION, LINEA DE BORDE, LINEA DE CARRIL, TACHAS, LINEA SEGMENTADA DE CARRIL</t>
  </si>
  <si>
    <t>SR-47, SP-46</t>
  </si>
  <si>
    <t>ARTE</t>
  </si>
  <si>
    <t>FLECHA DE GIRO, CRUCE PEATONAL</t>
  </si>
  <si>
    <t>SI-08, SR-47, SR-08, SEMAFORO</t>
  </si>
  <si>
    <t>PUBLICA</t>
  </si>
  <si>
    <t>SE REALIZÓ CONSULTA EN LA BASE DE DATOS DE MEDICINA LEGAL SE ENCUENTRA UN FALLECIDO IDENTIFICADO COMO JOSE HERNANDO QUINTERO QUINTERO CON FECHA DE INGRESO EL 22 DE FEBRERO DE 2022</t>
  </si>
  <si>
    <t>EL DIA 20 DE FEBRERO DE 2022 APROXIMADAMENTE A LAS 15:06 HORAS SOBRE LA ALTURA DE LA CARRERA 14 CON CALLE 63 OCURRE UN SINIESTRO ENTRE UNA MOTOCICLETA Y UN PEATON EL CUAL RESULTA FALLECIDO</t>
  </si>
  <si>
    <t>A001514380</t>
  </si>
  <si>
    <t>CON MUERTOS</t>
  </si>
  <si>
    <t>AV CIUDAD DE CALI - KR 97 BIS</t>
  </si>
  <si>
    <t>sábado, 17 de septiembre de 2022</t>
  </si>
  <si>
    <t>PARADERO</t>
  </si>
  <si>
    <t>sábado, 3 de septiembre de 1994</t>
  </si>
  <si>
    <t>martes, 10 de agosto de 2021</t>
  </si>
  <si>
    <t>CLINICA SANTA ANA</t>
  </si>
  <si>
    <t>TRAUMA EN MUÑECA DERECHA, CADERA Y PIERNA DERECHA</t>
  </si>
  <si>
    <t>ABRASIONES EN LAS PARTES DELANTERAS COSTADO IZQUIERDO</t>
  </si>
  <si>
    <t>03/0(/2000</t>
  </si>
  <si>
    <t>CLÍNICA SANTA ANA</t>
  </si>
  <si>
    <t>TRAUMA EN MIEMBRO INFERIOR DERECHO Y TRAUMA CRÁNEO ENCEFÁLICO LEVE SIN PÉRDIDA DE CONOCIMIENTO</t>
  </si>
  <si>
    <t>ASEGURADORA DEL ESTADO</t>
  </si>
  <si>
    <t>06(8/2023</t>
  </si>
  <si>
    <t>RUPTURA EN EL CARENAJE DE LA FAROLA CON PARTE DEL MISMO AUSENTE</t>
  </si>
  <si>
    <t xml:space="preserve"> 3 CONDUCTOR</t>
  </si>
  <si>
    <t>V3 | 157</t>
  </si>
  <si>
    <t>NO ESTARATENTO A LOS DEMAS ACTORES VIALES</t>
  </si>
  <si>
    <t>SAN CAYETANO</t>
  </si>
  <si>
    <t>AV CIUDAD DE CALI - KR 97BIS</t>
  </si>
  <si>
    <t>-74,098854</t>
  </si>
  <si>
    <t>4,72466</t>
  </si>
  <si>
    <t>LINEA DE CARRIL BLANCA SEGMENTADA, LINEA DE BORDE BLANCA, AMARILLA, PARADERO</t>
  </si>
  <si>
    <t>SI-08, SR-02, SR-30, SP-46A, SEMAFORO VEHICULAR</t>
  </si>
  <si>
    <t>AZUL ELECTRICO</t>
  </si>
  <si>
    <t>PULSAR 200</t>
  </si>
  <si>
    <t>FEENO MANUAL</t>
  </si>
  <si>
    <t>MASCULILNO</t>
  </si>
  <si>
    <t>NO SE REGISTRA INFORMACIÒN</t>
  </si>
  <si>
    <t>NO SE REGISTRA INFORMACIÒN EN EL IPAT</t>
  </si>
  <si>
    <t>NO INFO POR ESTABLECER</t>
  </si>
  <si>
    <t>157 NO ESTAR ATENTO A LOS DEMAS ACTORES VIALES</t>
  </si>
  <si>
    <t>SE REALIZÓ LA CONSULTA EN LA BASE DE DATOS DE MEDICINA LEGAL EN DONDE REGISTRA UN CADAVER IDENTIFICADO COMO GONZALO CASTAÑEDA BUSTOS CON FECHA DE INGRESO DE 18/09/2021</t>
  </si>
  <si>
    <t>EL DIA 17 DE SEPTIEMBRE DE 2022 SOBRE LAS 20:30 HORAS APROXIMADAMENTE A LA ALTURA AV CIUDAD DE CALI CON CARRERA 97 BIS OCURRE UN CHOQUE QUE DEJA UNA VICTIMA FATAL</t>
  </si>
  <si>
    <t>A001515641</t>
  </si>
  <si>
    <t>CL 55 SUR - KR 100</t>
  </si>
  <si>
    <t>lunes, 10 de octubre de 2022</t>
  </si>
  <si>
    <t>martes, 21 de enero de 1997</t>
  </si>
  <si>
    <t>TRAUMA CLAVICULA DERECHA</t>
  </si>
  <si>
    <t>domingo, 30 de octubre de 2022</t>
  </si>
  <si>
    <t>domingo, 20 de noviembre de 2022</t>
  </si>
  <si>
    <t>domingo, 30 de diciembre de 1945</t>
  </si>
  <si>
    <t>TRAUMA CRANEOENCEFALICO MODERADO</t>
  </si>
  <si>
    <t>TREK</t>
  </si>
  <si>
    <t>URI KENNDY</t>
  </si>
  <si>
    <t>SE CORRIGE FECHA VENCIMIENTO DEL SEGURO CONTRACTUAL 20/11/2022</t>
  </si>
  <si>
    <t>PORVENIR</t>
  </si>
  <si>
    <t>-74,193</t>
  </si>
  <si>
    <t>4,641</t>
  </si>
  <si>
    <t>FLECHA (SENTIDO VIAL), LINEA DE PARE, PASO PEATONAL, BORDILLO, DELINEADOR TUBULAR</t>
  </si>
  <si>
    <t>SR-28 (PROHIBIDO PARQUEAR), SR-02 (CEDA EL PASO), SP-59 (CICLISTAS EN LA VIA), SR-30, SI-27, SR-23</t>
  </si>
  <si>
    <t>ZONA CEBRADA DOBLE LINEA DIVISORIA DE CARRIL, BLANCA LINEA AMARILLA SEGMENTADA DE CARRIL, LINEA DE BORDE</t>
  </si>
  <si>
    <t>SR-01, SR-30, SR-23, SR-02, SP-39, SR-38</t>
  </si>
  <si>
    <t>NI</t>
  </si>
  <si>
    <t>AZUL NEGRO</t>
  </si>
  <si>
    <t>ACANTO ECO</t>
  </si>
  <si>
    <t>SE REALIZÓ LA CONSULTA EN LA BASE DE DATOS DE MEDICINA LEGAL Y SE IDENTIFICO EL CUERPO CON EL NOMBRE DE IGNACIO ANTONIO VARGAS MORENO, FALLECIDO EL DIA 11 DE OCTUBRE DE 2022</t>
  </si>
  <si>
    <t>EL DIA 10 DE OCTUBRE DE 2022 A LAS 10:11 HORAS SOBRE LA ALTURA DE LA CALLE 55 SUR CON CARRERA 100, SOBRE LA INTERSECCION OCURRE UN CHOQUE ENTRE UNA BICICLETA Y UN AUTOMOVIL DEJANDO UNA VICTIMA FALLECIDA (CONDUCTOR DE BICICLETA)</t>
  </si>
  <si>
    <t>´***</t>
  </si>
  <si>
    <t>A001455930</t>
  </si>
  <si>
    <t>KR 7 - CL 114 33</t>
  </si>
  <si>
    <t>lunes, 11 de julio de 2022</t>
  </si>
  <si>
    <t>martes, 4 de junio de 1974</t>
  </si>
  <si>
    <t>viernes, 19 de abril de 2024</t>
  </si>
  <si>
    <t>CALI</t>
  </si>
  <si>
    <t>HILUX</t>
  </si>
  <si>
    <t>SUPER BLANCO</t>
  </si>
  <si>
    <t>LA PAZ</t>
  </si>
  <si>
    <t>sábado, 8 de octubre de 2022</t>
  </si>
  <si>
    <t>jueves, 3 de agosto de 2000</t>
  </si>
  <si>
    <t>HOSPITAL UNIVERSITARIO SANTA FE DE BOGOTA</t>
  </si>
  <si>
    <t>TRAUMA CRANEOENCEFALICO SEVERO TRAUMA MIEMBROS INFERIORES Y SUPERIORES</t>
  </si>
  <si>
    <t>miércoles, 28 de mayo de 2003</t>
  </si>
  <si>
    <t>TRAUMA EN HOMBRO DERECHO, BRAZO DERECHO Y MANOS</t>
  </si>
  <si>
    <t>2 PEATÓN</t>
  </si>
  <si>
    <t>-74,033347</t>
  </si>
  <si>
    <t>4,692644</t>
  </si>
  <si>
    <t>LINEA DE BORDE, LINEA DIVISORA DE CARRIL SEGMENTADA, LINEA CONTINUA DVISORIA DE CARRIL</t>
  </si>
  <si>
    <t>SI-08, SR-10, SEMAFORIZACION</t>
  </si>
  <si>
    <t>409 CRUZAR SIN OBSERVAR</t>
  </si>
  <si>
    <t>SE REALIZÓ CONSULTA EN LA BASE DE DATOS DE MEDICINA LEGAL Y SE REGISTRA UN FALLECIDO IDENTIFICADO COMO LAURA CAROLINA GUEVARA UMAÑANA INGRESADO EL DIA 18 DE JULIO DE 2022</t>
  </si>
  <si>
    <t>EL DIA 11 DE JULIO DE 2022 APROXIMADAMENTE A LAS 21:30 HORAS A LA ALTURA DE LA CARRERA 7 CON CALLE 114 OCURRE UN ATROPELLO EN EL CUAL SE VE IMPLICADA UNA CAMIONETA Y DOS PEATONES DEJANDO UN PEATON FALLECIDO</t>
  </si>
  <si>
    <t>A001393715</t>
  </si>
  <si>
    <t>KR 1 - CL 84</t>
  </si>
  <si>
    <t>miércoles, 2 de marzo de 2022</t>
  </si>
  <si>
    <t>SP-43</t>
  </si>
  <si>
    <t>miércoles, 21 de marzo de 1979</t>
  </si>
  <si>
    <t>MEDICINA LEGAL PUENTE ARANDA</t>
  </si>
  <si>
    <t>martes, 22 de noviembre de 2022</t>
  </si>
  <si>
    <t>BOMPER ANTERIOR CABINA VOLQUET, DEMAS DAÑOS EN EPERTICIO TÉCNICO.</t>
  </si>
  <si>
    <t>sábado, 7 de octubre de 1972</t>
  </si>
  <si>
    <t>VÍA PÚBLICA FALLECE VÍA PÚBLICA</t>
  </si>
  <si>
    <t>TRAUMA EN CRANEO NOSORRAGIA</t>
  </si>
  <si>
    <t>ACCENT GL</t>
  </si>
  <si>
    <t>PERDIDA TOTAL PENDIENTE POR EXPERTICIO TECNICO</t>
  </si>
  <si>
    <t>martes, 18 de septiembre de 1979</t>
  </si>
  <si>
    <t>CLINICA COUNTRY</t>
  </si>
  <si>
    <t>TRAUMA DE TORAX CERRADO, TRAUMA HOMBRO</t>
  </si>
  <si>
    <t>PATH FINDER</t>
  </si>
  <si>
    <t>PENDIENTE POR ESTABLECER DAÑOS EN EXPERTICIO TECNICO</t>
  </si>
  <si>
    <t>CLINICA SANTA FE</t>
  </si>
  <si>
    <t>TRAUMA DE MIEMBROS SUPERIORES</t>
  </si>
  <si>
    <t>PRADO UXA</t>
  </si>
  <si>
    <t>CABINADO</t>
  </si>
  <si>
    <t>PENDIENTE POR ESTABLECER EN EXPERTICIO TECNICO</t>
  </si>
  <si>
    <t>TRAUMA CRANEOENCEFALIO LEVE TRAUMA DE RODILLA</t>
  </si>
  <si>
    <t>LIUGIUM</t>
  </si>
  <si>
    <t>PENDIENTE EXPERTICIO TECNICO</t>
  </si>
  <si>
    <t>jueves, 13 de marzo de 1975</t>
  </si>
  <si>
    <t>CONTRY</t>
  </si>
  <si>
    <t>FALLECE EN LA CLINICA EXPOSICION DE TABLA OSEA, CONVULSION DE LOBULO DE LA OREJA IZQUIERDA</t>
  </si>
  <si>
    <t>sábado, 17 de junio de 1933</t>
  </si>
  <si>
    <t>CLINIC COUNTRY</t>
  </si>
  <si>
    <t>TRAUMA DE CADERA, TRAUM CERVICAL</t>
  </si>
  <si>
    <t>miércoles, 17 de junio de 1953</t>
  </si>
  <si>
    <t>TRAUMA CRANEOENCEFALICO LEVE, TRAUMA DE TORAX CERRADO, TRAUMA CUELLO PIE DERECHO, HUMERO RADIO</t>
  </si>
  <si>
    <t>ACOMPAÑANTE- 6 CONDUCTOR - 3 PASAJERO</t>
  </si>
  <si>
    <t>157 PERDIDA DE CONTROL DEL VEHICULO</t>
  </si>
  <si>
    <t>POR ERROR INVOLUNARIO SE CORRIJE CASILLA 8.2 PORTA SOAT SI 13640100043420 FECHA 03-09-22 SEGUROS DEL ESTADO. NOTA: SE REALIZA COMPARENDO AL VEHICULO CII690 POR C35 NO PRESENTA REVISION TECNICO-MECANICA VIGENTE</t>
  </si>
  <si>
    <t>-74,047</t>
  </si>
  <si>
    <t>4,664</t>
  </si>
  <si>
    <t>LINEA ANTIBLOQUEO, LINEA DE BORDE DE CARRIL BLANCA CONTINUA, LINEA DIVISORA DE CARRIL BLANCA, LINEA DE PARE</t>
  </si>
  <si>
    <t>SR-44, SI-27, SR-46, SR-30, SR-29</t>
  </si>
  <si>
    <t>TURISTICA</t>
  </si>
  <si>
    <t>AUTOMOVIL TIPO TAXI</t>
  </si>
  <si>
    <t>PATHFINDER</t>
  </si>
  <si>
    <t>PRADO</t>
  </si>
  <si>
    <t>LITIUM</t>
  </si>
  <si>
    <t>XTRAIL</t>
  </si>
  <si>
    <t>OPTRA</t>
  </si>
  <si>
    <t>SPORTERO</t>
  </si>
  <si>
    <t>TIDA</t>
  </si>
  <si>
    <t>FEMENNO</t>
  </si>
  <si>
    <t>CONDUCTOR PASAJERO</t>
  </si>
  <si>
    <t>157 - PERDIDA DE CONTROL DEL VEHICULO POR HECHOS EN MATERIA DE INVESTIGACIÓN</t>
  </si>
  <si>
    <t>SEGÚN LO REPORTADO POR EL INMLCF EL CDAVERT DEL CONDUCTOR Y PASAJERO DEL VEHICULO TIPO TAXI INVOLUCRADO INGRESARON EL 03/03/2022 A LAS INTALACIONES DE LA ENTIDAD</t>
  </si>
  <si>
    <t>A001517489</t>
  </si>
  <si>
    <t>E001</t>
  </si>
  <si>
    <t>CARRERA 17 SUR CON CALLE 65</t>
  </si>
  <si>
    <t>jueves, 21 de noviembre de 1991</t>
  </si>
  <si>
    <t>sábado, 3 de octubre de 2020</t>
  </si>
  <si>
    <t>FALLECE EN VÍA PUBLICA</t>
  </si>
  <si>
    <t>NAVI</t>
  </si>
  <si>
    <t>BLANCO ROSS</t>
  </si>
  <si>
    <t>sábado, 4 de noviembre de 2023</t>
  </si>
  <si>
    <t>viernes, 30 de agosto de 1996</t>
  </si>
  <si>
    <t>TRAUMA ABDOMINAL, TRAUMA MANO IZQUIERDA TRAUMA BILATERAL MIEMBROS INFERIORES</t>
  </si>
  <si>
    <t>HECHOS EN MATERIA DE INVESTIGACIÓN</t>
  </si>
  <si>
    <t>NUMERO DE INCIDENTE  400068</t>
  </si>
  <si>
    <t>AV BOYACA - CALLE 65 SUR</t>
  </si>
  <si>
    <t>-74,13676</t>
  </si>
  <si>
    <t>4,553659</t>
  </si>
  <si>
    <t>ARTERIAL DE INTEGRACIÓN REGIONAL</t>
  </si>
  <si>
    <t>LINEA DE BORDE, LINEA CENTRAL DE CARRIL, LINEA PARADERO DE BUS, FLECJHAS DE SENTIDO VIAL</t>
  </si>
  <si>
    <t>SI-08, SR-30, SP-47, SR-32</t>
  </si>
  <si>
    <t>ZONAL</t>
  </si>
  <si>
    <t>BLANCO ROJO</t>
  </si>
  <si>
    <t>SÍ, FRENOS CBS</t>
  </si>
  <si>
    <t>121 NO MANTENER DISTANCIA DE SEGURIDAD</t>
  </si>
  <si>
    <t>SEGUN BASE DE DATOS SIRDEC REGISTRA  INGRESO DEL CADAVER  DE LA MOTOCICLETA EL DIA  24/11/2022</t>
  </si>
  <si>
    <t>SEGUN EVIDENCIA FILMICA RECOLECTADA, LA CONDUCTORA DE LA MOTOCICLETA NO GUARDA LA DISTANCIA DE SEGURIDAD ANTE UN BUS DEL SITP, CHOCANDO POR SU PARTE POSTERIOR, CAYENDO AL SUELO Y UN TRACTOCAMIÓN AL PARECER APLASTA CON SUS PACHOS AL CRANEO DE LA CONDUCTORA</t>
  </si>
  <si>
    <t>CONDUCTORA MOTOCICLETA</t>
  </si>
  <si>
    <t>SEGUN EVIDENCIA FILMICA RECOLECTADAEN ELLUGAR DE LOS HECHOS, SE EVIDENCIO DOS VEHICULOS MAS INVOLUCRADOS UN TRACTOCAMION Y UN BUS DEL SITP NO SE OBTIENEN DATOS DE LOS VEHICULOS COMO PLACA NOMBRES DE LOS CONDUCTIRES</t>
  </si>
  <si>
    <t>A001516649</t>
  </si>
  <si>
    <t>E002</t>
  </si>
  <si>
    <t>TV 129 CON CALLE 131</t>
  </si>
  <si>
    <t>viernes, 2 de diciembre de 2022</t>
  </si>
  <si>
    <t>viernes, 6 de diciembre de 1963</t>
  </si>
  <si>
    <t>lunes, 2 de octubre de 2023</t>
  </si>
  <si>
    <t>K280</t>
  </si>
  <si>
    <t>domingo, 13 de agosto de 2023</t>
  </si>
  <si>
    <t>jueves, 29 de junio de 2023</t>
  </si>
  <si>
    <t>VESTIGIOS DE MASA ENCEFALICA EN PARTE INTERNA DEL COSTADO POSTERIOR DERECHO</t>
  </si>
  <si>
    <t>APLASTAMIENTO DE BOBEDA CRANEANA</t>
  </si>
  <si>
    <t>411 l 157</t>
  </si>
  <si>
    <t>157 l NO ESTAR ATENTO A LOS DEMÁS ACTORES VIALES</t>
  </si>
  <si>
    <t>SE CORRIGE HIPOTESIS DONDE SE CODIFICA PEATÓN 411 Y VEHICULO CONDUTOR 157</t>
  </si>
  <si>
    <t>LOS PORTICOS</t>
  </si>
  <si>
    <t>TV 129 - CL131</t>
  </si>
  <si>
    <t>-74,114563</t>
  </si>
  <si>
    <t>4,73999</t>
  </si>
  <si>
    <t>AUSENCIA DE SEÑÑALIZACION</t>
  </si>
  <si>
    <t>SR01(PARE), SR28(PROHIBIDO PARQUEAR), SI08(PARADERO DEL BUS)</t>
  </si>
  <si>
    <t>POSTES, SR01, SP-28</t>
  </si>
  <si>
    <t>CASETAS, CANECAS DE BASURA</t>
  </si>
  <si>
    <t>SÍ, SISTEMA DE FRENOS SISTEMA DE BOBINAS</t>
  </si>
  <si>
    <t>SE REALIZA CONSULTA EN LOS BASES DEDATOS DE LOS DESAPARECIDOS Y CADAVERES DE MEDICINA LEGAL ARROJANDO COMO RESULTADO. UN CUERPIO DE INGRESO EL DIA 03/12/2022 CON NOMBRE LUIS ENRIQUE QUIROGA CORTES CON NUMERO DE RADICADO DE SIRDEC 2022010111001004232</t>
  </si>
  <si>
    <t xml:space="preserve">EL DIA 02 DE DICIEMBRE DE 2022 SIENDO APROXIMADAMENTE LAS 10:50 HORAS SE PRESENTA SINIESTRO VIAL ENTRA BUS DEL SITP Y PEATON DEJANDO COMO RESULTADO 1 VICTIMA FATAL EN CODICION DE PEATON EL CUAL FALLECE EN LA VIA. </t>
  </si>
  <si>
    <t>- EL PRESUNTO FACTOR DESENCADENANTE SE LE ATRIBUYO AL PEATON TODO QUE OBSERVANDO LA DINAMICA DEL ACCIDENTE Y LA EVIDENCIA FILMICA SE DETERMINA QUE EL PEATON NO TRANSITA SOBRE LA ACERA SI NO POR LA CALZADA DE USO PARA VEHICULOS
-WL PRESUNTO FACTOR CONTRIBUYENTE  SE LE ATRIBUYE ALCONDUCTOR YA QUE NO SE ENCUENTRA ATENTOA LOS DEMAS ACTORES VIALES Y ASU VEZ HACE OMICION  DE SOCORRO</t>
  </si>
  <si>
    <t>A001518226</t>
  </si>
  <si>
    <t>E003</t>
  </si>
  <si>
    <t>CARRERA 30 - CALLE 3</t>
  </si>
  <si>
    <t>viernes, 9 de diciembre de 2022</t>
  </si>
  <si>
    <t>SR-41</t>
  </si>
  <si>
    <t>miércoles, 14 de mayo de 1975</t>
  </si>
  <si>
    <t>miércoles, 9 de junio de 2021</t>
  </si>
  <si>
    <t>FISALIA 43</t>
  </si>
  <si>
    <t>jueves, 9 de noviembre de 2023</t>
  </si>
  <si>
    <t>domingo, 1 de enero de 2023</t>
  </si>
  <si>
    <t>PANORAMICO ROTO, UNIDAD, BOMPER DELANTERO</t>
  </si>
  <si>
    <t>HERIDA EN CABEZA, NASORRAGIA, BUCORRAGIA</t>
  </si>
  <si>
    <t>157 | HECHOS EN MATERIA DE INVESTIGACIÓN</t>
  </si>
  <si>
    <t>COMUNEROS</t>
  </si>
  <si>
    <t>KR 30 - CL 3</t>
  </si>
  <si>
    <t>-74,100576</t>
  </si>
  <si>
    <t>4,603586</t>
  </si>
  <si>
    <t>A-1 ARTERIAL PRINCIPAL</t>
  </si>
  <si>
    <t>LINEA DE BORDE, LINEA CENTRAL CARRIL, LINEA ANTIBLOQUEO, LINEA DE PASO PEATONAL, FLECHA SENTIDO VIAL</t>
  </si>
  <si>
    <t>SR-06</t>
  </si>
  <si>
    <t>POSTES DE LUZ, PREDIOS</t>
  </si>
  <si>
    <t>BX2H</t>
  </si>
  <si>
    <t>SÍ, SISTEMA DE FRENOS A DISCO EBS CON ABS Y CONTROL TRACCIÓN</t>
  </si>
  <si>
    <t>EGISTRA EN IPAT SIN RESULTADO</t>
  </si>
  <si>
    <t>404 - 411</t>
  </si>
  <si>
    <t>NO SE REALIZA CONSULTA EN EL SIRDEC, YA QUE NO SE TIENE INFORMACIÓN DE LA VICTIMA</t>
  </si>
  <si>
    <t>SINIESTRO TIPO ATROPELLO AL PARECER CUANDO UN PEATON PROCEDIA A CRUZAR LA CARRERA 30 CON CALLE 3 SIN HACER USO DE PASOS PEATONALES, OCASIONANDO EL ATROPELLO DEL MISMO.</t>
  </si>
  <si>
    <t>NO SE OBTUVO INFORMACIÓN O DATOS DEL OCCISO, NI EN CAMPO EN EL IPAT</t>
  </si>
  <si>
    <t>VÍA</t>
  </si>
  <si>
    <t>ACTORES VIALES INVOLUCRADOS</t>
  </si>
  <si>
    <t>EDAD</t>
  </si>
  <si>
    <t>GRAVEDAD</t>
  </si>
  <si>
    <t>CONDICION DE VICTIMA</t>
  </si>
  <si>
    <t>CASO</t>
  </si>
  <si>
    <t xml:space="preserve">PRINCIPAL </t>
  </si>
  <si>
    <t>SECUNDARIA</t>
  </si>
  <si>
    <t>A4</t>
  </si>
  <si>
    <t>A5</t>
  </si>
  <si>
    <t>A6</t>
  </si>
  <si>
    <t>A7</t>
  </si>
  <si>
    <t>A8</t>
  </si>
  <si>
    <t>A9</t>
  </si>
  <si>
    <t>A10</t>
  </si>
  <si>
    <t>EA1</t>
  </si>
  <si>
    <t>EA2</t>
  </si>
  <si>
    <t>EA3</t>
  </si>
  <si>
    <t>EA4</t>
  </si>
  <si>
    <t>EA5</t>
  </si>
  <si>
    <t>EA6</t>
  </si>
  <si>
    <t>EA7</t>
  </si>
  <si>
    <t>EA8</t>
  </si>
  <si>
    <t>EA9</t>
  </si>
  <si>
    <t>EA10</t>
  </si>
  <si>
    <t>EA11</t>
  </si>
  <si>
    <t>EA12</t>
  </si>
  <si>
    <t>GA1</t>
  </si>
  <si>
    <t>GA2</t>
  </si>
  <si>
    <t>GA3</t>
  </si>
  <si>
    <t>GA4</t>
  </si>
  <si>
    <t>GA5</t>
  </si>
  <si>
    <t>GA6</t>
  </si>
  <si>
    <t>GA7</t>
  </si>
  <si>
    <t>GA8</t>
  </si>
  <si>
    <t>GA9</t>
  </si>
  <si>
    <t>GA10</t>
  </si>
  <si>
    <t>GA11</t>
  </si>
  <si>
    <t>GA12</t>
  </si>
  <si>
    <t>V1</t>
  </si>
  <si>
    <t>V2</t>
  </si>
  <si>
    <t>V3</t>
  </si>
  <si>
    <t>V4</t>
  </si>
  <si>
    <t>V5</t>
  </si>
  <si>
    <t>V6</t>
  </si>
  <si>
    <t>EV1</t>
  </si>
  <si>
    <t>EV2</t>
  </si>
  <si>
    <t>EV3</t>
  </si>
  <si>
    <t>EV4</t>
  </si>
  <si>
    <t>EV5</t>
  </si>
  <si>
    <t>EV6</t>
  </si>
  <si>
    <t>GV1</t>
  </si>
  <si>
    <t>GV2</t>
  </si>
  <si>
    <t>GV3</t>
  </si>
  <si>
    <t>GV4</t>
  </si>
  <si>
    <t>GV5</t>
  </si>
  <si>
    <t>GV6</t>
  </si>
  <si>
    <t>AUTOPISTA SUR</t>
  </si>
  <si>
    <t>KR 71</t>
  </si>
  <si>
    <t>CL 26</t>
  </si>
  <si>
    <t>43 95</t>
  </si>
  <si>
    <t>DG 84B SUR</t>
  </si>
  <si>
    <t>4C ESTE</t>
  </si>
  <si>
    <t>KR 11</t>
  </si>
  <si>
    <t>CL 100</t>
  </si>
  <si>
    <t>KR 87B</t>
  </si>
  <si>
    <t>59 28 S</t>
  </si>
  <si>
    <t>CL 145</t>
  </si>
  <si>
    <t>KR 101</t>
  </si>
  <si>
    <t>CL 72</t>
  </si>
  <si>
    <t>TV 17</t>
  </si>
  <si>
    <t>64A SUR</t>
  </si>
  <si>
    <t>KR 88 D</t>
  </si>
  <si>
    <t>74E 30 S</t>
  </si>
  <si>
    <t>KR 86</t>
  </si>
  <si>
    <t>40B SUR</t>
  </si>
  <si>
    <t>KR 7</t>
  </si>
  <si>
    <t>CL 165</t>
  </si>
  <si>
    <t>KR 14</t>
  </si>
  <si>
    <t>CL 90 2</t>
  </si>
  <si>
    <t>AV. VILLAVICENCIO</t>
  </si>
  <si>
    <t>CL 47 S</t>
  </si>
  <si>
    <t>KR 51</t>
  </si>
  <si>
    <t>CL 59 S</t>
  </si>
  <si>
    <t>CRR 7</t>
  </si>
  <si>
    <t>CL 129</t>
  </si>
  <si>
    <t>KR 30</t>
  </si>
  <si>
    <t>KR 85A</t>
  </si>
  <si>
    <t>CL 47 A S</t>
  </si>
  <si>
    <t>CL 140A</t>
  </si>
  <si>
    <t>103B</t>
  </si>
  <si>
    <t>CL 24</t>
  </si>
  <si>
    <t>KR 127</t>
  </si>
  <si>
    <t>AV BOYACÁ</t>
  </si>
  <si>
    <t>AV SUBA</t>
  </si>
  <si>
    <t>CL 99</t>
  </si>
  <si>
    <t>KR 60</t>
  </si>
  <si>
    <t>63 63</t>
  </si>
  <si>
    <t>CL 16</t>
  </si>
  <si>
    <t>KR 16 68</t>
  </si>
  <si>
    <t>AV. 1 DE MAYO</t>
  </si>
  <si>
    <t>AV. BOYACA</t>
  </si>
  <si>
    <t>AV BOYACA</t>
  </si>
  <si>
    <t>CL 37 S</t>
  </si>
  <si>
    <t>AV. LAS AMERICAS</t>
  </si>
  <si>
    <t>KR 68A</t>
  </si>
  <si>
    <t>AUTOPISTA S</t>
  </si>
  <si>
    <t>CL 45 S</t>
  </si>
  <si>
    <t>11A 17E</t>
  </si>
  <si>
    <t>KR 128</t>
  </si>
  <si>
    <t>AV. CL 145</t>
  </si>
  <si>
    <t>CL 39A</t>
  </si>
  <si>
    <t>KR 26A</t>
  </si>
  <si>
    <t>AUTOPISTA NORTE</t>
  </si>
  <si>
    <t>CL 128</t>
  </si>
  <si>
    <t>KR 13</t>
  </si>
  <si>
    <t>CL 22</t>
  </si>
  <si>
    <t>KR 91</t>
  </si>
  <si>
    <t>CL 132</t>
  </si>
  <si>
    <t>74A 58</t>
  </si>
  <si>
    <t>AV. KR 68</t>
  </si>
  <si>
    <t>CL 8 S</t>
  </si>
  <si>
    <t>KR 72B</t>
  </si>
  <si>
    <t>KR 73A</t>
  </si>
  <si>
    <t>CL 64F 51</t>
  </si>
  <si>
    <t>64B BIS</t>
  </si>
  <si>
    <t>KR 50</t>
  </si>
  <si>
    <t>CL 46 G</t>
  </si>
  <si>
    <t>KR 15 ESTE S</t>
  </si>
  <si>
    <t>KR 6</t>
  </si>
  <si>
    <t>CL 6B</t>
  </si>
  <si>
    <t>CL 71 SUR</t>
  </si>
  <si>
    <t>34 07</t>
  </si>
  <si>
    <t>CL 26SUR</t>
  </si>
  <si>
    <t>TV 18Q</t>
  </si>
  <si>
    <t>DG 61 ABIS S</t>
  </si>
  <si>
    <t>TV 80I</t>
  </si>
  <si>
    <t>92A 6 S</t>
  </si>
  <si>
    <t>CL 8A</t>
  </si>
  <si>
    <t>KR 89A</t>
  </si>
  <si>
    <t>71A 28 SUR</t>
  </si>
  <si>
    <t>CARRERA 50- CL 18-10</t>
  </si>
  <si>
    <t>CL 92</t>
  </si>
  <si>
    <t>AV AMERICAS</t>
  </si>
  <si>
    <t>KR 3</t>
  </si>
  <si>
    <t>CL 51 SUR 17</t>
  </si>
  <si>
    <t>CL 51 SUR</t>
  </si>
  <si>
    <t>KR 15 BIS</t>
  </si>
  <si>
    <t>CL 3</t>
  </si>
  <si>
    <t>KR 14 ESTE</t>
  </si>
  <si>
    <t>CL 46G SUR</t>
  </si>
  <si>
    <t>KR 80</t>
  </si>
  <si>
    <t>CL 52 SUR</t>
  </si>
  <si>
    <t>KR 129</t>
  </si>
  <si>
    <t>CL132</t>
  </si>
  <si>
    <t>KR 77A</t>
  </si>
  <si>
    <t>CL 63 SUR</t>
  </si>
  <si>
    <t>KR 68</t>
  </si>
  <si>
    <t>CL 38 SUR</t>
  </si>
  <si>
    <t>71B</t>
  </si>
  <si>
    <t>CL 80</t>
  </si>
  <si>
    <t>KR 114</t>
  </si>
  <si>
    <t>CL 68 SUR</t>
  </si>
  <si>
    <t>KR 51 49</t>
  </si>
  <si>
    <t>KR 79</t>
  </si>
  <si>
    <t>CL 57B SUR</t>
  </si>
  <si>
    <t>CL 10 42</t>
  </si>
  <si>
    <t>CALLE 65 SUR</t>
  </si>
  <si>
    <t>CL 60 SUR</t>
  </si>
  <si>
    <t>KR 88C</t>
  </si>
  <si>
    <t>CL 170</t>
  </si>
  <si>
    <t>KR 15</t>
  </si>
  <si>
    <t>AV 1 DE MAYO</t>
  </si>
  <si>
    <t>KR 34</t>
  </si>
  <si>
    <t>CALLE 42 A SUR CARRERA 2A ESTE</t>
  </si>
  <si>
    <t>KR 103A</t>
  </si>
  <si>
    <t>CL 23H</t>
  </si>
  <si>
    <t>BOYACA</t>
  </si>
  <si>
    <t>CL 63 -KR 73A 68</t>
  </si>
  <si>
    <t>TV 49</t>
  </si>
  <si>
    <t>CL 187</t>
  </si>
  <si>
    <t>KR 19C</t>
  </si>
  <si>
    <t>AV VILLAVICENCIO</t>
  </si>
  <si>
    <t>KR 80I</t>
  </si>
  <si>
    <t>CL 86A SUR</t>
  </si>
  <si>
    <t>KR 72</t>
  </si>
  <si>
    <t>CL 130</t>
  </si>
  <si>
    <t>KR 41</t>
  </si>
  <si>
    <t>CL 1 BIS</t>
  </si>
  <si>
    <t>KR 2- 54</t>
  </si>
  <si>
    <t>DG 23BIS</t>
  </si>
  <si>
    <t>KR 19</t>
  </si>
  <si>
    <t>AV CL 26</t>
  </si>
  <si>
    <t>KR 59</t>
  </si>
  <si>
    <t>KR 10</t>
  </si>
  <si>
    <t>CL 10</t>
  </si>
  <si>
    <t>CL 127</t>
  </si>
  <si>
    <t>KR 53</t>
  </si>
  <si>
    <t>CL 47A SUR</t>
  </si>
  <si>
    <t>CL 8 29</t>
  </si>
  <si>
    <t>KR 1A</t>
  </si>
  <si>
    <t>CL 41 17</t>
  </si>
  <si>
    <t>DG 44 BIS SUR</t>
  </si>
  <si>
    <t>CL 6</t>
  </si>
  <si>
    <t>KR 18</t>
  </si>
  <si>
    <t>CL 63</t>
  </si>
  <si>
    <t>AV CIUDAD DE CALI</t>
  </si>
  <si>
    <t>KR 97</t>
  </si>
  <si>
    <t>CL 55 SUR</t>
  </si>
  <si>
    <t>KR 100</t>
  </si>
  <si>
    <t>CL 114 33</t>
  </si>
  <si>
    <t>KR 1</t>
  </si>
  <si>
    <t>CL 84</t>
  </si>
  <si>
    <t>TOTALES</t>
  </si>
  <si>
    <t>victima fatal</t>
  </si>
  <si>
    <t>METODO</t>
  </si>
  <si>
    <t>PEATON</t>
  </si>
  <si>
    <t xml:space="preserve">𝑉 =  𝑑(𝑘𝑚)/𝑡(ℎ) </t>
  </si>
  <si>
    <t>HUELLA</t>
  </si>
  <si>
    <t>PROYECCION DEL PEATON</t>
  </si>
  <si>
    <t>HUELLA DE ARRASTRE</t>
  </si>
  <si>
    <t>peaton</t>
  </si>
  <si>
    <t>MOTOCICLISTA (PASAJERO)</t>
  </si>
  <si>
    <t>MAPS</t>
  </si>
  <si>
    <t>MOTOCILCETA</t>
  </si>
  <si>
    <t>HUELLA DE ARRASTRE CORPORAL</t>
  </si>
  <si>
    <t>CICLISTA Y MOTOCICLISTA</t>
  </si>
  <si>
    <t>PROYECCION TRAYECTORIA DE PEATON</t>
  </si>
  <si>
    <t>HUELLA DE ARASTRE</t>
  </si>
  <si>
    <t>MOTOCICLCISTA</t>
  </si>
  <si>
    <t>CICLISTAS</t>
  </si>
  <si>
    <t>MOTCILETA</t>
  </si>
  <si>
    <t>PROYECCION DEL CUERPO</t>
  </si>
  <si>
    <t>E2</t>
  </si>
  <si>
    <t>E3</t>
  </si>
  <si>
    <t>PROYECCION DEL PEATRON</t>
  </si>
  <si>
    <t>PROYECCION DE CUERPO</t>
  </si>
  <si>
    <t>PROMEDIO DE VELOCIDAD</t>
  </si>
  <si>
    <t>FALLECIDOS</t>
  </si>
  <si>
    <t>BICICLETAS</t>
  </si>
  <si>
    <t>#REF!</t>
  </si>
  <si>
    <t>CONDUCTORES</t>
  </si>
  <si>
    <t>MOTOCICLETAS</t>
  </si>
  <si>
    <t>acompañantes</t>
  </si>
  <si>
    <t>OCUPANTES DE MOTOCICLISTA</t>
  </si>
  <si>
    <t>BICIUSUARIO</t>
  </si>
  <si>
    <t>USUARIO DE VEHICULO</t>
  </si>
  <si>
    <t>160,7 KM/H</t>
  </si>
  <si>
    <t>29.96KM/H</t>
  </si>
  <si>
    <t>44,6 KM/H</t>
  </si>
  <si>
    <t>21.17KM/H</t>
  </si>
  <si>
    <t>40.4KM/H</t>
  </si>
  <si>
    <t>25.31KM/H</t>
  </si>
  <si>
    <t>25.65KM/H</t>
  </si>
  <si>
    <t>25.94KM/H</t>
  </si>
  <si>
    <t>5KM/H</t>
  </si>
  <si>
    <t>11.83KM/H</t>
  </si>
  <si>
    <t>48.67KM/H</t>
  </si>
  <si>
    <t xml:space="preserve"> </t>
  </si>
  <si>
    <t>30MK/H</t>
  </si>
  <si>
    <t>17.28KM/H</t>
  </si>
  <si>
    <t>79,02 KM/H</t>
  </si>
  <si>
    <t>48.74KM/H</t>
  </si>
  <si>
    <t>25.29KM/H</t>
  </si>
  <si>
    <t>23.15KM/H</t>
  </si>
  <si>
    <t>12.22KM/H</t>
  </si>
  <si>
    <t/>
  </si>
  <si>
    <t>*************</t>
  </si>
  <si>
    <t>***********</t>
  </si>
  <si>
    <t>*********</t>
  </si>
  <si>
    <t>**********</t>
  </si>
  <si>
    <t>A001390268</t>
  </si>
  <si>
    <t>A001446730</t>
  </si>
  <si>
    <t>A001448161</t>
  </si>
  <si>
    <t xml:space="preserve">********* </t>
  </si>
  <si>
    <t>8.2.25. Porta seguro responsabilidad civil  contractual</t>
  </si>
  <si>
    <t>PASAJEROS MASIVO</t>
  </si>
  <si>
    <t>(en blanco)</t>
  </si>
  <si>
    <t>****************</t>
  </si>
  <si>
    <t>CAMIÓN - CAMIONETA</t>
  </si>
  <si>
    <t>CARGA CLASE DE MERCANCÍA</t>
  </si>
  <si>
    <t>LATERAL - FRONTAL</t>
  </si>
  <si>
    <t>GRAN AEREA</t>
  </si>
  <si>
    <t>CARGA EXTRAPESADA</t>
  </si>
  <si>
    <t>*****************</t>
  </si>
  <si>
    <t>FRONTA, LATERAL</t>
  </si>
  <si>
    <t>TRAUMA CRANEONCEFALICO SEVERO</t>
  </si>
  <si>
    <t>HATCKB</t>
  </si>
  <si>
    <t>PASAJEROS INDIVIDUAL</t>
  </si>
  <si>
    <t>BOMPER PANORAMICO DAÑOS POR ESTABLECER COM TECNICO</t>
  </si>
  <si>
    <t>FRONTAL, LATERAL</t>
  </si>
  <si>
    <t>************</t>
  </si>
  <si>
    <t>CLINICA CABOS</t>
  </si>
  <si>
    <t>TRUMA TORAX</t>
  </si>
  <si>
    <t>EXPOSICION DE ORGANOS ESFALESACION EN</t>
  </si>
  <si>
    <t>MIXTO - PASAJEROS ESPECIAL OCASIONAL</t>
  </si>
  <si>
    <t>HYUNDAY</t>
  </si>
  <si>
    <t>PRESENTA DAÑOS EN EL COSTADO LATERAL DERECHO PUERTAS BOMPER GUARDABARROA ROTO</t>
  </si>
  <si>
    <t>FALLECE EN VIA</t>
  </si>
  <si>
    <t>BUCORRAGIA NASORRAGIA EXPOSICION DE ORGANOS INGINAL</t>
  </si>
  <si>
    <t>DEMOSTRACION DE ROCE LA LLANTA ANTERIOR IZQUIERDA. DEMOSTRACION DE LIMPIEZA EN EL GUARDA BARRO ANTERIOR IZQUIERDO</t>
  </si>
  <si>
    <t>SDM</t>
  </si>
  <si>
    <t>UNIDAD DE LUZ TAPA LATERAL PARTIDA TAPA POSTERIOR DERECHA</t>
  </si>
  <si>
    <t>POR ESTABLECER MEDIANTE EXPERTICIO TECNICO CARENAJE AUSENTE UNIDAD DE LA LUZ ANTERIOR AUSENTE ESPEJOS RETICULARES AUSENTES</t>
  </si>
  <si>
    <t>A2 B1</t>
  </si>
  <si>
    <t>LLANTA DELANTERA GUARDAFANGO DELANTERO DAÑOS INTERIOR POR ESTABLECER</t>
  </si>
  <si>
    <t>MEDICINA LEGAL PARA PRUEBA DE EMBRIAGUEZ</t>
  </si>
  <si>
    <t>PARTE FRONTAL DE LA MOTO CON DESPRENDIMIENTO DE PIEZAS</t>
  </si>
  <si>
    <t>CLINICA SAN FRANCISCO</t>
  </si>
  <si>
    <t>ROTURA Y AUSENCIA DE LA FAROLA ROTURA DEL TANQUE DE CONBUSTIBLE</t>
  </si>
  <si>
    <t>NO SUMINISTRA</t>
  </si>
  <si>
    <t>TRAUMA CRANEONCEFALICO LEVE TRAUMA CERVICAL TRAUMA MIEMBRO SUPERIOR IZQUIERDO</t>
  </si>
  <si>
    <t>KODIAK241</t>
  </si>
  <si>
    <t>FRONTAL - LATERAL - POSTERIOR</t>
  </si>
  <si>
    <t>MIEMBRO SUPERIOR IZQ MANO INQ</t>
  </si>
  <si>
    <t>DESPRENDIMIENTO TANQUE LATERAL IZQUIERDA GUARDA POLVO IZQ POR IMPUESTO TECNICO</t>
  </si>
  <si>
    <t>TRAUMA CERVICAL TRAUMA DE TORAX Y TRAUMA DE LATIGOZO</t>
  </si>
  <si>
    <t>MADRID CUNDINAMARCA</t>
  </si>
  <si>
    <t>PASAJEROS ESPECIAL ESCOLAR</t>
  </si>
  <si>
    <t>SAMERICANA</t>
  </si>
  <si>
    <t>URI GRANSA</t>
  </si>
  <si>
    <t>CARGA EXTRADIMENSIONADA</t>
  </si>
  <si>
    <t>NASORRAGIA BUCORRAGIA EQUIMOSIS EN REGION ORIENTAL</t>
  </si>
  <si>
    <t>120022164 No.  CHASIS</t>
  </si>
  <si>
    <t>DESALOJO TOTAL DE LLANTA ANTERIOR TENEDOR DOBLADO HACIA LA PARTE INTERNA CADENA DESALOJADA DE SU POSICION</t>
  </si>
  <si>
    <t>TRAUMA TORACOABDOMINAL</t>
  </si>
  <si>
    <t>***********************</t>
  </si>
  <si>
    <t>********************</t>
  </si>
  <si>
    <t>PASAJEROS COLECTIVO</t>
  </si>
  <si>
    <t>TRAUMA LUMBERSARRO TRAUMA EN CADERA Y PIERNA DERECHA</t>
  </si>
  <si>
    <t xml:space="preserve">7.9.4.3. D) Línea central </t>
  </si>
  <si>
    <t xml:space="preserve">7.9.4.4. D) Línea de carril </t>
  </si>
  <si>
    <t xml:space="preserve">7.9.4.6. D) Línea antibloqueo </t>
  </si>
  <si>
    <t xml:space="preserve">7.9.5.1. E) Bandas sonoras </t>
  </si>
  <si>
    <t>KR 14 - CL 9</t>
  </si>
  <si>
    <t>SANTAFE</t>
  </si>
  <si>
    <t>CON ANDÉN, CON BERMA</t>
  </si>
  <si>
    <t>**************</t>
  </si>
  <si>
    <t>KR 30 - CL 26</t>
  </si>
  <si>
    <t>TEUSAQUILLO</t>
  </si>
  <si>
    <t>KENNEDY</t>
  </si>
  <si>
    <t>KR 7 - CL 165</t>
  </si>
  <si>
    <t>E01</t>
  </si>
  <si>
    <t>ESCOLAR, HOSPITALARIA</t>
  </si>
  <si>
    <t>RECTA, CURVA</t>
  </si>
  <si>
    <t>KR 91 - CL 132</t>
  </si>
  <si>
    <t>SUBA</t>
  </si>
  <si>
    <t>E-7</t>
  </si>
  <si>
    <t>KR 51 - CL 59 S</t>
  </si>
  <si>
    <t>CIUDAD BOLÍVAR</t>
  </si>
  <si>
    <t>KR 7 - CL 124</t>
  </si>
  <si>
    <t>USAQUÉN</t>
  </si>
  <si>
    <t>SP-31, SR-30 (30 KM/H)</t>
  </si>
  <si>
    <t>AV CL 24 - 74-58</t>
  </si>
  <si>
    <t>FONTIBÓN</t>
  </si>
  <si>
    <t>VELOCIDAD MÁXIMA, SP-28 SP-47</t>
  </si>
  <si>
    <t>KR 30 - 6 02</t>
  </si>
  <si>
    <t>MÁRTIRES</t>
  </si>
  <si>
    <t>CL 47A S - 85A</t>
  </si>
  <si>
    <t>ASFALTO - CONCRETO</t>
  </si>
  <si>
    <t>CL 24 - KR 127</t>
  </si>
  <si>
    <t>BARRIOS UNIDOS</t>
  </si>
  <si>
    <t>TACHA - BORDILLOS</t>
  </si>
  <si>
    <t>KR 60 - 63-63</t>
  </si>
  <si>
    <t>DEPORTIVA, PRIVADA</t>
  </si>
  <si>
    <t>SENTIDO VIAL, SP-46</t>
  </si>
  <si>
    <t>MÓVIL</t>
  </si>
  <si>
    <t>CL 16 - KR 16 68</t>
  </si>
  <si>
    <t>BUENO, PARCHADA</t>
  </si>
  <si>
    <t>BOSA</t>
  </si>
  <si>
    <t>KR 84B - 59-28 S</t>
  </si>
  <si>
    <t>HÚMEDA - SECA</t>
  </si>
  <si>
    <t>AK 68 - 58 S</t>
  </si>
  <si>
    <t>PUENTE ARANDA</t>
  </si>
  <si>
    <t>AV. 1 DE MAYO - AV. BOYACA</t>
  </si>
  <si>
    <t>RESIDENCIAL, COMERCIAL</t>
  </si>
  <si>
    <t>AV AMERICAS - 68A</t>
  </si>
  <si>
    <t>SAN CRISTÓBAL</t>
  </si>
  <si>
    <t>UN SENTIDO - DOBLE SENTIDO</t>
  </si>
  <si>
    <t>UNO - DOS</t>
  </si>
  <si>
    <t>BLANCAAMARILLA</t>
  </si>
  <si>
    <t>PARESENTIDO VIAL</t>
  </si>
  <si>
    <t>KR 128 - 145-02</t>
  </si>
  <si>
    <t>PARE, VELOCIDAD MÁXIMA, SP-25</t>
  </si>
  <si>
    <t>KR 77A - 63A 86 S</t>
  </si>
  <si>
    <t>KR 88D N° 74C-30 S</t>
  </si>
  <si>
    <t>CIUDAD BOLIVAR</t>
  </si>
  <si>
    <t>CHAPINERO</t>
  </si>
  <si>
    <t>COD</t>
  </si>
  <si>
    <t>Exceso de velocidad</t>
  </si>
  <si>
    <t>Transitar sin mantener distancias de seguridad</t>
  </si>
  <si>
    <t>Realizar maniobras peligrosas o agresivas (incluye uso del elemento celular)</t>
  </si>
  <si>
    <t>No utilizar los carriles o espacios establecidos para circulación (incluye invasión de carril)</t>
  </si>
  <si>
    <t>Irrespeto e incumplimiento a las señales de tránsito e incumplimiento a las normas de tránsito</t>
  </si>
  <si>
    <r>
      <rPr>
        <sz val="8"/>
        <color rgb="FF000000"/>
        <rFont val="Arial"/>
        <charset val="134"/>
      </rPr>
      <t xml:space="preserve">Inexperiencia/falta de habilidad del conductor (incluye </t>
    </r>
    <r>
      <rPr>
        <sz val="9"/>
        <color rgb="FF000000"/>
        <rFont val="Arial"/>
        <charset val="134"/>
      </rPr>
      <t>ti</t>
    </r>
    <r>
      <rPr>
        <sz val="8"/>
        <color rgb="FF000000"/>
        <rFont val="Arial"/>
        <charset val="134"/>
      </rPr>
      <t xml:space="preserve">empo de expedición de la licencia de conducción) </t>
    </r>
  </si>
  <si>
    <t>Conducir bajo los efectos del alcohol u otras sustancias</t>
  </si>
  <si>
    <t xml:space="preserve">Sobrecupo en el Veh. </t>
  </si>
  <si>
    <t>Cansancio del conductor</t>
  </si>
  <si>
    <t>Cruzar una vía por sitios no señalizados</t>
  </si>
  <si>
    <t>Caminar por sitios prohibidos</t>
  </si>
  <si>
    <t>Invasión del espacio público peatonal</t>
  </si>
  <si>
    <t>Dificultades/limitaciones de movilidad del ser humano</t>
  </si>
  <si>
    <t>Adelantamiento entre biciusuarios y/o motociclistas</t>
  </si>
  <si>
    <t>No disponer de elementos de protección personal</t>
  </si>
  <si>
    <t>Falta de visibilidad de los demás usuarios</t>
  </si>
  <si>
    <t xml:space="preserve">Estacionarse interfiriendo las corrientes de Veh. </t>
  </si>
  <si>
    <t xml:space="preserve">Falla mecánica súbita del Veh. </t>
  </si>
  <si>
    <t>Deficiencia cinemática del Veh.  ante impactos</t>
  </si>
  <si>
    <t xml:space="preserve">Inexistencia de elementos de seguridad pasiva/activa del Veh. </t>
  </si>
  <si>
    <t>Falta de mantenimiento – fallas progresivas</t>
  </si>
  <si>
    <t>Incumplimiento de las condiciones técnico-mecánicas</t>
  </si>
  <si>
    <t>Deficiencias en la superficie de rodadura de carriles o calzadas</t>
  </si>
  <si>
    <t>Obstrucciones físicas temporales o permanentes a la circulación en calzada</t>
  </si>
  <si>
    <t>Deficiencias o limitaciones en la infraestructura para biciusuarios</t>
  </si>
  <si>
    <t>Obstrucciones en el espacio público peatonal</t>
  </si>
  <si>
    <t>Inexistencia o deficiencia de la señalización vial</t>
  </si>
  <si>
    <t>Falta de iluminación artificial</t>
  </si>
  <si>
    <t>Suciedad/elementos sueltos en la calzada</t>
  </si>
  <si>
    <t>Deficiencias en la geometría de la vía</t>
  </si>
  <si>
    <t>Inexistencia de elementos de contención vehicular</t>
  </si>
  <si>
    <t>Obstrucciones por elementos en las zonas laterales de las calzadas</t>
  </si>
  <si>
    <t>Sección transversal insuficiente</t>
  </si>
  <si>
    <t>Sección transversal demasiado ancha</t>
  </si>
  <si>
    <t>Empozamiento de agua en calzada</t>
  </si>
  <si>
    <t>Falta de conectividad de recorridos</t>
  </si>
  <si>
    <t>FACTORES DE RIESGO DIRECTOS GENERALES</t>
  </si>
  <si>
    <t>Descripción</t>
  </si>
  <si>
    <t>Reacción</t>
  </si>
  <si>
    <t>Prematura</t>
  </si>
  <si>
    <t>Tardía</t>
  </si>
  <si>
    <t>Acción no ejecutada</t>
  </si>
  <si>
    <t>Velocidad</t>
  </si>
  <si>
    <t>Reducida</t>
  </si>
  <si>
    <t>Elevada</t>
  </si>
  <si>
    <t>Distancia</t>
  </si>
  <si>
    <t>Dirección</t>
  </si>
  <si>
    <t>Equivocada</t>
  </si>
  <si>
    <t>Fuerza</t>
  </si>
  <si>
    <t>Exceso</t>
  </si>
  <si>
    <t>Déficit</t>
  </si>
  <si>
    <t>Objeto</t>
  </si>
  <si>
    <t>Adyacente</t>
  </si>
  <si>
    <t>Código</t>
  </si>
  <si>
    <t>Interpretación errónea de tiempos: se observa la situación, pero no se estima bien el tiempo de ocurrencia de un evento específico. Por ejemplo, sobrevalorar o subvalorar la velocidad de un Veh.  que se acerca.</t>
  </si>
  <si>
    <t>Interpretación errónea de la situación: se piensa que la situación es segura para maniobrar. Se pueden considerar acciones como no percibir el cambio del semáforo, no advertir un Veh.  aproximando, entre otras.</t>
  </si>
  <si>
    <t>Temor: temor o miedo de que ocurra algo, por la existencia de experiencias negativas previas.</t>
  </si>
  <si>
    <t>Fatiga: estado de cansancio o sueño por alteraciones en el sueño.</t>
  </si>
  <si>
    <t>Influencia de sustancias psicoactivas: consumo de sustancias que alteren el desempeño, como alcohol, drogas o medicamentos.</t>
  </si>
  <si>
    <t>Impedimento súbito: presencia de enfermedades fisiológicas, perder la consciencia, facultades motrices, de forma repentina por enfermedades como diabetes, epilepsia y derrame cerebral.</t>
  </si>
  <si>
    <t>limitaciones de acceso: hay una dificultad momentánea para que el conductor manipule dispositivos.</t>
  </si>
  <si>
    <t>Fallas en dispositivos de Veh. s: algún dispositivo no funciona como debería o simplemente no funciona. La falla en el sistema de frenos es considerado un ejemplo claro de esta causa.</t>
  </si>
  <si>
    <t>Viento fuerte: la presencia de viento fuerte puede afectar la estabilidad del Veh.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</si>
</sst>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3">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dd\ mm"/>
    <numFmt numFmtId="179" formatCode="[$-F800]dddd\,\ mmmm\ dd\,\ yyyy"/>
    <numFmt numFmtId="180" formatCode="[$-F400]h:mm:ss\ AM/PM"/>
    <numFmt numFmtId="181" formatCode="m/yyyy"/>
    <numFmt numFmtId="182" formatCode="dddd\,\ mmmm\ dd\,yyyy"/>
    <numFmt numFmtId="183" formatCode="d/m/yyyy"/>
    <numFmt numFmtId="184" formatCode="dd/mm/yyyy"/>
    <numFmt numFmtId="185" formatCode="dd/mm/yy"/>
    <numFmt numFmtId="186" formatCode="d/m/yy"/>
  </numFmts>
  <fonts count="43">
    <font>
      <sz val="11"/>
      <color theme="1"/>
      <name val="Calibri"/>
      <charset val="134"/>
      <scheme val="minor"/>
    </font>
    <font>
      <sz val="11"/>
      <color rgb="FF000000"/>
      <name val="Calibri"/>
      <charset val="134"/>
    </font>
    <font>
      <b/>
      <sz val="8"/>
      <color rgb="FF000000"/>
      <name val="Arial"/>
      <charset val="134"/>
    </font>
    <font>
      <b/>
      <sz val="11"/>
      <color rgb="FF000000"/>
      <name val="Arial"/>
      <charset val="134"/>
    </font>
    <font>
      <sz val="8"/>
      <color rgb="FF000000"/>
      <name val="Arial"/>
      <charset val="134"/>
    </font>
    <font>
      <sz val="11"/>
      <color rgb="FF000000"/>
      <name val="Arial"/>
      <charset val="134"/>
    </font>
    <font>
      <b/>
      <i/>
      <sz val="9"/>
      <color rgb="FF000000"/>
      <name val="Arial"/>
      <charset val="134"/>
    </font>
    <font>
      <sz val="11"/>
      <name val="Calibri"/>
      <charset val="134"/>
    </font>
    <font>
      <sz val="11"/>
      <color theme="1"/>
      <name val="Calibri"/>
      <charset val="134"/>
    </font>
    <font>
      <b/>
      <sz val="11"/>
      <color rgb="FF000000"/>
      <name val="Calibri"/>
      <charset val="134"/>
    </font>
    <font>
      <sz val="9"/>
      <color rgb="FF000000"/>
      <name val="Arial"/>
      <charset val="134"/>
    </font>
    <font>
      <b/>
      <sz val="11"/>
      <color rgb="FFFFFFFF"/>
      <name val="Calibri"/>
      <charset val="134"/>
    </font>
    <font>
      <sz val="10"/>
      <color theme="1"/>
      <name val="Arial"/>
      <charset val="134"/>
    </font>
    <font>
      <b/>
      <sz val="10"/>
      <color theme="1"/>
      <name val="Arial"/>
      <charset val="134"/>
    </font>
    <font>
      <sz val="10"/>
      <color rgb="FF1F1F1F"/>
      <name val="Arial"/>
      <charset val="134"/>
    </font>
    <font>
      <b/>
      <sz val="10"/>
      <color rgb="FF000000"/>
      <name val="Arial"/>
      <charset val="134"/>
    </font>
    <font>
      <b/>
      <sz val="11"/>
      <color theme="1"/>
      <name val="Calibri"/>
      <charset val="134"/>
    </font>
    <font>
      <sz val="10"/>
      <color rgb="FF000000"/>
      <name val="Arial"/>
      <charset val="134"/>
    </font>
    <font>
      <sz val="10"/>
      <color theme="1"/>
      <name val="Calibri"/>
      <charset val="134"/>
    </font>
    <font>
      <b/>
      <sz val="9"/>
      <color theme="1"/>
      <name val="Calibri"/>
      <charset val="134"/>
    </font>
    <font>
      <b/>
      <sz val="11"/>
      <color rgb="FF202122"/>
      <name val="Arial"/>
      <charset val="134"/>
    </font>
    <font>
      <sz val="11"/>
      <color rgb="FF202122"/>
      <name val="Arial"/>
      <charset val="134"/>
    </font>
    <font>
      <b/>
      <sz val="10"/>
      <color theme="1"/>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000000"/>
      <name val="Calibri"/>
      <charset val="1"/>
      <scheme val="minor"/>
    </font>
  </fonts>
  <fills count="69">
    <fill>
      <patternFill patternType="none"/>
    </fill>
    <fill>
      <patternFill patternType="gray125"/>
    </fill>
    <fill>
      <patternFill patternType="solid">
        <fgColor rgb="FFFFFF00"/>
        <bgColor rgb="FFFFFF00"/>
      </patternFill>
    </fill>
    <fill>
      <patternFill patternType="solid">
        <fgColor rgb="FF8EA9DB"/>
        <bgColor rgb="FF8EA9DB"/>
      </patternFill>
    </fill>
    <fill>
      <patternFill patternType="solid">
        <fgColor rgb="FF92D050"/>
        <bgColor rgb="FF92D050"/>
      </patternFill>
    </fill>
    <fill>
      <patternFill patternType="solid">
        <fgColor rgb="FFB7E1CD"/>
        <bgColor rgb="FFB7E1CD"/>
      </patternFill>
    </fill>
    <fill>
      <patternFill patternType="solid">
        <fgColor rgb="FF00FFFF"/>
        <bgColor rgb="FF00FFFF"/>
      </patternFill>
    </fill>
    <fill>
      <patternFill patternType="solid">
        <fgColor rgb="FFECECEC"/>
        <bgColor rgb="FFECECEC"/>
      </patternFill>
    </fill>
    <fill>
      <patternFill patternType="solid">
        <fgColor rgb="FFF4CCCC"/>
        <bgColor rgb="FFF4CCCC"/>
      </patternFill>
    </fill>
    <fill>
      <patternFill patternType="solid">
        <fgColor rgb="FF999999"/>
        <bgColor rgb="FF999999"/>
      </patternFill>
    </fill>
    <fill>
      <patternFill patternType="solid">
        <fgColor rgb="FFFFFFFF"/>
        <bgColor rgb="FFFFFFFF"/>
      </patternFill>
    </fill>
    <fill>
      <patternFill patternType="solid">
        <fgColor rgb="FFFF9900"/>
        <bgColor rgb="FFFF9900"/>
      </patternFill>
    </fill>
    <fill>
      <patternFill patternType="solid">
        <fgColor rgb="FF00FF00"/>
        <bgColor rgb="FF00FF00"/>
      </patternFill>
    </fill>
    <fill>
      <patternFill patternType="solid">
        <fgColor rgb="FF4A86E8"/>
        <bgColor rgb="FF4A86E8"/>
      </patternFill>
    </fill>
    <fill>
      <patternFill patternType="solid">
        <fgColor rgb="FF0000FF"/>
        <bgColor rgb="FF0000FF"/>
      </patternFill>
    </fill>
    <fill>
      <patternFill patternType="solid">
        <fgColor rgb="FFFFCCFF"/>
        <bgColor rgb="FFFFCCFF"/>
      </patternFill>
    </fill>
    <fill>
      <patternFill patternType="solid">
        <fgColor rgb="FFC5E0B3"/>
        <bgColor rgb="FFC5E0B3"/>
      </patternFill>
    </fill>
    <fill>
      <patternFill patternType="solid">
        <fgColor rgb="FFFFE598"/>
        <bgColor rgb="FFFFE598"/>
      </patternFill>
    </fill>
    <fill>
      <patternFill patternType="solid">
        <fgColor rgb="FFE2EFD9"/>
        <bgColor rgb="FFE2EFD9"/>
      </patternFill>
    </fill>
    <fill>
      <patternFill patternType="solid">
        <fgColor rgb="FFD0CECE"/>
        <bgColor rgb="FFD0CECE"/>
      </patternFill>
    </fill>
    <fill>
      <patternFill patternType="solid">
        <fgColor rgb="FFD9E2F3"/>
        <bgColor rgb="FFD9E2F3"/>
      </patternFill>
    </fill>
    <fill>
      <patternFill patternType="solid">
        <fgColor rgb="FF8EAADB"/>
        <bgColor rgb="FF8EAADB"/>
      </patternFill>
    </fill>
    <fill>
      <patternFill patternType="solid">
        <fgColor rgb="FFA8D08D"/>
        <bgColor rgb="FFA8D08D"/>
      </patternFill>
    </fill>
    <fill>
      <patternFill patternType="solid">
        <fgColor rgb="FFFFC000"/>
        <bgColor rgb="FFFFC000"/>
      </patternFill>
    </fill>
    <fill>
      <patternFill patternType="solid">
        <fgColor rgb="FFFF0000"/>
        <bgColor rgb="FFFF0000"/>
      </patternFill>
    </fill>
    <fill>
      <patternFill patternType="solid">
        <fgColor rgb="FFBFBFBF"/>
        <bgColor rgb="FFBFBFBF"/>
      </patternFill>
    </fill>
    <fill>
      <patternFill patternType="solid">
        <fgColor rgb="FFD8D8D8"/>
        <bgColor rgb="FFD8D8D8"/>
      </patternFill>
    </fill>
    <fill>
      <patternFill patternType="solid">
        <fgColor rgb="FFFBE4D5"/>
        <bgColor rgb="FFFBE4D5"/>
      </patternFill>
    </fill>
    <fill>
      <patternFill patternType="solid">
        <fgColor rgb="FFFEF2CB"/>
        <bgColor rgb="FFFEF2CB"/>
      </patternFill>
    </fill>
    <fill>
      <patternFill patternType="solid">
        <fgColor rgb="FFDEEAF6"/>
        <bgColor rgb="FFDEEAF6"/>
      </patternFill>
    </fill>
    <fill>
      <patternFill patternType="solid">
        <fgColor rgb="FFFFD579"/>
        <bgColor rgb="FFFFD579"/>
      </patternFill>
    </fill>
    <fill>
      <patternFill patternType="solid">
        <fgColor rgb="FFFFFD78"/>
        <bgColor rgb="FFFFFD78"/>
      </patternFill>
    </fill>
    <fill>
      <patternFill patternType="solid">
        <fgColor rgb="FF76D6FF"/>
        <bgColor rgb="FF76D6FF"/>
      </patternFill>
    </fill>
    <fill>
      <patternFill patternType="solid">
        <fgColor rgb="FF7A81FF"/>
        <bgColor rgb="FF7A81FF"/>
      </patternFill>
    </fill>
    <fill>
      <patternFill patternType="solid">
        <fgColor rgb="FFD5FC79"/>
        <bgColor rgb="FFD5FC79"/>
      </patternFill>
    </fill>
    <fill>
      <patternFill patternType="solid">
        <fgColor rgb="FF9CC2E5"/>
        <bgColor rgb="FF9CC2E5"/>
      </patternFill>
    </fill>
    <fill>
      <patternFill patternType="solid">
        <fgColor rgb="FF73FB79"/>
        <bgColor rgb="FF73FB79"/>
      </patternFill>
    </fill>
    <fill>
      <patternFill patternType="solid">
        <fgColor rgb="FF73FDD6"/>
        <bgColor rgb="FF73FDD6"/>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54">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medium">
        <color rgb="FF000000"/>
      </right>
      <top/>
      <bottom/>
      <diagonal/>
    </border>
    <border>
      <left/>
      <right/>
      <top style="medium">
        <color rgb="FF000000"/>
      </top>
      <bottom style="medium">
        <color rgb="FF000000"/>
      </bottom>
      <diagonal/>
    </border>
    <border>
      <left/>
      <right/>
      <top style="thin">
        <color rgb="FF000000"/>
      </top>
      <bottom style="thin">
        <color rgb="FF000000"/>
      </bottom>
      <diagonal/>
    </border>
    <border>
      <left/>
      <right/>
      <top/>
      <bottom style="medium">
        <color rgb="FF000000"/>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B7B7B7"/>
      </left>
      <right style="thin">
        <color rgb="FFB7B7B7"/>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B7B7B7"/>
      </left>
      <right style="thin">
        <color rgb="FFB7B7B7"/>
      </right>
      <top style="thin">
        <color rgb="FFB7B7B7"/>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style="thin">
        <color rgb="FFB7B7B7"/>
      </left>
      <right style="thin">
        <color rgb="FFB7B7B7"/>
      </right>
      <top/>
      <bottom/>
      <diagonal/>
    </border>
    <border>
      <left style="thin">
        <color rgb="FFB7B7B7"/>
      </left>
      <right/>
      <top style="thin">
        <color rgb="FFB7B7B7"/>
      </top>
      <bottom/>
      <diagonal/>
    </border>
    <border>
      <left/>
      <right style="thin">
        <color rgb="FFB7B7B7"/>
      </right>
      <top style="thin">
        <color rgb="FFB7B7B7"/>
      </top>
      <bottom/>
      <diagonal/>
    </border>
    <border>
      <left/>
      <right/>
      <top style="thin">
        <color rgb="FFB7B7B7"/>
      </top>
      <bottom/>
      <diagonal/>
    </border>
    <border>
      <left style="thin">
        <color rgb="FFB7B7B7"/>
      </left>
      <right/>
      <top/>
      <bottom/>
      <diagonal/>
    </border>
    <border>
      <left/>
      <right style="thin">
        <color rgb="FFB7B7B7"/>
      </right>
      <top/>
      <bottom/>
      <diagonal/>
    </border>
    <border>
      <left style="thin">
        <color rgb="FFB7B7B7"/>
      </left>
      <right/>
      <top/>
      <bottom style="thin">
        <color rgb="FFB7B7B7"/>
      </bottom>
      <diagonal/>
    </border>
    <border>
      <left/>
      <right style="thin">
        <color rgb="FFB7B7B7"/>
      </right>
      <top/>
      <bottom style="thin">
        <color rgb="FFB7B7B7"/>
      </bottom>
      <diagonal/>
    </border>
    <border>
      <left/>
      <right/>
      <top/>
      <bottom style="thin">
        <color rgb="FFB7B7B7"/>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top style="thin">
        <color rgb="FF000000"/>
      </top>
      <bottom/>
      <diagonal/>
    </border>
    <border>
      <left style="thin">
        <color rgb="FF000000"/>
      </left>
      <right/>
      <top/>
      <bottom/>
      <diagonal/>
    </border>
    <border>
      <left/>
      <right style="thin">
        <color rgb="FF000000"/>
      </right>
      <top/>
      <bottom style="thin">
        <color rgb="FF000000"/>
      </bottom>
      <diagonal/>
    </border>
    <border>
      <left/>
      <right/>
      <top style="medium">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0" fillId="38" borderId="46" applyNumberFormat="0" applyFont="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47" applyNumberFormat="0" applyFill="0" applyAlignment="0" applyProtection="0">
      <alignment vertical="center"/>
    </xf>
    <xf numFmtId="0" fontId="29" fillId="0" borderId="47" applyNumberFormat="0" applyFill="0" applyAlignment="0" applyProtection="0">
      <alignment vertical="center"/>
    </xf>
    <xf numFmtId="0" fontId="30" fillId="0" borderId="48" applyNumberFormat="0" applyFill="0" applyAlignment="0" applyProtection="0">
      <alignment vertical="center"/>
    </xf>
    <xf numFmtId="0" fontId="30" fillId="0" borderId="0" applyNumberFormat="0" applyFill="0" applyBorder="0" applyAlignment="0" applyProtection="0">
      <alignment vertical="center"/>
    </xf>
    <xf numFmtId="0" fontId="31" fillId="39" borderId="49" applyNumberFormat="0" applyAlignment="0" applyProtection="0">
      <alignment vertical="center"/>
    </xf>
    <xf numFmtId="0" fontId="32" fillId="40" borderId="50" applyNumberFormat="0" applyAlignment="0" applyProtection="0">
      <alignment vertical="center"/>
    </xf>
    <xf numFmtId="0" fontId="33" fillId="40" borderId="49" applyNumberFormat="0" applyAlignment="0" applyProtection="0">
      <alignment vertical="center"/>
    </xf>
    <xf numFmtId="0" fontId="34" fillId="41" borderId="51" applyNumberFormat="0" applyAlignment="0" applyProtection="0">
      <alignment vertical="center"/>
    </xf>
    <xf numFmtId="0" fontId="35" fillId="0" borderId="52" applyNumberFormat="0" applyFill="0" applyAlignment="0" applyProtection="0">
      <alignment vertical="center"/>
    </xf>
    <xf numFmtId="0" fontId="36" fillId="0" borderId="53" applyNumberFormat="0" applyFill="0" applyAlignment="0" applyProtection="0">
      <alignment vertical="center"/>
    </xf>
    <xf numFmtId="0" fontId="37" fillId="42" borderId="0" applyNumberFormat="0" applyBorder="0" applyAlignment="0" applyProtection="0">
      <alignment vertical="center"/>
    </xf>
    <xf numFmtId="0" fontId="38" fillId="43" borderId="0" applyNumberFormat="0" applyBorder="0" applyAlignment="0" applyProtection="0">
      <alignment vertical="center"/>
    </xf>
    <xf numFmtId="0" fontId="39" fillId="44" borderId="0" applyNumberFormat="0" applyBorder="0" applyAlignment="0" applyProtection="0">
      <alignment vertical="center"/>
    </xf>
    <xf numFmtId="0" fontId="40" fillId="45" borderId="0" applyNumberFormat="0" applyBorder="0" applyAlignment="0" applyProtection="0">
      <alignment vertical="center"/>
    </xf>
    <xf numFmtId="0" fontId="41" fillId="46" borderId="0" applyNumberFormat="0" applyBorder="0" applyAlignment="0" applyProtection="0">
      <alignment vertical="center"/>
    </xf>
    <xf numFmtId="0" fontId="41" fillId="47" borderId="0" applyNumberFormat="0" applyBorder="0" applyAlignment="0" applyProtection="0">
      <alignment vertical="center"/>
    </xf>
    <xf numFmtId="0" fontId="40" fillId="48" borderId="0" applyNumberFormat="0" applyBorder="0" applyAlignment="0" applyProtection="0">
      <alignment vertical="center"/>
    </xf>
    <xf numFmtId="0" fontId="40" fillId="49" borderId="0" applyNumberFormat="0" applyBorder="0" applyAlignment="0" applyProtection="0">
      <alignment vertical="center"/>
    </xf>
    <xf numFmtId="0" fontId="41" fillId="50" borderId="0" applyNumberFormat="0" applyBorder="0" applyAlignment="0" applyProtection="0">
      <alignment vertical="center"/>
    </xf>
    <xf numFmtId="0" fontId="41" fillId="51" borderId="0" applyNumberFormat="0" applyBorder="0" applyAlignment="0" applyProtection="0">
      <alignment vertical="center"/>
    </xf>
    <xf numFmtId="0" fontId="40" fillId="52" borderId="0" applyNumberFormat="0" applyBorder="0" applyAlignment="0" applyProtection="0">
      <alignment vertical="center"/>
    </xf>
    <xf numFmtId="0" fontId="40" fillId="53" borderId="0" applyNumberFormat="0" applyBorder="0" applyAlignment="0" applyProtection="0">
      <alignment vertical="center"/>
    </xf>
    <xf numFmtId="0" fontId="41" fillId="54" borderId="0" applyNumberFormat="0" applyBorder="0" applyAlignment="0" applyProtection="0">
      <alignment vertical="center"/>
    </xf>
    <xf numFmtId="0" fontId="41" fillId="55" borderId="0" applyNumberFormat="0" applyBorder="0" applyAlignment="0" applyProtection="0">
      <alignment vertical="center"/>
    </xf>
    <xf numFmtId="0" fontId="40" fillId="56" borderId="0" applyNumberFormat="0" applyBorder="0" applyAlignment="0" applyProtection="0">
      <alignment vertical="center"/>
    </xf>
    <xf numFmtId="0" fontId="40" fillId="57" borderId="0" applyNumberFormat="0" applyBorder="0" applyAlignment="0" applyProtection="0">
      <alignment vertical="center"/>
    </xf>
    <xf numFmtId="0" fontId="41" fillId="58" borderId="0" applyNumberFormat="0" applyBorder="0" applyAlignment="0" applyProtection="0">
      <alignment vertical="center"/>
    </xf>
    <xf numFmtId="0" fontId="41" fillId="59" borderId="0" applyNumberFormat="0" applyBorder="0" applyAlignment="0" applyProtection="0">
      <alignment vertical="center"/>
    </xf>
    <xf numFmtId="0" fontId="40" fillId="60" borderId="0" applyNumberFormat="0" applyBorder="0" applyAlignment="0" applyProtection="0">
      <alignment vertical="center"/>
    </xf>
    <xf numFmtId="0" fontId="40" fillId="61" borderId="0" applyNumberFormat="0" applyBorder="0" applyAlignment="0" applyProtection="0">
      <alignment vertical="center"/>
    </xf>
    <xf numFmtId="0" fontId="41" fillId="62" borderId="0" applyNumberFormat="0" applyBorder="0" applyAlignment="0" applyProtection="0">
      <alignment vertical="center"/>
    </xf>
    <xf numFmtId="0" fontId="41" fillId="63" borderId="0" applyNumberFormat="0" applyBorder="0" applyAlignment="0" applyProtection="0">
      <alignment vertical="center"/>
    </xf>
    <xf numFmtId="0" fontId="40" fillId="64" borderId="0" applyNumberFormat="0" applyBorder="0" applyAlignment="0" applyProtection="0">
      <alignment vertical="center"/>
    </xf>
    <xf numFmtId="0" fontId="40" fillId="65" borderId="0" applyNumberFormat="0" applyBorder="0" applyAlignment="0" applyProtection="0">
      <alignment vertical="center"/>
    </xf>
    <xf numFmtId="0" fontId="41" fillId="66" borderId="0" applyNumberFormat="0" applyBorder="0" applyAlignment="0" applyProtection="0">
      <alignment vertical="center"/>
    </xf>
    <xf numFmtId="0" fontId="41" fillId="67" borderId="0" applyNumberFormat="0" applyBorder="0" applyAlignment="0" applyProtection="0">
      <alignment vertical="center"/>
    </xf>
    <xf numFmtId="0" fontId="40" fillId="68" borderId="0" applyNumberFormat="0" applyBorder="0" applyAlignment="0" applyProtection="0">
      <alignment vertical="center"/>
    </xf>
  </cellStyleXfs>
  <cellXfs count="234">
    <xf numFmtId="0" fontId="0" fillId="0" borderId="0" xfId="0" applyFont="1" applyAlignment="1"/>
    <xf numFmtId="0" fontId="1" fillId="0" borderId="0" xfId="0" applyFont="1"/>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0" borderId="0" xfId="0" applyFont="1" applyAlignment="1">
      <alignment horizont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5" fillId="0" borderId="0" xfId="0" applyFont="1" applyAlignment="1">
      <alignment horizontal="center" wrapText="1"/>
    </xf>
    <xf numFmtId="0" fontId="4" fillId="0" borderId="0" xfId="0" applyFont="1" applyAlignment="1">
      <alignment horizontal="left" vertical="center" wrapText="1"/>
    </xf>
    <xf numFmtId="0" fontId="6" fillId="0" borderId="0" xfId="0" applyFont="1" applyAlignment="1">
      <alignment horizontal="center"/>
    </xf>
    <xf numFmtId="0" fontId="2" fillId="3" borderId="2"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4" xfId="0" applyFont="1" applyFill="1" applyBorder="1" applyAlignment="1">
      <alignment horizontal="left" vertical="center" wrapText="1"/>
    </xf>
    <xf numFmtId="0" fontId="3" fillId="5" borderId="5" xfId="0" applyFont="1" applyFill="1" applyBorder="1" applyAlignment="1">
      <alignment horizontal="center" wrapText="1"/>
    </xf>
    <xf numFmtId="0" fontId="7" fillId="0" borderId="6" xfId="0" applyFont="1" applyBorder="1"/>
    <xf numFmtId="0" fontId="3" fillId="5" borderId="7" xfId="0" applyFont="1" applyFill="1" applyBorder="1" applyAlignment="1">
      <alignment horizontal="center" wrapText="1"/>
    </xf>
    <xf numFmtId="0" fontId="5" fillId="5" borderId="7" xfId="0" applyFont="1" applyFill="1" applyBorder="1" applyAlignment="1">
      <alignment horizontal="center" wrapText="1"/>
    </xf>
    <xf numFmtId="0" fontId="4" fillId="0" borderId="8" xfId="0" applyFont="1" applyBorder="1" applyAlignment="1">
      <alignment horizontal="left" vertical="center" wrapText="1"/>
    </xf>
    <xf numFmtId="0" fontId="7" fillId="0" borderId="9" xfId="0" applyFont="1" applyBorder="1"/>
    <xf numFmtId="0" fontId="7" fillId="0" borderId="10" xfId="0" applyFont="1" applyBorder="1"/>
    <xf numFmtId="0" fontId="4" fillId="0" borderId="11" xfId="0" applyFont="1" applyBorder="1" applyAlignment="1">
      <alignment horizontal="left" vertical="center" wrapText="1"/>
    </xf>
    <xf numFmtId="0" fontId="7" fillId="0" borderId="4" xfId="0" applyFont="1" applyBorder="1"/>
    <xf numFmtId="0" fontId="4" fillId="0" borderId="7" xfId="0" applyFont="1" applyBorder="1" applyAlignment="1">
      <alignment horizontal="left" vertical="center" wrapText="1"/>
    </xf>
    <xf numFmtId="0" fontId="2" fillId="6" borderId="12" xfId="0" applyFont="1" applyFill="1" applyBorder="1" applyAlignment="1">
      <alignment horizontal="center" vertical="center" wrapText="1"/>
    </xf>
    <xf numFmtId="0" fontId="7" fillId="0" borderId="12" xfId="0" applyFont="1" applyBorder="1"/>
    <xf numFmtId="0" fontId="7" fillId="0" borderId="2" xfId="0" applyFont="1" applyBorder="1"/>
    <xf numFmtId="0" fontId="2" fillId="6" borderId="7" xfId="0" applyFont="1" applyFill="1" applyBorder="1" applyAlignment="1">
      <alignment horizontal="center" wrapText="1"/>
    </xf>
    <xf numFmtId="0" fontId="2" fillId="6" borderId="5" xfId="0" applyFont="1" applyFill="1" applyBorder="1" applyAlignment="1">
      <alignment horizontal="center" wrapText="1"/>
    </xf>
    <xf numFmtId="0" fontId="7" fillId="0" borderId="13" xfId="0" applyFont="1" applyBorder="1"/>
    <xf numFmtId="0" fontId="4" fillId="0" borderId="14" xfId="0" applyFont="1" applyBorder="1" applyAlignment="1">
      <alignment horizontal="left" vertical="center" wrapText="1"/>
    </xf>
    <xf numFmtId="0" fontId="7" fillId="0" borderId="14" xfId="0" applyFont="1" applyBorder="1"/>
    <xf numFmtId="0" fontId="1" fillId="0" borderId="15" xfId="0" applyFont="1" applyBorder="1"/>
    <xf numFmtId="0" fontId="1" fillId="0" borderId="16" xfId="0" applyFont="1" applyBorder="1"/>
    <xf numFmtId="0" fontId="1" fillId="0" borderId="17" xfId="0" applyFont="1" applyBorder="1"/>
    <xf numFmtId="0" fontId="1" fillId="0" borderId="18" xfId="0" applyFont="1" applyBorder="1"/>
    <xf numFmtId="58" fontId="1" fillId="0" borderId="15" xfId="0" applyNumberFormat="1" applyFont="1" applyBorder="1"/>
    <xf numFmtId="58" fontId="1" fillId="0" borderId="16" xfId="0" applyNumberFormat="1" applyFont="1" applyBorder="1"/>
    <xf numFmtId="0" fontId="8" fillId="0" borderId="7" xfId="0" applyFont="1" applyBorder="1"/>
    <xf numFmtId="0" fontId="8" fillId="0" borderId="0" xfId="0" applyFont="1"/>
    <xf numFmtId="0" fontId="8" fillId="0" borderId="19" xfId="0" applyFont="1" applyBorder="1" applyAlignment="1">
      <alignment horizontal="center" vertical="center" wrapText="1"/>
    </xf>
    <xf numFmtId="0" fontId="8" fillId="7" borderId="19" xfId="0" applyFont="1" applyFill="1" applyBorder="1" applyAlignment="1">
      <alignment horizontal="center" vertical="center" wrapText="1"/>
    </xf>
    <xf numFmtId="0" fontId="8" fillId="8" borderId="19" xfId="0" applyFont="1" applyFill="1" applyBorder="1" applyAlignment="1">
      <alignment horizontal="center" vertical="center" wrapText="1"/>
    </xf>
    <xf numFmtId="0" fontId="8" fillId="0" borderId="19" xfId="0" applyFont="1" applyBorder="1" applyAlignment="1">
      <alignment horizontal="center" wrapText="1"/>
    </xf>
    <xf numFmtId="0" fontId="8" fillId="0" borderId="0" xfId="0" applyFont="1" applyAlignment="1">
      <alignment horizontal="center"/>
    </xf>
    <xf numFmtId="0" fontId="1" fillId="0" borderId="19" xfId="0" applyFont="1" applyBorder="1" applyAlignment="1">
      <alignment horizontal="center" vertical="center" wrapText="1"/>
    </xf>
    <xf numFmtId="0" fontId="1" fillId="0" borderId="19" xfId="0" applyFont="1" applyBorder="1" applyAlignment="1">
      <alignment horizontal="center" wrapText="1"/>
    </xf>
    <xf numFmtId="0" fontId="9" fillId="9" borderId="0" xfId="0" applyFont="1" applyFill="1" applyBorder="1"/>
    <xf numFmtId="0" fontId="9" fillId="9" borderId="0" xfId="0" applyFont="1" applyFill="1" applyBorder="1" applyAlignment="1">
      <alignment horizontal="center"/>
    </xf>
    <xf numFmtId="0" fontId="7" fillId="0" borderId="0" xfId="0" applyFont="1" applyBorder="1"/>
    <xf numFmtId="0" fontId="1" fillId="0" borderId="0" xfId="0" applyFont="1" applyAlignment="1">
      <alignment horizontal="right"/>
    </xf>
    <xf numFmtId="178" fontId="1" fillId="0" borderId="0" xfId="0" applyNumberFormat="1" applyFont="1"/>
    <xf numFmtId="0" fontId="1" fillId="0" borderId="0" xfId="0" applyFont="1" applyAlignment="1">
      <alignment horizontal="center"/>
    </xf>
    <xf numFmtId="0" fontId="1" fillId="2" borderId="0" xfId="0" applyFont="1" applyFill="1" applyBorder="1" applyAlignment="1">
      <alignment horizontal="center"/>
    </xf>
    <xf numFmtId="0" fontId="9" fillId="0" borderId="0" xfId="0" applyFont="1"/>
    <xf numFmtId="0" fontId="10" fillId="10" borderId="0" xfId="0" applyFont="1" applyFill="1" applyBorder="1"/>
    <xf numFmtId="0" fontId="9" fillId="11" borderId="19" xfId="0" applyFont="1" applyFill="1" applyBorder="1" applyAlignment="1">
      <alignment horizontal="center"/>
    </xf>
    <xf numFmtId="0" fontId="9" fillId="11" borderId="20" xfId="0" applyFont="1" applyFill="1" applyBorder="1" applyAlignment="1">
      <alignment horizontal="center"/>
    </xf>
    <xf numFmtId="0" fontId="9" fillId="2" borderId="20" xfId="0" applyFont="1" applyFill="1" applyBorder="1" applyAlignment="1">
      <alignment horizontal="center"/>
    </xf>
    <xf numFmtId="0" fontId="9" fillId="12" borderId="20" xfId="0" applyFont="1" applyFill="1" applyBorder="1" applyAlignment="1">
      <alignment horizontal="center"/>
    </xf>
    <xf numFmtId="0" fontId="9" fillId="6" borderId="20" xfId="0" applyFont="1" applyFill="1" applyBorder="1" applyAlignment="1">
      <alignment horizontal="center"/>
    </xf>
    <xf numFmtId="0" fontId="9" fillId="13" borderId="20" xfId="0" applyFont="1" applyFill="1" applyBorder="1" applyAlignment="1">
      <alignment horizontal="center"/>
    </xf>
    <xf numFmtId="0" fontId="1" fillId="10" borderId="0" xfId="0" applyFont="1" applyFill="1" applyBorder="1" applyAlignment="1">
      <alignment horizontal="center"/>
    </xf>
    <xf numFmtId="0" fontId="11" fillId="14" borderId="0" xfId="0" applyFont="1" applyFill="1" applyBorder="1"/>
    <xf numFmtId="0" fontId="8" fillId="0" borderId="19" xfId="0" applyFont="1" applyBorder="1" applyAlignment="1">
      <alignment horizontal="center"/>
    </xf>
    <xf numFmtId="0" fontId="8" fillId="0" borderId="0" xfId="0" applyFont="1" applyAlignment="1">
      <alignment horizontal="center" vertical="center" wrapText="1"/>
    </xf>
    <xf numFmtId="0" fontId="8" fillId="0" borderId="21" xfId="0" applyFont="1" applyBorder="1" applyAlignment="1">
      <alignment horizontal="center" vertical="center" wrapText="1"/>
    </xf>
    <xf numFmtId="0" fontId="8" fillId="0" borderId="7" xfId="0" applyFont="1" applyBorder="1" applyAlignment="1">
      <alignment horizontal="center" vertical="center" wrapText="1"/>
    </xf>
    <xf numFmtId="0" fontId="1" fillId="0" borderId="7" xfId="0" applyFont="1" applyBorder="1" applyAlignment="1">
      <alignment horizontal="center" vertical="center" wrapText="1"/>
    </xf>
    <xf numFmtId="0" fontId="12" fillId="0" borderId="21" xfId="0" applyFont="1" applyBorder="1" applyAlignment="1">
      <alignment horizontal="center" vertical="center" wrapText="1"/>
    </xf>
    <xf numFmtId="0" fontId="13" fillId="15" borderId="22" xfId="0" applyFont="1" applyFill="1" applyBorder="1" applyAlignment="1">
      <alignment horizontal="center" vertical="center" wrapText="1"/>
    </xf>
    <xf numFmtId="0" fontId="7" fillId="0" borderId="23" xfId="0" applyFont="1" applyBorder="1"/>
    <xf numFmtId="0" fontId="12" fillId="0" borderId="24" xfId="0" applyFont="1" applyBorder="1" applyAlignment="1">
      <alignment horizontal="center" vertical="center"/>
    </xf>
    <xf numFmtId="0" fontId="12" fillId="0" borderId="24" xfId="0" applyFont="1" applyBorder="1" applyAlignment="1">
      <alignment horizontal="center" vertical="center" wrapText="1"/>
    </xf>
    <xf numFmtId="0" fontId="13" fillId="0" borderId="21" xfId="0" applyFont="1" applyBorder="1" applyAlignment="1">
      <alignment horizontal="center" vertical="center" wrapText="1"/>
    </xf>
    <xf numFmtId="0" fontId="13" fillId="0" borderId="22" xfId="0" applyFont="1" applyBorder="1" applyAlignment="1">
      <alignment horizontal="center" vertical="center" wrapText="1"/>
    </xf>
    <xf numFmtId="0" fontId="13" fillId="0" borderId="24" xfId="0" applyFont="1" applyBorder="1" applyAlignment="1">
      <alignment horizontal="center" vertical="center" wrapText="1"/>
    </xf>
    <xf numFmtId="0" fontId="13" fillId="0" borderId="25" xfId="0" applyFont="1" applyBorder="1" applyAlignment="1">
      <alignment horizontal="center" vertical="center" wrapText="1"/>
    </xf>
    <xf numFmtId="0" fontId="7" fillId="0" borderId="26" xfId="0" applyFont="1" applyBorder="1"/>
    <xf numFmtId="0" fontId="12" fillId="0" borderId="0" xfId="0" applyFont="1" applyAlignment="1">
      <alignment horizontal="center" vertical="center"/>
    </xf>
    <xf numFmtId="0" fontId="12" fillId="0" borderId="7" xfId="0" applyFont="1" applyBorder="1" applyAlignment="1">
      <alignment horizontal="center" vertical="center" wrapText="1"/>
    </xf>
    <xf numFmtId="0" fontId="5" fillId="0" borderId="7" xfId="0" applyFont="1" applyBorder="1" applyAlignment="1">
      <alignment horizontal="center" vertical="center"/>
    </xf>
    <xf numFmtId="0" fontId="13" fillId="0" borderId="7" xfId="0" applyFont="1" applyBorder="1" applyAlignment="1">
      <alignment horizontal="center" vertical="center" wrapText="1"/>
    </xf>
    <xf numFmtId="0" fontId="7" fillId="0" borderId="20" xfId="0" applyFont="1" applyBorder="1"/>
    <xf numFmtId="0" fontId="7" fillId="0" borderId="27" xfId="0" applyFont="1" applyBorder="1"/>
    <xf numFmtId="179" fontId="13" fillId="0" borderId="21" xfId="0" applyNumberFormat="1" applyFont="1" applyBorder="1" applyAlignment="1">
      <alignment horizontal="center" vertical="center" wrapText="1"/>
    </xf>
    <xf numFmtId="180" fontId="13" fillId="0" borderId="21" xfId="0" applyNumberFormat="1" applyFont="1" applyBorder="1" applyAlignment="1">
      <alignment horizontal="center" vertical="center" wrapText="1"/>
    </xf>
    <xf numFmtId="0" fontId="12" fillId="0" borderId="28" xfId="0" applyFont="1" applyBorder="1" applyAlignment="1">
      <alignment horizontal="center" vertical="center"/>
    </xf>
    <xf numFmtId="0" fontId="12" fillId="0" borderId="29" xfId="0" applyFont="1" applyBorder="1" applyAlignment="1">
      <alignment horizontal="center" vertical="center"/>
    </xf>
    <xf numFmtId="0" fontId="12" fillId="0" borderId="30" xfId="0" applyFont="1" applyBorder="1" applyAlignment="1">
      <alignment horizontal="center" vertical="center"/>
    </xf>
    <xf numFmtId="0" fontId="12" fillId="0" borderId="31" xfId="0" applyFont="1" applyBorder="1" applyAlignment="1">
      <alignment horizontal="center" vertical="center"/>
    </xf>
    <xf numFmtId="0" fontId="12" fillId="0" borderId="32" xfId="0" applyFont="1" applyBorder="1" applyAlignment="1">
      <alignment horizontal="center" vertical="center"/>
    </xf>
    <xf numFmtId="179" fontId="12" fillId="0" borderId="7" xfId="0" applyNumberFormat="1" applyFont="1" applyBorder="1" applyAlignment="1">
      <alignment horizontal="center" vertical="center" wrapText="1"/>
    </xf>
    <xf numFmtId="35" fontId="12" fillId="0" borderId="7" xfId="0" applyNumberFormat="1" applyFont="1" applyBorder="1" applyAlignment="1">
      <alignment horizontal="center" vertical="center" wrapText="1"/>
    </xf>
    <xf numFmtId="20" fontId="12" fillId="0" borderId="7" xfId="0" applyNumberFormat="1" applyFont="1" applyBorder="1" applyAlignment="1">
      <alignment horizontal="center" vertical="center" wrapText="1"/>
    </xf>
    <xf numFmtId="0" fontId="13" fillId="0" borderId="0" xfId="0" applyFont="1" applyAlignment="1">
      <alignment horizontal="center" vertical="center" wrapText="1"/>
    </xf>
    <xf numFmtId="0" fontId="12" fillId="12" borderId="28" xfId="0" applyFont="1" applyFill="1" applyBorder="1" applyAlignment="1">
      <alignment vertical="center"/>
    </xf>
    <xf numFmtId="0" fontId="7" fillId="0" borderId="0" xfId="0" applyFont="1" applyBorder="1" applyAlignment="1"/>
    <xf numFmtId="0" fontId="13" fillId="0" borderId="19" xfId="0" applyFont="1" applyBorder="1" applyAlignment="1">
      <alignment horizontal="center" vertical="center" wrapText="1"/>
    </xf>
    <xf numFmtId="179" fontId="13" fillId="0" borderId="22" xfId="0" applyNumberFormat="1" applyFont="1" applyBorder="1" applyAlignment="1">
      <alignment horizontal="center" vertical="center" wrapText="1"/>
    </xf>
    <xf numFmtId="179" fontId="13" fillId="0" borderId="24" xfId="0" applyNumberFormat="1" applyFont="1" applyBorder="1" applyAlignment="1">
      <alignment horizontal="center" vertical="center" wrapText="1"/>
    </xf>
    <xf numFmtId="181" fontId="12" fillId="0" borderId="7" xfId="0" applyNumberFormat="1" applyFont="1" applyBorder="1" applyAlignment="1">
      <alignment horizontal="center" vertical="center" wrapText="1"/>
    </xf>
    <xf numFmtId="182" fontId="12" fillId="0" borderId="7" xfId="0" applyNumberFormat="1" applyFont="1" applyBorder="1" applyAlignment="1">
      <alignment horizontal="center" vertical="center" wrapText="1"/>
    </xf>
    <xf numFmtId="0" fontId="14" fillId="10" borderId="7" xfId="0" applyFont="1" applyFill="1" applyBorder="1" applyAlignment="1">
      <alignment horizontal="center" vertical="center"/>
    </xf>
    <xf numFmtId="0" fontId="13" fillId="0" borderId="22" xfId="0" applyFont="1" applyBorder="1" applyAlignment="1">
      <alignment vertical="center" wrapText="1"/>
    </xf>
    <xf numFmtId="0" fontId="13" fillId="0" borderId="23" xfId="0" applyFont="1" applyBorder="1" applyAlignment="1">
      <alignment horizontal="center" vertical="center" wrapText="1"/>
    </xf>
    <xf numFmtId="0" fontId="13" fillId="0" borderId="20" xfId="0" applyFont="1" applyBorder="1" applyAlignment="1">
      <alignment horizontal="center" vertical="center" wrapText="1"/>
    </xf>
    <xf numFmtId="58" fontId="13" fillId="0" borderId="21" xfId="0" applyNumberFormat="1" applyFont="1" applyBorder="1" applyAlignment="1">
      <alignment horizontal="center" vertical="center" wrapText="1"/>
    </xf>
    <xf numFmtId="1" fontId="12" fillId="0" borderId="7" xfId="0" applyNumberFormat="1" applyFont="1" applyBorder="1" applyAlignment="1">
      <alignment horizontal="center" vertical="center" wrapText="1"/>
    </xf>
    <xf numFmtId="183" fontId="12" fillId="0" borderId="7" xfId="0" applyNumberFormat="1" applyFont="1" applyBorder="1" applyAlignment="1">
      <alignment horizontal="center" vertical="center" wrapText="1"/>
    </xf>
    <xf numFmtId="0" fontId="7" fillId="0" borderId="29" xfId="0" applyFont="1" applyBorder="1" applyAlignment="1"/>
    <xf numFmtId="0" fontId="12" fillId="0" borderId="7" xfId="0" applyFont="1" applyBorder="1" applyAlignment="1">
      <alignment horizontal="center" vertical="center"/>
    </xf>
    <xf numFmtId="184" fontId="12" fillId="0" borderId="7" xfId="0" applyNumberFormat="1" applyFont="1" applyBorder="1" applyAlignment="1">
      <alignment horizontal="center" vertical="center" wrapText="1"/>
    </xf>
    <xf numFmtId="184" fontId="12" fillId="0" borderId="7" xfId="0" applyNumberFormat="1" applyFont="1" applyBorder="1" applyAlignment="1">
      <alignment horizontal="center" vertical="center"/>
    </xf>
    <xf numFmtId="0" fontId="12" fillId="6" borderId="28" xfId="0" applyFont="1" applyFill="1" applyBorder="1" applyAlignment="1">
      <alignment vertical="center"/>
    </xf>
    <xf numFmtId="0" fontId="12" fillId="0" borderId="26" xfId="0" applyFont="1" applyBorder="1" applyAlignment="1">
      <alignment horizontal="center" vertical="center"/>
    </xf>
    <xf numFmtId="0" fontId="13" fillId="0" borderId="24" xfId="0" applyFont="1" applyBorder="1" applyAlignment="1">
      <alignment horizontal="center" vertical="center"/>
    </xf>
    <xf numFmtId="0" fontId="13" fillId="0" borderId="25" xfId="0" applyFont="1" applyBorder="1" applyAlignment="1">
      <alignment vertical="center" wrapText="1"/>
    </xf>
    <xf numFmtId="0" fontId="7" fillId="0" borderId="27" xfId="0" applyFont="1" applyBorder="1" applyAlignment="1"/>
    <xf numFmtId="0" fontId="7" fillId="0" borderId="26" xfId="0" applyFont="1" applyBorder="1" applyAlignment="1"/>
    <xf numFmtId="0" fontId="13" fillId="0" borderId="32" xfId="0" applyFont="1" applyBorder="1" applyAlignment="1">
      <alignment horizontal="center" vertical="center"/>
    </xf>
    <xf numFmtId="0" fontId="13" fillId="0" borderId="28" xfId="0" applyFont="1" applyBorder="1" applyAlignment="1">
      <alignment horizontal="center" vertical="center" wrapText="1"/>
    </xf>
    <xf numFmtId="179" fontId="12" fillId="16" borderId="7" xfId="0" applyNumberFormat="1" applyFont="1" applyFill="1" applyBorder="1" applyAlignment="1">
      <alignment horizontal="center" vertical="center" wrapText="1"/>
    </xf>
    <xf numFmtId="0" fontId="12" fillId="16" borderId="7" xfId="0" applyFont="1" applyFill="1" applyBorder="1" applyAlignment="1">
      <alignment horizontal="center" vertical="center" wrapText="1"/>
    </xf>
    <xf numFmtId="0" fontId="13" fillId="0" borderId="0" xfId="0" applyFont="1" applyAlignment="1">
      <alignment horizontal="center" vertical="center"/>
    </xf>
    <xf numFmtId="35" fontId="13" fillId="0" borderId="21" xfId="0" applyNumberFormat="1" applyFont="1" applyBorder="1" applyAlignment="1">
      <alignment horizontal="center" vertical="center" wrapText="1"/>
    </xf>
    <xf numFmtId="3" fontId="1" fillId="0" borderId="7" xfId="0" applyNumberFormat="1" applyFont="1" applyBorder="1" applyAlignment="1">
      <alignment horizontal="center" vertical="center"/>
    </xf>
    <xf numFmtId="0" fontId="12" fillId="0" borderId="19" xfId="0" applyFont="1" applyBorder="1" applyAlignment="1">
      <alignment horizontal="center" vertical="center" wrapText="1"/>
    </xf>
    <xf numFmtId="0" fontId="15" fillId="10" borderId="0" xfId="0" applyFont="1" applyFill="1" applyBorder="1" applyAlignment="1">
      <alignment horizontal="center" vertical="center"/>
    </xf>
    <xf numFmtId="0" fontId="15" fillId="0" borderId="0" xfId="0" applyFont="1" applyAlignment="1">
      <alignment horizontal="center" vertical="center"/>
    </xf>
    <xf numFmtId="0" fontId="13" fillId="12" borderId="30" xfId="0" applyFont="1" applyFill="1" applyBorder="1" applyAlignment="1">
      <alignment horizontal="center" vertical="center"/>
    </xf>
    <xf numFmtId="0" fontId="7" fillId="0" borderId="32" xfId="0" applyFont="1" applyBorder="1"/>
    <xf numFmtId="0" fontId="7" fillId="0" borderId="31" xfId="0" applyFont="1" applyBorder="1"/>
    <xf numFmtId="0" fontId="13" fillId="17" borderId="22" xfId="0" applyFont="1" applyFill="1" applyBorder="1" applyAlignment="1">
      <alignment horizontal="center" vertical="center" wrapText="1"/>
    </xf>
    <xf numFmtId="0" fontId="7" fillId="0" borderId="23" xfId="0" applyFont="1" applyBorder="1" applyAlignment="1"/>
    <xf numFmtId="0" fontId="7" fillId="0" borderId="20" xfId="0" applyFont="1" applyBorder="1" applyAlignment="1"/>
    <xf numFmtId="0" fontId="8" fillId="0" borderId="0" xfId="0" applyFont="1" applyAlignment="1">
      <alignment horizontal="center" vertical="center"/>
    </xf>
    <xf numFmtId="0" fontId="16" fillId="0" borderId="0" xfId="0" applyFont="1" applyAlignment="1">
      <alignment horizontal="center" vertical="center"/>
    </xf>
    <xf numFmtId="0" fontId="8" fillId="0" borderId="7" xfId="0" applyFont="1" applyBorder="1" applyAlignment="1">
      <alignment horizontal="center" vertical="center"/>
    </xf>
    <xf numFmtId="0" fontId="14" fillId="0" borderId="7" xfId="0" applyFont="1" applyBorder="1" applyAlignment="1">
      <alignment horizontal="center" vertical="center"/>
    </xf>
    <xf numFmtId="0" fontId="13" fillId="17" borderId="25" xfId="0" applyFont="1" applyFill="1" applyBorder="1" applyAlignment="1">
      <alignment horizontal="center" vertical="center" wrapText="1"/>
    </xf>
    <xf numFmtId="0" fontId="12" fillId="10" borderId="7" xfId="0" applyFont="1" applyFill="1" applyBorder="1" applyAlignment="1">
      <alignment horizontal="center" vertical="center"/>
    </xf>
    <xf numFmtId="0" fontId="13" fillId="18" borderId="25" xfId="0" applyFont="1" applyFill="1" applyBorder="1" applyAlignment="1">
      <alignment horizontal="center" vertical="center" wrapText="1"/>
    </xf>
    <xf numFmtId="0" fontId="13" fillId="19" borderId="25" xfId="0" applyFont="1" applyFill="1" applyBorder="1" applyAlignment="1">
      <alignment horizontal="center" vertical="center" wrapText="1"/>
    </xf>
    <xf numFmtId="0" fontId="13" fillId="20" borderId="22" xfId="0" applyFont="1" applyFill="1" applyBorder="1" applyAlignment="1">
      <alignment horizontal="center" vertical="center" wrapText="1"/>
    </xf>
    <xf numFmtId="0" fontId="13" fillId="2" borderId="25" xfId="0" applyFont="1" applyFill="1" applyBorder="1" applyAlignment="1">
      <alignment horizontal="center" vertical="center" wrapText="1"/>
    </xf>
    <xf numFmtId="0" fontId="12" fillId="0" borderId="28" xfId="0" applyFont="1" applyBorder="1" applyAlignment="1">
      <alignment horizontal="center" vertical="center" wrapText="1"/>
    </xf>
    <xf numFmtId="0" fontId="13" fillId="21" borderId="25" xfId="0" applyFont="1" applyFill="1" applyBorder="1" applyAlignment="1">
      <alignment horizontal="center" vertical="center" wrapText="1"/>
    </xf>
    <xf numFmtId="0" fontId="13" fillId="22" borderId="25" xfId="0" applyFont="1" applyFill="1" applyBorder="1" applyAlignment="1">
      <alignment horizontal="center" vertical="center" wrapText="1"/>
    </xf>
    <xf numFmtId="0" fontId="13" fillId="23" borderId="22" xfId="0" applyFont="1" applyFill="1" applyBorder="1" applyAlignment="1">
      <alignment horizontal="center" vertical="center" wrapText="1"/>
    </xf>
    <xf numFmtId="0" fontId="13" fillId="5" borderId="25" xfId="0" applyFont="1" applyFill="1" applyBorder="1" applyAlignment="1">
      <alignment horizontal="center" vertical="center" wrapText="1"/>
    </xf>
    <xf numFmtId="0" fontId="17" fillId="0" borderId="7" xfId="0" applyFont="1" applyBorder="1" applyAlignment="1">
      <alignment horizontal="center" vertical="center"/>
    </xf>
    <xf numFmtId="35" fontId="12" fillId="0" borderId="7" xfId="0" applyNumberFormat="1" applyFont="1" applyBorder="1" applyAlignment="1">
      <alignment horizontal="center" vertical="center"/>
    </xf>
    <xf numFmtId="20" fontId="12" fillId="0" borderId="7" xfId="0" applyNumberFormat="1" applyFont="1" applyBorder="1" applyAlignment="1">
      <alignment horizontal="center" vertical="center"/>
    </xf>
    <xf numFmtId="180" fontId="12" fillId="0" borderId="7" xfId="0" applyNumberFormat="1" applyFont="1" applyBorder="1" applyAlignment="1">
      <alignment horizontal="center" vertical="center"/>
    </xf>
    <xf numFmtId="185" fontId="12" fillId="0" borderId="7" xfId="0" applyNumberFormat="1" applyFont="1" applyBorder="1" applyAlignment="1">
      <alignment horizontal="center" vertical="center"/>
    </xf>
    <xf numFmtId="186" fontId="12" fillId="0" borderId="7" xfId="0" applyNumberFormat="1" applyFont="1" applyBorder="1" applyAlignment="1">
      <alignment horizontal="center" vertical="center"/>
    </xf>
    <xf numFmtId="183" fontId="12" fillId="0" borderId="7" xfId="0" applyNumberFormat="1" applyFont="1" applyBorder="1" applyAlignment="1">
      <alignment horizontal="center" vertical="center"/>
    </xf>
    <xf numFmtId="1" fontId="12" fillId="0" borderId="7" xfId="0" applyNumberFormat="1" applyFont="1" applyBorder="1" applyAlignment="1">
      <alignment horizontal="center" vertical="center"/>
    </xf>
    <xf numFmtId="0" fontId="12" fillId="24" borderId="7" xfId="0" applyFont="1" applyFill="1" applyBorder="1" applyAlignment="1">
      <alignment horizontal="center" vertical="center"/>
    </xf>
    <xf numFmtId="3" fontId="17" fillId="0" borderId="0" xfId="0" applyNumberFormat="1" applyFont="1" applyAlignment="1">
      <alignment horizontal="center" vertical="center"/>
    </xf>
    <xf numFmtId="0" fontId="16" fillId="25" borderId="33" xfId="0" applyFont="1" applyFill="1" applyBorder="1" applyAlignment="1">
      <alignment wrapText="1"/>
    </xf>
    <xf numFmtId="0" fontId="8" fillId="25" borderId="33" xfId="0" applyFont="1" applyFill="1" applyBorder="1" applyAlignment="1">
      <alignment wrapText="1"/>
    </xf>
    <xf numFmtId="0" fontId="16" fillId="26" borderId="33" xfId="0" applyFont="1" applyFill="1" applyBorder="1" applyAlignment="1">
      <alignment vertical="center" wrapText="1"/>
    </xf>
    <xf numFmtId="0" fontId="8" fillId="0" borderId="33" xfId="0" applyFont="1" applyBorder="1" applyAlignment="1">
      <alignment wrapText="1"/>
    </xf>
    <xf numFmtId="0" fontId="16" fillId="27" borderId="34" xfId="0" applyFont="1" applyFill="1" applyBorder="1" applyAlignment="1">
      <alignment horizontal="center" vertical="center" wrapText="1"/>
    </xf>
    <xf numFmtId="0" fontId="16" fillId="0" borderId="33" xfId="0" applyFont="1" applyBorder="1" applyAlignment="1">
      <alignment vertical="top" wrapText="1"/>
    </xf>
    <xf numFmtId="0" fontId="7" fillId="0" borderId="35" xfId="0" applyFont="1" applyBorder="1"/>
    <xf numFmtId="0" fontId="16" fillId="0" borderId="33" xfId="0" applyFont="1" applyBorder="1" applyAlignment="1">
      <alignment vertical="center" wrapText="1"/>
    </xf>
    <xf numFmtId="0" fontId="16" fillId="0" borderId="33" xfId="0" applyFont="1" applyBorder="1" applyAlignment="1">
      <alignment wrapText="1"/>
    </xf>
    <xf numFmtId="0" fontId="8" fillId="0" borderId="33" xfId="0" applyFont="1" applyBorder="1" applyAlignment="1">
      <alignment vertical="center" wrapText="1"/>
    </xf>
    <xf numFmtId="0" fontId="7" fillId="0" borderId="36" xfId="0" applyFont="1" applyBorder="1"/>
    <xf numFmtId="0" fontId="16" fillId="28" borderId="34" xfId="0" applyFont="1" applyFill="1" applyBorder="1" applyAlignment="1">
      <alignment horizontal="center" vertical="center" wrapText="1"/>
    </xf>
    <xf numFmtId="0" fontId="16" fillId="29" borderId="34" xfId="0" applyFont="1" applyFill="1" applyBorder="1" applyAlignment="1">
      <alignment horizontal="center" vertical="center" wrapText="1"/>
    </xf>
    <xf numFmtId="0" fontId="16" fillId="23" borderId="33" xfId="0" applyFont="1" applyFill="1" applyBorder="1" applyAlignment="1">
      <alignment wrapText="1"/>
    </xf>
    <xf numFmtId="0" fontId="16" fillId="30" borderId="34" xfId="0" applyFont="1" applyFill="1" applyBorder="1" applyAlignment="1">
      <alignment horizontal="center" vertical="center" wrapText="1"/>
    </xf>
    <xf numFmtId="0" fontId="16" fillId="31" borderId="34" xfId="0" applyFont="1" applyFill="1" applyBorder="1" applyAlignment="1">
      <alignment horizontal="center" vertical="center" wrapText="1"/>
    </xf>
    <xf numFmtId="0" fontId="16" fillId="32" borderId="34" xfId="0" applyFont="1" applyFill="1" applyBorder="1" applyAlignment="1">
      <alignment horizontal="center" vertical="center" wrapText="1"/>
    </xf>
    <xf numFmtId="0" fontId="16" fillId="33" borderId="34" xfId="0" applyFont="1" applyFill="1" applyBorder="1" applyAlignment="1">
      <alignment horizontal="center" vertical="center" wrapText="1"/>
    </xf>
    <xf numFmtId="0" fontId="16" fillId="34" borderId="33" xfId="0" applyFont="1" applyFill="1" applyBorder="1" applyAlignment="1">
      <alignment vertical="center" wrapText="1"/>
    </xf>
    <xf numFmtId="0" fontId="8" fillId="0" borderId="0" xfId="0" applyFont="1" applyAlignment="1">
      <alignment wrapText="1"/>
    </xf>
    <xf numFmtId="0" fontId="18" fillId="0" borderId="37" xfId="0" applyFont="1" applyBorder="1" applyAlignment="1">
      <alignment horizontal="center" vertical="center"/>
    </xf>
    <xf numFmtId="0" fontId="18" fillId="0" borderId="38" xfId="0" applyFont="1" applyBorder="1" applyAlignment="1">
      <alignment horizontal="center" vertical="center"/>
    </xf>
    <xf numFmtId="0" fontId="8" fillId="15" borderId="39" xfId="0" applyFont="1" applyFill="1" applyBorder="1" applyAlignment="1">
      <alignment horizontal="center" vertical="center"/>
    </xf>
    <xf numFmtId="0" fontId="7" fillId="0" borderId="40" xfId="0" applyFont="1" applyBorder="1"/>
    <xf numFmtId="0" fontId="7" fillId="0" borderId="41" xfId="0" applyFont="1" applyBorder="1"/>
    <xf numFmtId="0" fontId="19" fillId="0" borderId="8" xfId="0" applyFont="1" applyBorder="1" applyAlignment="1">
      <alignment horizontal="center" vertical="center" wrapText="1"/>
    </xf>
    <xf numFmtId="0" fontId="16" fillId="0" borderId="5"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42" xfId="0" applyFont="1" applyBorder="1" applyAlignment="1">
      <alignment horizontal="center" vertical="center" wrapText="1"/>
    </xf>
    <xf numFmtId="0" fontId="7" fillId="0" borderId="39" xfId="0" applyFont="1" applyBorder="1"/>
    <xf numFmtId="0" fontId="16" fillId="0" borderId="7" xfId="0" applyFont="1" applyBorder="1" applyAlignment="1">
      <alignment horizontal="center" vertical="center" wrapText="1"/>
    </xf>
    <xf numFmtId="0" fontId="16" fillId="0" borderId="0" xfId="0" applyFont="1" applyAlignment="1">
      <alignment horizontal="center" vertical="center" wrapText="1"/>
    </xf>
    <xf numFmtId="0" fontId="7" fillId="0" borderId="37" xfId="0" applyFont="1" applyBorder="1"/>
    <xf numFmtId="0" fontId="7" fillId="0" borderId="38" xfId="0" applyFont="1" applyBorder="1"/>
    <xf numFmtId="0" fontId="7" fillId="0" borderId="43" xfId="0" applyFont="1" applyBorder="1"/>
    <xf numFmtId="0" fontId="7" fillId="0" borderId="44" xfId="0" applyFont="1" applyBorder="1"/>
    <xf numFmtId="179" fontId="16" fillId="0" borderId="7" xfId="0" applyNumberFormat="1" applyFont="1" applyBorder="1" applyAlignment="1">
      <alignment horizontal="center" vertical="center" wrapText="1"/>
    </xf>
    <xf numFmtId="180" fontId="16" fillId="0" borderId="7" xfId="0" applyNumberFormat="1" applyFont="1" applyBorder="1" applyAlignment="1">
      <alignment horizontal="center" vertical="center" wrapText="1"/>
    </xf>
    <xf numFmtId="0" fontId="1" fillId="0" borderId="0" xfId="0" applyFont="1" applyAlignment="1">
      <alignment horizontal="center" vertical="center" wrapText="1"/>
    </xf>
    <xf numFmtId="179" fontId="8" fillId="0" borderId="0" xfId="0" applyNumberFormat="1" applyFont="1" applyAlignment="1">
      <alignment horizontal="center" vertical="center" wrapText="1"/>
    </xf>
    <xf numFmtId="180" fontId="8" fillId="0" borderId="0" xfId="0" applyNumberFormat="1" applyFont="1" applyAlignment="1">
      <alignment horizontal="center" vertical="center" wrapText="1"/>
    </xf>
    <xf numFmtId="0" fontId="1" fillId="0" borderId="45" xfId="0" applyFont="1" applyBorder="1" applyAlignment="1">
      <alignment horizontal="center" vertical="center" wrapText="1"/>
    </xf>
    <xf numFmtId="0" fontId="1" fillId="0" borderId="45" xfId="0" applyFont="1" applyBorder="1" applyAlignment="1">
      <alignment vertical="center" wrapText="1"/>
    </xf>
    <xf numFmtId="0" fontId="1" fillId="0" borderId="0" xfId="0" applyFont="1" applyAlignment="1">
      <alignment vertical="center" wrapText="1"/>
    </xf>
    <xf numFmtId="0" fontId="8" fillId="0" borderId="0" xfId="0" applyFont="1" applyAlignment="1">
      <alignment vertical="center" wrapText="1"/>
    </xf>
    <xf numFmtId="0" fontId="1" fillId="0" borderId="0" xfId="0" applyFont="1" applyAlignment="1">
      <alignment vertical="center"/>
    </xf>
    <xf numFmtId="179" fontId="8" fillId="0" borderId="0" xfId="0" applyNumberFormat="1" applyFont="1"/>
    <xf numFmtId="180" fontId="8" fillId="0" borderId="0" xfId="0" applyNumberFormat="1" applyFont="1"/>
    <xf numFmtId="0" fontId="20" fillId="0" borderId="0" xfId="0" applyFont="1" applyAlignment="1">
      <alignment vertical="center" wrapText="1"/>
    </xf>
    <xf numFmtId="0" fontId="21" fillId="0" borderId="0" xfId="0" applyFont="1" applyAlignment="1">
      <alignment vertical="center" wrapText="1"/>
    </xf>
    <xf numFmtId="0" fontId="16" fillId="0" borderId="39" xfId="0" applyFont="1" applyBorder="1" applyAlignment="1">
      <alignment horizontal="center" vertical="center" wrapText="1"/>
    </xf>
    <xf numFmtId="0" fontId="16" fillId="0" borderId="7" xfId="0" applyFont="1" applyBorder="1" applyAlignment="1">
      <alignment vertical="center" wrapText="1"/>
    </xf>
    <xf numFmtId="179" fontId="16" fillId="0" borderId="8" xfId="0" applyNumberFormat="1" applyFont="1" applyBorder="1" applyAlignment="1">
      <alignment horizontal="center" vertical="center" wrapText="1"/>
    </xf>
    <xf numFmtId="179" fontId="16" fillId="0" borderId="5" xfId="0" applyNumberFormat="1" applyFont="1" applyBorder="1" applyAlignment="1">
      <alignment horizontal="center" vertical="center" wrapText="1"/>
    </xf>
    <xf numFmtId="58" fontId="16" fillId="0" borderId="7" xfId="0" applyNumberFormat="1" applyFont="1" applyBorder="1" applyAlignment="1">
      <alignment horizontal="center" vertical="center" wrapText="1"/>
    </xf>
    <xf numFmtId="0" fontId="8" fillId="0" borderId="0" xfId="0" applyFont="1" applyAlignment="1">
      <alignment vertical="center"/>
    </xf>
    <xf numFmtId="0" fontId="18" fillId="22" borderId="13" xfId="0" applyFont="1" applyFill="1" applyBorder="1" applyAlignment="1">
      <alignment horizontal="center" vertical="center"/>
    </xf>
    <xf numFmtId="0" fontId="8" fillId="0" borderId="7" xfId="0" applyFont="1" applyBorder="1" applyAlignment="1">
      <alignment horizontal="center" wrapText="1"/>
    </xf>
    <xf numFmtId="0" fontId="16" fillId="0" borderId="5" xfId="0" applyFont="1" applyBorder="1" applyAlignment="1">
      <alignment horizontal="center" wrapText="1"/>
    </xf>
    <xf numFmtId="0" fontId="22" fillId="17" borderId="5" xfId="0" applyFont="1" applyFill="1" applyBorder="1" applyAlignment="1">
      <alignment horizontal="center" vertical="center" wrapText="1"/>
    </xf>
    <xf numFmtId="0" fontId="22" fillId="35" borderId="8" xfId="0" applyFont="1" applyFill="1" applyBorder="1" applyAlignment="1">
      <alignment horizontal="center" vertical="center" wrapText="1"/>
    </xf>
    <xf numFmtId="0" fontId="22" fillId="17" borderId="42" xfId="0" applyFont="1" applyFill="1" applyBorder="1" applyAlignment="1">
      <alignment horizontal="center" vertical="center" wrapText="1"/>
    </xf>
    <xf numFmtId="0" fontId="22" fillId="27" borderId="42" xfId="0" applyFont="1" applyFill="1" applyBorder="1" applyAlignment="1">
      <alignment horizontal="center" vertical="center" wrapText="1"/>
    </xf>
    <xf numFmtId="0" fontId="22" fillId="18" borderId="42" xfId="0" applyFont="1" applyFill="1" applyBorder="1" applyAlignment="1">
      <alignment horizontal="center" vertical="center" wrapText="1"/>
    </xf>
    <xf numFmtId="0" fontId="22" fillId="19" borderId="42" xfId="0" applyFont="1" applyFill="1" applyBorder="1" applyAlignment="1">
      <alignment horizontal="center" vertical="center" wrapText="1"/>
    </xf>
    <xf numFmtId="0" fontId="22" fillId="36" borderId="42" xfId="0" applyFont="1" applyFill="1" applyBorder="1" applyAlignment="1">
      <alignment horizontal="center" vertical="center" wrapText="1"/>
    </xf>
    <xf numFmtId="49" fontId="16" fillId="0" borderId="8" xfId="0" applyNumberFormat="1" applyFont="1" applyBorder="1" applyAlignment="1">
      <alignment horizontal="center" vertical="center" wrapText="1"/>
    </xf>
    <xf numFmtId="2" fontId="16" fillId="0" borderId="7" xfId="0" applyNumberFormat="1" applyFont="1" applyBorder="1" applyAlignment="1">
      <alignment horizontal="center" vertical="center" wrapText="1"/>
    </xf>
    <xf numFmtId="1" fontId="16" fillId="0" borderId="7" xfId="0" applyNumberFormat="1" applyFont="1" applyBorder="1" applyAlignment="1">
      <alignment horizontal="center" vertical="center" wrapText="1"/>
    </xf>
    <xf numFmtId="0" fontId="22" fillId="37" borderId="5" xfId="0" applyFont="1" applyFill="1" applyBorder="1" applyAlignment="1">
      <alignment horizontal="center" vertical="center" wrapText="1"/>
    </xf>
    <xf numFmtId="0" fontId="22" fillId="20" borderId="5" xfId="0" applyFont="1" applyFill="1" applyBorder="1" applyAlignment="1">
      <alignment horizontal="center" vertical="center" wrapText="1"/>
    </xf>
    <xf numFmtId="0" fontId="16" fillId="2" borderId="42" xfId="0" applyFont="1" applyFill="1" applyBorder="1" applyAlignment="1">
      <alignment horizontal="center" vertical="center" wrapText="1"/>
    </xf>
    <xf numFmtId="0" fontId="16" fillId="21" borderId="42" xfId="0" applyFont="1" applyFill="1" applyBorder="1" applyAlignment="1">
      <alignment horizontal="center" vertical="center" wrapText="1"/>
    </xf>
    <xf numFmtId="0" fontId="16" fillId="22" borderId="42" xfId="0" applyFont="1" applyFill="1" applyBorder="1" applyAlignment="1">
      <alignment horizontal="center" vertical="center" wrapText="1"/>
    </xf>
    <xf numFmtId="0" fontId="12" fillId="0" borderId="7" xfId="0" applyFont="1" applyBorder="1" applyAlignment="1" quotePrefix="1">
      <alignment horizontal="center" vertical="center" wrapText="1"/>
    </xf>
  </cellXfs>
  <cellStyles count="49">
    <cellStyle name="Normal" xfId="0" builtinId="0"/>
    <cellStyle name="Coma" xfId="1" builtinId="3"/>
    <cellStyle name="Moneda" xfId="2" builtinId="4"/>
    <cellStyle name="Porcentaje" xfId="3" builtinId="5"/>
    <cellStyle name="Coma [0]" xfId="4" builtinId="6"/>
    <cellStyle name="Moneda [0]" xfId="5" builtinId="7"/>
    <cellStyle name="Hipervínculo" xfId="6" builtinId="8"/>
    <cellStyle name="Hipervínculo visitado" xfId="7" builtinId="9"/>
    <cellStyle name="Nota" xfId="8" builtinId="10"/>
    <cellStyle name="Texto de advertencia"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lida" xfId="17" builtinId="21"/>
    <cellStyle name="Cálculo" xfId="18" builtinId="22"/>
    <cellStyle name="Celda de comprobación" xfId="19" builtinId="23"/>
    <cellStyle name="Celda vinculada" xfId="20" builtinId="24"/>
    <cellStyle name="Total" xfId="21" builtinId="25"/>
    <cellStyle name="Correcto" xfId="22" builtinId="26"/>
    <cellStyle name="Incorrecto" xfId="23" builtinId="27"/>
    <cellStyle name="Neutro" xfId="24" builtinId="28"/>
    <cellStyle name="Énfasis1" xfId="25" builtinId="29"/>
    <cellStyle name="20% - Énfasis1" xfId="26" builtinId="30"/>
    <cellStyle name="40% - Énfasis1" xfId="27" builtinId="31"/>
    <cellStyle name="60% - Énfasis1" xfId="28" builtinId="32"/>
    <cellStyle name="Énfasis2" xfId="29" builtinId="33"/>
    <cellStyle name="20% - Énfasis2" xfId="30" builtinId="34"/>
    <cellStyle name="40% - Énfasis2" xfId="31" builtinId="35"/>
    <cellStyle name="60% - Énfasis2" xfId="32" builtinId="36"/>
    <cellStyle name="Énfasis3" xfId="33" builtinId="37"/>
    <cellStyle name="20% - Énfasis3" xfId="34" builtinId="38"/>
    <cellStyle name="40% - Énfasis3" xfId="35" builtinId="39"/>
    <cellStyle name="60% - Énfasis3" xfId="36" builtinId="40"/>
    <cellStyle name="Énfasis4" xfId="37" builtinId="41"/>
    <cellStyle name="20% - Énfasis4" xfId="38" builtinId="42"/>
    <cellStyle name="40% - Énfasis4" xfId="39" builtinId="43"/>
    <cellStyle name="60% - Énfasis4" xfId="40" builtinId="44"/>
    <cellStyle name="Énfasis5" xfId="41" builtinId="45"/>
    <cellStyle name="20% - Énfasis5" xfId="42" builtinId="46"/>
    <cellStyle name="40% - Énfasis5" xfId="43" builtinId="47"/>
    <cellStyle name="60% - Énfasis5" xfId="44" builtinId="48"/>
    <cellStyle name="Énfasis6" xfId="45" builtinId="49"/>
    <cellStyle name="20% - Énfasis6" xfId="46" builtinId="50"/>
    <cellStyle name="40% - Énfasis6" xfId="47" builtinId="51"/>
    <cellStyle name="60% - Énfasis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invertIfNegative val="1"/>
          <c:dLbls>
            <c:delete val="1"/>
          </c:dLbls>
          <c:cat>
            <c:strRef>
              <c:f>'Hoja 2'!$BF$106:$BF$107</c:f>
              <c:strCache>
                <c:ptCount val="2"/>
                <c:pt idx="0">
                  <c:v>0</c:v>
                </c:pt>
                <c:pt idx="1">
                  <c:v>FRA 1</c:v>
                </c:pt>
              </c:strCache>
            </c:strRef>
          </c:cat>
          <c:val>
            <c:numRef>
              <c:f>'Hoja 2'!$BG$106:$BG$107</c:f>
              <c:numCache>
                <c:formatCode>General</c:formatCode>
                <c:ptCount val="2"/>
                <c:pt idx="0">
                  <c:v>0</c:v>
                </c:pt>
                <c:pt idx="1">
                  <c:v>0</c:v>
                </c:pt>
              </c:numCache>
            </c:numRef>
          </c:val>
        </c:ser>
        <c:ser>
          <c:idx val="1"/>
          <c:order val="1"/>
          <c:invertIfNegative val="1"/>
          <c:dLbls>
            <c:delete val="1"/>
          </c:dLbls>
          <c:cat>
            <c:strRef>
              <c:f>'Hoja 2'!$BF$106:$BF$107</c:f>
              <c:strCache>
                <c:ptCount val="2"/>
                <c:pt idx="0">
                  <c:v>0</c:v>
                </c:pt>
                <c:pt idx="1">
                  <c:v>FRA 1</c:v>
                </c:pt>
              </c:strCache>
            </c:strRef>
          </c:cat>
          <c:val>
            <c:numRef>
              <c:f>'Hoja 2'!$BH$106:$BH$107</c:f>
              <c:numCache>
                <c:formatCode>General</c:formatCode>
                <c:ptCount val="2"/>
                <c:pt idx="0">
                  <c:v>0</c:v>
                </c:pt>
                <c:pt idx="1">
                  <c:v>0</c:v>
                </c:pt>
              </c:numCache>
            </c:numRef>
          </c:val>
        </c:ser>
        <c:ser>
          <c:idx val="2"/>
          <c:order val="2"/>
          <c:invertIfNegative val="1"/>
          <c:dLbls>
            <c:delete val="1"/>
          </c:dLbls>
          <c:cat>
            <c:strRef>
              <c:f>'Hoja 2'!$BF$106:$BF$107</c:f>
              <c:strCache>
                <c:ptCount val="2"/>
                <c:pt idx="0">
                  <c:v>0</c:v>
                </c:pt>
                <c:pt idx="1">
                  <c:v>FRA 1</c:v>
                </c:pt>
              </c:strCache>
            </c:strRef>
          </c:cat>
          <c:val>
            <c:numRef>
              <c:f>'Hoja 2'!$BI$106:$BI$107</c:f>
              <c:numCache>
                <c:formatCode>General</c:formatCode>
                <c:ptCount val="2"/>
                <c:pt idx="0">
                  <c:v>0</c:v>
                </c:pt>
                <c:pt idx="1">
                  <c:v>0</c:v>
                </c:pt>
              </c:numCache>
            </c:numRef>
          </c:val>
        </c:ser>
        <c:ser>
          <c:idx val="3"/>
          <c:order val="3"/>
          <c:invertIfNegative val="1"/>
          <c:dLbls>
            <c:delete val="1"/>
          </c:dLbls>
          <c:cat>
            <c:strRef>
              <c:f>'Hoja 2'!$BF$106:$BF$107</c:f>
              <c:strCache>
                <c:ptCount val="2"/>
                <c:pt idx="0">
                  <c:v>0</c:v>
                </c:pt>
                <c:pt idx="1">
                  <c:v>FRA 1</c:v>
                </c:pt>
              </c:strCache>
            </c:strRef>
          </c:cat>
          <c:val>
            <c:numRef>
              <c:f>'Hoja 2'!$BJ$106:$BJ$107</c:f>
              <c:numCache>
                <c:formatCode>General</c:formatCode>
                <c:ptCount val="2"/>
                <c:pt idx="0">
                  <c:v>0</c:v>
                </c:pt>
                <c:pt idx="1">
                  <c:v>0</c:v>
                </c:pt>
              </c:numCache>
            </c:numRef>
          </c:val>
        </c:ser>
        <c:ser>
          <c:idx val="4"/>
          <c:order val="4"/>
          <c:invertIfNegative val="1"/>
          <c:dLbls>
            <c:delete val="1"/>
          </c:dLbls>
          <c:cat>
            <c:strRef>
              <c:f>'Hoja 2'!$BF$106:$BF$107</c:f>
              <c:strCache>
                <c:ptCount val="2"/>
                <c:pt idx="0">
                  <c:v>0</c:v>
                </c:pt>
                <c:pt idx="1">
                  <c:v>FRA 1</c:v>
                </c:pt>
              </c:strCache>
            </c:strRef>
          </c:cat>
          <c:val>
            <c:numRef>
              <c:f>'Hoja 2'!$BK$106:$BK$107</c:f>
              <c:numCache>
                <c:formatCode>General</c:formatCode>
                <c:ptCount val="2"/>
                <c:pt idx="0">
                  <c:v>0</c:v>
                </c:pt>
                <c:pt idx="1">
                  <c:v>0</c:v>
                </c:pt>
              </c:numCache>
            </c:numRef>
          </c:val>
        </c:ser>
        <c:ser>
          <c:idx val="5"/>
          <c:order val="5"/>
          <c:invertIfNegative val="1"/>
          <c:dLbls>
            <c:delete val="1"/>
          </c:dLbls>
          <c:cat>
            <c:strRef>
              <c:f>'Hoja 2'!$BF$106:$BF$107</c:f>
              <c:strCache>
                <c:ptCount val="2"/>
                <c:pt idx="0">
                  <c:v>0</c:v>
                </c:pt>
                <c:pt idx="1">
                  <c:v>FRA 1</c:v>
                </c:pt>
              </c:strCache>
            </c:strRef>
          </c:cat>
          <c:val>
            <c:numRef>
              <c:f>'Hoja 2'!$BL$106:$BL$107</c:f>
              <c:numCache>
                <c:formatCode>General</c:formatCode>
                <c:ptCount val="2"/>
                <c:pt idx="0">
                  <c:v>0</c:v>
                </c:pt>
                <c:pt idx="1">
                  <c:v>0</c:v>
                </c:pt>
              </c:numCache>
            </c:numRef>
          </c:val>
        </c:ser>
        <c:ser>
          <c:idx val="6"/>
          <c:order val="6"/>
          <c:invertIfNegative val="1"/>
          <c:dLbls>
            <c:delete val="1"/>
          </c:dLbls>
          <c:cat>
            <c:strRef>
              <c:f>'Hoja 2'!$BF$106:$BF$107</c:f>
              <c:strCache>
                <c:ptCount val="2"/>
                <c:pt idx="0">
                  <c:v>0</c:v>
                </c:pt>
                <c:pt idx="1">
                  <c:v>FRA 1</c:v>
                </c:pt>
              </c:strCache>
            </c:strRef>
          </c:cat>
          <c:val>
            <c:numRef>
              <c:f>'Hoja 2'!$BM$106:$BM$107</c:f>
              <c:numCache>
                <c:formatCode>General</c:formatCode>
                <c:ptCount val="2"/>
                <c:pt idx="0">
                  <c:v>0</c:v>
                </c:pt>
                <c:pt idx="1">
                  <c:v>0</c:v>
                </c:pt>
              </c:numCache>
            </c:numRef>
          </c:val>
        </c:ser>
        <c:ser>
          <c:idx val="7"/>
          <c:order val="7"/>
          <c:invertIfNegative val="1"/>
          <c:dLbls>
            <c:delete val="1"/>
          </c:dLbls>
          <c:cat>
            <c:strRef>
              <c:f>'Hoja 2'!$BF$106:$BF$107</c:f>
              <c:strCache>
                <c:ptCount val="2"/>
                <c:pt idx="0">
                  <c:v>0</c:v>
                </c:pt>
                <c:pt idx="1">
                  <c:v>FRA 1</c:v>
                </c:pt>
              </c:strCache>
            </c:strRef>
          </c:cat>
          <c:val>
            <c:numRef>
              <c:f>'Hoja 2'!$BN$106:$BN$107</c:f>
              <c:numCache>
                <c:formatCode>General</c:formatCode>
                <c:ptCount val="2"/>
                <c:pt idx="0">
                  <c:v>0</c:v>
                </c:pt>
                <c:pt idx="1">
                  <c:v>0</c:v>
                </c:pt>
              </c:numCache>
            </c:numRef>
          </c:val>
        </c:ser>
        <c:ser>
          <c:idx val="8"/>
          <c:order val="8"/>
          <c:invertIfNegative val="1"/>
          <c:dLbls>
            <c:delete val="1"/>
          </c:dLbls>
          <c:cat>
            <c:strRef>
              <c:f>'Hoja 2'!$BF$106:$BF$107</c:f>
              <c:strCache>
                <c:ptCount val="2"/>
                <c:pt idx="0">
                  <c:v>0</c:v>
                </c:pt>
                <c:pt idx="1">
                  <c:v>FRA 1</c:v>
                </c:pt>
              </c:strCache>
            </c:strRef>
          </c:cat>
          <c:val>
            <c:numRef>
              <c:f>'Hoja 2'!$BO$106:$BO$107</c:f>
              <c:numCache>
                <c:formatCode>General</c:formatCode>
                <c:ptCount val="2"/>
                <c:pt idx="0">
                  <c:v>0</c:v>
                </c:pt>
                <c:pt idx="1">
                  <c:v>0</c:v>
                </c:pt>
              </c:numCache>
            </c:numRef>
          </c:val>
        </c:ser>
        <c:ser>
          <c:idx val="9"/>
          <c:order val="9"/>
          <c:invertIfNegative val="1"/>
          <c:dLbls>
            <c:delete val="1"/>
          </c:dLbls>
          <c:cat>
            <c:strRef>
              <c:f>'Hoja 2'!$BF$106:$BF$107</c:f>
              <c:strCache>
                <c:ptCount val="2"/>
                <c:pt idx="0">
                  <c:v>0</c:v>
                </c:pt>
                <c:pt idx="1">
                  <c:v>FRA 1</c:v>
                </c:pt>
              </c:strCache>
            </c:strRef>
          </c:cat>
          <c:val>
            <c:numRef>
              <c:f>'Hoja 2'!$BP$106:$BP$107</c:f>
              <c:numCache>
                <c:formatCode>General</c:formatCode>
                <c:ptCount val="2"/>
                <c:pt idx="0">
                  <c:v>0</c:v>
                </c:pt>
                <c:pt idx="1">
                  <c:v>0</c:v>
                </c:pt>
              </c:numCache>
            </c:numRef>
          </c:val>
        </c:ser>
        <c:ser>
          <c:idx val="10"/>
          <c:order val="10"/>
          <c:invertIfNegative val="1"/>
          <c:dLbls>
            <c:delete val="1"/>
          </c:dLbls>
          <c:cat>
            <c:strRef>
              <c:f>'Hoja 2'!$BF$106:$BF$107</c:f>
              <c:strCache>
                <c:ptCount val="2"/>
                <c:pt idx="0">
                  <c:v>0</c:v>
                </c:pt>
                <c:pt idx="1">
                  <c:v>FRA 1</c:v>
                </c:pt>
              </c:strCache>
            </c:strRef>
          </c:cat>
          <c:val>
            <c:numRef>
              <c:f>'Hoja 2'!$BQ$106:$BQ$107</c:f>
              <c:numCache>
                <c:formatCode>General</c:formatCode>
                <c:ptCount val="2"/>
                <c:pt idx="0">
                  <c:v>0</c:v>
                </c:pt>
                <c:pt idx="1">
                  <c:v>0</c:v>
                </c:pt>
              </c:numCache>
            </c:numRef>
          </c:val>
        </c:ser>
        <c:ser>
          <c:idx val="11"/>
          <c:order val="11"/>
          <c:invertIfNegative val="1"/>
          <c:dLbls>
            <c:delete val="1"/>
          </c:dLbls>
          <c:cat>
            <c:strRef>
              <c:f>'Hoja 2'!$BF$106:$BF$107</c:f>
              <c:strCache>
                <c:ptCount val="2"/>
                <c:pt idx="0">
                  <c:v>0</c:v>
                </c:pt>
                <c:pt idx="1">
                  <c:v>FRA 1</c:v>
                </c:pt>
              </c:strCache>
            </c:strRef>
          </c:cat>
          <c:val>
            <c:numRef>
              <c:f>'Hoja 2'!$BR$106:$BR$107</c:f>
              <c:numCache>
                <c:formatCode>General</c:formatCode>
                <c:ptCount val="2"/>
                <c:pt idx="0">
                  <c:v>0</c:v>
                </c:pt>
                <c:pt idx="1">
                  <c:v>0</c:v>
                </c:pt>
              </c:numCache>
            </c:numRef>
          </c:val>
        </c:ser>
        <c:ser>
          <c:idx val="12"/>
          <c:order val="12"/>
          <c:invertIfNegative val="1"/>
          <c:dLbls>
            <c:delete val="1"/>
          </c:dLbls>
          <c:cat>
            <c:strRef>
              <c:f>'Hoja 2'!$BF$106:$BF$107</c:f>
              <c:strCache>
                <c:ptCount val="2"/>
                <c:pt idx="0">
                  <c:v>0</c:v>
                </c:pt>
                <c:pt idx="1">
                  <c:v>FRA 1</c:v>
                </c:pt>
              </c:strCache>
            </c:strRef>
          </c:cat>
          <c:val>
            <c:numRef>
              <c:f>'Hoja 2'!$BS$106:$BS$107</c:f>
              <c:numCache>
                <c:formatCode>General</c:formatCode>
                <c:ptCount val="2"/>
                <c:pt idx="0">
                  <c:v>0</c:v>
                </c:pt>
                <c:pt idx="1">
                  <c:v>0</c:v>
                </c:pt>
              </c:numCache>
            </c:numRef>
          </c:val>
        </c:ser>
        <c:ser>
          <c:idx val="13"/>
          <c:order val="13"/>
          <c:invertIfNegative val="1"/>
          <c:dLbls>
            <c:delete val="1"/>
          </c:dLbls>
          <c:cat>
            <c:strRef>
              <c:f>'Hoja 2'!$BF$106:$BF$107</c:f>
              <c:strCache>
                <c:ptCount val="2"/>
                <c:pt idx="0">
                  <c:v>0</c:v>
                </c:pt>
                <c:pt idx="1">
                  <c:v>FRA 1</c:v>
                </c:pt>
              </c:strCache>
            </c:strRef>
          </c:cat>
          <c:val>
            <c:numRef>
              <c:f>'Hoja 2'!$BT$106:$BT$107</c:f>
              <c:numCache>
                <c:formatCode>General</c:formatCode>
                <c:ptCount val="2"/>
                <c:pt idx="0">
                  <c:v>0</c:v>
                </c:pt>
                <c:pt idx="1">
                  <c:v>0</c:v>
                </c:pt>
              </c:numCache>
            </c:numRef>
          </c:val>
        </c:ser>
        <c:ser>
          <c:idx val="14"/>
          <c:order val="14"/>
          <c:invertIfNegative val="1"/>
          <c:dLbls>
            <c:delete val="1"/>
          </c:dLbls>
          <c:cat>
            <c:strRef>
              <c:f>'Hoja 2'!$BF$106:$BF$107</c:f>
              <c:strCache>
                <c:ptCount val="2"/>
                <c:pt idx="0">
                  <c:v>0</c:v>
                </c:pt>
                <c:pt idx="1">
                  <c:v>FRA 1</c:v>
                </c:pt>
              </c:strCache>
            </c:strRef>
          </c:cat>
          <c:val>
            <c:numRef>
              <c:f>'Hoja 2'!$BU$106:$BU$107</c:f>
              <c:numCache>
                <c:formatCode>General</c:formatCode>
                <c:ptCount val="2"/>
                <c:pt idx="0">
                  <c:v>0</c:v>
                </c:pt>
                <c:pt idx="1">
                  <c:v>0</c:v>
                </c:pt>
              </c:numCache>
            </c:numRef>
          </c:val>
        </c:ser>
        <c:ser>
          <c:idx val="15"/>
          <c:order val="15"/>
          <c:invertIfNegative val="1"/>
          <c:dLbls>
            <c:delete val="1"/>
          </c:dLbls>
          <c:cat>
            <c:strRef>
              <c:f>'Hoja 2'!$BF$106:$BF$107</c:f>
              <c:strCache>
                <c:ptCount val="2"/>
                <c:pt idx="0">
                  <c:v>0</c:v>
                </c:pt>
                <c:pt idx="1">
                  <c:v>FRA 1</c:v>
                </c:pt>
              </c:strCache>
            </c:strRef>
          </c:cat>
          <c:val>
            <c:numRef>
              <c:f>'Hoja 2'!$BV$106:$BV$107</c:f>
              <c:numCache>
                <c:formatCode>General</c:formatCode>
                <c:ptCount val="2"/>
                <c:pt idx="0">
                  <c:v>0</c:v>
                </c:pt>
                <c:pt idx="1">
                  <c:v>0</c:v>
                </c:pt>
              </c:numCache>
            </c:numRef>
          </c:val>
        </c:ser>
        <c:ser>
          <c:idx val="16"/>
          <c:order val="16"/>
          <c:invertIfNegative val="1"/>
          <c:dLbls>
            <c:delete val="1"/>
          </c:dLbls>
          <c:cat>
            <c:strRef>
              <c:f>'Hoja 2'!$BF$106:$BF$107</c:f>
              <c:strCache>
                <c:ptCount val="2"/>
                <c:pt idx="0">
                  <c:v>0</c:v>
                </c:pt>
                <c:pt idx="1">
                  <c:v>FRA 1</c:v>
                </c:pt>
              </c:strCache>
            </c:strRef>
          </c:cat>
          <c:val>
            <c:numRef>
              <c:f>'Hoja 2'!$BW$106:$BW$107</c:f>
              <c:numCache>
                <c:formatCode>General</c:formatCode>
                <c:ptCount val="2"/>
                <c:pt idx="0">
                  <c:v>0</c:v>
                </c:pt>
                <c:pt idx="1">
                  <c:v>0</c:v>
                </c:pt>
              </c:numCache>
            </c:numRef>
          </c:val>
        </c:ser>
        <c:ser>
          <c:idx val="17"/>
          <c:order val="17"/>
          <c:invertIfNegative val="1"/>
          <c:dLbls>
            <c:delete val="1"/>
          </c:dLbls>
          <c:cat>
            <c:strRef>
              <c:f>'Hoja 2'!$BF$106:$BF$107</c:f>
              <c:strCache>
                <c:ptCount val="2"/>
                <c:pt idx="0">
                  <c:v>0</c:v>
                </c:pt>
                <c:pt idx="1">
                  <c:v>FRA 1</c:v>
                </c:pt>
              </c:strCache>
            </c:strRef>
          </c:cat>
          <c:val>
            <c:numRef>
              <c:f>'Hoja 2'!$BX$106:$BX$107</c:f>
              <c:numCache>
                <c:formatCode>General</c:formatCode>
                <c:ptCount val="2"/>
                <c:pt idx="0">
                  <c:v>0</c:v>
                </c:pt>
                <c:pt idx="1">
                  <c:v>0</c:v>
                </c:pt>
              </c:numCache>
            </c:numRef>
          </c:val>
        </c:ser>
        <c:ser>
          <c:idx val="18"/>
          <c:order val="18"/>
          <c:invertIfNegative val="1"/>
          <c:dLbls>
            <c:delete val="1"/>
          </c:dLbls>
          <c:cat>
            <c:strRef>
              <c:f>'Hoja 2'!$BF$106:$BF$107</c:f>
              <c:strCache>
                <c:ptCount val="2"/>
                <c:pt idx="0">
                  <c:v>0</c:v>
                </c:pt>
                <c:pt idx="1">
                  <c:v>FRA 1</c:v>
                </c:pt>
              </c:strCache>
            </c:strRef>
          </c:cat>
          <c:val>
            <c:numRef>
              <c:f>'Hoja 2'!$BY$106:$BY$107</c:f>
              <c:numCache>
                <c:formatCode>General</c:formatCode>
                <c:ptCount val="2"/>
                <c:pt idx="0">
                  <c:v>0</c:v>
                </c:pt>
                <c:pt idx="1">
                  <c:v>0</c:v>
                </c:pt>
              </c:numCache>
            </c:numRef>
          </c:val>
        </c:ser>
        <c:ser>
          <c:idx val="19"/>
          <c:order val="19"/>
          <c:invertIfNegative val="1"/>
          <c:dLbls>
            <c:delete val="1"/>
          </c:dLbls>
          <c:cat>
            <c:strRef>
              <c:f>'Hoja 2'!$BF$106:$BF$107</c:f>
              <c:strCache>
                <c:ptCount val="2"/>
                <c:pt idx="0">
                  <c:v>0</c:v>
                </c:pt>
                <c:pt idx="1">
                  <c:v>FRA 1</c:v>
                </c:pt>
              </c:strCache>
            </c:strRef>
          </c:cat>
          <c:val>
            <c:numRef>
              <c:f>'Hoja 2'!$BZ$106:$BZ$107</c:f>
              <c:numCache>
                <c:formatCode>General</c:formatCode>
                <c:ptCount val="2"/>
                <c:pt idx="0">
                  <c:v>0</c:v>
                </c:pt>
                <c:pt idx="1">
                  <c:v>0</c:v>
                </c:pt>
              </c:numCache>
            </c:numRef>
          </c:val>
        </c:ser>
        <c:ser>
          <c:idx val="20"/>
          <c:order val="20"/>
          <c:invertIfNegative val="1"/>
          <c:dLbls>
            <c:delete val="1"/>
          </c:dLbls>
          <c:cat>
            <c:strRef>
              <c:f>'Hoja 2'!$BF$106:$BF$107</c:f>
              <c:strCache>
                <c:ptCount val="2"/>
                <c:pt idx="0">
                  <c:v>0</c:v>
                </c:pt>
                <c:pt idx="1">
                  <c:v>FRA 1</c:v>
                </c:pt>
              </c:strCache>
            </c:strRef>
          </c:cat>
          <c:val>
            <c:numRef>
              <c:f>'Hoja 2'!$CA$106:$CA$107</c:f>
              <c:numCache>
                <c:formatCode>General</c:formatCode>
                <c:ptCount val="2"/>
                <c:pt idx="0">
                  <c:v>0</c:v>
                </c:pt>
                <c:pt idx="1">
                  <c:v>0</c:v>
                </c:pt>
              </c:numCache>
            </c:numRef>
          </c:val>
        </c:ser>
        <c:ser>
          <c:idx val="21"/>
          <c:order val="21"/>
          <c:invertIfNegative val="1"/>
          <c:dLbls>
            <c:delete val="1"/>
          </c:dLbls>
          <c:cat>
            <c:strRef>
              <c:f>'Hoja 2'!$BF$106:$BF$107</c:f>
              <c:strCache>
                <c:ptCount val="2"/>
                <c:pt idx="0">
                  <c:v>0</c:v>
                </c:pt>
                <c:pt idx="1">
                  <c:v>FRA 1</c:v>
                </c:pt>
              </c:strCache>
            </c:strRef>
          </c:cat>
          <c:val>
            <c:numRef>
              <c:f>'Hoja 2'!$CB$106:$CB$107</c:f>
              <c:numCache>
                <c:formatCode>General</c:formatCode>
                <c:ptCount val="2"/>
                <c:pt idx="0">
                  <c:v>0</c:v>
                </c:pt>
                <c:pt idx="1">
                  <c:v>0</c:v>
                </c:pt>
              </c:numCache>
            </c:numRef>
          </c:val>
        </c:ser>
        <c:ser>
          <c:idx val="22"/>
          <c:order val="22"/>
          <c:invertIfNegative val="1"/>
          <c:dLbls>
            <c:delete val="1"/>
          </c:dLbls>
          <c:cat>
            <c:strRef>
              <c:f>'Hoja 2'!$BF$106:$BF$107</c:f>
              <c:strCache>
                <c:ptCount val="2"/>
                <c:pt idx="0">
                  <c:v>0</c:v>
                </c:pt>
                <c:pt idx="1">
                  <c:v>FRA 1</c:v>
                </c:pt>
              </c:strCache>
            </c:strRef>
          </c:cat>
          <c:val>
            <c:numRef>
              <c:f>'Hoja 2'!$CC$106:$CC$107</c:f>
              <c:numCache>
                <c:formatCode>General</c:formatCode>
                <c:ptCount val="2"/>
                <c:pt idx="0">
                  <c:v>0</c:v>
                </c:pt>
                <c:pt idx="1">
                  <c:v>0</c:v>
                </c:pt>
              </c:numCache>
            </c:numRef>
          </c:val>
        </c:ser>
        <c:ser>
          <c:idx val="23"/>
          <c:order val="23"/>
          <c:invertIfNegative val="1"/>
          <c:dLbls>
            <c:delete val="1"/>
          </c:dLbls>
          <c:cat>
            <c:strRef>
              <c:f>'Hoja 2'!$BF$106:$BF$107</c:f>
              <c:strCache>
                <c:ptCount val="2"/>
                <c:pt idx="0">
                  <c:v>0</c:v>
                </c:pt>
                <c:pt idx="1">
                  <c:v>FRA 1</c:v>
                </c:pt>
              </c:strCache>
            </c:strRef>
          </c:cat>
          <c:val>
            <c:numRef>
              <c:f>'Hoja 2'!$CD$106:$CD$107</c:f>
              <c:numCache>
                <c:formatCode>General</c:formatCode>
                <c:ptCount val="2"/>
                <c:pt idx="0">
                  <c:v>0</c:v>
                </c:pt>
                <c:pt idx="1">
                  <c:v>0</c:v>
                </c:pt>
              </c:numCache>
            </c:numRef>
          </c:val>
        </c:ser>
        <c:ser>
          <c:idx val="24"/>
          <c:order val="24"/>
          <c:invertIfNegative val="1"/>
          <c:dLbls>
            <c:delete val="1"/>
          </c:dLbls>
          <c:cat>
            <c:strRef>
              <c:f>'Hoja 2'!$BF$106:$BF$107</c:f>
              <c:strCache>
                <c:ptCount val="2"/>
                <c:pt idx="0">
                  <c:v>0</c:v>
                </c:pt>
                <c:pt idx="1">
                  <c:v>FRA 1</c:v>
                </c:pt>
              </c:strCache>
            </c:strRef>
          </c:cat>
          <c:val>
            <c:numRef>
              <c:f>'Hoja 2'!$CE$106:$CE$107</c:f>
              <c:numCache>
                <c:formatCode>General</c:formatCode>
                <c:ptCount val="2"/>
                <c:pt idx="0">
                  <c:v>0</c:v>
                </c:pt>
                <c:pt idx="1">
                  <c:v>0</c:v>
                </c:pt>
              </c:numCache>
            </c:numRef>
          </c:val>
        </c:ser>
        <c:ser>
          <c:idx val="25"/>
          <c:order val="25"/>
          <c:invertIfNegative val="1"/>
          <c:dLbls>
            <c:delete val="1"/>
          </c:dLbls>
          <c:cat>
            <c:strRef>
              <c:f>'Hoja 2'!$BF$106:$BF$107</c:f>
              <c:strCache>
                <c:ptCount val="2"/>
                <c:pt idx="0">
                  <c:v>0</c:v>
                </c:pt>
                <c:pt idx="1">
                  <c:v>FRA 1</c:v>
                </c:pt>
              </c:strCache>
            </c:strRef>
          </c:cat>
          <c:val>
            <c:numRef>
              <c:f>'Hoja 2'!$CF$106:$CF$107</c:f>
              <c:numCache>
                <c:formatCode>General</c:formatCode>
                <c:ptCount val="2"/>
                <c:pt idx="0">
                  <c:v>0</c:v>
                </c:pt>
                <c:pt idx="1">
                  <c:v>0</c:v>
                </c:pt>
              </c:numCache>
            </c:numRef>
          </c:val>
        </c:ser>
        <c:ser>
          <c:idx val="26"/>
          <c:order val="26"/>
          <c:invertIfNegative val="1"/>
          <c:dLbls>
            <c:delete val="1"/>
          </c:dLbls>
          <c:cat>
            <c:strRef>
              <c:f>'Hoja 2'!$BF$106:$BF$107</c:f>
              <c:strCache>
                <c:ptCount val="2"/>
                <c:pt idx="0">
                  <c:v>0</c:v>
                </c:pt>
                <c:pt idx="1">
                  <c:v>FRA 1</c:v>
                </c:pt>
              </c:strCache>
            </c:strRef>
          </c:cat>
          <c:val>
            <c:numRef>
              <c:f>'Hoja 2'!$CG$106:$CG$107</c:f>
              <c:numCache>
                <c:formatCode>General</c:formatCode>
                <c:ptCount val="2"/>
                <c:pt idx="0">
                  <c:v>0</c:v>
                </c:pt>
                <c:pt idx="1">
                  <c:v>0</c:v>
                </c:pt>
              </c:numCache>
            </c:numRef>
          </c:val>
        </c:ser>
        <c:ser>
          <c:idx val="27"/>
          <c:order val="27"/>
          <c:invertIfNegative val="1"/>
          <c:dLbls>
            <c:delete val="1"/>
          </c:dLbls>
          <c:cat>
            <c:strRef>
              <c:f>'Hoja 2'!$BF$106:$BF$107</c:f>
              <c:strCache>
                <c:ptCount val="2"/>
                <c:pt idx="0">
                  <c:v>0</c:v>
                </c:pt>
                <c:pt idx="1">
                  <c:v>FRA 1</c:v>
                </c:pt>
              </c:strCache>
            </c:strRef>
          </c:cat>
          <c:val>
            <c:numRef>
              <c:f>'Hoja 2'!$CH$106:$CH$107</c:f>
              <c:numCache>
                <c:formatCode>General</c:formatCode>
                <c:ptCount val="2"/>
                <c:pt idx="0">
                  <c:v>0</c:v>
                </c:pt>
                <c:pt idx="1">
                  <c:v>0</c:v>
                </c:pt>
              </c:numCache>
            </c:numRef>
          </c:val>
        </c:ser>
        <c:ser>
          <c:idx val="28"/>
          <c:order val="28"/>
          <c:invertIfNegative val="1"/>
          <c:dLbls>
            <c:delete val="1"/>
          </c:dLbls>
          <c:cat>
            <c:strRef>
              <c:f>'Hoja 2'!$BF$106:$BF$107</c:f>
              <c:strCache>
                <c:ptCount val="2"/>
                <c:pt idx="0">
                  <c:v>0</c:v>
                </c:pt>
                <c:pt idx="1">
                  <c:v>FRA 1</c:v>
                </c:pt>
              </c:strCache>
            </c:strRef>
          </c:cat>
          <c:val>
            <c:numRef>
              <c:f>'Hoja 2'!$CI$106:$CI$107</c:f>
              <c:numCache>
                <c:formatCode>General</c:formatCode>
                <c:ptCount val="2"/>
                <c:pt idx="0">
                  <c:v>0</c:v>
                </c:pt>
                <c:pt idx="1">
                  <c:v>0</c:v>
                </c:pt>
              </c:numCache>
            </c:numRef>
          </c:val>
        </c:ser>
        <c:ser>
          <c:idx val="29"/>
          <c:order val="29"/>
          <c:invertIfNegative val="1"/>
          <c:dLbls>
            <c:delete val="1"/>
          </c:dLbls>
          <c:cat>
            <c:strRef>
              <c:f>'Hoja 2'!$BF$106:$BF$107</c:f>
              <c:strCache>
                <c:ptCount val="2"/>
                <c:pt idx="0">
                  <c:v>0</c:v>
                </c:pt>
                <c:pt idx="1">
                  <c:v>FRA 1</c:v>
                </c:pt>
              </c:strCache>
            </c:strRef>
          </c:cat>
          <c:val>
            <c:numRef>
              <c:f>'Hoja 2'!$CJ$106:$CJ$107</c:f>
              <c:numCache>
                <c:formatCode>General</c:formatCode>
                <c:ptCount val="2"/>
                <c:pt idx="0">
                  <c:v>0</c:v>
                </c:pt>
                <c:pt idx="1">
                  <c:v>0</c:v>
                </c:pt>
              </c:numCache>
            </c:numRef>
          </c:val>
        </c:ser>
        <c:ser>
          <c:idx val="30"/>
          <c:order val="30"/>
          <c:invertIfNegative val="1"/>
          <c:dLbls>
            <c:delete val="1"/>
          </c:dLbls>
          <c:cat>
            <c:strRef>
              <c:f>'Hoja 2'!$BF$106:$BF$107</c:f>
              <c:strCache>
                <c:ptCount val="2"/>
                <c:pt idx="0">
                  <c:v>0</c:v>
                </c:pt>
                <c:pt idx="1">
                  <c:v>FRA 1</c:v>
                </c:pt>
              </c:strCache>
            </c:strRef>
          </c:cat>
          <c:val>
            <c:numRef>
              <c:f>'Hoja 2'!$CK$106:$CK$107</c:f>
              <c:numCache>
                <c:formatCode>General</c:formatCode>
                <c:ptCount val="2"/>
                <c:pt idx="0">
                  <c:v>0</c:v>
                </c:pt>
                <c:pt idx="1">
                  <c:v>0</c:v>
                </c:pt>
              </c:numCache>
            </c:numRef>
          </c:val>
        </c:ser>
        <c:ser>
          <c:idx val="31"/>
          <c:order val="31"/>
          <c:invertIfNegative val="1"/>
          <c:dLbls>
            <c:delete val="1"/>
          </c:dLbls>
          <c:cat>
            <c:strRef>
              <c:f>'Hoja 2'!$BF$106:$BF$107</c:f>
              <c:strCache>
                <c:ptCount val="2"/>
                <c:pt idx="0">
                  <c:v>0</c:v>
                </c:pt>
                <c:pt idx="1">
                  <c:v>FRA 1</c:v>
                </c:pt>
              </c:strCache>
            </c:strRef>
          </c:cat>
          <c:val>
            <c:numRef>
              <c:f>'Hoja 2'!$CL$106:$CL$107</c:f>
              <c:numCache>
                <c:formatCode>General</c:formatCode>
                <c:ptCount val="2"/>
                <c:pt idx="0">
                  <c:v>0</c:v>
                </c:pt>
                <c:pt idx="1">
                  <c:v>0</c:v>
                </c:pt>
              </c:numCache>
            </c:numRef>
          </c:val>
        </c:ser>
        <c:ser>
          <c:idx val="32"/>
          <c:order val="32"/>
          <c:invertIfNegative val="1"/>
          <c:dLbls>
            <c:delete val="1"/>
          </c:dLbls>
          <c:cat>
            <c:strRef>
              <c:f>'Hoja 2'!$BF$106:$BF$107</c:f>
              <c:strCache>
                <c:ptCount val="2"/>
                <c:pt idx="0">
                  <c:v>0</c:v>
                </c:pt>
                <c:pt idx="1">
                  <c:v>FRA 1</c:v>
                </c:pt>
              </c:strCache>
            </c:strRef>
          </c:cat>
          <c:val>
            <c:numRef>
              <c:f>'Hoja 2'!$CM$106:$CM$107</c:f>
              <c:numCache>
                <c:formatCode>General</c:formatCode>
                <c:ptCount val="2"/>
                <c:pt idx="0">
                  <c:v>0</c:v>
                </c:pt>
                <c:pt idx="1">
                  <c:v>0</c:v>
                </c:pt>
              </c:numCache>
            </c:numRef>
          </c:val>
        </c:ser>
        <c:ser>
          <c:idx val="33"/>
          <c:order val="33"/>
          <c:invertIfNegative val="1"/>
          <c:dLbls>
            <c:delete val="1"/>
          </c:dLbls>
          <c:cat>
            <c:strRef>
              <c:f>'Hoja 2'!$BF$106:$BF$107</c:f>
              <c:strCache>
                <c:ptCount val="2"/>
                <c:pt idx="0">
                  <c:v>0</c:v>
                </c:pt>
                <c:pt idx="1">
                  <c:v>FRA 1</c:v>
                </c:pt>
              </c:strCache>
            </c:strRef>
          </c:cat>
          <c:val>
            <c:numRef>
              <c:f>'Hoja 2'!$CN$106:$CN$107</c:f>
              <c:numCache>
                <c:formatCode>General</c:formatCode>
                <c:ptCount val="2"/>
                <c:pt idx="0">
                  <c:v>0</c:v>
                </c:pt>
                <c:pt idx="1">
                  <c:v>0</c:v>
                </c:pt>
              </c:numCache>
            </c:numRef>
          </c:val>
        </c:ser>
        <c:ser>
          <c:idx val="34"/>
          <c:order val="34"/>
          <c:invertIfNegative val="1"/>
          <c:dLbls>
            <c:delete val="1"/>
          </c:dLbls>
          <c:cat>
            <c:strRef>
              <c:f>'Hoja 2'!$BF$106:$BF$107</c:f>
              <c:strCache>
                <c:ptCount val="2"/>
                <c:pt idx="0">
                  <c:v>0</c:v>
                </c:pt>
                <c:pt idx="1">
                  <c:v>FRA 1</c:v>
                </c:pt>
              </c:strCache>
            </c:strRef>
          </c:cat>
          <c:val>
            <c:numRef>
              <c:f>'Hoja 2'!$CO$106:$CO$107</c:f>
              <c:numCache>
                <c:formatCode>General</c:formatCode>
                <c:ptCount val="2"/>
                <c:pt idx="0">
                  <c:v>0</c:v>
                </c:pt>
                <c:pt idx="1">
                  <c:v>0</c:v>
                </c:pt>
              </c:numCache>
            </c:numRef>
          </c:val>
        </c:ser>
        <c:ser>
          <c:idx val="35"/>
          <c:order val="35"/>
          <c:invertIfNegative val="1"/>
          <c:dLbls>
            <c:delete val="1"/>
          </c:dLbls>
          <c:cat>
            <c:strRef>
              <c:f>'Hoja 2'!$BF$106:$BF$107</c:f>
              <c:strCache>
                <c:ptCount val="2"/>
                <c:pt idx="0">
                  <c:v>0</c:v>
                </c:pt>
                <c:pt idx="1">
                  <c:v>FRA 1</c:v>
                </c:pt>
              </c:strCache>
            </c:strRef>
          </c:cat>
          <c:val>
            <c:numRef>
              <c:f>'Hoja 2'!$CP$106:$CP$107</c:f>
              <c:numCache>
                <c:formatCode>General</c:formatCode>
                <c:ptCount val="2"/>
                <c:pt idx="0">
                  <c:v>0</c:v>
                </c:pt>
                <c:pt idx="1">
                  <c:v>0</c:v>
                </c:pt>
              </c:numCache>
            </c:numRef>
          </c:val>
        </c:ser>
        <c:ser>
          <c:idx val="36"/>
          <c:order val="36"/>
          <c:invertIfNegative val="1"/>
          <c:dLbls>
            <c:delete val="1"/>
          </c:dLbls>
          <c:cat>
            <c:strRef>
              <c:f>'Hoja 2'!$BF$106:$BF$107</c:f>
              <c:strCache>
                <c:ptCount val="2"/>
                <c:pt idx="0">
                  <c:v>0</c:v>
                </c:pt>
                <c:pt idx="1">
                  <c:v>FRA 1</c:v>
                </c:pt>
              </c:strCache>
            </c:strRef>
          </c:cat>
          <c:val>
            <c:numRef>
              <c:f>'Hoja 2'!$CQ$106:$CQ$107</c:f>
              <c:numCache>
                <c:formatCode>General</c:formatCode>
                <c:ptCount val="2"/>
                <c:pt idx="0">
                  <c:v>0</c:v>
                </c:pt>
                <c:pt idx="1">
                  <c:v>0</c:v>
                </c:pt>
              </c:numCache>
            </c:numRef>
          </c:val>
        </c:ser>
        <c:ser>
          <c:idx val="37"/>
          <c:order val="37"/>
          <c:invertIfNegative val="1"/>
          <c:dLbls>
            <c:delete val="1"/>
          </c:dLbls>
          <c:cat>
            <c:strRef>
              <c:f>'Hoja 2'!$BF$106:$BF$107</c:f>
              <c:strCache>
                <c:ptCount val="2"/>
                <c:pt idx="0">
                  <c:v>0</c:v>
                </c:pt>
                <c:pt idx="1">
                  <c:v>FRA 1</c:v>
                </c:pt>
              </c:strCache>
            </c:strRef>
          </c:cat>
          <c:val>
            <c:numRef>
              <c:f>'Hoja 2'!$CR$106:$CR$107</c:f>
              <c:numCache>
                <c:formatCode>General</c:formatCode>
                <c:ptCount val="2"/>
                <c:pt idx="0">
                  <c:v>0</c:v>
                </c:pt>
                <c:pt idx="1">
                  <c:v>0</c:v>
                </c:pt>
              </c:numCache>
            </c:numRef>
          </c:val>
        </c:ser>
        <c:ser>
          <c:idx val="38"/>
          <c:order val="38"/>
          <c:invertIfNegative val="1"/>
          <c:dLbls>
            <c:delete val="1"/>
          </c:dLbls>
          <c:cat>
            <c:strRef>
              <c:f>'Hoja 2'!$BF$106:$BF$107</c:f>
              <c:strCache>
                <c:ptCount val="2"/>
                <c:pt idx="0">
                  <c:v>0</c:v>
                </c:pt>
                <c:pt idx="1">
                  <c:v>FRA 1</c:v>
                </c:pt>
              </c:strCache>
            </c:strRef>
          </c:cat>
          <c:val>
            <c:numRef>
              <c:f>'Hoja 2'!$CS$106:$CS$107</c:f>
              <c:numCache>
                <c:formatCode>General</c:formatCode>
                <c:ptCount val="2"/>
                <c:pt idx="0">
                  <c:v>0</c:v>
                </c:pt>
                <c:pt idx="1">
                  <c:v>0</c:v>
                </c:pt>
              </c:numCache>
            </c:numRef>
          </c:val>
        </c:ser>
        <c:ser>
          <c:idx val="39"/>
          <c:order val="39"/>
          <c:invertIfNegative val="1"/>
          <c:dLbls>
            <c:delete val="1"/>
          </c:dLbls>
          <c:cat>
            <c:strRef>
              <c:f>'Hoja 2'!$BF$106:$BF$107</c:f>
              <c:strCache>
                <c:ptCount val="2"/>
                <c:pt idx="0">
                  <c:v>0</c:v>
                </c:pt>
                <c:pt idx="1">
                  <c:v>FRA 1</c:v>
                </c:pt>
              </c:strCache>
            </c:strRef>
          </c:cat>
          <c:val>
            <c:numRef>
              <c:f>'Hoja 2'!$CT$106:$CT$107</c:f>
              <c:numCache>
                <c:formatCode>General</c:formatCode>
                <c:ptCount val="2"/>
                <c:pt idx="0">
                  <c:v>0</c:v>
                </c:pt>
                <c:pt idx="1">
                  <c:v>0</c:v>
                </c:pt>
              </c:numCache>
            </c:numRef>
          </c:val>
        </c:ser>
        <c:ser>
          <c:idx val="40"/>
          <c:order val="40"/>
          <c:invertIfNegative val="1"/>
          <c:dLbls>
            <c:delete val="1"/>
          </c:dLbls>
          <c:cat>
            <c:strRef>
              <c:f>'Hoja 2'!$BF$106:$BF$107</c:f>
              <c:strCache>
                <c:ptCount val="2"/>
                <c:pt idx="0">
                  <c:v>0</c:v>
                </c:pt>
                <c:pt idx="1">
                  <c:v>FRA 1</c:v>
                </c:pt>
              </c:strCache>
            </c:strRef>
          </c:cat>
          <c:val>
            <c:numRef>
              <c:f>'Hoja 2'!$CU$106:$CU$107</c:f>
              <c:numCache>
                <c:formatCode>General</c:formatCode>
                <c:ptCount val="2"/>
                <c:pt idx="0">
                  <c:v>0</c:v>
                </c:pt>
                <c:pt idx="1">
                  <c:v>0</c:v>
                </c:pt>
              </c:numCache>
            </c:numRef>
          </c:val>
        </c:ser>
        <c:ser>
          <c:idx val="41"/>
          <c:order val="41"/>
          <c:invertIfNegative val="1"/>
          <c:dLbls>
            <c:delete val="1"/>
          </c:dLbls>
          <c:cat>
            <c:strRef>
              <c:f>'Hoja 2'!$BF$106:$BF$107</c:f>
              <c:strCache>
                <c:ptCount val="2"/>
                <c:pt idx="0">
                  <c:v>0</c:v>
                </c:pt>
                <c:pt idx="1">
                  <c:v>FRA 1</c:v>
                </c:pt>
              </c:strCache>
            </c:strRef>
          </c:cat>
          <c:val>
            <c:numRef>
              <c:f>'Hoja 2'!$CV$106:$CV$107</c:f>
              <c:numCache>
                <c:formatCode>General</c:formatCode>
                <c:ptCount val="2"/>
                <c:pt idx="0">
                  <c:v>0</c:v>
                </c:pt>
                <c:pt idx="1">
                  <c:v>0</c:v>
                </c:pt>
              </c:numCache>
            </c:numRef>
          </c:val>
        </c:ser>
        <c:ser>
          <c:idx val="42"/>
          <c:order val="42"/>
          <c:invertIfNegative val="1"/>
          <c:dLbls>
            <c:delete val="1"/>
          </c:dLbls>
          <c:cat>
            <c:strRef>
              <c:f>'Hoja 2'!$BF$106:$BF$107</c:f>
              <c:strCache>
                <c:ptCount val="2"/>
                <c:pt idx="0">
                  <c:v>0</c:v>
                </c:pt>
                <c:pt idx="1">
                  <c:v>FRA 1</c:v>
                </c:pt>
              </c:strCache>
            </c:strRef>
          </c:cat>
          <c:val>
            <c:numRef>
              <c:f>'Hoja 2'!$CW$106:$CW$107</c:f>
              <c:numCache>
                <c:formatCode>General</c:formatCode>
                <c:ptCount val="2"/>
                <c:pt idx="0">
                  <c:v>0</c:v>
                </c:pt>
                <c:pt idx="1">
                  <c:v>0</c:v>
                </c:pt>
              </c:numCache>
            </c:numRef>
          </c:val>
        </c:ser>
        <c:ser>
          <c:idx val="43"/>
          <c:order val="43"/>
          <c:invertIfNegative val="1"/>
          <c:dLbls>
            <c:delete val="1"/>
          </c:dLbls>
          <c:cat>
            <c:strRef>
              <c:f>'Hoja 2'!$BF$106:$BF$107</c:f>
              <c:strCache>
                <c:ptCount val="2"/>
                <c:pt idx="0">
                  <c:v>0</c:v>
                </c:pt>
                <c:pt idx="1">
                  <c:v>FRA 1</c:v>
                </c:pt>
              </c:strCache>
            </c:strRef>
          </c:cat>
          <c:val>
            <c:numRef>
              <c:f>'Hoja 2'!$CX$106:$CX$107</c:f>
              <c:numCache>
                <c:formatCode>General</c:formatCode>
                <c:ptCount val="2"/>
                <c:pt idx="0">
                  <c:v>0</c:v>
                </c:pt>
                <c:pt idx="1">
                  <c:v>0</c:v>
                </c:pt>
              </c:numCache>
            </c:numRef>
          </c:val>
        </c:ser>
        <c:ser>
          <c:idx val="44"/>
          <c:order val="44"/>
          <c:invertIfNegative val="1"/>
          <c:dLbls>
            <c:delete val="1"/>
          </c:dLbls>
          <c:cat>
            <c:strRef>
              <c:f>'Hoja 2'!$BF$106:$BF$107</c:f>
              <c:strCache>
                <c:ptCount val="2"/>
                <c:pt idx="0">
                  <c:v>0</c:v>
                </c:pt>
                <c:pt idx="1">
                  <c:v>FRA 1</c:v>
                </c:pt>
              </c:strCache>
            </c:strRef>
          </c:cat>
          <c:val>
            <c:numRef>
              <c:f>'Hoja 2'!$CY$106:$CY$107</c:f>
              <c:numCache>
                <c:formatCode>General</c:formatCode>
                <c:ptCount val="2"/>
                <c:pt idx="0">
                  <c:v>0</c:v>
                </c:pt>
                <c:pt idx="1">
                  <c:v>0</c:v>
                </c:pt>
              </c:numCache>
            </c:numRef>
          </c:val>
        </c:ser>
        <c:ser>
          <c:idx val="45"/>
          <c:order val="45"/>
          <c:invertIfNegative val="1"/>
          <c:dLbls>
            <c:delete val="1"/>
          </c:dLbls>
          <c:cat>
            <c:strRef>
              <c:f>'Hoja 2'!$BF$106:$BF$107</c:f>
              <c:strCache>
                <c:ptCount val="2"/>
                <c:pt idx="0">
                  <c:v>0</c:v>
                </c:pt>
                <c:pt idx="1">
                  <c:v>FRA 1</c:v>
                </c:pt>
              </c:strCache>
            </c:strRef>
          </c:cat>
          <c:val>
            <c:numRef>
              <c:f>'Hoja 2'!$CZ$106:$CZ$107</c:f>
              <c:numCache>
                <c:formatCode>General</c:formatCode>
                <c:ptCount val="2"/>
                <c:pt idx="0">
                  <c:v>0</c:v>
                </c:pt>
                <c:pt idx="1">
                  <c:v>0</c:v>
                </c:pt>
              </c:numCache>
            </c:numRef>
          </c:val>
        </c:ser>
        <c:ser>
          <c:idx val="46"/>
          <c:order val="46"/>
          <c:invertIfNegative val="1"/>
          <c:dLbls>
            <c:delete val="1"/>
          </c:dLbls>
          <c:cat>
            <c:strRef>
              <c:f>'Hoja 2'!$BF$106:$BF$107</c:f>
              <c:strCache>
                <c:ptCount val="2"/>
                <c:pt idx="0">
                  <c:v>0</c:v>
                </c:pt>
                <c:pt idx="1">
                  <c:v>FRA 1</c:v>
                </c:pt>
              </c:strCache>
            </c:strRef>
          </c:cat>
          <c:val>
            <c:numRef>
              <c:f>'Hoja 2'!$DA$106:$DA$107</c:f>
              <c:numCache>
                <c:formatCode>General</c:formatCode>
                <c:ptCount val="2"/>
                <c:pt idx="0">
                  <c:v>0</c:v>
                </c:pt>
                <c:pt idx="1">
                  <c:v>0</c:v>
                </c:pt>
              </c:numCache>
            </c:numRef>
          </c:val>
        </c:ser>
        <c:ser>
          <c:idx val="47"/>
          <c:order val="47"/>
          <c:invertIfNegative val="1"/>
          <c:dLbls>
            <c:delete val="1"/>
          </c:dLbls>
          <c:cat>
            <c:strRef>
              <c:f>'Hoja 2'!$BF$106:$BF$107</c:f>
              <c:strCache>
                <c:ptCount val="2"/>
                <c:pt idx="0">
                  <c:v>0</c:v>
                </c:pt>
                <c:pt idx="1">
                  <c:v>FRA 1</c:v>
                </c:pt>
              </c:strCache>
            </c:strRef>
          </c:cat>
          <c:val>
            <c:numRef>
              <c:f>'Hoja 2'!$DB$106:$DB$107</c:f>
              <c:numCache>
                <c:formatCode>General</c:formatCode>
                <c:ptCount val="2"/>
                <c:pt idx="0">
                  <c:v>0</c:v>
                </c:pt>
                <c:pt idx="1">
                  <c:v>0</c:v>
                </c:pt>
              </c:numCache>
            </c:numRef>
          </c:val>
        </c:ser>
        <c:ser>
          <c:idx val="48"/>
          <c:order val="48"/>
          <c:invertIfNegative val="1"/>
          <c:dLbls>
            <c:delete val="1"/>
          </c:dLbls>
          <c:cat>
            <c:strRef>
              <c:f>'Hoja 2'!$BF$106:$BF$107</c:f>
              <c:strCache>
                <c:ptCount val="2"/>
                <c:pt idx="0">
                  <c:v>0</c:v>
                </c:pt>
                <c:pt idx="1">
                  <c:v>FRA 1</c:v>
                </c:pt>
              </c:strCache>
            </c:strRef>
          </c:cat>
          <c:val>
            <c:numRef>
              <c:f>'Hoja 2'!$DC$106:$DC$107</c:f>
              <c:numCache>
                <c:formatCode>General</c:formatCode>
                <c:ptCount val="2"/>
                <c:pt idx="0">
                  <c:v>0</c:v>
                </c:pt>
                <c:pt idx="1">
                  <c:v>0</c:v>
                </c:pt>
              </c:numCache>
            </c:numRef>
          </c:val>
        </c:ser>
        <c:ser>
          <c:idx val="49"/>
          <c:order val="49"/>
          <c:invertIfNegative val="1"/>
          <c:dLbls>
            <c:delete val="1"/>
          </c:dLbls>
          <c:cat>
            <c:strRef>
              <c:f>'Hoja 2'!$BF$106:$BF$107</c:f>
              <c:strCache>
                <c:ptCount val="2"/>
                <c:pt idx="0">
                  <c:v>0</c:v>
                </c:pt>
                <c:pt idx="1">
                  <c:v>FRA 1</c:v>
                </c:pt>
              </c:strCache>
            </c:strRef>
          </c:cat>
          <c:val>
            <c:numRef>
              <c:f>'Hoja 2'!$DD$106:$DD$107</c:f>
              <c:numCache>
                <c:formatCode>General</c:formatCode>
                <c:ptCount val="2"/>
                <c:pt idx="0">
                  <c:v>0</c:v>
                </c:pt>
                <c:pt idx="1">
                  <c:v>0</c:v>
                </c:pt>
              </c:numCache>
            </c:numRef>
          </c:val>
        </c:ser>
        <c:ser>
          <c:idx val="50"/>
          <c:order val="50"/>
          <c:invertIfNegative val="1"/>
          <c:dLbls>
            <c:delete val="1"/>
          </c:dLbls>
          <c:cat>
            <c:strRef>
              <c:f>'Hoja 2'!$BF$106:$BF$107</c:f>
              <c:strCache>
                <c:ptCount val="2"/>
                <c:pt idx="0">
                  <c:v>0</c:v>
                </c:pt>
                <c:pt idx="1">
                  <c:v>FRA 1</c:v>
                </c:pt>
              </c:strCache>
            </c:strRef>
          </c:cat>
          <c:val>
            <c:numRef>
              <c:f>'Hoja 2'!$DE$106:$DE$107</c:f>
              <c:numCache>
                <c:formatCode>General</c:formatCode>
                <c:ptCount val="2"/>
                <c:pt idx="0">
                  <c:v>0</c:v>
                </c:pt>
                <c:pt idx="1">
                  <c:v>0</c:v>
                </c:pt>
              </c:numCache>
            </c:numRef>
          </c:val>
        </c:ser>
        <c:ser>
          <c:idx val="51"/>
          <c:order val="51"/>
          <c:invertIfNegative val="1"/>
          <c:dLbls>
            <c:delete val="1"/>
          </c:dLbls>
          <c:cat>
            <c:strRef>
              <c:f>'Hoja 2'!$BF$106:$BF$107</c:f>
              <c:strCache>
                <c:ptCount val="2"/>
                <c:pt idx="0">
                  <c:v>0</c:v>
                </c:pt>
                <c:pt idx="1">
                  <c:v>FRA 1</c:v>
                </c:pt>
              </c:strCache>
            </c:strRef>
          </c:cat>
          <c:val>
            <c:numRef>
              <c:f>'Hoja 2'!$DF$106:$DF$107</c:f>
              <c:numCache>
                <c:formatCode>General</c:formatCode>
                <c:ptCount val="2"/>
                <c:pt idx="0">
                  <c:v>0</c:v>
                </c:pt>
                <c:pt idx="1">
                  <c:v>0</c:v>
                </c:pt>
              </c:numCache>
            </c:numRef>
          </c:val>
        </c:ser>
        <c:ser>
          <c:idx val="52"/>
          <c:order val="52"/>
          <c:invertIfNegative val="1"/>
          <c:dLbls>
            <c:delete val="1"/>
          </c:dLbls>
          <c:cat>
            <c:strRef>
              <c:f>'Hoja 2'!$BF$106:$BF$107</c:f>
              <c:strCache>
                <c:ptCount val="2"/>
                <c:pt idx="0">
                  <c:v>0</c:v>
                </c:pt>
                <c:pt idx="1">
                  <c:v>FRA 1</c:v>
                </c:pt>
              </c:strCache>
            </c:strRef>
          </c:cat>
          <c:val>
            <c:numRef>
              <c:f>'Hoja 2'!$DG$106:$DG$107</c:f>
              <c:numCache>
                <c:formatCode>General</c:formatCode>
                <c:ptCount val="2"/>
                <c:pt idx="0">
                  <c:v>0</c:v>
                </c:pt>
                <c:pt idx="1">
                  <c:v>0</c:v>
                </c:pt>
              </c:numCache>
            </c:numRef>
          </c:val>
        </c:ser>
        <c:ser>
          <c:idx val="53"/>
          <c:order val="53"/>
          <c:invertIfNegative val="1"/>
          <c:dLbls>
            <c:delete val="1"/>
          </c:dLbls>
          <c:cat>
            <c:strRef>
              <c:f>'Hoja 2'!$BF$106:$BF$107</c:f>
              <c:strCache>
                <c:ptCount val="2"/>
                <c:pt idx="0">
                  <c:v>0</c:v>
                </c:pt>
                <c:pt idx="1">
                  <c:v>FRA 1</c:v>
                </c:pt>
              </c:strCache>
            </c:strRef>
          </c:cat>
          <c:val>
            <c:numRef>
              <c:f>'Hoja 2'!$DH$106:$DH$107</c:f>
              <c:numCache>
                <c:formatCode>General</c:formatCode>
                <c:ptCount val="2"/>
                <c:pt idx="0">
                  <c:v>0</c:v>
                </c:pt>
                <c:pt idx="1">
                  <c:v>0</c:v>
                </c:pt>
              </c:numCache>
            </c:numRef>
          </c:val>
        </c:ser>
        <c:ser>
          <c:idx val="54"/>
          <c:order val="54"/>
          <c:invertIfNegative val="1"/>
          <c:dLbls>
            <c:delete val="1"/>
          </c:dLbls>
          <c:cat>
            <c:strRef>
              <c:f>'Hoja 2'!$BF$106:$BF$107</c:f>
              <c:strCache>
                <c:ptCount val="2"/>
                <c:pt idx="0">
                  <c:v>0</c:v>
                </c:pt>
                <c:pt idx="1">
                  <c:v>FRA 1</c:v>
                </c:pt>
              </c:strCache>
            </c:strRef>
          </c:cat>
          <c:val>
            <c:numRef>
              <c:f>'Hoja 2'!$DI$106:$DI$107</c:f>
              <c:numCache>
                <c:formatCode>General</c:formatCode>
                <c:ptCount val="2"/>
                <c:pt idx="0">
                  <c:v>0</c:v>
                </c:pt>
                <c:pt idx="1">
                  <c:v>0</c:v>
                </c:pt>
              </c:numCache>
            </c:numRef>
          </c:val>
        </c:ser>
        <c:ser>
          <c:idx val="55"/>
          <c:order val="55"/>
          <c:invertIfNegative val="1"/>
          <c:dLbls>
            <c:delete val="1"/>
          </c:dLbls>
          <c:cat>
            <c:strRef>
              <c:f>'Hoja 2'!$BF$106:$BF$107</c:f>
              <c:strCache>
                <c:ptCount val="2"/>
                <c:pt idx="0">
                  <c:v>0</c:v>
                </c:pt>
                <c:pt idx="1">
                  <c:v>FRA 1</c:v>
                </c:pt>
              </c:strCache>
            </c:strRef>
          </c:cat>
          <c:val>
            <c:numRef>
              <c:f>'Hoja 2'!$DJ$106:$DJ$107</c:f>
              <c:numCache>
                <c:formatCode>General</c:formatCode>
                <c:ptCount val="2"/>
                <c:pt idx="0">
                  <c:v>0</c:v>
                </c:pt>
                <c:pt idx="1">
                  <c:v>0</c:v>
                </c:pt>
              </c:numCache>
            </c:numRef>
          </c:val>
        </c:ser>
        <c:ser>
          <c:idx val="56"/>
          <c:order val="56"/>
          <c:invertIfNegative val="1"/>
          <c:dLbls>
            <c:delete val="1"/>
          </c:dLbls>
          <c:cat>
            <c:strRef>
              <c:f>'Hoja 2'!$BF$106:$BF$107</c:f>
              <c:strCache>
                <c:ptCount val="2"/>
                <c:pt idx="0">
                  <c:v>0</c:v>
                </c:pt>
                <c:pt idx="1">
                  <c:v>FRA 1</c:v>
                </c:pt>
              </c:strCache>
            </c:strRef>
          </c:cat>
          <c:val>
            <c:numRef>
              <c:f>'Hoja 2'!$DK$106:$DK$107</c:f>
              <c:numCache>
                <c:formatCode>General</c:formatCode>
                <c:ptCount val="2"/>
                <c:pt idx="0">
                  <c:v>0</c:v>
                </c:pt>
                <c:pt idx="1">
                  <c:v>0</c:v>
                </c:pt>
              </c:numCache>
            </c:numRef>
          </c:val>
        </c:ser>
        <c:ser>
          <c:idx val="57"/>
          <c:order val="57"/>
          <c:invertIfNegative val="1"/>
          <c:dLbls>
            <c:delete val="1"/>
          </c:dLbls>
          <c:cat>
            <c:strRef>
              <c:f>'Hoja 2'!$BF$106:$BF$107</c:f>
              <c:strCache>
                <c:ptCount val="2"/>
                <c:pt idx="0">
                  <c:v>0</c:v>
                </c:pt>
                <c:pt idx="1">
                  <c:v>FRA 1</c:v>
                </c:pt>
              </c:strCache>
            </c:strRef>
          </c:cat>
          <c:val>
            <c:numRef>
              <c:f>'Hoja 2'!$DL$106:$DL$107</c:f>
              <c:numCache>
                <c:formatCode>General</c:formatCode>
                <c:ptCount val="2"/>
                <c:pt idx="0">
                  <c:v>0</c:v>
                </c:pt>
                <c:pt idx="1">
                  <c:v>0</c:v>
                </c:pt>
              </c:numCache>
            </c:numRef>
          </c:val>
        </c:ser>
        <c:ser>
          <c:idx val="58"/>
          <c:order val="58"/>
          <c:invertIfNegative val="1"/>
          <c:dLbls>
            <c:delete val="1"/>
          </c:dLbls>
          <c:cat>
            <c:strRef>
              <c:f>'Hoja 2'!$BF$106:$BF$107</c:f>
              <c:strCache>
                <c:ptCount val="2"/>
                <c:pt idx="0">
                  <c:v>0</c:v>
                </c:pt>
                <c:pt idx="1">
                  <c:v>FRA 1</c:v>
                </c:pt>
              </c:strCache>
            </c:strRef>
          </c:cat>
          <c:val>
            <c:numRef>
              <c:f>'Hoja 2'!$DM$106:$DM$107</c:f>
              <c:numCache>
                <c:formatCode>General</c:formatCode>
                <c:ptCount val="2"/>
                <c:pt idx="0">
                  <c:v>0</c:v>
                </c:pt>
                <c:pt idx="1">
                  <c:v>0</c:v>
                </c:pt>
              </c:numCache>
            </c:numRef>
          </c:val>
        </c:ser>
        <c:ser>
          <c:idx val="59"/>
          <c:order val="59"/>
          <c:invertIfNegative val="1"/>
          <c:dLbls>
            <c:delete val="1"/>
          </c:dLbls>
          <c:cat>
            <c:strRef>
              <c:f>'Hoja 2'!$BF$106:$BF$107</c:f>
              <c:strCache>
                <c:ptCount val="2"/>
                <c:pt idx="0">
                  <c:v>0</c:v>
                </c:pt>
                <c:pt idx="1">
                  <c:v>FRA 1</c:v>
                </c:pt>
              </c:strCache>
            </c:strRef>
          </c:cat>
          <c:val>
            <c:numRef>
              <c:f>'Hoja 2'!$DN$106:$DN$107</c:f>
              <c:numCache>
                <c:formatCode>General</c:formatCode>
                <c:ptCount val="2"/>
                <c:pt idx="0">
                  <c:v>0</c:v>
                </c:pt>
                <c:pt idx="1">
                  <c:v>0</c:v>
                </c:pt>
              </c:numCache>
            </c:numRef>
          </c:val>
        </c:ser>
        <c:ser>
          <c:idx val="60"/>
          <c:order val="60"/>
          <c:invertIfNegative val="1"/>
          <c:dLbls>
            <c:delete val="1"/>
          </c:dLbls>
          <c:cat>
            <c:strRef>
              <c:f>'Hoja 2'!$BF$106:$BF$107</c:f>
              <c:strCache>
                <c:ptCount val="2"/>
                <c:pt idx="0">
                  <c:v>0</c:v>
                </c:pt>
                <c:pt idx="1">
                  <c:v>FRA 1</c:v>
                </c:pt>
              </c:strCache>
            </c:strRef>
          </c:cat>
          <c:val>
            <c:numRef>
              <c:f>'Hoja 2'!$DO$106:$DO$107</c:f>
              <c:numCache>
                <c:formatCode>General</c:formatCode>
                <c:ptCount val="2"/>
                <c:pt idx="0">
                  <c:v>0</c:v>
                </c:pt>
                <c:pt idx="1">
                  <c:v>0</c:v>
                </c:pt>
              </c:numCache>
            </c:numRef>
          </c:val>
        </c:ser>
        <c:ser>
          <c:idx val="61"/>
          <c:order val="61"/>
          <c:invertIfNegative val="1"/>
          <c:dLbls>
            <c:delete val="1"/>
          </c:dLbls>
          <c:cat>
            <c:strRef>
              <c:f>'Hoja 2'!$BF$106:$BF$107</c:f>
              <c:strCache>
                <c:ptCount val="2"/>
                <c:pt idx="0">
                  <c:v>0</c:v>
                </c:pt>
                <c:pt idx="1">
                  <c:v>FRA 1</c:v>
                </c:pt>
              </c:strCache>
            </c:strRef>
          </c:cat>
          <c:val>
            <c:numRef>
              <c:f>'Hoja 2'!$DP$106:$DP$107</c:f>
              <c:numCache>
                <c:formatCode>General</c:formatCode>
                <c:ptCount val="2"/>
                <c:pt idx="0">
                  <c:v>0</c:v>
                </c:pt>
                <c:pt idx="1">
                  <c:v>0</c:v>
                </c:pt>
              </c:numCache>
            </c:numRef>
          </c:val>
        </c:ser>
        <c:dLbls>
          <c:showLegendKey val="0"/>
          <c:showVal val="0"/>
          <c:showCatName val="0"/>
          <c:showSerName val="0"/>
          <c:showPercent val="0"/>
          <c:showBubbleSize val="0"/>
        </c:dLbls>
        <c:gapWidth val="150"/>
        <c:axId val="1592717071"/>
        <c:axId val="1272801757"/>
      </c:barChart>
      <c:catAx>
        <c:axId val="1592717071"/>
        <c:scaling>
          <c:orientation val="maxMin"/>
        </c:scaling>
        <c:delete val="0"/>
        <c:axPos val="l"/>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s-ES" sz="1000" b="0" i="0" u="none" strike="noStrike" kern="1200" baseline="0">
                <a:solidFill>
                  <a:srgbClr val="000000"/>
                </a:solidFill>
                <a:latin typeface="+mn-lt"/>
                <a:ea typeface="+mn-ea"/>
                <a:cs typeface="+mn-cs"/>
              </a:defRPr>
            </a:pPr>
          </a:p>
        </c:txPr>
        <c:crossAx val="1272801757"/>
        <c:crosses val="autoZero"/>
        <c:auto val="1"/>
        <c:lblAlgn val="ctr"/>
        <c:lblOffset val="100"/>
        <c:noMultiLvlLbl val="1"/>
      </c:catAx>
      <c:valAx>
        <c:axId val="1272801757"/>
        <c:scaling>
          <c:orientation val="minMax"/>
        </c:scaling>
        <c:delete val="0"/>
        <c:axPos val="b"/>
        <c:numFmt formatCode="General" sourceLinked="1"/>
        <c:majorTickMark val="cross"/>
        <c:minorTickMark val="cross"/>
        <c:tickLblPos val="nextTo"/>
        <c:spPr>
          <a:ln w="6350" cap="flat" cmpd="sng" algn="ctr">
            <a:noFill/>
            <a:prstDash val="solid"/>
            <a:round/>
          </a:ln>
        </c:spPr>
        <c:txPr>
          <a:bodyPr rot="-60000000" spcFirstLastPara="0" vertOverflow="ellipsis" vert="horz" wrap="square" anchor="ctr" anchorCtr="1"/>
          <a:lstStyle/>
          <a:p>
            <a:pPr>
              <a:defRPr lang="es-ES" sz="1000" b="0" i="0" u="none" strike="noStrike" kern="1200" baseline="0">
                <a:solidFill>
                  <a:schemeClr val="tx1"/>
                </a:solidFill>
                <a:latin typeface="+mn-lt"/>
                <a:ea typeface="+mn-ea"/>
                <a:cs typeface="+mn-cs"/>
              </a:defRPr>
            </a:pPr>
          </a:p>
        </c:txPr>
        <c:crossAx val="1592717071"/>
        <c:crosses val="max"/>
        <c:crossBetween val="between"/>
      </c:valAx>
    </c:plotArea>
    <c:legend>
      <c:legendPos val="r"/>
      <c:layout/>
      <c:overlay val="0"/>
      <c:txPr>
        <a:bodyPr rot="0" spcFirstLastPara="0" vertOverflow="ellipsis" vert="horz" wrap="square" anchor="ctr" anchorCtr="1"/>
        <a:lstStyle/>
        <a:p>
          <a:pPr>
            <a:defRPr lang="es-ES" sz="1000" b="0" i="0" u="none" strike="noStrike" kern="1200" baseline="0">
              <a:solidFill>
                <a:srgbClr val="1A1A1A"/>
              </a:solidFill>
              <a:latin typeface="+mn-lt"/>
              <a:ea typeface="+mn-ea"/>
              <a:cs typeface="+mn-cs"/>
            </a:defRPr>
          </a:pPr>
        </a:p>
      </c:txPr>
    </c:legend>
    <c:plotVisOnly val="1"/>
    <c:dispBlanksAs val="zero"/>
    <c:showDLblsOverMax val="1"/>
    <c:extLst>
      <c:ext uri="{0b15fc19-7d7d-44ad-8c2d-2c3a37ce22c3}">
        <chartProps xmlns="https://web.wps.cn/et/2018/main" chartId="{1f215730-0dd9-4800-8cef-2f7d84ead7fa}"/>
      </c:ext>
    </c:extLst>
  </c:chart>
  <c:txPr>
    <a:bodyPr/>
    <a:lstStyle/>
    <a:p>
      <a:pPr>
        <a:defRPr lang="es-E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invertIfNegative val="1"/>
          <c:dLbls>
            <c:delete val="1"/>
          </c:dLbls>
          <c:cat>
            <c:strRef>
              <c:f>'Hoja 2'!$BF$106:$BF$107</c:f>
              <c:strCache>
                <c:ptCount val="2"/>
                <c:pt idx="0">
                  <c:v>0</c:v>
                </c:pt>
                <c:pt idx="1">
                  <c:v>FRA 1</c:v>
                </c:pt>
              </c:strCache>
            </c:strRef>
          </c:cat>
          <c:val>
            <c:numRef>
              <c:f>'Hoja 2'!$BG$106:$BG$107</c:f>
              <c:numCache>
                <c:formatCode>General</c:formatCode>
                <c:ptCount val="2"/>
                <c:pt idx="0">
                  <c:v>0</c:v>
                </c:pt>
                <c:pt idx="1">
                  <c:v>0</c:v>
                </c:pt>
              </c:numCache>
            </c:numRef>
          </c:val>
        </c:ser>
        <c:ser>
          <c:idx val="1"/>
          <c:order val="1"/>
          <c:invertIfNegative val="1"/>
          <c:dLbls>
            <c:delete val="1"/>
          </c:dLbls>
          <c:cat>
            <c:strRef>
              <c:f>'Hoja 2'!$BF$106:$BF$107</c:f>
              <c:strCache>
                <c:ptCount val="2"/>
                <c:pt idx="0">
                  <c:v>0</c:v>
                </c:pt>
                <c:pt idx="1">
                  <c:v>FRA 1</c:v>
                </c:pt>
              </c:strCache>
            </c:strRef>
          </c:cat>
          <c:val>
            <c:numRef>
              <c:f>'Hoja 2'!$BH$106:$BH$107</c:f>
              <c:numCache>
                <c:formatCode>General</c:formatCode>
                <c:ptCount val="2"/>
                <c:pt idx="0">
                  <c:v>0</c:v>
                </c:pt>
                <c:pt idx="1">
                  <c:v>0</c:v>
                </c:pt>
              </c:numCache>
            </c:numRef>
          </c:val>
        </c:ser>
        <c:ser>
          <c:idx val="2"/>
          <c:order val="2"/>
          <c:invertIfNegative val="1"/>
          <c:dLbls>
            <c:delete val="1"/>
          </c:dLbls>
          <c:cat>
            <c:strRef>
              <c:f>'Hoja 2'!$BF$106:$BF$107</c:f>
              <c:strCache>
                <c:ptCount val="2"/>
                <c:pt idx="0">
                  <c:v>0</c:v>
                </c:pt>
                <c:pt idx="1">
                  <c:v>FRA 1</c:v>
                </c:pt>
              </c:strCache>
            </c:strRef>
          </c:cat>
          <c:val>
            <c:numRef>
              <c:f>'Hoja 2'!$BI$106:$BI$107</c:f>
              <c:numCache>
                <c:formatCode>General</c:formatCode>
                <c:ptCount val="2"/>
                <c:pt idx="0">
                  <c:v>0</c:v>
                </c:pt>
                <c:pt idx="1">
                  <c:v>0</c:v>
                </c:pt>
              </c:numCache>
            </c:numRef>
          </c:val>
        </c:ser>
        <c:ser>
          <c:idx val="3"/>
          <c:order val="3"/>
          <c:invertIfNegative val="1"/>
          <c:dLbls>
            <c:delete val="1"/>
          </c:dLbls>
          <c:cat>
            <c:strRef>
              <c:f>'Hoja 2'!$BF$106:$BF$107</c:f>
              <c:strCache>
                <c:ptCount val="2"/>
                <c:pt idx="0">
                  <c:v>0</c:v>
                </c:pt>
                <c:pt idx="1">
                  <c:v>FRA 1</c:v>
                </c:pt>
              </c:strCache>
            </c:strRef>
          </c:cat>
          <c:val>
            <c:numRef>
              <c:f>'Hoja 2'!$BJ$106:$BJ$107</c:f>
              <c:numCache>
                <c:formatCode>General</c:formatCode>
                <c:ptCount val="2"/>
                <c:pt idx="0">
                  <c:v>0</c:v>
                </c:pt>
                <c:pt idx="1">
                  <c:v>0</c:v>
                </c:pt>
              </c:numCache>
            </c:numRef>
          </c:val>
        </c:ser>
        <c:ser>
          <c:idx val="4"/>
          <c:order val="4"/>
          <c:invertIfNegative val="1"/>
          <c:dLbls>
            <c:delete val="1"/>
          </c:dLbls>
          <c:cat>
            <c:strRef>
              <c:f>'Hoja 2'!$BF$106:$BF$107</c:f>
              <c:strCache>
                <c:ptCount val="2"/>
                <c:pt idx="0">
                  <c:v>0</c:v>
                </c:pt>
                <c:pt idx="1">
                  <c:v>FRA 1</c:v>
                </c:pt>
              </c:strCache>
            </c:strRef>
          </c:cat>
          <c:val>
            <c:numRef>
              <c:f>'Hoja 2'!$BK$106:$BK$107</c:f>
              <c:numCache>
                <c:formatCode>General</c:formatCode>
                <c:ptCount val="2"/>
                <c:pt idx="0">
                  <c:v>0</c:v>
                </c:pt>
                <c:pt idx="1">
                  <c:v>0</c:v>
                </c:pt>
              </c:numCache>
            </c:numRef>
          </c:val>
        </c:ser>
        <c:ser>
          <c:idx val="5"/>
          <c:order val="5"/>
          <c:invertIfNegative val="1"/>
          <c:dLbls>
            <c:delete val="1"/>
          </c:dLbls>
          <c:cat>
            <c:strRef>
              <c:f>'Hoja 2'!$BF$106:$BF$107</c:f>
              <c:strCache>
                <c:ptCount val="2"/>
                <c:pt idx="0">
                  <c:v>0</c:v>
                </c:pt>
                <c:pt idx="1">
                  <c:v>FRA 1</c:v>
                </c:pt>
              </c:strCache>
            </c:strRef>
          </c:cat>
          <c:val>
            <c:numRef>
              <c:f>'Hoja 2'!$BL$106:$BL$107</c:f>
              <c:numCache>
                <c:formatCode>General</c:formatCode>
                <c:ptCount val="2"/>
                <c:pt idx="0">
                  <c:v>0</c:v>
                </c:pt>
                <c:pt idx="1">
                  <c:v>0</c:v>
                </c:pt>
              </c:numCache>
            </c:numRef>
          </c:val>
        </c:ser>
        <c:ser>
          <c:idx val="6"/>
          <c:order val="6"/>
          <c:invertIfNegative val="1"/>
          <c:dLbls>
            <c:delete val="1"/>
          </c:dLbls>
          <c:cat>
            <c:strRef>
              <c:f>'Hoja 2'!$BF$106:$BF$107</c:f>
              <c:strCache>
                <c:ptCount val="2"/>
                <c:pt idx="0">
                  <c:v>0</c:v>
                </c:pt>
                <c:pt idx="1">
                  <c:v>FRA 1</c:v>
                </c:pt>
              </c:strCache>
            </c:strRef>
          </c:cat>
          <c:val>
            <c:numRef>
              <c:f>'Hoja 2'!$BM$106:$BM$107</c:f>
              <c:numCache>
                <c:formatCode>General</c:formatCode>
                <c:ptCount val="2"/>
                <c:pt idx="0">
                  <c:v>0</c:v>
                </c:pt>
                <c:pt idx="1">
                  <c:v>0</c:v>
                </c:pt>
              </c:numCache>
            </c:numRef>
          </c:val>
        </c:ser>
        <c:ser>
          <c:idx val="7"/>
          <c:order val="7"/>
          <c:invertIfNegative val="1"/>
          <c:dLbls>
            <c:delete val="1"/>
          </c:dLbls>
          <c:cat>
            <c:strRef>
              <c:f>'Hoja 2'!$BF$106:$BF$107</c:f>
              <c:strCache>
                <c:ptCount val="2"/>
                <c:pt idx="0">
                  <c:v>0</c:v>
                </c:pt>
                <c:pt idx="1">
                  <c:v>FRA 1</c:v>
                </c:pt>
              </c:strCache>
            </c:strRef>
          </c:cat>
          <c:val>
            <c:numRef>
              <c:f>'Hoja 2'!$BN$106:$BN$107</c:f>
              <c:numCache>
                <c:formatCode>General</c:formatCode>
                <c:ptCount val="2"/>
                <c:pt idx="0">
                  <c:v>0</c:v>
                </c:pt>
                <c:pt idx="1">
                  <c:v>0</c:v>
                </c:pt>
              </c:numCache>
            </c:numRef>
          </c:val>
        </c:ser>
        <c:ser>
          <c:idx val="8"/>
          <c:order val="8"/>
          <c:invertIfNegative val="1"/>
          <c:dLbls>
            <c:delete val="1"/>
          </c:dLbls>
          <c:cat>
            <c:strRef>
              <c:f>'Hoja 2'!$BF$106:$BF$107</c:f>
              <c:strCache>
                <c:ptCount val="2"/>
                <c:pt idx="0">
                  <c:v>0</c:v>
                </c:pt>
                <c:pt idx="1">
                  <c:v>FRA 1</c:v>
                </c:pt>
              </c:strCache>
            </c:strRef>
          </c:cat>
          <c:val>
            <c:numRef>
              <c:f>'Hoja 2'!$BO$106:$BO$107</c:f>
              <c:numCache>
                <c:formatCode>General</c:formatCode>
                <c:ptCount val="2"/>
                <c:pt idx="0">
                  <c:v>0</c:v>
                </c:pt>
                <c:pt idx="1">
                  <c:v>0</c:v>
                </c:pt>
              </c:numCache>
            </c:numRef>
          </c:val>
        </c:ser>
        <c:ser>
          <c:idx val="9"/>
          <c:order val="9"/>
          <c:invertIfNegative val="1"/>
          <c:dLbls>
            <c:delete val="1"/>
          </c:dLbls>
          <c:cat>
            <c:strRef>
              <c:f>'Hoja 2'!$BF$106:$BF$107</c:f>
              <c:strCache>
                <c:ptCount val="2"/>
                <c:pt idx="0">
                  <c:v>0</c:v>
                </c:pt>
                <c:pt idx="1">
                  <c:v>FRA 1</c:v>
                </c:pt>
              </c:strCache>
            </c:strRef>
          </c:cat>
          <c:val>
            <c:numRef>
              <c:f>'Hoja 2'!$BP$106:$BP$107</c:f>
              <c:numCache>
                <c:formatCode>General</c:formatCode>
                <c:ptCount val="2"/>
                <c:pt idx="0">
                  <c:v>0</c:v>
                </c:pt>
                <c:pt idx="1">
                  <c:v>0</c:v>
                </c:pt>
              </c:numCache>
            </c:numRef>
          </c:val>
        </c:ser>
        <c:ser>
          <c:idx val="10"/>
          <c:order val="10"/>
          <c:invertIfNegative val="1"/>
          <c:dLbls>
            <c:delete val="1"/>
          </c:dLbls>
          <c:cat>
            <c:strRef>
              <c:f>'Hoja 2'!$BF$106:$BF$107</c:f>
              <c:strCache>
                <c:ptCount val="2"/>
                <c:pt idx="0">
                  <c:v>0</c:v>
                </c:pt>
                <c:pt idx="1">
                  <c:v>FRA 1</c:v>
                </c:pt>
              </c:strCache>
            </c:strRef>
          </c:cat>
          <c:val>
            <c:numRef>
              <c:f>'Hoja 2'!$BQ$106:$BQ$107</c:f>
              <c:numCache>
                <c:formatCode>General</c:formatCode>
                <c:ptCount val="2"/>
                <c:pt idx="0">
                  <c:v>0</c:v>
                </c:pt>
                <c:pt idx="1">
                  <c:v>0</c:v>
                </c:pt>
              </c:numCache>
            </c:numRef>
          </c:val>
        </c:ser>
        <c:ser>
          <c:idx val="11"/>
          <c:order val="11"/>
          <c:invertIfNegative val="1"/>
          <c:dLbls>
            <c:delete val="1"/>
          </c:dLbls>
          <c:cat>
            <c:strRef>
              <c:f>'Hoja 2'!$BF$106:$BF$107</c:f>
              <c:strCache>
                <c:ptCount val="2"/>
                <c:pt idx="0">
                  <c:v>0</c:v>
                </c:pt>
                <c:pt idx="1">
                  <c:v>FRA 1</c:v>
                </c:pt>
              </c:strCache>
            </c:strRef>
          </c:cat>
          <c:val>
            <c:numRef>
              <c:f>'Hoja 2'!$BR$106:$BR$107</c:f>
              <c:numCache>
                <c:formatCode>General</c:formatCode>
                <c:ptCount val="2"/>
                <c:pt idx="0">
                  <c:v>0</c:v>
                </c:pt>
                <c:pt idx="1">
                  <c:v>0</c:v>
                </c:pt>
              </c:numCache>
            </c:numRef>
          </c:val>
        </c:ser>
        <c:ser>
          <c:idx val="12"/>
          <c:order val="12"/>
          <c:invertIfNegative val="1"/>
          <c:dLbls>
            <c:delete val="1"/>
          </c:dLbls>
          <c:cat>
            <c:strRef>
              <c:f>'Hoja 2'!$BF$106:$BF$107</c:f>
              <c:strCache>
                <c:ptCount val="2"/>
                <c:pt idx="0">
                  <c:v>0</c:v>
                </c:pt>
                <c:pt idx="1">
                  <c:v>FRA 1</c:v>
                </c:pt>
              </c:strCache>
            </c:strRef>
          </c:cat>
          <c:val>
            <c:numRef>
              <c:f>'Hoja 2'!$BS$106:$BS$107</c:f>
              <c:numCache>
                <c:formatCode>General</c:formatCode>
                <c:ptCount val="2"/>
                <c:pt idx="0">
                  <c:v>0</c:v>
                </c:pt>
                <c:pt idx="1">
                  <c:v>0</c:v>
                </c:pt>
              </c:numCache>
            </c:numRef>
          </c:val>
        </c:ser>
        <c:ser>
          <c:idx val="13"/>
          <c:order val="13"/>
          <c:invertIfNegative val="1"/>
          <c:dLbls>
            <c:delete val="1"/>
          </c:dLbls>
          <c:cat>
            <c:strRef>
              <c:f>'Hoja 2'!$BF$106:$BF$107</c:f>
              <c:strCache>
                <c:ptCount val="2"/>
                <c:pt idx="0">
                  <c:v>0</c:v>
                </c:pt>
                <c:pt idx="1">
                  <c:v>FRA 1</c:v>
                </c:pt>
              </c:strCache>
            </c:strRef>
          </c:cat>
          <c:val>
            <c:numRef>
              <c:f>'Hoja 2'!$BT$106:$BT$107</c:f>
              <c:numCache>
                <c:formatCode>General</c:formatCode>
                <c:ptCount val="2"/>
                <c:pt idx="0">
                  <c:v>0</c:v>
                </c:pt>
                <c:pt idx="1">
                  <c:v>0</c:v>
                </c:pt>
              </c:numCache>
            </c:numRef>
          </c:val>
        </c:ser>
        <c:ser>
          <c:idx val="14"/>
          <c:order val="14"/>
          <c:invertIfNegative val="1"/>
          <c:dLbls>
            <c:delete val="1"/>
          </c:dLbls>
          <c:cat>
            <c:strRef>
              <c:f>'Hoja 2'!$BF$106:$BF$107</c:f>
              <c:strCache>
                <c:ptCount val="2"/>
                <c:pt idx="0">
                  <c:v>0</c:v>
                </c:pt>
                <c:pt idx="1">
                  <c:v>FRA 1</c:v>
                </c:pt>
              </c:strCache>
            </c:strRef>
          </c:cat>
          <c:val>
            <c:numRef>
              <c:f>'Hoja 2'!$BU$106:$BU$107</c:f>
              <c:numCache>
                <c:formatCode>General</c:formatCode>
                <c:ptCount val="2"/>
                <c:pt idx="0">
                  <c:v>0</c:v>
                </c:pt>
                <c:pt idx="1">
                  <c:v>0</c:v>
                </c:pt>
              </c:numCache>
            </c:numRef>
          </c:val>
        </c:ser>
        <c:ser>
          <c:idx val="15"/>
          <c:order val="15"/>
          <c:invertIfNegative val="1"/>
          <c:dLbls>
            <c:delete val="1"/>
          </c:dLbls>
          <c:cat>
            <c:strRef>
              <c:f>'Hoja 2'!$BF$106:$BF$107</c:f>
              <c:strCache>
                <c:ptCount val="2"/>
                <c:pt idx="0">
                  <c:v>0</c:v>
                </c:pt>
                <c:pt idx="1">
                  <c:v>FRA 1</c:v>
                </c:pt>
              </c:strCache>
            </c:strRef>
          </c:cat>
          <c:val>
            <c:numRef>
              <c:f>'Hoja 2'!$BV$106:$BV$107</c:f>
              <c:numCache>
                <c:formatCode>General</c:formatCode>
                <c:ptCount val="2"/>
                <c:pt idx="0">
                  <c:v>0</c:v>
                </c:pt>
                <c:pt idx="1">
                  <c:v>0</c:v>
                </c:pt>
              </c:numCache>
            </c:numRef>
          </c:val>
        </c:ser>
        <c:dLbls>
          <c:showLegendKey val="0"/>
          <c:showVal val="0"/>
          <c:showCatName val="0"/>
          <c:showSerName val="0"/>
          <c:showPercent val="0"/>
          <c:showBubbleSize val="0"/>
        </c:dLbls>
        <c:gapWidth val="150"/>
        <c:axId val="2137936949"/>
        <c:axId val="2120990918"/>
      </c:barChart>
      <c:catAx>
        <c:axId val="213793694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s-ES" sz="1000" b="0" i="0" u="none" strike="noStrike" kern="1200" baseline="0">
                <a:solidFill>
                  <a:srgbClr val="000000"/>
                </a:solidFill>
                <a:latin typeface="+mn-lt"/>
                <a:ea typeface="+mn-ea"/>
                <a:cs typeface="+mn-cs"/>
              </a:defRPr>
            </a:pPr>
          </a:p>
        </c:txPr>
        <c:crossAx val="2120990918"/>
        <c:crosses val="autoZero"/>
        <c:auto val="1"/>
        <c:lblAlgn val="ctr"/>
        <c:lblOffset val="100"/>
        <c:noMultiLvlLbl val="1"/>
      </c:catAx>
      <c:valAx>
        <c:axId val="2120990918"/>
        <c:scaling>
          <c:orientation val="minMax"/>
        </c:scaling>
        <c:delete val="0"/>
        <c:axPos val="l"/>
        <c:numFmt formatCode="General" sourceLinked="1"/>
        <c:majorTickMark val="cross"/>
        <c:minorTickMark val="cross"/>
        <c:tickLblPos val="nextTo"/>
        <c:spPr>
          <a:ln w="6350" cap="flat" cmpd="sng" algn="ctr">
            <a:noFill/>
            <a:prstDash val="solid"/>
            <a:round/>
          </a:ln>
        </c:spPr>
        <c:txPr>
          <a:bodyPr rot="-60000000" spcFirstLastPara="0" vertOverflow="ellipsis" vert="horz" wrap="square" anchor="ctr" anchorCtr="1"/>
          <a:lstStyle/>
          <a:p>
            <a:pPr>
              <a:defRPr lang="es-ES" sz="1000" b="0" i="0" u="none" strike="noStrike" kern="1200" baseline="0">
                <a:solidFill>
                  <a:schemeClr val="tx1"/>
                </a:solidFill>
                <a:latin typeface="+mn-lt"/>
                <a:ea typeface="+mn-ea"/>
                <a:cs typeface="+mn-cs"/>
              </a:defRPr>
            </a:pPr>
          </a:p>
        </c:txPr>
        <c:crossAx val="2137936949"/>
        <c:crosses val="autoZero"/>
        <c:crossBetween val="between"/>
      </c:valAx>
    </c:plotArea>
    <c:legend>
      <c:legendPos val="r"/>
      <c:layout/>
      <c:overlay val="0"/>
      <c:txPr>
        <a:bodyPr rot="0" spcFirstLastPara="0" vertOverflow="ellipsis" vert="horz" wrap="square" anchor="ctr" anchorCtr="1"/>
        <a:lstStyle/>
        <a:p>
          <a:pPr>
            <a:defRPr lang="es-ES" sz="1000" b="0" i="0" u="none" strike="noStrike" kern="1200" baseline="0">
              <a:solidFill>
                <a:srgbClr val="1A1A1A"/>
              </a:solidFill>
              <a:latin typeface="+mn-lt"/>
              <a:ea typeface="+mn-ea"/>
              <a:cs typeface="+mn-cs"/>
            </a:defRPr>
          </a:pPr>
        </a:p>
      </c:txPr>
    </c:legend>
    <c:plotVisOnly val="1"/>
    <c:dispBlanksAs val="zero"/>
    <c:showDLblsOverMax val="1"/>
    <c:extLst>
      <c:ext uri="{0b15fc19-7d7d-44ad-8c2d-2c3a37ce22c3}">
        <chartProps xmlns="https://web.wps.cn/et/2018/main" chartId="{37cb2f0d-9639-4d1d-9ecf-5f8c37ecaa7d}"/>
      </c:ext>
    </c:extLst>
  </c:chart>
  <c:txPr>
    <a:bodyPr/>
    <a:lstStyle/>
    <a:p>
      <a:pPr>
        <a:defRPr lang="es-E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s-ES" sz="1800" b="1" i="0" u="none" strike="noStrike" kern="1200" baseline="0">
                <a:solidFill>
                  <a:srgbClr val="757575"/>
                </a:solidFill>
                <a:latin typeface="Arial" panose="020B0604020202020204"/>
                <a:ea typeface="+mn-ea"/>
                <a:cs typeface="+mn-cs"/>
              </a:defRPr>
            </a:pPr>
            <a:r>
              <a:rPr b="1" i="0">
                <a:solidFill>
                  <a:srgbClr val="757575"/>
                </a:solidFill>
                <a:latin typeface="Arial" panose="020B0604020202020204"/>
              </a:rPr>
              <a:t>FALLECIDOS</a:t>
            </a:r>
            <a:endParaRPr b="1" i="0">
              <a:solidFill>
                <a:srgbClr val="757575"/>
              </a:solidFill>
              <a:latin typeface="Arial" panose="020B0604020202020204"/>
            </a:endParaRPr>
          </a:p>
        </c:rich>
      </c:tx>
      <c:layout/>
      <c:overlay val="0"/>
    </c:title>
    <c:autoTitleDeleted val="0"/>
    <c:view3D>
      <c:rotX val="50"/>
      <c:rotY val="0"/>
      <c:depthPercent val="100"/>
      <c:rAngAx val="1"/>
    </c:view3D>
    <c:floor>
      <c:thickness val="0"/>
    </c:floor>
    <c:sideWall>
      <c:thickness val="0"/>
    </c:sideWall>
    <c:backWall>
      <c:thickness val="0"/>
    </c:backWall>
    <c:plotArea>
      <c:layout/>
      <c:pie3DChart>
        <c:varyColors val="1"/>
        <c:ser>
          <c:idx val="0"/>
          <c:order val="0"/>
          <c:tx>
            <c:strRef>
              <c:f>'Hoja 3'!$B$1</c:f>
              <c:strCache>
                <c:ptCount val="1"/>
                <c:pt idx="0">
                  <c:v>FALLECIDOS</c:v>
                </c:pt>
              </c:strCache>
            </c:strRef>
          </c:tx>
          <c:explosion val="0"/>
          <c:dPt>
            <c:idx val="0"/>
            <c:bubble3D val="0"/>
            <c:spPr>
              <a:solidFill>
                <a:srgbClr val="4472C4"/>
              </a:solidFill>
            </c:spPr>
          </c:dPt>
          <c:dPt>
            <c:idx val="1"/>
            <c:bubble3D val="0"/>
            <c:spPr>
              <a:solidFill>
                <a:srgbClr val="ED7D31"/>
              </a:solidFill>
            </c:spPr>
          </c:dPt>
          <c:dPt>
            <c:idx val="2"/>
            <c:bubble3D val="0"/>
            <c:spPr>
              <a:solidFill>
                <a:srgbClr val="A5A5A5"/>
              </a:solidFill>
            </c:spPr>
          </c:dPt>
          <c:dPt>
            <c:idx val="3"/>
            <c:bubble3D val="0"/>
            <c:spPr>
              <a:solidFill>
                <a:srgbClr val="FFC000"/>
              </a:solidFill>
            </c:spPr>
          </c:dPt>
          <c:dPt>
            <c:idx val="4"/>
            <c:bubble3D val="0"/>
            <c:spPr>
              <a:solidFill>
                <a:srgbClr val="5B9BD5"/>
              </a:solidFill>
            </c:spPr>
          </c:dPt>
          <c:dPt>
            <c:idx val="5"/>
            <c:bubble3D val="0"/>
            <c:spPr>
              <a:solidFill>
                <a:srgbClr val="70AD47"/>
              </a:solidFill>
            </c:spPr>
          </c:dPt>
          <c:dLbls>
            <c:delete val="1"/>
          </c:dLbls>
          <c:cat>
            <c:strRef>
              <c:f>'Hoja 3'!$A$2:$A$7</c:f>
              <c:strCache>
                <c:ptCount val="6"/>
                <c:pt idx="0">
                  <c:v>BICICLETAS</c:v>
                </c:pt>
                <c:pt idx="1">
                  <c:v>CONDUCTORES</c:v>
                </c:pt>
                <c:pt idx="2">
                  <c:v>MOTOCICLETAS</c:v>
                </c:pt>
                <c:pt idx="3">
                  <c:v>acompañantes</c:v>
                </c:pt>
                <c:pt idx="4">
                  <c:v>PASAJERO</c:v>
                </c:pt>
                <c:pt idx="5">
                  <c:v>PEATÓN</c:v>
                </c:pt>
              </c:strCache>
            </c:strRef>
          </c:cat>
          <c:val>
            <c:numRef>
              <c:f>'Hoja 3'!$B$2:$B$7</c:f>
              <c:numCache>
                <c:formatCode>General</c:formatCode>
                <c:ptCount val="6"/>
                <c:pt idx="0">
                  <c:v>0</c:v>
                </c:pt>
                <c:pt idx="1">
                  <c:v>0</c:v>
                </c:pt>
                <c:pt idx="2">
                  <c:v>0</c:v>
                </c:pt>
                <c:pt idx="3">
                  <c:v>0</c:v>
                </c:pt>
                <c:pt idx="4">
                  <c:v>0</c:v>
                </c:pt>
                <c:pt idx="5">
                  <c:v>0</c:v>
                </c:pt>
              </c:numCache>
            </c:numRef>
          </c:val>
        </c:ser>
        <c:dLbls>
          <c:showLegendKey val="0"/>
          <c:showVal val="0"/>
          <c:showCatName val="0"/>
          <c:showSerName val="0"/>
          <c:showPercent val="0"/>
          <c:showBubbleSize val="0"/>
        </c:dLbls>
      </c:pie3DChart>
    </c:plotArea>
    <c:legend>
      <c:legendPos val="r"/>
      <c:layout/>
      <c:overlay val="0"/>
      <c:txPr>
        <a:bodyPr rot="0" spcFirstLastPara="0" vertOverflow="ellipsis" vert="horz" wrap="square" anchor="ctr" anchorCtr="1"/>
        <a:lstStyle/>
        <a:p>
          <a:pPr>
            <a:defRPr lang="es-ES" sz="1000" b="0" i="0" u="none" strike="noStrike" kern="1200" baseline="0">
              <a:solidFill>
                <a:srgbClr val="1A1A1A"/>
              </a:solidFill>
              <a:latin typeface="Arial" panose="020B0604020202020204"/>
              <a:ea typeface="+mn-ea"/>
              <a:cs typeface="+mn-cs"/>
            </a:defRPr>
          </a:pPr>
        </a:p>
      </c:txPr>
    </c:legend>
    <c:plotVisOnly val="1"/>
    <c:dispBlanksAs val="zero"/>
    <c:showDLblsOverMax val="1"/>
    <c:extLst>
      <c:ext uri="{0b15fc19-7d7d-44ad-8c2d-2c3a37ce22c3}">
        <chartProps xmlns="https://web.wps.cn/et/2018/main" chartId="{cd3238fc-9d4c-4b8c-96bc-b35bed96513f}"/>
      </c:ext>
    </c:extLst>
  </c:chart>
  <c:txPr>
    <a:bodyPr/>
    <a:lstStyle/>
    <a:p>
      <a:pPr>
        <a:defRPr lang="es-ES"/>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105</xdr:col>
      <xdr:colOff>457200</xdr:colOff>
      <xdr:row>110</xdr:row>
      <xdr:rowOff>85725</xdr:rowOff>
    </xdr:from>
    <xdr:ext cx="8696325" cy="5194300"/>
    <xdr:graphicFrame>
      <xdr:nvGraphicFramePr>
        <xdr:cNvPr id="1620713215" name="Chart 1" title="Gráfico"/>
        <xdr:cNvGraphicFramePr/>
      </xdr:nvGraphicFramePr>
      <xdr:xfrm>
        <a:off x="108914565" y="20342225"/>
        <a:ext cx="8696325" cy="519430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60</xdr:col>
      <xdr:colOff>95250</xdr:colOff>
      <xdr:row>106</xdr:row>
      <xdr:rowOff>123825</xdr:rowOff>
    </xdr:from>
    <xdr:ext cx="5715000" cy="3413125"/>
    <xdr:graphicFrame>
      <xdr:nvGraphicFramePr>
        <xdr:cNvPr id="1837659767" name="Chart 2" title="Gráfico"/>
        <xdr:cNvGraphicFramePr/>
      </xdr:nvGraphicFramePr>
      <xdr:xfrm>
        <a:off x="63204090" y="19643725"/>
        <a:ext cx="5715000" cy="341312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9</xdr:col>
      <xdr:colOff>190500</xdr:colOff>
      <xdr:row>0</xdr:row>
      <xdr:rowOff>38100</xdr:rowOff>
    </xdr:from>
    <xdr:ext cx="5715000" cy="3533775"/>
    <xdr:graphicFrame>
      <xdr:nvGraphicFramePr>
        <xdr:cNvPr id="1402397568" name="Chart 3" title="Gráfico"/>
        <xdr:cNvGraphicFramePr/>
      </xdr:nvGraphicFramePr>
      <xdr:xfrm>
        <a:off x="10227945" y="38100"/>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abla din&#225;mica 1"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abla dinámica 1"/>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Y53"/>
  <sheetViews>
    <sheetView tabSelected="1" workbookViewId="0">
      <selection activeCell="AT4" sqref="AT4:AX4"/>
    </sheetView>
  </sheetViews>
  <sheetFormatPr defaultColWidth="14.4272727272727" defaultRowHeight="15" customHeight="1"/>
  <cols>
    <col min="1" max="3" width="10.7090909090909" customWidth="1"/>
    <col min="4" max="4" width="19.2818181818182" customWidth="1"/>
    <col min="5" max="5" width="15" customWidth="1"/>
    <col min="6" max="6" width="27.8545454545455" customWidth="1"/>
    <col min="7" max="7" width="23.1363636363636" customWidth="1"/>
    <col min="8" max="8" width="18.7090909090909" customWidth="1"/>
    <col min="9" max="9" width="10.7090909090909" customWidth="1"/>
    <col min="10" max="10" width="21.4272727272727" customWidth="1"/>
    <col min="11" max="11" width="27.8545454545455" customWidth="1"/>
    <col min="12" max="12" width="12.8545454545455" customWidth="1"/>
    <col min="13" max="13" width="27.8545454545455" customWidth="1"/>
    <col min="14" max="14" width="12" customWidth="1"/>
    <col min="15" max="15" width="14.7090909090909" customWidth="1"/>
    <col min="16" max="17" width="20" customWidth="1"/>
    <col min="18" max="18" width="15.7090909090909" customWidth="1"/>
    <col min="19" max="19" width="24.1363636363636" customWidth="1"/>
    <col min="20" max="20" width="10.7090909090909" customWidth="1"/>
    <col min="21" max="21" width="16.5727272727273" customWidth="1"/>
    <col min="22" max="22" width="10.7090909090909" customWidth="1"/>
    <col min="23" max="23" width="14.2818181818182" customWidth="1"/>
    <col min="24" max="24" width="17.2818181818182" customWidth="1"/>
    <col min="25" max="25" width="10.7090909090909" customWidth="1"/>
    <col min="26" max="26" width="14.1363636363636" customWidth="1"/>
    <col min="27" max="27" width="18.7090909090909" customWidth="1"/>
    <col min="28" max="28" width="17.1363636363636" customWidth="1"/>
    <col min="29" max="29" width="13.2818181818182" customWidth="1"/>
    <col min="30" max="32" width="10.7090909090909" customWidth="1"/>
    <col min="33" max="33" width="13.2818181818182" customWidth="1"/>
    <col min="34" max="34" width="20.7090909090909" customWidth="1"/>
    <col min="35" max="35" width="13.4272727272727" customWidth="1"/>
    <col min="36" max="36" width="13.8545454545455" customWidth="1"/>
    <col min="37" max="37" width="13" customWidth="1"/>
    <col min="38" max="39" width="17.4272727272727" customWidth="1"/>
    <col min="40" max="41" width="17" customWidth="1"/>
    <col min="42" max="42" width="10.7090909090909" customWidth="1"/>
    <col min="43" max="43" width="14.5727272727273" customWidth="1"/>
    <col min="44" max="46" width="16" customWidth="1"/>
    <col min="47" max="47" width="10.7090909090909" customWidth="1"/>
    <col min="48" max="49" width="15.5727272727273" customWidth="1"/>
    <col min="50" max="50" width="23" customWidth="1"/>
    <col min="51" max="51" width="13.1363636363636" customWidth="1"/>
    <col min="52" max="52" width="17.1363636363636" customWidth="1"/>
    <col min="53" max="53" width="16.5727272727273" customWidth="1"/>
    <col min="54" max="54" width="13.2818181818182" customWidth="1"/>
    <col min="55" max="55" width="12.2818181818182" customWidth="1"/>
    <col min="56" max="56" width="13.2818181818182" customWidth="1"/>
    <col min="57" max="57" width="20.7090909090909" customWidth="1"/>
    <col min="58" max="60" width="10.7090909090909" customWidth="1"/>
    <col min="61" max="61" width="16.1363636363636" customWidth="1"/>
    <col min="62" max="62" width="10.7090909090909" customWidth="1"/>
    <col min="63" max="63" width="17.8545454545455" customWidth="1"/>
    <col min="64" max="64" width="10.7090909090909" customWidth="1"/>
    <col min="65" max="65" width="14.8545454545455" customWidth="1"/>
    <col min="66" max="66" width="13.8545454545455" customWidth="1"/>
    <col min="67" max="68" width="14.2818181818182" customWidth="1"/>
    <col min="69" max="69" width="16.2818181818182" customWidth="1"/>
    <col min="70" max="72" width="10.7090909090909" customWidth="1"/>
    <col min="73" max="73" width="13" customWidth="1"/>
    <col min="74" max="74" width="29.5727272727273" customWidth="1"/>
    <col min="75" max="75" width="10.7090909090909" customWidth="1"/>
    <col min="77" max="77" width="16.7090909090909" customWidth="1"/>
    <col min="78" max="81" width="10.7090909090909" customWidth="1"/>
    <col min="82" max="82" width="13.2818181818182" customWidth="1"/>
    <col min="83" max="83" width="10.7090909090909" customWidth="1"/>
    <col min="84" max="84" width="13.8545454545455" customWidth="1"/>
    <col min="85" max="87" width="10.7090909090909" customWidth="1"/>
    <col min="88" max="88" width="15.8545454545455" customWidth="1"/>
    <col min="89" max="89" width="16.1363636363636" customWidth="1"/>
    <col min="90" max="90" width="15.8545454545455" customWidth="1"/>
    <col min="91" max="91" width="18.2818181818182" customWidth="1"/>
    <col min="92" max="95" width="10.7090909090909" customWidth="1"/>
    <col min="96" max="96" width="15.8545454545455" customWidth="1"/>
    <col min="97" max="97" width="17.8545454545455" customWidth="1"/>
    <col min="98" max="98" width="16.1363636363636" customWidth="1"/>
    <col min="99" max="104" width="10.7090909090909" customWidth="1"/>
    <col min="105" max="105" width="17.4272727272727" customWidth="1"/>
    <col min="106" max="106" width="16.1363636363636" customWidth="1"/>
    <col min="107" max="109" width="10.7090909090909" customWidth="1"/>
    <col min="110" max="110" width="17.7090909090909" customWidth="1"/>
    <col min="111" max="111" width="16.7090909090909" customWidth="1"/>
    <col min="112" max="112" width="17.1363636363636" customWidth="1"/>
    <col min="113" max="113" width="13" customWidth="1"/>
    <col min="114" max="114" width="20.7090909090909" customWidth="1"/>
    <col min="115" max="115" width="19.5727272727273" customWidth="1"/>
    <col min="116" max="116" width="15.5727272727273" customWidth="1"/>
    <col min="117" max="117" width="15.7090909090909" customWidth="1"/>
    <col min="118" max="118" width="39.4272727272727" customWidth="1"/>
    <col min="119" max="119" width="17.7090909090909" customWidth="1"/>
    <col min="120" max="120" width="16.8545454545455" customWidth="1"/>
    <col min="121" max="121" width="27.7090909090909" customWidth="1"/>
    <col min="122" max="122" width="10.7090909090909" customWidth="1"/>
    <col min="123" max="123" width="17.2818181818182" customWidth="1"/>
    <col min="124" max="124" width="18.7090909090909" customWidth="1"/>
    <col min="125" max="125" width="10.7090909090909" customWidth="1"/>
    <col min="126" max="126" width="14.2818181818182" customWidth="1"/>
    <col min="127" max="132" width="10.7090909090909" customWidth="1"/>
    <col min="133" max="133" width="14.8545454545455" customWidth="1"/>
    <col min="134" max="134" width="10.7090909090909" customWidth="1"/>
    <col min="135" max="135" width="16.2818181818182" customWidth="1"/>
    <col min="136" max="136" width="10.7090909090909" customWidth="1"/>
    <col min="137" max="137" width="16.1363636363636" customWidth="1"/>
    <col min="138" max="138" width="10.7090909090909" customWidth="1"/>
    <col min="139" max="139" width="13.7090909090909" customWidth="1"/>
    <col min="140" max="140" width="17" customWidth="1"/>
    <col min="141" max="141" width="18.5727272727273" customWidth="1"/>
    <col min="142" max="144" width="10.7090909090909" customWidth="1"/>
    <col min="145" max="145" width="27.2818181818182" customWidth="1"/>
    <col min="146" max="146" width="23" customWidth="1"/>
    <col min="147" max="147" width="10.7090909090909" customWidth="1"/>
    <col min="148" max="148" width="16.5727272727273" customWidth="1"/>
    <col min="149" max="151" width="10.7090909090909" customWidth="1"/>
    <col min="152" max="152" width="17" customWidth="1"/>
    <col min="153" max="153" width="13" customWidth="1"/>
    <col min="154" max="154" width="10.7090909090909" customWidth="1"/>
    <col min="155" max="155" width="11.5727272727273" customWidth="1"/>
    <col min="156" max="156" width="13" customWidth="1"/>
    <col min="157" max="157" width="10.7090909090909" customWidth="1"/>
    <col min="158" max="158" width="21.2818181818182" customWidth="1"/>
    <col min="159" max="159" width="10.7090909090909" customWidth="1"/>
    <col min="160" max="160" width="20" customWidth="1"/>
    <col min="161" max="161" width="18.4272727272727" customWidth="1"/>
    <col min="162" max="175" width="10.7090909090909" customWidth="1"/>
    <col min="176" max="176" width="45.4272727272727" customWidth="1"/>
    <col min="177" max="177" width="19.1363636363636" customWidth="1"/>
    <col min="178" max="178" width="20.2818181818182" customWidth="1"/>
    <col min="179" max="179" width="18.1363636363636" customWidth="1"/>
    <col min="180" max="186" width="10.7090909090909" customWidth="1"/>
    <col min="187" max="187" width="17.5727272727273" customWidth="1"/>
    <col min="188" max="191" width="10.7090909090909" customWidth="1"/>
    <col min="192" max="192" width="15.8545454545455" customWidth="1"/>
    <col min="193" max="197" width="10.7090909090909" customWidth="1"/>
    <col min="199" max="199" width="12.7090909090909" customWidth="1"/>
    <col min="200" max="200" width="15.7090909090909" customWidth="1"/>
    <col min="201" max="201" width="21.7090909090909" customWidth="1"/>
    <col min="202" max="202" width="10.7090909090909" customWidth="1"/>
    <col min="203" max="203" width="16.7090909090909" customWidth="1"/>
    <col min="204" max="204" width="13.8545454545455" customWidth="1"/>
    <col min="205" max="205" width="10.7090909090909" customWidth="1"/>
    <col min="206" max="206" width="13.4272727272727" customWidth="1"/>
    <col min="207" max="213" width="10.7090909090909" customWidth="1"/>
    <col min="214" max="214" width="15.2818181818182" customWidth="1"/>
    <col min="215" max="216" width="10.7090909090909" customWidth="1"/>
    <col min="217" max="217" width="21.8545454545455" customWidth="1"/>
    <col min="218" max="218" width="10.7090909090909" customWidth="1"/>
    <col min="219" max="219" width="15.5727272727273" customWidth="1"/>
    <col min="220" max="221" width="10.7090909090909" customWidth="1"/>
    <col min="222" max="222" width="20.4272727272727" customWidth="1"/>
    <col min="223" max="226" width="10.7090909090909" customWidth="1"/>
    <col min="227" max="227" width="14.7090909090909" customWidth="1"/>
    <col min="228" max="228" width="10.7090909090909" customWidth="1"/>
    <col min="229" max="229" width="16.1363636363636" customWidth="1"/>
    <col min="230" max="231" width="10.7090909090909" customWidth="1"/>
    <col min="232" max="232" width="18.1363636363636" customWidth="1"/>
    <col min="233" max="233" width="27.4272727272727" customWidth="1"/>
    <col min="234" max="519" width="10.7090909090909" customWidth="1"/>
  </cols>
  <sheetData>
    <row r="1" customHeight="1" spans="1:519">
      <c r="A1" s="180" t="s">
        <v>0</v>
      </c>
      <c r="B1" s="180" t="s">
        <v>1</v>
      </c>
      <c r="C1" s="181" t="s">
        <v>2</v>
      </c>
      <c r="D1" s="182" t="s">
        <v>3</v>
      </c>
      <c r="E1" s="183"/>
      <c r="F1" s="183"/>
      <c r="G1" s="183"/>
      <c r="H1" s="183"/>
      <c r="I1" s="183"/>
      <c r="J1" s="183"/>
      <c r="K1" s="183"/>
      <c r="L1" s="183"/>
      <c r="M1" s="183"/>
      <c r="N1" s="183"/>
      <c r="O1" s="183"/>
      <c r="P1" s="183"/>
      <c r="Q1" s="183"/>
      <c r="R1" s="183"/>
      <c r="S1" s="183"/>
      <c r="T1" s="183"/>
      <c r="U1" s="183"/>
      <c r="V1" s="183"/>
      <c r="W1" s="183"/>
      <c r="X1" s="183"/>
      <c r="Y1" s="183"/>
      <c r="Z1" s="183"/>
      <c r="AA1" s="183"/>
      <c r="AB1" s="183"/>
      <c r="AC1" s="183"/>
      <c r="AD1" s="183"/>
      <c r="AE1" s="183"/>
      <c r="AF1" s="183"/>
      <c r="AG1" s="183"/>
      <c r="AH1" s="183"/>
      <c r="AI1" s="183"/>
      <c r="AJ1" s="183"/>
      <c r="AK1" s="183"/>
      <c r="AL1" s="183"/>
      <c r="AM1" s="183"/>
      <c r="AN1" s="183"/>
      <c r="AO1" s="183"/>
      <c r="AP1" s="183"/>
      <c r="AQ1" s="183"/>
      <c r="AR1" s="183"/>
      <c r="AS1" s="183"/>
      <c r="AT1" s="183"/>
      <c r="AU1" s="183"/>
      <c r="AV1" s="183"/>
      <c r="AW1" s="183"/>
      <c r="AX1" s="183"/>
      <c r="AY1" s="183"/>
      <c r="AZ1" s="183"/>
      <c r="BA1" s="183"/>
      <c r="BB1" s="183"/>
      <c r="BC1" s="183"/>
      <c r="BD1" s="183"/>
      <c r="BE1" s="183"/>
      <c r="BF1" s="183"/>
      <c r="BG1" s="183"/>
      <c r="BH1" s="183"/>
      <c r="BI1" s="183"/>
      <c r="BJ1" s="183"/>
      <c r="BK1" s="183"/>
      <c r="BL1" s="183"/>
      <c r="BM1" s="183"/>
      <c r="BN1" s="183"/>
      <c r="BO1" s="183"/>
      <c r="BP1" s="183"/>
      <c r="BQ1" s="183"/>
      <c r="BR1" s="183"/>
      <c r="BS1" s="183"/>
      <c r="BT1" s="183"/>
      <c r="BU1" s="183"/>
      <c r="BV1" s="183"/>
      <c r="BW1" s="183"/>
      <c r="BX1" s="183"/>
      <c r="BY1" s="183"/>
      <c r="BZ1" s="183"/>
      <c r="CA1" s="183"/>
      <c r="CB1" s="183"/>
      <c r="CC1" s="183"/>
      <c r="CD1" s="183"/>
      <c r="CE1" s="183"/>
      <c r="CF1" s="183"/>
      <c r="CG1" s="183"/>
      <c r="CH1" s="183"/>
      <c r="CI1" s="183"/>
      <c r="CJ1" s="183"/>
      <c r="CK1" s="183"/>
      <c r="CL1" s="183"/>
      <c r="CM1" s="183"/>
      <c r="CN1" s="183"/>
      <c r="CO1" s="183"/>
      <c r="CP1" s="183"/>
      <c r="CQ1" s="183"/>
      <c r="CR1" s="183"/>
      <c r="CS1" s="183"/>
      <c r="CT1" s="183"/>
      <c r="CU1" s="183"/>
      <c r="CV1" s="183"/>
      <c r="CW1" s="183"/>
      <c r="CX1" s="183"/>
      <c r="CY1" s="183"/>
      <c r="CZ1" s="183"/>
      <c r="DA1" s="183"/>
      <c r="DB1" s="183"/>
      <c r="DC1" s="183"/>
      <c r="DD1" s="183"/>
      <c r="DE1" s="183"/>
      <c r="DF1" s="183"/>
      <c r="DG1" s="183"/>
      <c r="DH1" s="183"/>
      <c r="DI1" s="183"/>
      <c r="DJ1" s="183"/>
      <c r="DK1" s="183"/>
      <c r="DL1" s="183"/>
      <c r="DM1" s="183"/>
      <c r="DN1" s="183"/>
      <c r="DO1" s="183"/>
      <c r="DP1" s="183"/>
      <c r="DQ1" s="183"/>
      <c r="DR1" s="183"/>
      <c r="DS1" s="183"/>
      <c r="DT1" s="183"/>
      <c r="DU1" s="183"/>
      <c r="DV1" s="183"/>
      <c r="DW1" s="183"/>
      <c r="DX1" s="183"/>
      <c r="DY1" s="183"/>
      <c r="DZ1" s="183"/>
      <c r="EA1" s="183"/>
      <c r="EB1" s="183"/>
      <c r="EC1" s="183"/>
      <c r="ED1" s="183"/>
      <c r="EE1" s="183"/>
      <c r="EF1" s="183"/>
      <c r="EG1" s="183"/>
      <c r="EH1" s="183"/>
      <c r="EI1" s="183"/>
      <c r="EJ1" s="183"/>
      <c r="EK1" s="183"/>
      <c r="EL1" s="183"/>
      <c r="EM1" s="183"/>
      <c r="EN1" s="183"/>
      <c r="EO1" s="183"/>
      <c r="EP1" s="183"/>
      <c r="EQ1" s="183"/>
      <c r="ER1" s="183"/>
      <c r="ES1" s="183"/>
      <c r="ET1" s="183"/>
      <c r="EU1" s="183"/>
      <c r="EV1" s="183"/>
      <c r="EW1" s="183"/>
      <c r="EX1" s="183"/>
      <c r="EY1" s="183"/>
      <c r="EZ1" s="183"/>
      <c r="FA1" s="183"/>
      <c r="FB1" s="183"/>
      <c r="FC1" s="183"/>
      <c r="FD1" s="183"/>
      <c r="FE1" s="183"/>
      <c r="FF1" s="183"/>
      <c r="FG1" s="183"/>
      <c r="FH1" s="183"/>
      <c r="FI1" s="183"/>
      <c r="FJ1" s="183"/>
      <c r="FK1" s="183"/>
      <c r="FL1" s="183"/>
      <c r="FM1" s="183"/>
      <c r="FN1" s="183"/>
      <c r="FO1" s="183"/>
      <c r="FP1" s="183"/>
      <c r="FQ1" s="183"/>
      <c r="FR1" s="183"/>
      <c r="FS1" s="183"/>
      <c r="FT1" s="183"/>
      <c r="FU1" s="183"/>
      <c r="FV1" s="183"/>
      <c r="FW1" s="183"/>
      <c r="FX1" s="183"/>
      <c r="FY1" s="183"/>
      <c r="FZ1" s="183"/>
      <c r="GA1" s="183"/>
      <c r="GB1" s="183"/>
      <c r="GC1" s="183"/>
      <c r="GD1" s="183"/>
      <c r="GE1" s="183"/>
      <c r="GF1" s="183"/>
      <c r="GG1" s="183"/>
      <c r="GH1" s="183"/>
      <c r="GI1" s="183"/>
      <c r="GJ1" s="183"/>
      <c r="GK1" s="183"/>
      <c r="GL1" s="183"/>
      <c r="GM1" s="183"/>
      <c r="GN1" s="183"/>
      <c r="GO1" s="195"/>
      <c r="GP1" s="216" t="s">
        <v>4</v>
      </c>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14"/>
      <c r="HZ1" s="219" t="s">
        <v>5</v>
      </c>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14"/>
      <c r="NH1" s="220" t="s">
        <v>6</v>
      </c>
      <c r="NI1" s="221" t="s">
        <v>7</v>
      </c>
      <c r="NJ1" s="193"/>
      <c r="NK1" s="222" t="s">
        <v>8</v>
      </c>
      <c r="NL1" s="192"/>
      <c r="NM1" s="192"/>
      <c r="NN1" s="192"/>
      <c r="NO1" s="192"/>
      <c r="NP1" s="193"/>
      <c r="NQ1" s="223" t="s">
        <v>9</v>
      </c>
      <c r="NR1" s="192"/>
      <c r="NS1" s="192"/>
      <c r="NT1" s="193"/>
      <c r="NU1" s="224" t="s">
        <v>10</v>
      </c>
      <c r="NV1" s="192"/>
      <c r="NW1" s="192"/>
      <c r="NX1" s="192"/>
      <c r="NY1" s="193"/>
      <c r="NZ1" s="225" t="s">
        <v>11</v>
      </c>
      <c r="OA1" s="192"/>
      <c r="OB1" s="192"/>
      <c r="OC1" s="192"/>
      <c r="OD1" s="192"/>
      <c r="OE1" s="192"/>
      <c r="OF1" s="192"/>
      <c r="OG1" s="192"/>
      <c r="OH1" s="192"/>
      <c r="OI1" s="192"/>
      <c r="OJ1" s="192"/>
      <c r="OK1" s="192"/>
      <c r="OL1" s="192"/>
      <c r="OM1" s="192"/>
      <c r="ON1" s="192"/>
      <c r="OO1" s="192"/>
      <c r="OP1" s="192"/>
      <c r="OQ1" s="192"/>
      <c r="OR1" s="192"/>
      <c r="OS1" s="192"/>
      <c r="OT1" s="192"/>
      <c r="OU1" s="192"/>
      <c r="OV1" s="192"/>
      <c r="OW1" s="192"/>
      <c r="OX1" s="192"/>
      <c r="OY1" s="192"/>
      <c r="OZ1" s="192"/>
      <c r="PA1" s="192"/>
      <c r="PB1" s="192"/>
      <c r="PC1" s="192"/>
      <c r="PD1" s="192"/>
      <c r="PE1" s="192"/>
      <c r="PF1" s="192"/>
      <c r="PG1" s="192"/>
      <c r="PH1" s="192"/>
      <c r="PI1" s="192"/>
      <c r="PJ1" s="192"/>
      <c r="PK1" s="192"/>
      <c r="PL1" s="192"/>
      <c r="PM1" s="192"/>
      <c r="PN1" s="192"/>
      <c r="PO1" s="192"/>
      <c r="PP1" s="192"/>
      <c r="PQ1" s="192"/>
      <c r="PR1" s="192"/>
      <c r="PS1" s="192"/>
      <c r="PT1" s="192"/>
      <c r="PU1" s="192"/>
      <c r="PV1" s="192"/>
      <c r="PW1" s="192"/>
      <c r="PX1" s="192"/>
      <c r="PY1" s="192"/>
      <c r="PZ1" s="192"/>
      <c r="QA1" s="192"/>
      <c r="QB1" s="192"/>
      <c r="QC1" s="192"/>
      <c r="QD1" s="192"/>
      <c r="QE1" s="192"/>
      <c r="QF1" s="192"/>
      <c r="QG1" s="192"/>
      <c r="QH1" s="192"/>
      <c r="QI1" s="192"/>
      <c r="QJ1" s="192"/>
      <c r="QK1" s="192"/>
      <c r="QL1" s="192"/>
      <c r="QM1" s="192"/>
      <c r="QN1" s="192"/>
      <c r="QO1" s="192"/>
      <c r="QP1" s="229" t="s">
        <v>12</v>
      </c>
      <c r="QQ1" s="28"/>
      <c r="QR1" s="28"/>
      <c r="QS1" s="28"/>
      <c r="QT1" s="28"/>
      <c r="QU1" s="28"/>
      <c r="QV1" s="28"/>
      <c r="QW1" s="28"/>
      <c r="QX1" s="28"/>
      <c r="QY1" s="28"/>
      <c r="QZ1" s="28"/>
      <c r="RA1" s="28"/>
      <c r="RB1" s="28"/>
      <c r="RC1" s="28"/>
      <c r="RD1" s="28"/>
      <c r="RE1" s="28"/>
      <c r="RF1" s="28"/>
      <c r="RG1" s="28"/>
      <c r="RH1" s="28"/>
      <c r="RI1" s="28"/>
      <c r="RJ1" s="28"/>
      <c r="RK1" s="28"/>
      <c r="RL1" s="28"/>
      <c r="RM1" s="28"/>
      <c r="RN1" s="28"/>
      <c r="RO1" s="14"/>
      <c r="RP1" s="230" t="s">
        <v>13</v>
      </c>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14"/>
    </row>
    <row r="2" ht="15.75" customHeight="1" spans="3:519">
      <c r="C2" s="184"/>
      <c r="D2" s="185" t="s">
        <v>14</v>
      </c>
      <c r="E2" s="185" t="s">
        <v>15</v>
      </c>
      <c r="F2" s="186" t="s">
        <v>16</v>
      </c>
      <c r="G2" s="28"/>
      <c r="H2" s="28"/>
      <c r="I2" s="28"/>
      <c r="J2" s="14"/>
      <c r="K2" s="186" t="s">
        <v>17</v>
      </c>
      <c r="L2" s="28"/>
      <c r="M2" s="28"/>
      <c r="N2" s="14"/>
      <c r="O2" s="188" t="s">
        <v>18</v>
      </c>
      <c r="P2" s="192"/>
      <c r="Q2" s="193"/>
      <c r="R2" s="186" t="s">
        <v>19</v>
      </c>
      <c r="S2" s="28"/>
      <c r="T2" s="28"/>
      <c r="U2" s="28"/>
      <c r="V2" s="28"/>
      <c r="W2" s="14"/>
      <c r="X2" s="186" t="s">
        <v>20</v>
      </c>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186" t="s">
        <v>21</v>
      </c>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14"/>
      <c r="DV2" s="186" t="s">
        <v>22</v>
      </c>
      <c r="DW2" s="28"/>
      <c r="DX2" s="28"/>
      <c r="DY2" s="28"/>
      <c r="DZ2" s="28"/>
      <c r="EA2" s="28"/>
      <c r="EB2" s="28"/>
      <c r="EC2" s="28"/>
      <c r="ED2" s="28"/>
      <c r="EE2" s="28"/>
      <c r="EF2" s="28"/>
      <c r="EG2" s="28"/>
      <c r="EH2" s="28"/>
      <c r="EI2" s="28"/>
      <c r="EJ2" s="28"/>
      <c r="EK2" s="28"/>
      <c r="EL2" s="28"/>
      <c r="EM2" s="28"/>
      <c r="EN2" s="28"/>
      <c r="EO2" s="28"/>
      <c r="EP2" s="28"/>
      <c r="EQ2" s="28"/>
      <c r="ER2" s="28"/>
      <c r="ES2" s="28"/>
      <c r="ET2" s="28"/>
      <c r="EU2" s="28"/>
      <c r="EV2" s="28"/>
      <c r="EW2" s="14"/>
      <c r="EX2" s="186" t="s">
        <v>23</v>
      </c>
      <c r="EY2" s="28"/>
      <c r="EZ2" s="14"/>
      <c r="FA2" s="188" t="s">
        <v>24</v>
      </c>
      <c r="FB2" s="192"/>
      <c r="FC2" s="192"/>
      <c r="FD2" s="192"/>
      <c r="FE2" s="192"/>
      <c r="FF2" s="193"/>
      <c r="FG2" s="186" t="s">
        <v>25</v>
      </c>
      <c r="FH2" s="28"/>
      <c r="FI2" s="28"/>
      <c r="FJ2" s="28"/>
      <c r="FK2" s="28"/>
      <c r="FL2" s="28"/>
      <c r="FM2" s="28"/>
      <c r="FN2" s="28"/>
      <c r="FO2" s="28"/>
      <c r="FP2" s="28"/>
      <c r="FQ2" s="28"/>
      <c r="FR2" s="28"/>
      <c r="FS2" s="28"/>
      <c r="FT2" s="28"/>
      <c r="FU2" s="28"/>
      <c r="FV2" s="28"/>
      <c r="FW2" s="28"/>
      <c r="FX2" s="14"/>
      <c r="FY2" s="187" t="s">
        <v>26</v>
      </c>
      <c r="FZ2" s="188" t="s">
        <v>27</v>
      </c>
      <c r="GA2" s="192"/>
      <c r="GB2" s="193"/>
      <c r="GC2" s="188" t="s">
        <v>28</v>
      </c>
      <c r="GD2" s="192"/>
      <c r="GE2" s="192"/>
      <c r="GF2" s="192"/>
      <c r="GG2" s="192"/>
      <c r="GH2" s="192"/>
      <c r="GI2" s="193"/>
      <c r="GJ2" s="188" t="s">
        <v>29</v>
      </c>
      <c r="GK2" s="192"/>
      <c r="GL2" s="192"/>
      <c r="GM2" s="192"/>
      <c r="GN2" s="192"/>
      <c r="GO2" s="193"/>
      <c r="GP2" s="188" t="s">
        <v>30</v>
      </c>
      <c r="GQ2" s="192"/>
      <c r="GR2" s="192"/>
      <c r="GS2" s="192"/>
      <c r="GT2" s="192"/>
      <c r="GU2" s="187" t="s">
        <v>31</v>
      </c>
      <c r="GV2" s="187" t="s">
        <v>32</v>
      </c>
      <c r="GW2" s="187" t="s">
        <v>33</v>
      </c>
      <c r="GX2" s="187" t="s">
        <v>34</v>
      </c>
      <c r="GY2" s="188" t="s">
        <v>35</v>
      </c>
      <c r="GZ2" s="193"/>
      <c r="HA2" s="188" t="s">
        <v>36</v>
      </c>
      <c r="HB2" s="192"/>
      <c r="HC2" s="192"/>
      <c r="HD2" s="192"/>
      <c r="HE2" s="192"/>
      <c r="HF2" s="192"/>
      <c r="HG2" s="193"/>
      <c r="HH2" s="188" t="s">
        <v>37</v>
      </c>
      <c r="HI2" s="192"/>
      <c r="HJ2" s="192"/>
      <c r="HK2" s="192"/>
      <c r="HL2" s="192"/>
      <c r="HM2" s="192"/>
      <c r="HN2" s="192"/>
      <c r="HO2" s="192"/>
      <c r="HP2" s="192"/>
      <c r="HQ2" s="192"/>
      <c r="HR2" s="192"/>
      <c r="HS2" s="192"/>
      <c r="HT2" s="192"/>
      <c r="HU2" s="192"/>
      <c r="HV2" s="192"/>
      <c r="HW2" s="192"/>
      <c r="HX2" s="192"/>
      <c r="HY2" s="193"/>
      <c r="HZ2" s="186" t="s">
        <v>38</v>
      </c>
      <c r="IA2" s="28"/>
      <c r="IB2" s="28"/>
      <c r="IC2" s="28"/>
      <c r="ID2" s="28"/>
      <c r="IE2" s="28"/>
      <c r="IF2" s="28"/>
      <c r="IG2" s="28"/>
      <c r="IH2" s="28"/>
      <c r="II2" s="28"/>
      <c r="IJ2" s="28"/>
      <c r="IK2" s="28"/>
      <c r="IL2" s="28"/>
      <c r="IM2" s="28"/>
      <c r="IN2" s="28"/>
      <c r="IO2" s="28"/>
      <c r="IP2" s="28"/>
      <c r="IQ2" s="28"/>
      <c r="IR2" s="28"/>
      <c r="IS2" s="28"/>
      <c r="IT2" s="28"/>
      <c r="IU2" s="28"/>
      <c r="IV2" s="28"/>
      <c r="IW2" s="28"/>
      <c r="IX2" s="28"/>
      <c r="IY2" s="28"/>
      <c r="IZ2" s="28"/>
      <c r="JA2" s="28"/>
      <c r="JB2" s="28"/>
      <c r="JC2" s="28"/>
      <c r="JD2" s="28"/>
      <c r="JE2" s="28"/>
      <c r="JF2" s="28"/>
      <c r="JG2" s="28"/>
      <c r="JH2" s="28"/>
      <c r="JI2" s="28"/>
      <c r="JJ2" s="28"/>
      <c r="JK2" s="28"/>
      <c r="JL2" s="28"/>
      <c r="JM2" s="28"/>
      <c r="JN2" s="28"/>
      <c r="JO2" s="28"/>
      <c r="JP2" s="28"/>
      <c r="JQ2" s="28"/>
      <c r="JR2" s="28"/>
      <c r="JS2" s="28"/>
      <c r="JT2" s="28"/>
      <c r="JU2" s="28"/>
      <c r="JV2" s="14"/>
      <c r="JW2" s="186" t="s">
        <v>39</v>
      </c>
      <c r="JX2" s="28"/>
      <c r="JY2" s="28"/>
      <c r="JZ2" s="28"/>
      <c r="KA2" s="28"/>
      <c r="KB2" s="28"/>
      <c r="KC2" s="28"/>
      <c r="KD2" s="28"/>
      <c r="KE2" s="28"/>
      <c r="KF2" s="28"/>
      <c r="KG2" s="28"/>
      <c r="KH2" s="28"/>
      <c r="KI2" s="28"/>
      <c r="KJ2" s="28"/>
      <c r="KK2" s="28"/>
      <c r="KL2" s="28"/>
      <c r="KM2" s="28"/>
      <c r="KN2" s="28"/>
      <c r="KO2" s="28"/>
      <c r="KP2" s="28"/>
      <c r="KQ2" s="28"/>
      <c r="KR2" s="28"/>
      <c r="KS2" s="28"/>
      <c r="KT2" s="28"/>
      <c r="KU2" s="28"/>
      <c r="KV2" s="28"/>
      <c r="KW2" s="28"/>
      <c r="KX2" s="28"/>
      <c r="KY2" s="28"/>
      <c r="KZ2" s="28"/>
      <c r="LA2" s="28"/>
      <c r="LB2" s="28"/>
      <c r="LC2" s="28"/>
      <c r="LD2" s="28"/>
      <c r="LE2" s="28"/>
      <c r="LF2" s="28"/>
      <c r="LG2" s="28"/>
      <c r="LH2" s="28"/>
      <c r="LI2" s="28"/>
      <c r="LJ2" s="28"/>
      <c r="LK2" s="28"/>
      <c r="LL2" s="28"/>
      <c r="LM2" s="28"/>
      <c r="LN2" s="28"/>
      <c r="LO2" s="28"/>
      <c r="LP2" s="28"/>
      <c r="LQ2" s="28"/>
      <c r="LR2" s="28"/>
      <c r="LS2" s="28"/>
      <c r="LT2" s="28"/>
      <c r="LU2" s="28"/>
      <c r="LV2" s="28"/>
      <c r="LW2" s="28"/>
      <c r="LX2" s="28"/>
      <c r="LY2" s="28"/>
      <c r="LZ2" s="28"/>
      <c r="MA2" s="28"/>
      <c r="MB2" s="28"/>
      <c r="MC2" s="28"/>
      <c r="MD2" s="28"/>
      <c r="ME2" s="28"/>
      <c r="MF2" s="28"/>
      <c r="MG2" s="14"/>
      <c r="MH2" s="186" t="s">
        <v>40</v>
      </c>
      <c r="MI2" s="28"/>
      <c r="MJ2" s="28"/>
      <c r="MK2" s="28"/>
      <c r="ML2" s="28"/>
      <c r="MM2" s="28"/>
      <c r="MN2" s="28"/>
      <c r="MO2" s="28"/>
      <c r="MP2" s="28"/>
      <c r="MQ2" s="28"/>
      <c r="MR2" s="28"/>
      <c r="MS2" s="28"/>
      <c r="MT2" s="28"/>
      <c r="MU2" s="28"/>
      <c r="MV2" s="28"/>
      <c r="MW2" s="28"/>
      <c r="MX2" s="28"/>
      <c r="MY2" s="28"/>
      <c r="MZ2" s="28"/>
      <c r="NA2" s="28"/>
      <c r="NB2" s="28"/>
      <c r="NC2" s="28"/>
      <c r="ND2" s="28"/>
      <c r="NE2" s="28"/>
      <c r="NF2" s="14"/>
      <c r="NG2" s="187" t="s">
        <v>41</v>
      </c>
      <c r="NH2" s="18"/>
      <c r="NI2" s="194"/>
      <c r="NJ2" s="184"/>
      <c r="NK2" s="194"/>
      <c r="NP2" s="184"/>
      <c r="NQ2" s="194"/>
      <c r="NT2" s="184"/>
      <c r="NU2" s="194"/>
      <c r="NY2" s="184"/>
      <c r="NZ2" s="189"/>
      <c r="OA2" s="183"/>
      <c r="OB2" s="183"/>
      <c r="OC2" s="183"/>
      <c r="OD2" s="183"/>
      <c r="OE2" s="183"/>
      <c r="OF2" s="183"/>
      <c r="OG2" s="183"/>
      <c r="OH2" s="183"/>
      <c r="OI2" s="183"/>
      <c r="OJ2" s="183"/>
      <c r="OK2" s="183"/>
      <c r="OL2" s="183"/>
      <c r="OM2" s="183"/>
      <c r="ON2" s="183"/>
      <c r="OO2" s="183"/>
      <c r="OP2" s="183"/>
      <c r="OQ2" s="183"/>
      <c r="OR2" s="183"/>
      <c r="OS2" s="183"/>
      <c r="OT2" s="183"/>
      <c r="OU2" s="183"/>
      <c r="OV2" s="183"/>
      <c r="OW2" s="183"/>
      <c r="OX2" s="183"/>
      <c r="OY2" s="183"/>
      <c r="OZ2" s="183"/>
      <c r="PA2" s="183"/>
      <c r="PB2" s="183"/>
      <c r="PC2" s="183"/>
      <c r="PD2" s="183"/>
      <c r="PE2" s="183"/>
      <c r="PF2" s="183"/>
      <c r="PG2" s="183"/>
      <c r="PH2" s="183"/>
      <c r="PI2" s="183"/>
      <c r="PJ2" s="183"/>
      <c r="PK2" s="183"/>
      <c r="PL2" s="183"/>
      <c r="PM2" s="183"/>
      <c r="PN2" s="183"/>
      <c r="PO2" s="183"/>
      <c r="PP2" s="183"/>
      <c r="PQ2" s="183"/>
      <c r="PR2" s="183"/>
      <c r="PS2" s="183"/>
      <c r="PT2" s="183"/>
      <c r="PU2" s="183"/>
      <c r="PV2" s="183"/>
      <c r="PW2" s="183"/>
      <c r="PX2" s="183"/>
      <c r="PY2" s="183"/>
      <c r="PZ2" s="183"/>
      <c r="QA2" s="183"/>
      <c r="QB2" s="183"/>
      <c r="QC2" s="183"/>
      <c r="QD2" s="183"/>
      <c r="QE2" s="183"/>
      <c r="QF2" s="183"/>
      <c r="QG2" s="183"/>
      <c r="QH2" s="183"/>
      <c r="QI2" s="183"/>
      <c r="QJ2" s="183"/>
      <c r="QK2" s="183"/>
      <c r="QL2" s="183"/>
      <c r="QM2" s="183"/>
      <c r="QN2" s="183"/>
      <c r="QO2" s="183"/>
      <c r="QP2" s="186" t="s">
        <v>22</v>
      </c>
      <c r="QQ2" s="28"/>
      <c r="QR2" s="28"/>
      <c r="QS2" s="28"/>
      <c r="QT2" s="28"/>
      <c r="QU2" s="28"/>
      <c r="QV2" s="28"/>
      <c r="QW2" s="28"/>
      <c r="QX2" s="28"/>
      <c r="QY2" s="28"/>
      <c r="QZ2" s="28"/>
      <c r="RA2" s="28"/>
      <c r="RB2" s="28"/>
      <c r="RC2" s="28"/>
      <c r="RD2" s="28"/>
      <c r="RE2" s="28"/>
      <c r="RF2" s="28"/>
      <c r="RG2" s="28"/>
      <c r="RH2" s="28"/>
      <c r="RI2" s="28"/>
      <c r="RJ2" s="28"/>
      <c r="RK2" s="28"/>
      <c r="RL2" s="28"/>
      <c r="RM2" s="28"/>
      <c r="RN2" s="28"/>
      <c r="RO2" s="14"/>
      <c r="RP2" s="231" t="s">
        <v>42</v>
      </c>
      <c r="RQ2" s="192"/>
      <c r="RR2" s="192"/>
      <c r="RS2" s="192"/>
      <c r="RT2" s="192"/>
      <c r="RU2" s="192"/>
      <c r="RV2" s="192"/>
      <c r="RW2" s="192"/>
      <c r="RX2" s="192"/>
      <c r="RY2" s="192"/>
      <c r="RZ2" s="192"/>
      <c r="SA2" s="192"/>
      <c r="SB2" s="192"/>
      <c r="SC2" s="192"/>
      <c r="SD2" s="192"/>
      <c r="SE2" s="192"/>
      <c r="SF2" s="193"/>
      <c r="SG2" s="232" t="s">
        <v>43</v>
      </c>
      <c r="SH2" s="192"/>
      <c r="SI2" s="192"/>
      <c r="SJ2" s="192"/>
      <c r="SK2" s="193"/>
      <c r="SL2" s="233" t="s">
        <v>44</v>
      </c>
      <c r="SM2" s="192"/>
      <c r="SN2" s="192"/>
      <c r="SO2" s="192"/>
      <c r="SP2" s="192"/>
      <c r="SQ2" s="192"/>
      <c r="SR2" s="192"/>
      <c r="SS2" s="192"/>
      <c r="ST2" s="192"/>
      <c r="SU2" s="192"/>
      <c r="SV2" s="192"/>
      <c r="SW2" s="192"/>
      <c r="SX2" s="192"/>
      <c r="SY2" s="193"/>
    </row>
    <row r="3" ht="30.75" customHeight="1" spans="3:519">
      <c r="C3" s="184"/>
      <c r="D3" s="18"/>
      <c r="E3" s="18"/>
      <c r="F3" s="187" t="s">
        <v>45</v>
      </c>
      <c r="G3" s="187" t="s">
        <v>46</v>
      </c>
      <c r="H3" s="188" t="s">
        <v>47</v>
      </c>
      <c r="I3" s="193"/>
      <c r="J3" s="187" t="s">
        <v>48</v>
      </c>
      <c r="K3" s="188" t="s">
        <v>49</v>
      </c>
      <c r="L3" s="193"/>
      <c r="M3" s="188" t="s">
        <v>50</v>
      </c>
      <c r="N3" s="193"/>
      <c r="O3" s="194"/>
      <c r="Q3" s="184"/>
      <c r="R3" s="188" t="s">
        <v>51</v>
      </c>
      <c r="S3" s="193"/>
      <c r="T3" s="187" t="s">
        <v>52</v>
      </c>
      <c r="U3" s="187" t="s">
        <v>53</v>
      </c>
      <c r="V3" s="187" t="s">
        <v>54</v>
      </c>
      <c r="W3" s="187" t="s">
        <v>55</v>
      </c>
      <c r="X3" s="188" t="s">
        <v>56</v>
      </c>
      <c r="Y3" s="192"/>
      <c r="Z3" s="193"/>
      <c r="AA3" s="187" t="s">
        <v>57</v>
      </c>
      <c r="AB3" s="187" t="s">
        <v>58</v>
      </c>
      <c r="AC3" s="187" t="s">
        <v>59</v>
      </c>
      <c r="AD3" s="188" t="s">
        <v>60</v>
      </c>
      <c r="AE3" s="187" t="s">
        <v>61</v>
      </c>
      <c r="AF3" s="187" t="s">
        <v>62</v>
      </c>
      <c r="AG3" s="187" t="s">
        <v>63</v>
      </c>
      <c r="AH3" s="186" t="s">
        <v>64</v>
      </c>
      <c r="AI3" s="28"/>
      <c r="AJ3" s="28"/>
      <c r="AK3" s="28"/>
      <c r="AL3" s="28"/>
      <c r="AM3" s="28"/>
      <c r="AN3" s="28"/>
      <c r="AO3" s="28"/>
      <c r="AP3" s="28"/>
      <c r="AQ3" s="28"/>
      <c r="AR3" s="28"/>
      <c r="AS3" s="28"/>
      <c r="AT3" s="28"/>
      <c r="AU3" s="28"/>
      <c r="AV3" s="28"/>
      <c r="AW3" s="28"/>
      <c r="AX3" s="28"/>
      <c r="AY3" s="14"/>
      <c r="AZ3" s="188" t="s">
        <v>65</v>
      </c>
      <c r="BA3" s="192"/>
      <c r="BB3" s="186" t="s">
        <v>66</v>
      </c>
      <c r="BC3" s="28"/>
      <c r="BD3" s="28"/>
      <c r="BE3" s="28"/>
      <c r="BF3" s="28"/>
      <c r="BG3" s="28"/>
      <c r="BH3" s="28"/>
      <c r="BI3" s="28"/>
      <c r="BJ3" s="28"/>
      <c r="BK3" s="28"/>
      <c r="BL3" s="28"/>
      <c r="BM3" s="28"/>
      <c r="BN3" s="28"/>
      <c r="BO3" s="28"/>
      <c r="BP3" s="28"/>
      <c r="BQ3" s="28"/>
      <c r="BR3" s="28"/>
      <c r="BS3" s="28"/>
      <c r="BT3" s="28"/>
      <c r="BU3" s="28"/>
      <c r="BV3" s="28"/>
      <c r="BW3" s="28"/>
      <c r="BX3" s="28"/>
      <c r="BY3" s="28"/>
      <c r="BZ3" s="28"/>
      <c r="CA3" s="14"/>
      <c r="CB3" s="188" t="s">
        <v>67</v>
      </c>
      <c r="CC3" s="192"/>
      <c r="CD3" s="192"/>
      <c r="CE3" s="192"/>
      <c r="CF3" s="192"/>
      <c r="CG3" s="192"/>
      <c r="CH3" s="192"/>
      <c r="CI3" s="192"/>
      <c r="CJ3" s="192"/>
      <c r="CK3" s="192"/>
      <c r="CL3" s="192"/>
      <c r="CM3" s="192"/>
      <c r="CN3" s="192"/>
      <c r="CO3" s="192"/>
      <c r="CP3" s="192"/>
      <c r="CQ3" s="192"/>
      <c r="CR3" s="192"/>
      <c r="CS3" s="192"/>
      <c r="CT3" s="192"/>
      <c r="CU3" s="192"/>
      <c r="CV3" s="192"/>
      <c r="CW3" s="192"/>
      <c r="CX3" s="192"/>
      <c r="CY3" s="192"/>
      <c r="CZ3" s="192"/>
      <c r="DA3" s="192"/>
      <c r="DB3" s="192"/>
      <c r="DC3" s="192"/>
      <c r="DD3" s="192"/>
      <c r="DE3" s="192"/>
      <c r="DF3" s="192"/>
      <c r="DG3" s="193"/>
      <c r="DH3" s="188" t="s">
        <v>68</v>
      </c>
      <c r="DI3" s="192"/>
      <c r="DJ3" s="192"/>
      <c r="DK3" s="192"/>
      <c r="DL3" s="192"/>
      <c r="DM3" s="192"/>
      <c r="DN3" s="192"/>
      <c r="DO3" s="192"/>
      <c r="DP3" s="192"/>
      <c r="DQ3" s="192"/>
      <c r="DR3" s="192"/>
      <c r="DS3" s="187" t="s">
        <v>69</v>
      </c>
      <c r="DT3" s="187" t="s">
        <v>70</v>
      </c>
      <c r="DU3" s="187" t="s">
        <v>71</v>
      </c>
      <c r="DV3" s="187" t="s">
        <v>72</v>
      </c>
      <c r="DW3" s="187" t="s">
        <v>73</v>
      </c>
      <c r="DX3" s="187" t="s">
        <v>74</v>
      </c>
      <c r="DY3" s="187" t="s">
        <v>75</v>
      </c>
      <c r="DZ3" s="212" t="s">
        <v>76</v>
      </c>
      <c r="EA3" s="187" t="s">
        <v>77</v>
      </c>
      <c r="EB3" s="187" t="s">
        <v>78</v>
      </c>
      <c r="EC3" s="187" t="s">
        <v>79</v>
      </c>
      <c r="ED3" s="187" t="s">
        <v>80</v>
      </c>
      <c r="EE3" s="187" t="s">
        <v>81</v>
      </c>
      <c r="EF3" s="187" t="s">
        <v>82</v>
      </c>
      <c r="EG3" s="187" t="s">
        <v>83</v>
      </c>
      <c r="EH3" s="187" t="s">
        <v>84</v>
      </c>
      <c r="EI3" s="187" t="s">
        <v>85</v>
      </c>
      <c r="EJ3" s="187" t="s">
        <v>86</v>
      </c>
      <c r="EK3" s="187" t="s">
        <v>87</v>
      </c>
      <c r="EL3" s="187" t="s">
        <v>88</v>
      </c>
      <c r="EM3" s="187" t="s">
        <v>89</v>
      </c>
      <c r="EN3" s="187" t="s">
        <v>90</v>
      </c>
      <c r="EO3" s="188" t="s">
        <v>91</v>
      </c>
      <c r="EP3" s="193"/>
      <c r="EQ3" s="187" t="s">
        <v>92</v>
      </c>
      <c r="ER3" s="187" t="s">
        <v>93</v>
      </c>
      <c r="ES3" s="187" t="s">
        <v>94</v>
      </c>
      <c r="ET3" s="187" t="s">
        <v>95</v>
      </c>
      <c r="EU3" s="188" t="s">
        <v>96</v>
      </c>
      <c r="EV3" s="193"/>
      <c r="EW3" s="187" t="s">
        <v>97</v>
      </c>
      <c r="EX3" s="187" t="s">
        <v>98</v>
      </c>
      <c r="EY3" s="188" t="s">
        <v>99</v>
      </c>
      <c r="EZ3" s="193"/>
      <c r="FA3" s="189"/>
      <c r="FB3" s="183"/>
      <c r="FC3" s="183"/>
      <c r="FD3" s="183"/>
      <c r="FE3" s="183"/>
      <c r="FF3" s="195"/>
      <c r="FG3" s="188" t="s">
        <v>100</v>
      </c>
      <c r="FH3" s="192"/>
      <c r="FI3" s="192"/>
      <c r="FJ3" s="192"/>
      <c r="FK3" s="192"/>
      <c r="FL3" s="193"/>
      <c r="FM3" s="188" t="s">
        <v>101</v>
      </c>
      <c r="FN3" s="192"/>
      <c r="FO3" s="192"/>
      <c r="FP3" s="192"/>
      <c r="FQ3" s="192"/>
      <c r="FR3" s="193"/>
      <c r="FS3" s="188" t="s">
        <v>102</v>
      </c>
      <c r="FT3" s="192"/>
      <c r="FU3" s="192"/>
      <c r="FV3" s="192"/>
      <c r="FW3" s="192"/>
      <c r="FX3" s="193"/>
      <c r="FY3" s="18"/>
      <c r="FZ3" s="194"/>
      <c r="GB3" s="184"/>
      <c r="GC3" s="194"/>
      <c r="GI3" s="184"/>
      <c r="GJ3" s="194"/>
      <c r="GO3" s="184"/>
      <c r="GP3" s="194"/>
      <c r="GU3" s="18"/>
      <c r="GV3" s="18"/>
      <c r="GW3" s="18"/>
      <c r="GX3" s="18"/>
      <c r="GY3" s="194"/>
      <c r="GZ3" s="184"/>
      <c r="HA3" s="189"/>
      <c r="HB3" s="183"/>
      <c r="HC3" s="183"/>
      <c r="HD3" s="183"/>
      <c r="HE3" s="183"/>
      <c r="HF3" s="183"/>
      <c r="HG3" s="195"/>
      <c r="HH3" s="189"/>
      <c r="HI3" s="183"/>
      <c r="HJ3" s="183"/>
      <c r="HK3" s="183"/>
      <c r="HL3" s="183"/>
      <c r="HM3" s="183"/>
      <c r="HN3" s="183"/>
      <c r="HO3" s="183"/>
      <c r="HP3" s="183"/>
      <c r="HQ3" s="183"/>
      <c r="HR3" s="183"/>
      <c r="HS3" s="183"/>
      <c r="HT3" s="183"/>
      <c r="HU3" s="183"/>
      <c r="HV3" s="183"/>
      <c r="HW3" s="183"/>
      <c r="HX3" s="183"/>
      <c r="HY3" s="195"/>
      <c r="HZ3" s="187" t="s">
        <v>103</v>
      </c>
      <c r="IA3" s="188" t="s">
        <v>104</v>
      </c>
      <c r="IB3" s="192"/>
      <c r="IC3" s="193"/>
      <c r="ID3" s="188" t="s">
        <v>105</v>
      </c>
      <c r="IE3" s="192"/>
      <c r="IF3" s="193"/>
      <c r="IG3" s="188" t="s">
        <v>106</v>
      </c>
      <c r="IH3" s="192"/>
      <c r="II3" s="193"/>
      <c r="IJ3" s="188" t="s">
        <v>107</v>
      </c>
      <c r="IK3" s="192"/>
      <c r="IL3" s="193"/>
      <c r="IM3" s="188" t="s">
        <v>108</v>
      </c>
      <c r="IN3" s="192"/>
      <c r="IO3" s="193"/>
      <c r="IP3" s="188" t="s">
        <v>109</v>
      </c>
      <c r="IQ3" s="192"/>
      <c r="IR3" s="193"/>
      <c r="IS3" s="188" t="s">
        <v>110</v>
      </c>
      <c r="IT3" s="192"/>
      <c r="IU3" s="193"/>
      <c r="IV3" s="188" t="s">
        <v>111</v>
      </c>
      <c r="IW3" s="192"/>
      <c r="IX3" s="193"/>
      <c r="IY3" s="188" t="s">
        <v>112</v>
      </c>
      <c r="IZ3" s="192"/>
      <c r="JA3" s="193"/>
      <c r="JB3" s="188" t="s">
        <v>113</v>
      </c>
      <c r="JC3" s="192"/>
      <c r="JD3" s="193"/>
      <c r="JE3" s="188" t="s">
        <v>114</v>
      </c>
      <c r="JF3" s="192"/>
      <c r="JG3" s="193"/>
      <c r="JH3" s="188" t="s">
        <v>115</v>
      </c>
      <c r="JI3" s="192"/>
      <c r="JJ3" s="192"/>
      <c r="JK3" s="192"/>
      <c r="JL3" s="192"/>
      <c r="JM3" s="192"/>
      <c r="JN3" s="192"/>
      <c r="JO3" s="192"/>
      <c r="JP3" s="192"/>
      <c r="JQ3" s="192"/>
      <c r="JR3" s="192"/>
      <c r="JS3" s="192"/>
      <c r="JT3" s="192"/>
      <c r="JU3" s="192"/>
      <c r="JV3" s="193"/>
      <c r="JW3" s="188" t="s">
        <v>116</v>
      </c>
      <c r="JX3" s="192"/>
      <c r="JY3" s="192"/>
      <c r="JZ3" s="192"/>
      <c r="KA3" s="192"/>
      <c r="KB3" s="192"/>
      <c r="KC3" s="192"/>
      <c r="KD3" s="192"/>
      <c r="KE3" s="192"/>
      <c r="KF3" s="192"/>
      <c r="KG3" s="192"/>
      <c r="KH3" s="192"/>
      <c r="KI3" s="192"/>
      <c r="KJ3" s="192"/>
      <c r="KK3" s="192"/>
      <c r="KL3" s="192"/>
      <c r="KM3" s="192"/>
      <c r="KN3" s="192"/>
      <c r="KO3" s="192"/>
      <c r="KP3" s="192"/>
      <c r="KQ3" s="192"/>
      <c r="KR3" s="192"/>
      <c r="KS3" s="192"/>
      <c r="KT3" s="192"/>
      <c r="KU3" s="192"/>
      <c r="KV3" s="192"/>
      <c r="KW3" s="193"/>
      <c r="KX3" s="188" t="s">
        <v>68</v>
      </c>
      <c r="KY3" s="192"/>
      <c r="KZ3" s="192"/>
      <c r="LA3" s="192"/>
      <c r="LB3" s="192"/>
      <c r="LC3" s="192"/>
      <c r="LD3" s="192"/>
      <c r="LE3" s="192"/>
      <c r="LF3" s="192"/>
      <c r="LG3" s="192"/>
      <c r="LH3" s="192"/>
      <c r="LI3" s="192"/>
      <c r="LJ3" s="192"/>
      <c r="LK3" s="192"/>
      <c r="LL3" s="192"/>
      <c r="LM3" s="192"/>
      <c r="LN3" s="192"/>
      <c r="LO3" s="192"/>
      <c r="LP3" s="192"/>
      <c r="LQ3" s="192"/>
      <c r="LR3" s="192"/>
      <c r="LS3" s="192"/>
      <c r="LT3" s="192"/>
      <c r="LU3" s="192"/>
      <c r="LV3" s="192"/>
      <c r="LW3" s="192"/>
      <c r="LX3" s="192"/>
      <c r="LY3" s="192"/>
      <c r="LZ3" s="192"/>
      <c r="MA3" s="192"/>
      <c r="MB3" s="192"/>
      <c r="MC3" s="192"/>
      <c r="MD3" s="192"/>
      <c r="ME3" s="192"/>
      <c r="MF3" s="192"/>
      <c r="MG3" s="193"/>
      <c r="MH3" s="188" t="s">
        <v>117</v>
      </c>
      <c r="MI3" s="192"/>
      <c r="MJ3" s="192"/>
      <c r="MK3" s="192"/>
      <c r="ML3" s="192"/>
      <c r="MM3" s="192"/>
      <c r="MN3" s="192"/>
      <c r="MO3" s="192"/>
      <c r="MP3" s="193"/>
      <c r="MQ3" s="188" t="s">
        <v>118</v>
      </c>
      <c r="MR3" s="192"/>
      <c r="MS3" s="193"/>
      <c r="MT3" s="188" t="s">
        <v>119</v>
      </c>
      <c r="MU3" s="192"/>
      <c r="MV3" s="192"/>
      <c r="MW3" s="192"/>
      <c r="MX3" s="192"/>
      <c r="MY3" s="193"/>
      <c r="MZ3" s="188" t="s">
        <v>120</v>
      </c>
      <c r="NA3" s="192"/>
      <c r="NB3" s="192"/>
      <c r="NC3" s="192"/>
      <c r="ND3" s="192"/>
      <c r="NE3" s="193"/>
      <c r="NF3" s="187" t="s">
        <v>121</v>
      </c>
      <c r="NG3" s="18"/>
      <c r="NH3" s="18"/>
      <c r="NI3" s="189"/>
      <c r="NJ3" s="195"/>
      <c r="NK3" s="189"/>
      <c r="NL3" s="183"/>
      <c r="NM3" s="183"/>
      <c r="NN3" s="183"/>
      <c r="NO3" s="183"/>
      <c r="NP3" s="195"/>
      <c r="NQ3" s="189"/>
      <c r="NR3" s="183"/>
      <c r="NS3" s="183"/>
      <c r="NT3" s="195"/>
      <c r="NU3" s="189"/>
      <c r="NV3" s="183"/>
      <c r="NW3" s="183"/>
      <c r="NX3" s="183"/>
      <c r="NY3" s="195"/>
      <c r="NZ3" s="188" t="s">
        <v>66</v>
      </c>
      <c r="OA3" s="192"/>
      <c r="OB3" s="192"/>
      <c r="OC3" s="192"/>
      <c r="OD3" s="192"/>
      <c r="OE3" s="192"/>
      <c r="OF3" s="192"/>
      <c r="OG3" s="192"/>
      <c r="OH3" s="192"/>
      <c r="OI3" s="192"/>
      <c r="OJ3" s="192"/>
      <c r="OK3" s="192"/>
      <c r="OL3" s="192"/>
      <c r="OM3" s="192"/>
      <c r="ON3" s="192"/>
      <c r="OO3" s="192"/>
      <c r="OP3" s="192"/>
      <c r="OQ3" s="192"/>
      <c r="OR3" s="192"/>
      <c r="OS3" s="192"/>
      <c r="OT3" s="192"/>
      <c r="OU3" s="192"/>
      <c r="OV3" s="192"/>
      <c r="OW3" s="192"/>
      <c r="OX3" s="193"/>
      <c r="OY3" s="188" t="s">
        <v>67</v>
      </c>
      <c r="OZ3" s="192"/>
      <c r="PA3" s="192"/>
      <c r="PB3" s="192"/>
      <c r="PC3" s="192"/>
      <c r="PD3" s="192"/>
      <c r="PE3" s="192"/>
      <c r="PF3" s="192"/>
      <c r="PG3" s="192"/>
      <c r="PH3" s="192"/>
      <c r="PI3" s="192"/>
      <c r="PJ3" s="192"/>
      <c r="PK3" s="192"/>
      <c r="PL3" s="192"/>
      <c r="PM3" s="192"/>
      <c r="PN3" s="192"/>
      <c r="PO3" s="192"/>
      <c r="PP3" s="192"/>
      <c r="PQ3" s="192"/>
      <c r="PR3" s="192"/>
      <c r="PS3" s="192"/>
      <c r="PT3" s="192"/>
      <c r="PU3" s="192"/>
      <c r="PV3" s="192"/>
      <c r="PW3" s="192"/>
      <c r="PX3" s="192"/>
      <c r="PY3" s="192"/>
      <c r="PZ3" s="192"/>
      <c r="QA3" s="192"/>
      <c r="QB3" s="193"/>
      <c r="QC3" s="188" t="s">
        <v>68</v>
      </c>
      <c r="QD3" s="192"/>
      <c r="QE3" s="192"/>
      <c r="QF3" s="192"/>
      <c r="QG3" s="192"/>
      <c r="QH3" s="192"/>
      <c r="QI3" s="192"/>
      <c r="QJ3" s="192"/>
      <c r="QK3" s="192"/>
      <c r="QL3" s="192"/>
      <c r="QM3" s="193"/>
      <c r="QN3" s="187" t="s">
        <v>69</v>
      </c>
      <c r="QO3" s="187" t="s">
        <v>70</v>
      </c>
      <c r="QP3" s="187" t="s">
        <v>72</v>
      </c>
      <c r="QQ3" s="187" t="s">
        <v>73</v>
      </c>
      <c r="QR3" s="187" t="s">
        <v>74</v>
      </c>
      <c r="QS3" s="187" t="s">
        <v>75</v>
      </c>
      <c r="QT3" s="212" t="s">
        <v>76</v>
      </c>
      <c r="QU3" s="187" t="s">
        <v>77</v>
      </c>
      <c r="QV3" s="187" t="s">
        <v>78</v>
      </c>
      <c r="QW3" s="187" t="s">
        <v>79</v>
      </c>
      <c r="QX3" s="187" t="s">
        <v>80</v>
      </c>
      <c r="QY3" s="187" t="s">
        <v>81</v>
      </c>
      <c r="QZ3" s="187" t="s">
        <v>82</v>
      </c>
      <c r="RA3" s="187" t="s">
        <v>83</v>
      </c>
      <c r="RB3" s="187" t="s">
        <v>84</v>
      </c>
      <c r="RC3" s="187" t="s">
        <v>85</v>
      </c>
      <c r="RD3" s="187" t="s">
        <v>86</v>
      </c>
      <c r="RE3" s="187" t="s">
        <v>87</v>
      </c>
      <c r="RF3" s="187" t="s">
        <v>88</v>
      </c>
      <c r="RG3" s="187" t="s">
        <v>89</v>
      </c>
      <c r="RH3" s="187" t="s">
        <v>90</v>
      </c>
      <c r="RI3" s="212" t="s">
        <v>91</v>
      </c>
      <c r="RJ3" s="187" t="s">
        <v>92</v>
      </c>
      <c r="RK3" s="187" t="s">
        <v>93</v>
      </c>
      <c r="RL3" s="187" t="s">
        <v>94</v>
      </c>
      <c r="RM3" s="187" t="s">
        <v>95</v>
      </c>
      <c r="RN3" s="188" t="s">
        <v>96</v>
      </c>
      <c r="RO3" s="193"/>
      <c r="RP3" s="194"/>
      <c r="SF3" s="184"/>
      <c r="SG3" s="194"/>
      <c r="SK3" s="184"/>
      <c r="SL3" s="194"/>
      <c r="SY3" s="184"/>
    </row>
    <row r="4" ht="60" customHeight="1" spans="3:519">
      <c r="C4" s="184"/>
      <c r="D4" s="18"/>
      <c r="E4" s="18"/>
      <c r="F4" s="18"/>
      <c r="G4" s="18"/>
      <c r="H4" s="189"/>
      <c r="I4" s="195"/>
      <c r="J4" s="18"/>
      <c r="K4" s="189"/>
      <c r="L4" s="195"/>
      <c r="M4" s="189"/>
      <c r="N4" s="195"/>
      <c r="O4" s="189"/>
      <c r="P4" s="183"/>
      <c r="Q4" s="195"/>
      <c r="R4" s="189"/>
      <c r="S4" s="195"/>
      <c r="T4" s="18"/>
      <c r="U4" s="18"/>
      <c r="V4" s="18"/>
      <c r="W4" s="18"/>
      <c r="X4" s="189"/>
      <c r="Y4" s="183"/>
      <c r="Z4" s="195"/>
      <c r="AA4" s="18"/>
      <c r="AB4" s="18"/>
      <c r="AC4" s="18"/>
      <c r="AD4" s="194"/>
      <c r="AE4" s="18"/>
      <c r="AF4" s="18"/>
      <c r="AG4" s="18"/>
      <c r="AH4" s="187" t="s">
        <v>122</v>
      </c>
      <c r="AI4" s="187" t="s">
        <v>123</v>
      </c>
      <c r="AJ4" s="187" t="s">
        <v>124</v>
      </c>
      <c r="AK4" s="210" t="s">
        <v>125</v>
      </c>
      <c r="AL4" s="183"/>
      <c r="AM4" s="183"/>
      <c r="AN4" s="183"/>
      <c r="AO4" s="183"/>
      <c r="AP4" s="183"/>
      <c r="AQ4" s="183"/>
      <c r="AR4" s="183"/>
      <c r="AS4" s="195"/>
      <c r="AT4" s="186" t="s">
        <v>126</v>
      </c>
      <c r="AU4" s="28"/>
      <c r="AV4" s="28"/>
      <c r="AW4" s="28"/>
      <c r="AX4" s="28"/>
      <c r="AY4" s="187" t="s">
        <v>127</v>
      </c>
      <c r="AZ4" s="189"/>
      <c r="BA4" s="183"/>
      <c r="BB4" s="187" t="s">
        <v>72</v>
      </c>
      <c r="BC4" s="187" t="s">
        <v>73</v>
      </c>
      <c r="BD4" s="187" t="s">
        <v>74</v>
      </c>
      <c r="BE4" s="187" t="s">
        <v>75</v>
      </c>
      <c r="BF4" s="212" t="s">
        <v>76</v>
      </c>
      <c r="BG4" s="187" t="s">
        <v>77</v>
      </c>
      <c r="BH4" s="187" t="s">
        <v>128</v>
      </c>
      <c r="BI4" s="187" t="s">
        <v>78</v>
      </c>
      <c r="BJ4" s="187" t="s">
        <v>79</v>
      </c>
      <c r="BK4" s="187" t="s">
        <v>80</v>
      </c>
      <c r="BL4" s="187" t="s">
        <v>81</v>
      </c>
      <c r="BM4" s="187" t="s">
        <v>83</v>
      </c>
      <c r="BN4" s="187" t="s">
        <v>84</v>
      </c>
      <c r="BO4" s="187" t="s">
        <v>85</v>
      </c>
      <c r="BP4" s="187" t="s">
        <v>86</v>
      </c>
      <c r="BQ4" s="187" t="s">
        <v>87</v>
      </c>
      <c r="BR4" s="187" t="s">
        <v>88</v>
      </c>
      <c r="BS4" s="187" t="s">
        <v>89</v>
      </c>
      <c r="BT4" s="187" t="s">
        <v>90</v>
      </c>
      <c r="BU4" s="213" t="s">
        <v>91</v>
      </c>
      <c r="BV4" s="14"/>
      <c r="BW4" s="187" t="s">
        <v>92</v>
      </c>
      <c r="BX4" s="187" t="s">
        <v>93</v>
      </c>
      <c r="BY4" s="187" t="s">
        <v>94</v>
      </c>
      <c r="BZ4" s="187" t="s">
        <v>129</v>
      </c>
      <c r="CA4" s="187" t="s">
        <v>130</v>
      </c>
      <c r="CB4" s="187" t="s">
        <v>131</v>
      </c>
      <c r="CC4" s="187" t="s">
        <v>132</v>
      </c>
      <c r="CD4" s="187" t="s">
        <v>75</v>
      </c>
      <c r="CE4" s="187" t="s">
        <v>133</v>
      </c>
      <c r="CF4" s="187" t="s">
        <v>134</v>
      </c>
      <c r="CG4" s="187" t="s">
        <v>135</v>
      </c>
      <c r="CH4" s="187" t="s">
        <v>136</v>
      </c>
      <c r="CI4" s="187" t="s">
        <v>137</v>
      </c>
      <c r="CJ4" s="187" t="s">
        <v>138</v>
      </c>
      <c r="CK4" s="187" t="s">
        <v>139</v>
      </c>
      <c r="CL4" s="187" t="s">
        <v>140</v>
      </c>
      <c r="CM4" s="187" t="s">
        <v>141</v>
      </c>
      <c r="CN4" s="187" t="s">
        <v>142</v>
      </c>
      <c r="CO4" s="187" t="s">
        <v>143</v>
      </c>
      <c r="CP4" s="187" t="s">
        <v>144</v>
      </c>
      <c r="CQ4" s="187" t="s">
        <v>145</v>
      </c>
      <c r="CR4" s="187" t="s">
        <v>146</v>
      </c>
      <c r="CS4" s="187" t="s">
        <v>147</v>
      </c>
      <c r="CT4" s="186" t="s">
        <v>148</v>
      </c>
      <c r="CU4" s="14"/>
      <c r="CV4" s="186" t="s">
        <v>149</v>
      </c>
      <c r="CW4" s="28"/>
      <c r="CX4" s="28"/>
      <c r="CY4" s="14"/>
      <c r="CZ4" s="186" t="s">
        <v>150</v>
      </c>
      <c r="DA4" s="28"/>
      <c r="DB4" s="28"/>
      <c r="DC4" s="14"/>
      <c r="DD4" s="186" t="s">
        <v>151</v>
      </c>
      <c r="DE4" s="28"/>
      <c r="DF4" s="28"/>
      <c r="DG4" s="14"/>
      <c r="DH4" s="186" t="s">
        <v>152</v>
      </c>
      <c r="DI4" s="28"/>
      <c r="DJ4" s="28"/>
      <c r="DK4" s="14"/>
      <c r="DL4" s="187" t="s">
        <v>153</v>
      </c>
      <c r="DM4" s="187" t="s">
        <v>154</v>
      </c>
      <c r="DN4" s="186" t="s">
        <v>155</v>
      </c>
      <c r="DO4" s="28"/>
      <c r="DP4" s="14"/>
      <c r="DQ4" s="187" t="s">
        <v>156</v>
      </c>
      <c r="DR4" s="188" t="s">
        <v>157</v>
      </c>
      <c r="DS4" s="18"/>
      <c r="DT4" s="18"/>
      <c r="DU4" s="18"/>
      <c r="DV4" s="18"/>
      <c r="DW4" s="18"/>
      <c r="DX4" s="18"/>
      <c r="DY4" s="18"/>
      <c r="DZ4" s="18"/>
      <c r="EA4" s="18"/>
      <c r="EB4" s="18"/>
      <c r="EC4" s="18"/>
      <c r="ED4" s="18"/>
      <c r="EE4" s="18"/>
      <c r="EF4" s="18"/>
      <c r="EG4" s="18"/>
      <c r="EH4" s="18"/>
      <c r="EI4" s="18"/>
      <c r="EJ4" s="18"/>
      <c r="EK4" s="18"/>
      <c r="EL4" s="18"/>
      <c r="EM4" s="18"/>
      <c r="EN4" s="18"/>
      <c r="EO4" s="189"/>
      <c r="EP4" s="195"/>
      <c r="EQ4" s="18"/>
      <c r="ER4" s="18"/>
      <c r="ES4" s="18"/>
      <c r="ET4" s="18"/>
      <c r="EU4" s="189"/>
      <c r="EV4" s="195"/>
      <c r="EW4" s="18"/>
      <c r="EX4" s="18"/>
      <c r="EY4" s="189"/>
      <c r="EZ4" s="195"/>
      <c r="FA4" s="187" t="s">
        <v>158</v>
      </c>
      <c r="FB4" s="187" t="s">
        <v>159</v>
      </c>
      <c r="FC4" s="187" t="s">
        <v>160</v>
      </c>
      <c r="FD4" s="187" t="s">
        <v>161</v>
      </c>
      <c r="FE4" s="187" t="s">
        <v>162</v>
      </c>
      <c r="FF4" s="187" t="s">
        <v>163</v>
      </c>
      <c r="FG4" s="189"/>
      <c r="FH4" s="183"/>
      <c r="FI4" s="183"/>
      <c r="FJ4" s="183"/>
      <c r="FK4" s="183"/>
      <c r="FL4" s="195"/>
      <c r="FM4" s="189"/>
      <c r="FN4" s="183"/>
      <c r="FO4" s="183"/>
      <c r="FP4" s="183"/>
      <c r="FQ4" s="183"/>
      <c r="FR4" s="195"/>
      <c r="FS4" s="189"/>
      <c r="FT4" s="183"/>
      <c r="FU4" s="183"/>
      <c r="FV4" s="183"/>
      <c r="FW4" s="183"/>
      <c r="FX4" s="195"/>
      <c r="FY4" s="18"/>
      <c r="FZ4" s="189"/>
      <c r="GA4" s="183"/>
      <c r="GB4" s="195"/>
      <c r="GC4" s="189"/>
      <c r="GD4" s="183"/>
      <c r="GE4" s="183"/>
      <c r="GF4" s="183"/>
      <c r="GG4" s="183"/>
      <c r="GH4" s="183"/>
      <c r="GI4" s="195"/>
      <c r="GJ4" s="189"/>
      <c r="GK4" s="183"/>
      <c r="GL4" s="183"/>
      <c r="GM4" s="183"/>
      <c r="GN4" s="183"/>
      <c r="GO4" s="195"/>
      <c r="GP4" s="189"/>
      <c r="GQ4" s="183"/>
      <c r="GR4" s="183"/>
      <c r="GS4" s="183"/>
      <c r="GT4" s="183"/>
      <c r="GU4" s="18"/>
      <c r="GV4" s="18"/>
      <c r="GW4" s="18"/>
      <c r="GX4" s="18"/>
      <c r="GY4" s="189"/>
      <c r="GZ4" s="195"/>
      <c r="HA4" s="186" t="s">
        <v>164</v>
      </c>
      <c r="HB4" s="28"/>
      <c r="HC4" s="28"/>
      <c r="HD4" s="28"/>
      <c r="HE4" s="14"/>
      <c r="HF4" s="187" t="s">
        <v>165</v>
      </c>
      <c r="HG4" s="187" t="s">
        <v>166</v>
      </c>
      <c r="HH4" s="217"/>
      <c r="HI4" s="217"/>
      <c r="HJ4" s="217"/>
      <c r="HK4" s="217"/>
      <c r="HL4" s="217"/>
      <c r="HM4" s="217"/>
      <c r="HN4" s="217"/>
      <c r="HO4" s="217"/>
      <c r="HP4" s="218" t="s">
        <v>167</v>
      </c>
      <c r="HQ4" s="14"/>
      <c r="HR4" s="187" t="s">
        <v>168</v>
      </c>
      <c r="HS4" s="218" t="s">
        <v>169</v>
      </c>
      <c r="HT4" s="14"/>
      <c r="HU4" s="187" t="s">
        <v>170</v>
      </c>
      <c r="HV4" s="186" t="s">
        <v>171</v>
      </c>
      <c r="HW4" s="14"/>
      <c r="HX4" s="186" t="s">
        <v>172</v>
      </c>
      <c r="HY4" s="14"/>
      <c r="HZ4" s="18"/>
      <c r="IA4" s="189"/>
      <c r="IB4" s="183"/>
      <c r="IC4" s="195"/>
      <c r="ID4" s="189"/>
      <c r="IE4" s="183"/>
      <c r="IF4" s="195"/>
      <c r="IG4" s="189"/>
      <c r="IH4" s="183"/>
      <c r="II4" s="195"/>
      <c r="IJ4" s="189"/>
      <c r="IK4" s="183"/>
      <c r="IL4" s="195"/>
      <c r="IM4" s="189"/>
      <c r="IN4" s="183"/>
      <c r="IO4" s="195"/>
      <c r="IP4" s="189"/>
      <c r="IQ4" s="183"/>
      <c r="IR4" s="195"/>
      <c r="IS4" s="189"/>
      <c r="IT4" s="183"/>
      <c r="IU4" s="195"/>
      <c r="IV4" s="189"/>
      <c r="IW4" s="183"/>
      <c r="IX4" s="195"/>
      <c r="IY4" s="189"/>
      <c r="IZ4" s="183"/>
      <c r="JA4" s="195"/>
      <c r="JB4" s="189"/>
      <c r="JC4" s="183"/>
      <c r="JD4" s="195"/>
      <c r="JE4" s="189"/>
      <c r="JF4" s="183"/>
      <c r="JG4" s="195"/>
      <c r="JH4" s="186" t="s">
        <v>173</v>
      </c>
      <c r="JI4" s="28"/>
      <c r="JJ4" s="14"/>
      <c r="JK4" s="186" t="s">
        <v>174</v>
      </c>
      <c r="JL4" s="28"/>
      <c r="JM4" s="14"/>
      <c r="JN4" s="186" t="s">
        <v>175</v>
      </c>
      <c r="JO4" s="28"/>
      <c r="JP4" s="14"/>
      <c r="JQ4" s="186" t="s">
        <v>176</v>
      </c>
      <c r="JR4" s="28"/>
      <c r="JS4" s="14"/>
      <c r="JT4" s="186" t="s">
        <v>177</v>
      </c>
      <c r="JU4" s="28"/>
      <c r="JV4" s="14"/>
      <c r="JW4" s="186" t="s">
        <v>178</v>
      </c>
      <c r="JX4" s="28"/>
      <c r="JY4" s="28"/>
      <c r="JZ4" s="28"/>
      <c r="KA4" s="28"/>
      <c r="KB4" s="28"/>
      <c r="KC4" s="28"/>
      <c r="KD4" s="28"/>
      <c r="KE4" s="14"/>
      <c r="KF4" s="186" t="s">
        <v>179</v>
      </c>
      <c r="KG4" s="28"/>
      <c r="KH4" s="28"/>
      <c r="KI4" s="28"/>
      <c r="KJ4" s="28"/>
      <c r="KK4" s="28"/>
      <c r="KL4" s="28"/>
      <c r="KM4" s="28"/>
      <c r="KN4" s="14"/>
      <c r="KO4" s="186" t="s">
        <v>180</v>
      </c>
      <c r="KP4" s="28"/>
      <c r="KQ4" s="28"/>
      <c r="KR4" s="28"/>
      <c r="KS4" s="28"/>
      <c r="KT4" s="28"/>
      <c r="KU4" s="28"/>
      <c r="KV4" s="28"/>
      <c r="KW4" s="14"/>
      <c r="KX4" s="186" t="s">
        <v>181</v>
      </c>
      <c r="KY4" s="14"/>
      <c r="KZ4" s="186" t="s">
        <v>182</v>
      </c>
      <c r="LA4" s="14"/>
      <c r="LB4" s="186" t="s">
        <v>183</v>
      </c>
      <c r="LC4" s="14"/>
      <c r="LD4" s="186" t="s">
        <v>184</v>
      </c>
      <c r="LE4" s="28"/>
      <c r="LF4" s="14"/>
      <c r="LG4" s="186" t="s">
        <v>185</v>
      </c>
      <c r="LH4" s="28"/>
      <c r="LI4" s="14"/>
      <c r="LJ4" s="186" t="s">
        <v>186</v>
      </c>
      <c r="LK4" s="28"/>
      <c r="LL4" s="14"/>
      <c r="LM4" s="186" t="s">
        <v>187</v>
      </c>
      <c r="LN4" s="28"/>
      <c r="LO4" s="14"/>
      <c r="LP4" s="186" t="s">
        <v>188</v>
      </c>
      <c r="LQ4" s="28"/>
      <c r="LR4" s="14"/>
      <c r="LS4" s="186" t="s">
        <v>189</v>
      </c>
      <c r="LT4" s="28"/>
      <c r="LU4" s="14"/>
      <c r="LV4" s="186" t="s">
        <v>190</v>
      </c>
      <c r="LW4" s="28"/>
      <c r="LX4" s="14"/>
      <c r="LY4" s="186" t="s">
        <v>191</v>
      </c>
      <c r="LZ4" s="28"/>
      <c r="MA4" s="14"/>
      <c r="MB4" s="190" t="s">
        <v>192</v>
      </c>
      <c r="MC4" s="190" t="s">
        <v>193</v>
      </c>
      <c r="MD4" s="190" t="s">
        <v>192</v>
      </c>
      <c r="ME4" s="190" t="s">
        <v>193</v>
      </c>
      <c r="MF4" s="190" t="s">
        <v>192</v>
      </c>
      <c r="MG4" s="190" t="s">
        <v>193</v>
      </c>
      <c r="MH4" s="186" t="s">
        <v>194</v>
      </c>
      <c r="MI4" s="28"/>
      <c r="MJ4" s="14"/>
      <c r="MK4" s="186" t="s">
        <v>195</v>
      </c>
      <c r="ML4" s="28"/>
      <c r="MM4" s="14"/>
      <c r="MN4" s="186" t="s">
        <v>196</v>
      </c>
      <c r="MO4" s="28"/>
      <c r="MP4" s="14"/>
      <c r="MQ4" s="189"/>
      <c r="MR4" s="183"/>
      <c r="MS4" s="195"/>
      <c r="MT4" s="189"/>
      <c r="MU4" s="183"/>
      <c r="MV4" s="183"/>
      <c r="MW4" s="183"/>
      <c r="MX4" s="183"/>
      <c r="MY4" s="195"/>
      <c r="MZ4" s="189"/>
      <c r="NA4" s="183"/>
      <c r="NB4" s="183"/>
      <c r="NC4" s="183"/>
      <c r="ND4" s="183"/>
      <c r="NE4" s="195"/>
      <c r="NF4" s="18"/>
      <c r="NG4" s="18"/>
      <c r="NH4" s="18"/>
      <c r="NI4" s="187" t="s">
        <v>197</v>
      </c>
      <c r="NJ4" s="187" t="s">
        <v>198</v>
      </c>
      <c r="NK4" s="187" t="s">
        <v>199</v>
      </c>
      <c r="NL4" s="187" t="s">
        <v>200</v>
      </c>
      <c r="NM4" s="187" t="s">
        <v>91</v>
      </c>
      <c r="NN4" s="187" t="s">
        <v>201</v>
      </c>
      <c r="NO4" s="187" t="s">
        <v>200</v>
      </c>
      <c r="NP4" s="187" t="s">
        <v>91</v>
      </c>
      <c r="NQ4" s="187" t="s">
        <v>202</v>
      </c>
      <c r="NR4" s="187" t="s">
        <v>203</v>
      </c>
      <c r="NS4" s="187" t="s">
        <v>204</v>
      </c>
      <c r="NT4" s="187" t="s">
        <v>205</v>
      </c>
      <c r="NU4" s="187" t="s">
        <v>206</v>
      </c>
      <c r="NV4" s="187" t="s">
        <v>207</v>
      </c>
      <c r="NW4" s="187" t="s">
        <v>208</v>
      </c>
      <c r="NX4" s="187" t="s">
        <v>209</v>
      </c>
      <c r="NY4" s="187" t="s">
        <v>210</v>
      </c>
      <c r="NZ4" s="187" t="s">
        <v>72</v>
      </c>
      <c r="OA4" s="187" t="s">
        <v>73</v>
      </c>
      <c r="OB4" s="187" t="s">
        <v>74</v>
      </c>
      <c r="OC4" s="187" t="s">
        <v>75</v>
      </c>
      <c r="OD4" s="212" t="s">
        <v>76</v>
      </c>
      <c r="OE4" s="187" t="s">
        <v>77</v>
      </c>
      <c r="OF4" s="187" t="s">
        <v>128</v>
      </c>
      <c r="OG4" s="187" t="s">
        <v>78</v>
      </c>
      <c r="OH4" s="187" t="s">
        <v>79</v>
      </c>
      <c r="OI4" s="187" t="s">
        <v>80</v>
      </c>
      <c r="OJ4" s="226" t="s">
        <v>81</v>
      </c>
      <c r="OK4" s="187" t="s">
        <v>83</v>
      </c>
      <c r="OL4" s="187" t="s">
        <v>84</v>
      </c>
      <c r="OM4" s="187" t="s">
        <v>85</v>
      </c>
      <c r="ON4" s="187" t="s">
        <v>86</v>
      </c>
      <c r="OO4" s="187" t="s">
        <v>87</v>
      </c>
      <c r="OP4" s="187" t="s">
        <v>88</v>
      </c>
      <c r="OQ4" s="187" t="s">
        <v>89</v>
      </c>
      <c r="OR4" s="187" t="s">
        <v>90</v>
      </c>
      <c r="OS4" s="196" t="s">
        <v>91</v>
      </c>
      <c r="OT4" s="187" t="s">
        <v>92</v>
      </c>
      <c r="OU4" s="187" t="s">
        <v>93</v>
      </c>
      <c r="OV4" s="187" t="s">
        <v>94</v>
      </c>
      <c r="OW4" s="187" t="s">
        <v>129</v>
      </c>
      <c r="OX4" s="187" t="s">
        <v>130</v>
      </c>
      <c r="OY4" s="187" t="s">
        <v>131</v>
      </c>
      <c r="OZ4" s="187" t="s">
        <v>132</v>
      </c>
      <c r="PA4" s="187" t="s">
        <v>75</v>
      </c>
      <c r="PB4" s="187" t="s">
        <v>133</v>
      </c>
      <c r="PC4" s="187" t="s">
        <v>134</v>
      </c>
      <c r="PD4" s="187" t="s">
        <v>135</v>
      </c>
      <c r="PE4" s="187" t="s">
        <v>136</v>
      </c>
      <c r="PF4" s="187" t="s">
        <v>137</v>
      </c>
      <c r="PG4" s="187" t="s">
        <v>138</v>
      </c>
      <c r="PH4" s="187" t="s">
        <v>139</v>
      </c>
      <c r="PI4" s="187" t="s">
        <v>140</v>
      </c>
      <c r="PJ4" s="187" t="s">
        <v>141</v>
      </c>
      <c r="PK4" s="187" t="s">
        <v>142</v>
      </c>
      <c r="PL4" s="187" t="s">
        <v>143</v>
      </c>
      <c r="PM4" s="187" t="s">
        <v>144</v>
      </c>
      <c r="PN4" s="187" t="s">
        <v>145</v>
      </c>
      <c r="PO4" s="187" t="s">
        <v>146</v>
      </c>
      <c r="PP4" s="187" t="s">
        <v>147</v>
      </c>
      <c r="PQ4" s="186" t="s">
        <v>148</v>
      </c>
      <c r="PR4" s="14"/>
      <c r="PS4" s="186" t="s">
        <v>149</v>
      </c>
      <c r="PT4" s="28"/>
      <c r="PU4" s="28"/>
      <c r="PV4" s="14"/>
      <c r="PW4" s="186" t="s">
        <v>150</v>
      </c>
      <c r="PX4" s="14"/>
      <c r="PY4" s="186" t="s">
        <v>151</v>
      </c>
      <c r="PZ4" s="28"/>
      <c r="QA4" s="28"/>
      <c r="QB4" s="14"/>
      <c r="QC4" s="186" t="s">
        <v>152</v>
      </c>
      <c r="QD4" s="28"/>
      <c r="QE4" s="28"/>
      <c r="QF4" s="14"/>
      <c r="QG4" s="187" t="s">
        <v>153</v>
      </c>
      <c r="QH4" s="187" t="s">
        <v>154</v>
      </c>
      <c r="QI4" s="186" t="s">
        <v>155</v>
      </c>
      <c r="QJ4" s="28"/>
      <c r="QK4" s="14"/>
      <c r="QL4" s="187" t="s">
        <v>156</v>
      </c>
      <c r="QM4" s="187" t="s">
        <v>157</v>
      </c>
      <c r="QN4" s="18"/>
      <c r="QO4" s="18"/>
      <c r="QP4" s="18"/>
      <c r="QQ4" s="18"/>
      <c r="QR4" s="18"/>
      <c r="QS4" s="18"/>
      <c r="QT4" s="18"/>
      <c r="QU4" s="18"/>
      <c r="QV4" s="18"/>
      <c r="QW4" s="18"/>
      <c r="QX4" s="18"/>
      <c r="QY4" s="18"/>
      <c r="QZ4" s="18"/>
      <c r="RA4" s="18"/>
      <c r="RB4" s="18"/>
      <c r="RC4" s="18"/>
      <c r="RD4" s="18"/>
      <c r="RE4" s="18"/>
      <c r="RF4" s="18"/>
      <c r="RG4" s="18"/>
      <c r="RH4" s="18"/>
      <c r="RI4" s="19"/>
      <c r="RJ4" s="18"/>
      <c r="RK4" s="18"/>
      <c r="RL4" s="18"/>
      <c r="RM4" s="18"/>
      <c r="RN4" s="189"/>
      <c r="RO4" s="195"/>
      <c r="RP4" s="189"/>
      <c r="RQ4" s="183"/>
      <c r="RR4" s="183"/>
      <c r="RS4" s="183"/>
      <c r="RT4" s="183"/>
      <c r="RU4" s="183"/>
      <c r="RV4" s="183"/>
      <c r="RW4" s="183"/>
      <c r="RX4" s="183"/>
      <c r="RY4" s="183"/>
      <c r="RZ4" s="183"/>
      <c r="SA4" s="183"/>
      <c r="SB4" s="183"/>
      <c r="SC4" s="183"/>
      <c r="SD4" s="183"/>
      <c r="SE4" s="183"/>
      <c r="SF4" s="195"/>
      <c r="SG4" s="189"/>
      <c r="SH4" s="183"/>
      <c r="SI4" s="183"/>
      <c r="SJ4" s="183"/>
      <c r="SK4" s="195"/>
      <c r="SL4" s="189"/>
      <c r="SM4" s="183"/>
      <c r="SN4" s="183"/>
      <c r="SO4" s="183"/>
      <c r="SP4" s="183"/>
      <c r="SQ4" s="183"/>
      <c r="SR4" s="183"/>
      <c r="SS4" s="183"/>
      <c r="ST4" s="183"/>
      <c r="SU4" s="183"/>
      <c r="SV4" s="183"/>
      <c r="SW4" s="183"/>
      <c r="SX4" s="183"/>
      <c r="SY4" s="195"/>
    </row>
    <row r="5" ht="60" customHeight="1" spans="3:519">
      <c r="C5" s="184"/>
      <c r="D5" s="19"/>
      <c r="E5" s="19"/>
      <c r="F5" s="19"/>
      <c r="G5" s="19"/>
      <c r="H5" s="190" t="s">
        <v>211</v>
      </c>
      <c r="I5" s="190" t="s">
        <v>212</v>
      </c>
      <c r="J5" s="19"/>
      <c r="K5" s="196" t="s">
        <v>91</v>
      </c>
      <c r="L5" s="197" t="s">
        <v>213</v>
      </c>
      <c r="M5" s="196" t="s">
        <v>91</v>
      </c>
      <c r="N5" s="197" t="s">
        <v>213</v>
      </c>
      <c r="O5" s="190" t="s">
        <v>214</v>
      </c>
      <c r="P5" s="190" t="s">
        <v>215</v>
      </c>
      <c r="Q5" s="190" t="s">
        <v>216</v>
      </c>
      <c r="R5" s="190" t="s">
        <v>217</v>
      </c>
      <c r="S5" s="190" t="s">
        <v>218</v>
      </c>
      <c r="T5" s="19"/>
      <c r="U5" s="19"/>
      <c r="V5" s="19"/>
      <c r="W5" s="19"/>
      <c r="X5" s="190" t="s">
        <v>219</v>
      </c>
      <c r="Y5" s="190" t="s">
        <v>220</v>
      </c>
      <c r="Z5" s="190" t="s">
        <v>221</v>
      </c>
      <c r="AA5" s="19"/>
      <c r="AB5" s="19"/>
      <c r="AC5" s="19"/>
      <c r="AD5" s="189"/>
      <c r="AE5" s="19"/>
      <c r="AF5" s="19"/>
      <c r="AG5" s="19"/>
      <c r="AH5" s="19"/>
      <c r="AI5" s="19"/>
      <c r="AJ5" s="19"/>
      <c r="AK5" s="190" t="s">
        <v>222</v>
      </c>
      <c r="AL5" s="190" t="s">
        <v>223</v>
      </c>
      <c r="AM5" s="190" t="s">
        <v>224</v>
      </c>
      <c r="AN5" s="190" t="s">
        <v>225</v>
      </c>
      <c r="AO5" s="190" t="s">
        <v>226</v>
      </c>
      <c r="AP5" s="190" t="s">
        <v>227</v>
      </c>
      <c r="AQ5" s="190" t="s">
        <v>228</v>
      </c>
      <c r="AR5" s="190" t="s">
        <v>229</v>
      </c>
      <c r="AS5" s="190" t="s">
        <v>230</v>
      </c>
      <c r="AT5" s="190" t="s">
        <v>231</v>
      </c>
      <c r="AU5" s="190" t="s">
        <v>232</v>
      </c>
      <c r="AV5" s="190" t="s">
        <v>233</v>
      </c>
      <c r="AW5" s="190" t="s">
        <v>234</v>
      </c>
      <c r="AX5" s="186" t="s">
        <v>235</v>
      </c>
      <c r="AY5" s="19"/>
      <c r="AZ5" s="190" t="s">
        <v>236</v>
      </c>
      <c r="BA5" s="211" t="s">
        <v>237</v>
      </c>
      <c r="BB5" s="19"/>
      <c r="BC5" s="19"/>
      <c r="BD5" s="19"/>
      <c r="BE5" s="19"/>
      <c r="BF5" s="19"/>
      <c r="BG5" s="19"/>
      <c r="BH5" s="19"/>
      <c r="BI5" s="19"/>
      <c r="BJ5" s="19"/>
      <c r="BK5" s="19"/>
      <c r="BL5" s="19"/>
      <c r="BM5" s="19"/>
      <c r="BN5" s="19"/>
      <c r="BO5" s="19"/>
      <c r="BP5" s="19"/>
      <c r="BQ5" s="19"/>
      <c r="BR5" s="19"/>
      <c r="BS5" s="19"/>
      <c r="BT5" s="19"/>
      <c r="BU5" s="196" t="s">
        <v>238</v>
      </c>
      <c r="BV5" s="196" t="s">
        <v>239</v>
      </c>
      <c r="BW5" s="19"/>
      <c r="BX5" s="19"/>
      <c r="BY5" s="19"/>
      <c r="BZ5" s="19"/>
      <c r="CA5" s="19"/>
      <c r="CB5" s="19"/>
      <c r="CC5" s="19"/>
      <c r="CD5" s="19"/>
      <c r="CE5" s="19"/>
      <c r="CF5" s="19"/>
      <c r="CG5" s="19"/>
      <c r="CH5" s="19"/>
      <c r="CI5" s="19"/>
      <c r="CJ5" s="19"/>
      <c r="CK5" s="19"/>
      <c r="CL5" s="19"/>
      <c r="CM5" s="19"/>
      <c r="CN5" s="19"/>
      <c r="CO5" s="19"/>
      <c r="CP5" s="19"/>
      <c r="CQ5" s="19"/>
      <c r="CR5" s="19"/>
      <c r="CS5" s="19"/>
      <c r="CT5" s="190" t="s">
        <v>240</v>
      </c>
      <c r="CU5" s="190" t="s">
        <v>241</v>
      </c>
      <c r="CV5" s="190" t="s">
        <v>240</v>
      </c>
      <c r="CW5" s="190" t="s">
        <v>242</v>
      </c>
      <c r="CX5" s="190" t="s">
        <v>243</v>
      </c>
      <c r="CY5" s="214" t="s">
        <v>239</v>
      </c>
      <c r="CZ5" s="190" t="s">
        <v>240</v>
      </c>
      <c r="DA5" s="190" t="s">
        <v>242</v>
      </c>
      <c r="DB5" s="190" t="s">
        <v>243</v>
      </c>
      <c r="DC5" s="214" t="s">
        <v>239</v>
      </c>
      <c r="DD5" s="190" t="s">
        <v>240</v>
      </c>
      <c r="DE5" s="190" t="s">
        <v>242</v>
      </c>
      <c r="DF5" s="190" t="s">
        <v>243</v>
      </c>
      <c r="DG5" s="214" t="s">
        <v>239</v>
      </c>
      <c r="DH5" s="214" t="s">
        <v>240</v>
      </c>
      <c r="DI5" s="214" t="s">
        <v>72</v>
      </c>
      <c r="DJ5" s="214" t="s">
        <v>73</v>
      </c>
      <c r="DK5" s="214" t="s">
        <v>74</v>
      </c>
      <c r="DL5" s="19"/>
      <c r="DM5" s="19"/>
      <c r="DN5" s="190" t="s">
        <v>244</v>
      </c>
      <c r="DO5" s="190" t="s">
        <v>245</v>
      </c>
      <c r="DP5" s="190" t="s">
        <v>139</v>
      </c>
      <c r="DQ5" s="19"/>
      <c r="DR5" s="189"/>
      <c r="DS5" s="19"/>
      <c r="DT5" s="19"/>
      <c r="DU5" s="19"/>
      <c r="DV5" s="19"/>
      <c r="DW5" s="19"/>
      <c r="DX5" s="19"/>
      <c r="DY5" s="19"/>
      <c r="DZ5" s="19"/>
      <c r="EA5" s="19"/>
      <c r="EB5" s="19"/>
      <c r="EC5" s="19"/>
      <c r="ED5" s="19"/>
      <c r="EE5" s="19"/>
      <c r="EF5" s="19"/>
      <c r="EG5" s="19"/>
      <c r="EH5" s="19"/>
      <c r="EI5" s="19"/>
      <c r="EJ5" s="19"/>
      <c r="EK5" s="19"/>
      <c r="EL5" s="19"/>
      <c r="EM5" s="19"/>
      <c r="EN5" s="19"/>
      <c r="EO5" s="190" t="s">
        <v>238</v>
      </c>
      <c r="EP5" s="190" t="s">
        <v>239</v>
      </c>
      <c r="EQ5" s="19"/>
      <c r="ER5" s="19"/>
      <c r="ES5" s="19"/>
      <c r="ET5" s="19"/>
      <c r="EU5" s="190" t="s">
        <v>246</v>
      </c>
      <c r="EV5" s="190" t="s">
        <v>128</v>
      </c>
      <c r="EW5" s="19"/>
      <c r="EX5" s="19"/>
      <c r="EY5" s="190" t="s">
        <v>247</v>
      </c>
      <c r="EZ5" s="190" t="s">
        <v>248</v>
      </c>
      <c r="FA5" s="19"/>
      <c r="FB5" s="19"/>
      <c r="FC5" s="19"/>
      <c r="FD5" s="19"/>
      <c r="FE5" s="19"/>
      <c r="FF5" s="19"/>
      <c r="FG5" s="190" t="s">
        <v>72</v>
      </c>
      <c r="FH5" s="190" t="s">
        <v>73</v>
      </c>
      <c r="FI5" s="190" t="s">
        <v>74</v>
      </c>
      <c r="FJ5" s="190" t="s">
        <v>78</v>
      </c>
      <c r="FK5" s="190" t="s">
        <v>80</v>
      </c>
      <c r="FL5" s="190" t="s">
        <v>81</v>
      </c>
      <c r="FM5" s="190" t="s">
        <v>72</v>
      </c>
      <c r="FN5" s="190" t="s">
        <v>73</v>
      </c>
      <c r="FO5" s="190" t="s">
        <v>74</v>
      </c>
      <c r="FP5" s="190" t="s">
        <v>78</v>
      </c>
      <c r="FQ5" s="190" t="s">
        <v>80</v>
      </c>
      <c r="FR5" s="190" t="s">
        <v>81</v>
      </c>
      <c r="FS5" s="190" t="s">
        <v>72</v>
      </c>
      <c r="FT5" s="190" t="s">
        <v>73</v>
      </c>
      <c r="FU5" s="190" t="s">
        <v>74</v>
      </c>
      <c r="FV5" s="190" t="s">
        <v>78</v>
      </c>
      <c r="FW5" s="190" t="s">
        <v>80</v>
      </c>
      <c r="FX5" s="190" t="s">
        <v>81</v>
      </c>
      <c r="FY5" s="19"/>
      <c r="FZ5" s="190" t="s">
        <v>249</v>
      </c>
      <c r="GA5" s="190" t="s">
        <v>250</v>
      </c>
      <c r="GB5" s="190" t="s">
        <v>251</v>
      </c>
      <c r="GC5" s="190" t="s">
        <v>85</v>
      </c>
      <c r="GD5" s="190" t="s">
        <v>72</v>
      </c>
      <c r="GE5" s="190" t="s">
        <v>73</v>
      </c>
      <c r="GF5" s="190" t="s">
        <v>74</v>
      </c>
      <c r="GG5" s="190" t="s">
        <v>131</v>
      </c>
      <c r="GH5" s="190" t="s">
        <v>252</v>
      </c>
      <c r="GI5" s="190" t="s">
        <v>200</v>
      </c>
      <c r="GJ5" s="190" t="s">
        <v>253</v>
      </c>
      <c r="GK5" s="190" t="s">
        <v>254</v>
      </c>
      <c r="GL5" s="190" t="s">
        <v>252</v>
      </c>
      <c r="GM5" s="190" t="s">
        <v>255</v>
      </c>
      <c r="GN5" s="190" t="s">
        <v>256</v>
      </c>
      <c r="GO5" s="190" t="s">
        <v>257</v>
      </c>
      <c r="GP5" s="196" t="s">
        <v>258</v>
      </c>
      <c r="GQ5" s="190" t="s">
        <v>259</v>
      </c>
      <c r="GR5" s="196" t="s">
        <v>260</v>
      </c>
      <c r="GS5" s="190" t="s">
        <v>261</v>
      </c>
      <c r="GT5" s="186" t="s">
        <v>262</v>
      </c>
      <c r="GU5" s="19"/>
      <c r="GV5" s="19"/>
      <c r="GW5" s="19"/>
      <c r="GX5" s="19"/>
      <c r="GY5" s="190" t="s">
        <v>211</v>
      </c>
      <c r="GZ5" s="190" t="s">
        <v>212</v>
      </c>
      <c r="HA5" s="190" t="s">
        <v>263</v>
      </c>
      <c r="HB5" s="190" t="s">
        <v>264</v>
      </c>
      <c r="HC5" s="190" t="s">
        <v>265</v>
      </c>
      <c r="HD5" s="190" t="s">
        <v>266</v>
      </c>
      <c r="HE5" s="190" t="s">
        <v>267</v>
      </c>
      <c r="HF5" s="19"/>
      <c r="HG5" s="19"/>
      <c r="HH5" s="190" t="s">
        <v>268</v>
      </c>
      <c r="HI5" s="190" t="s">
        <v>269</v>
      </c>
      <c r="HJ5" s="190" t="s">
        <v>270</v>
      </c>
      <c r="HK5" s="190" t="s">
        <v>271</v>
      </c>
      <c r="HL5" s="190" t="s">
        <v>272</v>
      </c>
      <c r="HM5" s="190" t="s">
        <v>273</v>
      </c>
      <c r="HN5" s="190" t="s">
        <v>274</v>
      </c>
      <c r="HO5" s="190" t="s">
        <v>275</v>
      </c>
      <c r="HP5" s="190" t="s">
        <v>276</v>
      </c>
      <c r="HQ5" s="190" t="s">
        <v>277</v>
      </c>
      <c r="HR5" s="19"/>
      <c r="HS5" s="190" t="s">
        <v>278</v>
      </c>
      <c r="HT5" s="190" t="s">
        <v>279</v>
      </c>
      <c r="HU5" s="19"/>
      <c r="HV5" s="190" t="s">
        <v>280</v>
      </c>
      <c r="HW5" s="190" t="s">
        <v>281</v>
      </c>
      <c r="HX5" s="190" t="s">
        <v>282</v>
      </c>
      <c r="HY5" s="190" t="s">
        <v>283</v>
      </c>
      <c r="HZ5" s="19"/>
      <c r="IA5" s="190" t="s">
        <v>178</v>
      </c>
      <c r="IB5" s="190" t="s">
        <v>179</v>
      </c>
      <c r="IC5" s="190" t="s">
        <v>180</v>
      </c>
      <c r="ID5" s="190" t="s">
        <v>178</v>
      </c>
      <c r="IE5" s="190" t="s">
        <v>179</v>
      </c>
      <c r="IF5" s="190" t="s">
        <v>180</v>
      </c>
      <c r="IG5" s="190" t="s">
        <v>178</v>
      </c>
      <c r="IH5" s="190" t="s">
        <v>179</v>
      </c>
      <c r="II5" s="190" t="s">
        <v>180</v>
      </c>
      <c r="IJ5" s="190" t="s">
        <v>178</v>
      </c>
      <c r="IK5" s="190" t="s">
        <v>179</v>
      </c>
      <c r="IL5" s="190" t="s">
        <v>180</v>
      </c>
      <c r="IM5" s="190" t="s">
        <v>178</v>
      </c>
      <c r="IN5" s="190" t="s">
        <v>179</v>
      </c>
      <c r="IO5" s="190" t="s">
        <v>180</v>
      </c>
      <c r="IP5" s="190" t="s">
        <v>178</v>
      </c>
      <c r="IQ5" s="190" t="s">
        <v>179</v>
      </c>
      <c r="IR5" s="190" t="s">
        <v>180</v>
      </c>
      <c r="IS5" s="190" t="s">
        <v>178</v>
      </c>
      <c r="IT5" s="190" t="s">
        <v>179</v>
      </c>
      <c r="IU5" s="190" t="s">
        <v>180</v>
      </c>
      <c r="IV5" s="190" t="s">
        <v>178</v>
      </c>
      <c r="IW5" s="190" t="s">
        <v>179</v>
      </c>
      <c r="IX5" s="190" t="s">
        <v>180</v>
      </c>
      <c r="IY5" s="190" t="s">
        <v>178</v>
      </c>
      <c r="IZ5" s="190" t="s">
        <v>179</v>
      </c>
      <c r="JA5" s="190" t="s">
        <v>180</v>
      </c>
      <c r="JB5" s="190" t="s">
        <v>178</v>
      </c>
      <c r="JC5" s="190" t="s">
        <v>179</v>
      </c>
      <c r="JD5" s="190" t="s">
        <v>180</v>
      </c>
      <c r="JE5" s="190" t="s">
        <v>178</v>
      </c>
      <c r="JF5" s="190" t="s">
        <v>179</v>
      </c>
      <c r="JG5" s="190" t="s">
        <v>180</v>
      </c>
      <c r="JH5" s="190" t="s">
        <v>178</v>
      </c>
      <c r="JI5" s="190" t="s">
        <v>179</v>
      </c>
      <c r="JJ5" s="190" t="s">
        <v>180</v>
      </c>
      <c r="JK5" s="190" t="s">
        <v>178</v>
      </c>
      <c r="JL5" s="190" t="s">
        <v>179</v>
      </c>
      <c r="JM5" s="190" t="s">
        <v>180</v>
      </c>
      <c r="JN5" s="190" t="s">
        <v>178</v>
      </c>
      <c r="JO5" s="190" t="s">
        <v>179</v>
      </c>
      <c r="JP5" s="190" t="s">
        <v>180</v>
      </c>
      <c r="JQ5" s="190" t="s">
        <v>178</v>
      </c>
      <c r="JR5" s="190" t="s">
        <v>179</v>
      </c>
      <c r="JS5" s="190" t="s">
        <v>180</v>
      </c>
      <c r="JT5" s="190" t="s">
        <v>178</v>
      </c>
      <c r="JU5" s="190" t="s">
        <v>179</v>
      </c>
      <c r="JV5" s="190" t="s">
        <v>180</v>
      </c>
      <c r="JW5" s="190" t="s">
        <v>184</v>
      </c>
      <c r="JX5" s="190" t="s">
        <v>186</v>
      </c>
      <c r="JY5" s="190" t="s">
        <v>187</v>
      </c>
      <c r="JZ5" s="190" t="s">
        <v>185</v>
      </c>
      <c r="KA5" s="190" t="s">
        <v>284</v>
      </c>
      <c r="KB5" s="190" t="s">
        <v>190</v>
      </c>
      <c r="KC5" s="190" t="s">
        <v>191</v>
      </c>
      <c r="KD5" s="190" t="s">
        <v>192</v>
      </c>
      <c r="KE5" s="190" t="s">
        <v>285</v>
      </c>
      <c r="KF5" s="190" t="s">
        <v>184</v>
      </c>
      <c r="KG5" s="190" t="s">
        <v>186</v>
      </c>
      <c r="KH5" s="190" t="s">
        <v>187</v>
      </c>
      <c r="KI5" s="190" t="s">
        <v>185</v>
      </c>
      <c r="KJ5" s="190" t="s">
        <v>284</v>
      </c>
      <c r="KK5" s="190" t="s">
        <v>190</v>
      </c>
      <c r="KL5" s="190" t="s">
        <v>191</v>
      </c>
      <c r="KM5" s="190" t="s">
        <v>192</v>
      </c>
      <c r="KN5" s="190" t="s">
        <v>285</v>
      </c>
      <c r="KO5" s="190" t="s">
        <v>184</v>
      </c>
      <c r="KP5" s="190" t="s">
        <v>186</v>
      </c>
      <c r="KQ5" s="190" t="s">
        <v>187</v>
      </c>
      <c r="KR5" s="190" t="s">
        <v>185</v>
      </c>
      <c r="KS5" s="190" t="s">
        <v>284</v>
      </c>
      <c r="KT5" s="190" t="s">
        <v>190</v>
      </c>
      <c r="KU5" s="190" t="s">
        <v>191</v>
      </c>
      <c r="KV5" s="190" t="s">
        <v>192</v>
      </c>
      <c r="KW5" s="190" t="s">
        <v>285</v>
      </c>
      <c r="KX5" s="190" t="s">
        <v>184</v>
      </c>
      <c r="KY5" s="190" t="s">
        <v>186</v>
      </c>
      <c r="KZ5" s="190" t="s">
        <v>184</v>
      </c>
      <c r="LA5" s="190" t="s">
        <v>186</v>
      </c>
      <c r="LB5" s="190" t="s">
        <v>184</v>
      </c>
      <c r="LC5" s="190" t="s">
        <v>186</v>
      </c>
      <c r="LD5" s="190" t="s">
        <v>286</v>
      </c>
      <c r="LE5" s="190" t="s">
        <v>287</v>
      </c>
      <c r="LF5" s="190" t="s">
        <v>288</v>
      </c>
      <c r="LG5" s="190" t="s">
        <v>286</v>
      </c>
      <c r="LH5" s="190" t="s">
        <v>287</v>
      </c>
      <c r="LI5" s="190" t="s">
        <v>288</v>
      </c>
      <c r="LJ5" s="190" t="s">
        <v>286</v>
      </c>
      <c r="LK5" s="190" t="s">
        <v>287</v>
      </c>
      <c r="LL5" s="190" t="s">
        <v>288</v>
      </c>
      <c r="LM5" s="190" t="s">
        <v>286</v>
      </c>
      <c r="LN5" s="190" t="s">
        <v>287</v>
      </c>
      <c r="LO5" s="190" t="s">
        <v>288</v>
      </c>
      <c r="LP5" s="190" t="s">
        <v>286</v>
      </c>
      <c r="LQ5" s="190" t="s">
        <v>287</v>
      </c>
      <c r="LR5" s="190" t="s">
        <v>288</v>
      </c>
      <c r="LS5" s="190" t="s">
        <v>286</v>
      </c>
      <c r="LT5" s="190" t="s">
        <v>287</v>
      </c>
      <c r="LU5" s="190" t="s">
        <v>288</v>
      </c>
      <c r="LV5" s="190" t="s">
        <v>286</v>
      </c>
      <c r="LW5" s="190" t="s">
        <v>287</v>
      </c>
      <c r="LX5" s="190" t="s">
        <v>288</v>
      </c>
      <c r="LY5" s="190" t="s">
        <v>286</v>
      </c>
      <c r="LZ5" s="190" t="s">
        <v>287</v>
      </c>
      <c r="MA5" s="190" t="s">
        <v>288</v>
      </c>
      <c r="MB5" s="186" t="s">
        <v>286</v>
      </c>
      <c r="MC5" s="14"/>
      <c r="MD5" s="186" t="s">
        <v>287</v>
      </c>
      <c r="ME5" s="14"/>
      <c r="MF5" s="186" t="s">
        <v>288</v>
      </c>
      <c r="MG5" s="14"/>
      <c r="MH5" s="190" t="s">
        <v>289</v>
      </c>
      <c r="MI5" s="190" t="s">
        <v>85</v>
      </c>
      <c r="MJ5" s="190" t="s">
        <v>279</v>
      </c>
      <c r="MK5" s="190" t="s">
        <v>289</v>
      </c>
      <c r="ML5" s="190" t="s">
        <v>85</v>
      </c>
      <c r="MM5" s="190" t="s">
        <v>279</v>
      </c>
      <c r="MN5" s="190" t="s">
        <v>289</v>
      </c>
      <c r="MO5" s="190" t="s">
        <v>85</v>
      </c>
      <c r="MP5" s="190" t="s">
        <v>279</v>
      </c>
      <c r="MQ5" s="190" t="s">
        <v>194</v>
      </c>
      <c r="MR5" s="190" t="s">
        <v>195</v>
      </c>
      <c r="MS5" s="190" t="s">
        <v>196</v>
      </c>
      <c r="MT5" s="190" t="s">
        <v>194</v>
      </c>
      <c r="MU5" s="190" t="s">
        <v>195</v>
      </c>
      <c r="MV5" s="190" t="s">
        <v>196</v>
      </c>
      <c r="MW5" s="190" t="s">
        <v>290</v>
      </c>
      <c r="MX5" s="190" t="s">
        <v>291</v>
      </c>
      <c r="MY5" s="190" t="s">
        <v>292</v>
      </c>
      <c r="MZ5" s="190" t="s">
        <v>194</v>
      </c>
      <c r="NA5" s="190" t="s">
        <v>195</v>
      </c>
      <c r="NB5" s="190" t="s">
        <v>196</v>
      </c>
      <c r="NC5" s="190" t="s">
        <v>290</v>
      </c>
      <c r="ND5" s="190" t="s">
        <v>291</v>
      </c>
      <c r="NE5" s="190" t="s">
        <v>292</v>
      </c>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6" t="s">
        <v>239</v>
      </c>
      <c r="OT5" s="19"/>
      <c r="OU5" s="19"/>
      <c r="OV5" s="19"/>
      <c r="OW5" s="19"/>
      <c r="OX5" s="19"/>
      <c r="OY5" s="19"/>
      <c r="OZ5" s="19"/>
      <c r="PA5" s="19"/>
      <c r="PB5" s="19"/>
      <c r="PC5" s="19"/>
      <c r="PD5" s="19"/>
      <c r="PE5" s="19"/>
      <c r="PF5" s="19"/>
      <c r="PG5" s="19"/>
      <c r="PH5" s="19"/>
      <c r="PI5" s="19"/>
      <c r="PJ5" s="19"/>
      <c r="PK5" s="19"/>
      <c r="PL5" s="19"/>
      <c r="PM5" s="19"/>
      <c r="PN5" s="19"/>
      <c r="PO5" s="19"/>
      <c r="PP5" s="19"/>
      <c r="PQ5" s="190" t="s">
        <v>240</v>
      </c>
      <c r="PR5" s="190" t="s">
        <v>241</v>
      </c>
      <c r="PS5" s="190" t="s">
        <v>240</v>
      </c>
      <c r="PT5" s="227" t="s">
        <v>242</v>
      </c>
      <c r="PU5" s="190" t="s">
        <v>243</v>
      </c>
      <c r="PV5" s="196" t="s">
        <v>239</v>
      </c>
      <c r="PW5" s="190" t="s">
        <v>240</v>
      </c>
      <c r="PX5" s="228" t="s">
        <v>242</v>
      </c>
      <c r="PY5" s="190" t="s">
        <v>240</v>
      </c>
      <c r="PZ5" s="228" t="s">
        <v>242</v>
      </c>
      <c r="QA5" s="190" t="s">
        <v>243</v>
      </c>
      <c r="QB5" s="214" t="s">
        <v>239</v>
      </c>
      <c r="QC5" s="214" t="s">
        <v>240</v>
      </c>
      <c r="QD5" s="214" t="s">
        <v>72</v>
      </c>
      <c r="QE5" s="214" t="s">
        <v>73</v>
      </c>
      <c r="QF5" s="214" t="s">
        <v>74</v>
      </c>
      <c r="QG5" s="19"/>
      <c r="QH5" s="19"/>
      <c r="QI5" s="190" t="s">
        <v>244</v>
      </c>
      <c r="QJ5" s="190" t="s">
        <v>245</v>
      </c>
      <c r="QK5" s="190" t="s">
        <v>139</v>
      </c>
      <c r="QL5" s="19"/>
      <c r="QM5" s="19"/>
      <c r="QN5" s="19"/>
      <c r="QO5" s="19"/>
      <c r="QP5" s="19"/>
      <c r="QQ5" s="19"/>
      <c r="QR5" s="19"/>
      <c r="QS5" s="19"/>
      <c r="QT5" s="19"/>
      <c r="QU5" s="19"/>
      <c r="QV5" s="19"/>
      <c r="QW5" s="19"/>
      <c r="QX5" s="19"/>
      <c r="QY5" s="19"/>
      <c r="QZ5" s="19"/>
      <c r="RA5" s="19"/>
      <c r="RB5" s="19"/>
      <c r="RC5" s="19"/>
      <c r="RD5" s="19"/>
      <c r="RE5" s="19"/>
      <c r="RF5" s="19"/>
      <c r="RG5" s="19"/>
      <c r="RH5" s="19"/>
      <c r="RI5" s="196" t="s">
        <v>239</v>
      </c>
      <c r="RJ5" s="19"/>
      <c r="RK5" s="19"/>
      <c r="RL5" s="19"/>
      <c r="RM5" s="19"/>
      <c r="RN5" s="190" t="s">
        <v>246</v>
      </c>
      <c r="RO5" s="190" t="s">
        <v>128</v>
      </c>
      <c r="RP5" s="190" t="s">
        <v>293</v>
      </c>
      <c r="RQ5" s="190" t="s">
        <v>294</v>
      </c>
      <c r="RR5" s="190" t="s">
        <v>295</v>
      </c>
      <c r="RS5" s="190" t="s">
        <v>296</v>
      </c>
      <c r="RT5" s="190" t="s">
        <v>297</v>
      </c>
      <c r="RU5" s="190" t="s">
        <v>298</v>
      </c>
      <c r="RV5" s="190" t="s">
        <v>299</v>
      </c>
      <c r="RW5" s="190" t="s">
        <v>300</v>
      </c>
      <c r="RX5" s="190" t="s">
        <v>301</v>
      </c>
      <c r="RY5" s="190" t="s">
        <v>302</v>
      </c>
      <c r="RZ5" s="190" t="s">
        <v>303</v>
      </c>
      <c r="SA5" s="190" t="s">
        <v>304</v>
      </c>
      <c r="SB5" s="190" t="s">
        <v>305</v>
      </c>
      <c r="SC5" s="190" t="s">
        <v>306</v>
      </c>
      <c r="SD5" s="190" t="s">
        <v>307</v>
      </c>
      <c r="SE5" s="190" t="s">
        <v>308</v>
      </c>
      <c r="SF5" s="190" t="s">
        <v>309</v>
      </c>
      <c r="SG5" s="190" t="s">
        <v>310</v>
      </c>
      <c r="SH5" s="190" t="s">
        <v>311</v>
      </c>
      <c r="SI5" s="190" t="s">
        <v>312</v>
      </c>
      <c r="SJ5" s="190" t="s">
        <v>313</v>
      </c>
      <c r="SK5" s="190" t="s">
        <v>314</v>
      </c>
      <c r="SL5" s="190" t="s">
        <v>315</v>
      </c>
      <c r="SM5" s="190" t="s">
        <v>316</v>
      </c>
      <c r="SN5" s="190" t="s">
        <v>317</v>
      </c>
      <c r="SO5" s="190" t="s">
        <v>318</v>
      </c>
      <c r="SP5" s="190" t="s">
        <v>319</v>
      </c>
      <c r="SQ5" s="190" t="s">
        <v>320</v>
      </c>
      <c r="SR5" s="190" t="s">
        <v>321</v>
      </c>
      <c r="SS5" s="190" t="s">
        <v>322</v>
      </c>
      <c r="ST5" s="190" t="s">
        <v>323</v>
      </c>
      <c r="SU5" s="190" t="s">
        <v>324</v>
      </c>
      <c r="SV5" s="190" t="s">
        <v>325</v>
      </c>
      <c r="SW5" s="190" t="s">
        <v>326</v>
      </c>
      <c r="SX5" s="190" t="s">
        <v>327</v>
      </c>
      <c r="SY5" s="190" t="s">
        <v>328</v>
      </c>
    </row>
    <row r="6" ht="29" spans="1:519">
      <c r="A6" s="64"/>
      <c r="B6" s="64"/>
      <c r="C6" s="64"/>
      <c r="D6" s="64"/>
      <c r="E6" s="64" t="s">
        <v>329</v>
      </c>
      <c r="F6" s="64"/>
      <c r="G6" s="64"/>
      <c r="H6" s="64"/>
      <c r="I6" s="64"/>
      <c r="J6" s="198" t="s">
        <v>330</v>
      </c>
      <c r="K6" s="199"/>
      <c r="L6" s="200"/>
      <c r="M6" s="199"/>
      <c r="N6" s="200"/>
      <c r="O6" s="201" t="s">
        <v>331</v>
      </c>
      <c r="P6" s="202" t="s">
        <v>332</v>
      </c>
      <c r="Q6" s="198" t="s">
        <v>67</v>
      </c>
      <c r="R6" s="64"/>
      <c r="S6" s="198" t="s">
        <v>333</v>
      </c>
      <c r="T6" s="198" t="s">
        <v>334</v>
      </c>
      <c r="U6" s="198" t="s">
        <v>335</v>
      </c>
      <c r="V6" s="198" t="s">
        <v>336</v>
      </c>
      <c r="W6" s="198" t="s">
        <v>337</v>
      </c>
      <c r="X6" s="198" t="s">
        <v>338</v>
      </c>
      <c r="Y6" s="198" t="s">
        <v>339</v>
      </c>
      <c r="Z6" s="198" t="s">
        <v>340</v>
      </c>
      <c r="AA6" s="198" t="s">
        <v>341</v>
      </c>
      <c r="AB6" s="198" t="s">
        <v>342</v>
      </c>
      <c r="AC6" s="198" t="s">
        <v>342</v>
      </c>
      <c r="AD6" s="202" t="s">
        <v>343</v>
      </c>
      <c r="AE6" s="198" t="s">
        <v>344</v>
      </c>
      <c r="AF6" s="198" t="s">
        <v>345</v>
      </c>
      <c r="AG6" s="198" t="s">
        <v>346</v>
      </c>
      <c r="AH6" s="204"/>
      <c r="AI6" s="198" t="s">
        <v>347</v>
      </c>
      <c r="AJ6" s="64" t="s">
        <v>348</v>
      </c>
      <c r="AK6" s="64"/>
      <c r="AL6" s="202"/>
      <c r="AM6" s="202"/>
      <c r="AN6" s="202"/>
      <c r="AO6" s="202"/>
      <c r="AP6" s="202"/>
      <c r="AQ6" s="202"/>
      <c r="AR6" s="202"/>
      <c r="AS6" s="202"/>
      <c r="AT6" s="202"/>
      <c r="AU6" s="204"/>
      <c r="AV6" s="64"/>
      <c r="AW6" s="202"/>
      <c r="AX6" s="64"/>
      <c r="AY6" s="94" t="s">
        <v>349</v>
      </c>
      <c r="AZ6" s="64"/>
      <c r="BA6" s="202" t="s">
        <v>350</v>
      </c>
      <c r="BB6" s="64"/>
      <c r="BC6" s="64"/>
      <c r="BD6" s="204"/>
      <c r="BE6" s="204"/>
      <c r="BF6" s="204"/>
      <c r="BG6" s="198" t="s">
        <v>351</v>
      </c>
      <c r="BH6" s="198" t="s">
        <v>352</v>
      </c>
      <c r="BI6" s="64"/>
      <c r="BJ6" s="204"/>
      <c r="BK6" s="64"/>
      <c r="BL6" s="64"/>
      <c r="BM6" s="204"/>
      <c r="BN6" s="198" t="s">
        <v>353</v>
      </c>
      <c r="BO6" s="198" t="s">
        <v>354</v>
      </c>
      <c r="BP6" s="198" t="s">
        <v>353</v>
      </c>
      <c r="BQ6" s="198" t="s">
        <v>353</v>
      </c>
      <c r="BR6" s="64"/>
      <c r="BS6" s="198" t="s">
        <v>355</v>
      </c>
      <c r="BT6" s="64"/>
      <c r="BU6" s="204"/>
      <c r="BV6" s="204"/>
      <c r="BW6" s="198" t="s">
        <v>353</v>
      </c>
      <c r="BX6" s="198" t="s">
        <v>353</v>
      </c>
      <c r="BY6" s="198" t="s">
        <v>353</v>
      </c>
      <c r="BZ6" s="204"/>
      <c r="CA6" s="204"/>
      <c r="CB6" s="204"/>
      <c r="CC6" s="204"/>
      <c r="CD6" s="198" t="s">
        <v>356</v>
      </c>
      <c r="CE6" s="204"/>
      <c r="CF6" s="204"/>
      <c r="CG6" s="204"/>
      <c r="CH6" s="204"/>
      <c r="CI6" s="204"/>
      <c r="CJ6" s="204"/>
      <c r="CK6" s="204"/>
      <c r="CL6" s="204"/>
      <c r="CM6" s="204"/>
      <c r="CN6" s="204"/>
      <c r="CO6" s="64"/>
      <c r="CP6" s="198"/>
      <c r="CQ6" s="64"/>
      <c r="CR6" s="198"/>
      <c r="CS6" s="198"/>
      <c r="CT6" s="198" t="s">
        <v>353</v>
      </c>
      <c r="CU6" s="64"/>
      <c r="CV6" s="198" t="s">
        <v>353</v>
      </c>
      <c r="CW6" s="198"/>
      <c r="CX6" s="198"/>
      <c r="CY6" s="64"/>
      <c r="CZ6" s="198"/>
      <c r="DA6" s="198"/>
      <c r="DB6" s="198"/>
      <c r="DC6" s="64"/>
      <c r="DD6" s="198" t="s">
        <v>353</v>
      </c>
      <c r="DE6" s="198"/>
      <c r="DF6" s="198"/>
      <c r="DG6" s="64"/>
      <c r="DH6" s="198" t="s">
        <v>353</v>
      </c>
      <c r="DI6" s="64"/>
      <c r="DJ6" s="64"/>
      <c r="DK6" s="64"/>
      <c r="DL6" s="198" t="s">
        <v>357</v>
      </c>
      <c r="DM6" s="198" t="s">
        <v>358</v>
      </c>
      <c r="DN6" s="198" t="s">
        <v>359</v>
      </c>
      <c r="DO6" s="198" t="s">
        <v>360</v>
      </c>
      <c r="DP6" s="198" t="s">
        <v>361</v>
      </c>
      <c r="DQ6" s="198" t="s">
        <v>333</v>
      </c>
      <c r="DR6" s="198" t="s">
        <v>362</v>
      </c>
      <c r="DS6" s="204"/>
      <c r="DT6" s="198" t="s">
        <v>363</v>
      </c>
      <c r="DU6" s="198" t="s">
        <v>353</v>
      </c>
      <c r="DV6" s="64"/>
      <c r="DW6" s="204"/>
      <c r="DX6" s="204"/>
      <c r="DY6" s="204"/>
      <c r="DZ6" s="204"/>
      <c r="EA6" s="198" t="s">
        <v>351</v>
      </c>
      <c r="EB6" s="64"/>
      <c r="EC6" s="64"/>
      <c r="ED6" s="64"/>
      <c r="EE6" s="64"/>
      <c r="EF6" s="64"/>
      <c r="EG6" s="198" t="s">
        <v>353</v>
      </c>
      <c r="EH6" s="198" t="s">
        <v>354</v>
      </c>
      <c r="EI6" s="204"/>
      <c r="EJ6" s="198" t="s">
        <v>353</v>
      </c>
      <c r="EK6" s="198" t="s">
        <v>353</v>
      </c>
      <c r="EL6" s="64"/>
      <c r="EM6" s="64"/>
      <c r="EN6" s="64"/>
      <c r="EO6" s="198" t="s">
        <v>364</v>
      </c>
      <c r="EP6" s="198" t="s">
        <v>365</v>
      </c>
      <c r="EQ6" s="198" t="s">
        <v>353</v>
      </c>
      <c r="ER6" s="198" t="s">
        <v>353</v>
      </c>
      <c r="ES6" s="198" t="s">
        <v>353</v>
      </c>
      <c r="ET6" s="204"/>
      <c r="EU6" s="198" t="s">
        <v>366</v>
      </c>
      <c r="EV6" s="198" t="s">
        <v>352</v>
      </c>
      <c r="EW6" s="198" t="s">
        <v>353</v>
      </c>
      <c r="EX6" s="204"/>
      <c r="EY6" s="204"/>
      <c r="EZ6" s="204"/>
      <c r="FA6" s="204"/>
      <c r="FB6" s="64"/>
      <c r="FC6" s="64"/>
      <c r="FD6" s="64"/>
      <c r="FE6" s="64"/>
      <c r="FF6" s="64"/>
      <c r="FG6" s="64"/>
      <c r="FH6" s="64"/>
      <c r="FI6" s="64"/>
      <c r="FJ6" s="64"/>
      <c r="FK6" s="64"/>
      <c r="FL6" s="64"/>
      <c r="FM6" s="64"/>
      <c r="FN6" s="64"/>
      <c r="FO6" s="64"/>
      <c r="FP6" s="64"/>
      <c r="FQ6" s="64"/>
      <c r="FR6" s="64"/>
      <c r="FS6" s="64"/>
      <c r="FT6" s="64"/>
      <c r="FU6" s="64"/>
      <c r="FV6" s="64"/>
      <c r="FW6" s="64"/>
      <c r="FX6" s="64"/>
      <c r="FY6" s="64"/>
      <c r="FZ6" s="64"/>
      <c r="GA6" s="64"/>
      <c r="GB6" s="64"/>
      <c r="GC6" s="64"/>
      <c r="GD6" s="64"/>
      <c r="GE6" s="64"/>
      <c r="GF6" s="64"/>
      <c r="GG6" s="64"/>
      <c r="GH6" s="64"/>
      <c r="GI6" s="198" t="s">
        <v>353</v>
      </c>
      <c r="GJ6" s="64"/>
      <c r="GK6" s="64"/>
      <c r="GL6" s="64"/>
      <c r="GM6" s="64"/>
      <c r="GN6" s="64"/>
      <c r="GO6" s="64"/>
      <c r="GP6" s="64"/>
      <c r="GQ6" s="64" t="s">
        <v>367</v>
      </c>
      <c r="GR6" s="64"/>
      <c r="GS6" s="64"/>
      <c r="GT6" s="64"/>
      <c r="GU6" s="64"/>
      <c r="GV6" s="64"/>
      <c r="GW6" s="64"/>
      <c r="GX6" s="64"/>
      <c r="GY6" s="64"/>
      <c r="GZ6" s="64"/>
      <c r="HA6" s="64"/>
      <c r="HB6" s="64"/>
      <c r="HC6" s="64"/>
      <c r="HD6" s="64"/>
      <c r="HE6" s="64"/>
      <c r="HF6" s="64" t="s">
        <v>368</v>
      </c>
      <c r="HG6" s="64"/>
      <c r="HH6" s="64" t="s">
        <v>344</v>
      </c>
      <c r="HI6" s="64" t="s">
        <v>369</v>
      </c>
      <c r="HJ6" s="64"/>
      <c r="HK6" s="64" t="s">
        <v>338</v>
      </c>
      <c r="HL6" s="64" t="s">
        <v>370</v>
      </c>
      <c r="HM6" s="64"/>
      <c r="HN6" s="64" t="s">
        <v>371</v>
      </c>
      <c r="HO6" s="64"/>
      <c r="HP6" s="64"/>
      <c r="HQ6" s="64"/>
      <c r="HR6" s="64"/>
      <c r="HS6" s="64" t="s">
        <v>372</v>
      </c>
      <c r="HT6" s="64"/>
      <c r="HU6" s="64" t="s">
        <v>373</v>
      </c>
      <c r="HV6" s="64"/>
      <c r="HW6" s="64"/>
      <c r="HX6" s="64"/>
      <c r="HY6" s="64"/>
      <c r="HZ6" s="64"/>
      <c r="IA6" s="64"/>
      <c r="IB6" s="64"/>
      <c r="IC6" s="64"/>
      <c r="ID6" s="64"/>
      <c r="IE6" s="64"/>
      <c r="IF6" s="64"/>
      <c r="IG6" s="64"/>
      <c r="IH6" s="64"/>
      <c r="II6" s="64"/>
      <c r="IJ6" s="64"/>
      <c r="IK6" s="64"/>
      <c r="IL6" s="64"/>
      <c r="IM6" s="64"/>
      <c r="IN6" s="64"/>
      <c r="IO6" s="64"/>
      <c r="IP6" s="64"/>
      <c r="IQ6" s="64"/>
      <c r="IR6" s="64"/>
      <c r="IS6" s="64"/>
      <c r="IT6" s="64"/>
      <c r="IU6" s="64"/>
      <c r="IV6" s="64"/>
      <c r="IW6" s="64"/>
      <c r="IX6" s="64"/>
      <c r="IY6" s="64"/>
      <c r="IZ6" s="64"/>
      <c r="JA6" s="64"/>
      <c r="JB6" s="64"/>
      <c r="JC6" s="64"/>
      <c r="JD6" s="64"/>
      <c r="JE6" s="64"/>
      <c r="JF6" s="64"/>
      <c r="JG6" s="64"/>
      <c r="JH6" s="64"/>
      <c r="JI6" s="64"/>
      <c r="JJ6" s="64"/>
      <c r="JK6" s="64"/>
      <c r="JL6" s="64"/>
      <c r="JM6" s="64"/>
      <c r="JN6" s="64"/>
      <c r="JO6" s="64"/>
      <c r="JP6" s="64"/>
      <c r="JQ6" s="64"/>
      <c r="JR6" s="64"/>
      <c r="JS6" s="64"/>
      <c r="JT6" s="64"/>
      <c r="JU6" s="64"/>
      <c r="JV6" s="64"/>
      <c r="JW6" s="64"/>
      <c r="JX6" s="64"/>
      <c r="JY6" s="64"/>
      <c r="JZ6" s="64"/>
      <c r="KA6" s="64"/>
      <c r="KB6" s="64"/>
      <c r="KC6" s="64"/>
      <c r="KD6" s="64"/>
      <c r="KE6" s="64"/>
      <c r="KF6" s="64"/>
      <c r="KG6" s="64"/>
      <c r="KH6" s="64"/>
      <c r="KI6" s="64"/>
      <c r="KJ6" s="64"/>
      <c r="KK6" s="64"/>
      <c r="KL6" s="64"/>
      <c r="KM6" s="64"/>
      <c r="KN6" s="64"/>
      <c r="KO6" s="64"/>
      <c r="KP6" s="64"/>
      <c r="KQ6" s="64"/>
      <c r="KR6" s="64"/>
      <c r="KS6" s="64"/>
      <c r="KT6" s="64"/>
      <c r="KU6" s="64"/>
      <c r="KV6" s="64"/>
      <c r="KW6" s="64"/>
      <c r="KX6" s="64"/>
      <c r="KY6" s="64"/>
      <c r="KZ6" s="64"/>
      <c r="LA6" s="64"/>
      <c r="LB6" s="64"/>
      <c r="LC6" s="64"/>
      <c r="LD6" s="64"/>
      <c r="LE6" s="64"/>
      <c r="LF6" s="64"/>
      <c r="LG6" s="64"/>
      <c r="LH6" s="64"/>
      <c r="LI6" s="64"/>
      <c r="LJ6" s="64"/>
      <c r="LK6" s="64"/>
      <c r="LL6" s="64"/>
      <c r="LM6" s="64"/>
      <c r="LN6" s="64"/>
      <c r="LO6" s="64"/>
      <c r="LP6" s="64"/>
      <c r="LQ6" s="64"/>
      <c r="LR6" s="64"/>
      <c r="LS6" s="64"/>
      <c r="LT6" s="64"/>
      <c r="LU6" s="64"/>
      <c r="LV6" s="64"/>
      <c r="LW6" s="64"/>
      <c r="LX6" s="64"/>
      <c r="LY6" s="64"/>
      <c r="LZ6" s="64"/>
      <c r="MA6" s="64"/>
      <c r="MB6" s="64"/>
      <c r="MC6" s="64"/>
      <c r="MD6" s="64"/>
      <c r="ME6" s="64"/>
      <c r="MF6" s="64"/>
      <c r="MG6" s="64"/>
      <c r="MH6" s="64"/>
      <c r="MI6" s="64"/>
      <c r="MJ6" s="64"/>
      <c r="MK6" s="64"/>
      <c r="ML6" s="64"/>
      <c r="MM6" s="64"/>
      <c r="MN6" s="64"/>
      <c r="MO6" s="64"/>
      <c r="MP6" s="64"/>
      <c r="MQ6" s="64"/>
      <c r="MR6" s="64"/>
      <c r="MS6" s="64"/>
      <c r="MT6" s="64"/>
      <c r="MU6" s="64"/>
      <c r="MV6" s="64"/>
      <c r="MW6" s="64"/>
      <c r="MX6" s="64"/>
      <c r="MY6" s="64"/>
      <c r="MZ6" s="64"/>
      <c r="NA6" s="64"/>
      <c r="NB6" s="64"/>
      <c r="NC6" s="64"/>
      <c r="ND6" s="64"/>
      <c r="NE6" s="64"/>
      <c r="NF6" s="64"/>
      <c r="NG6" s="64"/>
      <c r="NH6" s="64"/>
      <c r="NI6" s="64"/>
      <c r="NJ6" s="64"/>
      <c r="NK6" s="64"/>
      <c r="NL6" s="64"/>
      <c r="NM6" s="64"/>
      <c r="NN6" s="64"/>
      <c r="NO6" s="64"/>
      <c r="NP6" s="64"/>
      <c r="NQ6" s="64"/>
      <c r="NR6" s="64"/>
      <c r="NS6" s="64"/>
      <c r="NT6" s="64"/>
      <c r="NU6" s="64"/>
      <c r="NV6" s="64"/>
      <c r="NW6" s="64"/>
      <c r="NX6" s="64"/>
      <c r="NY6" s="64"/>
      <c r="NZ6" s="64"/>
      <c r="OA6" s="64"/>
      <c r="OB6" s="64"/>
      <c r="OC6" s="64"/>
      <c r="OD6" s="64"/>
      <c r="OE6" s="64"/>
      <c r="OF6" s="64"/>
      <c r="OG6" s="64"/>
      <c r="OH6" s="64"/>
      <c r="OI6" s="64"/>
      <c r="OJ6" s="64"/>
      <c r="OK6" s="64"/>
      <c r="OL6" s="64"/>
      <c r="OM6" s="64"/>
      <c r="ON6" s="64"/>
      <c r="OO6" s="64"/>
      <c r="OP6" s="64"/>
      <c r="OQ6" s="64"/>
      <c r="OR6" s="64"/>
      <c r="OS6" s="64"/>
      <c r="OT6" s="64"/>
      <c r="OU6" s="64"/>
      <c r="OV6" s="64"/>
      <c r="OW6" s="64"/>
      <c r="OX6" s="64"/>
      <c r="OY6" s="64"/>
      <c r="OZ6" s="64"/>
      <c r="PA6" s="64"/>
      <c r="PB6" s="64"/>
      <c r="PC6" s="64"/>
      <c r="PD6" s="64"/>
      <c r="PE6" s="64"/>
      <c r="PF6" s="64"/>
      <c r="PG6" s="64"/>
      <c r="PH6" s="64"/>
      <c r="PI6" s="64"/>
      <c r="PJ6" s="64"/>
      <c r="PK6" s="64"/>
      <c r="PL6" s="64"/>
      <c r="PM6" s="64"/>
      <c r="PN6" s="64"/>
      <c r="PO6" s="64"/>
      <c r="PP6" s="64"/>
      <c r="PQ6" s="64"/>
      <c r="PR6" s="64"/>
      <c r="PS6" s="64"/>
      <c r="PT6" s="64"/>
      <c r="PU6" s="64"/>
      <c r="PV6" s="64"/>
      <c r="PW6" s="64"/>
      <c r="PX6" s="64"/>
      <c r="PY6" s="64"/>
      <c r="PZ6" s="64"/>
      <c r="QA6" s="64"/>
      <c r="QB6" s="64"/>
      <c r="QC6" s="64"/>
      <c r="QD6" s="64"/>
      <c r="QE6" s="64"/>
      <c r="QF6" s="64"/>
      <c r="QG6" s="64"/>
      <c r="QH6" s="64"/>
      <c r="QI6" s="64"/>
      <c r="QJ6" s="64"/>
      <c r="QK6" s="64"/>
      <c r="QL6" s="64"/>
      <c r="QM6" s="64"/>
      <c r="QN6" s="64"/>
      <c r="QO6" s="64"/>
      <c r="QP6" s="64"/>
      <c r="QQ6" s="64"/>
      <c r="QR6" s="64"/>
      <c r="QS6" s="64"/>
      <c r="QT6" s="64"/>
      <c r="QU6" s="64"/>
      <c r="QV6" s="64"/>
      <c r="QW6" s="64"/>
      <c r="QX6" s="64"/>
      <c r="QY6" s="64"/>
      <c r="QZ6" s="64"/>
      <c r="RA6" s="64"/>
      <c r="RB6" s="64"/>
      <c r="RC6" s="64"/>
      <c r="RD6" s="64"/>
      <c r="RE6" s="64"/>
      <c r="RF6" s="64"/>
      <c r="RG6" s="64"/>
      <c r="RH6" s="64"/>
      <c r="RI6" s="64"/>
      <c r="RJ6" s="64"/>
      <c r="RK6" s="64"/>
      <c r="RL6" s="64"/>
      <c r="RM6" s="64"/>
      <c r="RN6" s="64"/>
      <c r="RO6" s="64"/>
      <c r="RP6" s="64"/>
      <c r="RQ6" s="64"/>
      <c r="RR6" s="64"/>
      <c r="RS6" s="64"/>
      <c r="RT6" s="64"/>
      <c r="RU6" s="64"/>
      <c r="RV6" s="64"/>
      <c r="RW6" s="64"/>
      <c r="RX6" s="64"/>
      <c r="RY6" s="64"/>
      <c r="RZ6" s="64"/>
      <c r="SA6" s="64"/>
      <c r="SB6" s="64"/>
      <c r="SC6" s="64"/>
      <c r="SD6" s="64"/>
      <c r="SE6" s="64"/>
      <c r="SF6" s="64"/>
      <c r="SG6" s="64"/>
      <c r="SH6" s="64"/>
      <c r="SI6" s="64"/>
      <c r="SJ6" s="64"/>
      <c r="SK6" s="64"/>
      <c r="SL6" s="64"/>
      <c r="SM6" s="64"/>
      <c r="SN6" s="64"/>
      <c r="SO6" s="64"/>
      <c r="SP6" s="64"/>
      <c r="SQ6" s="64"/>
      <c r="SR6" s="64"/>
      <c r="SS6" s="64"/>
      <c r="ST6" s="64"/>
      <c r="SU6" s="64"/>
      <c r="SV6" s="64"/>
      <c r="SW6" s="64"/>
      <c r="SX6" s="64"/>
      <c r="SY6" s="64"/>
    </row>
    <row r="7" ht="30" customHeight="1" spans="1:519">
      <c r="A7" s="64"/>
      <c r="B7" s="64"/>
      <c r="C7" s="64"/>
      <c r="D7" s="64"/>
      <c r="E7" s="64" t="s">
        <v>374</v>
      </c>
      <c r="F7" s="64"/>
      <c r="G7" s="64"/>
      <c r="H7" s="64"/>
      <c r="I7" s="64"/>
      <c r="J7" s="198" t="s">
        <v>375</v>
      </c>
      <c r="K7" s="199"/>
      <c r="L7" s="200"/>
      <c r="M7" s="199"/>
      <c r="N7" s="200"/>
      <c r="O7" s="198" t="s">
        <v>376</v>
      </c>
      <c r="P7" s="203" t="s">
        <v>377</v>
      </c>
      <c r="Q7" s="198" t="s">
        <v>378</v>
      </c>
      <c r="R7" s="64"/>
      <c r="S7" s="198" t="s">
        <v>379</v>
      </c>
      <c r="T7" s="198" t="s">
        <v>380</v>
      </c>
      <c r="U7" s="198" t="s">
        <v>381</v>
      </c>
      <c r="V7" s="198" t="s">
        <v>382</v>
      </c>
      <c r="W7" s="198" t="s">
        <v>383</v>
      </c>
      <c r="X7" s="198" t="s">
        <v>384</v>
      </c>
      <c r="Y7" s="198" t="s">
        <v>385</v>
      </c>
      <c r="Z7" s="198" t="s">
        <v>386</v>
      </c>
      <c r="AA7" s="198" t="s">
        <v>387</v>
      </c>
      <c r="AB7" s="198" t="s">
        <v>388</v>
      </c>
      <c r="AC7" s="198" t="s">
        <v>388</v>
      </c>
      <c r="AD7" s="203" t="s">
        <v>389</v>
      </c>
      <c r="AE7" s="198" t="s">
        <v>390</v>
      </c>
      <c r="AF7" s="198" t="s">
        <v>391</v>
      </c>
      <c r="AG7" s="198" t="s">
        <v>392</v>
      </c>
      <c r="AH7" s="204"/>
      <c r="AI7" s="198" t="s">
        <v>393</v>
      </c>
      <c r="AJ7" s="64" t="s">
        <v>394</v>
      </c>
      <c r="AK7" s="64"/>
      <c r="AL7" s="203"/>
      <c r="AM7" s="203"/>
      <c r="AN7" s="203"/>
      <c r="AO7" s="203"/>
      <c r="AP7" s="203"/>
      <c r="AQ7" s="203"/>
      <c r="AR7" s="198"/>
      <c r="AS7" s="203"/>
      <c r="AT7" s="203"/>
      <c r="AU7" s="204"/>
      <c r="AV7" s="64"/>
      <c r="AW7" s="203"/>
      <c r="AX7" s="64"/>
      <c r="AY7" s="94" t="s">
        <v>395</v>
      </c>
      <c r="AZ7" s="64"/>
      <c r="BA7" s="203" t="s">
        <v>396</v>
      </c>
      <c r="BB7" s="64"/>
      <c r="BC7" s="64"/>
      <c r="BD7" s="204"/>
      <c r="BE7" s="204"/>
      <c r="BF7" s="204"/>
      <c r="BG7" s="198" t="s">
        <v>397</v>
      </c>
      <c r="BH7" s="198" t="s">
        <v>398</v>
      </c>
      <c r="BI7" s="64"/>
      <c r="BJ7" s="204"/>
      <c r="BK7" s="64"/>
      <c r="BL7" s="64"/>
      <c r="BM7" s="204"/>
      <c r="BN7" s="198" t="s">
        <v>399</v>
      </c>
      <c r="BO7" s="198" t="s">
        <v>400</v>
      </c>
      <c r="BP7" s="198" t="s">
        <v>399</v>
      </c>
      <c r="BQ7" s="198" t="s">
        <v>399</v>
      </c>
      <c r="BR7" s="64"/>
      <c r="BS7" s="198" t="s">
        <v>401</v>
      </c>
      <c r="BT7" s="64"/>
      <c r="BU7" s="204"/>
      <c r="BV7" s="204"/>
      <c r="BW7" s="198" t="s">
        <v>399</v>
      </c>
      <c r="BX7" s="198" t="s">
        <v>399</v>
      </c>
      <c r="BY7" s="198" t="s">
        <v>399</v>
      </c>
      <c r="BZ7" s="204"/>
      <c r="CA7" s="204"/>
      <c r="CB7" s="204"/>
      <c r="CC7" s="204"/>
      <c r="CD7" s="198" t="s">
        <v>402</v>
      </c>
      <c r="CE7" s="204"/>
      <c r="CF7" s="204"/>
      <c r="CG7" s="204"/>
      <c r="CH7" s="204"/>
      <c r="CI7" s="204"/>
      <c r="CJ7" s="204"/>
      <c r="CK7" s="204"/>
      <c r="CL7" s="204"/>
      <c r="CM7" s="204"/>
      <c r="CN7" s="204"/>
      <c r="CO7" s="64"/>
      <c r="CP7" s="204"/>
      <c r="CQ7" s="64"/>
      <c r="CR7" s="204"/>
      <c r="CS7" s="198"/>
      <c r="CT7" s="198" t="s">
        <v>399</v>
      </c>
      <c r="CU7" s="64"/>
      <c r="CV7" s="198" t="s">
        <v>399</v>
      </c>
      <c r="CW7" s="204"/>
      <c r="CX7" s="204"/>
      <c r="CY7" s="64"/>
      <c r="CZ7" s="204"/>
      <c r="DA7" s="204"/>
      <c r="DB7" s="204"/>
      <c r="DC7" s="64"/>
      <c r="DD7" s="198" t="s">
        <v>399</v>
      </c>
      <c r="DE7" s="204"/>
      <c r="DF7" s="204"/>
      <c r="DG7" s="64"/>
      <c r="DH7" s="198" t="s">
        <v>399</v>
      </c>
      <c r="DI7" s="64"/>
      <c r="DJ7" s="64"/>
      <c r="DK7" s="64"/>
      <c r="DL7" s="198" t="s">
        <v>403</v>
      </c>
      <c r="DM7" s="198" t="s">
        <v>404</v>
      </c>
      <c r="DN7" s="204"/>
      <c r="DO7" s="198" t="s">
        <v>405</v>
      </c>
      <c r="DP7" s="198" t="s">
        <v>406</v>
      </c>
      <c r="DQ7" s="198" t="s">
        <v>407</v>
      </c>
      <c r="DR7" s="198" t="s">
        <v>408</v>
      </c>
      <c r="DS7" s="204"/>
      <c r="DT7" s="198" t="s">
        <v>409</v>
      </c>
      <c r="DU7" s="198" t="s">
        <v>399</v>
      </c>
      <c r="DV7" s="64"/>
      <c r="DW7" s="204"/>
      <c r="DX7" s="204"/>
      <c r="DY7" s="204"/>
      <c r="DZ7" s="204"/>
      <c r="EA7" s="198" t="s">
        <v>397</v>
      </c>
      <c r="EB7" s="64"/>
      <c r="EC7" s="64"/>
      <c r="ED7" s="64"/>
      <c r="EE7" s="64"/>
      <c r="EF7" s="64"/>
      <c r="EG7" s="198" t="s">
        <v>399</v>
      </c>
      <c r="EH7" s="198" t="s">
        <v>400</v>
      </c>
      <c r="EI7" s="204"/>
      <c r="EJ7" s="198" t="s">
        <v>399</v>
      </c>
      <c r="EK7" s="198" t="s">
        <v>399</v>
      </c>
      <c r="EL7" s="64"/>
      <c r="EM7" s="64"/>
      <c r="EN7" s="64"/>
      <c r="EO7" s="204"/>
      <c r="EP7" s="204"/>
      <c r="EQ7" s="198" t="s">
        <v>399</v>
      </c>
      <c r="ER7" s="198" t="s">
        <v>399</v>
      </c>
      <c r="ES7" s="198" t="s">
        <v>399</v>
      </c>
      <c r="ET7" s="204"/>
      <c r="EU7" s="198" t="s">
        <v>410</v>
      </c>
      <c r="EV7" s="198" t="s">
        <v>398</v>
      </c>
      <c r="EW7" s="198" t="s">
        <v>399</v>
      </c>
      <c r="EX7" s="204"/>
      <c r="EY7" s="204"/>
      <c r="EZ7" s="204"/>
      <c r="FA7" s="204"/>
      <c r="FB7" s="64"/>
      <c r="FC7" s="64"/>
      <c r="FD7" s="64"/>
      <c r="FE7" s="64"/>
      <c r="FF7" s="64"/>
      <c r="FG7" s="64"/>
      <c r="FH7" s="64"/>
      <c r="FI7" s="64"/>
      <c r="FJ7" s="64"/>
      <c r="FK7" s="64"/>
      <c r="FL7" s="64"/>
      <c r="FM7" s="64"/>
      <c r="FN7" s="64"/>
      <c r="FO7" s="64"/>
      <c r="FP7" s="64"/>
      <c r="FQ7" s="64"/>
      <c r="FR7" s="64"/>
      <c r="FS7" s="64"/>
      <c r="FT7" s="64"/>
      <c r="FU7" s="64"/>
      <c r="FV7" s="64"/>
      <c r="FW7" s="64"/>
      <c r="FX7" s="64"/>
      <c r="FY7" s="64"/>
      <c r="FZ7" s="64"/>
      <c r="GA7" s="64"/>
      <c r="GB7" s="64"/>
      <c r="GC7" s="64"/>
      <c r="GD7" s="64"/>
      <c r="GE7" s="64"/>
      <c r="GF7" s="64"/>
      <c r="GG7" s="64"/>
      <c r="GH7" s="64"/>
      <c r="GI7" s="198" t="s">
        <v>399</v>
      </c>
      <c r="GJ7" s="64"/>
      <c r="GK7" s="64"/>
      <c r="GL7" s="64"/>
      <c r="GM7" s="64"/>
      <c r="GN7" s="64"/>
      <c r="GO7" s="64"/>
      <c r="GP7" s="64"/>
      <c r="GQ7" s="64" t="s">
        <v>411</v>
      </c>
      <c r="GR7" s="64"/>
      <c r="GS7" s="64"/>
      <c r="GT7" s="64"/>
      <c r="GU7" s="64"/>
      <c r="GV7" s="64"/>
      <c r="GW7" s="64"/>
      <c r="GX7" s="64"/>
      <c r="GY7" s="64"/>
      <c r="GZ7" s="64"/>
      <c r="HA7" s="64"/>
      <c r="HB7" s="64"/>
      <c r="HC7" s="64"/>
      <c r="HD7" s="64"/>
      <c r="HE7" s="64"/>
      <c r="HF7" s="64" t="s">
        <v>382</v>
      </c>
      <c r="HG7" s="64"/>
      <c r="HH7" s="64" t="s">
        <v>412</v>
      </c>
      <c r="HI7" s="64" t="s">
        <v>391</v>
      </c>
      <c r="HJ7" s="64"/>
      <c r="HK7" s="64" t="s">
        <v>384</v>
      </c>
      <c r="HL7" s="64" t="s">
        <v>388</v>
      </c>
      <c r="HM7" s="64"/>
      <c r="HN7" s="64" t="s">
        <v>413</v>
      </c>
      <c r="HO7" s="64"/>
      <c r="HP7" s="64"/>
      <c r="HQ7" s="64"/>
      <c r="HR7" s="64"/>
      <c r="HS7" s="64" t="s">
        <v>414</v>
      </c>
      <c r="HT7" s="64"/>
      <c r="HU7" s="64" t="s">
        <v>383</v>
      </c>
      <c r="HV7" s="64"/>
      <c r="HW7" s="64"/>
      <c r="HX7" s="64"/>
      <c r="HY7" s="64"/>
      <c r="HZ7" s="64"/>
      <c r="IA7" s="64"/>
      <c r="IB7" s="64"/>
      <c r="IC7" s="64"/>
      <c r="ID7" s="64"/>
      <c r="IE7" s="64"/>
      <c r="IF7" s="64"/>
      <c r="IG7" s="64"/>
      <c r="IH7" s="64"/>
      <c r="II7" s="64"/>
      <c r="IJ7" s="64"/>
      <c r="IK7" s="64"/>
      <c r="IL7" s="64"/>
      <c r="IM7" s="64"/>
      <c r="IN7" s="64"/>
      <c r="IO7" s="64"/>
      <c r="IP7" s="64"/>
      <c r="IQ7" s="64"/>
      <c r="IR7" s="64"/>
      <c r="IS7" s="64"/>
      <c r="IT7" s="64"/>
      <c r="IU7" s="64"/>
      <c r="IV7" s="64"/>
      <c r="IW7" s="64"/>
      <c r="IX7" s="64"/>
      <c r="IY7" s="64"/>
      <c r="IZ7" s="64"/>
      <c r="JA7" s="64"/>
      <c r="JB7" s="64"/>
      <c r="JC7" s="64"/>
      <c r="JD7" s="64"/>
      <c r="JE7" s="64"/>
      <c r="JF7" s="64"/>
      <c r="JG7" s="64"/>
      <c r="JH7" s="64"/>
      <c r="JI7" s="64"/>
      <c r="JJ7" s="64"/>
      <c r="JK7" s="64"/>
      <c r="JL7" s="64"/>
      <c r="JM7" s="64"/>
      <c r="JN7" s="64"/>
      <c r="JO7" s="64"/>
      <c r="JP7" s="64"/>
      <c r="JQ7" s="64"/>
      <c r="JR7" s="64"/>
      <c r="JS7" s="64"/>
      <c r="JT7" s="64"/>
      <c r="JU7" s="64"/>
      <c r="JV7" s="64"/>
      <c r="JW7" s="64"/>
      <c r="JX7" s="64"/>
      <c r="JY7" s="64"/>
      <c r="JZ7" s="64"/>
      <c r="KA7" s="64"/>
      <c r="KB7" s="64"/>
      <c r="KC7" s="64"/>
      <c r="KD7" s="64"/>
      <c r="KE7" s="64"/>
      <c r="KF7" s="64"/>
      <c r="KG7" s="64"/>
      <c r="KH7" s="64"/>
      <c r="KI7" s="64"/>
      <c r="KJ7" s="64"/>
      <c r="KK7" s="64"/>
      <c r="KL7" s="64"/>
      <c r="KM7" s="64"/>
      <c r="KN7" s="64"/>
      <c r="KO7" s="64"/>
      <c r="KP7" s="64"/>
      <c r="KQ7" s="64"/>
      <c r="KR7" s="64"/>
      <c r="KS7" s="64"/>
      <c r="KT7" s="64"/>
      <c r="KU7" s="64"/>
      <c r="KV7" s="64"/>
      <c r="KW7" s="64"/>
      <c r="KX7" s="64"/>
      <c r="KY7" s="64"/>
      <c r="KZ7" s="64"/>
      <c r="LA7" s="64"/>
      <c r="LB7" s="64"/>
      <c r="LC7" s="64"/>
      <c r="LD7" s="64"/>
      <c r="LE7" s="64"/>
      <c r="LF7" s="64"/>
      <c r="LG7" s="64"/>
      <c r="LH7" s="64"/>
      <c r="LI7" s="64"/>
      <c r="LJ7" s="64"/>
      <c r="LK7" s="64"/>
      <c r="LL7" s="64"/>
      <c r="LM7" s="64"/>
      <c r="LN7" s="64"/>
      <c r="LO7" s="64"/>
      <c r="LP7" s="64"/>
      <c r="LQ7" s="64"/>
      <c r="LR7" s="64"/>
      <c r="LS7" s="64"/>
      <c r="LT7" s="64"/>
      <c r="LU7" s="64"/>
      <c r="LV7" s="64"/>
      <c r="LW7" s="64"/>
      <c r="LX7" s="64"/>
      <c r="LY7" s="64"/>
      <c r="LZ7" s="64"/>
      <c r="MA7" s="64"/>
      <c r="MB7" s="64"/>
      <c r="MC7" s="64"/>
      <c r="MD7" s="64"/>
      <c r="ME7" s="64"/>
      <c r="MF7" s="64"/>
      <c r="MG7" s="64"/>
      <c r="MH7" s="64"/>
      <c r="MI7" s="64"/>
      <c r="MJ7" s="64"/>
      <c r="MK7" s="64"/>
      <c r="ML7" s="64"/>
      <c r="MM7" s="64"/>
      <c r="MN7" s="64"/>
      <c r="MO7" s="64"/>
      <c r="MP7" s="64"/>
      <c r="MQ7" s="64"/>
      <c r="MR7" s="64"/>
      <c r="MS7" s="64"/>
      <c r="MT7" s="64"/>
      <c r="MU7" s="64"/>
      <c r="MV7" s="64"/>
      <c r="MW7" s="64"/>
      <c r="MX7" s="64"/>
      <c r="MY7" s="64"/>
      <c r="MZ7" s="64"/>
      <c r="NA7" s="64"/>
      <c r="NB7" s="64"/>
      <c r="NC7" s="64"/>
      <c r="ND7" s="64"/>
      <c r="NE7" s="64"/>
      <c r="NF7" s="64"/>
      <c r="NG7" s="64"/>
      <c r="NH7" s="64"/>
      <c r="NI7" s="64"/>
      <c r="NJ7" s="64"/>
      <c r="NK7" s="64"/>
      <c r="NL7" s="64"/>
      <c r="NM7" s="64"/>
      <c r="NN7" s="64"/>
      <c r="NO7" s="64"/>
      <c r="NP7" s="64"/>
      <c r="NQ7" s="64"/>
      <c r="NR7" s="64"/>
      <c r="NS7" s="64"/>
      <c r="NT7" s="64"/>
      <c r="NU7" s="64"/>
      <c r="NV7" s="64"/>
      <c r="NW7" s="64"/>
      <c r="NX7" s="64"/>
      <c r="NY7" s="64"/>
      <c r="NZ7" s="64"/>
      <c r="OA7" s="64"/>
      <c r="OB7" s="64"/>
      <c r="OC7" s="64"/>
      <c r="OD7" s="64"/>
      <c r="OE7" s="64"/>
      <c r="OF7" s="64"/>
      <c r="OG7" s="64"/>
      <c r="OH7" s="64"/>
      <c r="OI7" s="64"/>
      <c r="OJ7" s="64"/>
      <c r="OK7" s="64"/>
      <c r="OL7" s="64"/>
      <c r="OM7" s="64"/>
      <c r="ON7" s="64"/>
      <c r="OO7" s="64"/>
      <c r="OP7" s="64"/>
      <c r="OQ7" s="64"/>
      <c r="OR7" s="64"/>
      <c r="OS7" s="64"/>
      <c r="OT7" s="64"/>
      <c r="OU7" s="64"/>
      <c r="OV7" s="64"/>
      <c r="OW7" s="64"/>
      <c r="OX7" s="64"/>
      <c r="OY7" s="64"/>
      <c r="OZ7" s="64"/>
      <c r="PA7" s="64"/>
      <c r="PB7" s="64"/>
      <c r="PC7" s="64"/>
      <c r="PD7" s="64"/>
      <c r="PE7" s="64"/>
      <c r="PF7" s="64"/>
      <c r="PG7" s="64"/>
      <c r="PH7" s="64"/>
      <c r="PI7" s="64"/>
      <c r="PJ7" s="64"/>
      <c r="PK7" s="64"/>
      <c r="PL7" s="64"/>
      <c r="PM7" s="64"/>
      <c r="PN7" s="64"/>
      <c r="PO7" s="64"/>
      <c r="PP7" s="64"/>
      <c r="PQ7" s="64"/>
      <c r="PR7" s="64"/>
      <c r="PS7" s="64"/>
      <c r="PT7" s="64"/>
      <c r="PU7" s="64"/>
      <c r="PV7" s="64"/>
      <c r="PW7" s="64"/>
      <c r="PX7" s="64"/>
      <c r="PY7" s="64"/>
      <c r="PZ7" s="64"/>
      <c r="QA7" s="64"/>
      <c r="QB7" s="64"/>
      <c r="QC7" s="64"/>
      <c r="QD7" s="64"/>
      <c r="QE7" s="64"/>
      <c r="QF7" s="64"/>
      <c r="QG7" s="64"/>
      <c r="QH7" s="64"/>
      <c r="QI7" s="64"/>
      <c r="QJ7" s="64"/>
      <c r="QK7" s="64"/>
      <c r="QL7" s="64"/>
      <c r="QM7" s="64"/>
      <c r="QN7" s="64"/>
      <c r="QO7" s="64"/>
      <c r="QP7" s="64"/>
      <c r="QQ7" s="64"/>
      <c r="QR7" s="64"/>
      <c r="QS7" s="64"/>
      <c r="QT7" s="64"/>
      <c r="QU7" s="64"/>
      <c r="QV7" s="64"/>
      <c r="QW7" s="64"/>
      <c r="QX7" s="64"/>
      <c r="QY7" s="64"/>
      <c r="QZ7" s="64"/>
      <c r="RA7" s="64"/>
      <c r="RB7" s="64"/>
      <c r="RC7" s="64"/>
      <c r="RD7" s="64"/>
      <c r="RE7" s="64"/>
      <c r="RF7" s="64"/>
      <c r="RG7" s="64"/>
      <c r="RH7" s="64"/>
      <c r="RI7" s="64"/>
      <c r="RJ7" s="64"/>
      <c r="RK7" s="64"/>
      <c r="RL7" s="64"/>
      <c r="RM7" s="64"/>
      <c r="RN7" s="64"/>
      <c r="RO7" s="64"/>
      <c r="RP7" s="64"/>
      <c r="RQ7" s="64"/>
      <c r="RR7" s="64"/>
      <c r="RS7" s="64"/>
      <c r="RT7" s="64"/>
      <c r="RU7" s="64"/>
      <c r="RV7" s="64"/>
      <c r="RW7" s="64"/>
      <c r="RX7" s="64"/>
      <c r="RY7" s="64"/>
      <c r="RZ7" s="64"/>
      <c r="SA7" s="64"/>
      <c r="SB7" s="64"/>
      <c r="SC7" s="64"/>
      <c r="SD7" s="64"/>
      <c r="SE7" s="64"/>
      <c r="SF7" s="64"/>
      <c r="SG7" s="64"/>
      <c r="SH7" s="64"/>
      <c r="SI7" s="64"/>
      <c r="SJ7" s="64"/>
      <c r="SK7" s="64"/>
      <c r="SL7" s="64"/>
      <c r="SM7" s="64"/>
      <c r="SN7" s="64"/>
      <c r="SO7" s="64"/>
      <c r="SP7" s="64"/>
      <c r="SQ7" s="64"/>
      <c r="SR7" s="64"/>
      <c r="SS7" s="64"/>
      <c r="ST7" s="64"/>
      <c r="SU7" s="64"/>
      <c r="SV7" s="64"/>
      <c r="SW7" s="64"/>
      <c r="SX7" s="64"/>
      <c r="SY7" s="64"/>
    </row>
    <row r="8" ht="30" customHeight="1" spans="1:519">
      <c r="A8" s="64"/>
      <c r="B8" s="64"/>
      <c r="C8" s="64"/>
      <c r="D8" s="64"/>
      <c r="E8" s="64" t="s">
        <v>415</v>
      </c>
      <c r="F8" s="64"/>
      <c r="G8" s="64"/>
      <c r="H8" s="191"/>
      <c r="I8" s="64"/>
      <c r="J8" s="198" t="s">
        <v>416</v>
      </c>
      <c r="K8" s="199"/>
      <c r="L8" s="200"/>
      <c r="M8" s="199"/>
      <c r="N8" s="200"/>
      <c r="O8" s="198" t="s">
        <v>417</v>
      </c>
      <c r="P8" s="203" t="s">
        <v>377</v>
      </c>
      <c r="Q8" s="198" t="s">
        <v>418</v>
      </c>
      <c r="R8" s="64"/>
      <c r="S8" s="198" t="s">
        <v>407</v>
      </c>
      <c r="T8" s="198" t="s">
        <v>419</v>
      </c>
      <c r="U8" s="198" t="s">
        <v>420</v>
      </c>
      <c r="V8" s="198" t="s">
        <v>421</v>
      </c>
      <c r="W8" s="198" t="s">
        <v>422</v>
      </c>
      <c r="X8" s="204"/>
      <c r="Y8" s="204"/>
      <c r="Z8" s="204"/>
      <c r="AA8" s="198" t="s">
        <v>423</v>
      </c>
      <c r="AB8" s="198" t="s">
        <v>424</v>
      </c>
      <c r="AC8" s="198" t="s">
        <v>424</v>
      </c>
      <c r="AD8" s="203" t="s">
        <v>425</v>
      </c>
      <c r="AE8" s="198" t="s">
        <v>426</v>
      </c>
      <c r="AF8" s="198" t="s">
        <v>427</v>
      </c>
      <c r="AG8" s="198" t="s">
        <v>428</v>
      </c>
      <c r="AH8" s="204"/>
      <c r="AI8" s="198" t="s">
        <v>429</v>
      </c>
      <c r="AJ8" s="64" t="s">
        <v>430</v>
      </c>
      <c r="AK8" s="64"/>
      <c r="AL8" s="203"/>
      <c r="AM8" s="203"/>
      <c r="AN8" s="203"/>
      <c r="AO8" s="203"/>
      <c r="AP8" s="198"/>
      <c r="AQ8" s="203"/>
      <c r="AR8" s="198"/>
      <c r="AS8" s="203"/>
      <c r="AT8" s="203"/>
      <c r="AU8" s="204"/>
      <c r="AV8" s="64"/>
      <c r="AW8" s="203"/>
      <c r="AX8" s="64"/>
      <c r="AY8" s="94" t="s">
        <v>431</v>
      </c>
      <c r="AZ8" s="64"/>
      <c r="BA8" s="203" t="s">
        <v>432</v>
      </c>
      <c r="BB8" s="204"/>
      <c r="BC8" s="204"/>
      <c r="BD8" s="204"/>
      <c r="BE8" s="204"/>
      <c r="BF8" s="204"/>
      <c r="BG8" s="204"/>
      <c r="BH8" s="204"/>
      <c r="BI8" s="204"/>
      <c r="BJ8" s="204"/>
      <c r="BK8" s="204"/>
      <c r="BL8" s="204"/>
      <c r="BM8" s="204"/>
      <c r="BN8" s="64"/>
      <c r="BO8" s="64"/>
      <c r="BP8" s="204"/>
      <c r="BQ8" s="204"/>
      <c r="BR8" s="204"/>
      <c r="BS8" s="198" t="s">
        <v>433</v>
      </c>
      <c r="BT8" s="204"/>
      <c r="BU8" s="204"/>
      <c r="BV8" s="204"/>
      <c r="BW8" s="204"/>
      <c r="BX8" s="204"/>
      <c r="BY8" s="204"/>
      <c r="BZ8" s="204"/>
      <c r="CA8" s="204"/>
      <c r="CB8" s="204"/>
      <c r="CC8" s="204"/>
      <c r="CD8" s="204"/>
      <c r="CE8" s="204"/>
      <c r="CF8" s="204"/>
      <c r="CG8" s="204"/>
      <c r="CH8" s="204"/>
      <c r="CI8" s="204"/>
      <c r="CJ8" s="204"/>
      <c r="CK8" s="204"/>
      <c r="CL8" s="204"/>
      <c r="CM8" s="204"/>
      <c r="CN8" s="204"/>
      <c r="CO8" s="204"/>
      <c r="CP8" s="204"/>
      <c r="CQ8" s="204"/>
      <c r="CR8" s="204"/>
      <c r="CS8" s="204"/>
      <c r="CT8" s="204"/>
      <c r="CU8" s="204"/>
      <c r="CV8" s="204"/>
      <c r="CW8" s="204"/>
      <c r="CX8" s="204"/>
      <c r="CY8" s="204"/>
      <c r="CZ8" s="204"/>
      <c r="DA8" s="204"/>
      <c r="DB8" s="204"/>
      <c r="DC8" s="204"/>
      <c r="DD8" s="204"/>
      <c r="DE8" s="204"/>
      <c r="DF8" s="204"/>
      <c r="DG8" s="64"/>
      <c r="DH8" s="64"/>
      <c r="DI8" s="64"/>
      <c r="DJ8" s="64"/>
      <c r="DK8" s="64"/>
      <c r="DL8" s="198" t="s">
        <v>434</v>
      </c>
      <c r="DM8" s="198" t="s">
        <v>435</v>
      </c>
      <c r="DN8" s="204"/>
      <c r="DO8" s="198" t="s">
        <v>436</v>
      </c>
      <c r="DP8" s="198" t="s">
        <v>437</v>
      </c>
      <c r="DQ8" s="204"/>
      <c r="DR8" s="198" t="s">
        <v>438</v>
      </c>
      <c r="DS8" s="204"/>
      <c r="DT8" s="198" t="s">
        <v>439</v>
      </c>
      <c r="DU8" s="204"/>
      <c r="DV8" s="204"/>
      <c r="DW8" s="204"/>
      <c r="DX8" s="204"/>
      <c r="DY8" s="204"/>
      <c r="DZ8" s="204"/>
      <c r="EA8" s="204"/>
      <c r="EB8" s="204"/>
      <c r="EC8" s="204"/>
      <c r="ED8" s="204"/>
      <c r="EE8" s="204"/>
      <c r="EF8" s="204"/>
      <c r="EG8" s="64"/>
      <c r="EH8" s="64"/>
      <c r="EI8" s="64"/>
      <c r="EJ8" s="204"/>
      <c r="EK8" s="204"/>
      <c r="EL8" s="204"/>
      <c r="EM8" s="204"/>
      <c r="EN8" s="204"/>
      <c r="EO8" s="204"/>
      <c r="EP8" s="64"/>
      <c r="EQ8" s="64"/>
      <c r="ER8" s="64"/>
      <c r="ES8" s="204"/>
      <c r="ET8" s="204"/>
      <c r="EU8" s="198" t="s">
        <v>440</v>
      </c>
      <c r="EV8" s="204"/>
      <c r="EW8" s="204"/>
      <c r="EX8" s="204"/>
      <c r="EY8" s="204"/>
      <c r="EZ8" s="204"/>
      <c r="FA8" s="20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4"/>
      <c r="GJ8" s="64"/>
      <c r="GK8" s="64"/>
      <c r="GL8" s="64"/>
      <c r="GM8" s="64"/>
      <c r="GN8" s="64"/>
      <c r="GO8" s="64"/>
      <c r="GP8" s="64"/>
      <c r="GQ8" s="64" t="s">
        <v>441</v>
      </c>
      <c r="GR8" s="64"/>
      <c r="GS8" s="64"/>
      <c r="GT8" s="64"/>
      <c r="GU8" s="64"/>
      <c r="GV8" s="64"/>
      <c r="GW8" s="64"/>
      <c r="GX8" s="64"/>
      <c r="GY8" s="64"/>
      <c r="GZ8" s="64"/>
      <c r="HA8" s="64"/>
      <c r="HB8" s="64"/>
      <c r="HC8" s="64"/>
      <c r="HD8" s="64"/>
      <c r="HE8" s="64"/>
      <c r="HF8" s="64" t="s">
        <v>336</v>
      </c>
      <c r="HG8" s="64"/>
      <c r="HH8" s="64" t="s">
        <v>442</v>
      </c>
      <c r="HI8" s="64" t="s">
        <v>443</v>
      </c>
      <c r="HJ8" s="64"/>
      <c r="HK8" s="64" t="s">
        <v>339</v>
      </c>
      <c r="HL8" s="64" t="s">
        <v>444</v>
      </c>
      <c r="HM8" s="64"/>
      <c r="HN8" s="64" t="s">
        <v>445</v>
      </c>
      <c r="HO8" s="64"/>
      <c r="HP8" s="64"/>
      <c r="HQ8" s="64"/>
      <c r="HR8" s="64"/>
      <c r="HS8" s="64"/>
      <c r="HT8" s="64"/>
      <c r="HU8" s="64" t="s">
        <v>422</v>
      </c>
      <c r="HV8" s="64"/>
      <c r="HW8" s="64"/>
      <c r="HX8" s="64"/>
      <c r="HY8" s="64"/>
      <c r="HZ8" s="64"/>
      <c r="IA8" s="64"/>
      <c r="IB8" s="64"/>
      <c r="IC8" s="64"/>
      <c r="ID8" s="64"/>
      <c r="IE8" s="64"/>
      <c r="IF8" s="64"/>
      <c r="IG8" s="64"/>
      <c r="IH8" s="64"/>
      <c r="II8" s="64"/>
      <c r="IJ8" s="64"/>
      <c r="IK8" s="64"/>
      <c r="IL8" s="64"/>
      <c r="IM8" s="64"/>
      <c r="IN8" s="64"/>
      <c r="IO8" s="64"/>
      <c r="IP8" s="64"/>
      <c r="IQ8" s="64"/>
      <c r="IR8" s="64"/>
      <c r="IS8" s="64"/>
      <c r="IT8" s="64"/>
      <c r="IU8" s="64"/>
      <c r="IV8" s="64"/>
      <c r="IW8" s="64"/>
      <c r="IX8" s="64"/>
      <c r="IY8" s="64"/>
      <c r="IZ8" s="64"/>
      <c r="JA8" s="64"/>
      <c r="JB8" s="64"/>
      <c r="JC8" s="64"/>
      <c r="JD8" s="64"/>
      <c r="JE8" s="64"/>
      <c r="JF8" s="64"/>
      <c r="JG8" s="64"/>
      <c r="JH8" s="64"/>
      <c r="JI8" s="64"/>
      <c r="JJ8" s="64"/>
      <c r="JK8" s="64"/>
      <c r="JL8" s="64"/>
      <c r="JM8" s="64"/>
      <c r="JN8" s="64"/>
      <c r="JO8" s="64"/>
      <c r="JP8" s="64"/>
      <c r="JQ8" s="64"/>
      <c r="JR8" s="64"/>
      <c r="JS8" s="64"/>
      <c r="JT8" s="64"/>
      <c r="JU8" s="64"/>
      <c r="JV8" s="64"/>
      <c r="JW8" s="64"/>
      <c r="JX8" s="64"/>
      <c r="JY8" s="64"/>
      <c r="JZ8" s="64"/>
      <c r="KA8" s="64"/>
      <c r="KB8" s="64"/>
      <c r="KC8" s="64"/>
      <c r="KD8" s="64"/>
      <c r="KE8" s="64"/>
      <c r="KF8" s="64"/>
      <c r="KG8" s="64"/>
      <c r="KH8" s="64"/>
      <c r="KI8" s="64"/>
      <c r="KJ8" s="64"/>
      <c r="KK8" s="64"/>
      <c r="KL8" s="64"/>
      <c r="KM8" s="64"/>
      <c r="KN8" s="64"/>
      <c r="KO8" s="64"/>
      <c r="KP8" s="64"/>
      <c r="KQ8" s="64"/>
      <c r="KR8" s="64"/>
      <c r="KS8" s="64"/>
      <c r="KT8" s="64"/>
      <c r="KU8" s="64"/>
      <c r="KV8" s="64"/>
      <c r="KW8" s="64"/>
      <c r="KX8" s="64"/>
      <c r="KY8" s="64"/>
      <c r="KZ8" s="64"/>
      <c r="LA8" s="64"/>
      <c r="LB8" s="64"/>
      <c r="LC8" s="64"/>
      <c r="LD8" s="64"/>
      <c r="LE8" s="64"/>
      <c r="LF8" s="64"/>
      <c r="LG8" s="64"/>
      <c r="LH8" s="64"/>
      <c r="LI8" s="64"/>
      <c r="LJ8" s="64"/>
      <c r="LK8" s="64"/>
      <c r="LL8" s="64"/>
      <c r="LM8" s="64"/>
      <c r="LN8" s="64"/>
      <c r="LO8" s="64"/>
      <c r="LP8" s="64"/>
      <c r="LQ8" s="64"/>
      <c r="LR8" s="64"/>
      <c r="LS8" s="64"/>
      <c r="LT8" s="64"/>
      <c r="LU8" s="64"/>
      <c r="LV8" s="64"/>
      <c r="LW8" s="64"/>
      <c r="LX8" s="64"/>
      <c r="LY8" s="64"/>
      <c r="LZ8" s="64"/>
      <c r="MA8" s="64"/>
      <c r="MB8" s="64"/>
      <c r="MC8" s="64"/>
      <c r="MD8" s="64"/>
      <c r="ME8" s="64"/>
      <c r="MF8" s="64"/>
      <c r="MG8" s="64"/>
      <c r="MH8" s="64"/>
      <c r="MI8" s="64"/>
      <c r="MJ8" s="64"/>
      <c r="MK8" s="64"/>
      <c r="ML8" s="64"/>
      <c r="MM8" s="64"/>
      <c r="MN8" s="64"/>
      <c r="MO8" s="64"/>
      <c r="MP8" s="64"/>
      <c r="MQ8" s="64"/>
      <c r="MR8" s="64"/>
      <c r="MS8" s="64"/>
      <c r="MT8" s="64"/>
      <c r="MU8" s="64"/>
      <c r="MV8" s="64"/>
      <c r="MW8" s="64"/>
      <c r="MX8" s="64"/>
      <c r="MY8" s="64"/>
      <c r="MZ8" s="64"/>
      <c r="NA8" s="64"/>
      <c r="NB8" s="64"/>
      <c r="NC8" s="64"/>
      <c r="ND8" s="64"/>
      <c r="NE8" s="64"/>
      <c r="NF8" s="64"/>
      <c r="NG8" s="64"/>
      <c r="NH8" s="64"/>
      <c r="NI8" s="64"/>
      <c r="NJ8" s="64"/>
      <c r="NK8" s="64"/>
      <c r="NL8" s="64"/>
      <c r="NM8" s="64"/>
      <c r="NN8" s="64"/>
      <c r="NO8" s="64"/>
      <c r="NP8" s="64"/>
      <c r="NQ8" s="64"/>
      <c r="NR8" s="64"/>
      <c r="NS8" s="64"/>
      <c r="NT8" s="64"/>
      <c r="NU8" s="64"/>
      <c r="NV8" s="64"/>
      <c r="NW8" s="64"/>
      <c r="NX8" s="64"/>
      <c r="NY8" s="64"/>
      <c r="NZ8" s="64"/>
      <c r="OA8" s="64"/>
      <c r="OB8" s="64"/>
      <c r="OC8" s="64"/>
      <c r="OD8" s="64"/>
      <c r="OE8" s="64"/>
      <c r="OF8" s="64"/>
      <c r="OG8" s="64"/>
      <c r="OH8" s="64"/>
      <c r="OI8" s="64"/>
      <c r="OJ8" s="64"/>
      <c r="OK8" s="64"/>
      <c r="OL8" s="64"/>
      <c r="OM8" s="64"/>
      <c r="ON8" s="64"/>
      <c r="OO8" s="64"/>
      <c r="OP8" s="64"/>
      <c r="OQ8" s="64"/>
      <c r="OR8" s="64"/>
      <c r="OS8" s="64"/>
      <c r="OT8" s="64"/>
      <c r="OU8" s="64"/>
      <c r="OV8" s="64"/>
      <c r="OW8" s="64"/>
      <c r="OX8" s="64"/>
      <c r="OY8" s="64"/>
      <c r="OZ8" s="64"/>
      <c r="PA8" s="64"/>
      <c r="PB8" s="64"/>
      <c r="PC8" s="64"/>
      <c r="PD8" s="64"/>
      <c r="PE8" s="64"/>
      <c r="PF8" s="64"/>
      <c r="PG8" s="64"/>
      <c r="PH8" s="64"/>
      <c r="PI8" s="64"/>
      <c r="PJ8" s="64"/>
      <c r="PK8" s="64"/>
      <c r="PL8" s="64"/>
      <c r="PM8" s="64"/>
      <c r="PN8" s="64"/>
      <c r="PO8" s="64"/>
      <c r="PP8" s="64"/>
      <c r="PQ8" s="64"/>
      <c r="PR8" s="64"/>
      <c r="PS8" s="64"/>
      <c r="PT8" s="64"/>
      <c r="PU8" s="64"/>
      <c r="PV8" s="64"/>
      <c r="PW8" s="64"/>
      <c r="PX8" s="64"/>
      <c r="PY8" s="64"/>
      <c r="PZ8" s="64"/>
      <c r="QA8" s="64"/>
      <c r="QB8" s="64"/>
      <c r="QC8" s="64"/>
      <c r="QD8" s="64"/>
      <c r="QE8" s="64"/>
      <c r="QF8" s="64"/>
      <c r="QG8" s="64"/>
      <c r="QH8" s="64"/>
      <c r="QI8" s="64"/>
      <c r="QJ8" s="64"/>
      <c r="QK8" s="64"/>
      <c r="QL8" s="64"/>
      <c r="QM8" s="64"/>
      <c r="QN8" s="64"/>
      <c r="QO8" s="64"/>
      <c r="QP8" s="64"/>
      <c r="QQ8" s="64"/>
      <c r="QR8" s="64"/>
      <c r="QS8" s="64"/>
      <c r="QT8" s="64"/>
      <c r="QU8" s="64"/>
      <c r="QV8" s="64"/>
      <c r="QW8" s="64"/>
      <c r="QX8" s="64"/>
      <c r="QY8" s="64"/>
      <c r="QZ8" s="64"/>
      <c r="RA8" s="64"/>
      <c r="RB8" s="64"/>
      <c r="RC8" s="64"/>
      <c r="RD8" s="64"/>
      <c r="RE8" s="64"/>
      <c r="RF8" s="64"/>
      <c r="RG8" s="64"/>
      <c r="RH8" s="64"/>
      <c r="RI8" s="64"/>
      <c r="RJ8" s="64"/>
      <c r="RK8" s="64"/>
      <c r="RL8" s="64"/>
      <c r="RM8" s="64"/>
      <c r="RN8" s="64"/>
      <c r="RO8" s="64"/>
      <c r="RP8" s="64"/>
      <c r="RQ8" s="64"/>
      <c r="RR8" s="64"/>
      <c r="RS8" s="64"/>
      <c r="RT8" s="64"/>
      <c r="RU8" s="64"/>
      <c r="RV8" s="64"/>
      <c r="RW8" s="64"/>
      <c r="RX8" s="64"/>
      <c r="RY8" s="64"/>
      <c r="RZ8" s="64"/>
      <c r="SA8" s="64"/>
      <c r="SB8" s="64"/>
      <c r="SC8" s="64"/>
      <c r="SD8" s="64"/>
      <c r="SE8" s="64"/>
      <c r="SF8" s="64"/>
      <c r="SG8" s="64"/>
      <c r="SH8" s="64"/>
      <c r="SI8" s="64"/>
      <c r="SJ8" s="64"/>
      <c r="SK8" s="64"/>
      <c r="SL8" s="64"/>
      <c r="SM8" s="64"/>
      <c r="SN8" s="64"/>
      <c r="SO8" s="64"/>
      <c r="SP8" s="64"/>
      <c r="SQ8" s="64"/>
      <c r="SR8" s="64"/>
      <c r="SS8" s="64"/>
      <c r="ST8" s="64"/>
      <c r="SU8" s="64"/>
      <c r="SV8" s="64"/>
      <c r="SW8" s="64"/>
      <c r="SX8" s="64"/>
      <c r="SY8" s="64"/>
    </row>
    <row r="9" ht="30" customHeight="1" spans="1:519">
      <c r="A9" s="64"/>
      <c r="B9" s="64"/>
      <c r="C9" s="64"/>
      <c r="D9" s="64"/>
      <c r="E9" s="64"/>
      <c r="F9" s="64"/>
      <c r="G9" s="64"/>
      <c r="H9" s="64"/>
      <c r="I9" s="64"/>
      <c r="J9" s="198" t="s">
        <v>446</v>
      </c>
      <c r="K9" s="199"/>
      <c r="L9" s="200"/>
      <c r="M9" s="199"/>
      <c r="N9" s="200"/>
      <c r="O9" s="198" t="s">
        <v>447</v>
      </c>
      <c r="P9" s="203" t="s">
        <v>448</v>
      </c>
      <c r="Q9" s="198" t="s">
        <v>449</v>
      </c>
      <c r="R9" s="64"/>
      <c r="S9" s="64"/>
      <c r="T9" s="64"/>
      <c r="U9" s="198" t="s">
        <v>450</v>
      </c>
      <c r="V9" s="198" t="s">
        <v>451</v>
      </c>
      <c r="W9" s="198" t="s">
        <v>452</v>
      </c>
      <c r="X9" s="204"/>
      <c r="Y9" s="204"/>
      <c r="Z9" s="204"/>
      <c r="AA9" s="198" t="s">
        <v>453</v>
      </c>
      <c r="AB9" s="198" t="s">
        <v>454</v>
      </c>
      <c r="AC9" s="198" t="s">
        <v>454</v>
      </c>
      <c r="AD9" s="203" t="s">
        <v>455</v>
      </c>
      <c r="AE9" s="198" t="s">
        <v>456</v>
      </c>
      <c r="AF9" s="198" t="s">
        <v>457</v>
      </c>
      <c r="AG9" s="198" t="s">
        <v>458</v>
      </c>
      <c r="AH9" s="204"/>
      <c r="AI9" s="198" t="s">
        <v>459</v>
      </c>
      <c r="AJ9" s="64" t="s">
        <v>460</v>
      </c>
      <c r="AK9" s="64"/>
      <c r="AL9" s="203"/>
      <c r="AM9" s="203"/>
      <c r="AN9" s="203"/>
      <c r="AO9" s="203"/>
      <c r="AP9" s="198"/>
      <c r="AQ9" s="203"/>
      <c r="AR9" s="203"/>
      <c r="AS9" s="203"/>
      <c r="AT9" s="203"/>
      <c r="AU9" s="204"/>
      <c r="AV9" s="64"/>
      <c r="AW9" s="203"/>
      <c r="AX9" s="64"/>
      <c r="AY9" s="94" t="s">
        <v>461</v>
      </c>
      <c r="AZ9" s="64"/>
      <c r="BA9" s="203" t="s">
        <v>462</v>
      </c>
      <c r="BB9" s="204"/>
      <c r="BC9" s="204"/>
      <c r="BD9" s="204"/>
      <c r="BE9" s="204"/>
      <c r="BF9" s="204"/>
      <c r="BG9" s="204"/>
      <c r="BH9" s="204"/>
      <c r="BI9" s="204"/>
      <c r="BJ9" s="204"/>
      <c r="BK9" s="204"/>
      <c r="BL9" s="204"/>
      <c r="BM9" s="204"/>
      <c r="BN9" s="64"/>
      <c r="BO9" s="64"/>
      <c r="BP9" s="204"/>
      <c r="BQ9" s="204"/>
      <c r="BR9" s="204"/>
      <c r="BS9" s="198" t="s">
        <v>463</v>
      </c>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64"/>
      <c r="DH9" s="64"/>
      <c r="DI9" s="64"/>
      <c r="DJ9" s="64"/>
      <c r="DK9" s="64"/>
      <c r="DL9" s="198" t="s">
        <v>464</v>
      </c>
      <c r="DM9" s="198" t="s">
        <v>465</v>
      </c>
      <c r="DN9" s="204"/>
      <c r="DO9" s="198" t="s">
        <v>466</v>
      </c>
      <c r="DP9" s="198" t="s">
        <v>467</v>
      </c>
      <c r="DQ9" s="204"/>
      <c r="DR9" s="198" t="s">
        <v>468</v>
      </c>
      <c r="DS9" s="204"/>
      <c r="DT9" s="204" t="s">
        <v>469</v>
      </c>
      <c r="DU9" s="204"/>
      <c r="DV9" s="204"/>
      <c r="DW9" s="204"/>
      <c r="DX9" s="204"/>
      <c r="DY9" s="204"/>
      <c r="DZ9" s="204"/>
      <c r="EA9" s="204"/>
      <c r="EB9" s="204"/>
      <c r="EC9" s="204"/>
      <c r="ED9" s="204"/>
      <c r="EE9" s="204"/>
      <c r="EF9" s="204"/>
      <c r="EG9" s="64"/>
      <c r="EH9" s="64"/>
      <c r="EI9" s="64"/>
      <c r="EJ9" s="204"/>
      <c r="EK9" s="204"/>
      <c r="EL9" s="204"/>
      <c r="EM9" s="204"/>
      <c r="EN9" s="204"/>
      <c r="EO9" s="204"/>
      <c r="EP9" s="204"/>
      <c r="EQ9" s="204"/>
      <c r="ER9" s="204"/>
      <c r="ES9" s="204"/>
      <c r="ET9" s="204"/>
      <c r="EU9" s="204" t="s">
        <v>470</v>
      </c>
      <c r="EV9" s="204"/>
      <c r="EW9" s="204"/>
      <c r="EX9" s="204"/>
      <c r="EY9" s="204"/>
      <c r="EZ9" s="204"/>
      <c r="FA9" s="20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t="s">
        <v>471</v>
      </c>
      <c r="GR9" s="64"/>
      <c r="GS9" s="64"/>
      <c r="GT9" s="64"/>
      <c r="GU9" s="64"/>
      <c r="GV9" s="64"/>
      <c r="GW9" s="64"/>
      <c r="GX9" s="64"/>
      <c r="GY9" s="64"/>
      <c r="GZ9" s="64"/>
      <c r="HA9" s="64"/>
      <c r="HB9" s="64"/>
      <c r="HC9" s="64"/>
      <c r="HD9" s="64"/>
      <c r="HE9" s="64"/>
      <c r="HF9" s="64" t="s">
        <v>472</v>
      </c>
      <c r="HG9" s="64"/>
      <c r="HH9" s="64"/>
      <c r="HI9" s="64"/>
      <c r="HJ9" s="64"/>
      <c r="HK9" s="64" t="s">
        <v>385</v>
      </c>
      <c r="HL9" s="64" t="s">
        <v>473</v>
      </c>
      <c r="HM9" s="64"/>
      <c r="HN9" s="64"/>
      <c r="HO9" s="64"/>
      <c r="HP9" s="64"/>
      <c r="HQ9" s="64"/>
      <c r="HR9" s="64"/>
      <c r="HS9" s="64"/>
      <c r="HT9" s="64"/>
      <c r="HU9" s="64" t="s">
        <v>474</v>
      </c>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c r="IW9" s="64"/>
      <c r="IX9" s="64"/>
      <c r="IY9" s="64"/>
      <c r="IZ9" s="64"/>
      <c r="JA9" s="64"/>
      <c r="JB9" s="64"/>
      <c r="JC9" s="64"/>
      <c r="JD9" s="64"/>
      <c r="JE9" s="64"/>
      <c r="JF9" s="64"/>
      <c r="JG9" s="64"/>
      <c r="JH9" s="64"/>
      <c r="JI9" s="64"/>
      <c r="JJ9" s="64"/>
      <c r="JK9" s="64"/>
      <c r="JL9" s="64"/>
      <c r="JM9" s="64"/>
      <c r="JN9" s="64"/>
      <c r="JO9" s="64"/>
      <c r="JP9" s="64"/>
      <c r="JQ9" s="64"/>
      <c r="JR9" s="64"/>
      <c r="JS9" s="64"/>
      <c r="JT9" s="64"/>
      <c r="JU9" s="64"/>
      <c r="JV9" s="64"/>
      <c r="JW9" s="64"/>
      <c r="JX9" s="64"/>
      <c r="JY9" s="64"/>
      <c r="JZ9" s="64"/>
      <c r="KA9" s="64"/>
      <c r="KB9" s="64"/>
      <c r="KC9" s="64"/>
      <c r="KD9" s="64"/>
      <c r="KE9" s="64"/>
      <c r="KF9" s="64"/>
      <c r="KG9" s="64"/>
      <c r="KH9" s="64"/>
      <c r="KI9" s="64"/>
      <c r="KJ9" s="64"/>
      <c r="KK9" s="64"/>
      <c r="KL9" s="64"/>
      <c r="KM9" s="64"/>
      <c r="KN9" s="64"/>
      <c r="KO9" s="64"/>
      <c r="KP9" s="64"/>
      <c r="KQ9" s="64"/>
      <c r="KR9" s="64"/>
      <c r="KS9" s="64"/>
      <c r="KT9" s="64"/>
      <c r="KU9" s="64"/>
      <c r="KV9" s="64"/>
      <c r="KW9" s="64"/>
      <c r="KX9" s="64"/>
      <c r="KY9" s="64"/>
      <c r="KZ9" s="64"/>
      <c r="LA9" s="64"/>
      <c r="LB9" s="64"/>
      <c r="LC9" s="64"/>
      <c r="LD9" s="64"/>
      <c r="LE9" s="64"/>
      <c r="LF9" s="64"/>
      <c r="LG9" s="64"/>
      <c r="LH9" s="64"/>
      <c r="LI9" s="64"/>
      <c r="LJ9" s="64"/>
      <c r="LK9" s="64"/>
      <c r="LL9" s="64"/>
      <c r="LM9" s="64"/>
      <c r="LN9" s="64"/>
      <c r="LO9" s="64"/>
      <c r="LP9" s="64"/>
      <c r="LQ9" s="64"/>
      <c r="LR9" s="64"/>
      <c r="LS9" s="64"/>
      <c r="LT9" s="64"/>
      <c r="LU9" s="64"/>
      <c r="LV9" s="64"/>
      <c r="LW9" s="64"/>
      <c r="LX9" s="64"/>
      <c r="LY9" s="64"/>
      <c r="LZ9" s="64"/>
      <c r="MA9" s="64"/>
      <c r="MB9" s="64"/>
      <c r="MC9" s="64"/>
      <c r="MD9" s="64"/>
      <c r="ME9" s="64"/>
      <c r="MF9" s="64"/>
      <c r="MG9" s="64"/>
      <c r="MH9" s="64"/>
      <c r="MI9" s="64"/>
      <c r="MJ9" s="64"/>
      <c r="MK9" s="64"/>
      <c r="ML9" s="64"/>
      <c r="MM9" s="64"/>
      <c r="MN9" s="64"/>
      <c r="MO9" s="64"/>
      <c r="MP9" s="64"/>
      <c r="MQ9" s="64"/>
      <c r="MR9" s="64"/>
      <c r="MS9" s="64"/>
      <c r="MT9" s="64"/>
      <c r="MU9" s="64"/>
      <c r="MV9" s="64"/>
      <c r="MW9" s="64"/>
      <c r="MX9" s="64"/>
      <c r="MY9" s="64"/>
      <c r="MZ9" s="64"/>
      <c r="NA9" s="64"/>
      <c r="NB9" s="64"/>
      <c r="NC9" s="64"/>
      <c r="ND9" s="64"/>
      <c r="NE9" s="64"/>
      <c r="NF9" s="64"/>
      <c r="NG9" s="64"/>
      <c r="NH9" s="64"/>
      <c r="NI9" s="64"/>
      <c r="NJ9" s="64"/>
      <c r="NK9" s="64"/>
      <c r="NL9" s="64"/>
      <c r="NM9" s="64"/>
      <c r="NN9" s="64"/>
      <c r="NO9" s="64"/>
      <c r="NP9" s="64"/>
      <c r="NQ9" s="64"/>
      <c r="NR9" s="64"/>
      <c r="NS9" s="64"/>
      <c r="NT9" s="64"/>
      <c r="NU9" s="64"/>
      <c r="NV9" s="64"/>
      <c r="NW9" s="64"/>
      <c r="NX9" s="64"/>
      <c r="NY9" s="64"/>
      <c r="NZ9" s="64"/>
      <c r="OA9" s="64"/>
      <c r="OB9" s="64"/>
      <c r="OC9" s="64"/>
      <c r="OD9" s="64"/>
      <c r="OE9" s="64"/>
      <c r="OF9" s="64"/>
      <c r="OG9" s="64"/>
      <c r="OH9" s="64"/>
      <c r="OI9" s="64"/>
      <c r="OJ9" s="64"/>
      <c r="OK9" s="64"/>
      <c r="OL9" s="64"/>
      <c r="OM9" s="64"/>
      <c r="ON9" s="64"/>
      <c r="OO9" s="64"/>
      <c r="OP9" s="64"/>
      <c r="OQ9" s="64"/>
      <c r="OR9" s="64"/>
      <c r="OS9" s="64"/>
      <c r="OT9" s="64"/>
      <c r="OU9" s="64"/>
      <c r="OV9" s="64"/>
      <c r="OW9" s="64"/>
      <c r="OX9" s="64"/>
      <c r="OY9" s="64"/>
      <c r="OZ9" s="64"/>
      <c r="PA9" s="64"/>
      <c r="PB9" s="64"/>
      <c r="PC9" s="64"/>
      <c r="PD9" s="64"/>
      <c r="PE9" s="64"/>
      <c r="PF9" s="64"/>
      <c r="PG9" s="64"/>
      <c r="PH9" s="64"/>
      <c r="PI9" s="64"/>
      <c r="PJ9" s="64"/>
      <c r="PK9" s="64"/>
      <c r="PL9" s="64"/>
      <c r="PM9" s="64"/>
      <c r="PN9" s="64"/>
      <c r="PO9" s="64"/>
      <c r="PP9" s="64"/>
      <c r="PQ9" s="64"/>
      <c r="PR9" s="64"/>
      <c r="PS9" s="64"/>
      <c r="PT9" s="64"/>
      <c r="PU9" s="64"/>
      <c r="PV9" s="64"/>
      <c r="PW9" s="64"/>
      <c r="PX9" s="64"/>
      <c r="PY9" s="64"/>
      <c r="PZ9" s="64"/>
      <c r="QA9" s="64"/>
      <c r="QB9" s="64"/>
      <c r="QC9" s="64"/>
      <c r="QD9" s="64"/>
      <c r="QE9" s="64"/>
      <c r="QF9" s="64"/>
      <c r="QG9" s="64"/>
      <c r="QH9" s="64"/>
      <c r="QI9" s="64"/>
      <c r="QJ9" s="64"/>
      <c r="QK9" s="64"/>
      <c r="QL9" s="64"/>
      <c r="QM9" s="64"/>
      <c r="QN9" s="64"/>
      <c r="QO9" s="64"/>
      <c r="QP9" s="64"/>
      <c r="QQ9" s="64"/>
      <c r="QR9" s="64"/>
      <c r="QS9" s="64"/>
      <c r="QT9" s="64"/>
      <c r="QU9" s="64"/>
      <c r="QV9" s="64"/>
      <c r="QW9" s="64"/>
      <c r="QX9" s="64"/>
      <c r="QY9" s="64"/>
      <c r="QZ9" s="64"/>
      <c r="RA9" s="64"/>
      <c r="RB9" s="64"/>
      <c r="RC9" s="64"/>
      <c r="RD9" s="64"/>
      <c r="RE9" s="64"/>
      <c r="RF9" s="64"/>
      <c r="RG9" s="64"/>
      <c r="RH9" s="64"/>
      <c r="RI9" s="64"/>
      <c r="RJ9" s="64"/>
      <c r="RK9" s="64"/>
      <c r="RL9" s="64"/>
      <c r="RM9" s="64"/>
      <c r="RN9" s="64"/>
      <c r="RO9" s="64"/>
      <c r="RP9" s="64"/>
      <c r="RQ9" s="64"/>
      <c r="RR9" s="64"/>
      <c r="RS9" s="64"/>
      <c r="RT9" s="64"/>
      <c r="RU9" s="64"/>
      <c r="RV9" s="64"/>
      <c r="RW9" s="64"/>
      <c r="RX9" s="64"/>
      <c r="RY9" s="64"/>
      <c r="RZ9" s="64"/>
      <c r="SA9" s="64"/>
      <c r="SB9" s="64"/>
      <c r="SC9" s="64"/>
      <c r="SD9" s="64"/>
      <c r="SE9" s="64"/>
      <c r="SF9" s="64"/>
      <c r="SG9" s="64"/>
      <c r="SH9" s="64"/>
      <c r="SI9" s="64"/>
      <c r="SJ9" s="64"/>
      <c r="SK9" s="64"/>
      <c r="SL9" s="64"/>
      <c r="SM9" s="64"/>
      <c r="SN9" s="64"/>
      <c r="SO9" s="64"/>
      <c r="SP9" s="64"/>
      <c r="SQ9" s="64"/>
      <c r="SR9" s="64"/>
      <c r="SS9" s="64"/>
      <c r="ST9" s="64"/>
      <c r="SU9" s="64"/>
      <c r="SV9" s="64"/>
      <c r="SW9" s="64"/>
      <c r="SX9" s="64"/>
      <c r="SY9" s="64"/>
    </row>
    <row r="10" ht="29" spans="1:519">
      <c r="A10" s="64"/>
      <c r="B10" s="64"/>
      <c r="C10" s="64"/>
      <c r="D10" s="64"/>
      <c r="E10" s="64"/>
      <c r="F10" s="64"/>
      <c r="G10" s="64"/>
      <c r="H10" s="64"/>
      <c r="I10" s="64"/>
      <c r="J10" s="198" t="s">
        <v>475</v>
      </c>
      <c r="K10" s="199"/>
      <c r="L10" s="200"/>
      <c r="M10" s="199"/>
      <c r="N10" s="200"/>
      <c r="O10" s="198" t="s">
        <v>476</v>
      </c>
      <c r="P10" s="203" t="s">
        <v>477</v>
      </c>
      <c r="Q10" s="203"/>
      <c r="R10" s="64"/>
      <c r="S10" s="64"/>
      <c r="T10" s="64"/>
      <c r="U10" s="198" t="s">
        <v>478</v>
      </c>
      <c r="V10" s="198" t="s">
        <v>479</v>
      </c>
      <c r="W10" s="198" t="s">
        <v>480</v>
      </c>
      <c r="X10" s="204"/>
      <c r="Y10" s="204"/>
      <c r="Z10" s="204"/>
      <c r="AA10" s="198" t="s">
        <v>481</v>
      </c>
      <c r="AB10" s="204"/>
      <c r="AC10" s="204"/>
      <c r="AD10" s="203" t="s">
        <v>482</v>
      </c>
      <c r="AE10" s="198" t="s">
        <v>483</v>
      </c>
      <c r="AF10" s="198" t="s">
        <v>484</v>
      </c>
      <c r="AG10" s="204"/>
      <c r="AH10" s="204"/>
      <c r="AI10" s="198" t="s">
        <v>485</v>
      </c>
      <c r="AJ10" s="64" t="s">
        <v>486</v>
      </c>
      <c r="AK10" s="64"/>
      <c r="AL10" s="203"/>
      <c r="AM10" s="203"/>
      <c r="AN10" s="203"/>
      <c r="AO10" s="203"/>
      <c r="AP10" s="198"/>
      <c r="AQ10" s="203"/>
      <c r="AR10" s="203"/>
      <c r="AS10" s="203"/>
      <c r="AT10" s="203"/>
      <c r="AU10" s="204"/>
      <c r="AV10" s="64"/>
      <c r="AW10" s="203"/>
      <c r="AX10" s="64"/>
      <c r="AY10" s="94" t="s">
        <v>487</v>
      </c>
      <c r="AZ10" s="64"/>
      <c r="BA10" s="203" t="s">
        <v>488</v>
      </c>
      <c r="BB10" s="204"/>
      <c r="BC10" s="204"/>
      <c r="BD10" s="204"/>
      <c r="BE10" s="204"/>
      <c r="BF10" s="204"/>
      <c r="BG10" s="204"/>
      <c r="BH10" s="204"/>
      <c r="BI10" s="204"/>
      <c r="BJ10" s="204"/>
      <c r="BK10" s="204"/>
      <c r="BL10" s="204"/>
      <c r="BM10" s="204"/>
      <c r="BN10" s="64"/>
      <c r="BO10" s="64"/>
      <c r="BP10" s="204"/>
      <c r="BQ10" s="204"/>
      <c r="BR10" s="204"/>
      <c r="BS10" s="198" t="s">
        <v>489</v>
      </c>
      <c r="BT10" s="204"/>
      <c r="BU10" s="204"/>
      <c r="BV10" s="204"/>
      <c r="BW10" s="204"/>
      <c r="BX10" s="204"/>
      <c r="BY10" s="204"/>
      <c r="BZ10" s="204"/>
      <c r="CA10" s="204"/>
      <c r="CB10" s="204"/>
      <c r="CC10" s="204"/>
      <c r="CD10" s="204"/>
      <c r="CE10" s="204"/>
      <c r="CF10" s="204"/>
      <c r="CG10" s="204"/>
      <c r="CH10" s="204"/>
      <c r="CI10" s="204"/>
      <c r="CJ10" s="204"/>
      <c r="CK10" s="204"/>
      <c r="CL10" s="204"/>
      <c r="CM10" s="204"/>
      <c r="CN10" s="204"/>
      <c r="CO10" s="204"/>
      <c r="CP10" s="204"/>
      <c r="CQ10" s="204"/>
      <c r="CR10" s="204"/>
      <c r="CS10" s="204"/>
      <c r="CT10" s="204"/>
      <c r="CU10" s="204"/>
      <c r="CV10" s="204"/>
      <c r="CW10" s="204"/>
      <c r="CX10" s="204"/>
      <c r="CY10" s="204"/>
      <c r="CZ10" s="204"/>
      <c r="DA10" s="204"/>
      <c r="DB10" s="204"/>
      <c r="DC10" s="204"/>
      <c r="DD10" s="204"/>
      <c r="DE10" s="204"/>
      <c r="DF10" s="204"/>
      <c r="DG10" s="64"/>
      <c r="DH10" s="64"/>
      <c r="DI10" s="64"/>
      <c r="DJ10" s="64"/>
      <c r="DK10" s="64"/>
      <c r="DL10" s="198" t="s">
        <v>490</v>
      </c>
      <c r="DM10" s="204"/>
      <c r="DN10" s="204"/>
      <c r="DO10" s="198" t="s">
        <v>491</v>
      </c>
      <c r="DP10" s="198" t="s">
        <v>492</v>
      </c>
      <c r="DQ10" s="204"/>
      <c r="DR10" s="198" t="s">
        <v>493</v>
      </c>
      <c r="DS10" s="204"/>
      <c r="DT10" s="204"/>
      <c r="DU10" s="204"/>
      <c r="DV10" s="204"/>
      <c r="DW10" s="204"/>
      <c r="DX10" s="204"/>
      <c r="DY10" s="204"/>
      <c r="DZ10" s="204"/>
      <c r="EA10" s="204"/>
      <c r="EB10" s="204"/>
      <c r="EC10" s="204"/>
      <c r="ED10" s="204"/>
      <c r="EE10" s="204"/>
      <c r="EF10" s="204"/>
      <c r="EG10" s="64"/>
      <c r="EH10" s="64"/>
      <c r="EI10" s="64"/>
      <c r="EJ10" s="204"/>
      <c r="EK10" s="204"/>
      <c r="EL10" s="204"/>
      <c r="EM10" s="204"/>
      <c r="EN10" s="204"/>
      <c r="EO10" s="204"/>
      <c r="EP10" s="204"/>
      <c r="EQ10" s="204"/>
      <c r="ER10" s="204"/>
      <c r="ES10" s="204"/>
      <c r="ET10" s="204"/>
      <c r="EU10" s="204" t="s">
        <v>494</v>
      </c>
      <c r="EV10" s="204"/>
      <c r="EW10" s="204"/>
      <c r="EX10" s="204"/>
      <c r="EY10" s="204"/>
      <c r="EZ10" s="204"/>
      <c r="FA10" s="20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t="s">
        <v>495</v>
      </c>
      <c r="GR10" s="64"/>
      <c r="GS10" s="64"/>
      <c r="GT10" s="64"/>
      <c r="GU10" s="64"/>
      <c r="GV10" s="64"/>
      <c r="GW10" s="64"/>
      <c r="GX10" s="64"/>
      <c r="GY10" s="64"/>
      <c r="GZ10" s="64"/>
      <c r="HA10" s="64"/>
      <c r="HB10" s="64"/>
      <c r="HC10" s="64"/>
      <c r="HD10" s="64"/>
      <c r="HE10" s="64"/>
      <c r="HF10" s="64" t="s">
        <v>496</v>
      </c>
      <c r="HG10" s="64"/>
      <c r="HH10" s="64"/>
      <c r="HI10" s="64"/>
      <c r="HJ10" s="64"/>
      <c r="HK10" s="64" t="s">
        <v>497</v>
      </c>
      <c r="HL10" s="64" t="s">
        <v>498</v>
      </c>
      <c r="HM10" s="64"/>
      <c r="HN10" s="64"/>
      <c r="HO10" s="64"/>
      <c r="HP10" s="64"/>
      <c r="HQ10" s="64"/>
      <c r="HR10" s="64"/>
      <c r="HS10" s="64"/>
      <c r="HT10" s="64"/>
      <c r="HU10" s="64" t="s">
        <v>480</v>
      </c>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c r="IW10" s="64"/>
      <c r="IX10" s="64"/>
      <c r="IY10" s="64"/>
      <c r="IZ10" s="64"/>
      <c r="JA10" s="64"/>
      <c r="JB10" s="64"/>
      <c r="JC10" s="64"/>
      <c r="JD10" s="64"/>
      <c r="JE10" s="64"/>
      <c r="JF10" s="64"/>
      <c r="JG10" s="64"/>
      <c r="JH10" s="64"/>
      <c r="JI10" s="64"/>
      <c r="JJ10" s="64"/>
      <c r="JK10" s="64"/>
      <c r="JL10" s="64"/>
      <c r="JM10" s="64"/>
      <c r="JN10" s="64"/>
      <c r="JO10" s="64"/>
      <c r="JP10" s="64"/>
      <c r="JQ10" s="64"/>
      <c r="JR10" s="64"/>
      <c r="JS10" s="64"/>
      <c r="JT10" s="64"/>
      <c r="JU10" s="64"/>
      <c r="JV10" s="64"/>
      <c r="JW10" s="64"/>
      <c r="JX10" s="64"/>
      <c r="JY10" s="64"/>
      <c r="JZ10" s="64"/>
      <c r="KA10" s="64"/>
      <c r="KB10" s="64"/>
      <c r="KC10" s="64"/>
      <c r="KD10" s="64"/>
      <c r="KE10" s="64"/>
      <c r="KF10" s="64"/>
      <c r="KG10" s="64"/>
      <c r="KH10" s="64"/>
      <c r="KI10" s="64"/>
      <c r="KJ10" s="64"/>
      <c r="KK10" s="64"/>
      <c r="KL10" s="64"/>
      <c r="KM10" s="64"/>
      <c r="KN10" s="64"/>
      <c r="KO10" s="64"/>
      <c r="KP10" s="64"/>
      <c r="KQ10" s="64"/>
      <c r="KR10" s="64"/>
      <c r="KS10" s="64"/>
      <c r="KT10" s="64"/>
      <c r="KU10" s="64"/>
      <c r="KV10" s="64"/>
      <c r="KW10" s="64"/>
      <c r="KX10" s="64"/>
      <c r="KY10" s="64"/>
      <c r="KZ10" s="64"/>
      <c r="LA10" s="64"/>
      <c r="LB10" s="64"/>
      <c r="LC10" s="64"/>
      <c r="LD10" s="64"/>
      <c r="LE10" s="64"/>
      <c r="LF10" s="64"/>
      <c r="LG10" s="64"/>
      <c r="LH10" s="64"/>
      <c r="LI10" s="64"/>
      <c r="LJ10" s="64"/>
      <c r="LK10" s="64"/>
      <c r="LL10" s="64"/>
      <c r="LM10" s="64"/>
      <c r="LN10" s="64"/>
      <c r="LO10" s="64"/>
      <c r="LP10" s="64"/>
      <c r="LQ10" s="64"/>
      <c r="LR10" s="64"/>
      <c r="LS10" s="64"/>
      <c r="LT10" s="64"/>
      <c r="LU10" s="64"/>
      <c r="LV10" s="64"/>
      <c r="LW10" s="64"/>
      <c r="LX10" s="64"/>
      <c r="LY10" s="64"/>
      <c r="LZ10" s="64"/>
      <c r="MA10" s="64"/>
      <c r="MB10" s="64"/>
      <c r="MC10" s="64"/>
      <c r="MD10" s="64"/>
      <c r="ME10" s="64"/>
      <c r="MF10" s="64"/>
      <c r="MG10" s="64"/>
      <c r="MH10" s="64"/>
      <c r="MI10" s="64"/>
      <c r="MJ10" s="64"/>
      <c r="MK10" s="64"/>
      <c r="ML10" s="64"/>
      <c r="MM10" s="64"/>
      <c r="MN10" s="64"/>
      <c r="MO10" s="64"/>
      <c r="MP10" s="64"/>
      <c r="MQ10" s="64"/>
      <c r="MR10" s="64"/>
      <c r="MS10" s="64"/>
      <c r="MT10" s="64"/>
      <c r="MU10" s="64"/>
      <c r="MV10" s="64"/>
      <c r="MW10" s="64"/>
      <c r="MX10" s="64"/>
      <c r="MY10" s="64"/>
      <c r="MZ10" s="64"/>
      <c r="NA10" s="64"/>
      <c r="NB10" s="64"/>
      <c r="NC10" s="64"/>
      <c r="ND10" s="64"/>
      <c r="NE10" s="64"/>
      <c r="NF10" s="64"/>
      <c r="NG10" s="64"/>
      <c r="NH10" s="64"/>
      <c r="NI10" s="64"/>
      <c r="NJ10" s="64"/>
      <c r="NK10" s="64"/>
      <c r="NL10" s="64"/>
      <c r="NM10" s="64"/>
      <c r="NN10" s="64"/>
      <c r="NO10" s="64"/>
      <c r="NP10" s="64"/>
      <c r="NQ10" s="64"/>
      <c r="NR10" s="64"/>
      <c r="NS10" s="64"/>
      <c r="NT10" s="64"/>
      <c r="NU10" s="64"/>
      <c r="NV10" s="64"/>
      <c r="NW10" s="64"/>
      <c r="NX10" s="64"/>
      <c r="NY10" s="64"/>
      <c r="NZ10" s="64"/>
      <c r="OA10" s="64"/>
      <c r="OB10" s="64"/>
      <c r="OC10" s="64"/>
      <c r="OD10" s="64"/>
      <c r="OE10" s="64"/>
      <c r="OF10" s="64"/>
      <c r="OG10" s="64"/>
      <c r="OH10" s="64"/>
      <c r="OI10" s="64"/>
      <c r="OJ10" s="64"/>
      <c r="OK10" s="64"/>
      <c r="OL10" s="64"/>
      <c r="OM10" s="64"/>
      <c r="ON10" s="64"/>
      <c r="OO10" s="64"/>
      <c r="OP10" s="64"/>
      <c r="OQ10" s="64"/>
      <c r="OR10" s="64"/>
      <c r="OS10" s="64"/>
      <c r="OT10" s="64"/>
      <c r="OU10" s="64"/>
      <c r="OV10" s="64"/>
      <c r="OW10" s="64"/>
      <c r="OX10" s="64"/>
      <c r="OY10" s="64"/>
      <c r="OZ10" s="64"/>
      <c r="PA10" s="64"/>
      <c r="PB10" s="64"/>
      <c r="PC10" s="64"/>
      <c r="PD10" s="64"/>
      <c r="PE10" s="64"/>
      <c r="PF10" s="64"/>
      <c r="PG10" s="64"/>
      <c r="PH10" s="64"/>
      <c r="PI10" s="64"/>
      <c r="PJ10" s="64"/>
      <c r="PK10" s="64"/>
      <c r="PL10" s="64"/>
      <c r="PM10" s="64"/>
      <c r="PN10" s="64"/>
      <c r="PO10" s="64"/>
      <c r="PP10" s="64"/>
      <c r="PQ10" s="64"/>
      <c r="PR10" s="64"/>
      <c r="PS10" s="64"/>
      <c r="PT10" s="64"/>
      <c r="PU10" s="64"/>
      <c r="PV10" s="64"/>
      <c r="PW10" s="64"/>
      <c r="PX10" s="64"/>
      <c r="PY10" s="64"/>
      <c r="PZ10" s="64"/>
      <c r="QA10" s="64"/>
      <c r="QB10" s="64"/>
      <c r="QC10" s="64"/>
      <c r="QD10" s="64"/>
      <c r="QE10" s="64"/>
      <c r="QF10" s="64"/>
      <c r="QG10" s="64"/>
      <c r="QH10" s="64"/>
      <c r="QI10" s="64"/>
      <c r="QJ10" s="64"/>
      <c r="QK10" s="64"/>
      <c r="QL10" s="64"/>
      <c r="QM10" s="64"/>
      <c r="QN10" s="64"/>
      <c r="QO10" s="64"/>
      <c r="QP10" s="64"/>
      <c r="QQ10" s="64"/>
      <c r="QR10" s="64"/>
      <c r="QS10" s="64"/>
      <c r="QT10" s="64"/>
      <c r="QU10" s="64"/>
      <c r="QV10" s="64"/>
      <c r="QW10" s="64"/>
      <c r="QX10" s="64"/>
      <c r="QY10" s="64"/>
      <c r="QZ10" s="64"/>
      <c r="RA10" s="64"/>
      <c r="RB10" s="64"/>
      <c r="RC10" s="64"/>
      <c r="RD10" s="64"/>
      <c r="RE10" s="64"/>
      <c r="RF10" s="64"/>
      <c r="RG10" s="64"/>
      <c r="RH10" s="64"/>
      <c r="RI10" s="64"/>
      <c r="RJ10" s="64"/>
      <c r="RK10" s="64"/>
      <c r="RL10" s="64"/>
      <c r="RM10" s="64"/>
      <c r="RN10" s="64"/>
      <c r="RO10" s="64"/>
      <c r="RP10" s="64"/>
      <c r="RQ10" s="64"/>
      <c r="RR10" s="64"/>
      <c r="RS10" s="64"/>
      <c r="RT10" s="64"/>
      <c r="RU10" s="64"/>
      <c r="RV10" s="64"/>
      <c r="RW10" s="64"/>
      <c r="RX10" s="64"/>
      <c r="RY10" s="64"/>
      <c r="RZ10" s="64"/>
      <c r="SA10" s="64"/>
      <c r="SB10" s="64"/>
      <c r="SC10" s="64"/>
      <c r="SD10" s="64"/>
      <c r="SE10" s="64"/>
      <c r="SF10" s="64"/>
      <c r="SG10" s="64"/>
      <c r="SH10" s="64"/>
      <c r="SI10" s="64"/>
      <c r="SJ10" s="64"/>
      <c r="SK10" s="64"/>
      <c r="SL10" s="64"/>
      <c r="SM10" s="64"/>
      <c r="SN10" s="64"/>
      <c r="SO10" s="64"/>
      <c r="SP10" s="64"/>
      <c r="SQ10" s="64"/>
      <c r="SR10" s="64"/>
      <c r="SS10" s="64"/>
      <c r="ST10" s="64"/>
      <c r="SU10" s="64"/>
      <c r="SV10" s="64"/>
      <c r="SW10" s="64"/>
      <c r="SX10" s="64"/>
      <c r="SY10" s="64"/>
    </row>
    <row r="11" ht="29" spans="1:519">
      <c r="A11" s="64"/>
      <c r="B11" s="64"/>
      <c r="C11" s="64"/>
      <c r="D11" s="64"/>
      <c r="E11" s="64"/>
      <c r="F11" s="64"/>
      <c r="G11" s="64"/>
      <c r="H11" s="64"/>
      <c r="I11" s="64"/>
      <c r="J11" s="198" t="s">
        <v>499</v>
      </c>
      <c r="K11" s="199"/>
      <c r="L11" s="200"/>
      <c r="M11" s="199"/>
      <c r="N11" s="200"/>
      <c r="O11" s="198" t="s">
        <v>230</v>
      </c>
      <c r="P11" s="203" t="s">
        <v>500</v>
      </c>
      <c r="Q11" s="203"/>
      <c r="R11" s="64"/>
      <c r="S11" s="64"/>
      <c r="T11" s="64"/>
      <c r="U11" s="198" t="s">
        <v>501</v>
      </c>
      <c r="V11" s="198" t="s">
        <v>502</v>
      </c>
      <c r="W11" s="64"/>
      <c r="X11" s="64"/>
      <c r="Y11" s="64"/>
      <c r="Z11" s="64"/>
      <c r="AA11" s="64"/>
      <c r="AB11" s="64"/>
      <c r="AC11" s="64"/>
      <c r="AD11" s="203" t="s">
        <v>503</v>
      </c>
      <c r="AE11" s="198" t="s">
        <v>504</v>
      </c>
      <c r="AF11" s="198" t="s">
        <v>443</v>
      </c>
      <c r="AG11" s="204"/>
      <c r="AH11" s="204"/>
      <c r="AI11" s="64" t="s">
        <v>505</v>
      </c>
      <c r="AJ11" s="64" t="s">
        <v>506</v>
      </c>
      <c r="AK11" s="64"/>
      <c r="AL11" s="203"/>
      <c r="AM11" s="203"/>
      <c r="AN11" s="203"/>
      <c r="AO11" s="203"/>
      <c r="AP11" s="198"/>
      <c r="AQ11" s="198"/>
      <c r="AR11" s="204"/>
      <c r="AS11" s="203"/>
      <c r="AT11" s="203"/>
      <c r="AU11" s="204"/>
      <c r="AV11" s="64"/>
      <c r="AW11" s="203"/>
      <c r="AX11" s="64"/>
      <c r="AY11" s="94" t="s">
        <v>507</v>
      </c>
      <c r="AZ11" s="64"/>
      <c r="BA11" s="203" t="s">
        <v>377</v>
      </c>
      <c r="BB11" s="204"/>
      <c r="BC11" s="204"/>
      <c r="BD11" s="204"/>
      <c r="BE11" s="204"/>
      <c r="BF11" s="204"/>
      <c r="BG11" s="204"/>
      <c r="BH11" s="204"/>
      <c r="BI11" s="204"/>
      <c r="BJ11" s="204"/>
      <c r="BK11" s="204"/>
      <c r="BL11" s="204"/>
      <c r="BM11" s="204"/>
      <c r="BN11" s="64"/>
      <c r="BO11" s="64"/>
      <c r="BP11" s="204"/>
      <c r="BQ11" s="204"/>
      <c r="BR11" s="204"/>
      <c r="BS11" s="198" t="s">
        <v>508</v>
      </c>
      <c r="BT11" s="204"/>
      <c r="BU11" s="204"/>
      <c r="BV11" s="204"/>
      <c r="BW11" s="204"/>
      <c r="BX11" s="204"/>
      <c r="BY11" s="204"/>
      <c r="BZ11" s="204"/>
      <c r="CA11" s="204"/>
      <c r="CB11" s="204"/>
      <c r="CC11" s="204"/>
      <c r="CD11" s="204"/>
      <c r="CE11" s="204"/>
      <c r="CF11" s="204"/>
      <c r="CG11" s="204"/>
      <c r="CH11" s="204"/>
      <c r="CI11" s="204"/>
      <c r="CJ11" s="204"/>
      <c r="CK11" s="204"/>
      <c r="CL11" s="204"/>
      <c r="CM11" s="204"/>
      <c r="CN11" s="204"/>
      <c r="CO11" s="204"/>
      <c r="CP11" s="204"/>
      <c r="CQ11" s="204"/>
      <c r="CR11" s="204"/>
      <c r="CS11" s="204"/>
      <c r="CT11" s="204"/>
      <c r="CU11" s="204"/>
      <c r="CV11" s="204"/>
      <c r="CW11" s="204"/>
      <c r="CX11" s="204"/>
      <c r="CY11" s="204"/>
      <c r="CZ11" s="204"/>
      <c r="DA11" s="204"/>
      <c r="DB11" s="204"/>
      <c r="DC11" s="204"/>
      <c r="DD11" s="204"/>
      <c r="DE11" s="204"/>
      <c r="DF11" s="204"/>
      <c r="DG11" s="64"/>
      <c r="DH11" s="64"/>
      <c r="DI11" s="64"/>
      <c r="DJ11" s="64"/>
      <c r="DK11" s="64"/>
      <c r="DL11" s="198" t="s">
        <v>509</v>
      </c>
      <c r="DM11" s="204"/>
      <c r="DN11" s="204"/>
      <c r="DO11" s="204"/>
      <c r="DP11" s="198" t="s">
        <v>510</v>
      </c>
      <c r="DQ11" s="204"/>
      <c r="DR11" s="198" t="s">
        <v>511</v>
      </c>
      <c r="DS11" s="204"/>
      <c r="DT11" s="204"/>
      <c r="DU11" s="204"/>
      <c r="DV11" s="204"/>
      <c r="DW11" s="204"/>
      <c r="DX11" s="204"/>
      <c r="DY11" s="204"/>
      <c r="DZ11" s="204"/>
      <c r="EA11" s="204"/>
      <c r="EB11" s="204"/>
      <c r="EC11" s="204"/>
      <c r="ED11" s="204"/>
      <c r="EE11" s="204"/>
      <c r="EF11" s="204"/>
      <c r="EG11" s="64"/>
      <c r="EH11" s="64"/>
      <c r="EI11" s="64"/>
      <c r="EJ11" s="64"/>
      <c r="EK11" s="64"/>
      <c r="EL11" s="64"/>
      <c r="EM11" s="64"/>
      <c r="EN11" s="64"/>
      <c r="EO11" s="64"/>
      <c r="EP11" s="64"/>
      <c r="EQ11" s="64"/>
      <c r="ER11" s="64"/>
      <c r="ES11" s="64"/>
      <c r="ET11" s="64"/>
      <c r="EU11" s="64"/>
      <c r="EV11" s="64"/>
      <c r="EW11" s="64"/>
      <c r="EX11" s="64"/>
      <c r="EY11" s="64"/>
      <c r="EZ11" s="64"/>
      <c r="FA11" s="64"/>
      <c r="FB11" s="64"/>
      <c r="FC11" s="64"/>
      <c r="FD11" s="64"/>
      <c r="FE11" s="64"/>
      <c r="FF11" s="64"/>
      <c r="FG11" s="64"/>
      <c r="FH11" s="64"/>
      <c r="FI11" s="64"/>
      <c r="FJ11" s="64"/>
      <c r="FK11" s="64"/>
      <c r="FL11" s="64"/>
      <c r="FM11" s="64"/>
      <c r="FN11" s="64"/>
      <c r="FO11" s="64"/>
      <c r="FP11" s="64"/>
      <c r="FQ11" s="64"/>
      <c r="FR11" s="64"/>
      <c r="FS11" s="64"/>
      <c r="FT11" s="64"/>
      <c r="FU11" s="64"/>
      <c r="FV11" s="64"/>
      <c r="FW11" s="64"/>
      <c r="FX11" s="64"/>
      <c r="FY11" s="64"/>
      <c r="FZ11" s="64"/>
      <c r="GA11" s="64"/>
      <c r="GB11" s="64"/>
      <c r="GC11" s="64"/>
      <c r="GD11" s="64"/>
      <c r="GE11" s="64"/>
      <c r="GF11" s="64"/>
      <c r="GG11" s="64"/>
      <c r="GH11" s="64"/>
      <c r="GI11" s="64"/>
      <c r="GJ11" s="64"/>
      <c r="GK11" s="64"/>
      <c r="GL11" s="64"/>
      <c r="GM11" s="64"/>
      <c r="GN11" s="64"/>
      <c r="GO11" s="64"/>
      <c r="GP11" s="64"/>
      <c r="GQ11" s="64" t="s">
        <v>512</v>
      </c>
      <c r="GR11" s="64"/>
      <c r="GS11" s="64"/>
      <c r="GT11" s="64"/>
      <c r="GU11" s="64"/>
      <c r="GV11" s="64"/>
      <c r="GW11" s="64"/>
      <c r="GX11" s="64"/>
      <c r="GY11" s="64"/>
      <c r="GZ11" s="64"/>
      <c r="HA11" s="64"/>
      <c r="HB11" s="64"/>
      <c r="HC11" s="64"/>
      <c r="HD11" s="64"/>
      <c r="HE11" s="64"/>
      <c r="HF11" s="64" t="s">
        <v>502</v>
      </c>
      <c r="HG11" s="64"/>
      <c r="HH11" s="64"/>
      <c r="HI11" s="64"/>
      <c r="HJ11" s="64"/>
      <c r="HK11" s="64" t="s">
        <v>513</v>
      </c>
      <c r="HL11" s="64"/>
      <c r="HM11" s="64"/>
      <c r="HN11" s="64"/>
      <c r="HO11" s="64"/>
      <c r="HP11" s="64"/>
      <c r="HQ11" s="64"/>
      <c r="HR11" s="64"/>
      <c r="HS11" s="64"/>
      <c r="HT11" s="64"/>
      <c r="HU11" s="64"/>
      <c r="HV11" s="64"/>
      <c r="HW11" s="64"/>
      <c r="HX11" s="64"/>
      <c r="HY11" s="64"/>
      <c r="HZ11" s="64"/>
      <c r="IA11" s="64"/>
      <c r="IB11" s="64"/>
      <c r="IC11" s="64"/>
      <c r="ID11" s="64"/>
      <c r="IE11" s="64"/>
      <c r="IF11" s="64"/>
      <c r="IG11" s="64"/>
      <c r="IH11" s="64"/>
      <c r="II11" s="64"/>
      <c r="IJ11" s="64"/>
      <c r="IK11" s="64"/>
      <c r="IL11" s="64"/>
      <c r="IM11" s="64"/>
      <c r="IN11" s="64"/>
      <c r="IO11" s="64"/>
      <c r="IP11" s="64"/>
      <c r="IQ11" s="64"/>
      <c r="IR11" s="64"/>
      <c r="IS11" s="64"/>
      <c r="IT11" s="64"/>
      <c r="IU11" s="64"/>
      <c r="IV11" s="64"/>
      <c r="IW11" s="64"/>
      <c r="IX11" s="64"/>
      <c r="IY11" s="64"/>
      <c r="IZ11" s="64"/>
      <c r="JA11" s="64"/>
      <c r="JB11" s="64"/>
      <c r="JC11" s="64"/>
      <c r="JD11" s="64"/>
      <c r="JE11" s="64"/>
      <c r="JF11" s="64"/>
      <c r="JG11" s="64"/>
      <c r="JH11" s="64"/>
      <c r="JI11" s="64"/>
      <c r="JJ11" s="64"/>
      <c r="JK11" s="64"/>
      <c r="JL11" s="64"/>
      <c r="JM11" s="64"/>
      <c r="JN11" s="64"/>
      <c r="JO11" s="64"/>
      <c r="JP11" s="64"/>
      <c r="JQ11" s="64"/>
      <c r="JR11" s="64"/>
      <c r="JS11" s="64"/>
      <c r="JT11" s="64"/>
      <c r="JU11" s="64"/>
      <c r="JV11" s="64"/>
      <c r="JW11" s="64"/>
      <c r="JX11" s="64"/>
      <c r="JY11" s="64"/>
      <c r="JZ11" s="64"/>
      <c r="KA11" s="64"/>
      <c r="KB11" s="64"/>
      <c r="KC11" s="64"/>
      <c r="KD11" s="64"/>
      <c r="KE11" s="64"/>
      <c r="KF11" s="64"/>
      <c r="KG11" s="64"/>
      <c r="KH11" s="64"/>
      <c r="KI11" s="64"/>
      <c r="KJ11" s="64"/>
      <c r="KK11" s="64"/>
      <c r="KL11" s="64"/>
      <c r="KM11" s="64"/>
      <c r="KN11" s="64"/>
      <c r="KO11" s="64"/>
      <c r="KP11" s="64"/>
      <c r="KQ11" s="64"/>
      <c r="KR11" s="64"/>
      <c r="KS11" s="64"/>
      <c r="KT11" s="64"/>
      <c r="KU11" s="64"/>
      <c r="KV11" s="64"/>
      <c r="KW11" s="64"/>
      <c r="KX11" s="64"/>
      <c r="KY11" s="64"/>
      <c r="KZ11" s="64"/>
      <c r="LA11" s="64"/>
      <c r="LB11" s="64"/>
      <c r="LC11" s="64"/>
      <c r="LD11" s="64"/>
      <c r="LE11" s="64"/>
      <c r="LF11" s="64"/>
      <c r="LG11" s="64"/>
      <c r="LH11" s="64"/>
      <c r="LI11" s="64"/>
      <c r="LJ11" s="64"/>
      <c r="LK11" s="64"/>
      <c r="LL11" s="64"/>
      <c r="LM11" s="64"/>
      <c r="LN11" s="64"/>
      <c r="LO11" s="64"/>
      <c r="LP11" s="64"/>
      <c r="LQ11" s="64"/>
      <c r="LR11" s="64"/>
      <c r="LS11" s="64"/>
      <c r="LT11" s="64"/>
      <c r="LU11" s="64"/>
      <c r="LV11" s="64"/>
      <c r="LW11" s="64"/>
      <c r="LX11" s="64"/>
      <c r="LY11" s="64"/>
      <c r="LZ11" s="64"/>
      <c r="MA11" s="64"/>
      <c r="MB11" s="64"/>
      <c r="MC11" s="64"/>
      <c r="MD11" s="64"/>
      <c r="ME11" s="64"/>
      <c r="MF11" s="64"/>
      <c r="MG11" s="64"/>
      <c r="MH11" s="64"/>
      <c r="MI11" s="64"/>
      <c r="MJ11" s="64"/>
      <c r="MK11" s="64"/>
      <c r="ML11" s="64"/>
      <c r="MM11" s="64"/>
      <c r="MN11" s="64"/>
      <c r="MO11" s="64"/>
      <c r="MP11" s="64"/>
      <c r="MQ11" s="64"/>
      <c r="MR11" s="64"/>
      <c r="MS11" s="64"/>
      <c r="MT11" s="64"/>
      <c r="MU11" s="64"/>
      <c r="MV11" s="64"/>
      <c r="MW11" s="64"/>
      <c r="MX11" s="64"/>
      <c r="MY11" s="64"/>
      <c r="MZ11" s="64"/>
      <c r="NA11" s="64"/>
      <c r="NB11" s="64"/>
      <c r="NC11" s="64"/>
      <c r="ND11" s="64"/>
      <c r="NE11" s="64"/>
      <c r="NF11" s="64"/>
      <c r="NG11" s="64"/>
      <c r="NH11" s="64"/>
      <c r="NI11" s="64"/>
      <c r="NJ11" s="64"/>
      <c r="NK11" s="64"/>
      <c r="NL11" s="64"/>
      <c r="NM11" s="64"/>
      <c r="NN11" s="64"/>
      <c r="NO11" s="64"/>
      <c r="NP11" s="64"/>
      <c r="NQ11" s="64"/>
      <c r="NR11" s="64"/>
      <c r="NS11" s="64"/>
      <c r="NT11" s="64"/>
      <c r="NU11" s="64"/>
      <c r="NV11" s="64"/>
      <c r="NW11" s="64"/>
      <c r="NX11" s="64"/>
      <c r="NY11" s="64"/>
      <c r="NZ11" s="64"/>
      <c r="OA11" s="64"/>
      <c r="OB11" s="64"/>
      <c r="OC11" s="64"/>
      <c r="OD11" s="64"/>
      <c r="OE11" s="64"/>
      <c r="OF11" s="64"/>
      <c r="OG11" s="64"/>
      <c r="OH11" s="64"/>
      <c r="OI11" s="64"/>
      <c r="OJ11" s="64"/>
      <c r="OK11" s="64"/>
      <c r="OL11" s="64"/>
      <c r="OM11" s="64"/>
      <c r="ON11" s="64"/>
      <c r="OO11" s="64"/>
      <c r="OP11" s="64"/>
      <c r="OQ11" s="64"/>
      <c r="OR11" s="64"/>
      <c r="OS11" s="64"/>
      <c r="OT11" s="64"/>
      <c r="OU11" s="64"/>
      <c r="OV11" s="64"/>
      <c r="OW11" s="64"/>
      <c r="OX11" s="64"/>
      <c r="OY11" s="64"/>
      <c r="OZ11" s="64"/>
      <c r="PA11" s="64"/>
      <c r="PB11" s="64"/>
      <c r="PC11" s="64"/>
      <c r="PD11" s="64"/>
      <c r="PE11" s="64"/>
      <c r="PF11" s="64"/>
      <c r="PG11" s="64"/>
      <c r="PH11" s="64"/>
      <c r="PI11" s="64"/>
      <c r="PJ11" s="64"/>
      <c r="PK11" s="64"/>
      <c r="PL11" s="64"/>
      <c r="PM11" s="64"/>
      <c r="PN11" s="64"/>
      <c r="PO11" s="64"/>
      <c r="PP11" s="64"/>
      <c r="PQ11" s="64"/>
      <c r="PR11" s="64"/>
      <c r="PS11" s="64"/>
      <c r="PT11" s="64"/>
      <c r="PU11" s="64"/>
      <c r="PV11" s="64"/>
      <c r="PW11" s="64"/>
      <c r="PX11" s="64"/>
      <c r="PY11" s="64"/>
      <c r="PZ11" s="64"/>
      <c r="QA11" s="64"/>
      <c r="QB11" s="64"/>
      <c r="QC11" s="64"/>
      <c r="QD11" s="64"/>
      <c r="QE11" s="64"/>
      <c r="QF11" s="64"/>
      <c r="QG11" s="64"/>
      <c r="QH11" s="64"/>
      <c r="QI11" s="64"/>
      <c r="QJ11" s="64"/>
      <c r="QK11" s="64"/>
      <c r="QL11" s="64"/>
      <c r="QM11" s="64"/>
      <c r="QN11" s="64"/>
      <c r="QO11" s="64"/>
      <c r="QP11" s="64"/>
      <c r="QQ11" s="64"/>
      <c r="QR11" s="64"/>
      <c r="QS11" s="64"/>
      <c r="QT11" s="64"/>
      <c r="QU11" s="64"/>
      <c r="QV11" s="64"/>
      <c r="QW11" s="64"/>
      <c r="QX11" s="64"/>
      <c r="QY11" s="64"/>
      <c r="QZ11" s="64"/>
      <c r="RA11" s="64"/>
      <c r="RB11" s="64"/>
      <c r="RC11" s="64"/>
      <c r="RD11" s="64"/>
      <c r="RE11" s="64"/>
      <c r="RF11" s="64"/>
      <c r="RG11" s="64"/>
      <c r="RH11" s="64"/>
      <c r="RI11" s="64"/>
      <c r="RJ11" s="64"/>
      <c r="RK11" s="64"/>
      <c r="RL11" s="64"/>
      <c r="RM11" s="64"/>
      <c r="RN11" s="64"/>
      <c r="RO11" s="64"/>
      <c r="RP11" s="64"/>
      <c r="RQ11" s="64"/>
      <c r="RR11" s="64"/>
      <c r="RS11" s="64"/>
      <c r="RT11" s="64"/>
      <c r="RU11" s="64"/>
      <c r="RV11" s="64"/>
      <c r="RW11" s="64"/>
      <c r="RX11" s="64"/>
      <c r="RY11" s="64"/>
      <c r="RZ11" s="64"/>
      <c r="SA11" s="64"/>
      <c r="SB11" s="64"/>
      <c r="SC11" s="64"/>
      <c r="SD11" s="64"/>
      <c r="SE11" s="64"/>
      <c r="SF11" s="64"/>
      <c r="SG11" s="64"/>
      <c r="SH11" s="64"/>
      <c r="SI11" s="64"/>
      <c r="SJ11" s="64"/>
      <c r="SK11" s="64"/>
      <c r="SL11" s="64"/>
      <c r="SM11" s="64"/>
      <c r="SN11" s="64"/>
      <c r="SO11" s="64"/>
      <c r="SP11" s="64"/>
      <c r="SQ11" s="64"/>
      <c r="SR11" s="64"/>
      <c r="SS11" s="64"/>
      <c r="ST11" s="64"/>
      <c r="SU11" s="64"/>
      <c r="SV11" s="64"/>
      <c r="SW11" s="64"/>
      <c r="SX11" s="64"/>
      <c r="SY11" s="64"/>
    </row>
    <row r="12" customHeight="1" spans="1:519">
      <c r="A12" s="64"/>
      <c r="B12" s="64"/>
      <c r="C12" s="64"/>
      <c r="D12" s="64"/>
      <c r="E12" s="64"/>
      <c r="F12" s="64"/>
      <c r="G12" s="64"/>
      <c r="H12" s="64"/>
      <c r="I12" s="64"/>
      <c r="J12" s="198" t="s">
        <v>514</v>
      </c>
      <c r="K12" s="199"/>
      <c r="L12" s="200"/>
      <c r="M12" s="199"/>
      <c r="N12" s="200"/>
      <c r="O12" s="204"/>
      <c r="P12" s="203" t="s">
        <v>515</v>
      </c>
      <c r="Q12" s="203"/>
      <c r="R12" s="64"/>
      <c r="S12" s="64"/>
      <c r="T12" s="64"/>
      <c r="U12" s="64"/>
      <c r="V12" s="198" t="s">
        <v>516</v>
      </c>
      <c r="W12" s="64"/>
      <c r="X12" s="64"/>
      <c r="Y12" s="64"/>
      <c r="Z12" s="64"/>
      <c r="AA12" s="64"/>
      <c r="AB12" s="64"/>
      <c r="AC12" s="64"/>
      <c r="AD12" s="198" t="s">
        <v>235</v>
      </c>
      <c r="AE12" s="198" t="s">
        <v>517</v>
      </c>
      <c r="AF12" s="198" t="s">
        <v>369</v>
      </c>
      <c r="AG12" s="204"/>
      <c r="AH12" s="204"/>
      <c r="AI12" s="204"/>
      <c r="AJ12" s="64" t="s">
        <v>230</v>
      </c>
      <c r="AK12" s="64"/>
      <c r="AL12" s="203"/>
      <c r="AM12" s="203"/>
      <c r="AN12" s="203"/>
      <c r="AO12" s="203"/>
      <c r="AP12" s="198"/>
      <c r="AQ12" s="204"/>
      <c r="AR12" s="204"/>
      <c r="AS12" s="203"/>
      <c r="AT12" s="203"/>
      <c r="AU12" s="204"/>
      <c r="AV12" s="64"/>
      <c r="AW12" s="204"/>
      <c r="AX12" s="64"/>
      <c r="AY12" s="94" t="s">
        <v>518</v>
      </c>
      <c r="AZ12" s="64"/>
      <c r="BA12" s="198" t="s">
        <v>519</v>
      </c>
      <c r="BB12" s="204"/>
      <c r="BC12" s="204"/>
      <c r="BD12" s="204"/>
      <c r="BE12" s="204"/>
      <c r="BF12" s="204"/>
      <c r="BG12" s="204"/>
      <c r="BH12" s="204"/>
      <c r="BI12" s="204"/>
      <c r="BJ12" s="204"/>
      <c r="BK12" s="204"/>
      <c r="BL12" s="204"/>
      <c r="BM12" s="204"/>
      <c r="BN12" s="64"/>
      <c r="BO12" s="64"/>
      <c r="BP12" s="199"/>
      <c r="BQ12" s="199"/>
      <c r="BR12" s="64"/>
      <c r="BS12" s="198" t="s">
        <v>520</v>
      </c>
      <c r="BT12" s="64"/>
      <c r="BU12" s="64"/>
      <c r="BV12" s="64"/>
      <c r="BW12" s="64"/>
      <c r="BX12" s="64"/>
      <c r="BY12" s="64"/>
      <c r="BZ12" s="64"/>
      <c r="CA12" s="64"/>
      <c r="CB12" s="64"/>
      <c r="CC12" s="64"/>
      <c r="CD12" s="64"/>
      <c r="CE12" s="64"/>
      <c r="CF12" s="64"/>
      <c r="CG12" s="64"/>
      <c r="CH12" s="64"/>
      <c r="CI12" s="64"/>
      <c r="CJ12" s="64"/>
      <c r="CK12" s="64"/>
      <c r="CL12" s="64"/>
      <c r="CM12" s="64"/>
      <c r="CN12" s="64"/>
      <c r="CO12" s="64"/>
      <c r="CP12" s="64"/>
      <c r="CQ12" s="64"/>
      <c r="CR12" s="64"/>
      <c r="CS12" s="64"/>
      <c r="CT12" s="64"/>
      <c r="CU12" s="64"/>
      <c r="CV12" s="64"/>
      <c r="CW12" s="64"/>
      <c r="CX12" s="64"/>
      <c r="CY12" s="64"/>
      <c r="CZ12" s="64"/>
      <c r="DA12" s="64"/>
      <c r="DB12" s="64"/>
      <c r="DC12" s="64"/>
      <c r="DD12" s="64"/>
      <c r="DE12" s="204"/>
      <c r="DF12" s="204"/>
      <c r="DG12" s="64"/>
      <c r="DH12" s="64"/>
      <c r="DI12" s="64"/>
      <c r="DJ12" s="64"/>
      <c r="DK12" s="64"/>
      <c r="DL12" s="198" t="s">
        <v>521</v>
      </c>
      <c r="DM12" s="204"/>
      <c r="DN12" s="204"/>
      <c r="DO12" s="204"/>
      <c r="DP12" s="198" t="s">
        <v>522</v>
      </c>
      <c r="DQ12" s="204"/>
      <c r="DR12" s="198" t="s">
        <v>230</v>
      </c>
      <c r="DS12" s="204"/>
      <c r="DT12" s="204"/>
      <c r="DU12" s="204"/>
      <c r="DV12" s="204"/>
      <c r="DW12" s="204"/>
      <c r="DX12" s="204"/>
      <c r="DY12" s="204"/>
      <c r="DZ12" s="204"/>
      <c r="EA12" s="204"/>
      <c r="EB12" s="204"/>
      <c r="EC12" s="204"/>
      <c r="ED12" s="204"/>
      <c r="EE12" s="204"/>
      <c r="EF12" s="204"/>
      <c r="EG12" s="64"/>
      <c r="EH12" s="64"/>
      <c r="EI12" s="64"/>
      <c r="EJ12" s="64"/>
      <c r="EK12" s="64"/>
      <c r="EL12" s="64"/>
      <c r="EM12" s="64"/>
      <c r="EN12" s="64"/>
      <c r="EO12" s="64"/>
      <c r="EP12" s="64"/>
      <c r="EQ12" s="64"/>
      <c r="ER12" s="64"/>
      <c r="ES12" s="64"/>
      <c r="ET12" s="64"/>
      <c r="EU12" s="64"/>
      <c r="EV12" s="64"/>
      <c r="EW12" s="64"/>
      <c r="EX12" s="64"/>
      <c r="EY12" s="64"/>
      <c r="EZ12" s="64"/>
      <c r="FA12" s="64"/>
      <c r="FB12" s="64"/>
      <c r="FC12" s="64"/>
      <c r="FD12" s="64"/>
      <c r="FE12" s="64"/>
      <c r="FF12" s="64"/>
      <c r="FG12" s="64"/>
      <c r="FH12" s="64"/>
      <c r="FI12" s="64"/>
      <c r="FJ12" s="64"/>
      <c r="FK12" s="64"/>
      <c r="FL12" s="64"/>
      <c r="FM12" s="64"/>
      <c r="FN12" s="64"/>
      <c r="FO12" s="64"/>
      <c r="FP12" s="64"/>
      <c r="FQ12" s="64"/>
      <c r="FR12" s="64"/>
      <c r="FS12" s="64"/>
      <c r="FT12" s="64"/>
      <c r="FU12" s="64"/>
      <c r="FV12" s="64"/>
      <c r="FW12" s="64"/>
      <c r="FX12" s="64"/>
      <c r="FY12" s="64"/>
      <c r="FZ12" s="64"/>
      <c r="GA12" s="64"/>
      <c r="GB12" s="64"/>
      <c r="GC12" s="64"/>
      <c r="GD12" s="64"/>
      <c r="GE12" s="64"/>
      <c r="GF12" s="64"/>
      <c r="GG12" s="64"/>
      <c r="GH12" s="64"/>
      <c r="GI12" s="64"/>
      <c r="GJ12" s="64"/>
      <c r="GK12" s="64"/>
      <c r="GL12" s="64"/>
      <c r="GM12" s="64"/>
      <c r="GN12" s="64"/>
      <c r="GO12" s="64"/>
      <c r="GP12" s="64"/>
      <c r="GQ12" s="64" t="s">
        <v>523</v>
      </c>
      <c r="GR12" s="64"/>
      <c r="GS12" s="64"/>
      <c r="GT12" s="64"/>
      <c r="GU12" s="64"/>
      <c r="GV12" s="64"/>
      <c r="GW12" s="64"/>
      <c r="GX12" s="64"/>
      <c r="GY12" s="64"/>
      <c r="GZ12" s="64"/>
      <c r="HA12" s="64"/>
      <c r="HB12" s="64"/>
      <c r="HC12" s="64"/>
      <c r="HD12" s="64"/>
      <c r="HE12" s="64"/>
      <c r="HF12" s="64"/>
      <c r="HG12" s="64"/>
      <c r="HH12" s="64"/>
      <c r="HI12" s="64"/>
      <c r="HJ12" s="64"/>
      <c r="HK12" s="64" t="s">
        <v>524</v>
      </c>
      <c r="HL12" s="64"/>
      <c r="HM12" s="64"/>
      <c r="HN12" s="64"/>
      <c r="HO12" s="64"/>
      <c r="HP12" s="64"/>
      <c r="HQ12" s="64"/>
      <c r="HR12" s="64"/>
      <c r="HS12" s="64"/>
      <c r="HT12" s="64"/>
      <c r="HU12" s="64"/>
      <c r="HV12" s="64"/>
      <c r="HW12" s="64"/>
      <c r="HX12" s="64"/>
      <c r="HY12" s="64"/>
      <c r="HZ12" s="64"/>
      <c r="IA12" s="64"/>
      <c r="IB12" s="64"/>
      <c r="IC12" s="64"/>
      <c r="ID12" s="64"/>
      <c r="IE12" s="64"/>
      <c r="IF12" s="64"/>
      <c r="IG12" s="64"/>
      <c r="IH12" s="64"/>
      <c r="II12" s="64"/>
      <c r="IJ12" s="64"/>
      <c r="IK12" s="64"/>
      <c r="IL12" s="64"/>
      <c r="IM12" s="64"/>
      <c r="IN12" s="64"/>
      <c r="IO12" s="64"/>
      <c r="IP12" s="64"/>
      <c r="IQ12" s="64"/>
      <c r="IR12" s="64"/>
      <c r="IS12" s="64"/>
      <c r="IT12" s="64"/>
      <c r="IU12" s="64"/>
      <c r="IV12" s="64"/>
      <c r="IW12" s="64"/>
      <c r="IX12" s="64"/>
      <c r="IY12" s="64"/>
      <c r="IZ12" s="64"/>
      <c r="JA12" s="64"/>
      <c r="JB12" s="64"/>
      <c r="JC12" s="64"/>
      <c r="JD12" s="64"/>
      <c r="JE12" s="64"/>
      <c r="JF12" s="64"/>
      <c r="JG12" s="64"/>
      <c r="JH12" s="64"/>
      <c r="JI12" s="64"/>
      <c r="JJ12" s="64"/>
      <c r="JK12" s="64"/>
      <c r="JL12" s="64"/>
      <c r="JM12" s="64"/>
      <c r="JN12" s="64"/>
      <c r="JO12" s="64"/>
      <c r="JP12" s="64"/>
      <c r="JQ12" s="64"/>
      <c r="JR12" s="64"/>
      <c r="JS12" s="64"/>
      <c r="JT12" s="64"/>
      <c r="JU12" s="64"/>
      <c r="JV12" s="64"/>
      <c r="JW12" s="64"/>
      <c r="JX12" s="64"/>
      <c r="JY12" s="64"/>
      <c r="JZ12" s="64"/>
      <c r="KA12" s="64"/>
      <c r="KB12" s="64"/>
      <c r="KC12" s="64"/>
      <c r="KD12" s="64"/>
      <c r="KE12" s="64"/>
      <c r="KF12" s="64"/>
      <c r="KG12" s="64"/>
      <c r="KH12" s="64"/>
      <c r="KI12" s="64"/>
      <c r="KJ12" s="64"/>
      <c r="KK12" s="64"/>
      <c r="KL12" s="64"/>
      <c r="KM12" s="64"/>
      <c r="KN12" s="64"/>
      <c r="KO12" s="64"/>
      <c r="KP12" s="64"/>
      <c r="KQ12" s="64"/>
      <c r="KR12" s="64"/>
      <c r="KS12" s="64"/>
      <c r="KT12" s="64"/>
      <c r="KU12" s="64"/>
      <c r="KV12" s="64"/>
      <c r="KW12" s="64"/>
      <c r="KX12" s="64"/>
      <c r="KY12" s="64"/>
      <c r="KZ12" s="64"/>
      <c r="LA12" s="64"/>
      <c r="LB12" s="64"/>
      <c r="LC12" s="64"/>
      <c r="LD12" s="64"/>
      <c r="LE12" s="64"/>
      <c r="LF12" s="64"/>
      <c r="LG12" s="64"/>
      <c r="LH12" s="64"/>
      <c r="LI12" s="64"/>
      <c r="LJ12" s="64"/>
      <c r="LK12" s="64"/>
      <c r="LL12" s="64"/>
      <c r="LM12" s="64"/>
      <c r="LN12" s="64"/>
      <c r="LO12" s="64"/>
      <c r="LP12" s="64"/>
      <c r="LQ12" s="64"/>
      <c r="LR12" s="64"/>
      <c r="LS12" s="64"/>
      <c r="LT12" s="64"/>
      <c r="LU12" s="64"/>
      <c r="LV12" s="64"/>
      <c r="LW12" s="64"/>
      <c r="LX12" s="64"/>
      <c r="LY12" s="64"/>
      <c r="LZ12" s="64"/>
      <c r="MA12" s="64"/>
      <c r="MB12" s="64"/>
      <c r="MC12" s="64"/>
      <c r="MD12" s="64"/>
      <c r="ME12" s="64"/>
      <c r="MF12" s="64"/>
      <c r="MG12" s="64"/>
      <c r="MH12" s="64"/>
      <c r="MI12" s="64"/>
      <c r="MJ12" s="64"/>
      <c r="MK12" s="64"/>
      <c r="ML12" s="64"/>
      <c r="MM12" s="64"/>
      <c r="MN12" s="64"/>
      <c r="MO12" s="64"/>
      <c r="MP12" s="64"/>
      <c r="MQ12" s="64"/>
      <c r="MR12" s="64"/>
      <c r="MS12" s="64"/>
      <c r="MT12" s="64"/>
      <c r="MU12" s="64"/>
      <c r="MV12" s="64"/>
      <c r="MW12" s="64"/>
      <c r="MX12" s="64"/>
      <c r="MY12" s="64"/>
      <c r="MZ12" s="64"/>
      <c r="NA12" s="64"/>
      <c r="NB12" s="64"/>
      <c r="NC12" s="64"/>
      <c r="ND12" s="64"/>
      <c r="NE12" s="64"/>
      <c r="NF12" s="64"/>
      <c r="NG12" s="64"/>
      <c r="NH12" s="64"/>
      <c r="NI12" s="64"/>
      <c r="NJ12" s="64"/>
      <c r="NK12" s="64"/>
      <c r="NL12" s="64"/>
      <c r="NM12" s="64"/>
      <c r="NN12" s="64"/>
      <c r="NO12" s="64"/>
      <c r="NP12" s="64"/>
      <c r="NQ12" s="64"/>
      <c r="NR12" s="64"/>
      <c r="NS12" s="64"/>
      <c r="NT12" s="64"/>
      <c r="NU12" s="64"/>
      <c r="NV12" s="64"/>
      <c r="NW12" s="64"/>
      <c r="NX12" s="64"/>
      <c r="NY12" s="64"/>
      <c r="NZ12" s="64"/>
      <c r="OA12" s="64"/>
      <c r="OB12" s="64"/>
      <c r="OC12" s="64"/>
      <c r="OD12" s="64"/>
      <c r="OE12" s="64"/>
      <c r="OF12" s="64"/>
      <c r="OG12" s="64"/>
      <c r="OH12" s="64"/>
      <c r="OI12" s="64"/>
      <c r="OJ12" s="64"/>
      <c r="OK12" s="64"/>
      <c r="OL12" s="64"/>
      <c r="OM12" s="64"/>
      <c r="ON12" s="64"/>
      <c r="OO12" s="64"/>
      <c r="OP12" s="64"/>
      <c r="OQ12" s="64"/>
      <c r="OR12" s="64"/>
      <c r="OS12" s="64"/>
      <c r="OT12" s="64"/>
      <c r="OU12" s="64"/>
      <c r="OV12" s="64"/>
      <c r="OW12" s="64"/>
      <c r="OX12" s="64"/>
      <c r="OY12" s="64"/>
      <c r="OZ12" s="64"/>
      <c r="PA12" s="64"/>
      <c r="PB12" s="64"/>
      <c r="PC12" s="64"/>
      <c r="PD12" s="64"/>
      <c r="PE12" s="64"/>
      <c r="PF12" s="64"/>
      <c r="PG12" s="64"/>
      <c r="PH12" s="64"/>
      <c r="PI12" s="64"/>
      <c r="PJ12" s="64"/>
      <c r="PK12" s="64"/>
      <c r="PL12" s="64"/>
      <c r="PM12" s="64"/>
      <c r="PN12" s="64"/>
      <c r="PO12" s="64"/>
      <c r="PP12" s="64"/>
      <c r="PQ12" s="64"/>
      <c r="PR12" s="64"/>
      <c r="PS12" s="64"/>
      <c r="PT12" s="64"/>
      <c r="PU12" s="64"/>
      <c r="PV12" s="64"/>
      <c r="PW12" s="64"/>
      <c r="PX12" s="64"/>
      <c r="PY12" s="64"/>
      <c r="PZ12" s="64"/>
      <c r="QA12" s="64"/>
      <c r="QB12" s="64"/>
      <c r="QC12" s="64"/>
      <c r="QD12" s="64"/>
      <c r="QE12" s="64"/>
      <c r="QF12" s="64"/>
      <c r="QG12" s="64"/>
      <c r="QH12" s="64"/>
      <c r="QI12" s="64"/>
      <c r="QJ12" s="64"/>
      <c r="QK12" s="64"/>
      <c r="QL12" s="64"/>
      <c r="QM12" s="64"/>
      <c r="QN12" s="64"/>
      <c r="QO12" s="64"/>
      <c r="QP12" s="64"/>
      <c r="QQ12" s="64"/>
      <c r="QR12" s="64"/>
      <c r="QS12" s="64"/>
      <c r="QT12" s="64"/>
      <c r="QU12" s="64"/>
      <c r="QV12" s="64"/>
      <c r="QW12" s="64"/>
      <c r="QX12" s="64"/>
      <c r="QY12" s="64"/>
      <c r="QZ12" s="64"/>
      <c r="RA12" s="64"/>
      <c r="RB12" s="64"/>
      <c r="RC12" s="64"/>
      <c r="RD12" s="64"/>
      <c r="RE12" s="64"/>
      <c r="RF12" s="64"/>
      <c r="RG12" s="64"/>
      <c r="RH12" s="64"/>
      <c r="RI12" s="64"/>
      <c r="RJ12" s="64"/>
      <c r="RK12" s="64"/>
      <c r="RL12" s="64"/>
      <c r="RM12" s="64"/>
      <c r="RN12" s="64"/>
      <c r="RO12" s="64"/>
      <c r="RP12" s="64"/>
      <c r="RQ12" s="64"/>
      <c r="RR12" s="64"/>
      <c r="RS12" s="64"/>
      <c r="RT12" s="64"/>
      <c r="RU12" s="64"/>
      <c r="RV12" s="64"/>
      <c r="RW12" s="64"/>
      <c r="RX12" s="64"/>
      <c r="RY12" s="64"/>
      <c r="RZ12" s="64"/>
      <c r="SA12" s="64"/>
      <c r="SB12" s="64"/>
      <c r="SC12" s="64"/>
      <c r="SD12" s="64"/>
      <c r="SE12" s="64"/>
      <c r="SF12" s="64"/>
      <c r="SG12" s="64"/>
      <c r="SH12" s="64"/>
      <c r="SI12" s="64"/>
      <c r="SJ12" s="64"/>
      <c r="SK12" s="64"/>
      <c r="SL12" s="64"/>
      <c r="SM12" s="64"/>
      <c r="SN12" s="64"/>
      <c r="SO12" s="64"/>
      <c r="SP12" s="64"/>
      <c r="SQ12" s="64"/>
      <c r="SR12" s="64"/>
      <c r="SS12" s="64"/>
      <c r="ST12" s="64"/>
      <c r="SU12" s="64"/>
      <c r="SV12" s="64"/>
      <c r="SW12" s="64"/>
      <c r="SX12" s="64"/>
      <c r="SY12" s="64"/>
    </row>
    <row r="13" ht="29" spans="1:519">
      <c r="A13" s="64"/>
      <c r="B13" s="64"/>
      <c r="C13" s="64"/>
      <c r="D13" s="64"/>
      <c r="E13" s="64"/>
      <c r="F13" s="64"/>
      <c r="G13" s="64"/>
      <c r="H13" s="64"/>
      <c r="I13" s="64"/>
      <c r="J13" s="198" t="s">
        <v>525</v>
      </c>
      <c r="K13" s="199"/>
      <c r="L13" s="200"/>
      <c r="M13" s="199"/>
      <c r="N13" s="200"/>
      <c r="O13" s="204"/>
      <c r="P13" s="203" t="s">
        <v>526</v>
      </c>
      <c r="Q13" s="203"/>
      <c r="R13" s="64"/>
      <c r="S13" s="64"/>
      <c r="T13" s="64"/>
      <c r="U13" s="64"/>
      <c r="V13" s="198" t="s">
        <v>527</v>
      </c>
      <c r="W13" s="64"/>
      <c r="X13" s="64"/>
      <c r="Y13" s="64"/>
      <c r="Z13" s="64"/>
      <c r="AA13" s="64"/>
      <c r="AB13" s="64"/>
      <c r="AC13" s="64"/>
      <c r="AD13" s="64"/>
      <c r="AE13" s="198" t="s">
        <v>528</v>
      </c>
      <c r="AF13" s="204"/>
      <c r="AG13" s="204"/>
      <c r="AH13" s="204"/>
      <c r="AI13" s="204"/>
      <c r="AJ13" s="64" t="s">
        <v>529</v>
      </c>
      <c r="AK13" s="64"/>
      <c r="AL13" s="198"/>
      <c r="AM13" s="204"/>
      <c r="AN13" s="203"/>
      <c r="AO13" s="203"/>
      <c r="AP13" s="198"/>
      <c r="AQ13" s="204"/>
      <c r="AR13" s="204"/>
      <c r="AS13" s="203"/>
      <c r="AT13" s="203"/>
      <c r="AU13" s="204"/>
      <c r="AV13" s="204"/>
      <c r="AW13" s="204"/>
      <c r="AX13" s="64"/>
      <c r="AY13" s="94" t="s">
        <v>530</v>
      </c>
      <c r="AZ13" s="64"/>
      <c r="BA13" s="64"/>
      <c r="BB13" s="204"/>
      <c r="BC13" s="204"/>
      <c r="BD13" s="204"/>
      <c r="BE13" s="204"/>
      <c r="BF13" s="204"/>
      <c r="BG13" s="204"/>
      <c r="BH13" s="204"/>
      <c r="BI13" s="204"/>
      <c r="BJ13" s="204"/>
      <c r="BK13" s="204"/>
      <c r="BL13" s="204"/>
      <c r="BM13" s="204"/>
      <c r="BN13" s="64"/>
      <c r="BO13" s="64"/>
      <c r="BP13" s="199"/>
      <c r="BQ13" s="199"/>
      <c r="BR13" s="64"/>
      <c r="BS13" s="198" t="s">
        <v>531</v>
      </c>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204"/>
      <c r="DF13" s="204"/>
      <c r="DG13" s="64"/>
      <c r="DH13" s="64"/>
      <c r="DI13" s="64"/>
      <c r="DJ13" s="64"/>
      <c r="DK13" s="64"/>
      <c r="DL13" s="198" t="s">
        <v>532</v>
      </c>
      <c r="DM13" s="204"/>
      <c r="DN13" s="204"/>
      <c r="DO13" s="204"/>
      <c r="DP13" s="198" t="s">
        <v>533</v>
      </c>
      <c r="DQ13" s="204"/>
      <c r="DR13" s="198" t="s">
        <v>534</v>
      </c>
      <c r="DS13" s="204"/>
      <c r="DT13" s="204"/>
      <c r="DU13" s="204"/>
      <c r="DV13" s="204"/>
      <c r="DW13" s="204"/>
      <c r="DX13" s="204"/>
      <c r="DY13" s="204"/>
      <c r="DZ13" s="204"/>
      <c r="EA13" s="204"/>
      <c r="EB13" s="204"/>
      <c r="EC13" s="204"/>
      <c r="ED13" s="204"/>
      <c r="EE13" s="204"/>
      <c r="EF13" s="20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row>
    <row r="14" customHeight="1" spans="1:519">
      <c r="A14" s="64"/>
      <c r="B14" s="64"/>
      <c r="C14" s="64"/>
      <c r="D14" s="64"/>
      <c r="E14" s="64"/>
      <c r="F14" s="64"/>
      <c r="G14" s="64"/>
      <c r="H14" s="64"/>
      <c r="I14" s="64"/>
      <c r="J14" s="198" t="s">
        <v>535</v>
      </c>
      <c r="K14" s="199"/>
      <c r="L14" s="200"/>
      <c r="M14" s="199"/>
      <c r="N14" s="200"/>
      <c r="O14" s="204"/>
      <c r="P14" s="203" t="s">
        <v>536</v>
      </c>
      <c r="Q14" s="203"/>
      <c r="R14" s="64"/>
      <c r="S14" s="64"/>
      <c r="T14" s="64"/>
      <c r="U14" s="64"/>
      <c r="V14" s="198" t="s">
        <v>368</v>
      </c>
      <c r="W14" s="64"/>
      <c r="X14" s="64"/>
      <c r="Y14" s="64"/>
      <c r="Z14" s="64"/>
      <c r="AA14" s="64"/>
      <c r="AB14" s="64"/>
      <c r="AC14" s="64"/>
      <c r="AD14" s="64"/>
      <c r="AE14" s="198" t="s">
        <v>537</v>
      </c>
      <c r="AF14" s="204"/>
      <c r="AG14" s="204"/>
      <c r="AH14" s="204"/>
      <c r="AI14" s="204"/>
      <c r="AJ14" s="64"/>
      <c r="AK14" s="64"/>
      <c r="AL14" s="204"/>
      <c r="AM14" s="204"/>
      <c r="AN14" s="203"/>
      <c r="AO14" s="203"/>
      <c r="AP14" s="203"/>
      <c r="AQ14" s="204"/>
      <c r="AR14" s="204"/>
      <c r="AS14" s="203"/>
      <c r="AT14" s="203"/>
      <c r="AU14" s="204"/>
      <c r="AV14" s="204"/>
      <c r="AW14" s="204"/>
      <c r="AX14" s="64"/>
      <c r="AY14" s="94" t="s">
        <v>538</v>
      </c>
      <c r="AZ14" s="64"/>
      <c r="BA14" s="64"/>
      <c r="BB14" s="204"/>
      <c r="BC14" s="204"/>
      <c r="BD14" s="204"/>
      <c r="BE14" s="204"/>
      <c r="BF14" s="204"/>
      <c r="BG14" s="204"/>
      <c r="BH14" s="204"/>
      <c r="BI14" s="204"/>
      <c r="BJ14" s="204"/>
      <c r="BK14" s="204"/>
      <c r="BL14" s="204"/>
      <c r="BM14" s="204"/>
      <c r="BN14" s="204"/>
      <c r="BO14" s="64"/>
      <c r="BP14" s="199"/>
      <c r="BQ14" s="199"/>
      <c r="BR14" s="64"/>
      <c r="BS14" s="64"/>
      <c r="BT14" s="64"/>
      <c r="BU14" s="64"/>
      <c r="BV14" s="64"/>
      <c r="BW14" s="64"/>
      <c r="BX14" s="64"/>
      <c r="BY14" s="64"/>
      <c r="BZ14" s="64"/>
      <c r="CA14" s="64"/>
      <c r="CB14" s="64"/>
      <c r="CC14" s="64"/>
      <c r="CD14" s="64"/>
      <c r="CE14" s="64"/>
      <c r="CF14" s="64"/>
      <c r="CG14" s="64"/>
      <c r="CH14" s="64"/>
      <c r="CI14" s="64"/>
      <c r="CJ14" s="64"/>
      <c r="CK14" s="64"/>
      <c r="CL14" s="64"/>
      <c r="CM14" s="64"/>
      <c r="CN14" s="64"/>
      <c r="CO14" s="64"/>
      <c r="CP14" s="64"/>
      <c r="CQ14" s="64"/>
      <c r="CR14" s="64"/>
      <c r="CS14" s="64"/>
      <c r="CT14" s="64"/>
      <c r="CU14" s="64"/>
      <c r="CV14" s="64"/>
      <c r="CW14" s="64"/>
      <c r="CX14" s="64"/>
      <c r="CY14" s="64"/>
      <c r="CZ14" s="64"/>
      <c r="DA14" s="64"/>
      <c r="DB14" s="64"/>
      <c r="DC14" s="64"/>
      <c r="DD14" s="64"/>
      <c r="DE14" s="204"/>
      <c r="DF14" s="204"/>
      <c r="DG14" s="64"/>
      <c r="DH14" s="64"/>
      <c r="DI14" s="64"/>
      <c r="DJ14" s="64"/>
      <c r="DK14" s="64"/>
      <c r="DL14" s="198" t="s">
        <v>539</v>
      </c>
      <c r="DM14" s="204"/>
      <c r="DN14" s="204"/>
      <c r="DO14" s="204"/>
      <c r="DP14" s="204"/>
      <c r="DQ14" s="204"/>
      <c r="DR14" s="204"/>
      <c r="DS14" s="204"/>
      <c r="DT14" s="204"/>
      <c r="DU14" s="204"/>
      <c r="DV14" s="204"/>
      <c r="DW14" s="204"/>
      <c r="DX14" s="204"/>
      <c r="DY14" s="204"/>
      <c r="DZ14" s="204"/>
      <c r="EA14" s="204"/>
      <c r="EB14" s="204"/>
      <c r="EC14" s="204"/>
      <c r="ED14" s="204"/>
      <c r="EE14" s="204"/>
      <c r="EF14" s="204"/>
      <c r="EG14" s="64"/>
      <c r="EH14" s="64"/>
      <c r="EI14" s="64"/>
      <c r="EJ14" s="64"/>
      <c r="EK14" s="64"/>
      <c r="EL14" s="64"/>
      <c r="EM14" s="64"/>
      <c r="EN14" s="64"/>
      <c r="EO14" s="64"/>
      <c r="EP14" s="64"/>
      <c r="EQ14" s="64"/>
      <c r="ER14" s="64"/>
      <c r="ES14" s="64"/>
      <c r="ET14" s="64"/>
      <c r="EU14" s="64"/>
      <c r="EV14" s="64"/>
      <c r="EW14" s="64"/>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c r="IW14" s="64"/>
      <c r="IX14" s="64"/>
      <c r="IY14" s="64"/>
      <c r="IZ14" s="64"/>
      <c r="JA14" s="64"/>
      <c r="JB14" s="64"/>
      <c r="JC14" s="64"/>
      <c r="JD14" s="64"/>
      <c r="JE14" s="64"/>
      <c r="JF14" s="64"/>
      <c r="JG14" s="64"/>
      <c r="JH14" s="64"/>
      <c r="JI14" s="64"/>
      <c r="JJ14" s="64"/>
      <c r="JK14" s="64"/>
      <c r="JL14" s="64"/>
      <c r="JM14" s="64"/>
      <c r="JN14" s="64"/>
      <c r="JO14" s="64"/>
      <c r="JP14" s="64"/>
      <c r="JQ14" s="64"/>
      <c r="JR14" s="64"/>
      <c r="JS14" s="64"/>
      <c r="JT14" s="64"/>
      <c r="JU14" s="64"/>
      <c r="JV14" s="64"/>
      <c r="JW14" s="64"/>
      <c r="JX14" s="64"/>
      <c r="JY14" s="64"/>
      <c r="JZ14" s="64"/>
      <c r="KA14" s="64"/>
      <c r="KB14" s="64"/>
      <c r="KC14" s="64"/>
      <c r="KD14" s="64"/>
      <c r="KE14" s="64"/>
      <c r="KF14" s="64"/>
      <c r="KG14" s="64"/>
      <c r="KH14" s="64"/>
      <c r="KI14" s="64"/>
      <c r="KJ14" s="64"/>
      <c r="KK14" s="64"/>
      <c r="KL14" s="64"/>
      <c r="KM14" s="64"/>
      <c r="KN14" s="64"/>
      <c r="KO14" s="64"/>
      <c r="KP14" s="64"/>
      <c r="KQ14" s="64"/>
      <c r="KR14" s="64"/>
      <c r="KS14" s="64"/>
      <c r="KT14" s="64"/>
      <c r="KU14" s="64"/>
      <c r="KV14" s="64"/>
      <c r="KW14" s="64"/>
      <c r="KX14" s="64"/>
      <c r="KY14" s="64"/>
      <c r="KZ14" s="64"/>
      <c r="LA14" s="64"/>
      <c r="LB14" s="64"/>
      <c r="LC14" s="64"/>
      <c r="LD14" s="64"/>
      <c r="LE14" s="64"/>
      <c r="LF14" s="64"/>
      <c r="LG14" s="64"/>
      <c r="LH14" s="64"/>
      <c r="LI14" s="64"/>
      <c r="LJ14" s="64"/>
      <c r="LK14" s="64"/>
      <c r="LL14" s="64"/>
      <c r="LM14" s="64"/>
      <c r="LN14" s="64"/>
      <c r="LO14" s="64"/>
      <c r="LP14" s="64"/>
      <c r="LQ14" s="64"/>
      <c r="LR14" s="64"/>
      <c r="LS14" s="64"/>
      <c r="LT14" s="64"/>
      <c r="LU14" s="64"/>
      <c r="LV14" s="64"/>
      <c r="LW14" s="64"/>
      <c r="LX14" s="64"/>
      <c r="LY14" s="64"/>
      <c r="LZ14" s="64"/>
      <c r="MA14" s="64"/>
      <c r="MB14" s="64"/>
      <c r="MC14" s="64"/>
      <c r="MD14" s="64"/>
      <c r="ME14" s="64"/>
      <c r="MF14" s="64"/>
      <c r="MG14" s="64"/>
      <c r="MH14" s="64"/>
      <c r="MI14" s="64"/>
      <c r="MJ14" s="64"/>
      <c r="MK14" s="64"/>
      <c r="ML14" s="64"/>
      <c r="MM14" s="64"/>
      <c r="MN14" s="64"/>
      <c r="MO14" s="64"/>
      <c r="MP14" s="64"/>
      <c r="MQ14" s="64"/>
      <c r="MR14" s="64"/>
      <c r="MS14" s="64"/>
      <c r="MT14" s="64"/>
      <c r="MU14" s="64"/>
      <c r="MV14" s="64"/>
      <c r="MW14" s="64"/>
      <c r="MX14" s="64"/>
      <c r="MY14" s="64"/>
      <c r="MZ14" s="64"/>
      <c r="NA14" s="64"/>
      <c r="NB14" s="64"/>
      <c r="NC14" s="64"/>
      <c r="ND14" s="64"/>
      <c r="NE14" s="64"/>
      <c r="NF14" s="64"/>
      <c r="NG14" s="64"/>
      <c r="NH14" s="64"/>
      <c r="NI14" s="64"/>
      <c r="NJ14" s="64"/>
      <c r="NK14" s="64"/>
      <c r="NL14" s="64"/>
      <c r="NM14" s="64"/>
      <c r="NN14" s="64"/>
      <c r="NO14" s="64"/>
      <c r="NP14" s="64"/>
      <c r="NQ14" s="64"/>
      <c r="NR14" s="64"/>
      <c r="NS14" s="64"/>
      <c r="NT14" s="64"/>
      <c r="NU14" s="64"/>
      <c r="NV14" s="64"/>
      <c r="NW14" s="64"/>
      <c r="NX14" s="64"/>
      <c r="NY14" s="64"/>
      <c r="NZ14" s="64"/>
      <c r="OA14" s="64"/>
      <c r="OB14" s="64"/>
      <c r="OC14" s="64"/>
      <c r="OD14" s="64"/>
      <c r="OE14" s="64"/>
      <c r="OF14" s="64"/>
      <c r="OG14" s="64"/>
      <c r="OH14" s="64"/>
      <c r="OI14" s="64"/>
      <c r="OJ14" s="64"/>
      <c r="OK14" s="64"/>
      <c r="OL14" s="64"/>
      <c r="OM14" s="64"/>
      <c r="ON14" s="64"/>
      <c r="OO14" s="64"/>
      <c r="OP14" s="64"/>
      <c r="OQ14" s="64"/>
      <c r="OR14" s="64"/>
      <c r="OS14" s="64"/>
      <c r="OT14" s="64"/>
      <c r="OU14" s="64"/>
      <c r="OV14" s="64"/>
      <c r="OW14" s="64"/>
      <c r="OX14" s="64"/>
      <c r="OY14" s="64"/>
      <c r="OZ14" s="64"/>
      <c r="PA14" s="64"/>
      <c r="PB14" s="64"/>
      <c r="PC14" s="64"/>
      <c r="PD14" s="64"/>
      <c r="PE14" s="64"/>
      <c r="PF14" s="64"/>
      <c r="PG14" s="64"/>
      <c r="PH14" s="64"/>
      <c r="PI14" s="64"/>
      <c r="PJ14" s="64"/>
      <c r="PK14" s="64"/>
      <c r="PL14" s="64"/>
      <c r="PM14" s="64"/>
      <c r="PN14" s="64"/>
      <c r="PO14" s="64"/>
      <c r="PP14" s="64"/>
      <c r="PQ14" s="64"/>
      <c r="PR14" s="64"/>
      <c r="PS14" s="64"/>
      <c r="PT14" s="64"/>
      <c r="PU14" s="64"/>
      <c r="PV14" s="64"/>
      <c r="PW14" s="64"/>
      <c r="PX14" s="64"/>
      <c r="PY14" s="64"/>
      <c r="PZ14" s="64"/>
      <c r="QA14" s="64"/>
      <c r="QB14" s="64"/>
      <c r="QC14" s="64"/>
      <c r="QD14" s="64"/>
      <c r="QE14" s="64"/>
      <c r="QF14" s="64"/>
      <c r="QG14" s="64"/>
      <c r="QH14" s="64"/>
      <c r="QI14" s="64"/>
      <c r="QJ14" s="64"/>
      <c r="QK14" s="64"/>
      <c r="QL14" s="64"/>
      <c r="QM14" s="64"/>
      <c r="QN14" s="64"/>
      <c r="QO14" s="64"/>
      <c r="QP14" s="64"/>
      <c r="QQ14" s="64"/>
      <c r="QR14" s="64"/>
      <c r="QS14" s="64"/>
      <c r="QT14" s="64"/>
      <c r="QU14" s="64"/>
      <c r="QV14" s="64"/>
      <c r="QW14" s="64"/>
      <c r="QX14" s="64"/>
      <c r="QY14" s="64"/>
      <c r="QZ14" s="64"/>
      <c r="RA14" s="64"/>
      <c r="RB14" s="64"/>
      <c r="RC14" s="64"/>
      <c r="RD14" s="64"/>
      <c r="RE14" s="64"/>
      <c r="RF14" s="64"/>
      <c r="RG14" s="64"/>
      <c r="RH14" s="64"/>
      <c r="RI14" s="64"/>
      <c r="RJ14" s="64"/>
      <c r="RK14" s="64"/>
      <c r="RL14" s="64"/>
      <c r="RM14" s="64"/>
      <c r="RN14" s="64"/>
      <c r="RO14" s="64"/>
      <c r="RP14" s="64"/>
      <c r="RQ14" s="64"/>
      <c r="RR14" s="64"/>
      <c r="RS14" s="64"/>
      <c r="RT14" s="64"/>
      <c r="RU14" s="64"/>
      <c r="RV14" s="64"/>
      <c r="RW14" s="64"/>
      <c r="RX14" s="64"/>
      <c r="RY14" s="64"/>
      <c r="RZ14" s="64"/>
      <c r="SA14" s="64"/>
      <c r="SB14" s="64"/>
      <c r="SC14" s="64"/>
      <c r="SD14" s="64"/>
      <c r="SE14" s="64"/>
      <c r="SF14" s="64"/>
      <c r="SG14" s="64"/>
      <c r="SH14" s="64"/>
      <c r="SI14" s="64"/>
      <c r="SJ14" s="64"/>
      <c r="SK14" s="64"/>
      <c r="SL14" s="64"/>
      <c r="SM14" s="64"/>
      <c r="SN14" s="64"/>
      <c r="SO14" s="64"/>
      <c r="SP14" s="64"/>
      <c r="SQ14" s="64"/>
      <c r="SR14" s="64"/>
      <c r="SS14" s="64"/>
      <c r="ST14" s="64"/>
      <c r="SU14" s="64"/>
      <c r="SV14" s="64"/>
      <c r="SW14" s="64"/>
      <c r="SX14" s="64"/>
      <c r="SY14" s="64"/>
    </row>
    <row r="15" customHeight="1" spans="1:519">
      <c r="A15" s="64"/>
      <c r="B15" s="64"/>
      <c r="C15" s="64"/>
      <c r="D15" s="64"/>
      <c r="E15" s="64"/>
      <c r="F15" s="64"/>
      <c r="G15" s="64"/>
      <c r="H15" s="64"/>
      <c r="I15" s="64"/>
      <c r="J15" s="198" t="s">
        <v>540</v>
      </c>
      <c r="K15" s="199"/>
      <c r="L15" s="200"/>
      <c r="M15" s="199"/>
      <c r="N15" s="200"/>
      <c r="O15" s="204"/>
      <c r="P15" s="203" t="s">
        <v>541</v>
      </c>
      <c r="Q15" s="203"/>
      <c r="R15" s="64"/>
      <c r="S15" s="64"/>
      <c r="T15" s="64"/>
      <c r="U15" s="64"/>
      <c r="V15" s="198" t="s">
        <v>496</v>
      </c>
      <c r="W15" s="64"/>
      <c r="X15" s="64"/>
      <c r="Y15" s="64"/>
      <c r="Z15" s="64"/>
      <c r="AA15" s="64"/>
      <c r="AB15" s="64"/>
      <c r="AC15" s="64"/>
      <c r="AD15" s="64"/>
      <c r="AE15" s="204"/>
      <c r="AF15" s="204"/>
      <c r="AG15" s="204"/>
      <c r="AH15" s="204"/>
      <c r="AI15" s="204"/>
      <c r="AJ15" s="64"/>
      <c r="AK15" s="64"/>
      <c r="AL15" s="204"/>
      <c r="AM15" s="204"/>
      <c r="AN15" s="203"/>
      <c r="AO15" s="203"/>
      <c r="AP15" s="203"/>
      <c r="AQ15" s="204"/>
      <c r="AR15" s="204"/>
      <c r="AS15" s="198"/>
      <c r="AT15" s="204"/>
      <c r="AU15" s="204"/>
      <c r="AV15" s="204"/>
      <c r="AW15" s="204"/>
      <c r="AX15" s="64"/>
      <c r="AY15" s="94" t="s">
        <v>519</v>
      </c>
      <c r="AZ15" s="64"/>
      <c r="BA15" s="64"/>
      <c r="BB15" s="204"/>
      <c r="BC15" s="204"/>
      <c r="BD15" s="204"/>
      <c r="BE15" s="204"/>
      <c r="BF15" s="204"/>
      <c r="BG15" s="204"/>
      <c r="BH15" s="204"/>
      <c r="BI15" s="204"/>
      <c r="BJ15" s="204"/>
      <c r="BK15" s="204"/>
      <c r="BL15" s="204"/>
      <c r="BM15" s="204"/>
      <c r="BN15" s="204"/>
      <c r="BO15" s="64"/>
      <c r="BP15" s="199"/>
      <c r="BQ15" s="199"/>
      <c r="BR15" s="64"/>
      <c r="BS15" s="64"/>
      <c r="BT15" s="64"/>
      <c r="BU15" s="64"/>
      <c r="BV15" s="64"/>
      <c r="BW15" s="64"/>
      <c r="BX15" s="64"/>
      <c r="BY15" s="64"/>
      <c r="BZ15" s="64"/>
      <c r="CA15" s="64"/>
      <c r="CB15" s="64"/>
      <c r="CC15" s="64"/>
      <c r="CD15" s="64"/>
      <c r="CE15" s="64"/>
      <c r="CF15" s="64"/>
      <c r="CG15" s="64"/>
      <c r="CH15" s="64"/>
      <c r="CI15" s="64"/>
      <c r="CJ15" s="64"/>
      <c r="CK15" s="64"/>
      <c r="CL15" s="64"/>
      <c r="CM15" s="64"/>
      <c r="CN15" s="64"/>
      <c r="CO15" s="64"/>
      <c r="CP15" s="64"/>
      <c r="CQ15" s="64"/>
      <c r="CR15" s="64"/>
      <c r="CS15" s="64"/>
      <c r="CT15" s="64"/>
      <c r="CU15" s="64"/>
      <c r="CV15" s="64"/>
      <c r="CW15" s="64"/>
      <c r="CX15" s="64"/>
      <c r="CY15" s="64"/>
      <c r="CZ15" s="64"/>
      <c r="DA15" s="64"/>
      <c r="DB15" s="64"/>
      <c r="DC15" s="64"/>
      <c r="DD15" s="64"/>
      <c r="DE15" s="204"/>
      <c r="DF15" s="204"/>
      <c r="DG15" s="64"/>
      <c r="DH15" s="64"/>
      <c r="DI15" s="64"/>
      <c r="DJ15" s="64"/>
      <c r="DK15" s="64"/>
      <c r="DL15" s="198" t="s">
        <v>542</v>
      </c>
      <c r="DM15" s="204"/>
      <c r="DN15" s="204"/>
      <c r="DO15" s="204"/>
      <c r="DP15" s="204"/>
      <c r="DQ15" s="204"/>
      <c r="DR15" s="204"/>
      <c r="DS15" s="204"/>
      <c r="DT15" s="204"/>
      <c r="DU15" s="204"/>
      <c r="DV15" s="204"/>
      <c r="DW15" s="204"/>
      <c r="DX15" s="204"/>
      <c r="DY15" s="204"/>
      <c r="DZ15" s="204"/>
      <c r="EA15" s="204"/>
      <c r="EB15" s="204"/>
      <c r="EC15" s="204"/>
      <c r="ED15" s="204"/>
      <c r="EE15" s="204"/>
      <c r="EF15" s="20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c r="FU15" s="64"/>
      <c r="FV15" s="64"/>
      <c r="FW15" s="64"/>
      <c r="FX15" s="64"/>
      <c r="FY15" s="64"/>
      <c r="FZ15" s="64"/>
      <c r="GA15" s="64"/>
      <c r="GB15" s="64"/>
      <c r="GC15" s="64"/>
      <c r="GD15" s="64"/>
      <c r="GE15" s="64"/>
      <c r="GF15" s="64"/>
      <c r="GG15" s="64"/>
      <c r="GH15" s="64"/>
      <c r="GI15" s="64"/>
      <c r="GJ15" s="64"/>
      <c r="GK15" s="64"/>
      <c r="GL15" s="64"/>
      <c r="GM15" s="64"/>
      <c r="GN15" s="64"/>
      <c r="GO15" s="64"/>
      <c r="GP15" s="64"/>
      <c r="GQ15" s="64"/>
      <c r="GR15" s="64"/>
      <c r="GS15" s="64"/>
      <c r="GT15" s="64"/>
      <c r="GU15" s="64"/>
      <c r="GV15" s="64"/>
      <c r="GW15" s="64"/>
      <c r="GX15" s="64"/>
      <c r="GY15" s="64"/>
      <c r="GZ15" s="64"/>
      <c r="HA15" s="64"/>
      <c r="HB15" s="64"/>
      <c r="HC15" s="64"/>
      <c r="HD15" s="64"/>
      <c r="HE15" s="64"/>
      <c r="HF15" s="64"/>
      <c r="HG15" s="64"/>
      <c r="HH15" s="64"/>
      <c r="HI15" s="64"/>
      <c r="HJ15" s="64"/>
      <c r="HK15" s="64"/>
      <c r="HL15" s="64"/>
      <c r="HM15" s="64"/>
      <c r="HN15" s="64"/>
      <c r="HO15" s="64"/>
      <c r="HP15" s="64"/>
      <c r="HQ15" s="64"/>
      <c r="HR15" s="64"/>
      <c r="HS15" s="64"/>
      <c r="HT15" s="64"/>
      <c r="HU15" s="64"/>
      <c r="HV15" s="64"/>
      <c r="HW15" s="64"/>
      <c r="HX15" s="64"/>
      <c r="HY15" s="64"/>
      <c r="HZ15" s="64"/>
      <c r="IA15" s="64"/>
      <c r="IB15" s="64"/>
      <c r="IC15" s="64"/>
      <c r="ID15" s="64"/>
      <c r="IE15" s="64"/>
      <c r="IF15" s="64"/>
      <c r="IG15" s="64"/>
      <c r="IH15" s="64"/>
      <c r="II15" s="64"/>
      <c r="IJ15" s="64"/>
      <c r="IK15" s="64"/>
      <c r="IL15" s="64"/>
      <c r="IM15" s="64"/>
      <c r="IN15" s="64"/>
      <c r="IO15" s="64"/>
      <c r="IP15" s="64"/>
      <c r="IQ15" s="64"/>
      <c r="IR15" s="64"/>
      <c r="IS15" s="64"/>
      <c r="IT15" s="64"/>
      <c r="IU15" s="64"/>
      <c r="IV15" s="64"/>
      <c r="IW15" s="64"/>
      <c r="IX15" s="64"/>
      <c r="IY15" s="64"/>
      <c r="IZ15" s="64"/>
      <c r="JA15" s="64"/>
      <c r="JB15" s="64"/>
      <c r="JC15" s="64"/>
      <c r="JD15" s="64"/>
      <c r="JE15" s="64"/>
      <c r="JF15" s="64"/>
      <c r="JG15" s="64"/>
      <c r="JH15" s="64"/>
      <c r="JI15" s="64"/>
      <c r="JJ15" s="64"/>
      <c r="JK15" s="64"/>
      <c r="JL15" s="64"/>
      <c r="JM15" s="64"/>
      <c r="JN15" s="64"/>
      <c r="JO15" s="64"/>
      <c r="JP15" s="64"/>
      <c r="JQ15" s="64"/>
      <c r="JR15" s="64"/>
      <c r="JS15" s="64"/>
      <c r="JT15" s="64"/>
      <c r="JU15" s="64"/>
      <c r="JV15" s="64"/>
      <c r="JW15" s="64"/>
      <c r="JX15" s="64"/>
      <c r="JY15" s="64"/>
      <c r="JZ15" s="64"/>
      <c r="KA15" s="64"/>
      <c r="KB15" s="64"/>
      <c r="KC15" s="64"/>
      <c r="KD15" s="64"/>
      <c r="KE15" s="64"/>
      <c r="KF15" s="64"/>
      <c r="KG15" s="64"/>
      <c r="KH15" s="64"/>
      <c r="KI15" s="64"/>
      <c r="KJ15" s="64"/>
      <c r="KK15" s="64"/>
      <c r="KL15" s="64"/>
      <c r="KM15" s="64"/>
      <c r="KN15" s="64"/>
      <c r="KO15" s="64"/>
      <c r="KP15" s="64"/>
      <c r="KQ15" s="64"/>
      <c r="KR15" s="64"/>
      <c r="KS15" s="64"/>
      <c r="KT15" s="64"/>
      <c r="KU15" s="64"/>
      <c r="KV15" s="64"/>
      <c r="KW15" s="64"/>
      <c r="KX15" s="64"/>
      <c r="KY15" s="64"/>
      <c r="KZ15" s="64"/>
      <c r="LA15" s="64"/>
      <c r="LB15" s="64"/>
      <c r="LC15" s="64"/>
      <c r="LD15" s="64"/>
      <c r="LE15" s="64"/>
      <c r="LF15" s="64"/>
      <c r="LG15" s="64"/>
      <c r="LH15" s="64"/>
      <c r="LI15" s="64"/>
      <c r="LJ15" s="64"/>
      <c r="LK15" s="64"/>
      <c r="LL15" s="64"/>
      <c r="LM15" s="64"/>
      <c r="LN15" s="64"/>
      <c r="LO15" s="64"/>
      <c r="LP15" s="64"/>
      <c r="LQ15" s="64"/>
      <c r="LR15" s="64"/>
      <c r="LS15" s="64"/>
      <c r="LT15" s="64"/>
      <c r="LU15" s="64"/>
      <c r="LV15" s="64"/>
      <c r="LW15" s="64"/>
      <c r="LX15" s="64"/>
      <c r="LY15" s="64"/>
      <c r="LZ15" s="64"/>
      <c r="MA15" s="64"/>
      <c r="MB15" s="64"/>
      <c r="MC15" s="64"/>
      <c r="MD15" s="64"/>
      <c r="ME15" s="64"/>
      <c r="MF15" s="64"/>
      <c r="MG15" s="64"/>
      <c r="MH15" s="64"/>
      <c r="MI15" s="64"/>
      <c r="MJ15" s="64"/>
      <c r="MK15" s="64"/>
      <c r="ML15" s="64"/>
      <c r="MM15" s="64"/>
      <c r="MN15" s="64"/>
      <c r="MO15" s="64"/>
      <c r="MP15" s="64"/>
      <c r="MQ15" s="64"/>
      <c r="MR15" s="64"/>
      <c r="MS15" s="64"/>
      <c r="MT15" s="64"/>
      <c r="MU15" s="64"/>
      <c r="MV15" s="64"/>
      <c r="MW15" s="64"/>
      <c r="MX15" s="64"/>
      <c r="MY15" s="64"/>
      <c r="MZ15" s="64"/>
      <c r="NA15" s="64"/>
      <c r="NB15" s="64"/>
      <c r="NC15" s="64"/>
      <c r="ND15" s="64"/>
      <c r="NE15" s="64"/>
      <c r="NF15" s="64"/>
      <c r="NG15" s="64"/>
      <c r="NH15" s="64"/>
      <c r="NI15" s="64"/>
      <c r="NJ15" s="64"/>
      <c r="NK15" s="64"/>
      <c r="NL15" s="64"/>
      <c r="NM15" s="64"/>
      <c r="NN15" s="64"/>
      <c r="NO15" s="64"/>
      <c r="NP15" s="64"/>
      <c r="NQ15" s="64"/>
      <c r="NR15" s="64"/>
      <c r="NS15" s="64"/>
      <c r="NT15" s="64"/>
      <c r="NU15" s="64"/>
      <c r="NV15" s="64"/>
      <c r="NW15" s="64"/>
      <c r="NX15" s="64"/>
      <c r="NY15" s="64"/>
      <c r="NZ15" s="64"/>
      <c r="OA15" s="64"/>
      <c r="OB15" s="64"/>
      <c r="OC15" s="64"/>
      <c r="OD15" s="64"/>
      <c r="OE15" s="64"/>
      <c r="OF15" s="64"/>
      <c r="OG15" s="64"/>
      <c r="OH15" s="64"/>
      <c r="OI15" s="64"/>
      <c r="OJ15" s="64"/>
      <c r="OK15" s="64"/>
      <c r="OL15" s="64"/>
      <c r="OM15" s="64"/>
      <c r="ON15" s="64"/>
      <c r="OO15" s="64"/>
      <c r="OP15" s="64"/>
      <c r="OQ15" s="64"/>
      <c r="OR15" s="64"/>
      <c r="OS15" s="64"/>
      <c r="OT15" s="64"/>
      <c r="OU15" s="64"/>
      <c r="OV15" s="64"/>
      <c r="OW15" s="64"/>
      <c r="OX15" s="64"/>
      <c r="OY15" s="64"/>
      <c r="OZ15" s="64"/>
      <c r="PA15" s="64"/>
      <c r="PB15" s="64"/>
      <c r="PC15" s="64"/>
      <c r="PD15" s="64"/>
      <c r="PE15" s="64"/>
      <c r="PF15" s="64"/>
      <c r="PG15" s="64"/>
      <c r="PH15" s="64"/>
      <c r="PI15" s="64"/>
      <c r="PJ15" s="64"/>
      <c r="PK15" s="64"/>
      <c r="PL15" s="64"/>
      <c r="PM15" s="64"/>
      <c r="PN15" s="64"/>
      <c r="PO15" s="64"/>
      <c r="PP15" s="64"/>
      <c r="PQ15" s="64"/>
      <c r="PR15" s="64"/>
      <c r="PS15" s="64"/>
      <c r="PT15" s="64"/>
      <c r="PU15" s="64"/>
      <c r="PV15" s="64"/>
      <c r="PW15" s="64"/>
      <c r="PX15" s="64"/>
      <c r="PY15" s="64"/>
      <c r="PZ15" s="64"/>
      <c r="QA15" s="64"/>
      <c r="QB15" s="64"/>
      <c r="QC15" s="64"/>
      <c r="QD15" s="64"/>
      <c r="QE15" s="64"/>
      <c r="QF15" s="64"/>
      <c r="QG15" s="64"/>
      <c r="QH15" s="64"/>
      <c r="QI15" s="64"/>
      <c r="QJ15" s="64"/>
      <c r="QK15" s="64"/>
      <c r="QL15" s="64"/>
      <c r="QM15" s="64"/>
      <c r="QN15" s="64"/>
      <c r="QO15" s="64"/>
      <c r="QP15" s="64"/>
      <c r="QQ15" s="64"/>
      <c r="QR15" s="64"/>
      <c r="QS15" s="64"/>
      <c r="QT15" s="64"/>
      <c r="QU15" s="64"/>
      <c r="QV15" s="64"/>
      <c r="QW15" s="64"/>
      <c r="QX15" s="64"/>
      <c r="QY15" s="64"/>
      <c r="QZ15" s="64"/>
      <c r="RA15" s="64"/>
      <c r="RB15" s="64"/>
      <c r="RC15" s="64"/>
      <c r="RD15" s="64"/>
      <c r="RE15" s="64"/>
      <c r="RF15" s="64"/>
      <c r="RG15" s="64"/>
      <c r="RH15" s="64"/>
      <c r="RI15" s="64"/>
      <c r="RJ15" s="64"/>
      <c r="RK15" s="64"/>
      <c r="RL15" s="64"/>
      <c r="RM15" s="64"/>
      <c r="RN15" s="64"/>
      <c r="RO15" s="64"/>
      <c r="RP15" s="64"/>
      <c r="RQ15" s="64"/>
      <c r="RR15" s="64"/>
      <c r="RS15" s="64"/>
      <c r="RT15" s="64"/>
      <c r="RU15" s="64"/>
      <c r="RV15" s="64"/>
      <c r="RW15" s="64"/>
      <c r="RX15" s="64"/>
      <c r="RY15" s="64"/>
      <c r="RZ15" s="64"/>
      <c r="SA15" s="64"/>
      <c r="SB15" s="64"/>
      <c r="SC15" s="64"/>
      <c r="SD15" s="64"/>
      <c r="SE15" s="64"/>
      <c r="SF15" s="64"/>
      <c r="SG15" s="64"/>
      <c r="SH15" s="64"/>
      <c r="SI15" s="64"/>
      <c r="SJ15" s="64"/>
      <c r="SK15" s="64"/>
      <c r="SL15" s="64"/>
      <c r="SM15" s="64"/>
      <c r="SN15" s="64"/>
      <c r="SO15" s="64"/>
      <c r="SP15" s="64"/>
      <c r="SQ15" s="64"/>
      <c r="SR15" s="64"/>
      <c r="SS15" s="64"/>
      <c r="ST15" s="64"/>
      <c r="SU15" s="64"/>
      <c r="SV15" s="64"/>
      <c r="SW15" s="64"/>
      <c r="SX15" s="64"/>
      <c r="SY15" s="64"/>
    </row>
    <row r="16" customHeight="1" spans="1:519">
      <c r="A16" s="64"/>
      <c r="B16" s="64"/>
      <c r="C16" s="64"/>
      <c r="D16" s="64"/>
      <c r="E16" s="64"/>
      <c r="F16" s="64"/>
      <c r="G16" s="64"/>
      <c r="H16" s="64"/>
      <c r="I16" s="64"/>
      <c r="J16" s="198" t="s">
        <v>543</v>
      </c>
      <c r="K16" s="199"/>
      <c r="L16" s="200"/>
      <c r="M16" s="199"/>
      <c r="N16" s="200"/>
      <c r="O16" s="204"/>
      <c r="P16" s="198" t="s">
        <v>235</v>
      </c>
      <c r="Q16" s="204"/>
      <c r="R16" s="64"/>
      <c r="S16" s="64"/>
      <c r="T16" s="64"/>
      <c r="U16" s="64"/>
      <c r="V16" s="198" t="s">
        <v>472</v>
      </c>
      <c r="W16" s="64"/>
      <c r="X16" s="64"/>
      <c r="Y16" s="64"/>
      <c r="Z16" s="64"/>
      <c r="AA16" s="64"/>
      <c r="AB16" s="64"/>
      <c r="AC16" s="64"/>
      <c r="AD16" s="64"/>
      <c r="AE16" s="204"/>
      <c r="AF16" s="204"/>
      <c r="AG16" s="204"/>
      <c r="AH16" s="204"/>
      <c r="AI16" s="204"/>
      <c r="AJ16" s="64"/>
      <c r="AK16" s="64"/>
      <c r="AL16" s="204"/>
      <c r="AM16" s="204"/>
      <c r="AN16" s="203"/>
      <c r="AO16" s="203"/>
      <c r="AP16" s="203"/>
      <c r="AQ16" s="204"/>
      <c r="AR16" s="204"/>
      <c r="AS16" s="204"/>
      <c r="AT16" s="204"/>
      <c r="AU16" s="204"/>
      <c r="AV16" s="204"/>
      <c r="AW16" s="204"/>
      <c r="AX16" s="64"/>
      <c r="AY16" s="64" t="s">
        <v>529</v>
      </c>
      <c r="AZ16" s="64"/>
      <c r="BA16" s="64"/>
      <c r="BB16" s="204"/>
      <c r="BC16" s="204"/>
      <c r="BD16" s="204"/>
      <c r="BE16" s="204"/>
      <c r="BF16" s="204"/>
      <c r="BG16" s="204"/>
      <c r="BH16" s="204"/>
      <c r="BI16" s="204"/>
      <c r="BJ16" s="204"/>
      <c r="BK16" s="204"/>
      <c r="BL16" s="204"/>
      <c r="BM16" s="204"/>
      <c r="BN16" s="204"/>
      <c r="BO16" s="64"/>
      <c r="BP16" s="199"/>
      <c r="BQ16" s="199"/>
      <c r="BR16" s="64"/>
      <c r="BS16" s="64"/>
      <c r="BT16" s="64"/>
      <c r="BU16" s="64"/>
      <c r="BV16" s="64"/>
      <c r="BW16" s="64"/>
      <c r="BX16" s="64"/>
      <c r="BY16" s="64"/>
      <c r="BZ16" s="64"/>
      <c r="CA16" s="64"/>
      <c r="CB16" s="64"/>
      <c r="CC16" s="64"/>
      <c r="CD16" s="64"/>
      <c r="CE16" s="64"/>
      <c r="CF16" s="64"/>
      <c r="CG16" s="64"/>
      <c r="CH16" s="64"/>
      <c r="CI16" s="64"/>
      <c r="CJ16" s="64"/>
      <c r="CK16" s="64"/>
      <c r="CL16" s="64"/>
      <c r="CM16" s="64"/>
      <c r="CN16" s="64"/>
      <c r="CO16" s="64"/>
      <c r="CP16" s="64"/>
      <c r="CQ16" s="64"/>
      <c r="CR16" s="64"/>
      <c r="CS16" s="64"/>
      <c r="CT16" s="64"/>
      <c r="CU16" s="64"/>
      <c r="CV16" s="64"/>
      <c r="CW16" s="64"/>
      <c r="CX16" s="64"/>
      <c r="CY16" s="64"/>
      <c r="CZ16" s="64"/>
      <c r="DA16" s="64"/>
      <c r="DB16" s="64"/>
      <c r="DC16" s="64"/>
      <c r="DD16" s="64"/>
      <c r="DE16" s="204"/>
      <c r="DF16" s="204"/>
      <c r="DG16" s="64"/>
      <c r="DH16" s="64"/>
      <c r="DI16" s="64"/>
      <c r="DJ16" s="64"/>
      <c r="DK16" s="64"/>
      <c r="DL16" s="198" t="s">
        <v>544</v>
      </c>
      <c r="DM16" s="204"/>
      <c r="DN16" s="204"/>
      <c r="DO16" s="204"/>
      <c r="DP16" s="204"/>
      <c r="DQ16" s="204"/>
      <c r="DR16" s="204"/>
      <c r="DS16" s="204"/>
      <c r="DT16" s="204"/>
      <c r="DU16" s="204"/>
      <c r="DV16" s="204"/>
      <c r="DW16" s="204"/>
      <c r="DX16" s="204"/>
      <c r="DY16" s="204"/>
      <c r="DZ16" s="204"/>
      <c r="EA16" s="204"/>
      <c r="EB16" s="204"/>
      <c r="EC16" s="204"/>
      <c r="ED16" s="204"/>
      <c r="EE16" s="204"/>
      <c r="EF16" s="204"/>
      <c r="EG16" s="64"/>
      <c r="EH16" s="64"/>
      <c r="EI16" s="64"/>
      <c r="EJ16" s="64"/>
      <c r="EK16" s="64"/>
      <c r="EL16" s="64"/>
      <c r="EM16" s="64"/>
      <c r="EN16" s="64"/>
      <c r="EO16" s="64"/>
      <c r="EP16" s="64"/>
      <c r="EQ16" s="64"/>
      <c r="ER16" s="64"/>
      <c r="ES16" s="64"/>
      <c r="ET16" s="64"/>
      <c r="EU16" s="64"/>
      <c r="EV16" s="64"/>
      <c r="EW16" s="64"/>
      <c r="EX16" s="64"/>
      <c r="EY16" s="64"/>
      <c r="EZ16" s="64"/>
      <c r="FA16" s="64"/>
      <c r="FB16" s="64"/>
      <c r="FC16" s="64"/>
      <c r="FD16" s="64"/>
      <c r="FE16" s="64"/>
      <c r="FF16" s="64"/>
      <c r="FG16" s="64"/>
      <c r="FH16" s="64"/>
      <c r="FI16" s="64"/>
      <c r="FJ16" s="64"/>
      <c r="FK16" s="64"/>
      <c r="FL16" s="64"/>
      <c r="FM16" s="64"/>
      <c r="FN16" s="64"/>
      <c r="FO16" s="64"/>
      <c r="FP16" s="64"/>
      <c r="FQ16" s="64"/>
      <c r="FR16" s="64"/>
      <c r="FS16" s="64"/>
      <c r="FT16" s="64"/>
      <c r="FU16" s="64"/>
      <c r="FV16" s="64"/>
      <c r="FW16" s="64"/>
      <c r="FX16" s="64"/>
      <c r="FY16" s="64"/>
      <c r="FZ16" s="64"/>
      <c r="GA16" s="64"/>
      <c r="GB16" s="64"/>
      <c r="GC16" s="64"/>
      <c r="GD16" s="64"/>
      <c r="GE16" s="64"/>
      <c r="GF16" s="64"/>
      <c r="GG16" s="64"/>
      <c r="GH16" s="64"/>
      <c r="GI16" s="64"/>
      <c r="GJ16" s="64"/>
      <c r="GK16" s="64"/>
      <c r="GL16" s="64"/>
      <c r="GM16" s="64"/>
      <c r="GN16" s="64"/>
      <c r="GO16" s="64"/>
      <c r="GP16" s="64"/>
      <c r="GQ16" s="64"/>
      <c r="GR16" s="64"/>
      <c r="GS16" s="64"/>
      <c r="GT16" s="64"/>
      <c r="GU16" s="64"/>
      <c r="GV16" s="64"/>
      <c r="GW16" s="64"/>
      <c r="GX16" s="64"/>
      <c r="GY16" s="64"/>
      <c r="GZ16" s="64"/>
      <c r="HA16" s="64"/>
      <c r="HB16" s="64"/>
      <c r="HC16" s="64"/>
      <c r="HD16" s="64"/>
      <c r="HE16" s="64"/>
      <c r="HF16" s="64"/>
      <c r="HG16" s="64"/>
      <c r="HH16" s="64"/>
      <c r="HI16" s="64"/>
      <c r="HJ16" s="64"/>
      <c r="HK16" s="64"/>
      <c r="HL16" s="64"/>
      <c r="HM16" s="64"/>
      <c r="HN16" s="64"/>
      <c r="HO16" s="64"/>
      <c r="HP16" s="64"/>
      <c r="HQ16" s="64"/>
      <c r="HR16" s="64"/>
      <c r="HS16" s="64"/>
      <c r="HT16" s="64"/>
      <c r="HU16" s="64"/>
      <c r="HV16" s="64"/>
      <c r="HW16" s="64"/>
      <c r="HX16" s="64"/>
      <c r="HY16" s="64"/>
      <c r="HZ16" s="64"/>
      <c r="IA16" s="64"/>
      <c r="IB16" s="64"/>
      <c r="IC16" s="64"/>
      <c r="ID16" s="64"/>
      <c r="IE16" s="64"/>
      <c r="IF16" s="64"/>
      <c r="IG16" s="64"/>
      <c r="IH16" s="64"/>
      <c r="II16" s="64"/>
      <c r="IJ16" s="64"/>
      <c r="IK16" s="64"/>
      <c r="IL16" s="64"/>
      <c r="IM16" s="64"/>
      <c r="IN16" s="64"/>
      <c r="IO16" s="64"/>
      <c r="IP16" s="64"/>
      <c r="IQ16" s="64"/>
      <c r="IR16" s="64"/>
      <c r="IS16" s="64"/>
      <c r="IT16" s="64"/>
      <c r="IU16" s="64"/>
      <c r="IV16" s="64"/>
      <c r="IW16" s="64"/>
      <c r="IX16" s="64"/>
      <c r="IY16" s="64"/>
      <c r="IZ16" s="64"/>
      <c r="JA16" s="64"/>
      <c r="JB16" s="64"/>
      <c r="JC16" s="64"/>
      <c r="JD16" s="64"/>
      <c r="JE16" s="64"/>
      <c r="JF16" s="64"/>
      <c r="JG16" s="64"/>
      <c r="JH16" s="64"/>
      <c r="JI16" s="64"/>
      <c r="JJ16" s="64"/>
      <c r="JK16" s="64"/>
      <c r="JL16" s="64"/>
      <c r="JM16" s="64"/>
      <c r="JN16" s="64"/>
      <c r="JO16" s="64"/>
      <c r="JP16" s="64"/>
      <c r="JQ16" s="64"/>
      <c r="JR16" s="64"/>
      <c r="JS16" s="64"/>
      <c r="JT16" s="64"/>
      <c r="JU16" s="64"/>
      <c r="JV16" s="64"/>
      <c r="JW16" s="64"/>
      <c r="JX16" s="64"/>
      <c r="JY16" s="64"/>
      <c r="JZ16" s="64"/>
      <c r="KA16" s="64"/>
      <c r="KB16" s="64"/>
      <c r="KC16" s="64"/>
      <c r="KD16" s="64"/>
      <c r="KE16" s="64"/>
      <c r="KF16" s="64"/>
      <c r="KG16" s="64"/>
      <c r="KH16" s="64"/>
      <c r="KI16" s="64"/>
      <c r="KJ16" s="64"/>
      <c r="KK16" s="64"/>
      <c r="KL16" s="64"/>
      <c r="KM16" s="64"/>
      <c r="KN16" s="64"/>
      <c r="KO16" s="64"/>
      <c r="KP16" s="64"/>
      <c r="KQ16" s="64"/>
      <c r="KR16" s="64"/>
      <c r="KS16" s="64"/>
      <c r="KT16" s="64"/>
      <c r="KU16" s="64"/>
      <c r="KV16" s="64"/>
      <c r="KW16" s="64"/>
      <c r="KX16" s="64"/>
      <c r="KY16" s="64"/>
      <c r="KZ16" s="64"/>
      <c r="LA16" s="64"/>
      <c r="LB16" s="64"/>
      <c r="LC16" s="64"/>
      <c r="LD16" s="64"/>
      <c r="LE16" s="64"/>
      <c r="LF16" s="64"/>
      <c r="LG16" s="64"/>
      <c r="LH16" s="64"/>
      <c r="LI16" s="64"/>
      <c r="LJ16" s="64"/>
      <c r="LK16" s="64"/>
      <c r="LL16" s="64"/>
      <c r="LM16" s="64"/>
      <c r="LN16" s="64"/>
      <c r="LO16" s="64"/>
      <c r="LP16" s="64"/>
      <c r="LQ16" s="64"/>
      <c r="LR16" s="64"/>
      <c r="LS16" s="64"/>
      <c r="LT16" s="64"/>
      <c r="LU16" s="64"/>
      <c r="LV16" s="64"/>
      <c r="LW16" s="64"/>
      <c r="LX16" s="64"/>
      <c r="LY16" s="64"/>
      <c r="LZ16" s="64"/>
      <c r="MA16" s="64"/>
      <c r="MB16" s="64"/>
      <c r="MC16" s="64"/>
      <c r="MD16" s="64"/>
      <c r="ME16" s="64"/>
      <c r="MF16" s="64"/>
      <c r="MG16" s="64"/>
      <c r="MH16" s="64"/>
      <c r="MI16" s="64"/>
      <c r="MJ16" s="64"/>
      <c r="MK16" s="64"/>
      <c r="ML16" s="64"/>
      <c r="MM16" s="64"/>
      <c r="MN16" s="64"/>
      <c r="MO16" s="64"/>
      <c r="MP16" s="64"/>
      <c r="MQ16" s="64"/>
      <c r="MR16" s="64"/>
      <c r="MS16" s="64"/>
      <c r="MT16" s="64"/>
      <c r="MU16" s="64"/>
      <c r="MV16" s="64"/>
      <c r="MW16" s="64"/>
      <c r="MX16" s="64"/>
      <c r="MY16" s="64"/>
      <c r="MZ16" s="64"/>
      <c r="NA16" s="64"/>
      <c r="NB16" s="64"/>
      <c r="NC16" s="64"/>
      <c r="ND16" s="64"/>
      <c r="NE16" s="64"/>
      <c r="NF16" s="64"/>
      <c r="NG16" s="64"/>
      <c r="NH16" s="64"/>
      <c r="NI16" s="64"/>
      <c r="NJ16" s="64"/>
      <c r="NK16" s="64"/>
      <c r="NL16" s="64"/>
      <c r="NM16" s="64"/>
      <c r="NN16" s="64"/>
      <c r="NO16" s="64"/>
      <c r="NP16" s="64"/>
      <c r="NQ16" s="64"/>
      <c r="NR16" s="64"/>
      <c r="NS16" s="64"/>
      <c r="NT16" s="64"/>
      <c r="NU16" s="64"/>
      <c r="NV16" s="64"/>
      <c r="NW16" s="64"/>
      <c r="NX16" s="64"/>
      <c r="NY16" s="64"/>
      <c r="NZ16" s="64"/>
      <c r="OA16" s="64"/>
      <c r="OB16" s="64"/>
      <c r="OC16" s="64"/>
      <c r="OD16" s="64"/>
      <c r="OE16" s="64"/>
      <c r="OF16" s="64"/>
      <c r="OG16" s="64"/>
      <c r="OH16" s="64"/>
      <c r="OI16" s="64"/>
      <c r="OJ16" s="64"/>
      <c r="OK16" s="64"/>
      <c r="OL16" s="64"/>
      <c r="OM16" s="64"/>
      <c r="ON16" s="64"/>
      <c r="OO16" s="64"/>
      <c r="OP16" s="64"/>
      <c r="OQ16" s="64"/>
      <c r="OR16" s="64"/>
      <c r="OS16" s="64"/>
      <c r="OT16" s="64"/>
      <c r="OU16" s="64"/>
      <c r="OV16" s="64"/>
      <c r="OW16" s="64"/>
      <c r="OX16" s="64"/>
      <c r="OY16" s="64"/>
      <c r="OZ16" s="64"/>
      <c r="PA16" s="64"/>
      <c r="PB16" s="64"/>
      <c r="PC16" s="64"/>
      <c r="PD16" s="64"/>
      <c r="PE16" s="64"/>
      <c r="PF16" s="64"/>
      <c r="PG16" s="64"/>
      <c r="PH16" s="64"/>
      <c r="PI16" s="64"/>
      <c r="PJ16" s="64"/>
      <c r="PK16" s="64"/>
      <c r="PL16" s="64"/>
      <c r="PM16" s="64"/>
      <c r="PN16" s="64"/>
      <c r="PO16" s="64"/>
      <c r="PP16" s="64"/>
      <c r="PQ16" s="64"/>
      <c r="PR16" s="64"/>
      <c r="PS16" s="64"/>
      <c r="PT16" s="64"/>
      <c r="PU16" s="64"/>
      <c r="PV16" s="64"/>
      <c r="PW16" s="64"/>
      <c r="PX16" s="64"/>
      <c r="PY16" s="64"/>
      <c r="PZ16" s="64"/>
      <c r="QA16" s="64"/>
      <c r="QB16" s="64"/>
      <c r="QC16" s="64"/>
      <c r="QD16" s="64"/>
      <c r="QE16" s="64"/>
      <c r="QF16" s="64"/>
      <c r="QG16" s="64"/>
      <c r="QH16" s="64"/>
      <c r="QI16" s="64"/>
      <c r="QJ16" s="64"/>
      <c r="QK16" s="64"/>
      <c r="QL16" s="64"/>
      <c r="QM16" s="64"/>
      <c r="QN16" s="64"/>
      <c r="QO16" s="64"/>
      <c r="QP16" s="64"/>
      <c r="QQ16" s="64"/>
      <c r="QR16" s="64"/>
      <c r="QS16" s="64"/>
      <c r="QT16" s="64"/>
      <c r="QU16" s="64"/>
      <c r="QV16" s="64"/>
      <c r="QW16" s="64"/>
      <c r="QX16" s="64"/>
      <c r="QY16" s="64"/>
      <c r="QZ16" s="64"/>
      <c r="RA16" s="64"/>
      <c r="RB16" s="64"/>
      <c r="RC16" s="64"/>
      <c r="RD16" s="64"/>
      <c r="RE16" s="64"/>
      <c r="RF16" s="64"/>
      <c r="RG16" s="64"/>
      <c r="RH16" s="64"/>
      <c r="RI16" s="64"/>
      <c r="RJ16" s="64"/>
      <c r="RK16" s="64"/>
      <c r="RL16" s="64"/>
      <c r="RM16" s="64"/>
      <c r="RN16" s="64"/>
      <c r="RO16" s="64"/>
      <c r="RP16" s="64"/>
      <c r="RQ16" s="64"/>
      <c r="RR16" s="64"/>
      <c r="RS16" s="64"/>
      <c r="RT16" s="64"/>
      <c r="RU16" s="64"/>
      <c r="RV16" s="64"/>
      <c r="RW16" s="64"/>
      <c r="RX16" s="64"/>
      <c r="RY16" s="64"/>
      <c r="RZ16" s="64"/>
      <c r="SA16" s="64"/>
      <c r="SB16" s="64"/>
      <c r="SC16" s="64"/>
      <c r="SD16" s="64"/>
      <c r="SE16" s="64"/>
      <c r="SF16" s="64"/>
      <c r="SG16" s="64"/>
      <c r="SH16" s="64"/>
      <c r="SI16" s="64"/>
      <c r="SJ16" s="64"/>
      <c r="SK16" s="64"/>
      <c r="SL16" s="64"/>
      <c r="SM16" s="64"/>
      <c r="SN16" s="64"/>
      <c r="SO16" s="64"/>
      <c r="SP16" s="64"/>
      <c r="SQ16" s="64"/>
      <c r="SR16" s="64"/>
      <c r="SS16" s="64"/>
      <c r="ST16" s="64"/>
      <c r="SU16" s="64"/>
      <c r="SV16" s="64"/>
      <c r="SW16" s="64"/>
      <c r="SX16" s="64"/>
      <c r="SY16" s="64"/>
    </row>
    <row r="17" customHeight="1" spans="1:519">
      <c r="A17" s="64"/>
      <c r="B17" s="64"/>
      <c r="C17" s="64"/>
      <c r="D17" s="64"/>
      <c r="E17" s="64"/>
      <c r="F17" s="64"/>
      <c r="G17" s="64"/>
      <c r="H17" s="64"/>
      <c r="I17" s="64"/>
      <c r="J17" s="198" t="s">
        <v>545</v>
      </c>
      <c r="K17" s="199"/>
      <c r="L17" s="200"/>
      <c r="M17" s="199"/>
      <c r="N17" s="200"/>
      <c r="O17" s="64"/>
      <c r="P17" s="64"/>
      <c r="Q17" s="64"/>
      <c r="R17" s="64"/>
      <c r="S17" s="64"/>
      <c r="T17" s="64"/>
      <c r="U17" s="64"/>
      <c r="V17" s="198" t="s">
        <v>546</v>
      </c>
      <c r="W17" s="64"/>
      <c r="X17" s="64"/>
      <c r="Y17" s="64"/>
      <c r="Z17" s="64"/>
      <c r="AA17" s="64"/>
      <c r="AB17" s="64"/>
      <c r="AC17" s="64"/>
      <c r="AD17" s="64"/>
      <c r="AE17" s="204"/>
      <c r="AF17" s="204"/>
      <c r="AG17" s="204"/>
      <c r="AH17" s="204"/>
      <c r="AI17" s="204"/>
      <c r="AJ17" s="64"/>
      <c r="AK17" s="64"/>
      <c r="AL17" s="204"/>
      <c r="AM17" s="204"/>
      <c r="AN17" s="203"/>
      <c r="AO17" s="203"/>
      <c r="AP17" s="203"/>
      <c r="AQ17" s="204"/>
      <c r="AR17" s="204"/>
      <c r="AS17" s="204"/>
      <c r="AT17" s="204"/>
      <c r="AU17" s="204"/>
      <c r="AV17" s="204"/>
      <c r="AW17" s="204"/>
      <c r="AX17" s="64"/>
      <c r="AY17" s="64"/>
      <c r="AZ17" s="64"/>
      <c r="BA17" s="64"/>
      <c r="BB17" s="64"/>
      <c r="BC17" s="64"/>
      <c r="BD17" s="64"/>
      <c r="BE17" s="64"/>
      <c r="BF17" s="64"/>
      <c r="BG17" s="64"/>
      <c r="BH17" s="64"/>
      <c r="BI17" s="64"/>
      <c r="BJ17" s="64"/>
      <c r="BK17" s="64"/>
      <c r="BL17" s="64"/>
      <c r="BM17" s="64"/>
      <c r="BN17" s="64"/>
      <c r="BO17" s="64"/>
      <c r="BP17" s="199"/>
      <c r="BQ17" s="199"/>
      <c r="BR17" s="64"/>
      <c r="BS17" s="64"/>
      <c r="BT17" s="64"/>
      <c r="BU17" s="64"/>
      <c r="BV17" s="64"/>
      <c r="BW17" s="64"/>
      <c r="BX17" s="64"/>
      <c r="BY17" s="64"/>
      <c r="BZ17" s="64"/>
      <c r="CA17" s="64"/>
      <c r="CB17" s="64"/>
      <c r="CC17" s="64"/>
      <c r="CD17" s="64"/>
      <c r="CE17" s="64"/>
      <c r="CF17" s="64"/>
      <c r="CG17" s="64"/>
      <c r="CH17" s="64"/>
      <c r="CI17" s="64"/>
      <c r="CJ17" s="64"/>
      <c r="CK17" s="64"/>
      <c r="CL17" s="64"/>
      <c r="CM17" s="64"/>
      <c r="CN17" s="64"/>
      <c r="CO17" s="64"/>
      <c r="CP17" s="64"/>
      <c r="CQ17" s="64"/>
      <c r="CR17" s="64"/>
      <c r="CS17" s="64"/>
      <c r="CT17" s="64"/>
      <c r="CU17" s="64"/>
      <c r="CV17" s="64"/>
      <c r="CW17" s="64"/>
      <c r="CX17" s="64"/>
      <c r="CY17" s="64"/>
      <c r="CZ17" s="64"/>
      <c r="DA17" s="64"/>
      <c r="DB17" s="64"/>
      <c r="DC17" s="64"/>
      <c r="DD17" s="64"/>
      <c r="DE17" s="204"/>
      <c r="DF17" s="204"/>
      <c r="DG17" s="64"/>
      <c r="DH17" s="64"/>
      <c r="DI17" s="64"/>
      <c r="DJ17" s="64"/>
      <c r="DK17" s="64"/>
      <c r="DL17" s="198" t="s">
        <v>547</v>
      </c>
      <c r="DM17" s="204"/>
      <c r="DN17" s="204"/>
      <c r="DO17" s="204"/>
      <c r="DP17" s="204"/>
      <c r="DQ17" s="204"/>
      <c r="DR17" s="204"/>
      <c r="DS17" s="204"/>
      <c r="DT17" s="204"/>
      <c r="DU17" s="204"/>
      <c r="DV17" s="204"/>
      <c r="DW17" s="204"/>
      <c r="DX17" s="204"/>
      <c r="DY17" s="204"/>
      <c r="DZ17" s="204"/>
      <c r="EA17" s="204"/>
      <c r="EB17" s="204"/>
      <c r="EC17" s="204"/>
      <c r="ED17" s="204"/>
      <c r="EE17" s="204"/>
      <c r="EF17" s="204"/>
      <c r="EG17" s="64"/>
      <c r="EH17" s="64"/>
      <c r="EI17" s="64"/>
      <c r="EJ17" s="64"/>
      <c r="EK17" s="64"/>
      <c r="EL17" s="64"/>
      <c r="EM17" s="64"/>
      <c r="EN17" s="64"/>
      <c r="EO17" s="64"/>
      <c r="EP17" s="64"/>
      <c r="EQ17" s="64"/>
      <c r="ER17" s="64"/>
      <c r="ES17" s="64"/>
      <c r="ET17" s="64"/>
      <c r="EU17" s="64"/>
      <c r="EV17" s="64"/>
      <c r="EW17" s="64"/>
      <c r="EX17" s="64"/>
      <c r="EY17" s="64"/>
      <c r="EZ17" s="64"/>
      <c r="FA17" s="64"/>
      <c r="FB17" s="64"/>
      <c r="FC17" s="64"/>
      <c r="FD17" s="64"/>
      <c r="FE17" s="64"/>
      <c r="FF17" s="64"/>
      <c r="FG17" s="64"/>
      <c r="FH17" s="64"/>
      <c r="FI17" s="64"/>
      <c r="FJ17" s="64"/>
      <c r="FK17" s="64"/>
      <c r="FL17" s="64"/>
      <c r="FM17" s="64"/>
      <c r="FN17" s="64"/>
      <c r="FO17" s="64"/>
      <c r="FP17" s="64"/>
      <c r="FQ17" s="64"/>
      <c r="FR17" s="64"/>
      <c r="FS17" s="64"/>
      <c r="FT17" s="64"/>
      <c r="FU17" s="64"/>
      <c r="FV17" s="64"/>
      <c r="FW17" s="64"/>
      <c r="FX17" s="64"/>
      <c r="FY17" s="64"/>
      <c r="FZ17" s="64"/>
      <c r="GA17" s="64"/>
      <c r="GB17" s="64"/>
      <c r="GC17" s="64"/>
      <c r="GD17" s="64"/>
      <c r="GE17" s="64"/>
      <c r="GF17" s="64"/>
      <c r="GG17" s="64"/>
      <c r="GH17" s="64"/>
      <c r="GI17" s="64"/>
      <c r="GJ17" s="64"/>
      <c r="GK17" s="64"/>
      <c r="GL17" s="64"/>
      <c r="GM17" s="64"/>
      <c r="GN17" s="64"/>
      <c r="GO17" s="64"/>
      <c r="GP17" s="64"/>
      <c r="GQ17" s="64"/>
      <c r="GR17" s="64"/>
      <c r="GS17" s="64"/>
      <c r="GT17" s="64"/>
      <c r="GU17" s="64"/>
      <c r="GV17" s="64"/>
      <c r="GW17" s="64"/>
      <c r="GX17" s="64"/>
      <c r="GY17" s="64"/>
      <c r="GZ17" s="64"/>
      <c r="HA17" s="64"/>
      <c r="HB17" s="64"/>
      <c r="HC17" s="64"/>
      <c r="HD17" s="64"/>
      <c r="HE17" s="64"/>
      <c r="HF17" s="64"/>
      <c r="HG17" s="64"/>
      <c r="HH17" s="64"/>
      <c r="HI17" s="64"/>
      <c r="HJ17" s="64"/>
      <c r="HK17" s="64"/>
      <c r="HL17" s="64"/>
      <c r="HM17" s="64"/>
      <c r="HN17" s="64"/>
      <c r="HO17" s="64"/>
      <c r="HP17" s="64"/>
      <c r="HQ17" s="64"/>
      <c r="HR17" s="64"/>
      <c r="HS17" s="64"/>
      <c r="HT17" s="64"/>
      <c r="HU17" s="64"/>
      <c r="HV17" s="64"/>
      <c r="HW17" s="64"/>
      <c r="HX17" s="64"/>
      <c r="HY17" s="64"/>
      <c r="HZ17" s="64"/>
      <c r="IA17" s="64"/>
      <c r="IB17" s="64"/>
      <c r="IC17" s="64"/>
      <c r="ID17" s="64"/>
      <c r="IE17" s="64"/>
      <c r="IF17" s="64"/>
      <c r="IG17" s="64"/>
      <c r="IH17" s="64"/>
      <c r="II17" s="64"/>
      <c r="IJ17" s="64"/>
      <c r="IK17" s="64"/>
      <c r="IL17" s="64"/>
      <c r="IM17" s="64"/>
      <c r="IN17" s="64"/>
      <c r="IO17" s="64"/>
      <c r="IP17" s="64"/>
      <c r="IQ17" s="64"/>
      <c r="IR17" s="64"/>
      <c r="IS17" s="64"/>
      <c r="IT17" s="64"/>
      <c r="IU17" s="64"/>
      <c r="IV17" s="64"/>
      <c r="IW17" s="64"/>
      <c r="IX17" s="64"/>
      <c r="IY17" s="64"/>
      <c r="IZ17" s="64"/>
      <c r="JA17" s="64"/>
      <c r="JB17" s="64"/>
      <c r="JC17" s="64"/>
      <c r="JD17" s="64"/>
      <c r="JE17" s="64"/>
      <c r="JF17" s="64"/>
      <c r="JG17" s="64"/>
      <c r="JH17" s="64"/>
      <c r="JI17" s="64"/>
      <c r="JJ17" s="64"/>
      <c r="JK17" s="64"/>
      <c r="JL17" s="64"/>
      <c r="JM17" s="64"/>
      <c r="JN17" s="64"/>
      <c r="JO17" s="64"/>
      <c r="JP17" s="64"/>
      <c r="JQ17" s="64"/>
      <c r="JR17" s="64"/>
      <c r="JS17" s="64"/>
      <c r="JT17" s="64"/>
      <c r="JU17" s="64"/>
      <c r="JV17" s="64"/>
      <c r="JW17" s="64"/>
      <c r="JX17" s="64"/>
      <c r="JY17" s="64"/>
      <c r="JZ17" s="64"/>
      <c r="KA17" s="64"/>
      <c r="KB17" s="64"/>
      <c r="KC17" s="64"/>
      <c r="KD17" s="64"/>
      <c r="KE17" s="64"/>
      <c r="KF17" s="64"/>
      <c r="KG17" s="64"/>
      <c r="KH17" s="64"/>
      <c r="KI17" s="64"/>
      <c r="KJ17" s="64"/>
      <c r="KK17" s="64"/>
      <c r="KL17" s="64"/>
      <c r="KM17" s="64"/>
      <c r="KN17" s="64"/>
      <c r="KO17" s="64"/>
      <c r="KP17" s="64"/>
      <c r="KQ17" s="64"/>
      <c r="KR17" s="64"/>
      <c r="KS17" s="64"/>
      <c r="KT17" s="64"/>
      <c r="KU17" s="64"/>
      <c r="KV17" s="64"/>
      <c r="KW17" s="64"/>
      <c r="KX17" s="64"/>
      <c r="KY17" s="64"/>
      <c r="KZ17" s="64"/>
      <c r="LA17" s="64"/>
      <c r="LB17" s="64"/>
      <c r="LC17" s="64"/>
      <c r="LD17" s="64"/>
      <c r="LE17" s="64"/>
      <c r="LF17" s="64"/>
      <c r="LG17" s="64"/>
      <c r="LH17" s="64"/>
      <c r="LI17" s="64"/>
      <c r="LJ17" s="64"/>
      <c r="LK17" s="64"/>
      <c r="LL17" s="64"/>
      <c r="LM17" s="64"/>
      <c r="LN17" s="64"/>
      <c r="LO17" s="64"/>
      <c r="LP17" s="64"/>
      <c r="LQ17" s="64"/>
      <c r="LR17" s="64"/>
      <c r="LS17" s="64"/>
      <c r="LT17" s="64"/>
      <c r="LU17" s="64"/>
      <c r="LV17" s="64"/>
      <c r="LW17" s="64"/>
      <c r="LX17" s="64"/>
      <c r="LY17" s="64"/>
      <c r="LZ17" s="64"/>
      <c r="MA17" s="64"/>
      <c r="MB17" s="64"/>
      <c r="MC17" s="64"/>
      <c r="MD17" s="64"/>
      <c r="ME17" s="64"/>
      <c r="MF17" s="64"/>
      <c r="MG17" s="64"/>
      <c r="MH17" s="64"/>
      <c r="MI17" s="64"/>
      <c r="MJ17" s="64"/>
      <c r="MK17" s="64"/>
      <c r="ML17" s="64"/>
      <c r="MM17" s="64"/>
      <c r="MN17" s="64"/>
      <c r="MO17" s="64"/>
      <c r="MP17" s="64"/>
      <c r="MQ17" s="64"/>
      <c r="MR17" s="64"/>
      <c r="MS17" s="64"/>
      <c r="MT17" s="64"/>
      <c r="MU17" s="64"/>
      <c r="MV17" s="64"/>
      <c r="MW17" s="64"/>
      <c r="MX17" s="64"/>
      <c r="MY17" s="64"/>
      <c r="MZ17" s="64"/>
      <c r="NA17" s="64"/>
      <c r="NB17" s="64"/>
      <c r="NC17" s="64"/>
      <c r="ND17" s="64"/>
      <c r="NE17" s="64"/>
      <c r="NF17" s="64"/>
      <c r="NG17" s="64"/>
      <c r="NH17" s="64"/>
      <c r="NI17" s="64"/>
      <c r="NJ17" s="64"/>
      <c r="NK17" s="64"/>
      <c r="NL17" s="64"/>
      <c r="NM17" s="64"/>
      <c r="NN17" s="64"/>
      <c r="NO17" s="64"/>
      <c r="NP17" s="64"/>
      <c r="NQ17" s="64"/>
      <c r="NR17" s="64"/>
      <c r="NS17" s="64"/>
      <c r="NT17" s="64"/>
      <c r="NU17" s="64"/>
      <c r="NV17" s="64"/>
      <c r="NW17" s="64"/>
      <c r="NX17" s="64"/>
      <c r="NY17" s="64"/>
      <c r="NZ17" s="64"/>
      <c r="OA17" s="64"/>
      <c r="OB17" s="64"/>
      <c r="OC17" s="64"/>
      <c r="OD17" s="64"/>
      <c r="OE17" s="64"/>
      <c r="OF17" s="64"/>
      <c r="OG17" s="64"/>
      <c r="OH17" s="64"/>
      <c r="OI17" s="64"/>
      <c r="OJ17" s="64"/>
      <c r="OK17" s="64"/>
      <c r="OL17" s="64"/>
      <c r="OM17" s="64"/>
      <c r="ON17" s="64"/>
      <c r="OO17" s="64"/>
      <c r="OP17" s="64"/>
      <c r="OQ17" s="64"/>
      <c r="OR17" s="64"/>
      <c r="OS17" s="64"/>
      <c r="OT17" s="64"/>
      <c r="OU17" s="64"/>
      <c r="OV17" s="64"/>
      <c r="OW17" s="64"/>
      <c r="OX17" s="64"/>
      <c r="OY17" s="64"/>
      <c r="OZ17" s="64"/>
      <c r="PA17" s="64"/>
      <c r="PB17" s="64"/>
      <c r="PC17" s="64"/>
      <c r="PD17" s="64"/>
      <c r="PE17" s="64"/>
      <c r="PF17" s="64"/>
      <c r="PG17" s="64"/>
      <c r="PH17" s="64"/>
      <c r="PI17" s="64"/>
      <c r="PJ17" s="64"/>
      <c r="PK17" s="64"/>
      <c r="PL17" s="64"/>
      <c r="PM17" s="64"/>
      <c r="PN17" s="64"/>
      <c r="PO17" s="64"/>
      <c r="PP17" s="64"/>
      <c r="PQ17" s="64"/>
      <c r="PR17" s="64"/>
      <c r="PS17" s="64"/>
      <c r="PT17" s="64"/>
      <c r="PU17" s="64"/>
      <c r="PV17" s="64"/>
      <c r="PW17" s="64"/>
      <c r="PX17" s="64"/>
      <c r="PY17" s="64"/>
      <c r="PZ17" s="64"/>
      <c r="QA17" s="64"/>
      <c r="QB17" s="64"/>
      <c r="QC17" s="64"/>
      <c r="QD17" s="64"/>
      <c r="QE17" s="64"/>
      <c r="QF17" s="64"/>
      <c r="QG17" s="64"/>
      <c r="QH17" s="64"/>
      <c r="QI17" s="64"/>
      <c r="QJ17" s="64"/>
      <c r="QK17" s="64"/>
      <c r="QL17" s="64"/>
      <c r="QM17" s="64"/>
      <c r="QN17" s="64"/>
      <c r="QO17" s="64"/>
      <c r="QP17" s="64"/>
      <c r="QQ17" s="64"/>
      <c r="QR17" s="64"/>
      <c r="QS17" s="64"/>
      <c r="QT17" s="64"/>
      <c r="QU17" s="64"/>
      <c r="QV17" s="64"/>
      <c r="QW17" s="64"/>
      <c r="QX17" s="64"/>
      <c r="QY17" s="64"/>
      <c r="QZ17" s="64"/>
      <c r="RA17" s="64"/>
      <c r="RB17" s="64"/>
      <c r="RC17" s="64"/>
      <c r="RD17" s="64"/>
      <c r="RE17" s="64"/>
      <c r="RF17" s="64"/>
      <c r="RG17" s="64"/>
      <c r="RH17" s="64"/>
      <c r="RI17" s="64"/>
      <c r="RJ17" s="64"/>
      <c r="RK17" s="64"/>
      <c r="RL17" s="64"/>
      <c r="RM17" s="64"/>
      <c r="RN17" s="64"/>
      <c r="RO17" s="64"/>
      <c r="RP17" s="64"/>
      <c r="RQ17" s="64"/>
      <c r="RR17" s="64"/>
      <c r="RS17" s="64"/>
      <c r="RT17" s="64"/>
      <c r="RU17" s="64"/>
      <c r="RV17" s="64"/>
      <c r="RW17" s="64"/>
      <c r="RX17" s="64"/>
      <c r="RY17" s="64"/>
      <c r="RZ17" s="64"/>
      <c r="SA17" s="64"/>
      <c r="SB17" s="64"/>
      <c r="SC17" s="64"/>
      <c r="SD17" s="64"/>
      <c r="SE17" s="64"/>
      <c r="SF17" s="64"/>
      <c r="SG17" s="64"/>
      <c r="SH17" s="64"/>
      <c r="SI17" s="64"/>
      <c r="SJ17" s="64"/>
      <c r="SK17" s="64"/>
      <c r="SL17" s="64"/>
      <c r="SM17" s="64"/>
      <c r="SN17" s="64"/>
      <c r="SO17" s="64"/>
      <c r="SP17" s="64"/>
      <c r="SQ17" s="64"/>
      <c r="SR17" s="64"/>
      <c r="SS17" s="64"/>
      <c r="ST17" s="64"/>
      <c r="SU17" s="64"/>
      <c r="SV17" s="64"/>
      <c r="SW17" s="64"/>
      <c r="SX17" s="64"/>
      <c r="SY17" s="64"/>
    </row>
    <row r="18" customHeight="1" spans="1:519">
      <c r="A18" s="64"/>
      <c r="B18" s="64"/>
      <c r="C18" s="64"/>
      <c r="D18" s="64"/>
      <c r="E18" s="64"/>
      <c r="F18" s="64"/>
      <c r="G18" s="64"/>
      <c r="H18" s="64"/>
      <c r="I18" s="64"/>
      <c r="J18" s="198" t="s">
        <v>548</v>
      </c>
      <c r="K18" s="199"/>
      <c r="L18" s="200"/>
      <c r="M18" s="199"/>
      <c r="N18" s="200"/>
      <c r="O18" s="64"/>
      <c r="P18" s="64"/>
      <c r="Q18" s="64"/>
      <c r="R18" s="64"/>
      <c r="S18" s="64"/>
      <c r="T18" s="64"/>
      <c r="U18" s="64"/>
      <c r="V18" s="64"/>
      <c r="W18" s="64"/>
      <c r="X18" s="64"/>
      <c r="Y18" s="64"/>
      <c r="Z18" s="64"/>
      <c r="AA18" s="64"/>
      <c r="AB18" s="64"/>
      <c r="AC18" s="64"/>
      <c r="AD18" s="64"/>
      <c r="AE18" s="204"/>
      <c r="AF18" s="204"/>
      <c r="AG18" s="204"/>
      <c r="AH18" s="204"/>
      <c r="AI18" s="204"/>
      <c r="AJ18" s="204"/>
      <c r="AK18" s="204"/>
      <c r="AL18" s="204"/>
      <c r="AM18" s="204"/>
      <c r="AN18" s="203"/>
      <c r="AO18" s="203"/>
      <c r="AP18" s="203"/>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199"/>
      <c r="BQ18" s="199"/>
      <c r="BR18" s="64"/>
      <c r="BS18" s="64"/>
      <c r="BT18" s="64"/>
      <c r="BU18" s="64"/>
      <c r="BV18" s="64"/>
      <c r="BW18" s="64"/>
      <c r="BX18" s="64"/>
      <c r="BY18" s="64"/>
      <c r="BZ18" s="64"/>
      <c r="CA18" s="64"/>
      <c r="CB18" s="64"/>
      <c r="CC18" s="64"/>
      <c r="CD18" s="64"/>
      <c r="CE18" s="64"/>
      <c r="CF18" s="64"/>
      <c r="CG18" s="64"/>
      <c r="CH18" s="64"/>
      <c r="CI18" s="64"/>
      <c r="CJ18" s="64"/>
      <c r="CK18" s="64"/>
      <c r="CL18" s="64"/>
      <c r="CM18" s="64"/>
      <c r="CN18" s="64"/>
      <c r="CO18" s="64"/>
      <c r="CP18" s="64"/>
      <c r="CQ18" s="64"/>
      <c r="CR18" s="64"/>
      <c r="CS18" s="64"/>
      <c r="CT18" s="64"/>
      <c r="CU18" s="64"/>
      <c r="CV18" s="64"/>
      <c r="CW18" s="64"/>
      <c r="CX18" s="64"/>
      <c r="CY18" s="64"/>
      <c r="CZ18" s="64"/>
      <c r="DA18" s="64"/>
      <c r="DB18" s="64"/>
      <c r="DC18" s="64"/>
      <c r="DD18" s="64"/>
      <c r="DE18" s="204"/>
      <c r="DF18" s="204"/>
      <c r="DG18" s="64"/>
      <c r="DH18" s="64"/>
      <c r="DI18" s="64"/>
      <c r="DJ18" s="64"/>
      <c r="DK18" s="64"/>
      <c r="DL18" s="198" t="s">
        <v>549</v>
      </c>
      <c r="DM18" s="204"/>
      <c r="DN18" s="204"/>
      <c r="DO18" s="204"/>
      <c r="DP18" s="204"/>
      <c r="DQ18" s="204"/>
      <c r="DR18" s="204"/>
      <c r="DS18" s="204"/>
      <c r="DT18" s="204"/>
      <c r="DU18" s="204"/>
      <c r="DV18" s="204"/>
      <c r="DW18" s="204"/>
      <c r="DX18" s="204"/>
      <c r="DY18" s="204"/>
      <c r="DZ18" s="204"/>
      <c r="EA18" s="204"/>
      <c r="EB18" s="204"/>
      <c r="EC18" s="204"/>
      <c r="ED18" s="204"/>
      <c r="EE18" s="204"/>
      <c r="EF18" s="204"/>
      <c r="EG18" s="64"/>
      <c r="EH18" s="64"/>
      <c r="EI18" s="64"/>
      <c r="EJ18" s="64"/>
      <c r="EK18" s="64"/>
      <c r="EL18" s="64"/>
      <c r="EM18" s="64"/>
      <c r="EN18" s="64"/>
      <c r="EO18" s="64"/>
      <c r="EP18" s="64"/>
      <c r="EQ18" s="64"/>
      <c r="ER18" s="64"/>
      <c r="ES18" s="64"/>
      <c r="ET18" s="64"/>
      <c r="EU18" s="64"/>
      <c r="EV18" s="64"/>
      <c r="EW18" s="64"/>
      <c r="EX18" s="64"/>
      <c r="EY18" s="64"/>
      <c r="EZ18" s="64"/>
      <c r="FA18" s="64"/>
      <c r="FB18" s="64"/>
      <c r="FC18" s="64"/>
      <c r="FD18" s="64"/>
      <c r="FE18" s="64"/>
      <c r="FF18" s="64"/>
      <c r="FG18" s="64"/>
      <c r="FH18" s="64"/>
      <c r="FI18" s="64"/>
      <c r="FJ18" s="64"/>
      <c r="FK18" s="64"/>
      <c r="FL18" s="64"/>
      <c r="FM18" s="64"/>
      <c r="FN18" s="64"/>
      <c r="FO18" s="64"/>
      <c r="FP18" s="64"/>
      <c r="FQ18" s="64"/>
      <c r="FR18" s="64"/>
      <c r="FS18" s="64"/>
      <c r="FT18" s="64"/>
      <c r="FU18" s="64"/>
      <c r="FV18" s="64"/>
      <c r="FW18" s="64"/>
      <c r="FX18" s="64"/>
      <c r="FY18" s="64"/>
      <c r="FZ18" s="64"/>
      <c r="GA18" s="64"/>
      <c r="GB18" s="64"/>
      <c r="GC18" s="64"/>
      <c r="GD18" s="64"/>
      <c r="GE18" s="64"/>
      <c r="GF18" s="64"/>
      <c r="GG18" s="64"/>
      <c r="GH18" s="64"/>
      <c r="GI18" s="64"/>
      <c r="GJ18" s="64"/>
      <c r="GK18" s="64"/>
      <c r="GL18" s="64"/>
      <c r="GM18" s="64"/>
      <c r="GN18" s="64"/>
      <c r="GO18" s="64"/>
      <c r="GP18" s="64"/>
      <c r="GQ18" s="64"/>
      <c r="GR18" s="64"/>
      <c r="GS18" s="64"/>
      <c r="GT18" s="64"/>
      <c r="GU18" s="64"/>
      <c r="GV18" s="64"/>
      <c r="GW18" s="64"/>
      <c r="GX18" s="64"/>
      <c r="GY18" s="64"/>
      <c r="GZ18" s="64"/>
      <c r="HA18" s="64"/>
      <c r="HB18" s="64"/>
      <c r="HC18" s="64"/>
      <c r="HD18" s="64"/>
      <c r="HE18" s="64"/>
      <c r="HF18" s="64"/>
      <c r="HG18" s="64"/>
      <c r="HH18" s="64"/>
      <c r="HI18" s="64"/>
      <c r="HJ18" s="64"/>
      <c r="HK18" s="64"/>
      <c r="HL18" s="64"/>
      <c r="HM18" s="64"/>
      <c r="HN18" s="64"/>
      <c r="HO18" s="64"/>
      <c r="HP18" s="64"/>
      <c r="HQ18" s="64"/>
      <c r="HR18" s="64"/>
      <c r="HS18" s="64"/>
      <c r="HT18" s="64"/>
      <c r="HU18" s="64"/>
      <c r="HV18" s="64"/>
      <c r="HW18" s="64"/>
      <c r="HX18" s="64"/>
      <c r="HY18" s="64"/>
      <c r="HZ18" s="64"/>
      <c r="IA18" s="64"/>
      <c r="IB18" s="64"/>
      <c r="IC18" s="64"/>
      <c r="ID18" s="64"/>
      <c r="IE18" s="64"/>
      <c r="IF18" s="64"/>
      <c r="IG18" s="64"/>
      <c r="IH18" s="64"/>
      <c r="II18" s="64"/>
      <c r="IJ18" s="64"/>
      <c r="IK18" s="64"/>
      <c r="IL18" s="64"/>
      <c r="IM18" s="64"/>
      <c r="IN18" s="64"/>
      <c r="IO18" s="64"/>
      <c r="IP18" s="64"/>
      <c r="IQ18" s="64"/>
      <c r="IR18" s="64"/>
      <c r="IS18" s="64"/>
      <c r="IT18" s="64"/>
      <c r="IU18" s="64"/>
      <c r="IV18" s="64"/>
      <c r="IW18" s="64"/>
      <c r="IX18" s="64"/>
      <c r="IY18" s="64"/>
      <c r="IZ18" s="64"/>
      <c r="JA18" s="64"/>
      <c r="JB18" s="64"/>
      <c r="JC18" s="64"/>
      <c r="JD18" s="64"/>
      <c r="JE18" s="64"/>
      <c r="JF18" s="64"/>
      <c r="JG18" s="64"/>
      <c r="JH18" s="64"/>
      <c r="JI18" s="64"/>
      <c r="JJ18" s="64"/>
      <c r="JK18" s="64"/>
      <c r="JL18" s="64"/>
      <c r="JM18" s="64"/>
      <c r="JN18" s="64"/>
      <c r="JO18" s="64"/>
      <c r="JP18" s="64"/>
      <c r="JQ18" s="64"/>
      <c r="JR18" s="64"/>
      <c r="JS18" s="64"/>
      <c r="JT18" s="64"/>
      <c r="JU18" s="64"/>
      <c r="JV18" s="64"/>
      <c r="JW18" s="64"/>
      <c r="JX18" s="64"/>
      <c r="JY18" s="64"/>
      <c r="JZ18" s="64"/>
      <c r="KA18" s="64"/>
      <c r="KB18" s="64"/>
      <c r="KC18" s="64"/>
      <c r="KD18" s="64"/>
      <c r="KE18" s="64"/>
      <c r="KF18" s="64"/>
      <c r="KG18" s="64"/>
      <c r="KH18" s="64"/>
      <c r="KI18" s="64"/>
      <c r="KJ18" s="64"/>
      <c r="KK18" s="64"/>
      <c r="KL18" s="64"/>
      <c r="KM18" s="64"/>
      <c r="KN18" s="64"/>
      <c r="KO18" s="64"/>
      <c r="KP18" s="64"/>
      <c r="KQ18" s="64"/>
      <c r="KR18" s="64"/>
      <c r="KS18" s="64"/>
      <c r="KT18" s="64"/>
      <c r="KU18" s="64"/>
      <c r="KV18" s="64"/>
      <c r="KW18" s="64"/>
      <c r="KX18" s="64"/>
      <c r="KY18" s="64"/>
      <c r="KZ18" s="64"/>
      <c r="LA18" s="64"/>
      <c r="LB18" s="64"/>
      <c r="LC18" s="64"/>
      <c r="LD18" s="64"/>
      <c r="LE18" s="64"/>
      <c r="LF18" s="64"/>
      <c r="LG18" s="64"/>
      <c r="LH18" s="64"/>
      <c r="LI18" s="64"/>
      <c r="LJ18" s="64"/>
      <c r="LK18" s="64"/>
      <c r="LL18" s="64"/>
      <c r="LM18" s="64"/>
      <c r="LN18" s="64"/>
      <c r="LO18" s="64"/>
      <c r="LP18" s="64"/>
      <c r="LQ18" s="64"/>
      <c r="LR18" s="64"/>
      <c r="LS18" s="64"/>
      <c r="LT18" s="64"/>
      <c r="LU18" s="64"/>
      <c r="LV18" s="64"/>
      <c r="LW18" s="64"/>
      <c r="LX18" s="64"/>
      <c r="LY18" s="64"/>
      <c r="LZ18" s="64"/>
      <c r="MA18" s="64"/>
      <c r="MB18" s="64"/>
      <c r="MC18" s="64"/>
      <c r="MD18" s="64"/>
      <c r="ME18" s="64"/>
      <c r="MF18" s="64"/>
      <c r="MG18" s="64"/>
      <c r="MH18" s="64"/>
      <c r="MI18" s="64"/>
      <c r="MJ18" s="64"/>
      <c r="MK18" s="64"/>
      <c r="ML18" s="64"/>
      <c r="MM18" s="64"/>
      <c r="MN18" s="64"/>
      <c r="MO18" s="64"/>
      <c r="MP18" s="64"/>
      <c r="MQ18" s="64"/>
      <c r="MR18" s="64"/>
      <c r="MS18" s="64"/>
      <c r="MT18" s="64"/>
      <c r="MU18" s="64"/>
      <c r="MV18" s="64"/>
      <c r="MW18" s="64"/>
      <c r="MX18" s="64"/>
      <c r="MY18" s="64"/>
      <c r="MZ18" s="64"/>
      <c r="NA18" s="64"/>
      <c r="NB18" s="64"/>
      <c r="NC18" s="64"/>
      <c r="ND18" s="64"/>
      <c r="NE18" s="64"/>
      <c r="NF18" s="64"/>
      <c r="NG18" s="64"/>
      <c r="NH18" s="64"/>
      <c r="NI18" s="64"/>
      <c r="NJ18" s="64"/>
      <c r="NK18" s="64"/>
      <c r="NL18" s="64"/>
      <c r="NM18" s="64"/>
      <c r="NN18" s="64"/>
      <c r="NO18" s="64"/>
      <c r="NP18" s="64"/>
      <c r="NQ18" s="64"/>
      <c r="NR18" s="64"/>
      <c r="NS18" s="64"/>
      <c r="NT18" s="64"/>
      <c r="NU18" s="64"/>
      <c r="NV18" s="64"/>
      <c r="NW18" s="64"/>
      <c r="NX18" s="64"/>
      <c r="NY18" s="64"/>
      <c r="NZ18" s="64"/>
      <c r="OA18" s="64"/>
      <c r="OB18" s="64"/>
      <c r="OC18" s="64"/>
      <c r="OD18" s="64"/>
      <c r="OE18" s="64"/>
      <c r="OF18" s="64"/>
      <c r="OG18" s="64"/>
      <c r="OH18" s="64"/>
      <c r="OI18" s="64"/>
      <c r="OJ18" s="64"/>
      <c r="OK18" s="64"/>
      <c r="OL18" s="64"/>
      <c r="OM18" s="64"/>
      <c r="ON18" s="64"/>
      <c r="OO18" s="64"/>
      <c r="OP18" s="64"/>
      <c r="OQ18" s="64"/>
      <c r="OR18" s="64"/>
      <c r="OS18" s="64"/>
      <c r="OT18" s="64"/>
      <c r="OU18" s="64"/>
      <c r="OV18" s="64"/>
      <c r="OW18" s="64"/>
      <c r="OX18" s="64"/>
      <c r="OY18" s="64"/>
      <c r="OZ18" s="64"/>
      <c r="PA18" s="64"/>
      <c r="PB18" s="64"/>
      <c r="PC18" s="64"/>
      <c r="PD18" s="64"/>
      <c r="PE18" s="64"/>
      <c r="PF18" s="64"/>
      <c r="PG18" s="64"/>
      <c r="PH18" s="64"/>
      <c r="PI18" s="64"/>
      <c r="PJ18" s="64"/>
      <c r="PK18" s="64"/>
      <c r="PL18" s="64"/>
      <c r="PM18" s="64"/>
      <c r="PN18" s="64"/>
      <c r="PO18" s="64"/>
      <c r="PP18" s="64"/>
      <c r="PQ18" s="64"/>
      <c r="PR18" s="64"/>
      <c r="PS18" s="64"/>
      <c r="PT18" s="64"/>
      <c r="PU18" s="64"/>
      <c r="PV18" s="64"/>
      <c r="PW18" s="64"/>
      <c r="PX18" s="64"/>
      <c r="PY18" s="64"/>
      <c r="PZ18" s="64"/>
      <c r="QA18" s="64"/>
      <c r="QB18" s="64"/>
      <c r="QC18" s="64"/>
      <c r="QD18" s="64"/>
      <c r="QE18" s="64"/>
      <c r="QF18" s="64"/>
      <c r="QG18" s="64"/>
      <c r="QH18" s="64"/>
      <c r="QI18" s="64"/>
      <c r="QJ18" s="64"/>
      <c r="QK18" s="64"/>
      <c r="QL18" s="64"/>
      <c r="QM18" s="64"/>
      <c r="QN18" s="64"/>
      <c r="QO18" s="64"/>
      <c r="QP18" s="64"/>
      <c r="QQ18" s="64"/>
      <c r="QR18" s="64"/>
      <c r="QS18" s="64"/>
      <c r="QT18" s="64"/>
      <c r="QU18" s="64"/>
      <c r="QV18" s="64"/>
      <c r="QW18" s="64"/>
      <c r="QX18" s="64"/>
      <c r="QY18" s="64"/>
      <c r="QZ18" s="64"/>
      <c r="RA18" s="64"/>
      <c r="RB18" s="64"/>
      <c r="RC18" s="64"/>
      <c r="RD18" s="64"/>
      <c r="RE18" s="64"/>
      <c r="RF18" s="64"/>
      <c r="RG18" s="64"/>
      <c r="RH18" s="64"/>
      <c r="RI18" s="64"/>
      <c r="RJ18" s="64"/>
      <c r="RK18" s="64"/>
      <c r="RL18" s="64"/>
      <c r="RM18" s="64"/>
      <c r="RN18" s="64"/>
      <c r="RO18" s="64"/>
      <c r="RP18" s="64"/>
      <c r="RQ18" s="64"/>
      <c r="RR18" s="64"/>
      <c r="RS18" s="64"/>
      <c r="RT18" s="64"/>
      <c r="RU18" s="64"/>
      <c r="RV18" s="64"/>
      <c r="RW18" s="64"/>
      <c r="RX18" s="64"/>
      <c r="RY18" s="64"/>
      <c r="RZ18" s="64"/>
      <c r="SA18" s="64"/>
      <c r="SB18" s="64"/>
      <c r="SC18" s="64"/>
      <c r="SD18" s="64"/>
      <c r="SE18" s="64"/>
      <c r="SF18" s="64"/>
      <c r="SG18" s="64"/>
      <c r="SH18" s="64"/>
      <c r="SI18" s="64"/>
      <c r="SJ18" s="64"/>
      <c r="SK18" s="64"/>
      <c r="SL18" s="64"/>
      <c r="SM18" s="64"/>
      <c r="SN18" s="64"/>
      <c r="SO18" s="64"/>
      <c r="SP18" s="64"/>
      <c r="SQ18" s="64"/>
      <c r="SR18" s="64"/>
      <c r="SS18" s="64"/>
      <c r="ST18" s="64"/>
      <c r="SU18" s="64"/>
      <c r="SV18" s="64"/>
      <c r="SW18" s="64"/>
      <c r="SX18" s="64"/>
      <c r="SY18" s="64"/>
    </row>
    <row r="19" ht="14.5" spans="1:519">
      <c r="A19" s="64"/>
      <c r="B19" s="64"/>
      <c r="C19" s="64"/>
      <c r="D19" s="64"/>
      <c r="E19" s="64"/>
      <c r="F19" s="64"/>
      <c r="G19" s="64"/>
      <c r="H19" s="64"/>
      <c r="I19" s="64"/>
      <c r="J19" s="198" t="s">
        <v>550</v>
      </c>
      <c r="K19" s="199"/>
      <c r="L19" s="200"/>
      <c r="M19" s="199"/>
      <c r="N19" s="200"/>
      <c r="O19" s="64"/>
      <c r="P19" s="64"/>
      <c r="Q19" s="64"/>
      <c r="R19" s="64"/>
      <c r="S19" s="64"/>
      <c r="T19" s="64"/>
      <c r="U19" s="64"/>
      <c r="V19" s="64"/>
      <c r="W19" s="64"/>
      <c r="X19" s="64"/>
      <c r="Y19" s="64"/>
      <c r="Z19" s="64"/>
      <c r="AA19" s="64"/>
      <c r="AB19" s="64"/>
      <c r="AC19" s="64"/>
      <c r="AD19" s="64"/>
      <c r="AE19" s="204"/>
      <c r="AF19" s="204"/>
      <c r="AG19" s="204"/>
      <c r="AH19" s="204"/>
      <c r="AI19" s="204"/>
      <c r="AJ19" s="204"/>
      <c r="AK19" s="204"/>
      <c r="AL19" s="204"/>
      <c r="AM19" s="204"/>
      <c r="AN19" s="198"/>
      <c r="AO19" s="204"/>
      <c r="AP19" s="204"/>
      <c r="AQ19" s="64"/>
      <c r="AR19" s="64"/>
      <c r="AS19" s="64"/>
      <c r="AT19" s="64"/>
      <c r="AU19" s="64"/>
      <c r="AV19" s="64"/>
      <c r="AW19" s="64"/>
      <c r="AX19" s="64"/>
      <c r="AY19" s="64"/>
      <c r="AZ19" s="64"/>
      <c r="BA19" s="64"/>
      <c r="BB19" s="64"/>
      <c r="BC19" s="64"/>
      <c r="BD19" s="64"/>
      <c r="BE19" s="64"/>
      <c r="BF19" s="64"/>
      <c r="BG19" s="64"/>
      <c r="BH19" s="64"/>
      <c r="BI19" s="64"/>
      <c r="BJ19" s="64"/>
      <c r="BK19" s="64"/>
      <c r="BL19" s="64"/>
      <c r="BM19" s="64"/>
      <c r="BN19" s="64"/>
      <c r="BO19" s="64"/>
      <c r="BP19" s="199"/>
      <c r="BQ19" s="199"/>
      <c r="BR19" s="64"/>
      <c r="BS19" s="64"/>
      <c r="BT19" s="64"/>
      <c r="BU19" s="64"/>
      <c r="BV19" s="64"/>
      <c r="BW19" s="64"/>
      <c r="BX19" s="64"/>
      <c r="BY19" s="64"/>
      <c r="BZ19" s="64"/>
      <c r="CA19" s="64"/>
      <c r="CB19" s="64"/>
      <c r="CC19" s="64"/>
      <c r="CD19" s="64"/>
      <c r="CE19" s="64"/>
      <c r="CF19" s="64"/>
      <c r="CG19" s="64"/>
      <c r="CH19" s="64"/>
      <c r="CI19" s="64"/>
      <c r="CJ19" s="64"/>
      <c r="CK19" s="64"/>
      <c r="CL19" s="64"/>
      <c r="CM19" s="64"/>
      <c r="CN19" s="64"/>
      <c r="CO19" s="64"/>
      <c r="CP19" s="64"/>
      <c r="CQ19" s="64"/>
      <c r="CR19" s="64"/>
      <c r="CS19" s="64"/>
      <c r="CT19" s="64"/>
      <c r="CU19" s="64"/>
      <c r="CV19" s="64"/>
      <c r="CW19" s="64"/>
      <c r="CX19" s="64"/>
      <c r="CY19" s="64"/>
      <c r="CZ19" s="64"/>
      <c r="DA19" s="64"/>
      <c r="DB19" s="64"/>
      <c r="DC19" s="64"/>
      <c r="DD19" s="64"/>
      <c r="DE19" s="204"/>
      <c r="DF19" s="204"/>
      <c r="DG19" s="64"/>
      <c r="DH19" s="64"/>
      <c r="DI19" s="64"/>
      <c r="DJ19" s="64"/>
      <c r="DK19" s="64"/>
      <c r="DL19" s="198" t="s">
        <v>551</v>
      </c>
      <c r="DM19" s="204"/>
      <c r="DN19" s="204"/>
      <c r="DO19" s="204"/>
      <c r="DP19" s="204"/>
      <c r="DQ19" s="204"/>
      <c r="DR19" s="204"/>
      <c r="DS19" s="204"/>
      <c r="DT19" s="204"/>
      <c r="DU19" s="204"/>
      <c r="DV19" s="204"/>
      <c r="DW19" s="204"/>
      <c r="DX19" s="204"/>
      <c r="DY19" s="204"/>
      <c r="DZ19" s="204"/>
      <c r="EA19" s="204"/>
      <c r="EB19" s="204"/>
      <c r="EC19" s="204"/>
      <c r="ED19" s="204"/>
      <c r="EE19" s="204"/>
      <c r="EF19" s="204"/>
      <c r="EG19" s="64"/>
      <c r="EH19" s="64"/>
      <c r="EI19" s="64"/>
      <c r="EJ19" s="64"/>
      <c r="EK19" s="64"/>
      <c r="EL19" s="64"/>
      <c r="EM19" s="64"/>
      <c r="EN19" s="64"/>
      <c r="EO19" s="64"/>
      <c r="EP19" s="64"/>
      <c r="EQ19" s="64"/>
      <c r="ER19" s="64"/>
      <c r="ES19" s="64"/>
      <c r="ET19" s="64"/>
      <c r="EU19" s="64"/>
      <c r="EV19" s="64"/>
      <c r="EW19" s="64"/>
      <c r="EX19" s="64"/>
      <c r="EY19" s="64"/>
      <c r="EZ19" s="64"/>
      <c r="FA19" s="64"/>
      <c r="FB19" s="64"/>
      <c r="FC19" s="64"/>
      <c r="FD19" s="64"/>
      <c r="FE19" s="64"/>
      <c r="FF19" s="64"/>
      <c r="FG19" s="64"/>
      <c r="FH19" s="64"/>
      <c r="FI19" s="64"/>
      <c r="FJ19" s="64"/>
      <c r="FK19" s="64"/>
      <c r="FL19" s="64"/>
      <c r="FM19" s="64"/>
      <c r="FN19" s="64"/>
      <c r="FO19" s="64"/>
      <c r="FP19" s="64"/>
      <c r="FQ19" s="64"/>
      <c r="FR19" s="64"/>
      <c r="FS19" s="64"/>
      <c r="FT19" s="64"/>
      <c r="FU19" s="64"/>
      <c r="FV19" s="64"/>
      <c r="FW19" s="64"/>
      <c r="FX19" s="64"/>
      <c r="FY19" s="64"/>
      <c r="FZ19" s="64"/>
      <c r="GA19" s="64"/>
      <c r="GB19" s="64"/>
      <c r="GC19" s="64"/>
      <c r="GD19" s="64"/>
      <c r="GE19" s="64"/>
      <c r="GF19" s="64"/>
      <c r="GG19" s="64"/>
      <c r="GH19" s="64"/>
      <c r="GI19" s="64"/>
      <c r="GJ19" s="64"/>
      <c r="GK19" s="64"/>
      <c r="GL19" s="64"/>
      <c r="GM19" s="64"/>
      <c r="GN19" s="64"/>
      <c r="GO19" s="64"/>
      <c r="GP19" s="64"/>
      <c r="GQ19" s="64"/>
      <c r="GR19" s="64"/>
      <c r="GS19" s="64"/>
      <c r="GT19" s="64"/>
      <c r="GU19" s="64"/>
      <c r="GV19" s="64"/>
      <c r="GW19" s="64"/>
      <c r="GX19" s="64"/>
      <c r="GY19" s="64"/>
      <c r="GZ19" s="64"/>
      <c r="HA19" s="64"/>
      <c r="HB19" s="64"/>
      <c r="HC19" s="64"/>
      <c r="HD19" s="64"/>
      <c r="HE19" s="64"/>
      <c r="HF19" s="64"/>
      <c r="HG19" s="64"/>
      <c r="HH19" s="64"/>
      <c r="HI19" s="64"/>
      <c r="HJ19" s="64"/>
      <c r="HK19" s="64"/>
      <c r="HL19" s="64"/>
      <c r="HM19" s="64"/>
      <c r="HN19" s="64"/>
      <c r="HO19" s="64"/>
      <c r="HP19" s="64"/>
      <c r="HQ19" s="64"/>
      <c r="HR19" s="64"/>
      <c r="HS19" s="64"/>
      <c r="HT19" s="64"/>
      <c r="HU19" s="64"/>
      <c r="HV19" s="64"/>
      <c r="HW19" s="64"/>
      <c r="HX19" s="64"/>
      <c r="HY19" s="64"/>
      <c r="HZ19" s="64"/>
      <c r="IA19" s="64"/>
      <c r="IB19" s="64"/>
      <c r="IC19" s="64"/>
      <c r="ID19" s="64"/>
      <c r="IE19" s="64"/>
      <c r="IF19" s="64"/>
      <c r="IG19" s="64"/>
      <c r="IH19" s="64"/>
      <c r="II19" s="64"/>
      <c r="IJ19" s="64"/>
      <c r="IK19" s="64"/>
      <c r="IL19" s="64"/>
      <c r="IM19" s="64"/>
      <c r="IN19" s="64"/>
      <c r="IO19" s="64"/>
      <c r="IP19" s="64"/>
      <c r="IQ19" s="64"/>
      <c r="IR19" s="64"/>
      <c r="IS19" s="64"/>
      <c r="IT19" s="64"/>
      <c r="IU19" s="64"/>
      <c r="IV19" s="64"/>
      <c r="IW19" s="64"/>
      <c r="IX19" s="64"/>
      <c r="IY19" s="64"/>
      <c r="IZ19" s="64"/>
      <c r="JA19" s="64"/>
      <c r="JB19" s="64"/>
      <c r="JC19" s="64"/>
      <c r="JD19" s="64"/>
      <c r="JE19" s="64"/>
      <c r="JF19" s="64"/>
      <c r="JG19" s="64"/>
      <c r="JH19" s="64"/>
      <c r="JI19" s="64"/>
      <c r="JJ19" s="64"/>
      <c r="JK19" s="64"/>
      <c r="JL19" s="64"/>
      <c r="JM19" s="64"/>
      <c r="JN19" s="64"/>
      <c r="JO19" s="64"/>
      <c r="JP19" s="64"/>
      <c r="JQ19" s="64"/>
      <c r="JR19" s="64"/>
      <c r="JS19" s="64"/>
      <c r="JT19" s="64"/>
      <c r="JU19" s="64"/>
      <c r="JV19" s="64"/>
      <c r="JW19" s="64"/>
      <c r="JX19" s="64"/>
      <c r="JY19" s="64"/>
      <c r="JZ19" s="64"/>
      <c r="KA19" s="64"/>
      <c r="KB19" s="64"/>
      <c r="KC19" s="64"/>
      <c r="KD19" s="64"/>
      <c r="KE19" s="64"/>
      <c r="KF19" s="64"/>
      <c r="KG19" s="64"/>
      <c r="KH19" s="64"/>
      <c r="KI19" s="64"/>
      <c r="KJ19" s="64"/>
      <c r="KK19" s="64"/>
      <c r="KL19" s="64"/>
      <c r="KM19" s="64"/>
      <c r="KN19" s="64"/>
      <c r="KO19" s="64"/>
      <c r="KP19" s="64"/>
      <c r="KQ19" s="64"/>
      <c r="KR19" s="64"/>
      <c r="KS19" s="64"/>
      <c r="KT19" s="64"/>
      <c r="KU19" s="64"/>
      <c r="KV19" s="64"/>
      <c r="KW19" s="64"/>
      <c r="KX19" s="64"/>
      <c r="KY19" s="64"/>
      <c r="KZ19" s="64"/>
      <c r="LA19" s="64"/>
      <c r="LB19" s="64"/>
      <c r="LC19" s="64"/>
      <c r="LD19" s="64"/>
      <c r="LE19" s="64"/>
      <c r="LF19" s="64"/>
      <c r="LG19" s="64"/>
      <c r="LH19" s="64"/>
      <c r="LI19" s="64"/>
      <c r="LJ19" s="64"/>
      <c r="LK19" s="64"/>
      <c r="LL19" s="64"/>
      <c r="LM19" s="64"/>
      <c r="LN19" s="64"/>
      <c r="LO19" s="64"/>
      <c r="LP19" s="64"/>
      <c r="LQ19" s="64"/>
      <c r="LR19" s="64"/>
      <c r="LS19" s="64"/>
      <c r="LT19" s="64"/>
      <c r="LU19" s="64"/>
      <c r="LV19" s="64"/>
      <c r="LW19" s="64"/>
      <c r="LX19" s="64"/>
      <c r="LY19" s="64"/>
      <c r="LZ19" s="64"/>
      <c r="MA19" s="64"/>
      <c r="MB19" s="64"/>
      <c r="MC19" s="64"/>
      <c r="MD19" s="64"/>
      <c r="ME19" s="64"/>
      <c r="MF19" s="64"/>
      <c r="MG19" s="64"/>
      <c r="MH19" s="64"/>
      <c r="MI19" s="64"/>
      <c r="MJ19" s="64"/>
      <c r="MK19" s="64"/>
      <c r="ML19" s="64"/>
      <c r="MM19" s="64"/>
      <c r="MN19" s="64"/>
      <c r="MO19" s="64"/>
      <c r="MP19" s="64"/>
      <c r="MQ19" s="64"/>
      <c r="MR19" s="64"/>
      <c r="MS19" s="64"/>
      <c r="MT19" s="64"/>
      <c r="MU19" s="64"/>
      <c r="MV19" s="64"/>
      <c r="MW19" s="64"/>
      <c r="MX19" s="64"/>
      <c r="MY19" s="64"/>
      <c r="MZ19" s="64"/>
      <c r="NA19" s="64"/>
      <c r="NB19" s="64"/>
      <c r="NC19" s="64"/>
      <c r="ND19" s="64"/>
      <c r="NE19" s="64"/>
      <c r="NF19" s="64"/>
      <c r="NG19" s="64"/>
      <c r="NH19" s="64"/>
      <c r="NI19" s="64"/>
      <c r="NJ19" s="64"/>
      <c r="NK19" s="64"/>
      <c r="NL19" s="64"/>
      <c r="NM19" s="64"/>
      <c r="NN19" s="64"/>
      <c r="NO19" s="64"/>
      <c r="NP19" s="64"/>
      <c r="NQ19" s="64"/>
      <c r="NR19" s="64"/>
      <c r="NS19" s="64"/>
      <c r="NT19" s="64"/>
      <c r="NU19" s="64"/>
      <c r="NV19" s="64"/>
      <c r="NW19" s="64"/>
      <c r="NX19" s="64"/>
      <c r="NY19" s="64"/>
      <c r="NZ19" s="64"/>
      <c r="OA19" s="64"/>
      <c r="OB19" s="64"/>
      <c r="OC19" s="64"/>
      <c r="OD19" s="64"/>
      <c r="OE19" s="64"/>
      <c r="OF19" s="64"/>
      <c r="OG19" s="64"/>
      <c r="OH19" s="64"/>
      <c r="OI19" s="64"/>
      <c r="OJ19" s="64"/>
      <c r="OK19" s="64"/>
      <c r="OL19" s="64"/>
      <c r="OM19" s="64"/>
      <c r="ON19" s="64"/>
      <c r="OO19" s="64"/>
      <c r="OP19" s="64"/>
      <c r="OQ19" s="64"/>
      <c r="OR19" s="64"/>
      <c r="OS19" s="64"/>
      <c r="OT19" s="64"/>
      <c r="OU19" s="64"/>
      <c r="OV19" s="64"/>
      <c r="OW19" s="64"/>
      <c r="OX19" s="64"/>
      <c r="OY19" s="64"/>
      <c r="OZ19" s="64"/>
      <c r="PA19" s="64"/>
      <c r="PB19" s="64"/>
      <c r="PC19" s="64"/>
      <c r="PD19" s="64"/>
      <c r="PE19" s="64"/>
      <c r="PF19" s="64"/>
      <c r="PG19" s="64"/>
      <c r="PH19" s="64"/>
      <c r="PI19" s="64"/>
      <c r="PJ19" s="64"/>
      <c r="PK19" s="64"/>
      <c r="PL19" s="64"/>
      <c r="PM19" s="64"/>
      <c r="PN19" s="64"/>
      <c r="PO19" s="64"/>
      <c r="PP19" s="64"/>
      <c r="PQ19" s="64"/>
      <c r="PR19" s="64"/>
      <c r="PS19" s="64"/>
      <c r="PT19" s="64"/>
      <c r="PU19" s="64"/>
      <c r="PV19" s="64"/>
      <c r="PW19" s="64"/>
      <c r="PX19" s="64"/>
      <c r="PY19" s="64"/>
      <c r="PZ19" s="64"/>
      <c r="QA19" s="64"/>
      <c r="QB19" s="64"/>
      <c r="QC19" s="64"/>
      <c r="QD19" s="64"/>
      <c r="QE19" s="64"/>
      <c r="QF19" s="64"/>
      <c r="QG19" s="64"/>
      <c r="QH19" s="64"/>
      <c r="QI19" s="64"/>
      <c r="QJ19" s="64"/>
      <c r="QK19" s="64"/>
      <c r="QL19" s="64"/>
      <c r="QM19" s="64"/>
      <c r="QN19" s="64"/>
      <c r="QO19" s="64"/>
      <c r="QP19" s="64"/>
      <c r="QQ19" s="64"/>
      <c r="QR19" s="64"/>
      <c r="QS19" s="64"/>
      <c r="QT19" s="64"/>
      <c r="QU19" s="64"/>
      <c r="QV19" s="64"/>
      <c r="QW19" s="64"/>
      <c r="QX19" s="64"/>
      <c r="QY19" s="64"/>
      <c r="QZ19" s="64"/>
      <c r="RA19" s="64"/>
      <c r="RB19" s="64"/>
      <c r="RC19" s="64"/>
      <c r="RD19" s="64"/>
      <c r="RE19" s="64"/>
      <c r="RF19" s="64"/>
      <c r="RG19" s="64"/>
      <c r="RH19" s="64"/>
      <c r="RI19" s="64"/>
      <c r="RJ19" s="64"/>
      <c r="RK19" s="64"/>
      <c r="RL19" s="64"/>
      <c r="RM19" s="64"/>
      <c r="RN19" s="64"/>
      <c r="RO19" s="64"/>
      <c r="RP19" s="64"/>
      <c r="RQ19" s="64"/>
      <c r="RR19" s="64"/>
      <c r="RS19" s="64"/>
      <c r="RT19" s="64"/>
      <c r="RU19" s="64"/>
      <c r="RV19" s="64"/>
      <c r="RW19" s="64"/>
      <c r="RX19" s="64"/>
      <c r="RY19" s="64"/>
      <c r="RZ19" s="64"/>
      <c r="SA19" s="64"/>
      <c r="SB19" s="64"/>
      <c r="SC19" s="64"/>
      <c r="SD19" s="64"/>
      <c r="SE19" s="64"/>
      <c r="SF19" s="64"/>
      <c r="SG19" s="64"/>
      <c r="SH19" s="64"/>
      <c r="SI19" s="64"/>
      <c r="SJ19" s="64"/>
      <c r="SK19" s="64"/>
      <c r="SL19" s="64"/>
      <c r="SM19" s="64"/>
      <c r="SN19" s="64"/>
      <c r="SO19" s="64"/>
      <c r="SP19" s="64"/>
      <c r="SQ19" s="64"/>
      <c r="SR19" s="64"/>
      <c r="SS19" s="64"/>
      <c r="ST19" s="64"/>
      <c r="SU19" s="64"/>
      <c r="SV19" s="64"/>
      <c r="SW19" s="64"/>
      <c r="SX19" s="64"/>
      <c r="SY19" s="64"/>
    </row>
    <row r="20" ht="14.5" spans="1:519">
      <c r="A20" s="64"/>
      <c r="B20" s="64"/>
      <c r="C20" s="64"/>
      <c r="D20" s="64"/>
      <c r="E20" s="64"/>
      <c r="F20" s="64"/>
      <c r="G20" s="64"/>
      <c r="H20" s="64"/>
      <c r="I20" s="64"/>
      <c r="J20" s="198" t="s">
        <v>552</v>
      </c>
      <c r="K20" s="199"/>
      <c r="L20" s="200"/>
      <c r="M20" s="199"/>
      <c r="N20" s="200"/>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64"/>
      <c r="BM20" s="64"/>
      <c r="BN20" s="64"/>
      <c r="BO20" s="64"/>
      <c r="BP20" s="199"/>
      <c r="BQ20" s="199"/>
      <c r="BR20" s="64"/>
      <c r="BS20" s="64"/>
      <c r="BT20" s="64"/>
      <c r="BU20" s="64"/>
      <c r="BV20" s="64"/>
      <c r="BW20" s="64"/>
      <c r="BX20" s="64"/>
      <c r="BY20" s="64"/>
      <c r="BZ20" s="64"/>
      <c r="CA20" s="64"/>
      <c r="CB20" s="64"/>
      <c r="CC20" s="64"/>
      <c r="CD20" s="64"/>
      <c r="CE20" s="64"/>
      <c r="CF20" s="64"/>
      <c r="CG20" s="64"/>
      <c r="CH20" s="64"/>
      <c r="CI20" s="64"/>
      <c r="CJ20" s="64"/>
      <c r="CK20" s="64"/>
      <c r="CL20" s="64"/>
      <c r="CM20" s="64"/>
      <c r="CN20" s="64"/>
      <c r="CO20" s="64"/>
      <c r="CP20" s="64"/>
      <c r="CQ20" s="64"/>
      <c r="CR20" s="64"/>
      <c r="CS20" s="64"/>
      <c r="CT20" s="64"/>
      <c r="CU20" s="64"/>
      <c r="CV20" s="64"/>
      <c r="CW20" s="64"/>
      <c r="CX20" s="64"/>
      <c r="CY20" s="64"/>
      <c r="CZ20" s="64"/>
      <c r="DA20" s="64"/>
      <c r="DB20" s="64"/>
      <c r="DC20" s="64"/>
      <c r="DD20" s="64"/>
      <c r="DE20" s="204"/>
      <c r="DF20" s="204"/>
      <c r="DG20" s="64"/>
      <c r="DH20" s="64"/>
      <c r="DI20" s="64"/>
      <c r="DJ20" s="64"/>
      <c r="DK20" s="64"/>
      <c r="DL20" s="198" t="s">
        <v>553</v>
      </c>
      <c r="DM20" s="204"/>
      <c r="DN20" s="204"/>
      <c r="DO20" s="204"/>
      <c r="DP20" s="204"/>
      <c r="DQ20" s="204"/>
      <c r="DR20" s="204"/>
      <c r="DS20" s="204"/>
      <c r="DT20" s="204"/>
      <c r="DU20" s="204"/>
      <c r="DV20" s="204"/>
      <c r="DW20" s="204"/>
      <c r="DX20" s="204"/>
      <c r="DY20" s="204"/>
      <c r="DZ20" s="204"/>
      <c r="EA20" s="204"/>
      <c r="EB20" s="204"/>
      <c r="EC20" s="204"/>
      <c r="ED20" s="204"/>
      <c r="EE20" s="204"/>
      <c r="EF20" s="204"/>
      <c r="EG20" s="64"/>
      <c r="EH20" s="64"/>
      <c r="EI20" s="64"/>
      <c r="EJ20" s="64"/>
      <c r="EK20" s="64"/>
      <c r="EL20" s="64"/>
      <c r="EM20" s="64"/>
      <c r="EN20" s="64"/>
      <c r="EO20" s="64"/>
      <c r="EP20" s="64"/>
      <c r="EQ20" s="64"/>
      <c r="ER20" s="64"/>
      <c r="ES20" s="64"/>
      <c r="ET20" s="64"/>
      <c r="EU20" s="64"/>
      <c r="EV20" s="64"/>
      <c r="EW20" s="64"/>
      <c r="EX20" s="64"/>
      <c r="EY20" s="64"/>
      <c r="EZ20" s="64"/>
      <c r="FA20" s="64"/>
      <c r="FB20" s="64"/>
      <c r="FC20" s="64"/>
      <c r="FD20" s="64"/>
      <c r="FE20" s="64"/>
      <c r="FF20" s="64"/>
      <c r="FG20" s="64"/>
      <c r="FH20" s="64"/>
      <c r="FI20" s="64"/>
      <c r="FJ20" s="64"/>
      <c r="FK20" s="64"/>
      <c r="FL20" s="64"/>
      <c r="FM20" s="64"/>
      <c r="FN20" s="64"/>
      <c r="FO20" s="64"/>
      <c r="FP20" s="64"/>
      <c r="FQ20" s="64"/>
      <c r="FR20" s="64"/>
      <c r="FS20" s="64"/>
      <c r="FT20" s="64"/>
      <c r="FU20" s="64"/>
      <c r="FV20" s="64"/>
      <c r="FW20" s="64"/>
      <c r="FX20" s="64"/>
      <c r="FY20" s="64"/>
      <c r="FZ20" s="64"/>
      <c r="GA20" s="64"/>
      <c r="GB20" s="64"/>
      <c r="GC20" s="64"/>
      <c r="GD20" s="64"/>
      <c r="GE20" s="64"/>
      <c r="GF20" s="64"/>
      <c r="GG20" s="64"/>
      <c r="GH20" s="64"/>
      <c r="GI20" s="64"/>
      <c r="GJ20" s="64"/>
      <c r="GK20" s="64"/>
      <c r="GL20" s="64"/>
      <c r="GM20" s="64"/>
      <c r="GN20" s="64"/>
      <c r="GO20" s="64"/>
      <c r="GP20" s="64"/>
      <c r="GQ20" s="64"/>
      <c r="GR20" s="64"/>
      <c r="GS20" s="64"/>
      <c r="GT20" s="64"/>
      <c r="GU20" s="64"/>
      <c r="GV20" s="64"/>
      <c r="GW20" s="64"/>
      <c r="GX20" s="64"/>
      <c r="GY20" s="64"/>
      <c r="GZ20" s="64"/>
      <c r="HA20" s="64"/>
      <c r="HB20" s="64"/>
      <c r="HC20" s="64"/>
      <c r="HD20" s="64"/>
      <c r="HE20" s="64"/>
      <c r="HF20" s="64"/>
      <c r="HG20" s="64"/>
      <c r="HH20" s="64"/>
      <c r="HI20" s="64"/>
      <c r="HJ20" s="64"/>
      <c r="HK20" s="64"/>
      <c r="HL20" s="64"/>
      <c r="HM20" s="64"/>
      <c r="HN20" s="64"/>
      <c r="HO20" s="64"/>
      <c r="HP20" s="64"/>
      <c r="HQ20" s="64"/>
      <c r="HR20" s="64"/>
      <c r="HS20" s="64"/>
      <c r="HT20" s="64"/>
      <c r="HU20" s="64"/>
      <c r="HV20" s="64"/>
      <c r="HW20" s="64"/>
      <c r="HX20" s="64"/>
      <c r="HY20" s="64"/>
      <c r="HZ20" s="64"/>
      <c r="IA20" s="64"/>
      <c r="IB20" s="64"/>
      <c r="IC20" s="64"/>
      <c r="ID20" s="64"/>
      <c r="IE20" s="64"/>
      <c r="IF20" s="64"/>
      <c r="IG20" s="64"/>
      <c r="IH20" s="64"/>
      <c r="II20" s="64"/>
      <c r="IJ20" s="64"/>
      <c r="IK20" s="64"/>
      <c r="IL20" s="64"/>
      <c r="IM20" s="64"/>
      <c r="IN20" s="64"/>
      <c r="IO20" s="64"/>
      <c r="IP20" s="64"/>
      <c r="IQ20" s="64"/>
      <c r="IR20" s="64"/>
      <c r="IS20" s="64"/>
      <c r="IT20" s="64"/>
      <c r="IU20" s="64"/>
      <c r="IV20" s="64"/>
      <c r="IW20" s="64"/>
      <c r="IX20" s="64"/>
      <c r="IY20" s="64"/>
      <c r="IZ20" s="64"/>
      <c r="JA20" s="64"/>
      <c r="JB20" s="64"/>
      <c r="JC20" s="64"/>
      <c r="JD20" s="64"/>
      <c r="JE20" s="64"/>
      <c r="JF20" s="64"/>
      <c r="JG20" s="64"/>
      <c r="JH20" s="64"/>
      <c r="JI20" s="64"/>
      <c r="JJ20" s="64"/>
      <c r="JK20" s="64"/>
      <c r="JL20" s="64"/>
      <c r="JM20" s="64"/>
      <c r="JN20" s="64"/>
      <c r="JO20" s="64"/>
      <c r="JP20" s="64"/>
      <c r="JQ20" s="64"/>
      <c r="JR20" s="64"/>
      <c r="JS20" s="64"/>
      <c r="JT20" s="64"/>
      <c r="JU20" s="64"/>
      <c r="JV20" s="64"/>
      <c r="JW20" s="64"/>
      <c r="JX20" s="64"/>
      <c r="JY20" s="64"/>
      <c r="JZ20" s="64"/>
      <c r="KA20" s="64"/>
      <c r="KB20" s="64"/>
      <c r="KC20" s="64"/>
      <c r="KD20" s="64"/>
      <c r="KE20" s="64"/>
      <c r="KF20" s="64"/>
      <c r="KG20" s="64"/>
      <c r="KH20" s="64"/>
      <c r="KI20" s="64"/>
      <c r="KJ20" s="64"/>
      <c r="KK20" s="64"/>
      <c r="KL20" s="64"/>
      <c r="KM20" s="64"/>
      <c r="KN20" s="64"/>
      <c r="KO20" s="64"/>
      <c r="KP20" s="64"/>
      <c r="KQ20" s="64"/>
      <c r="KR20" s="64"/>
      <c r="KS20" s="64"/>
      <c r="KT20" s="64"/>
      <c r="KU20" s="64"/>
      <c r="KV20" s="64"/>
      <c r="KW20" s="64"/>
      <c r="KX20" s="64"/>
      <c r="KY20" s="64"/>
      <c r="KZ20" s="64"/>
      <c r="LA20" s="64"/>
      <c r="LB20" s="64"/>
      <c r="LC20" s="64"/>
      <c r="LD20" s="64"/>
      <c r="LE20" s="64"/>
      <c r="LF20" s="64"/>
      <c r="LG20" s="64"/>
      <c r="LH20" s="64"/>
      <c r="LI20" s="64"/>
      <c r="LJ20" s="64"/>
      <c r="LK20" s="64"/>
      <c r="LL20" s="64"/>
      <c r="LM20" s="64"/>
      <c r="LN20" s="64"/>
      <c r="LO20" s="64"/>
      <c r="LP20" s="64"/>
      <c r="LQ20" s="64"/>
      <c r="LR20" s="64"/>
      <c r="LS20" s="64"/>
      <c r="LT20" s="64"/>
      <c r="LU20" s="64"/>
      <c r="LV20" s="64"/>
      <c r="LW20" s="64"/>
      <c r="LX20" s="64"/>
      <c r="LY20" s="64"/>
      <c r="LZ20" s="64"/>
      <c r="MA20" s="64"/>
      <c r="MB20" s="64"/>
      <c r="MC20" s="64"/>
      <c r="MD20" s="64"/>
      <c r="ME20" s="64"/>
      <c r="MF20" s="64"/>
      <c r="MG20" s="64"/>
      <c r="MH20" s="64"/>
      <c r="MI20" s="64"/>
      <c r="MJ20" s="64"/>
      <c r="MK20" s="64"/>
      <c r="ML20" s="64"/>
      <c r="MM20" s="64"/>
      <c r="MN20" s="64"/>
      <c r="MO20" s="64"/>
      <c r="MP20" s="64"/>
      <c r="MQ20" s="64"/>
      <c r="MR20" s="64"/>
      <c r="MS20" s="64"/>
      <c r="MT20" s="64"/>
      <c r="MU20" s="64"/>
      <c r="MV20" s="64"/>
      <c r="MW20" s="64"/>
      <c r="MX20" s="64"/>
      <c r="MY20" s="64"/>
      <c r="MZ20" s="64"/>
      <c r="NA20" s="64"/>
      <c r="NB20" s="64"/>
      <c r="NC20" s="64"/>
      <c r="ND20" s="64"/>
      <c r="NE20" s="64"/>
      <c r="NF20" s="64"/>
      <c r="NG20" s="64"/>
      <c r="NH20" s="64"/>
      <c r="NI20" s="64"/>
      <c r="NJ20" s="64"/>
      <c r="NK20" s="64"/>
      <c r="NL20" s="64"/>
      <c r="NM20" s="64"/>
      <c r="NN20" s="64"/>
      <c r="NO20" s="64"/>
      <c r="NP20" s="64"/>
      <c r="NQ20" s="64"/>
      <c r="NR20" s="64"/>
      <c r="NS20" s="64"/>
      <c r="NT20" s="64"/>
      <c r="NU20" s="64"/>
      <c r="NV20" s="64"/>
      <c r="NW20" s="64"/>
      <c r="NX20" s="64"/>
      <c r="NY20" s="64"/>
      <c r="NZ20" s="64"/>
      <c r="OA20" s="64"/>
      <c r="OB20" s="64"/>
      <c r="OC20" s="64"/>
      <c r="OD20" s="64"/>
      <c r="OE20" s="64"/>
      <c r="OF20" s="64"/>
      <c r="OG20" s="64"/>
      <c r="OH20" s="64"/>
      <c r="OI20" s="64"/>
      <c r="OJ20" s="64"/>
      <c r="OK20" s="64"/>
      <c r="OL20" s="64"/>
      <c r="OM20" s="64"/>
      <c r="ON20" s="64"/>
      <c r="OO20" s="64"/>
      <c r="OP20" s="64"/>
      <c r="OQ20" s="64"/>
      <c r="OR20" s="64"/>
      <c r="OS20" s="64"/>
      <c r="OT20" s="64"/>
      <c r="OU20" s="64"/>
      <c r="OV20" s="64"/>
      <c r="OW20" s="64"/>
      <c r="OX20" s="64"/>
      <c r="OY20" s="64"/>
      <c r="OZ20" s="64"/>
      <c r="PA20" s="64"/>
      <c r="PB20" s="64"/>
      <c r="PC20" s="64"/>
      <c r="PD20" s="64"/>
      <c r="PE20" s="64"/>
      <c r="PF20" s="64"/>
      <c r="PG20" s="64"/>
      <c r="PH20" s="64"/>
      <c r="PI20" s="64"/>
      <c r="PJ20" s="64"/>
      <c r="PK20" s="64"/>
      <c r="PL20" s="64"/>
      <c r="PM20" s="64"/>
      <c r="PN20" s="64"/>
      <c r="PO20" s="64"/>
      <c r="PP20" s="64"/>
      <c r="PQ20" s="64"/>
      <c r="PR20" s="64"/>
      <c r="PS20" s="64"/>
      <c r="PT20" s="64"/>
      <c r="PU20" s="64"/>
      <c r="PV20" s="64"/>
      <c r="PW20" s="64"/>
      <c r="PX20" s="64"/>
      <c r="PY20" s="64"/>
      <c r="PZ20" s="64"/>
      <c r="QA20" s="64"/>
      <c r="QB20" s="64"/>
      <c r="QC20" s="64"/>
      <c r="QD20" s="64"/>
      <c r="QE20" s="64"/>
      <c r="QF20" s="64"/>
      <c r="QG20" s="64"/>
      <c r="QH20" s="64"/>
      <c r="QI20" s="64"/>
      <c r="QJ20" s="64"/>
      <c r="QK20" s="64"/>
      <c r="QL20" s="64"/>
      <c r="QM20" s="64"/>
      <c r="QN20" s="64"/>
      <c r="QO20" s="64"/>
      <c r="QP20" s="64"/>
      <c r="QQ20" s="64"/>
      <c r="QR20" s="64"/>
      <c r="QS20" s="64"/>
      <c r="QT20" s="64"/>
      <c r="QU20" s="64"/>
      <c r="QV20" s="64"/>
      <c r="QW20" s="64"/>
      <c r="QX20" s="64"/>
      <c r="QY20" s="64"/>
      <c r="QZ20" s="64"/>
      <c r="RA20" s="64"/>
      <c r="RB20" s="64"/>
      <c r="RC20" s="64"/>
      <c r="RD20" s="64"/>
      <c r="RE20" s="64"/>
      <c r="RF20" s="64"/>
      <c r="RG20" s="64"/>
      <c r="RH20" s="64"/>
      <c r="RI20" s="64"/>
      <c r="RJ20" s="64"/>
      <c r="RK20" s="64"/>
      <c r="RL20" s="64"/>
      <c r="RM20" s="64"/>
      <c r="RN20" s="64"/>
      <c r="RO20" s="64"/>
      <c r="RP20" s="64"/>
      <c r="RQ20" s="64"/>
      <c r="RR20" s="64"/>
      <c r="RS20" s="64"/>
      <c r="RT20" s="64"/>
      <c r="RU20" s="64"/>
      <c r="RV20" s="64"/>
      <c r="RW20" s="64"/>
      <c r="RX20" s="64"/>
      <c r="RY20" s="64"/>
      <c r="RZ20" s="64"/>
      <c r="SA20" s="64"/>
      <c r="SB20" s="64"/>
      <c r="SC20" s="64"/>
      <c r="SD20" s="64"/>
      <c r="SE20" s="64"/>
      <c r="SF20" s="64"/>
      <c r="SG20" s="64"/>
      <c r="SH20" s="64"/>
      <c r="SI20" s="64"/>
      <c r="SJ20" s="64"/>
      <c r="SK20" s="64"/>
      <c r="SL20" s="64"/>
      <c r="SM20" s="64"/>
      <c r="SN20" s="64"/>
      <c r="SO20" s="64"/>
      <c r="SP20" s="64"/>
      <c r="SQ20" s="64"/>
      <c r="SR20" s="64"/>
      <c r="SS20" s="64"/>
      <c r="ST20" s="64"/>
      <c r="SU20" s="64"/>
      <c r="SV20" s="64"/>
      <c r="SW20" s="64"/>
      <c r="SX20" s="64"/>
      <c r="SY20" s="64"/>
    </row>
    <row r="21" ht="15.75" customHeight="1" spans="1:519">
      <c r="A21" s="64"/>
      <c r="B21" s="64"/>
      <c r="C21" s="64"/>
      <c r="D21" s="64"/>
      <c r="E21" s="64"/>
      <c r="F21" s="64"/>
      <c r="G21" s="64"/>
      <c r="H21" s="64"/>
      <c r="I21" s="64"/>
      <c r="J21" s="198" t="s">
        <v>554</v>
      </c>
      <c r="K21" s="199"/>
      <c r="L21" s="200"/>
      <c r="M21" s="199"/>
      <c r="N21" s="200"/>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4"/>
      <c r="BK21" s="64"/>
      <c r="BL21" s="64"/>
      <c r="BM21" s="64"/>
      <c r="BN21" s="64"/>
      <c r="BO21" s="64"/>
      <c r="BP21" s="199"/>
      <c r="BQ21" s="199"/>
      <c r="BR21" s="64"/>
      <c r="BS21" s="64"/>
      <c r="BT21" s="64"/>
      <c r="BU21" s="64"/>
      <c r="BV21" s="64"/>
      <c r="BW21" s="64"/>
      <c r="BX21" s="64"/>
      <c r="BY21" s="64"/>
      <c r="BZ21" s="64"/>
      <c r="CA21" s="64"/>
      <c r="CB21" s="64"/>
      <c r="CC21" s="64"/>
      <c r="CD21" s="64"/>
      <c r="CE21" s="64"/>
      <c r="CF21" s="64"/>
      <c r="CG21" s="64"/>
      <c r="CH21" s="64"/>
      <c r="CI21" s="64"/>
      <c r="CJ21" s="64"/>
      <c r="CK21" s="64"/>
      <c r="CL21" s="64"/>
      <c r="CM21" s="64"/>
      <c r="CN21" s="64"/>
      <c r="CO21" s="64"/>
      <c r="CP21" s="64"/>
      <c r="CQ21" s="64"/>
      <c r="CR21" s="64"/>
      <c r="CS21" s="64"/>
      <c r="CT21" s="64"/>
      <c r="CU21" s="64"/>
      <c r="CV21" s="64"/>
      <c r="CW21" s="64"/>
      <c r="CX21" s="64"/>
      <c r="CY21" s="64"/>
      <c r="CZ21" s="64"/>
      <c r="DA21" s="64"/>
      <c r="DB21" s="64"/>
      <c r="DC21" s="64"/>
      <c r="DD21" s="64"/>
      <c r="DE21" s="204"/>
      <c r="DF21" s="204"/>
      <c r="DG21" s="64"/>
      <c r="DH21" s="64"/>
      <c r="DI21" s="64"/>
      <c r="DJ21" s="64"/>
      <c r="DK21" s="64"/>
      <c r="DL21" s="198" t="s">
        <v>555</v>
      </c>
      <c r="DM21" s="204"/>
      <c r="DN21" s="204"/>
      <c r="DO21" s="204"/>
      <c r="DP21" s="204"/>
      <c r="DQ21" s="204"/>
      <c r="DR21" s="204"/>
      <c r="DS21" s="204"/>
      <c r="DT21" s="204"/>
      <c r="DU21" s="204"/>
      <c r="DV21" s="204"/>
      <c r="DW21" s="204"/>
      <c r="DX21" s="204"/>
      <c r="DY21" s="204"/>
      <c r="DZ21" s="204"/>
      <c r="EA21" s="204"/>
      <c r="EB21" s="204"/>
      <c r="EC21" s="204"/>
      <c r="ED21" s="204"/>
      <c r="EE21" s="204"/>
      <c r="EF21" s="204"/>
      <c r="EG21" s="64"/>
      <c r="EH21" s="64"/>
      <c r="EI21" s="64"/>
      <c r="EJ21" s="64"/>
      <c r="EK21" s="64"/>
      <c r="EL21" s="64"/>
      <c r="EM21" s="64"/>
      <c r="EN21" s="64"/>
      <c r="EO21" s="64"/>
      <c r="EP21" s="64"/>
      <c r="EQ21" s="64"/>
      <c r="ER21" s="64"/>
      <c r="ES21" s="64"/>
      <c r="ET21" s="64"/>
      <c r="EU21" s="64"/>
      <c r="EV21" s="64"/>
      <c r="EW21" s="64"/>
      <c r="EX21" s="64"/>
      <c r="EY21" s="64"/>
      <c r="EZ21" s="64"/>
      <c r="FA21" s="64"/>
      <c r="FB21" s="64"/>
      <c r="FC21" s="64"/>
      <c r="FD21" s="64"/>
      <c r="FE21" s="64"/>
      <c r="FF21" s="64"/>
      <c r="FG21" s="64"/>
      <c r="FH21" s="64"/>
      <c r="FI21" s="64"/>
      <c r="FJ21" s="64"/>
      <c r="FK21" s="64"/>
      <c r="FL21" s="64"/>
      <c r="FM21" s="64"/>
      <c r="FN21" s="64"/>
      <c r="FO21" s="64"/>
      <c r="FP21" s="64"/>
      <c r="FQ21" s="64"/>
      <c r="FR21" s="64"/>
      <c r="FS21" s="64"/>
      <c r="FT21" s="64"/>
      <c r="FU21" s="64"/>
      <c r="FV21" s="64"/>
      <c r="FW21" s="64"/>
      <c r="FX21" s="64"/>
      <c r="FY21" s="64"/>
      <c r="FZ21" s="64"/>
      <c r="GA21" s="64"/>
      <c r="GB21" s="64"/>
      <c r="GC21" s="64"/>
      <c r="GD21" s="64"/>
      <c r="GE21" s="64"/>
      <c r="GF21" s="64"/>
      <c r="GG21" s="64"/>
      <c r="GH21" s="64"/>
      <c r="GI21" s="64"/>
      <c r="GJ21" s="64"/>
      <c r="GK21" s="64"/>
      <c r="GL21" s="64"/>
      <c r="GM21" s="64"/>
      <c r="GN21" s="64"/>
      <c r="GO21" s="64"/>
      <c r="GP21" s="64"/>
      <c r="GQ21" s="64"/>
      <c r="GR21" s="64"/>
      <c r="GS21" s="64"/>
      <c r="GT21" s="64"/>
      <c r="GU21" s="64"/>
      <c r="GV21" s="64"/>
      <c r="GW21" s="64"/>
      <c r="GX21" s="64"/>
      <c r="GY21" s="64"/>
      <c r="GZ21" s="64"/>
      <c r="HA21" s="64"/>
      <c r="HB21" s="64"/>
      <c r="HC21" s="64"/>
      <c r="HD21" s="64"/>
      <c r="HE21" s="64"/>
      <c r="HF21" s="64"/>
      <c r="HG21" s="64"/>
      <c r="HH21" s="64"/>
      <c r="HI21" s="64"/>
      <c r="HJ21" s="64"/>
      <c r="HK21" s="64"/>
      <c r="HL21" s="64"/>
      <c r="HM21" s="64"/>
      <c r="HN21" s="64"/>
      <c r="HO21" s="64"/>
      <c r="HP21" s="64"/>
      <c r="HQ21" s="64"/>
      <c r="HR21" s="64"/>
      <c r="HS21" s="64"/>
      <c r="HT21" s="64"/>
      <c r="HU21" s="64"/>
      <c r="HV21" s="64"/>
      <c r="HW21" s="64"/>
      <c r="HX21" s="64"/>
      <c r="HY21" s="64"/>
      <c r="HZ21" s="64"/>
      <c r="IA21" s="64"/>
      <c r="IB21" s="64"/>
      <c r="IC21" s="64"/>
      <c r="ID21" s="64"/>
      <c r="IE21" s="64"/>
      <c r="IF21" s="64"/>
      <c r="IG21" s="64"/>
      <c r="IH21" s="64"/>
      <c r="II21" s="64"/>
      <c r="IJ21" s="64"/>
      <c r="IK21" s="64"/>
      <c r="IL21" s="64"/>
      <c r="IM21" s="64"/>
      <c r="IN21" s="64"/>
      <c r="IO21" s="64"/>
      <c r="IP21" s="64"/>
      <c r="IQ21" s="64"/>
      <c r="IR21" s="64"/>
      <c r="IS21" s="64"/>
      <c r="IT21" s="64"/>
      <c r="IU21" s="64"/>
      <c r="IV21" s="64"/>
      <c r="IW21" s="64"/>
      <c r="IX21" s="64"/>
      <c r="IY21" s="64"/>
      <c r="IZ21" s="64"/>
      <c r="JA21" s="64"/>
      <c r="JB21" s="64"/>
      <c r="JC21" s="64"/>
      <c r="JD21" s="64"/>
      <c r="JE21" s="64"/>
      <c r="JF21" s="64"/>
      <c r="JG21" s="64"/>
      <c r="JH21" s="64"/>
      <c r="JI21" s="64"/>
      <c r="JJ21" s="64"/>
      <c r="JK21" s="64"/>
      <c r="JL21" s="64"/>
      <c r="JM21" s="64"/>
      <c r="JN21" s="64"/>
      <c r="JO21" s="64"/>
      <c r="JP21" s="64"/>
      <c r="JQ21" s="64"/>
      <c r="JR21" s="64"/>
      <c r="JS21" s="64"/>
      <c r="JT21" s="64"/>
      <c r="JU21" s="64"/>
      <c r="JV21" s="64"/>
      <c r="JW21" s="64"/>
      <c r="JX21" s="64"/>
      <c r="JY21" s="64"/>
      <c r="JZ21" s="64"/>
      <c r="KA21" s="64"/>
      <c r="KB21" s="64"/>
      <c r="KC21" s="64"/>
      <c r="KD21" s="64"/>
      <c r="KE21" s="64"/>
      <c r="KF21" s="64"/>
      <c r="KG21" s="64"/>
      <c r="KH21" s="64"/>
      <c r="KI21" s="64"/>
      <c r="KJ21" s="64"/>
      <c r="KK21" s="64"/>
      <c r="KL21" s="64"/>
      <c r="KM21" s="64"/>
      <c r="KN21" s="64"/>
      <c r="KO21" s="64"/>
      <c r="KP21" s="64"/>
      <c r="KQ21" s="64"/>
      <c r="KR21" s="64"/>
      <c r="KS21" s="64"/>
      <c r="KT21" s="64"/>
      <c r="KU21" s="64"/>
      <c r="KV21" s="64"/>
      <c r="KW21" s="64"/>
      <c r="KX21" s="64"/>
      <c r="KY21" s="64"/>
      <c r="KZ21" s="64"/>
      <c r="LA21" s="64"/>
      <c r="LB21" s="64"/>
      <c r="LC21" s="64"/>
      <c r="LD21" s="64"/>
      <c r="LE21" s="64"/>
      <c r="LF21" s="64"/>
      <c r="LG21" s="64"/>
      <c r="LH21" s="64"/>
      <c r="LI21" s="64"/>
      <c r="LJ21" s="64"/>
      <c r="LK21" s="64"/>
      <c r="LL21" s="64"/>
      <c r="LM21" s="64"/>
      <c r="LN21" s="64"/>
      <c r="LO21" s="64"/>
      <c r="LP21" s="64"/>
      <c r="LQ21" s="64"/>
      <c r="LR21" s="64"/>
      <c r="LS21" s="64"/>
      <c r="LT21" s="64"/>
      <c r="LU21" s="64"/>
      <c r="LV21" s="64"/>
      <c r="LW21" s="64"/>
      <c r="LX21" s="64"/>
      <c r="LY21" s="64"/>
      <c r="LZ21" s="64"/>
      <c r="MA21" s="64"/>
      <c r="MB21" s="64"/>
      <c r="MC21" s="64"/>
      <c r="MD21" s="64"/>
      <c r="ME21" s="64"/>
      <c r="MF21" s="64"/>
      <c r="MG21" s="64"/>
      <c r="MH21" s="64"/>
      <c r="MI21" s="64"/>
      <c r="MJ21" s="64"/>
      <c r="MK21" s="64"/>
      <c r="ML21" s="64"/>
      <c r="MM21" s="64"/>
      <c r="MN21" s="64"/>
      <c r="MO21" s="64"/>
      <c r="MP21" s="64"/>
      <c r="MQ21" s="64"/>
      <c r="MR21" s="64"/>
      <c r="MS21" s="64"/>
      <c r="MT21" s="64"/>
      <c r="MU21" s="64"/>
      <c r="MV21" s="64"/>
      <c r="MW21" s="64"/>
      <c r="MX21" s="64"/>
      <c r="MY21" s="64"/>
      <c r="MZ21" s="64"/>
      <c r="NA21" s="64"/>
      <c r="NB21" s="64"/>
      <c r="NC21" s="64"/>
      <c r="ND21" s="64"/>
      <c r="NE21" s="64"/>
      <c r="NF21" s="64"/>
      <c r="NG21" s="64"/>
      <c r="NH21" s="64"/>
      <c r="NI21" s="64"/>
      <c r="NJ21" s="64"/>
      <c r="NK21" s="64"/>
      <c r="NL21" s="64"/>
      <c r="NM21" s="64"/>
      <c r="NN21" s="64"/>
      <c r="NO21" s="64"/>
      <c r="NP21" s="64"/>
      <c r="NQ21" s="64"/>
      <c r="NR21" s="64"/>
      <c r="NS21" s="64"/>
      <c r="NT21" s="64"/>
      <c r="NU21" s="64"/>
      <c r="NV21" s="64"/>
      <c r="NW21" s="64"/>
      <c r="NX21" s="64"/>
      <c r="NY21" s="64"/>
      <c r="NZ21" s="64"/>
      <c r="OA21" s="64"/>
      <c r="OB21" s="64"/>
      <c r="OC21" s="64"/>
      <c r="OD21" s="64"/>
      <c r="OE21" s="64"/>
      <c r="OF21" s="64"/>
      <c r="OG21" s="64"/>
      <c r="OH21" s="64"/>
      <c r="OI21" s="64"/>
      <c r="OJ21" s="64"/>
      <c r="OK21" s="64"/>
      <c r="OL21" s="64"/>
      <c r="OM21" s="64"/>
      <c r="ON21" s="64"/>
      <c r="OO21" s="64"/>
      <c r="OP21" s="64"/>
      <c r="OQ21" s="64"/>
      <c r="OR21" s="64"/>
      <c r="OS21" s="64"/>
      <c r="OT21" s="64"/>
      <c r="OU21" s="64"/>
      <c r="OV21" s="64"/>
      <c r="OW21" s="64"/>
      <c r="OX21" s="64"/>
      <c r="OY21" s="64"/>
      <c r="OZ21" s="64"/>
      <c r="PA21" s="64"/>
      <c r="PB21" s="64"/>
      <c r="PC21" s="64"/>
      <c r="PD21" s="64"/>
      <c r="PE21" s="64"/>
      <c r="PF21" s="64"/>
      <c r="PG21" s="64"/>
      <c r="PH21" s="64"/>
      <c r="PI21" s="64"/>
      <c r="PJ21" s="64"/>
      <c r="PK21" s="64"/>
      <c r="PL21" s="64"/>
      <c r="PM21" s="64"/>
      <c r="PN21" s="64"/>
      <c r="PO21" s="64"/>
      <c r="PP21" s="64"/>
      <c r="PQ21" s="64"/>
      <c r="PR21" s="64"/>
      <c r="PS21" s="64"/>
      <c r="PT21" s="64"/>
      <c r="PU21" s="64"/>
      <c r="PV21" s="64"/>
      <c r="PW21" s="64"/>
      <c r="PX21" s="64"/>
      <c r="PY21" s="64"/>
      <c r="PZ21" s="64"/>
      <c r="QA21" s="64"/>
      <c r="QB21" s="64"/>
      <c r="QC21" s="64"/>
      <c r="QD21" s="64"/>
      <c r="QE21" s="64"/>
      <c r="QF21" s="64"/>
      <c r="QG21" s="64"/>
      <c r="QH21" s="64"/>
      <c r="QI21" s="64"/>
      <c r="QJ21" s="64"/>
      <c r="QK21" s="64"/>
      <c r="QL21" s="64"/>
      <c r="QM21" s="64"/>
      <c r="QN21" s="64"/>
      <c r="QO21" s="64"/>
      <c r="QP21" s="64"/>
      <c r="QQ21" s="64"/>
      <c r="QR21" s="64"/>
      <c r="QS21" s="64"/>
      <c r="QT21" s="64"/>
      <c r="QU21" s="64"/>
      <c r="QV21" s="64"/>
      <c r="QW21" s="64"/>
      <c r="QX21" s="64"/>
      <c r="QY21" s="64"/>
      <c r="QZ21" s="64"/>
      <c r="RA21" s="64"/>
      <c r="RB21" s="64"/>
      <c r="RC21" s="64"/>
      <c r="RD21" s="64"/>
      <c r="RE21" s="64"/>
      <c r="RF21" s="64"/>
      <c r="RG21" s="64"/>
      <c r="RH21" s="64"/>
      <c r="RI21" s="64"/>
      <c r="RJ21" s="64"/>
      <c r="RK21" s="64"/>
      <c r="RL21" s="64"/>
      <c r="RM21" s="64"/>
      <c r="RN21" s="64"/>
      <c r="RO21" s="64"/>
      <c r="RP21" s="64"/>
      <c r="RQ21" s="64"/>
      <c r="RR21" s="64"/>
      <c r="RS21" s="64"/>
      <c r="RT21" s="64"/>
      <c r="RU21" s="64"/>
      <c r="RV21" s="64"/>
      <c r="RW21" s="64"/>
      <c r="RX21" s="64"/>
      <c r="RY21" s="64"/>
      <c r="RZ21" s="64"/>
      <c r="SA21" s="64"/>
      <c r="SB21" s="64"/>
      <c r="SC21" s="64"/>
      <c r="SD21" s="64"/>
      <c r="SE21" s="64"/>
      <c r="SF21" s="64"/>
      <c r="SG21" s="64"/>
      <c r="SH21" s="64"/>
      <c r="SI21" s="64"/>
      <c r="SJ21" s="64"/>
      <c r="SK21" s="64"/>
      <c r="SL21" s="64"/>
      <c r="SM21" s="64"/>
      <c r="SN21" s="64"/>
      <c r="SO21" s="64"/>
      <c r="SP21" s="64"/>
      <c r="SQ21" s="64"/>
      <c r="SR21" s="64"/>
      <c r="SS21" s="64"/>
      <c r="ST21" s="64"/>
      <c r="SU21" s="64"/>
      <c r="SV21" s="64"/>
      <c r="SW21" s="64"/>
      <c r="SX21" s="64"/>
      <c r="SY21" s="64"/>
    </row>
    <row r="22" ht="15.75" customHeight="1" spans="1:519">
      <c r="A22" s="64"/>
      <c r="B22" s="64"/>
      <c r="C22" s="64"/>
      <c r="D22" s="64"/>
      <c r="E22" s="64"/>
      <c r="F22" s="64"/>
      <c r="G22" s="64"/>
      <c r="H22" s="64"/>
      <c r="I22" s="64"/>
      <c r="J22" s="198" t="s">
        <v>556</v>
      </c>
      <c r="K22" s="199"/>
      <c r="L22" s="200"/>
      <c r="M22" s="199"/>
      <c r="N22" s="200"/>
      <c r="O22" s="64"/>
      <c r="P22" s="64"/>
      <c r="Q22" s="64"/>
      <c r="R22" s="64"/>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64"/>
      <c r="BM22" s="64"/>
      <c r="BN22" s="64"/>
      <c r="BO22" s="64"/>
      <c r="BP22" s="199"/>
      <c r="BQ22" s="199"/>
      <c r="BR22" s="64"/>
      <c r="BS22" s="64"/>
      <c r="BT22" s="64"/>
      <c r="BU22" s="64"/>
      <c r="BV22" s="64"/>
      <c r="BW22" s="64"/>
      <c r="BX22" s="64"/>
      <c r="BY22" s="64"/>
      <c r="BZ22" s="64"/>
      <c r="CA22" s="64"/>
      <c r="CB22" s="64"/>
      <c r="CC22" s="64"/>
      <c r="CD22" s="64"/>
      <c r="CE22" s="64"/>
      <c r="CF22" s="64"/>
      <c r="CG22" s="64"/>
      <c r="CH22" s="64"/>
      <c r="CI22" s="64"/>
      <c r="CJ22" s="64"/>
      <c r="CK22" s="64"/>
      <c r="CL22" s="64"/>
      <c r="CM22" s="64"/>
      <c r="CN22" s="64"/>
      <c r="CO22" s="64"/>
      <c r="CP22" s="64"/>
      <c r="CQ22" s="64"/>
      <c r="CR22" s="64"/>
      <c r="CS22" s="64"/>
      <c r="CT22" s="64"/>
      <c r="CU22" s="64"/>
      <c r="CV22" s="64"/>
      <c r="CW22" s="64"/>
      <c r="CX22" s="64"/>
      <c r="CY22" s="64"/>
      <c r="CZ22" s="64"/>
      <c r="DA22" s="64"/>
      <c r="DB22" s="64"/>
      <c r="DC22" s="64"/>
      <c r="DD22" s="64"/>
      <c r="DE22" s="204"/>
      <c r="DF22" s="204"/>
      <c r="DG22" s="64"/>
      <c r="DH22" s="64"/>
      <c r="DI22" s="64"/>
      <c r="DJ22" s="64"/>
      <c r="DK22" s="64"/>
      <c r="DL22" s="198" t="s">
        <v>557</v>
      </c>
      <c r="DM22" s="204"/>
      <c r="DN22" s="204"/>
      <c r="DO22" s="204"/>
      <c r="DP22" s="204"/>
      <c r="DQ22" s="204"/>
      <c r="DR22" s="204"/>
      <c r="DS22" s="204"/>
      <c r="DT22" s="204"/>
      <c r="DU22" s="204"/>
      <c r="DV22" s="204"/>
      <c r="DW22" s="204"/>
      <c r="DX22" s="204"/>
      <c r="DY22" s="204"/>
      <c r="DZ22" s="204"/>
      <c r="EA22" s="204"/>
      <c r="EB22" s="204"/>
      <c r="EC22" s="204"/>
      <c r="ED22" s="204"/>
      <c r="EE22" s="204"/>
      <c r="EF22" s="204"/>
      <c r="EG22" s="64"/>
      <c r="EH22" s="64"/>
      <c r="EI22" s="64"/>
      <c r="EJ22" s="64"/>
      <c r="EK22" s="64"/>
      <c r="EL22" s="64"/>
      <c r="EM22" s="64"/>
      <c r="EN22" s="64"/>
      <c r="EO22" s="64"/>
      <c r="EP22" s="64"/>
      <c r="EQ22" s="64"/>
      <c r="ER22" s="64"/>
      <c r="ES22" s="64"/>
      <c r="ET22" s="64"/>
      <c r="EU22" s="64"/>
      <c r="EV22" s="64"/>
      <c r="EW22" s="64"/>
      <c r="EX22" s="64"/>
      <c r="EY22" s="64"/>
      <c r="EZ22" s="64"/>
      <c r="FA22" s="64"/>
      <c r="FB22" s="64"/>
      <c r="FC22" s="64"/>
      <c r="FD22" s="64"/>
      <c r="FE22" s="64"/>
      <c r="FF22" s="64"/>
      <c r="FG22" s="64"/>
      <c r="FH22" s="64"/>
      <c r="FI22" s="64"/>
      <c r="FJ22" s="64"/>
      <c r="FK22" s="64"/>
      <c r="FL22" s="64"/>
      <c r="FM22" s="64"/>
      <c r="FN22" s="64"/>
      <c r="FO22" s="64"/>
      <c r="FP22" s="64"/>
      <c r="FQ22" s="64"/>
      <c r="FR22" s="64"/>
      <c r="FS22" s="64"/>
      <c r="FT22" s="64"/>
      <c r="FU22" s="64"/>
      <c r="FV22" s="64"/>
      <c r="FW22" s="64"/>
      <c r="FX22" s="64"/>
      <c r="FY22" s="64"/>
      <c r="FZ22" s="64"/>
      <c r="GA22" s="64"/>
      <c r="GB22" s="64"/>
      <c r="GC22" s="64"/>
      <c r="GD22" s="64"/>
      <c r="GE22" s="64"/>
      <c r="GF22" s="64"/>
      <c r="GG22" s="64"/>
      <c r="GH22" s="64"/>
      <c r="GI22" s="64"/>
      <c r="GJ22" s="64"/>
      <c r="GK22" s="64"/>
      <c r="GL22" s="64"/>
      <c r="GM22" s="64"/>
      <c r="GN22" s="64"/>
      <c r="GO22" s="64"/>
      <c r="GP22" s="64"/>
      <c r="GQ22" s="64"/>
      <c r="GR22" s="64"/>
      <c r="GS22" s="64"/>
      <c r="GT22" s="64"/>
      <c r="GU22" s="64"/>
      <c r="GV22" s="64"/>
      <c r="GW22" s="64"/>
      <c r="GX22" s="64"/>
      <c r="GY22" s="64"/>
      <c r="GZ22" s="64"/>
      <c r="HA22" s="64"/>
      <c r="HB22" s="64"/>
      <c r="HC22" s="64"/>
      <c r="HD22" s="64"/>
      <c r="HE22" s="64"/>
      <c r="HF22" s="64"/>
      <c r="HG22" s="64"/>
      <c r="HH22" s="64"/>
      <c r="HI22" s="64"/>
      <c r="HJ22" s="64"/>
      <c r="HK22" s="64"/>
      <c r="HL22" s="64"/>
      <c r="HM22" s="64"/>
      <c r="HN22" s="64"/>
      <c r="HO22" s="64"/>
      <c r="HP22" s="64"/>
      <c r="HQ22" s="64"/>
      <c r="HR22" s="64"/>
      <c r="HS22" s="64"/>
      <c r="HT22" s="64"/>
      <c r="HU22" s="64"/>
      <c r="HV22" s="64"/>
      <c r="HW22" s="64"/>
      <c r="HX22" s="64"/>
      <c r="HY22" s="64"/>
      <c r="HZ22" s="64"/>
      <c r="IA22" s="64"/>
      <c r="IB22" s="64"/>
      <c r="IC22" s="64"/>
      <c r="ID22" s="64"/>
      <c r="IE22" s="64"/>
      <c r="IF22" s="64"/>
      <c r="IG22" s="64"/>
      <c r="IH22" s="64"/>
      <c r="II22" s="64"/>
      <c r="IJ22" s="64"/>
      <c r="IK22" s="64"/>
      <c r="IL22" s="64"/>
      <c r="IM22" s="64"/>
      <c r="IN22" s="64"/>
      <c r="IO22" s="64"/>
      <c r="IP22" s="64"/>
      <c r="IQ22" s="64"/>
      <c r="IR22" s="64"/>
      <c r="IS22" s="64"/>
      <c r="IT22" s="64"/>
      <c r="IU22" s="64"/>
      <c r="IV22" s="64"/>
      <c r="IW22" s="64"/>
      <c r="IX22" s="64"/>
      <c r="IY22" s="64"/>
      <c r="IZ22" s="64"/>
      <c r="JA22" s="64"/>
      <c r="JB22" s="64"/>
      <c r="JC22" s="64"/>
      <c r="JD22" s="64"/>
      <c r="JE22" s="64"/>
      <c r="JF22" s="64"/>
      <c r="JG22" s="64"/>
      <c r="JH22" s="64"/>
      <c r="JI22" s="64"/>
      <c r="JJ22" s="64"/>
      <c r="JK22" s="64"/>
      <c r="JL22" s="64"/>
      <c r="JM22" s="64"/>
      <c r="JN22" s="64"/>
      <c r="JO22" s="64"/>
      <c r="JP22" s="64"/>
      <c r="JQ22" s="64"/>
      <c r="JR22" s="64"/>
      <c r="JS22" s="64"/>
      <c r="JT22" s="64"/>
      <c r="JU22" s="64"/>
      <c r="JV22" s="64"/>
      <c r="JW22" s="64"/>
      <c r="JX22" s="64"/>
      <c r="JY22" s="64"/>
      <c r="JZ22" s="64"/>
      <c r="KA22" s="64"/>
      <c r="KB22" s="64"/>
      <c r="KC22" s="64"/>
      <c r="KD22" s="64"/>
      <c r="KE22" s="64"/>
      <c r="KF22" s="64"/>
      <c r="KG22" s="64"/>
      <c r="KH22" s="64"/>
      <c r="KI22" s="64"/>
      <c r="KJ22" s="64"/>
      <c r="KK22" s="64"/>
      <c r="KL22" s="64"/>
      <c r="KM22" s="64"/>
      <c r="KN22" s="64"/>
      <c r="KO22" s="64"/>
      <c r="KP22" s="64"/>
      <c r="KQ22" s="64"/>
      <c r="KR22" s="64"/>
      <c r="KS22" s="64"/>
      <c r="KT22" s="64"/>
      <c r="KU22" s="64"/>
      <c r="KV22" s="64"/>
      <c r="KW22" s="64"/>
      <c r="KX22" s="64"/>
      <c r="KY22" s="64"/>
      <c r="KZ22" s="64"/>
      <c r="LA22" s="64"/>
      <c r="LB22" s="64"/>
      <c r="LC22" s="64"/>
      <c r="LD22" s="64"/>
      <c r="LE22" s="64"/>
      <c r="LF22" s="64"/>
      <c r="LG22" s="64"/>
      <c r="LH22" s="64"/>
      <c r="LI22" s="64"/>
      <c r="LJ22" s="64"/>
      <c r="LK22" s="64"/>
      <c r="LL22" s="64"/>
      <c r="LM22" s="64"/>
      <c r="LN22" s="64"/>
      <c r="LO22" s="64"/>
      <c r="LP22" s="64"/>
      <c r="LQ22" s="64"/>
      <c r="LR22" s="64"/>
      <c r="LS22" s="64"/>
      <c r="LT22" s="64"/>
      <c r="LU22" s="64"/>
      <c r="LV22" s="64"/>
      <c r="LW22" s="64"/>
      <c r="LX22" s="64"/>
      <c r="LY22" s="64"/>
      <c r="LZ22" s="64"/>
      <c r="MA22" s="64"/>
      <c r="MB22" s="64"/>
      <c r="MC22" s="64"/>
      <c r="MD22" s="64"/>
      <c r="ME22" s="64"/>
      <c r="MF22" s="64"/>
      <c r="MG22" s="64"/>
      <c r="MH22" s="64"/>
      <c r="MI22" s="64"/>
      <c r="MJ22" s="64"/>
      <c r="MK22" s="64"/>
      <c r="ML22" s="64"/>
      <c r="MM22" s="64"/>
      <c r="MN22" s="64"/>
      <c r="MO22" s="64"/>
      <c r="MP22" s="64"/>
      <c r="MQ22" s="64"/>
      <c r="MR22" s="64"/>
      <c r="MS22" s="64"/>
      <c r="MT22" s="64"/>
      <c r="MU22" s="64"/>
      <c r="MV22" s="64"/>
      <c r="MW22" s="64"/>
      <c r="MX22" s="64"/>
      <c r="MY22" s="64"/>
      <c r="MZ22" s="64"/>
      <c r="NA22" s="64"/>
      <c r="NB22" s="64"/>
      <c r="NC22" s="64"/>
      <c r="ND22" s="64"/>
      <c r="NE22" s="64"/>
      <c r="NF22" s="64"/>
      <c r="NG22" s="64"/>
      <c r="NH22" s="64"/>
      <c r="NI22" s="64"/>
      <c r="NJ22" s="64"/>
      <c r="NK22" s="64"/>
      <c r="NL22" s="64"/>
      <c r="NM22" s="64"/>
      <c r="NN22" s="64"/>
      <c r="NO22" s="64"/>
      <c r="NP22" s="64"/>
      <c r="NQ22" s="64"/>
      <c r="NR22" s="64"/>
      <c r="NS22" s="64"/>
      <c r="NT22" s="64"/>
      <c r="NU22" s="64"/>
      <c r="NV22" s="64"/>
      <c r="NW22" s="64"/>
      <c r="NX22" s="64"/>
      <c r="NY22" s="64"/>
      <c r="NZ22" s="64"/>
      <c r="OA22" s="64"/>
      <c r="OB22" s="64"/>
      <c r="OC22" s="64"/>
      <c r="OD22" s="64"/>
      <c r="OE22" s="64"/>
      <c r="OF22" s="64"/>
      <c r="OG22" s="64"/>
      <c r="OH22" s="64"/>
      <c r="OI22" s="64"/>
      <c r="OJ22" s="64"/>
      <c r="OK22" s="64"/>
      <c r="OL22" s="64"/>
      <c r="OM22" s="64"/>
      <c r="ON22" s="64"/>
      <c r="OO22" s="64"/>
      <c r="OP22" s="64"/>
      <c r="OQ22" s="64"/>
      <c r="OR22" s="64"/>
      <c r="OS22" s="64"/>
      <c r="OT22" s="64"/>
      <c r="OU22" s="64"/>
      <c r="OV22" s="64"/>
      <c r="OW22" s="64"/>
      <c r="OX22" s="64"/>
      <c r="OY22" s="64"/>
      <c r="OZ22" s="64"/>
      <c r="PA22" s="64"/>
      <c r="PB22" s="64"/>
      <c r="PC22" s="64"/>
      <c r="PD22" s="64"/>
      <c r="PE22" s="64"/>
      <c r="PF22" s="64"/>
      <c r="PG22" s="64"/>
      <c r="PH22" s="64"/>
      <c r="PI22" s="64"/>
      <c r="PJ22" s="64"/>
      <c r="PK22" s="64"/>
      <c r="PL22" s="64"/>
      <c r="PM22" s="64"/>
      <c r="PN22" s="64"/>
      <c r="PO22" s="64"/>
      <c r="PP22" s="64"/>
      <c r="PQ22" s="64"/>
      <c r="PR22" s="64"/>
      <c r="PS22" s="64"/>
      <c r="PT22" s="64"/>
      <c r="PU22" s="64"/>
      <c r="PV22" s="64"/>
      <c r="PW22" s="64"/>
      <c r="PX22" s="64"/>
      <c r="PY22" s="64"/>
      <c r="PZ22" s="64"/>
      <c r="QA22" s="64"/>
      <c r="QB22" s="64"/>
      <c r="QC22" s="64"/>
      <c r="QD22" s="64"/>
      <c r="QE22" s="64"/>
      <c r="QF22" s="64"/>
      <c r="QG22" s="64"/>
      <c r="QH22" s="64"/>
      <c r="QI22" s="64"/>
      <c r="QJ22" s="64"/>
      <c r="QK22" s="64"/>
      <c r="QL22" s="64"/>
      <c r="QM22" s="64"/>
      <c r="QN22" s="64"/>
      <c r="QO22" s="64"/>
      <c r="QP22" s="64"/>
      <c r="QQ22" s="64"/>
      <c r="QR22" s="64"/>
      <c r="QS22" s="64"/>
      <c r="QT22" s="64"/>
      <c r="QU22" s="64"/>
      <c r="QV22" s="64"/>
      <c r="QW22" s="64"/>
      <c r="QX22" s="64"/>
      <c r="QY22" s="64"/>
      <c r="QZ22" s="64"/>
      <c r="RA22" s="64"/>
      <c r="RB22" s="64"/>
      <c r="RC22" s="64"/>
      <c r="RD22" s="64"/>
      <c r="RE22" s="64"/>
      <c r="RF22" s="64"/>
      <c r="RG22" s="64"/>
      <c r="RH22" s="64"/>
      <c r="RI22" s="64"/>
      <c r="RJ22" s="64"/>
      <c r="RK22" s="64"/>
      <c r="RL22" s="64"/>
      <c r="RM22" s="64"/>
      <c r="RN22" s="64"/>
      <c r="RO22" s="64"/>
      <c r="RP22" s="64"/>
      <c r="RQ22" s="64"/>
      <c r="RR22" s="64"/>
      <c r="RS22" s="64"/>
      <c r="RT22" s="64"/>
      <c r="RU22" s="64"/>
      <c r="RV22" s="64"/>
      <c r="RW22" s="64"/>
      <c r="RX22" s="64"/>
      <c r="RY22" s="64"/>
      <c r="RZ22" s="64"/>
      <c r="SA22" s="64"/>
      <c r="SB22" s="64"/>
      <c r="SC22" s="64"/>
      <c r="SD22" s="64"/>
      <c r="SE22" s="64"/>
      <c r="SF22" s="64"/>
      <c r="SG22" s="64"/>
      <c r="SH22" s="64"/>
      <c r="SI22" s="64"/>
      <c r="SJ22" s="64"/>
      <c r="SK22" s="64"/>
      <c r="SL22" s="64"/>
      <c r="SM22" s="64"/>
      <c r="SN22" s="64"/>
      <c r="SO22" s="64"/>
      <c r="SP22" s="64"/>
      <c r="SQ22" s="64"/>
      <c r="SR22" s="64"/>
      <c r="SS22" s="64"/>
      <c r="ST22" s="64"/>
      <c r="SU22" s="64"/>
      <c r="SV22" s="64"/>
      <c r="SW22" s="64"/>
      <c r="SX22" s="64"/>
      <c r="SY22" s="64"/>
    </row>
    <row r="23" ht="15.75" customHeight="1" spans="1:519">
      <c r="A23" s="64"/>
      <c r="B23" s="64"/>
      <c r="C23" s="64"/>
      <c r="D23" s="64"/>
      <c r="E23" s="64"/>
      <c r="F23" s="64"/>
      <c r="G23" s="64"/>
      <c r="H23" s="64"/>
      <c r="I23" s="64"/>
      <c r="J23" s="198" t="s">
        <v>558</v>
      </c>
      <c r="K23" s="199"/>
      <c r="L23" s="200"/>
      <c r="M23" s="199"/>
      <c r="N23" s="200"/>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199"/>
      <c r="BQ23" s="199"/>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204"/>
      <c r="DF23" s="204"/>
      <c r="DG23" s="64"/>
      <c r="DH23" s="64"/>
      <c r="DI23" s="64"/>
      <c r="DJ23" s="64"/>
      <c r="DK23" s="64"/>
      <c r="DL23" s="198" t="s">
        <v>559</v>
      </c>
      <c r="DM23" s="204"/>
      <c r="DN23" s="204"/>
      <c r="DO23" s="204"/>
      <c r="DP23" s="204"/>
      <c r="DQ23" s="204"/>
      <c r="DR23" s="204"/>
      <c r="DS23" s="204"/>
      <c r="DT23" s="204"/>
      <c r="DU23" s="204"/>
      <c r="DV23" s="204"/>
      <c r="DW23" s="204"/>
      <c r="DX23" s="204"/>
      <c r="DY23" s="204"/>
      <c r="DZ23" s="204"/>
      <c r="EA23" s="204"/>
      <c r="EB23" s="204"/>
      <c r="EC23" s="204"/>
      <c r="ED23" s="204"/>
      <c r="EE23" s="204"/>
      <c r="EF23" s="20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c r="NX23" s="64"/>
      <c r="NY23" s="64"/>
      <c r="NZ23" s="64"/>
      <c r="OA23" s="64"/>
      <c r="OB23" s="64"/>
      <c r="OC23" s="64"/>
      <c r="OD23" s="64"/>
      <c r="OE23" s="64"/>
      <c r="OF23" s="64"/>
      <c r="OG23" s="64"/>
      <c r="OH23" s="64"/>
      <c r="OI23" s="64"/>
      <c r="OJ23" s="64"/>
      <c r="OK23" s="64"/>
      <c r="OL23" s="64"/>
      <c r="OM23" s="64"/>
      <c r="ON23" s="64"/>
      <c r="OO23" s="64"/>
      <c r="OP23" s="64"/>
      <c r="OQ23" s="64"/>
      <c r="OR23" s="64"/>
      <c r="OS23" s="64"/>
      <c r="OT23" s="64"/>
      <c r="OU23" s="64"/>
      <c r="OV23" s="64"/>
      <c r="OW23" s="64"/>
      <c r="OX23" s="64"/>
      <c r="OY23" s="64"/>
      <c r="OZ23" s="64"/>
      <c r="PA23" s="64"/>
      <c r="PB23" s="64"/>
      <c r="PC23" s="64"/>
      <c r="PD23" s="64"/>
      <c r="PE23" s="64"/>
      <c r="PF23" s="64"/>
      <c r="PG23" s="64"/>
      <c r="PH23" s="64"/>
      <c r="PI23" s="64"/>
      <c r="PJ23" s="64"/>
      <c r="PK23" s="64"/>
      <c r="PL23" s="64"/>
      <c r="PM23" s="64"/>
      <c r="PN23" s="64"/>
      <c r="PO23" s="64"/>
      <c r="PP23" s="64"/>
      <c r="PQ23" s="64"/>
      <c r="PR23" s="64"/>
      <c r="PS23" s="64"/>
      <c r="PT23" s="64"/>
      <c r="PU23" s="64"/>
      <c r="PV23" s="64"/>
      <c r="PW23" s="64"/>
      <c r="PX23" s="64"/>
      <c r="PY23" s="64"/>
      <c r="PZ23" s="64"/>
      <c r="QA23" s="64"/>
      <c r="QB23" s="64"/>
      <c r="QC23" s="64"/>
      <c r="QD23" s="64"/>
      <c r="QE23" s="64"/>
      <c r="QF23" s="64"/>
      <c r="QG23" s="64"/>
      <c r="QH23" s="64"/>
      <c r="QI23" s="64"/>
      <c r="QJ23" s="64"/>
      <c r="QK23" s="64"/>
      <c r="QL23" s="64"/>
      <c r="QM23" s="64"/>
      <c r="QN23" s="64"/>
      <c r="QO23" s="64"/>
      <c r="QP23" s="64"/>
      <c r="QQ23" s="64"/>
      <c r="QR23" s="64"/>
      <c r="QS23" s="64"/>
      <c r="QT23" s="64"/>
      <c r="QU23" s="64"/>
      <c r="QV23" s="64"/>
      <c r="QW23" s="64"/>
      <c r="QX23" s="64"/>
      <c r="QY23" s="64"/>
      <c r="QZ23" s="64"/>
      <c r="RA23" s="64"/>
      <c r="RB23" s="64"/>
      <c r="RC23" s="64"/>
      <c r="RD23" s="64"/>
      <c r="RE23" s="64"/>
      <c r="RF23" s="64"/>
      <c r="RG23" s="64"/>
      <c r="RH23" s="64"/>
      <c r="RI23" s="64"/>
      <c r="RJ23" s="64"/>
      <c r="RK23" s="64"/>
      <c r="RL23" s="64"/>
      <c r="RM23" s="64"/>
      <c r="RN23" s="64"/>
      <c r="RO23" s="64"/>
      <c r="RP23" s="64"/>
      <c r="RQ23" s="64"/>
      <c r="RR23" s="64"/>
      <c r="RS23" s="64"/>
      <c r="RT23" s="64"/>
      <c r="RU23" s="64"/>
      <c r="RV23" s="64"/>
      <c r="RW23" s="64"/>
      <c r="RX23" s="64"/>
      <c r="RY23" s="64"/>
      <c r="RZ23" s="64"/>
      <c r="SA23" s="64"/>
      <c r="SB23" s="64"/>
      <c r="SC23" s="64"/>
      <c r="SD23" s="64"/>
      <c r="SE23" s="64"/>
      <c r="SF23" s="64"/>
      <c r="SG23" s="64"/>
      <c r="SH23" s="64"/>
      <c r="SI23" s="64"/>
      <c r="SJ23" s="64"/>
      <c r="SK23" s="64"/>
      <c r="SL23" s="64"/>
      <c r="SM23" s="64"/>
      <c r="SN23" s="64"/>
      <c r="SO23" s="64"/>
      <c r="SP23" s="64"/>
      <c r="SQ23" s="64"/>
      <c r="SR23" s="64"/>
      <c r="SS23" s="64"/>
      <c r="ST23" s="64"/>
      <c r="SU23" s="64"/>
      <c r="SV23" s="64"/>
      <c r="SW23" s="64"/>
      <c r="SX23" s="64"/>
      <c r="SY23" s="64"/>
    </row>
    <row r="24" ht="15.75" customHeight="1" spans="1:519">
      <c r="A24" s="64"/>
      <c r="B24" s="64"/>
      <c r="C24" s="64"/>
      <c r="D24" s="64"/>
      <c r="E24" s="64"/>
      <c r="F24" s="64"/>
      <c r="G24" s="64"/>
      <c r="H24" s="64"/>
      <c r="I24" s="64"/>
      <c r="J24" s="198" t="s">
        <v>560</v>
      </c>
      <c r="K24" s="199"/>
      <c r="L24" s="200"/>
      <c r="M24" s="199"/>
      <c r="N24" s="200"/>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64"/>
      <c r="BP24" s="199"/>
      <c r="BQ24" s="199"/>
      <c r="BR24" s="64"/>
      <c r="BS24" s="64"/>
      <c r="BT24" s="64"/>
      <c r="BU24" s="64"/>
      <c r="BV24" s="64"/>
      <c r="BW24" s="64"/>
      <c r="BX24" s="64"/>
      <c r="BY24" s="64"/>
      <c r="BZ24" s="64"/>
      <c r="CA24" s="64"/>
      <c r="CB24" s="64"/>
      <c r="CC24" s="64"/>
      <c r="CD24" s="64"/>
      <c r="CE24" s="64"/>
      <c r="CF24" s="64"/>
      <c r="CG24" s="64"/>
      <c r="CH24" s="64"/>
      <c r="CI24" s="64"/>
      <c r="CJ24" s="64"/>
      <c r="CK24" s="64"/>
      <c r="CL24" s="64"/>
      <c r="CM24" s="64"/>
      <c r="CN24" s="64"/>
      <c r="CO24" s="64"/>
      <c r="CP24" s="64"/>
      <c r="CQ24" s="64"/>
      <c r="CR24" s="64"/>
      <c r="CS24" s="64"/>
      <c r="CT24" s="64"/>
      <c r="CU24" s="64"/>
      <c r="CV24" s="64"/>
      <c r="CW24" s="64"/>
      <c r="CX24" s="64"/>
      <c r="CY24" s="64"/>
      <c r="CZ24" s="64"/>
      <c r="DA24" s="64"/>
      <c r="DB24" s="64"/>
      <c r="DC24" s="64"/>
      <c r="DD24" s="64"/>
      <c r="DE24" s="204"/>
      <c r="DF24" s="204"/>
      <c r="DG24" s="204"/>
      <c r="DH24" s="204"/>
      <c r="DI24" s="204"/>
      <c r="DJ24" s="204"/>
      <c r="DK24" s="204"/>
      <c r="DL24" s="204"/>
      <c r="DM24" s="204"/>
      <c r="DN24" s="204"/>
      <c r="DO24" s="204"/>
      <c r="DP24" s="204"/>
      <c r="DQ24" s="204"/>
      <c r="DR24" s="204"/>
      <c r="DS24" s="204"/>
      <c r="DT24" s="204"/>
      <c r="DU24" s="204"/>
      <c r="DV24" s="204"/>
      <c r="DW24" s="204"/>
      <c r="DX24" s="204"/>
      <c r="DY24" s="204"/>
      <c r="DZ24" s="204"/>
      <c r="EA24" s="204"/>
      <c r="EB24" s="204"/>
      <c r="EC24" s="204"/>
      <c r="ED24" s="204"/>
      <c r="EE24" s="204"/>
      <c r="EF24" s="20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c r="GB24" s="64"/>
      <c r="GC24" s="64"/>
      <c r="GD24" s="64"/>
      <c r="GE24" s="64"/>
      <c r="GF24" s="64"/>
      <c r="GG24" s="64"/>
      <c r="GH24" s="64"/>
      <c r="GI24" s="64"/>
      <c r="GJ24" s="64"/>
      <c r="GK24" s="64"/>
      <c r="GL24" s="64"/>
      <c r="GM24" s="64"/>
      <c r="GN24" s="64"/>
      <c r="GO24" s="64"/>
      <c r="GP24" s="64"/>
      <c r="GQ24" s="64"/>
      <c r="GR24" s="64"/>
      <c r="GS24" s="64"/>
      <c r="GT24" s="64"/>
      <c r="GU24" s="64"/>
      <c r="GV24" s="64"/>
      <c r="GW24" s="64"/>
      <c r="GX24" s="64"/>
      <c r="GY24" s="64"/>
      <c r="GZ24" s="64"/>
      <c r="HA24" s="64"/>
      <c r="HB24" s="64"/>
      <c r="HC24" s="64"/>
      <c r="HD24" s="64"/>
      <c r="HE24" s="64"/>
      <c r="HF24" s="64"/>
      <c r="HG24" s="64"/>
      <c r="HH24" s="64"/>
      <c r="HI24" s="64"/>
      <c r="HJ24" s="64"/>
      <c r="HK24" s="64"/>
      <c r="HL24" s="64"/>
      <c r="HM24" s="64"/>
      <c r="HN24" s="64"/>
      <c r="HO24" s="64"/>
      <c r="HP24" s="64"/>
      <c r="HQ24" s="64"/>
      <c r="HR24" s="64"/>
      <c r="HS24" s="64"/>
      <c r="HT24" s="64"/>
      <c r="HU24" s="64"/>
      <c r="HV24" s="64"/>
      <c r="HW24" s="64"/>
      <c r="HX24" s="64"/>
      <c r="HY24" s="64"/>
      <c r="HZ24" s="64"/>
      <c r="IA24" s="64"/>
      <c r="IB24" s="64"/>
      <c r="IC24" s="64"/>
      <c r="ID24" s="64"/>
      <c r="IE24" s="64"/>
      <c r="IF24" s="64"/>
      <c r="IG24" s="64"/>
      <c r="IH24" s="64"/>
      <c r="II24" s="64"/>
      <c r="IJ24" s="64"/>
      <c r="IK24" s="64"/>
      <c r="IL24" s="64"/>
      <c r="IM24" s="64"/>
      <c r="IN24" s="64"/>
      <c r="IO24" s="64"/>
      <c r="IP24" s="64"/>
      <c r="IQ24" s="64"/>
      <c r="IR24" s="64"/>
      <c r="IS24" s="64"/>
      <c r="IT24" s="64"/>
      <c r="IU24" s="64"/>
      <c r="IV24" s="64"/>
      <c r="IW24" s="64"/>
      <c r="IX24" s="64"/>
      <c r="IY24" s="64"/>
      <c r="IZ24" s="64"/>
      <c r="JA24" s="64"/>
      <c r="JB24" s="64"/>
      <c r="JC24" s="64"/>
      <c r="JD24" s="64"/>
      <c r="JE24" s="64"/>
      <c r="JF24" s="64"/>
      <c r="JG24" s="64"/>
      <c r="JH24" s="64"/>
      <c r="JI24" s="64"/>
      <c r="JJ24" s="64"/>
      <c r="JK24" s="64"/>
      <c r="JL24" s="64"/>
      <c r="JM24" s="64"/>
      <c r="JN24" s="64"/>
      <c r="JO24" s="64"/>
      <c r="JP24" s="64"/>
      <c r="JQ24" s="64"/>
      <c r="JR24" s="64"/>
      <c r="JS24" s="64"/>
      <c r="JT24" s="64"/>
      <c r="JU24" s="64"/>
      <c r="JV24" s="64"/>
      <c r="JW24" s="64"/>
      <c r="JX24" s="64"/>
      <c r="JY24" s="64"/>
      <c r="JZ24" s="64"/>
      <c r="KA24" s="64"/>
      <c r="KB24" s="64"/>
      <c r="KC24" s="64"/>
      <c r="KD24" s="64"/>
      <c r="KE24" s="64"/>
      <c r="KF24" s="64"/>
      <c r="KG24" s="64"/>
      <c r="KH24" s="64"/>
      <c r="KI24" s="64"/>
      <c r="KJ24" s="64"/>
      <c r="KK24" s="64"/>
      <c r="KL24" s="64"/>
      <c r="KM24" s="64"/>
      <c r="KN24" s="64"/>
      <c r="KO24" s="64"/>
      <c r="KP24" s="64"/>
      <c r="KQ24" s="64"/>
      <c r="KR24" s="64"/>
      <c r="KS24" s="64"/>
      <c r="KT24" s="64"/>
      <c r="KU24" s="64"/>
      <c r="KV24" s="64"/>
      <c r="KW24" s="64"/>
      <c r="KX24" s="64"/>
      <c r="KY24" s="64"/>
      <c r="KZ24" s="64"/>
      <c r="LA24" s="64"/>
      <c r="LB24" s="64"/>
      <c r="LC24" s="64"/>
      <c r="LD24" s="64"/>
      <c r="LE24" s="64"/>
      <c r="LF24" s="64"/>
      <c r="LG24" s="64"/>
      <c r="LH24" s="64"/>
      <c r="LI24" s="64"/>
      <c r="LJ24" s="64"/>
      <c r="LK24" s="64"/>
      <c r="LL24" s="64"/>
      <c r="LM24" s="64"/>
      <c r="LN24" s="64"/>
      <c r="LO24" s="64"/>
      <c r="LP24" s="64"/>
      <c r="LQ24" s="64"/>
      <c r="LR24" s="64"/>
      <c r="LS24" s="64"/>
      <c r="LT24" s="64"/>
      <c r="LU24" s="64"/>
      <c r="LV24" s="64"/>
      <c r="LW24" s="64"/>
      <c r="LX24" s="64"/>
      <c r="LY24" s="64"/>
      <c r="LZ24" s="64"/>
      <c r="MA24" s="64"/>
      <c r="MB24" s="64"/>
      <c r="MC24" s="64"/>
      <c r="MD24" s="64"/>
      <c r="ME24" s="64"/>
      <c r="MF24" s="64"/>
      <c r="MG24" s="64"/>
      <c r="MH24" s="64"/>
      <c r="MI24" s="64"/>
      <c r="MJ24" s="64"/>
      <c r="MK24" s="64"/>
      <c r="ML24" s="64"/>
      <c r="MM24" s="64"/>
      <c r="MN24" s="64"/>
      <c r="MO24" s="64"/>
      <c r="MP24" s="64"/>
      <c r="MQ24" s="64"/>
      <c r="MR24" s="64"/>
      <c r="MS24" s="64"/>
      <c r="MT24" s="64"/>
      <c r="MU24" s="64"/>
      <c r="MV24" s="64"/>
      <c r="MW24" s="64"/>
      <c r="MX24" s="64"/>
      <c r="MY24" s="64"/>
      <c r="MZ24" s="64"/>
      <c r="NA24" s="64"/>
      <c r="NB24" s="64"/>
      <c r="NC24" s="64"/>
      <c r="ND24" s="64"/>
      <c r="NE24" s="64"/>
      <c r="NF24" s="64"/>
      <c r="NG24" s="64"/>
      <c r="NH24" s="64"/>
      <c r="NI24" s="64"/>
      <c r="NJ24" s="64"/>
      <c r="NK24" s="64"/>
      <c r="NL24" s="64"/>
      <c r="NM24" s="64"/>
      <c r="NN24" s="64"/>
      <c r="NO24" s="64"/>
      <c r="NP24" s="64"/>
      <c r="NQ24" s="64"/>
      <c r="NR24" s="64"/>
      <c r="NS24" s="64"/>
      <c r="NT24" s="64"/>
      <c r="NU24" s="64"/>
      <c r="NV24" s="64"/>
      <c r="NW24" s="64"/>
      <c r="NX24" s="64"/>
      <c r="NY24" s="64"/>
      <c r="NZ24" s="64"/>
      <c r="OA24" s="64"/>
      <c r="OB24" s="64"/>
      <c r="OC24" s="64"/>
      <c r="OD24" s="64"/>
      <c r="OE24" s="64"/>
      <c r="OF24" s="64"/>
      <c r="OG24" s="64"/>
      <c r="OH24" s="64"/>
      <c r="OI24" s="64"/>
      <c r="OJ24" s="64"/>
      <c r="OK24" s="64"/>
      <c r="OL24" s="64"/>
      <c r="OM24" s="64"/>
      <c r="ON24" s="64"/>
      <c r="OO24" s="64"/>
      <c r="OP24" s="64"/>
      <c r="OQ24" s="64"/>
      <c r="OR24" s="64"/>
      <c r="OS24" s="64"/>
      <c r="OT24" s="64"/>
      <c r="OU24" s="64"/>
      <c r="OV24" s="64"/>
      <c r="OW24" s="64"/>
      <c r="OX24" s="64"/>
      <c r="OY24" s="64"/>
      <c r="OZ24" s="64"/>
      <c r="PA24" s="64"/>
      <c r="PB24" s="64"/>
      <c r="PC24" s="64"/>
      <c r="PD24" s="64"/>
      <c r="PE24" s="64"/>
      <c r="PF24" s="64"/>
      <c r="PG24" s="64"/>
      <c r="PH24" s="64"/>
      <c r="PI24" s="64"/>
      <c r="PJ24" s="64"/>
      <c r="PK24" s="64"/>
      <c r="PL24" s="64"/>
      <c r="PM24" s="64"/>
      <c r="PN24" s="64"/>
      <c r="PO24" s="64"/>
      <c r="PP24" s="64"/>
      <c r="PQ24" s="64"/>
      <c r="PR24" s="64"/>
      <c r="PS24" s="64"/>
      <c r="PT24" s="64"/>
      <c r="PU24" s="64"/>
      <c r="PV24" s="64"/>
      <c r="PW24" s="64"/>
      <c r="PX24" s="64"/>
      <c r="PY24" s="64"/>
      <c r="PZ24" s="64"/>
      <c r="QA24" s="64"/>
      <c r="QB24" s="64"/>
      <c r="QC24" s="64"/>
      <c r="QD24" s="64"/>
      <c r="QE24" s="64"/>
      <c r="QF24" s="64"/>
      <c r="QG24" s="64"/>
      <c r="QH24" s="64"/>
      <c r="QI24" s="64"/>
      <c r="QJ24" s="64"/>
      <c r="QK24" s="64"/>
      <c r="QL24" s="64"/>
      <c r="QM24" s="64"/>
      <c r="QN24" s="64"/>
      <c r="QO24" s="64"/>
      <c r="QP24" s="64"/>
      <c r="QQ24" s="64"/>
      <c r="QR24" s="64"/>
      <c r="QS24" s="64"/>
      <c r="QT24" s="64"/>
      <c r="QU24" s="64"/>
      <c r="QV24" s="64"/>
      <c r="QW24" s="64"/>
      <c r="QX24" s="64"/>
      <c r="QY24" s="64"/>
      <c r="QZ24" s="64"/>
      <c r="RA24" s="64"/>
      <c r="RB24" s="64"/>
      <c r="RC24" s="64"/>
      <c r="RD24" s="64"/>
      <c r="RE24" s="64"/>
      <c r="RF24" s="64"/>
      <c r="RG24" s="64"/>
      <c r="RH24" s="64"/>
      <c r="RI24" s="64"/>
      <c r="RJ24" s="64"/>
      <c r="RK24" s="64"/>
      <c r="RL24" s="64"/>
      <c r="RM24" s="64"/>
      <c r="RN24" s="64"/>
      <c r="RO24" s="64"/>
      <c r="RP24" s="64"/>
      <c r="RQ24" s="64"/>
      <c r="RR24" s="64"/>
      <c r="RS24" s="64"/>
      <c r="RT24" s="64"/>
      <c r="RU24" s="64"/>
      <c r="RV24" s="64"/>
      <c r="RW24" s="64"/>
      <c r="RX24" s="64"/>
      <c r="RY24" s="64"/>
      <c r="RZ24" s="64"/>
      <c r="SA24" s="64"/>
      <c r="SB24" s="64"/>
      <c r="SC24" s="64"/>
      <c r="SD24" s="64"/>
      <c r="SE24" s="64"/>
      <c r="SF24" s="64"/>
      <c r="SG24" s="64"/>
      <c r="SH24" s="64"/>
      <c r="SI24" s="64"/>
      <c r="SJ24" s="64"/>
      <c r="SK24" s="64"/>
      <c r="SL24" s="64"/>
      <c r="SM24" s="64"/>
      <c r="SN24" s="64"/>
      <c r="SO24" s="64"/>
      <c r="SP24" s="64"/>
      <c r="SQ24" s="64"/>
      <c r="SR24" s="64"/>
      <c r="SS24" s="64"/>
      <c r="ST24" s="64"/>
      <c r="SU24" s="64"/>
      <c r="SV24" s="64"/>
      <c r="SW24" s="64"/>
      <c r="SX24" s="64"/>
      <c r="SY24" s="64"/>
    </row>
    <row r="25" ht="15.75" customHeight="1" spans="10:115">
      <c r="J25" s="205" t="s">
        <v>561</v>
      </c>
      <c r="K25" s="206"/>
      <c r="L25" s="207"/>
      <c r="M25" s="206"/>
      <c r="N25" s="207"/>
      <c r="BP25" s="206"/>
      <c r="BQ25" s="206"/>
      <c r="DG25" s="215"/>
      <c r="DH25" s="215"/>
      <c r="DI25" s="215"/>
      <c r="DJ25" s="215"/>
      <c r="DK25" s="215"/>
    </row>
    <row r="26" ht="15.75" customHeight="1" spans="11:69">
      <c r="K26" s="206"/>
      <c r="L26" s="207"/>
      <c r="M26" s="206"/>
      <c r="N26" s="207"/>
      <c r="BP26" s="206"/>
      <c r="BQ26" s="206"/>
    </row>
    <row r="27" ht="15.75" customHeight="1" spans="11:69">
      <c r="K27" s="206"/>
      <c r="L27" s="207"/>
      <c r="M27" s="206"/>
      <c r="N27" s="207"/>
      <c r="BP27" s="206"/>
      <c r="BQ27" s="206"/>
    </row>
    <row r="28" ht="15.75" customHeight="1" spans="11:69">
      <c r="K28" s="206"/>
      <c r="L28" s="207"/>
      <c r="M28" s="206"/>
      <c r="N28" s="207"/>
      <c r="BP28" s="206"/>
      <c r="BQ28" s="206"/>
    </row>
    <row r="29" ht="15.75" customHeight="1" spans="11:69">
      <c r="K29" s="206"/>
      <c r="L29" s="207"/>
      <c r="M29" s="206"/>
      <c r="N29" s="207"/>
      <c r="BP29" s="206"/>
      <c r="BQ29" s="206"/>
    </row>
    <row r="30" ht="15.75" customHeight="1" spans="11:69">
      <c r="K30" s="206"/>
      <c r="L30" s="207"/>
      <c r="M30" s="206"/>
      <c r="N30" s="207"/>
      <c r="BP30" s="206"/>
      <c r="BQ30" s="206"/>
    </row>
    <row r="31" ht="15.75" customHeight="1" spans="11:69">
      <c r="K31" s="206"/>
      <c r="L31" s="207"/>
      <c r="M31" s="206"/>
      <c r="N31" s="207"/>
      <c r="BP31" s="206"/>
      <c r="BQ31" s="206"/>
    </row>
    <row r="32" ht="15.75" customHeight="1" spans="11:69">
      <c r="K32" s="206"/>
      <c r="L32" s="207"/>
      <c r="M32" s="206"/>
      <c r="N32" s="207"/>
      <c r="BP32" s="206"/>
      <c r="BQ32" s="206"/>
    </row>
    <row r="33" ht="15.75" customHeight="1" spans="11:69">
      <c r="K33" s="206"/>
      <c r="L33" s="207"/>
      <c r="M33" s="206"/>
      <c r="N33" s="207"/>
      <c r="BP33" s="206"/>
      <c r="BQ33" s="206"/>
    </row>
    <row r="34" ht="15.75" customHeight="1" spans="11:69">
      <c r="K34" s="206"/>
      <c r="L34" s="207"/>
      <c r="M34" s="208"/>
      <c r="O34" s="209"/>
      <c r="P34" s="209"/>
      <c r="Q34" s="209"/>
      <c r="BP34" s="206"/>
      <c r="BQ34" s="206"/>
    </row>
    <row r="35" ht="15.75" customHeight="1" spans="11:69">
      <c r="K35" s="206"/>
      <c r="L35" s="207"/>
      <c r="M35" s="208"/>
      <c r="O35" s="209"/>
      <c r="P35" s="209"/>
      <c r="Q35" s="209"/>
      <c r="BP35" s="206"/>
      <c r="BQ35" s="206"/>
    </row>
    <row r="36" ht="15.75" customHeight="1" spans="11:69">
      <c r="K36" s="206"/>
      <c r="L36" s="207"/>
      <c r="M36" s="208"/>
      <c r="O36" s="209"/>
      <c r="P36" s="209"/>
      <c r="Q36" s="209"/>
      <c r="BP36" s="206"/>
      <c r="BQ36" s="206"/>
    </row>
    <row r="37" ht="15.75" customHeight="1" spans="11:69">
      <c r="K37" s="206"/>
      <c r="L37" s="207"/>
      <c r="M37" s="208"/>
      <c r="O37" s="209"/>
      <c r="P37" s="209"/>
      <c r="Q37" s="209"/>
      <c r="BP37" s="206"/>
      <c r="BQ37" s="206"/>
    </row>
    <row r="38" ht="15.75" customHeight="1" spans="11:69">
      <c r="K38" s="206"/>
      <c r="L38" s="207"/>
      <c r="M38" s="208"/>
      <c r="O38" s="209"/>
      <c r="P38" s="209"/>
      <c r="Q38" s="209"/>
      <c r="BP38" s="206"/>
      <c r="BQ38" s="206"/>
    </row>
    <row r="39" ht="15.75" customHeight="1" spans="11:69">
      <c r="K39" s="206"/>
      <c r="L39" s="207"/>
      <c r="M39" s="208"/>
      <c r="O39" s="209"/>
      <c r="P39" s="209"/>
      <c r="Q39" s="209"/>
      <c r="BP39" s="206"/>
      <c r="BQ39" s="206"/>
    </row>
    <row r="40" ht="15.75" customHeight="1" spans="11:69">
      <c r="K40" s="206"/>
      <c r="L40" s="207"/>
      <c r="M40" s="208"/>
      <c r="O40" s="209"/>
      <c r="P40" s="209"/>
      <c r="Q40" s="209"/>
      <c r="BP40" s="206"/>
      <c r="BQ40" s="206"/>
    </row>
    <row r="41" ht="15.75" customHeight="1" spans="11:69">
      <c r="K41" s="206"/>
      <c r="L41" s="207"/>
      <c r="M41" s="208"/>
      <c r="O41" s="209"/>
      <c r="P41" s="209"/>
      <c r="Q41" s="209"/>
      <c r="BP41" s="206"/>
      <c r="BQ41" s="206"/>
    </row>
    <row r="42" ht="15.75" customHeight="1" spans="11:69">
      <c r="K42" s="206"/>
      <c r="L42" s="207"/>
      <c r="M42" s="208"/>
      <c r="O42" s="209"/>
      <c r="P42" s="209"/>
      <c r="Q42" s="209"/>
      <c r="BP42" s="206"/>
      <c r="BQ42" s="206"/>
    </row>
    <row r="43" ht="15.75" customHeight="1" spans="11:69">
      <c r="K43" s="206"/>
      <c r="L43" s="207"/>
      <c r="M43" s="208"/>
      <c r="O43" s="209"/>
      <c r="P43" s="209"/>
      <c r="Q43" s="209"/>
      <c r="BP43" s="206"/>
      <c r="BQ43" s="206"/>
    </row>
    <row r="44" ht="15.75" customHeight="1" spans="11:69">
      <c r="K44" s="206"/>
      <c r="L44" s="207"/>
      <c r="M44" s="208"/>
      <c r="O44" s="209"/>
      <c r="P44" s="209"/>
      <c r="Q44" s="209"/>
      <c r="BP44" s="206"/>
      <c r="BQ44" s="206"/>
    </row>
    <row r="45" ht="15.75" customHeight="1" spans="11:69">
      <c r="K45" s="206"/>
      <c r="L45" s="207"/>
      <c r="M45" s="208"/>
      <c r="O45" s="209"/>
      <c r="P45" s="209"/>
      <c r="Q45" s="209"/>
      <c r="BP45" s="206"/>
      <c r="BQ45" s="206"/>
    </row>
    <row r="46" ht="15.75" customHeight="1" spans="11:69">
      <c r="K46" s="206"/>
      <c r="L46" s="207"/>
      <c r="M46" s="208"/>
      <c r="O46" s="209"/>
      <c r="P46" s="209"/>
      <c r="Q46" s="209"/>
      <c r="BP46" s="206"/>
      <c r="BQ46" s="206"/>
    </row>
    <row r="47" ht="15.75" customHeight="1" spans="11:69">
      <c r="K47" s="206"/>
      <c r="L47" s="207"/>
      <c r="M47" s="208"/>
      <c r="O47" s="209"/>
      <c r="P47" s="209"/>
      <c r="Q47" s="209"/>
      <c r="BP47" s="206"/>
      <c r="BQ47" s="206"/>
    </row>
    <row r="48" ht="15.75" customHeight="1" spans="11:69">
      <c r="K48" s="206"/>
      <c r="L48" s="207"/>
      <c r="M48" s="208"/>
      <c r="O48" s="209"/>
      <c r="P48" s="209"/>
      <c r="Q48" s="209"/>
      <c r="BP48" s="206"/>
      <c r="BQ48" s="206"/>
    </row>
    <row r="49" ht="15.75" customHeight="1" spans="11:69">
      <c r="K49" s="206"/>
      <c r="L49" s="207"/>
      <c r="M49" s="208"/>
      <c r="O49" s="209"/>
      <c r="P49" s="209"/>
      <c r="Q49" s="209"/>
      <c r="BP49" s="206"/>
      <c r="BQ49" s="206"/>
    </row>
    <row r="50" ht="15.75" customHeight="1" spans="11:69">
      <c r="K50" s="206"/>
      <c r="L50" s="207"/>
      <c r="M50" s="208"/>
      <c r="O50" s="209"/>
      <c r="P50" s="209"/>
      <c r="Q50" s="209"/>
      <c r="BP50" s="206"/>
      <c r="BQ50" s="206"/>
    </row>
    <row r="51" ht="15.75" customHeight="1" spans="11:69">
      <c r="K51" s="206"/>
      <c r="L51" s="207"/>
      <c r="M51" s="208"/>
      <c r="O51" s="209"/>
      <c r="P51" s="209"/>
      <c r="Q51" s="209"/>
      <c r="BP51" s="206"/>
      <c r="BQ51" s="206"/>
    </row>
    <row r="52" ht="15.75" customHeight="1" spans="11:69">
      <c r="K52" s="206"/>
      <c r="L52" s="207"/>
      <c r="M52" s="208"/>
      <c r="O52" s="209"/>
      <c r="P52" s="209"/>
      <c r="Q52" s="209"/>
      <c r="BP52" s="206"/>
      <c r="BQ52" s="206"/>
    </row>
    <row r="53" ht="15.75" customHeight="1" spans="11:69">
      <c r="K53" s="206"/>
      <c r="L53" s="207"/>
      <c r="M53" s="208"/>
      <c r="BP53" s="206"/>
      <c r="BQ53" s="206"/>
    </row>
  </sheetData>
  <mergeCells count="322">
    <mergeCell ref="D1:GO1"/>
    <mergeCell ref="GP1:HY1"/>
    <mergeCell ref="HZ1:NG1"/>
    <mergeCell ref="QP1:RO1"/>
    <mergeCell ref="RP1:SY1"/>
    <mergeCell ref="F2:J2"/>
    <mergeCell ref="K2:N2"/>
    <mergeCell ref="R2:W2"/>
    <mergeCell ref="X2:BA2"/>
    <mergeCell ref="BB2:DU2"/>
    <mergeCell ref="DV2:EW2"/>
    <mergeCell ref="EX2:EZ2"/>
    <mergeCell ref="FG2:FX2"/>
    <mergeCell ref="HZ2:JV2"/>
    <mergeCell ref="JW2:MG2"/>
    <mergeCell ref="MH2:NF2"/>
    <mergeCell ref="QP2:RO2"/>
    <mergeCell ref="AH3:AY3"/>
    <mergeCell ref="BB3:CA3"/>
    <mergeCell ref="CB3:DG3"/>
    <mergeCell ref="DH3:DR3"/>
    <mergeCell ref="JH3:JV3"/>
    <mergeCell ref="JW3:KW3"/>
    <mergeCell ref="KX3:MG3"/>
    <mergeCell ref="MH3:MP3"/>
    <mergeCell ref="NZ3:OX3"/>
    <mergeCell ref="OY3:QB3"/>
    <mergeCell ref="QC3:QM3"/>
    <mergeCell ref="AK4:AS4"/>
    <mergeCell ref="AT4:AX4"/>
    <mergeCell ref="BU4:BV4"/>
    <mergeCell ref="CT4:CU4"/>
    <mergeCell ref="CV4:CY4"/>
    <mergeCell ref="CZ4:DC4"/>
    <mergeCell ref="DD4:DG4"/>
    <mergeCell ref="DH4:DK4"/>
    <mergeCell ref="DN4:DP4"/>
    <mergeCell ref="HA4:HE4"/>
    <mergeCell ref="HP4:HQ4"/>
    <mergeCell ref="HS4:HT4"/>
    <mergeCell ref="HV4:HW4"/>
    <mergeCell ref="HX4:HY4"/>
    <mergeCell ref="JH4:JJ4"/>
    <mergeCell ref="JK4:JM4"/>
    <mergeCell ref="JN4:JP4"/>
    <mergeCell ref="JQ4:JS4"/>
    <mergeCell ref="JT4:JV4"/>
    <mergeCell ref="JW4:KE4"/>
    <mergeCell ref="KF4:KN4"/>
    <mergeCell ref="KO4:KW4"/>
    <mergeCell ref="KX4:KY4"/>
    <mergeCell ref="KZ4:LA4"/>
    <mergeCell ref="LB4:LC4"/>
    <mergeCell ref="LD4:LF4"/>
    <mergeCell ref="LG4:LI4"/>
    <mergeCell ref="LJ4:LL4"/>
    <mergeCell ref="LM4:LO4"/>
    <mergeCell ref="LP4:LR4"/>
    <mergeCell ref="LS4:LU4"/>
    <mergeCell ref="LV4:LX4"/>
    <mergeCell ref="LY4:MA4"/>
    <mergeCell ref="MH4:MJ4"/>
    <mergeCell ref="MK4:MM4"/>
    <mergeCell ref="MN4:MP4"/>
    <mergeCell ref="PQ4:PR4"/>
    <mergeCell ref="PS4:PV4"/>
    <mergeCell ref="PW4:PX4"/>
    <mergeCell ref="PY4:QB4"/>
    <mergeCell ref="QC4:QF4"/>
    <mergeCell ref="QI4:QK4"/>
    <mergeCell ref="MB5:MC5"/>
    <mergeCell ref="MD5:ME5"/>
    <mergeCell ref="MF5:MG5"/>
    <mergeCell ref="A1:A5"/>
    <mergeCell ref="B1:B5"/>
    <mergeCell ref="C1:C5"/>
    <mergeCell ref="D2:D5"/>
    <mergeCell ref="E2:E5"/>
    <mergeCell ref="F3:F5"/>
    <mergeCell ref="G3:G5"/>
    <mergeCell ref="J3:J5"/>
    <mergeCell ref="T3:T5"/>
    <mergeCell ref="U3:U5"/>
    <mergeCell ref="V3:V5"/>
    <mergeCell ref="W3:W5"/>
    <mergeCell ref="AA3:AA5"/>
    <mergeCell ref="AB3:AB5"/>
    <mergeCell ref="AC3:AC5"/>
    <mergeCell ref="AD3:AD5"/>
    <mergeCell ref="AE3:AE5"/>
    <mergeCell ref="AF3:AF5"/>
    <mergeCell ref="AG3:AG5"/>
    <mergeCell ref="AH4:AH5"/>
    <mergeCell ref="AI4:AI5"/>
    <mergeCell ref="AJ4:AJ5"/>
    <mergeCell ref="AY4:AY5"/>
    <mergeCell ref="BB4:BB5"/>
    <mergeCell ref="BC4:BC5"/>
    <mergeCell ref="BD4:BD5"/>
    <mergeCell ref="BE4:BE5"/>
    <mergeCell ref="BF4:BF5"/>
    <mergeCell ref="BG4:BG5"/>
    <mergeCell ref="BH4:BH5"/>
    <mergeCell ref="BI4:BI5"/>
    <mergeCell ref="BJ4:BJ5"/>
    <mergeCell ref="BK4:BK5"/>
    <mergeCell ref="BL4:BL5"/>
    <mergeCell ref="BM4:BM5"/>
    <mergeCell ref="BN4:BN5"/>
    <mergeCell ref="BO4:BO5"/>
    <mergeCell ref="BP4:BP5"/>
    <mergeCell ref="BQ4:BQ5"/>
    <mergeCell ref="BR4:BR5"/>
    <mergeCell ref="BS4:BS5"/>
    <mergeCell ref="BT4:BT5"/>
    <mergeCell ref="BW4:BW5"/>
    <mergeCell ref="BX4:BX5"/>
    <mergeCell ref="BY4:BY5"/>
    <mergeCell ref="BZ4:BZ5"/>
    <mergeCell ref="CA4:CA5"/>
    <mergeCell ref="CB4:CB5"/>
    <mergeCell ref="CC4:CC5"/>
    <mergeCell ref="CD4:CD5"/>
    <mergeCell ref="CE4:CE5"/>
    <mergeCell ref="CF4:CF5"/>
    <mergeCell ref="CG4:CG5"/>
    <mergeCell ref="CH4:CH5"/>
    <mergeCell ref="CI4:CI5"/>
    <mergeCell ref="CJ4:CJ5"/>
    <mergeCell ref="CK4:CK5"/>
    <mergeCell ref="CL4:CL5"/>
    <mergeCell ref="CM4:CM5"/>
    <mergeCell ref="CN4:CN5"/>
    <mergeCell ref="CO4:CO5"/>
    <mergeCell ref="CP4:CP5"/>
    <mergeCell ref="CQ4:CQ5"/>
    <mergeCell ref="CR4:CR5"/>
    <mergeCell ref="CS4:CS5"/>
    <mergeCell ref="DL4:DL5"/>
    <mergeCell ref="DM4:DM5"/>
    <mergeCell ref="DQ4:DQ5"/>
    <mergeCell ref="DR4:DR5"/>
    <mergeCell ref="DS3:DS5"/>
    <mergeCell ref="DT3:DT5"/>
    <mergeCell ref="DU3:DU5"/>
    <mergeCell ref="DV3:DV5"/>
    <mergeCell ref="DW3:DW5"/>
    <mergeCell ref="DX3:DX5"/>
    <mergeCell ref="DY3:DY5"/>
    <mergeCell ref="DZ3:DZ5"/>
    <mergeCell ref="EA3:EA5"/>
    <mergeCell ref="EB3:EB5"/>
    <mergeCell ref="EC3:EC5"/>
    <mergeCell ref="ED3:ED5"/>
    <mergeCell ref="EE3:EE5"/>
    <mergeCell ref="EF3:EF5"/>
    <mergeCell ref="EG3:EG5"/>
    <mergeCell ref="EH3:EH5"/>
    <mergeCell ref="EI3:EI5"/>
    <mergeCell ref="EJ3:EJ5"/>
    <mergeCell ref="EK3:EK5"/>
    <mergeCell ref="EL3:EL5"/>
    <mergeCell ref="EM3:EM5"/>
    <mergeCell ref="EN3:EN5"/>
    <mergeCell ref="EQ3:EQ5"/>
    <mergeCell ref="ER3:ER5"/>
    <mergeCell ref="ES3:ES5"/>
    <mergeCell ref="ET3:ET5"/>
    <mergeCell ref="EW3:EW5"/>
    <mergeCell ref="EX3:EX5"/>
    <mergeCell ref="FA4:FA5"/>
    <mergeCell ref="FB4:FB5"/>
    <mergeCell ref="FC4:FC5"/>
    <mergeCell ref="FD4:FD5"/>
    <mergeCell ref="FE4:FE5"/>
    <mergeCell ref="FF4:FF5"/>
    <mergeCell ref="FY2:FY5"/>
    <mergeCell ref="GU2:GU5"/>
    <mergeCell ref="GV2:GV5"/>
    <mergeCell ref="GW2:GW5"/>
    <mergeCell ref="GX2:GX5"/>
    <mergeCell ref="HF4:HF5"/>
    <mergeCell ref="HG4:HG5"/>
    <mergeCell ref="HR4:HR5"/>
    <mergeCell ref="HU4:HU5"/>
    <mergeCell ref="HZ3:HZ5"/>
    <mergeCell ref="NF3:NF5"/>
    <mergeCell ref="NG2:NG5"/>
    <mergeCell ref="NH1:NH5"/>
    <mergeCell ref="NI4:NI5"/>
    <mergeCell ref="NJ4:NJ5"/>
    <mergeCell ref="NK4:NK5"/>
    <mergeCell ref="NL4:NL5"/>
    <mergeCell ref="NM4:NM5"/>
    <mergeCell ref="NN4:NN5"/>
    <mergeCell ref="NO4:NO5"/>
    <mergeCell ref="NP4:NP5"/>
    <mergeCell ref="NQ4:NQ5"/>
    <mergeCell ref="NR4:NR5"/>
    <mergeCell ref="NS4:NS5"/>
    <mergeCell ref="NT4:NT5"/>
    <mergeCell ref="NU4:NU5"/>
    <mergeCell ref="NV4:NV5"/>
    <mergeCell ref="NW4:NW5"/>
    <mergeCell ref="NX4:NX5"/>
    <mergeCell ref="NY4:NY5"/>
    <mergeCell ref="NZ4:NZ5"/>
    <mergeCell ref="OA4:OA5"/>
    <mergeCell ref="OB4:OB5"/>
    <mergeCell ref="OC4:OC5"/>
    <mergeCell ref="OD4:OD5"/>
    <mergeCell ref="OE4:OE5"/>
    <mergeCell ref="OF4:OF5"/>
    <mergeCell ref="OG4:OG5"/>
    <mergeCell ref="OH4:OH5"/>
    <mergeCell ref="OI4:OI5"/>
    <mergeCell ref="OJ4:OJ5"/>
    <mergeCell ref="OK4:OK5"/>
    <mergeCell ref="OL4:OL5"/>
    <mergeCell ref="OM4:OM5"/>
    <mergeCell ref="ON4:ON5"/>
    <mergeCell ref="OO4:OO5"/>
    <mergeCell ref="OP4:OP5"/>
    <mergeCell ref="OQ4:OQ5"/>
    <mergeCell ref="OR4:OR5"/>
    <mergeCell ref="OT4:OT5"/>
    <mergeCell ref="OU4:OU5"/>
    <mergeCell ref="OV4:OV5"/>
    <mergeCell ref="OW4:OW5"/>
    <mergeCell ref="OX4:OX5"/>
    <mergeCell ref="OY4:OY5"/>
    <mergeCell ref="OZ4:OZ5"/>
    <mergeCell ref="PA4:PA5"/>
    <mergeCell ref="PB4:PB5"/>
    <mergeCell ref="PC4:PC5"/>
    <mergeCell ref="PD4:PD5"/>
    <mergeCell ref="PE4:PE5"/>
    <mergeCell ref="PF4:PF5"/>
    <mergeCell ref="PG4:PG5"/>
    <mergeCell ref="PH4:PH5"/>
    <mergeCell ref="PI4:PI5"/>
    <mergeCell ref="PJ4:PJ5"/>
    <mergeCell ref="PK4:PK5"/>
    <mergeCell ref="PL4:PL5"/>
    <mergeCell ref="PM4:PM5"/>
    <mergeCell ref="PN4:PN5"/>
    <mergeCell ref="PO4:PO5"/>
    <mergeCell ref="PP4:PP5"/>
    <mergeCell ref="QG4:QG5"/>
    <mergeCell ref="QH4:QH5"/>
    <mergeCell ref="QL4:QL5"/>
    <mergeCell ref="QM4:QM5"/>
    <mergeCell ref="QN3:QN5"/>
    <mergeCell ref="QO3:QO5"/>
    <mergeCell ref="QP3:QP5"/>
    <mergeCell ref="QQ3:QQ5"/>
    <mergeCell ref="QR3:QR5"/>
    <mergeCell ref="QS3:QS5"/>
    <mergeCell ref="QT3:QT5"/>
    <mergeCell ref="QU3:QU5"/>
    <mergeCell ref="QV3:QV5"/>
    <mergeCell ref="QW3:QW5"/>
    <mergeCell ref="QX3:QX5"/>
    <mergeCell ref="QY3:QY5"/>
    <mergeCell ref="QZ3:QZ5"/>
    <mergeCell ref="RA3:RA5"/>
    <mergeCell ref="RB3:RB5"/>
    <mergeCell ref="RC3:RC5"/>
    <mergeCell ref="RD3:RD5"/>
    <mergeCell ref="RE3:RE5"/>
    <mergeCell ref="RF3:RF5"/>
    <mergeCell ref="RG3:RG5"/>
    <mergeCell ref="RH3:RH5"/>
    <mergeCell ref="RI3:RI4"/>
    <mergeCell ref="RJ3:RJ5"/>
    <mergeCell ref="RK3:RK5"/>
    <mergeCell ref="RL3:RL5"/>
    <mergeCell ref="RM3:RM5"/>
    <mergeCell ref="IA3:IC4"/>
    <mergeCell ref="ID3:IF4"/>
    <mergeCell ref="IG3:II4"/>
    <mergeCell ref="IJ3:IL4"/>
    <mergeCell ref="IM3:IO4"/>
    <mergeCell ref="IP3:IR4"/>
    <mergeCell ref="IS3:IU4"/>
    <mergeCell ref="IV3:IX4"/>
    <mergeCell ref="IY3:JA4"/>
    <mergeCell ref="JB3:JD4"/>
    <mergeCell ref="JE3:JG4"/>
    <mergeCell ref="MQ3:MS4"/>
    <mergeCell ref="MT3:MY4"/>
    <mergeCell ref="MZ3:NE4"/>
    <mergeCell ref="FA2:FF3"/>
    <mergeCell ref="FZ2:GB4"/>
    <mergeCell ref="H3:I4"/>
    <mergeCell ref="R3:S4"/>
    <mergeCell ref="AZ3:BA4"/>
    <mergeCell ref="RN3:RO4"/>
    <mergeCell ref="K3:L4"/>
    <mergeCell ref="M3:N4"/>
    <mergeCell ref="EO3:EP4"/>
    <mergeCell ref="EU3:EV4"/>
    <mergeCell ref="EY3:EZ4"/>
    <mergeCell ref="GP2:GT4"/>
    <mergeCell ref="GY2:GZ4"/>
    <mergeCell ref="HA2:HG3"/>
    <mergeCell ref="HH2:HY3"/>
    <mergeCell ref="FG3:FL4"/>
    <mergeCell ref="FM3:FR4"/>
    <mergeCell ref="FS3:FX4"/>
    <mergeCell ref="O2:Q4"/>
    <mergeCell ref="X3:Z4"/>
    <mergeCell ref="GC2:GI4"/>
    <mergeCell ref="GJ2:GO4"/>
    <mergeCell ref="NI1:NJ3"/>
    <mergeCell ref="NK1:NP3"/>
    <mergeCell ref="NQ1:NT3"/>
    <mergeCell ref="NU1:NY3"/>
    <mergeCell ref="NZ1:QO2"/>
    <mergeCell ref="RP2:SF4"/>
    <mergeCell ref="SG2:SK4"/>
    <mergeCell ref="SL2:SY4"/>
  </mergeCells>
  <pageMargins left="0.7" right="0.7" top="0.75" bottom="0.75" header="0" footer="0"/>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07"/>
  <sheetViews>
    <sheetView topLeftCell="A53" workbookViewId="0">
      <selection activeCell="A1" sqref="A1"/>
    </sheetView>
  </sheetViews>
  <sheetFormatPr defaultColWidth="14.4272727272727" defaultRowHeight="15" customHeight="1" outlineLevelCol="5"/>
  <cols>
    <col min="1" max="1" width="41.8545454545455" customWidth="1"/>
    <col min="2" max="4" width="54" customWidth="1"/>
    <col min="5" max="26" width="10.7090909090909" customWidth="1"/>
  </cols>
  <sheetData>
    <row r="1" ht="15.25" spans="1:6">
      <c r="A1" s="160" t="s">
        <v>562</v>
      </c>
      <c r="B1" s="160" t="s">
        <v>563</v>
      </c>
      <c r="C1" s="160" t="s">
        <v>564</v>
      </c>
      <c r="D1" s="160" t="s">
        <v>565</v>
      </c>
      <c r="E1" s="160" t="s">
        <v>566</v>
      </c>
      <c r="F1" s="161"/>
    </row>
    <row r="2" ht="15.25" spans="1:6">
      <c r="A2" s="162" t="s">
        <v>0</v>
      </c>
      <c r="B2" s="163"/>
      <c r="C2" s="163"/>
      <c r="D2" s="163"/>
      <c r="E2" s="163"/>
      <c r="F2" s="163"/>
    </row>
    <row r="3" ht="15.25" spans="1:6">
      <c r="A3" s="162" t="s">
        <v>1</v>
      </c>
      <c r="B3" s="163"/>
      <c r="C3" s="163"/>
      <c r="D3" s="163"/>
      <c r="E3" s="163"/>
      <c r="F3" s="163"/>
    </row>
    <row r="4" ht="15.25" spans="1:6">
      <c r="A4" s="162" t="s">
        <v>2</v>
      </c>
      <c r="B4" s="163"/>
      <c r="C4" s="163"/>
      <c r="D4" s="163"/>
      <c r="E4" s="163"/>
      <c r="F4" s="163"/>
    </row>
    <row r="5" ht="15.25" spans="1:6">
      <c r="A5" s="164" t="s">
        <v>3</v>
      </c>
      <c r="B5" s="165" t="s">
        <v>14</v>
      </c>
      <c r="C5" s="163"/>
      <c r="D5" s="163"/>
      <c r="E5" s="163"/>
      <c r="F5" s="163"/>
    </row>
    <row r="6" ht="15.25" spans="1:6">
      <c r="A6" s="166"/>
      <c r="B6" s="165" t="s">
        <v>15</v>
      </c>
      <c r="C6" s="163"/>
      <c r="D6" s="163"/>
      <c r="E6" s="163"/>
      <c r="F6" s="163"/>
    </row>
    <row r="7" ht="15.25" spans="1:6">
      <c r="A7" s="166"/>
      <c r="B7" s="167" t="s">
        <v>16</v>
      </c>
      <c r="C7" s="168" t="s">
        <v>567</v>
      </c>
      <c r="D7" s="165" t="s">
        <v>568</v>
      </c>
      <c r="E7" s="163"/>
      <c r="F7" s="163"/>
    </row>
    <row r="8" ht="15.25" spans="1:6">
      <c r="A8" s="166"/>
      <c r="B8" s="167" t="s">
        <v>16</v>
      </c>
      <c r="C8" s="168" t="s">
        <v>567</v>
      </c>
      <c r="D8" s="165" t="s">
        <v>569</v>
      </c>
      <c r="E8" s="163"/>
      <c r="F8" s="163"/>
    </row>
    <row r="9" ht="29.75" spans="1:6">
      <c r="A9" s="166"/>
      <c r="B9" s="167" t="s">
        <v>16</v>
      </c>
      <c r="C9" s="168" t="s">
        <v>567</v>
      </c>
      <c r="D9" s="167" t="s">
        <v>570</v>
      </c>
      <c r="E9" s="165" t="s">
        <v>571</v>
      </c>
      <c r="F9" s="163"/>
    </row>
    <row r="10" ht="29.75" spans="1:6">
      <c r="A10" s="166"/>
      <c r="B10" s="167" t="s">
        <v>16</v>
      </c>
      <c r="C10" s="168" t="s">
        <v>567</v>
      </c>
      <c r="D10" s="167" t="s">
        <v>570</v>
      </c>
      <c r="E10" s="165" t="s">
        <v>572</v>
      </c>
      <c r="F10" s="163"/>
    </row>
    <row r="11" ht="15.25" spans="1:6">
      <c r="A11" s="166"/>
      <c r="B11" s="167" t="s">
        <v>16</v>
      </c>
      <c r="C11" s="165" t="s">
        <v>573</v>
      </c>
      <c r="D11" s="167"/>
      <c r="E11" s="163"/>
      <c r="F11" s="163"/>
    </row>
    <row r="12" ht="15.25" spans="1:6">
      <c r="A12" s="166"/>
      <c r="B12" s="167" t="s">
        <v>17</v>
      </c>
      <c r="C12" s="167" t="s">
        <v>574</v>
      </c>
      <c r="D12" s="165" t="s">
        <v>575</v>
      </c>
      <c r="E12" s="163"/>
      <c r="F12" s="163"/>
    </row>
    <row r="13" ht="15.25" spans="1:6">
      <c r="A13" s="166"/>
      <c r="B13" s="167" t="s">
        <v>17</v>
      </c>
      <c r="C13" s="167" t="s">
        <v>574</v>
      </c>
      <c r="D13" s="165" t="s">
        <v>576</v>
      </c>
      <c r="E13" s="163"/>
      <c r="F13" s="163"/>
    </row>
    <row r="14" ht="15.25" spans="1:6">
      <c r="A14" s="166"/>
      <c r="B14" s="167" t="s">
        <v>17</v>
      </c>
      <c r="C14" s="167" t="s">
        <v>577</v>
      </c>
      <c r="D14" s="165" t="s">
        <v>578</v>
      </c>
      <c r="E14" s="163"/>
      <c r="F14" s="163"/>
    </row>
    <row r="15" ht="15.25" spans="1:6">
      <c r="A15" s="166"/>
      <c r="B15" s="167" t="s">
        <v>17</v>
      </c>
      <c r="C15" s="167" t="s">
        <v>577</v>
      </c>
      <c r="D15" s="165" t="s">
        <v>579</v>
      </c>
      <c r="E15" s="163"/>
      <c r="F15" s="163"/>
    </row>
    <row r="16" ht="15.25" spans="1:6">
      <c r="A16" s="166"/>
      <c r="B16" s="167" t="s">
        <v>18</v>
      </c>
      <c r="C16" s="165" t="s">
        <v>580</v>
      </c>
      <c r="D16" s="167"/>
      <c r="E16" s="163"/>
      <c r="F16" s="163"/>
    </row>
    <row r="17" ht="15.25" spans="1:6">
      <c r="A17" s="166"/>
      <c r="B17" s="167" t="s">
        <v>18</v>
      </c>
      <c r="C17" s="165" t="s">
        <v>581</v>
      </c>
      <c r="D17" s="167"/>
      <c r="E17" s="163"/>
      <c r="F17" s="163"/>
    </row>
    <row r="18" ht="15.25" spans="1:6">
      <c r="A18" s="166"/>
      <c r="B18" s="167" t="s">
        <v>18</v>
      </c>
      <c r="C18" s="165" t="s">
        <v>582</v>
      </c>
      <c r="D18" s="167"/>
      <c r="E18" s="163"/>
      <c r="F18" s="163"/>
    </row>
    <row r="19" ht="15.25" spans="1:6">
      <c r="A19" s="166"/>
      <c r="B19" s="167" t="s">
        <v>19</v>
      </c>
      <c r="C19" s="165" t="s">
        <v>583</v>
      </c>
      <c r="D19" s="167"/>
      <c r="E19" s="163"/>
      <c r="F19" s="163"/>
    </row>
    <row r="20" ht="15.25" spans="1:6">
      <c r="A20" s="166"/>
      <c r="B20" s="167" t="s">
        <v>19</v>
      </c>
      <c r="C20" s="165" t="s">
        <v>584</v>
      </c>
      <c r="D20" s="167"/>
      <c r="E20" s="163"/>
      <c r="F20" s="163"/>
    </row>
    <row r="21" ht="15.75" customHeight="1" spans="1:6">
      <c r="A21" s="166"/>
      <c r="B21" s="167" t="s">
        <v>19</v>
      </c>
      <c r="C21" s="165" t="s">
        <v>52</v>
      </c>
      <c r="D21" s="167"/>
      <c r="E21" s="163"/>
      <c r="F21" s="163"/>
    </row>
    <row r="22" ht="15.75" customHeight="1" spans="1:6">
      <c r="A22" s="166"/>
      <c r="B22" s="167" t="s">
        <v>19</v>
      </c>
      <c r="C22" s="165" t="s">
        <v>53</v>
      </c>
      <c r="D22" s="167"/>
      <c r="E22" s="163"/>
      <c r="F22" s="163"/>
    </row>
    <row r="23" ht="15.75" customHeight="1" spans="1:6">
      <c r="A23" s="166"/>
      <c r="B23" s="167" t="s">
        <v>19</v>
      </c>
      <c r="C23" s="165" t="s">
        <v>54</v>
      </c>
      <c r="D23" s="167"/>
      <c r="E23" s="163"/>
      <c r="F23" s="163"/>
    </row>
    <row r="24" ht="15.75" customHeight="1" spans="1:6">
      <c r="A24" s="166"/>
      <c r="B24" s="167" t="s">
        <v>19</v>
      </c>
      <c r="C24" s="165" t="s">
        <v>55</v>
      </c>
      <c r="D24" s="167"/>
      <c r="E24" s="163"/>
      <c r="F24" s="163"/>
    </row>
    <row r="25" ht="15.75" customHeight="1" spans="1:6">
      <c r="A25" s="166"/>
      <c r="B25" s="167" t="s">
        <v>20</v>
      </c>
      <c r="C25" s="167" t="s">
        <v>56</v>
      </c>
      <c r="D25" s="165" t="s">
        <v>585</v>
      </c>
      <c r="E25" s="163"/>
      <c r="F25" s="163"/>
    </row>
    <row r="26" ht="15.75" customHeight="1" spans="1:6">
      <c r="A26" s="166"/>
      <c r="B26" s="167" t="s">
        <v>20</v>
      </c>
      <c r="C26" s="167" t="s">
        <v>56</v>
      </c>
      <c r="D26" s="165" t="s">
        <v>586</v>
      </c>
      <c r="E26" s="163"/>
      <c r="F26" s="163"/>
    </row>
    <row r="27" ht="15.75" customHeight="1" spans="1:6">
      <c r="A27" s="166"/>
      <c r="B27" s="167" t="s">
        <v>20</v>
      </c>
      <c r="C27" s="167" t="s">
        <v>56</v>
      </c>
      <c r="D27" s="165" t="s">
        <v>587</v>
      </c>
      <c r="E27" s="163"/>
      <c r="F27" s="163"/>
    </row>
    <row r="28" ht="15.75" customHeight="1" spans="1:6">
      <c r="A28" s="166"/>
      <c r="B28" s="167" t="s">
        <v>20</v>
      </c>
      <c r="C28" s="165" t="s">
        <v>57</v>
      </c>
      <c r="D28" s="169"/>
      <c r="E28" s="163"/>
      <c r="F28" s="163"/>
    </row>
    <row r="29" ht="15.75" customHeight="1" spans="1:6">
      <c r="A29" s="166"/>
      <c r="B29" s="167" t="s">
        <v>20</v>
      </c>
      <c r="C29" s="165" t="s">
        <v>58</v>
      </c>
      <c r="D29" s="169"/>
      <c r="E29" s="163"/>
      <c r="F29" s="163"/>
    </row>
    <row r="30" ht="15.75" customHeight="1" spans="1:6">
      <c r="A30" s="166"/>
      <c r="B30" s="167" t="s">
        <v>20</v>
      </c>
      <c r="C30" s="165" t="s">
        <v>59</v>
      </c>
      <c r="D30" s="169"/>
      <c r="E30" s="163"/>
      <c r="F30" s="163"/>
    </row>
    <row r="31" ht="15.75" customHeight="1" spans="1:6">
      <c r="A31" s="166"/>
      <c r="B31" s="167" t="s">
        <v>20</v>
      </c>
      <c r="C31" s="165" t="s">
        <v>60</v>
      </c>
      <c r="D31" s="169"/>
      <c r="E31" s="163"/>
      <c r="F31" s="163"/>
    </row>
    <row r="32" ht="15.75" customHeight="1" spans="1:6">
      <c r="A32" s="166"/>
      <c r="B32" s="167" t="s">
        <v>20</v>
      </c>
      <c r="C32" s="165" t="s">
        <v>61</v>
      </c>
      <c r="D32" s="169"/>
      <c r="E32" s="163"/>
      <c r="F32" s="163"/>
    </row>
    <row r="33" ht="15.75" customHeight="1" spans="1:6">
      <c r="A33" s="166"/>
      <c r="B33" s="167" t="s">
        <v>20</v>
      </c>
      <c r="C33" s="165" t="s">
        <v>62</v>
      </c>
      <c r="D33" s="169"/>
      <c r="E33" s="163"/>
      <c r="F33" s="163"/>
    </row>
    <row r="34" ht="15.75" customHeight="1" spans="1:6">
      <c r="A34" s="166"/>
      <c r="B34" s="167" t="s">
        <v>20</v>
      </c>
      <c r="C34" s="165" t="s">
        <v>588</v>
      </c>
      <c r="D34" s="169"/>
      <c r="E34" s="163"/>
      <c r="F34" s="163"/>
    </row>
    <row r="35" ht="15.75" customHeight="1" spans="1:6">
      <c r="A35" s="166"/>
      <c r="B35" s="167" t="s">
        <v>20</v>
      </c>
      <c r="C35" s="165" t="s">
        <v>589</v>
      </c>
      <c r="D35" s="169"/>
      <c r="E35" s="163"/>
      <c r="F35" s="163"/>
    </row>
    <row r="36" ht="15.75" customHeight="1" spans="1:6">
      <c r="A36" s="166"/>
      <c r="B36" s="167" t="s">
        <v>20</v>
      </c>
      <c r="C36" s="167" t="s">
        <v>64</v>
      </c>
      <c r="D36" s="165" t="s">
        <v>590</v>
      </c>
      <c r="E36" s="163"/>
      <c r="F36" s="163"/>
    </row>
    <row r="37" ht="15.75" customHeight="1" spans="1:6">
      <c r="A37" s="166"/>
      <c r="B37" s="167" t="s">
        <v>20</v>
      </c>
      <c r="C37" s="167" t="s">
        <v>64</v>
      </c>
      <c r="D37" s="165" t="s">
        <v>591</v>
      </c>
      <c r="E37" s="163"/>
      <c r="F37" s="163"/>
    </row>
    <row r="38" ht="15.75" customHeight="1" spans="1:6">
      <c r="A38" s="166"/>
      <c r="B38" s="167" t="s">
        <v>20</v>
      </c>
      <c r="C38" s="167" t="s">
        <v>64</v>
      </c>
      <c r="D38" s="165" t="s">
        <v>592</v>
      </c>
      <c r="E38" s="163"/>
      <c r="F38" s="163"/>
    </row>
    <row r="39" ht="15.75" customHeight="1" spans="1:6">
      <c r="A39" s="166"/>
      <c r="B39" s="167" t="s">
        <v>20</v>
      </c>
      <c r="C39" s="167" t="s">
        <v>64</v>
      </c>
      <c r="D39" s="167" t="s">
        <v>593</v>
      </c>
      <c r="E39" s="165" t="s">
        <v>594</v>
      </c>
      <c r="F39" s="163"/>
    </row>
    <row r="40" ht="15.75" customHeight="1" spans="1:6">
      <c r="A40" s="166"/>
      <c r="B40" s="167" t="s">
        <v>20</v>
      </c>
      <c r="C40" s="167" t="s">
        <v>64</v>
      </c>
      <c r="D40" s="167" t="s">
        <v>593</v>
      </c>
      <c r="E40" s="165" t="s">
        <v>595</v>
      </c>
      <c r="F40" s="163"/>
    </row>
    <row r="41" ht="15.75" customHeight="1" spans="1:6">
      <c r="A41" s="166"/>
      <c r="B41" s="167" t="s">
        <v>20</v>
      </c>
      <c r="C41" s="167" t="s">
        <v>64</v>
      </c>
      <c r="D41" s="167" t="s">
        <v>593</v>
      </c>
      <c r="E41" s="165" t="s">
        <v>596</v>
      </c>
      <c r="F41" s="163"/>
    </row>
    <row r="42" ht="15.75" customHeight="1" spans="1:6">
      <c r="A42" s="166"/>
      <c r="B42" s="167" t="s">
        <v>20</v>
      </c>
      <c r="C42" s="167" t="s">
        <v>64</v>
      </c>
      <c r="D42" s="167" t="s">
        <v>593</v>
      </c>
      <c r="E42" s="165" t="s">
        <v>597</v>
      </c>
      <c r="F42" s="163"/>
    </row>
    <row r="43" ht="15.75" customHeight="1" spans="1:6">
      <c r="A43" s="166"/>
      <c r="B43" s="167" t="s">
        <v>20</v>
      </c>
      <c r="C43" s="167" t="s">
        <v>64</v>
      </c>
      <c r="D43" s="167" t="s">
        <v>593</v>
      </c>
      <c r="E43" s="165" t="s">
        <v>598</v>
      </c>
      <c r="F43" s="163"/>
    </row>
    <row r="44" ht="15.75" customHeight="1" spans="1:6">
      <c r="A44" s="166"/>
      <c r="B44" s="167" t="s">
        <v>20</v>
      </c>
      <c r="C44" s="167" t="s">
        <v>64</v>
      </c>
      <c r="D44" s="167" t="s">
        <v>593</v>
      </c>
      <c r="E44" s="165" t="s">
        <v>599</v>
      </c>
      <c r="F44" s="163"/>
    </row>
    <row r="45" ht="15.75" customHeight="1" spans="1:6">
      <c r="A45" s="166"/>
      <c r="B45" s="167" t="s">
        <v>20</v>
      </c>
      <c r="C45" s="167" t="s">
        <v>64</v>
      </c>
      <c r="D45" s="167" t="s">
        <v>593</v>
      </c>
      <c r="E45" s="165" t="s">
        <v>600</v>
      </c>
      <c r="F45" s="163"/>
    </row>
    <row r="46" ht="15.75" customHeight="1" spans="1:6">
      <c r="A46" s="166"/>
      <c r="B46" s="167" t="s">
        <v>20</v>
      </c>
      <c r="C46" s="167" t="s">
        <v>64</v>
      </c>
      <c r="D46" s="167" t="s">
        <v>593</v>
      </c>
      <c r="E46" s="165" t="s">
        <v>601</v>
      </c>
      <c r="F46" s="163"/>
    </row>
    <row r="47" ht="15.75" customHeight="1" spans="1:6">
      <c r="A47" s="166"/>
      <c r="B47" s="167" t="s">
        <v>20</v>
      </c>
      <c r="C47" s="167" t="s">
        <v>64</v>
      </c>
      <c r="D47" s="167" t="s">
        <v>593</v>
      </c>
      <c r="E47" s="165" t="s">
        <v>602</v>
      </c>
      <c r="F47" s="163"/>
    </row>
    <row r="48" ht="15.75" customHeight="1" spans="1:6">
      <c r="A48" s="166"/>
      <c r="B48" s="167" t="s">
        <v>20</v>
      </c>
      <c r="C48" s="167" t="s">
        <v>64</v>
      </c>
      <c r="D48" s="167" t="s">
        <v>593</v>
      </c>
      <c r="E48" s="165" t="s">
        <v>603</v>
      </c>
      <c r="F48" s="163"/>
    </row>
    <row r="49" ht="15.75" customHeight="1" spans="1:6">
      <c r="A49" s="166"/>
      <c r="B49" s="167" t="s">
        <v>20</v>
      </c>
      <c r="C49" s="167" t="s">
        <v>64</v>
      </c>
      <c r="D49" s="167" t="s">
        <v>604</v>
      </c>
      <c r="E49" s="165" t="s">
        <v>605</v>
      </c>
      <c r="F49" s="163"/>
    </row>
    <row r="50" ht="15.75" customHeight="1" spans="1:6">
      <c r="A50" s="166"/>
      <c r="B50" s="167" t="s">
        <v>20</v>
      </c>
      <c r="C50" s="167" t="s">
        <v>64</v>
      </c>
      <c r="D50" s="167" t="s">
        <v>604</v>
      </c>
      <c r="E50" s="165" t="s">
        <v>606</v>
      </c>
      <c r="F50" s="163"/>
    </row>
    <row r="51" ht="15.75" customHeight="1" spans="1:6">
      <c r="A51" s="166"/>
      <c r="B51" s="167" t="s">
        <v>20</v>
      </c>
      <c r="C51" s="167" t="s">
        <v>64</v>
      </c>
      <c r="D51" s="167" t="s">
        <v>604</v>
      </c>
      <c r="E51" s="165" t="s">
        <v>607</v>
      </c>
      <c r="F51" s="163"/>
    </row>
    <row r="52" ht="15.75" customHeight="1" spans="1:6">
      <c r="A52" s="166"/>
      <c r="B52" s="167" t="s">
        <v>20</v>
      </c>
      <c r="C52" s="167" t="s">
        <v>64</v>
      </c>
      <c r="D52" s="167" t="s">
        <v>604</v>
      </c>
      <c r="E52" s="165" t="s">
        <v>608</v>
      </c>
      <c r="F52" s="163"/>
    </row>
    <row r="53" ht="15.75" customHeight="1" spans="1:6">
      <c r="A53" s="166"/>
      <c r="B53" s="167" t="s">
        <v>20</v>
      </c>
      <c r="C53" s="167" t="s">
        <v>64</v>
      </c>
      <c r="D53" s="167" t="s">
        <v>604</v>
      </c>
      <c r="E53" s="165" t="s">
        <v>609</v>
      </c>
      <c r="F53" s="163"/>
    </row>
    <row r="54" ht="15.75" customHeight="1" spans="1:6">
      <c r="A54" s="166"/>
      <c r="B54" s="167" t="s">
        <v>20</v>
      </c>
      <c r="C54" s="167" t="s">
        <v>64</v>
      </c>
      <c r="D54" s="165" t="s">
        <v>610</v>
      </c>
      <c r="E54" s="163"/>
      <c r="F54" s="163"/>
    </row>
    <row r="55" ht="15.75" customHeight="1" spans="1:6">
      <c r="A55" s="166"/>
      <c r="B55" s="167" t="s">
        <v>20</v>
      </c>
      <c r="C55" s="167" t="s">
        <v>65</v>
      </c>
      <c r="D55" s="165" t="s">
        <v>611</v>
      </c>
      <c r="E55" s="163"/>
      <c r="F55" s="163"/>
    </row>
    <row r="56" ht="15.75" customHeight="1" spans="1:6">
      <c r="A56" s="166"/>
      <c r="B56" s="167" t="s">
        <v>20</v>
      </c>
      <c r="C56" s="167" t="s">
        <v>65</v>
      </c>
      <c r="D56" s="165" t="s">
        <v>612</v>
      </c>
      <c r="E56" s="163"/>
      <c r="F56" s="163"/>
    </row>
    <row r="57" ht="15.75" customHeight="1" spans="1:6">
      <c r="A57" s="166"/>
      <c r="B57" s="167" t="s">
        <v>21</v>
      </c>
      <c r="C57" s="167" t="s">
        <v>613</v>
      </c>
      <c r="D57" s="165" t="s">
        <v>614</v>
      </c>
      <c r="E57" s="163"/>
      <c r="F57" s="163"/>
    </row>
    <row r="58" ht="15.75" customHeight="1" spans="1:6">
      <c r="A58" s="166"/>
      <c r="B58" s="167" t="s">
        <v>21</v>
      </c>
      <c r="C58" s="167" t="s">
        <v>613</v>
      </c>
      <c r="D58" s="165" t="s">
        <v>615</v>
      </c>
      <c r="E58" s="163"/>
      <c r="F58" s="163"/>
    </row>
    <row r="59" ht="15.75" customHeight="1" spans="1:6">
      <c r="A59" s="166"/>
      <c r="B59" s="167" t="s">
        <v>21</v>
      </c>
      <c r="C59" s="167" t="s">
        <v>613</v>
      </c>
      <c r="D59" s="165" t="s">
        <v>616</v>
      </c>
      <c r="E59" s="163"/>
      <c r="F59" s="163"/>
    </row>
    <row r="60" ht="15.75" customHeight="1" spans="1:6">
      <c r="A60" s="166"/>
      <c r="B60" s="167" t="s">
        <v>21</v>
      </c>
      <c r="C60" s="167" t="s">
        <v>613</v>
      </c>
      <c r="D60" s="165" t="s">
        <v>617</v>
      </c>
      <c r="E60" s="163"/>
      <c r="F60" s="163"/>
    </row>
    <row r="61" ht="15.75" customHeight="1" spans="1:6">
      <c r="A61" s="166"/>
      <c r="B61" s="167" t="s">
        <v>21</v>
      </c>
      <c r="C61" s="167" t="s">
        <v>613</v>
      </c>
      <c r="D61" s="165" t="s">
        <v>618</v>
      </c>
      <c r="E61" s="163"/>
      <c r="F61" s="163"/>
    </row>
    <row r="62" ht="15.75" customHeight="1" spans="1:6">
      <c r="A62" s="166"/>
      <c r="B62" s="167" t="s">
        <v>21</v>
      </c>
      <c r="C62" s="167" t="s">
        <v>613</v>
      </c>
      <c r="D62" s="165" t="s">
        <v>619</v>
      </c>
      <c r="E62" s="163"/>
      <c r="F62" s="163"/>
    </row>
    <row r="63" ht="15.75" customHeight="1" spans="1:6">
      <c r="A63" s="166"/>
      <c r="B63" s="167" t="s">
        <v>21</v>
      </c>
      <c r="C63" s="167" t="s">
        <v>613</v>
      </c>
      <c r="D63" s="165" t="s">
        <v>620</v>
      </c>
      <c r="E63" s="163"/>
      <c r="F63" s="163"/>
    </row>
    <row r="64" ht="15.75" customHeight="1" spans="1:6">
      <c r="A64" s="166"/>
      <c r="B64" s="167" t="s">
        <v>21</v>
      </c>
      <c r="C64" s="167" t="s">
        <v>613</v>
      </c>
      <c r="D64" s="165" t="s">
        <v>621</v>
      </c>
      <c r="E64" s="163"/>
      <c r="F64" s="163"/>
    </row>
    <row r="65" ht="15.75" customHeight="1" spans="1:6">
      <c r="A65" s="166"/>
      <c r="B65" s="167" t="s">
        <v>21</v>
      </c>
      <c r="C65" s="167" t="s">
        <v>613</v>
      </c>
      <c r="D65" s="165" t="s">
        <v>622</v>
      </c>
      <c r="E65" s="163"/>
      <c r="F65" s="163"/>
    </row>
    <row r="66" ht="15.75" customHeight="1" spans="1:6">
      <c r="A66" s="166"/>
      <c r="B66" s="167" t="s">
        <v>21</v>
      </c>
      <c r="C66" s="167" t="s">
        <v>613</v>
      </c>
      <c r="D66" s="165" t="s">
        <v>623</v>
      </c>
      <c r="E66" s="163"/>
      <c r="F66" s="163"/>
    </row>
    <row r="67" ht="15.75" customHeight="1" spans="1:6">
      <c r="A67" s="166"/>
      <c r="B67" s="167" t="s">
        <v>21</v>
      </c>
      <c r="C67" s="167" t="s">
        <v>613</v>
      </c>
      <c r="D67" s="165" t="s">
        <v>624</v>
      </c>
      <c r="E67" s="163"/>
      <c r="F67" s="163"/>
    </row>
    <row r="68" ht="15.75" customHeight="1" spans="1:6">
      <c r="A68" s="166"/>
      <c r="B68" s="167" t="s">
        <v>21</v>
      </c>
      <c r="C68" s="167" t="s">
        <v>613</v>
      </c>
      <c r="D68" s="165" t="s">
        <v>625</v>
      </c>
      <c r="E68" s="163"/>
      <c r="F68" s="163"/>
    </row>
    <row r="69" ht="15.75" customHeight="1" spans="1:6">
      <c r="A69" s="166"/>
      <c r="B69" s="167" t="s">
        <v>21</v>
      </c>
      <c r="C69" s="167" t="s">
        <v>613</v>
      </c>
      <c r="D69" s="165" t="s">
        <v>626</v>
      </c>
      <c r="E69" s="163"/>
      <c r="F69" s="163"/>
    </row>
    <row r="70" ht="15.75" customHeight="1" spans="1:6">
      <c r="A70" s="166"/>
      <c r="B70" s="167" t="s">
        <v>21</v>
      </c>
      <c r="C70" s="167" t="s">
        <v>613</v>
      </c>
      <c r="D70" s="165" t="s">
        <v>627</v>
      </c>
      <c r="E70" s="163"/>
      <c r="F70" s="163"/>
    </row>
    <row r="71" ht="15.75" customHeight="1" spans="1:6">
      <c r="A71" s="166"/>
      <c r="B71" s="167" t="s">
        <v>21</v>
      </c>
      <c r="C71" s="167" t="s">
        <v>613</v>
      </c>
      <c r="D71" s="165" t="s">
        <v>628</v>
      </c>
      <c r="E71" s="163"/>
      <c r="F71" s="163"/>
    </row>
    <row r="72" ht="15.75" customHeight="1" spans="1:6">
      <c r="A72" s="166"/>
      <c r="B72" s="167" t="s">
        <v>21</v>
      </c>
      <c r="C72" s="167" t="s">
        <v>613</v>
      </c>
      <c r="D72" s="165" t="s">
        <v>629</v>
      </c>
      <c r="E72" s="163"/>
      <c r="F72" s="163"/>
    </row>
    <row r="73" ht="15.75" customHeight="1" spans="1:6">
      <c r="A73" s="166"/>
      <c r="B73" s="167" t="s">
        <v>21</v>
      </c>
      <c r="C73" s="167" t="s">
        <v>613</v>
      </c>
      <c r="D73" s="165" t="s">
        <v>630</v>
      </c>
      <c r="E73" s="163"/>
      <c r="F73" s="163"/>
    </row>
    <row r="74" ht="15.75" customHeight="1" spans="1:6">
      <c r="A74" s="166"/>
      <c r="B74" s="167" t="s">
        <v>21</v>
      </c>
      <c r="C74" s="167" t="s">
        <v>613</v>
      </c>
      <c r="D74" s="165" t="s">
        <v>631</v>
      </c>
      <c r="E74" s="163"/>
      <c r="F74" s="163"/>
    </row>
    <row r="75" ht="15.75" customHeight="1" spans="1:6">
      <c r="A75" s="166"/>
      <c r="B75" s="167" t="s">
        <v>21</v>
      </c>
      <c r="C75" s="167" t="s">
        <v>613</v>
      </c>
      <c r="D75" s="165" t="s">
        <v>632</v>
      </c>
      <c r="E75" s="163"/>
      <c r="F75" s="163"/>
    </row>
    <row r="76" ht="15.75" customHeight="1" spans="1:6">
      <c r="A76" s="166"/>
      <c r="B76" s="167" t="s">
        <v>21</v>
      </c>
      <c r="C76" s="167" t="s">
        <v>613</v>
      </c>
      <c r="D76" s="165" t="s">
        <v>633</v>
      </c>
      <c r="E76" s="163"/>
      <c r="F76" s="163"/>
    </row>
    <row r="77" ht="15.75" customHeight="1" spans="1:6">
      <c r="A77" s="166"/>
      <c r="B77" s="167" t="s">
        <v>21</v>
      </c>
      <c r="C77" s="167" t="s">
        <v>613</v>
      </c>
      <c r="D77" s="165" t="s">
        <v>634</v>
      </c>
      <c r="E77" s="163"/>
      <c r="F77" s="163"/>
    </row>
    <row r="78" ht="15.75" customHeight="1" spans="1:6">
      <c r="A78" s="166"/>
      <c r="B78" s="167" t="s">
        <v>21</v>
      </c>
      <c r="C78" s="167" t="s">
        <v>613</v>
      </c>
      <c r="D78" s="165" t="s">
        <v>635</v>
      </c>
      <c r="E78" s="163"/>
      <c r="F78" s="163"/>
    </row>
    <row r="79" ht="15.75" customHeight="1" spans="1:6">
      <c r="A79" s="166"/>
      <c r="B79" s="167" t="s">
        <v>21</v>
      </c>
      <c r="C79" s="167" t="s">
        <v>613</v>
      </c>
      <c r="D79" s="165" t="s">
        <v>636</v>
      </c>
      <c r="E79" s="163"/>
      <c r="F79" s="163"/>
    </row>
    <row r="80" ht="15.75" customHeight="1" spans="1:6">
      <c r="A80" s="166"/>
      <c r="B80" s="167" t="s">
        <v>21</v>
      </c>
      <c r="C80" s="167" t="s">
        <v>613</v>
      </c>
      <c r="D80" s="165" t="s">
        <v>637</v>
      </c>
      <c r="E80" s="163"/>
      <c r="F80" s="163"/>
    </row>
    <row r="81" ht="15.75" customHeight="1" spans="1:6">
      <c r="A81" s="166"/>
      <c r="B81" s="167" t="s">
        <v>21</v>
      </c>
      <c r="C81" s="167" t="s">
        <v>613</v>
      </c>
      <c r="D81" s="165" t="s">
        <v>638</v>
      </c>
      <c r="E81" s="163"/>
      <c r="F81" s="163"/>
    </row>
    <row r="82" ht="15.75" customHeight="1" spans="1:6">
      <c r="A82" s="166"/>
      <c r="B82" s="167" t="s">
        <v>21</v>
      </c>
      <c r="C82" s="167" t="s">
        <v>639</v>
      </c>
      <c r="D82" s="168" t="s">
        <v>640</v>
      </c>
      <c r="E82" s="163"/>
      <c r="F82" s="163"/>
    </row>
    <row r="83" ht="15.75" customHeight="1" spans="1:6">
      <c r="A83" s="166"/>
      <c r="B83" s="167" t="s">
        <v>21</v>
      </c>
      <c r="C83" s="167" t="s">
        <v>639</v>
      </c>
      <c r="D83" s="168" t="s">
        <v>641</v>
      </c>
      <c r="E83" s="163"/>
      <c r="F83" s="163"/>
    </row>
    <row r="84" ht="15.75" customHeight="1" spans="1:6">
      <c r="A84" s="166"/>
      <c r="B84" s="167" t="s">
        <v>21</v>
      </c>
      <c r="C84" s="167" t="s">
        <v>639</v>
      </c>
      <c r="D84" s="168" t="s">
        <v>642</v>
      </c>
      <c r="E84" s="163"/>
      <c r="F84" s="163"/>
    </row>
    <row r="85" ht="15.75" customHeight="1" spans="1:6">
      <c r="A85" s="166"/>
      <c r="B85" s="167" t="s">
        <v>21</v>
      </c>
      <c r="C85" s="167" t="s">
        <v>639</v>
      </c>
      <c r="D85" s="168" t="s">
        <v>643</v>
      </c>
      <c r="E85" s="163"/>
      <c r="F85" s="163"/>
    </row>
    <row r="86" ht="15.75" customHeight="1" spans="1:6">
      <c r="A86" s="166"/>
      <c r="B86" s="167" t="s">
        <v>21</v>
      </c>
      <c r="C86" s="167" t="s">
        <v>639</v>
      </c>
      <c r="D86" s="168" t="s">
        <v>644</v>
      </c>
      <c r="E86" s="163"/>
      <c r="F86" s="163"/>
    </row>
    <row r="87" ht="15.75" customHeight="1" spans="1:6">
      <c r="A87" s="166"/>
      <c r="B87" s="167" t="s">
        <v>21</v>
      </c>
      <c r="C87" s="167" t="s">
        <v>639</v>
      </c>
      <c r="D87" s="168" t="s">
        <v>645</v>
      </c>
      <c r="E87" s="163"/>
      <c r="F87" s="163"/>
    </row>
    <row r="88" ht="15.75" customHeight="1" spans="1:6">
      <c r="A88" s="166"/>
      <c r="B88" s="167" t="s">
        <v>21</v>
      </c>
      <c r="C88" s="167" t="s">
        <v>639</v>
      </c>
      <c r="D88" s="168" t="s">
        <v>646</v>
      </c>
      <c r="E88" s="163"/>
      <c r="F88" s="163"/>
    </row>
    <row r="89" ht="15.75" customHeight="1" spans="1:6">
      <c r="A89" s="166"/>
      <c r="B89" s="167" t="s">
        <v>21</v>
      </c>
      <c r="C89" s="167" t="s">
        <v>639</v>
      </c>
      <c r="D89" s="168" t="s">
        <v>647</v>
      </c>
      <c r="E89" s="163"/>
      <c r="F89" s="163"/>
    </row>
    <row r="90" ht="15.75" customHeight="1" spans="1:6">
      <c r="A90" s="166"/>
      <c r="B90" s="167" t="s">
        <v>21</v>
      </c>
      <c r="C90" s="167" t="s">
        <v>639</v>
      </c>
      <c r="D90" s="168" t="s">
        <v>648</v>
      </c>
      <c r="E90" s="163"/>
      <c r="F90" s="163"/>
    </row>
    <row r="91" ht="15.75" customHeight="1" spans="1:6">
      <c r="A91" s="166"/>
      <c r="B91" s="167" t="s">
        <v>21</v>
      </c>
      <c r="C91" s="167" t="s">
        <v>639</v>
      </c>
      <c r="D91" s="168" t="s">
        <v>649</v>
      </c>
      <c r="E91" s="163"/>
      <c r="F91" s="163"/>
    </row>
    <row r="92" ht="15.75" customHeight="1" spans="1:6">
      <c r="A92" s="166"/>
      <c r="B92" s="167" t="s">
        <v>21</v>
      </c>
      <c r="C92" s="167" t="s">
        <v>639</v>
      </c>
      <c r="D92" s="168" t="s">
        <v>650</v>
      </c>
      <c r="E92" s="163"/>
      <c r="F92" s="163"/>
    </row>
    <row r="93" ht="15.75" customHeight="1" spans="1:6">
      <c r="A93" s="166"/>
      <c r="B93" s="167" t="s">
        <v>21</v>
      </c>
      <c r="C93" s="167" t="s">
        <v>639</v>
      </c>
      <c r="D93" s="168" t="s">
        <v>651</v>
      </c>
      <c r="E93" s="163"/>
      <c r="F93" s="163"/>
    </row>
    <row r="94" ht="15.75" customHeight="1" spans="1:6">
      <c r="A94" s="166"/>
      <c r="B94" s="167" t="s">
        <v>21</v>
      </c>
      <c r="C94" s="167" t="s">
        <v>639</v>
      </c>
      <c r="D94" s="168" t="s">
        <v>652</v>
      </c>
      <c r="E94" s="163"/>
      <c r="F94" s="163"/>
    </row>
    <row r="95" ht="15.75" customHeight="1" spans="1:6">
      <c r="A95" s="166"/>
      <c r="B95" s="167" t="s">
        <v>21</v>
      </c>
      <c r="C95" s="167" t="s">
        <v>639</v>
      </c>
      <c r="D95" s="168" t="s">
        <v>653</v>
      </c>
      <c r="E95" s="163"/>
      <c r="F95" s="163"/>
    </row>
    <row r="96" ht="15.75" customHeight="1" spans="1:6">
      <c r="A96" s="166"/>
      <c r="B96" s="167" t="s">
        <v>21</v>
      </c>
      <c r="C96" s="167" t="s">
        <v>639</v>
      </c>
      <c r="D96" s="168" t="s">
        <v>654</v>
      </c>
      <c r="E96" s="163"/>
      <c r="F96" s="163"/>
    </row>
    <row r="97" ht="15.75" customHeight="1" spans="1:6">
      <c r="A97" s="166"/>
      <c r="B97" s="167" t="s">
        <v>21</v>
      </c>
      <c r="C97" s="167" t="s">
        <v>639</v>
      </c>
      <c r="D97" s="168" t="s">
        <v>655</v>
      </c>
      <c r="E97" s="163"/>
      <c r="F97" s="163"/>
    </row>
    <row r="98" ht="15.75" customHeight="1" spans="1:6">
      <c r="A98" s="166"/>
      <c r="B98" s="167" t="s">
        <v>21</v>
      </c>
      <c r="C98" s="167" t="s">
        <v>639</v>
      </c>
      <c r="D98" s="167" t="s">
        <v>656</v>
      </c>
      <c r="E98" s="163"/>
      <c r="F98" s="163"/>
    </row>
    <row r="99" ht="15.75" customHeight="1" spans="1:6">
      <c r="A99" s="166"/>
      <c r="B99" s="167" t="s">
        <v>21</v>
      </c>
      <c r="C99" s="167" t="s">
        <v>639</v>
      </c>
      <c r="D99" s="168" t="s">
        <v>657</v>
      </c>
      <c r="E99" s="163"/>
      <c r="F99" s="163"/>
    </row>
    <row r="100" ht="15.75" customHeight="1" spans="1:6">
      <c r="A100" s="166"/>
      <c r="B100" s="167" t="s">
        <v>21</v>
      </c>
      <c r="C100" s="167" t="s">
        <v>639</v>
      </c>
      <c r="D100" s="168" t="s">
        <v>658</v>
      </c>
      <c r="E100" s="163"/>
      <c r="F100" s="163"/>
    </row>
    <row r="101" ht="15.75" customHeight="1" spans="1:6">
      <c r="A101" s="166"/>
      <c r="B101" s="167" t="s">
        <v>21</v>
      </c>
      <c r="C101" s="167" t="s">
        <v>639</v>
      </c>
      <c r="D101" s="168" t="s">
        <v>659</v>
      </c>
      <c r="E101" s="163"/>
      <c r="F101" s="163"/>
    </row>
    <row r="102" ht="15.75" customHeight="1" spans="1:6">
      <c r="A102" s="166"/>
      <c r="B102" s="167" t="s">
        <v>21</v>
      </c>
      <c r="C102" s="167" t="s">
        <v>639</v>
      </c>
      <c r="D102" s="168" t="s">
        <v>660</v>
      </c>
      <c r="E102" s="163"/>
      <c r="F102" s="163"/>
    </row>
    <row r="103" ht="15.75" customHeight="1" spans="1:6">
      <c r="A103" s="166"/>
      <c r="B103" s="167" t="s">
        <v>21</v>
      </c>
      <c r="C103" s="167" t="s">
        <v>639</v>
      </c>
      <c r="D103" s="168" t="s">
        <v>661</v>
      </c>
      <c r="E103" s="163"/>
      <c r="F103" s="163"/>
    </row>
    <row r="104" ht="15.75" customHeight="1" spans="1:6">
      <c r="A104" s="166"/>
      <c r="B104" s="167" t="s">
        <v>21</v>
      </c>
      <c r="C104" s="167" t="s">
        <v>639</v>
      </c>
      <c r="D104" s="168" t="s">
        <v>662</v>
      </c>
      <c r="E104" s="163"/>
      <c r="F104" s="163"/>
    </row>
    <row r="105" ht="15.75" customHeight="1" spans="1:6">
      <c r="A105" s="166"/>
      <c r="B105" s="167" t="s">
        <v>21</v>
      </c>
      <c r="C105" s="167" t="s">
        <v>639</v>
      </c>
      <c r="D105" s="168" t="s">
        <v>663</v>
      </c>
      <c r="E105" s="163"/>
      <c r="F105" s="163"/>
    </row>
    <row r="106" ht="15.75" customHeight="1" spans="1:6">
      <c r="A106" s="166"/>
      <c r="B106" s="167" t="s">
        <v>21</v>
      </c>
      <c r="C106" s="167" t="s">
        <v>639</v>
      </c>
      <c r="D106" s="167" t="s">
        <v>664</v>
      </c>
      <c r="E106" s="163"/>
      <c r="F106" s="163"/>
    </row>
    <row r="107" ht="15.75" customHeight="1" spans="1:6">
      <c r="A107" s="166"/>
      <c r="B107" s="167" t="s">
        <v>21</v>
      </c>
      <c r="C107" s="167" t="s">
        <v>639</v>
      </c>
      <c r="D107" s="168" t="s">
        <v>665</v>
      </c>
      <c r="E107" s="163"/>
      <c r="F107" s="163"/>
    </row>
    <row r="108" ht="15.75" customHeight="1" spans="1:6">
      <c r="A108" s="166"/>
      <c r="B108" s="167" t="s">
        <v>21</v>
      </c>
      <c r="C108" s="167" t="s">
        <v>639</v>
      </c>
      <c r="D108" s="168" t="s">
        <v>666</v>
      </c>
      <c r="E108" s="163"/>
      <c r="F108" s="163"/>
    </row>
    <row r="109" ht="15.75" customHeight="1" spans="1:6">
      <c r="A109" s="166"/>
      <c r="B109" s="167" t="s">
        <v>21</v>
      </c>
      <c r="C109" s="167" t="s">
        <v>639</v>
      </c>
      <c r="D109" s="168" t="s">
        <v>667</v>
      </c>
      <c r="E109" s="163"/>
      <c r="F109" s="163"/>
    </row>
    <row r="110" ht="15.75" customHeight="1" spans="1:6">
      <c r="A110" s="166"/>
      <c r="B110" s="167" t="s">
        <v>21</v>
      </c>
      <c r="C110" s="167" t="s">
        <v>639</v>
      </c>
      <c r="D110" s="167" t="s">
        <v>668</v>
      </c>
      <c r="E110" s="163"/>
      <c r="F110" s="163"/>
    </row>
    <row r="111" ht="15.75" customHeight="1" spans="1:6">
      <c r="A111" s="166"/>
      <c r="B111" s="167" t="s">
        <v>21</v>
      </c>
      <c r="C111" s="167" t="s">
        <v>639</v>
      </c>
      <c r="D111" s="168" t="s">
        <v>669</v>
      </c>
      <c r="E111" s="163"/>
      <c r="F111" s="163"/>
    </row>
    <row r="112" ht="15.75" customHeight="1" spans="1:6">
      <c r="A112" s="166"/>
      <c r="B112" s="167" t="s">
        <v>21</v>
      </c>
      <c r="C112" s="167" t="s">
        <v>639</v>
      </c>
      <c r="D112" s="168" t="s">
        <v>670</v>
      </c>
      <c r="E112" s="163"/>
      <c r="F112" s="163"/>
    </row>
    <row r="113" ht="15.75" customHeight="1" spans="1:6">
      <c r="A113" s="166"/>
      <c r="B113" s="167" t="s">
        <v>21</v>
      </c>
      <c r="C113" s="167" t="s">
        <v>639</v>
      </c>
      <c r="D113" s="168" t="s">
        <v>671</v>
      </c>
      <c r="E113" s="163"/>
      <c r="F113" s="163"/>
    </row>
    <row r="114" ht="15.75" customHeight="1" spans="1:6">
      <c r="A114" s="166"/>
      <c r="B114" s="167" t="s">
        <v>21</v>
      </c>
      <c r="C114" s="167" t="s">
        <v>639</v>
      </c>
      <c r="D114" s="167" t="s">
        <v>672</v>
      </c>
      <c r="E114" s="163"/>
      <c r="F114" s="163"/>
    </row>
    <row r="115" ht="15.75" customHeight="1" spans="1:6">
      <c r="A115" s="166"/>
      <c r="B115" s="167" t="s">
        <v>21</v>
      </c>
      <c r="C115" s="167" t="s">
        <v>639</v>
      </c>
      <c r="D115" s="167" t="s">
        <v>673</v>
      </c>
      <c r="E115" s="163"/>
      <c r="F115" s="163"/>
    </row>
    <row r="116" ht="15.75" customHeight="1" spans="1:6">
      <c r="A116" s="166"/>
      <c r="B116" s="167" t="s">
        <v>21</v>
      </c>
      <c r="C116" s="167" t="s">
        <v>639</v>
      </c>
      <c r="D116" s="168" t="s">
        <v>674</v>
      </c>
      <c r="E116" s="163"/>
      <c r="F116" s="163"/>
    </row>
    <row r="117" ht="15.75" customHeight="1" spans="1:6">
      <c r="A117" s="166"/>
      <c r="B117" s="167" t="s">
        <v>21</v>
      </c>
      <c r="C117" s="167" t="s">
        <v>639</v>
      </c>
      <c r="D117" s="167" t="s">
        <v>675</v>
      </c>
      <c r="E117" s="163"/>
      <c r="F117" s="163"/>
    </row>
    <row r="118" ht="15.75" customHeight="1" spans="1:6">
      <c r="A118" s="166"/>
      <c r="B118" s="167" t="s">
        <v>21</v>
      </c>
      <c r="C118" s="165" t="s">
        <v>153</v>
      </c>
      <c r="D118" s="163"/>
      <c r="E118" s="163"/>
      <c r="F118" s="163"/>
    </row>
    <row r="119" ht="15.75" customHeight="1" spans="1:6">
      <c r="A119" s="166"/>
      <c r="B119" s="167" t="s">
        <v>21</v>
      </c>
      <c r="C119" s="165" t="s">
        <v>154</v>
      </c>
      <c r="D119" s="163"/>
      <c r="E119" s="163"/>
      <c r="F119" s="163"/>
    </row>
    <row r="120" ht="15.75" customHeight="1" spans="1:6">
      <c r="A120" s="166"/>
      <c r="B120" s="167" t="s">
        <v>21</v>
      </c>
      <c r="C120" s="165" t="s">
        <v>155</v>
      </c>
      <c r="D120" s="163"/>
      <c r="E120" s="163"/>
      <c r="F120" s="163"/>
    </row>
    <row r="121" ht="15.75" customHeight="1" spans="1:6">
      <c r="A121" s="166"/>
      <c r="B121" s="167" t="s">
        <v>21</v>
      </c>
      <c r="C121" s="165" t="s">
        <v>156</v>
      </c>
      <c r="D121" s="163"/>
      <c r="E121" s="163"/>
      <c r="F121" s="163"/>
    </row>
    <row r="122" ht="15.75" customHeight="1" spans="1:6">
      <c r="A122" s="166"/>
      <c r="B122" s="167" t="s">
        <v>21</v>
      </c>
      <c r="C122" s="165" t="s">
        <v>157</v>
      </c>
      <c r="D122" s="163"/>
      <c r="E122" s="163"/>
      <c r="F122" s="163"/>
    </row>
    <row r="123" ht="15.75" customHeight="1" spans="1:6">
      <c r="A123" s="166"/>
      <c r="B123" s="167" t="s">
        <v>21</v>
      </c>
      <c r="C123" s="165" t="s">
        <v>69</v>
      </c>
      <c r="D123" s="163"/>
      <c r="E123" s="163"/>
      <c r="F123" s="163"/>
    </row>
    <row r="124" ht="15.75" customHeight="1" spans="1:6">
      <c r="A124" s="166"/>
      <c r="B124" s="167" t="s">
        <v>21</v>
      </c>
      <c r="C124" s="165" t="s">
        <v>70</v>
      </c>
      <c r="D124" s="163"/>
      <c r="E124" s="163"/>
      <c r="F124" s="163"/>
    </row>
    <row r="125" ht="15.75" customHeight="1" spans="1:6">
      <c r="A125" s="166"/>
      <c r="B125" s="167" t="s">
        <v>21</v>
      </c>
      <c r="C125" s="165" t="s">
        <v>71</v>
      </c>
      <c r="D125" s="163"/>
      <c r="E125" s="163"/>
      <c r="F125" s="163"/>
    </row>
    <row r="126" ht="15.75" customHeight="1" spans="1:6">
      <c r="A126" s="166"/>
      <c r="B126" s="167" t="s">
        <v>22</v>
      </c>
      <c r="C126" s="165"/>
      <c r="D126" s="165" t="s">
        <v>676</v>
      </c>
      <c r="E126" s="163"/>
      <c r="F126" s="163"/>
    </row>
    <row r="127" ht="15.75" customHeight="1" spans="1:6">
      <c r="A127" s="166"/>
      <c r="B127" s="167" t="s">
        <v>22</v>
      </c>
      <c r="C127" s="165"/>
      <c r="D127" s="165" t="s">
        <v>677</v>
      </c>
      <c r="E127" s="163"/>
      <c r="F127" s="163"/>
    </row>
    <row r="128" ht="15.75" customHeight="1" spans="1:6">
      <c r="A128" s="166"/>
      <c r="B128" s="167" t="s">
        <v>22</v>
      </c>
      <c r="C128" s="165"/>
      <c r="D128" s="165" t="s">
        <v>678</v>
      </c>
      <c r="E128" s="163"/>
      <c r="F128" s="163"/>
    </row>
    <row r="129" ht="15.75" customHeight="1" spans="1:6">
      <c r="A129" s="166"/>
      <c r="B129" s="167" t="s">
        <v>22</v>
      </c>
      <c r="C129" s="165"/>
      <c r="D129" s="165" t="s">
        <v>679</v>
      </c>
      <c r="E129" s="163"/>
      <c r="F129" s="163"/>
    </row>
    <row r="130" ht="15.75" customHeight="1" spans="1:6">
      <c r="A130" s="166"/>
      <c r="B130" s="167" t="s">
        <v>22</v>
      </c>
      <c r="C130" s="165"/>
      <c r="D130" s="165" t="s">
        <v>680</v>
      </c>
      <c r="E130" s="163"/>
      <c r="F130" s="163"/>
    </row>
    <row r="131" ht="15.75" customHeight="1" spans="1:6">
      <c r="A131" s="166"/>
      <c r="B131" s="167" t="s">
        <v>22</v>
      </c>
      <c r="C131" s="165"/>
      <c r="D131" s="165" t="s">
        <v>681</v>
      </c>
      <c r="E131" s="163"/>
      <c r="F131" s="163"/>
    </row>
    <row r="132" ht="15.75" customHeight="1" spans="1:6">
      <c r="A132" s="166"/>
      <c r="B132" s="167" t="s">
        <v>22</v>
      </c>
      <c r="C132" s="165"/>
      <c r="D132" s="165" t="s">
        <v>682</v>
      </c>
      <c r="E132" s="163"/>
      <c r="F132" s="163"/>
    </row>
    <row r="133" ht="15.75" customHeight="1" spans="1:6">
      <c r="A133" s="166"/>
      <c r="B133" s="167" t="s">
        <v>22</v>
      </c>
      <c r="C133" s="165"/>
      <c r="D133" s="165" t="s">
        <v>683</v>
      </c>
      <c r="E133" s="163"/>
      <c r="F133" s="163"/>
    </row>
    <row r="134" ht="15.75" customHeight="1" spans="1:6">
      <c r="A134" s="166"/>
      <c r="B134" s="167" t="s">
        <v>22</v>
      </c>
      <c r="C134" s="165"/>
      <c r="D134" s="165" t="s">
        <v>684</v>
      </c>
      <c r="E134" s="163"/>
      <c r="F134" s="163"/>
    </row>
    <row r="135" ht="15.75" customHeight="1" spans="1:6">
      <c r="A135" s="166"/>
      <c r="B135" s="167" t="s">
        <v>22</v>
      </c>
      <c r="C135" s="165"/>
      <c r="D135" s="165" t="s">
        <v>685</v>
      </c>
      <c r="E135" s="163"/>
      <c r="F135" s="163"/>
    </row>
    <row r="136" ht="15.75" customHeight="1" spans="1:6">
      <c r="A136" s="166"/>
      <c r="B136" s="167" t="s">
        <v>22</v>
      </c>
      <c r="C136" s="165"/>
      <c r="D136" s="165" t="s">
        <v>686</v>
      </c>
      <c r="E136" s="163"/>
      <c r="F136" s="163"/>
    </row>
    <row r="137" ht="15.75" customHeight="1" spans="1:6">
      <c r="A137" s="166"/>
      <c r="B137" s="167" t="s">
        <v>22</v>
      </c>
      <c r="C137" s="165"/>
      <c r="D137" s="165" t="s">
        <v>687</v>
      </c>
      <c r="E137" s="163"/>
      <c r="F137" s="163"/>
    </row>
    <row r="138" ht="15.75" customHeight="1" spans="1:6">
      <c r="A138" s="166"/>
      <c r="B138" s="167" t="s">
        <v>22</v>
      </c>
      <c r="C138" s="165"/>
      <c r="D138" s="165" t="s">
        <v>688</v>
      </c>
      <c r="E138" s="163"/>
      <c r="F138" s="163"/>
    </row>
    <row r="139" ht="15.75" customHeight="1" spans="1:6">
      <c r="A139" s="166"/>
      <c r="B139" s="167" t="s">
        <v>22</v>
      </c>
      <c r="C139" s="165"/>
      <c r="D139" s="165" t="s">
        <v>689</v>
      </c>
      <c r="E139" s="163"/>
      <c r="F139" s="163"/>
    </row>
    <row r="140" ht="15.75" customHeight="1" spans="1:6">
      <c r="A140" s="166"/>
      <c r="B140" s="167" t="s">
        <v>22</v>
      </c>
      <c r="C140" s="165"/>
      <c r="D140" s="165" t="s">
        <v>690</v>
      </c>
      <c r="E140" s="163"/>
      <c r="F140" s="163"/>
    </row>
    <row r="141" ht="15.75" customHeight="1" spans="1:6">
      <c r="A141" s="166"/>
      <c r="B141" s="167" t="s">
        <v>22</v>
      </c>
      <c r="C141" s="165"/>
      <c r="D141" s="165" t="s">
        <v>691</v>
      </c>
      <c r="E141" s="163"/>
      <c r="F141" s="163"/>
    </row>
    <row r="142" ht="15.75" customHeight="1" spans="1:6">
      <c r="A142" s="166"/>
      <c r="B142" s="167" t="s">
        <v>22</v>
      </c>
      <c r="C142" s="165"/>
      <c r="D142" s="165" t="s">
        <v>692</v>
      </c>
      <c r="E142" s="163"/>
      <c r="F142" s="163"/>
    </row>
    <row r="143" ht="15.75" customHeight="1" spans="1:6">
      <c r="A143" s="166"/>
      <c r="B143" s="167" t="s">
        <v>22</v>
      </c>
      <c r="C143" s="165"/>
      <c r="D143" s="165" t="s">
        <v>693</v>
      </c>
      <c r="E143" s="163"/>
      <c r="F143" s="163"/>
    </row>
    <row r="144" ht="15.75" customHeight="1" spans="1:6">
      <c r="A144" s="166"/>
      <c r="B144" s="167" t="s">
        <v>22</v>
      </c>
      <c r="C144" s="165"/>
      <c r="D144" s="165" t="s">
        <v>694</v>
      </c>
      <c r="E144" s="163"/>
      <c r="F144" s="163"/>
    </row>
    <row r="145" ht="15.75" customHeight="1" spans="1:6">
      <c r="A145" s="166"/>
      <c r="B145" s="167" t="s">
        <v>22</v>
      </c>
      <c r="C145" s="165"/>
      <c r="D145" s="165" t="s">
        <v>695</v>
      </c>
      <c r="E145" s="163"/>
      <c r="F145" s="163"/>
    </row>
    <row r="146" ht="15.75" customHeight="1" spans="1:6">
      <c r="A146" s="166"/>
      <c r="B146" s="167" t="s">
        <v>22</v>
      </c>
      <c r="C146" s="165"/>
      <c r="D146" s="165" t="s">
        <v>696</v>
      </c>
      <c r="E146" s="163"/>
      <c r="F146" s="163"/>
    </row>
    <row r="147" ht="15.75" customHeight="1" spans="1:6">
      <c r="A147" s="166"/>
      <c r="B147" s="167" t="s">
        <v>22</v>
      </c>
      <c r="C147" s="165"/>
      <c r="D147" s="165" t="s">
        <v>697</v>
      </c>
      <c r="E147" s="163"/>
      <c r="F147" s="163"/>
    </row>
    <row r="148" ht="15.75" customHeight="1" spans="1:6">
      <c r="A148" s="166"/>
      <c r="B148" s="167" t="s">
        <v>22</v>
      </c>
      <c r="C148" s="165"/>
      <c r="D148" s="165" t="s">
        <v>698</v>
      </c>
      <c r="E148" s="163"/>
      <c r="F148" s="163"/>
    </row>
    <row r="149" ht="15.75" customHeight="1" spans="1:6">
      <c r="A149" s="166"/>
      <c r="B149" s="167" t="s">
        <v>22</v>
      </c>
      <c r="C149" s="165"/>
      <c r="D149" s="165" t="s">
        <v>699</v>
      </c>
      <c r="E149" s="163"/>
      <c r="F149" s="163"/>
    </row>
    <row r="150" ht="15.75" customHeight="1" spans="1:6">
      <c r="A150" s="166"/>
      <c r="B150" s="167" t="s">
        <v>22</v>
      </c>
      <c r="C150" s="167" t="s">
        <v>96</v>
      </c>
      <c r="D150" s="165" t="s">
        <v>700</v>
      </c>
      <c r="E150" s="163"/>
      <c r="F150" s="163"/>
    </row>
    <row r="151" ht="15.75" customHeight="1" spans="1:6">
      <c r="A151" s="166"/>
      <c r="B151" s="167" t="s">
        <v>22</v>
      </c>
      <c r="C151" s="167" t="s">
        <v>96</v>
      </c>
      <c r="D151" s="165" t="s">
        <v>701</v>
      </c>
      <c r="E151" s="163"/>
      <c r="F151" s="163"/>
    </row>
    <row r="152" ht="15.75" customHeight="1" spans="1:6">
      <c r="A152" s="166"/>
      <c r="B152" s="167" t="s">
        <v>22</v>
      </c>
      <c r="C152" s="165" t="s">
        <v>702</v>
      </c>
      <c r="D152" s="163"/>
      <c r="E152" s="163"/>
      <c r="F152" s="163"/>
    </row>
    <row r="153" ht="15.75" customHeight="1" spans="1:6">
      <c r="A153" s="166"/>
      <c r="B153" s="167" t="s">
        <v>23</v>
      </c>
      <c r="C153" s="165" t="s">
        <v>703</v>
      </c>
      <c r="D153" s="167"/>
      <c r="E153" s="163"/>
      <c r="F153" s="163"/>
    </row>
    <row r="154" ht="15.75" customHeight="1" spans="1:6">
      <c r="A154" s="166"/>
      <c r="B154" s="167" t="s">
        <v>23</v>
      </c>
      <c r="C154" s="165" t="s">
        <v>704</v>
      </c>
      <c r="D154" s="167"/>
      <c r="E154" s="163"/>
      <c r="F154" s="163"/>
    </row>
    <row r="155" ht="15.75" customHeight="1" spans="1:6">
      <c r="A155" s="166"/>
      <c r="B155" s="167" t="s">
        <v>23</v>
      </c>
      <c r="C155" s="165" t="s">
        <v>705</v>
      </c>
      <c r="D155" s="167"/>
      <c r="E155" s="163"/>
      <c r="F155" s="163"/>
    </row>
    <row r="156" ht="15.75" customHeight="1" spans="1:6">
      <c r="A156" s="166"/>
      <c r="B156" s="167" t="s">
        <v>24</v>
      </c>
      <c r="C156" s="168" t="s">
        <v>706</v>
      </c>
      <c r="D156" s="167"/>
      <c r="E156" s="163"/>
      <c r="F156" s="163"/>
    </row>
    <row r="157" ht="15.75" customHeight="1" spans="1:6">
      <c r="A157" s="166"/>
      <c r="B157" s="167" t="s">
        <v>24</v>
      </c>
      <c r="C157" s="168" t="s">
        <v>707</v>
      </c>
      <c r="D157" s="167"/>
      <c r="E157" s="163"/>
      <c r="F157" s="163"/>
    </row>
    <row r="158" ht="15.75" customHeight="1" spans="1:6">
      <c r="A158" s="166"/>
      <c r="B158" s="167" t="s">
        <v>24</v>
      </c>
      <c r="C158" s="168" t="s">
        <v>708</v>
      </c>
      <c r="D158" s="167"/>
      <c r="E158" s="163"/>
      <c r="F158" s="163"/>
    </row>
    <row r="159" ht="15.75" customHeight="1" spans="1:6">
      <c r="A159" s="166"/>
      <c r="B159" s="167" t="s">
        <v>24</v>
      </c>
      <c r="C159" s="168" t="s">
        <v>709</v>
      </c>
      <c r="D159" s="167"/>
      <c r="E159" s="163"/>
      <c r="F159" s="163"/>
    </row>
    <row r="160" ht="15.75" customHeight="1" spans="1:6">
      <c r="A160" s="166"/>
      <c r="B160" s="167" t="s">
        <v>24</v>
      </c>
      <c r="C160" s="168" t="s">
        <v>710</v>
      </c>
      <c r="D160" s="167"/>
      <c r="E160" s="163"/>
      <c r="F160" s="163"/>
    </row>
    <row r="161" ht="15.75" customHeight="1" spans="1:6">
      <c r="A161" s="166"/>
      <c r="B161" s="167" t="s">
        <v>24</v>
      </c>
      <c r="C161" s="168" t="s">
        <v>711</v>
      </c>
      <c r="D161" s="167"/>
      <c r="E161" s="163"/>
      <c r="F161" s="163"/>
    </row>
    <row r="162" ht="15.75" customHeight="1" spans="1:6">
      <c r="A162" s="166"/>
      <c r="B162" s="167" t="s">
        <v>25</v>
      </c>
      <c r="C162" s="167" t="s">
        <v>712</v>
      </c>
      <c r="D162" s="165" t="s">
        <v>713</v>
      </c>
      <c r="E162" s="163"/>
      <c r="F162" s="163"/>
    </row>
    <row r="163" ht="15.75" customHeight="1" spans="1:6">
      <c r="A163" s="166"/>
      <c r="B163" s="167" t="s">
        <v>25</v>
      </c>
      <c r="C163" s="167" t="s">
        <v>712</v>
      </c>
      <c r="D163" s="165" t="s">
        <v>714</v>
      </c>
      <c r="E163" s="163"/>
      <c r="F163" s="163"/>
    </row>
    <row r="164" ht="15.75" customHeight="1" spans="1:6">
      <c r="A164" s="166"/>
      <c r="B164" s="167" t="s">
        <v>25</v>
      </c>
      <c r="C164" s="167" t="s">
        <v>712</v>
      </c>
      <c r="D164" s="165" t="s">
        <v>715</v>
      </c>
      <c r="E164" s="163"/>
      <c r="F164" s="163"/>
    </row>
    <row r="165" ht="15.75" customHeight="1" spans="1:6">
      <c r="A165" s="166"/>
      <c r="B165" s="167" t="s">
        <v>25</v>
      </c>
      <c r="C165" s="167" t="s">
        <v>712</v>
      </c>
      <c r="D165" s="165" t="s">
        <v>716</v>
      </c>
      <c r="E165" s="163"/>
      <c r="F165" s="163"/>
    </row>
    <row r="166" ht="15.75" customHeight="1" spans="1:6">
      <c r="A166" s="166"/>
      <c r="B166" s="167" t="s">
        <v>25</v>
      </c>
      <c r="C166" s="167" t="s">
        <v>712</v>
      </c>
      <c r="D166" s="165" t="s">
        <v>717</v>
      </c>
      <c r="E166" s="163"/>
      <c r="F166" s="163"/>
    </row>
    <row r="167" ht="15.75" customHeight="1" spans="1:6">
      <c r="A167" s="166"/>
      <c r="B167" s="167" t="s">
        <v>25</v>
      </c>
      <c r="C167" s="167" t="s">
        <v>712</v>
      </c>
      <c r="D167" s="165" t="s">
        <v>718</v>
      </c>
      <c r="E167" s="163"/>
      <c r="F167" s="163"/>
    </row>
    <row r="168" ht="15.75" customHeight="1" spans="1:6">
      <c r="A168" s="166"/>
      <c r="B168" s="167" t="s">
        <v>25</v>
      </c>
      <c r="C168" s="167" t="s">
        <v>712</v>
      </c>
      <c r="D168" s="165" t="s">
        <v>719</v>
      </c>
      <c r="E168" s="163"/>
      <c r="F168" s="163"/>
    </row>
    <row r="169" ht="15.75" customHeight="1" spans="1:6">
      <c r="A169" s="166"/>
      <c r="B169" s="167" t="s">
        <v>25</v>
      </c>
      <c r="C169" s="167" t="s">
        <v>720</v>
      </c>
      <c r="D169" s="165" t="s">
        <v>721</v>
      </c>
      <c r="E169" s="163"/>
      <c r="F169" s="163"/>
    </row>
    <row r="170" ht="15.75" customHeight="1" spans="1:6">
      <c r="A170" s="166"/>
      <c r="B170" s="167" t="s">
        <v>25</v>
      </c>
      <c r="C170" s="167" t="s">
        <v>720</v>
      </c>
      <c r="D170" s="165" t="s">
        <v>722</v>
      </c>
      <c r="E170" s="163"/>
      <c r="F170" s="163"/>
    </row>
    <row r="171" ht="15.75" customHeight="1" spans="1:6">
      <c r="A171" s="166"/>
      <c r="B171" s="167" t="s">
        <v>25</v>
      </c>
      <c r="C171" s="167" t="s">
        <v>720</v>
      </c>
      <c r="D171" s="165" t="s">
        <v>723</v>
      </c>
      <c r="E171" s="163"/>
      <c r="F171" s="163"/>
    </row>
    <row r="172" ht="15.75" customHeight="1" spans="1:6">
      <c r="A172" s="166"/>
      <c r="B172" s="167" t="s">
        <v>25</v>
      </c>
      <c r="C172" s="167" t="s">
        <v>720</v>
      </c>
      <c r="D172" s="165" t="s">
        <v>724</v>
      </c>
      <c r="E172" s="163"/>
      <c r="F172" s="163"/>
    </row>
    <row r="173" ht="15.75" customHeight="1" spans="1:6">
      <c r="A173" s="166"/>
      <c r="B173" s="167" t="s">
        <v>25</v>
      </c>
      <c r="C173" s="167" t="s">
        <v>720</v>
      </c>
      <c r="D173" s="165" t="s">
        <v>725</v>
      </c>
      <c r="E173" s="163"/>
      <c r="F173" s="163"/>
    </row>
    <row r="174" ht="15.75" customHeight="1" spans="1:6">
      <c r="A174" s="166"/>
      <c r="B174" s="167" t="s">
        <v>25</v>
      </c>
      <c r="C174" s="167" t="s">
        <v>720</v>
      </c>
      <c r="D174" s="165" t="s">
        <v>726</v>
      </c>
      <c r="E174" s="163"/>
      <c r="F174" s="163"/>
    </row>
    <row r="175" ht="15.75" customHeight="1" spans="1:6">
      <c r="A175" s="166"/>
      <c r="B175" s="167" t="s">
        <v>25</v>
      </c>
      <c r="C175" s="167" t="s">
        <v>727</v>
      </c>
      <c r="D175" s="165" t="s">
        <v>728</v>
      </c>
      <c r="E175" s="163"/>
      <c r="F175" s="163"/>
    </row>
    <row r="176" ht="15.75" customHeight="1" spans="1:6">
      <c r="A176" s="166"/>
      <c r="B176" s="167" t="s">
        <v>25</v>
      </c>
      <c r="C176" s="167" t="s">
        <v>727</v>
      </c>
      <c r="D176" s="165" t="s">
        <v>729</v>
      </c>
      <c r="E176" s="163"/>
      <c r="F176" s="163"/>
    </row>
    <row r="177" ht="15.75" customHeight="1" spans="1:6">
      <c r="A177" s="166"/>
      <c r="B177" s="167" t="s">
        <v>25</v>
      </c>
      <c r="C177" s="167" t="s">
        <v>727</v>
      </c>
      <c r="D177" s="165" t="s">
        <v>730</v>
      </c>
      <c r="E177" s="163"/>
      <c r="F177" s="163"/>
    </row>
    <row r="178" ht="15.75" customHeight="1" spans="1:6">
      <c r="A178" s="166"/>
      <c r="B178" s="167" t="s">
        <v>25</v>
      </c>
      <c r="C178" s="167" t="s">
        <v>727</v>
      </c>
      <c r="D178" s="165" t="s">
        <v>731</v>
      </c>
      <c r="E178" s="163"/>
      <c r="F178" s="163"/>
    </row>
    <row r="179" ht="15.75" customHeight="1" spans="1:6">
      <c r="A179" s="166"/>
      <c r="B179" s="167" t="s">
        <v>25</v>
      </c>
      <c r="C179" s="167" t="s">
        <v>727</v>
      </c>
      <c r="D179" s="165" t="s">
        <v>732</v>
      </c>
      <c r="E179" s="163"/>
      <c r="F179" s="163"/>
    </row>
    <row r="180" ht="15.75" customHeight="1" spans="1:6">
      <c r="A180" s="166"/>
      <c r="B180" s="167" t="s">
        <v>25</v>
      </c>
      <c r="C180" s="167" t="s">
        <v>727</v>
      </c>
      <c r="D180" s="165" t="s">
        <v>733</v>
      </c>
      <c r="E180" s="163"/>
      <c r="F180" s="163"/>
    </row>
    <row r="181" ht="15.75" customHeight="1" spans="1:6">
      <c r="A181" s="166"/>
      <c r="B181" s="165" t="s">
        <v>26</v>
      </c>
      <c r="C181" s="167" t="s">
        <v>727</v>
      </c>
      <c r="D181" s="169"/>
      <c r="E181" s="163"/>
      <c r="F181" s="163"/>
    </row>
    <row r="182" ht="15.75" customHeight="1" spans="1:6">
      <c r="A182" s="166"/>
      <c r="B182" s="165" t="s">
        <v>27</v>
      </c>
      <c r="C182" s="167" t="s">
        <v>727</v>
      </c>
      <c r="D182" s="169"/>
      <c r="E182" s="163"/>
      <c r="F182" s="163"/>
    </row>
    <row r="183" ht="15.75" customHeight="1" spans="1:6">
      <c r="A183" s="166"/>
      <c r="B183" s="167" t="s">
        <v>734</v>
      </c>
      <c r="C183" s="165" t="s">
        <v>735</v>
      </c>
      <c r="D183" s="167"/>
      <c r="E183" s="163"/>
      <c r="F183" s="163"/>
    </row>
    <row r="184" ht="15.75" customHeight="1" spans="1:6">
      <c r="A184" s="166"/>
      <c r="B184" s="167" t="s">
        <v>734</v>
      </c>
      <c r="C184" s="165" t="s">
        <v>736</v>
      </c>
      <c r="D184" s="167"/>
      <c r="E184" s="163"/>
      <c r="F184" s="163"/>
    </row>
    <row r="185" ht="15.75" customHeight="1" spans="1:6">
      <c r="A185" s="166"/>
      <c r="B185" s="167" t="s">
        <v>734</v>
      </c>
      <c r="C185" s="165" t="s">
        <v>737</v>
      </c>
      <c r="D185" s="167"/>
      <c r="E185" s="163"/>
      <c r="F185" s="163"/>
    </row>
    <row r="186" ht="15.75" customHeight="1" spans="1:6">
      <c r="A186" s="166"/>
      <c r="B186" s="167" t="s">
        <v>734</v>
      </c>
      <c r="C186" s="165" t="s">
        <v>738</v>
      </c>
      <c r="D186" s="167"/>
      <c r="E186" s="163"/>
      <c r="F186" s="163"/>
    </row>
    <row r="187" ht="15.75" customHeight="1" spans="1:6">
      <c r="A187" s="166"/>
      <c r="B187" s="167" t="s">
        <v>734</v>
      </c>
      <c r="C187" s="165" t="s">
        <v>739</v>
      </c>
      <c r="D187" s="167"/>
      <c r="E187" s="163"/>
      <c r="F187" s="163"/>
    </row>
    <row r="188" ht="15.75" customHeight="1" spans="1:6">
      <c r="A188" s="166"/>
      <c r="B188" s="167" t="s">
        <v>734</v>
      </c>
      <c r="C188" s="165" t="s">
        <v>740</v>
      </c>
      <c r="D188" s="167"/>
      <c r="E188" s="163"/>
      <c r="F188" s="163"/>
    </row>
    <row r="189" ht="15.75" customHeight="1" spans="1:6">
      <c r="A189" s="166"/>
      <c r="B189" s="167" t="s">
        <v>734</v>
      </c>
      <c r="C189" s="165" t="s">
        <v>741</v>
      </c>
      <c r="D189" s="167"/>
      <c r="E189" s="163"/>
      <c r="F189" s="163"/>
    </row>
    <row r="190" ht="15.75" customHeight="1" spans="1:6">
      <c r="A190" s="166"/>
      <c r="B190" s="167" t="s">
        <v>29</v>
      </c>
      <c r="C190" s="165" t="s">
        <v>742</v>
      </c>
      <c r="D190" s="167"/>
      <c r="E190" s="163"/>
      <c r="F190" s="163"/>
    </row>
    <row r="191" ht="15.75" customHeight="1" spans="1:6">
      <c r="A191" s="166"/>
      <c r="B191" s="167" t="s">
        <v>29</v>
      </c>
      <c r="C191" s="165" t="s">
        <v>743</v>
      </c>
      <c r="D191" s="167"/>
      <c r="E191" s="163"/>
      <c r="F191" s="163"/>
    </row>
    <row r="192" ht="15.75" customHeight="1" spans="1:6">
      <c r="A192" s="166"/>
      <c r="B192" s="167" t="s">
        <v>29</v>
      </c>
      <c r="C192" s="165" t="s">
        <v>744</v>
      </c>
      <c r="D192" s="167"/>
      <c r="E192" s="163"/>
      <c r="F192" s="163"/>
    </row>
    <row r="193" ht="15.75" customHeight="1" spans="1:6">
      <c r="A193" s="166"/>
      <c r="B193" s="167" t="s">
        <v>29</v>
      </c>
      <c r="C193" s="165" t="s">
        <v>745</v>
      </c>
      <c r="D193" s="167"/>
      <c r="E193" s="163"/>
      <c r="F193" s="163"/>
    </row>
    <row r="194" ht="15.75" customHeight="1" spans="1:6">
      <c r="A194" s="166"/>
      <c r="B194" s="167" t="s">
        <v>29</v>
      </c>
      <c r="C194" s="165" t="s">
        <v>746</v>
      </c>
      <c r="D194" s="167"/>
      <c r="E194" s="163"/>
      <c r="F194" s="163"/>
    </row>
    <row r="195" ht="15.75" customHeight="1" spans="1:6">
      <c r="A195" s="170"/>
      <c r="B195" s="167" t="s">
        <v>29</v>
      </c>
      <c r="C195" s="165" t="s">
        <v>747</v>
      </c>
      <c r="D195" s="167"/>
      <c r="E195" s="163"/>
      <c r="F195" s="163"/>
    </row>
    <row r="196" ht="15.75" customHeight="1" spans="1:6">
      <c r="A196" s="171" t="s">
        <v>4</v>
      </c>
      <c r="B196" s="167" t="s">
        <v>30</v>
      </c>
      <c r="C196" s="165" t="s">
        <v>748</v>
      </c>
      <c r="D196" s="167"/>
      <c r="E196" s="163"/>
      <c r="F196" s="163"/>
    </row>
    <row r="197" ht="15.75" customHeight="1" spans="1:6">
      <c r="A197" s="166"/>
      <c r="B197" s="167" t="s">
        <v>30</v>
      </c>
      <c r="C197" s="165" t="s">
        <v>749</v>
      </c>
      <c r="D197" s="167"/>
      <c r="E197" s="163"/>
      <c r="F197" s="163"/>
    </row>
    <row r="198" ht="15.75" customHeight="1" spans="1:6">
      <c r="A198" s="166"/>
      <c r="B198" s="167" t="s">
        <v>30</v>
      </c>
      <c r="C198" s="165" t="s">
        <v>750</v>
      </c>
      <c r="D198" s="167"/>
      <c r="E198" s="163"/>
      <c r="F198" s="163"/>
    </row>
    <row r="199" ht="15.75" customHeight="1" spans="1:6">
      <c r="A199" s="166"/>
      <c r="B199" s="167" t="s">
        <v>30</v>
      </c>
      <c r="C199" s="165" t="s">
        <v>751</v>
      </c>
      <c r="D199" s="167"/>
      <c r="E199" s="163"/>
      <c r="F199" s="163"/>
    </row>
    <row r="200" ht="15.75" customHeight="1" spans="1:6">
      <c r="A200" s="166"/>
      <c r="B200" s="167" t="s">
        <v>30</v>
      </c>
      <c r="C200" s="165" t="s">
        <v>752</v>
      </c>
      <c r="D200" s="167"/>
      <c r="E200" s="163"/>
      <c r="F200" s="163"/>
    </row>
    <row r="201" ht="15.75" customHeight="1" spans="1:6">
      <c r="A201" s="166"/>
      <c r="B201" s="165" t="s">
        <v>31</v>
      </c>
      <c r="C201" s="163"/>
      <c r="D201" s="163"/>
      <c r="E201" s="163"/>
      <c r="F201" s="163"/>
    </row>
    <row r="202" ht="15.75" customHeight="1" spans="1:6">
      <c r="A202" s="166"/>
      <c r="B202" s="167" t="s">
        <v>37</v>
      </c>
      <c r="C202" s="165" t="s">
        <v>32</v>
      </c>
      <c r="D202" s="163"/>
      <c r="E202" s="163"/>
      <c r="F202" s="163"/>
    </row>
    <row r="203" ht="15.75" customHeight="1" spans="1:6">
      <c r="A203" s="166"/>
      <c r="B203" s="167" t="s">
        <v>37</v>
      </c>
      <c r="C203" s="165" t="s">
        <v>33</v>
      </c>
      <c r="D203" s="163"/>
      <c r="E203" s="163"/>
      <c r="F203" s="163"/>
    </row>
    <row r="204" ht="15.75" customHeight="1" spans="1:6">
      <c r="A204" s="166"/>
      <c r="B204" s="167" t="s">
        <v>37</v>
      </c>
      <c r="C204" s="165" t="s">
        <v>34</v>
      </c>
      <c r="D204" s="163"/>
      <c r="E204" s="163"/>
      <c r="F204" s="163"/>
    </row>
    <row r="205" ht="15.75" customHeight="1" spans="1:6">
      <c r="A205" s="166"/>
      <c r="B205" s="167" t="s">
        <v>37</v>
      </c>
      <c r="C205" s="167" t="s">
        <v>35</v>
      </c>
      <c r="D205" s="165" t="s">
        <v>753</v>
      </c>
      <c r="E205" s="163"/>
      <c r="F205" s="163"/>
    </row>
    <row r="206" ht="15.75" customHeight="1" spans="1:6">
      <c r="A206" s="166"/>
      <c r="B206" s="167" t="s">
        <v>37</v>
      </c>
      <c r="C206" s="167" t="s">
        <v>35</v>
      </c>
      <c r="D206" s="165" t="s">
        <v>754</v>
      </c>
      <c r="E206" s="163"/>
      <c r="F206" s="163"/>
    </row>
    <row r="207" ht="15.75" customHeight="1" spans="1:6">
      <c r="A207" s="166"/>
      <c r="B207" s="167" t="s">
        <v>37</v>
      </c>
      <c r="C207" s="167" t="s">
        <v>36</v>
      </c>
      <c r="D207" s="165" t="s">
        <v>164</v>
      </c>
      <c r="E207" s="163"/>
      <c r="F207" s="163"/>
    </row>
    <row r="208" ht="15.75" customHeight="1" spans="1:6">
      <c r="A208" s="166"/>
      <c r="B208" s="167" t="s">
        <v>37</v>
      </c>
      <c r="C208" s="167" t="s">
        <v>36</v>
      </c>
      <c r="D208" s="165" t="s">
        <v>755</v>
      </c>
      <c r="E208" s="163"/>
      <c r="F208" s="163"/>
    </row>
    <row r="209" ht="15.75" customHeight="1" spans="1:6">
      <c r="A209" s="166"/>
      <c r="B209" s="167" t="s">
        <v>37</v>
      </c>
      <c r="C209" s="167" t="s">
        <v>36</v>
      </c>
      <c r="D209" s="165" t="s">
        <v>756</v>
      </c>
      <c r="E209" s="163"/>
      <c r="F209" s="163"/>
    </row>
    <row r="210" ht="15.75" customHeight="1" spans="1:6">
      <c r="A210" s="166"/>
      <c r="B210" s="167" t="s">
        <v>37</v>
      </c>
      <c r="C210" s="167" t="s">
        <v>36</v>
      </c>
      <c r="D210" s="167" t="s">
        <v>757</v>
      </c>
      <c r="E210" s="165" t="s">
        <v>268</v>
      </c>
      <c r="F210" s="163"/>
    </row>
    <row r="211" ht="15.75" customHeight="1" spans="1:6">
      <c r="A211" s="166"/>
      <c r="B211" s="167" t="s">
        <v>37</v>
      </c>
      <c r="C211" s="167" t="s">
        <v>36</v>
      </c>
      <c r="D211" s="167" t="s">
        <v>757</v>
      </c>
      <c r="E211" s="165" t="s">
        <v>269</v>
      </c>
      <c r="F211" s="163"/>
    </row>
    <row r="212" ht="15.75" customHeight="1" spans="1:6">
      <c r="A212" s="166"/>
      <c r="B212" s="167" t="s">
        <v>37</v>
      </c>
      <c r="C212" s="167" t="s">
        <v>36</v>
      </c>
      <c r="D212" s="167" t="s">
        <v>757</v>
      </c>
      <c r="E212" s="165" t="s">
        <v>758</v>
      </c>
      <c r="F212" s="163"/>
    </row>
    <row r="213" ht="15.75" customHeight="1" spans="1:6">
      <c r="A213" s="166"/>
      <c r="B213" s="167" t="s">
        <v>37</v>
      </c>
      <c r="C213" s="167" t="s">
        <v>36</v>
      </c>
      <c r="D213" s="167" t="s">
        <v>757</v>
      </c>
      <c r="E213" s="165" t="s">
        <v>271</v>
      </c>
      <c r="F213" s="163"/>
    </row>
    <row r="214" ht="15.75" customHeight="1" spans="1:6">
      <c r="A214" s="166"/>
      <c r="B214" s="167" t="s">
        <v>37</v>
      </c>
      <c r="C214" s="167" t="s">
        <v>36</v>
      </c>
      <c r="D214" s="167" t="s">
        <v>757</v>
      </c>
      <c r="E214" s="165" t="s">
        <v>272</v>
      </c>
      <c r="F214" s="163"/>
    </row>
    <row r="215" ht="15.75" customHeight="1" spans="1:6">
      <c r="A215" s="166"/>
      <c r="B215" s="167" t="s">
        <v>37</v>
      </c>
      <c r="C215" s="167" t="s">
        <v>36</v>
      </c>
      <c r="D215" s="167" t="s">
        <v>757</v>
      </c>
      <c r="E215" s="165" t="s">
        <v>759</v>
      </c>
      <c r="F215" s="163"/>
    </row>
    <row r="216" ht="15.75" customHeight="1" spans="1:6">
      <c r="A216" s="166"/>
      <c r="B216" s="167" t="s">
        <v>37</v>
      </c>
      <c r="C216" s="167" t="s">
        <v>36</v>
      </c>
      <c r="D216" s="167" t="s">
        <v>757</v>
      </c>
      <c r="E216" s="165" t="s">
        <v>274</v>
      </c>
      <c r="F216" s="163"/>
    </row>
    <row r="217" ht="15.75" customHeight="1" spans="1:6">
      <c r="A217" s="166"/>
      <c r="B217" s="167" t="s">
        <v>37</v>
      </c>
      <c r="C217" s="165" t="s">
        <v>275</v>
      </c>
      <c r="D217" s="167" t="s">
        <v>757</v>
      </c>
      <c r="E217" s="163"/>
      <c r="F217" s="163"/>
    </row>
    <row r="218" ht="15.75" customHeight="1" spans="1:6">
      <c r="A218" s="166"/>
      <c r="B218" s="167" t="s">
        <v>37</v>
      </c>
      <c r="C218" s="167" t="s">
        <v>167</v>
      </c>
      <c r="D218" s="165" t="s">
        <v>760</v>
      </c>
      <c r="E218" s="163"/>
      <c r="F218" s="163"/>
    </row>
    <row r="219" ht="15.75" customHeight="1" spans="1:6">
      <c r="A219" s="166"/>
      <c r="B219" s="167" t="s">
        <v>37</v>
      </c>
      <c r="C219" s="167" t="s">
        <v>167</v>
      </c>
      <c r="D219" s="165" t="s">
        <v>761</v>
      </c>
      <c r="E219" s="163"/>
      <c r="F219" s="163"/>
    </row>
    <row r="220" ht="15.75" customHeight="1" spans="1:6">
      <c r="A220" s="166"/>
      <c r="B220" s="167" t="s">
        <v>37</v>
      </c>
      <c r="C220" s="165" t="s">
        <v>168</v>
      </c>
      <c r="D220" s="169"/>
      <c r="E220" s="163"/>
      <c r="F220" s="163"/>
    </row>
    <row r="221" ht="15.75" customHeight="1" spans="1:6">
      <c r="A221" s="166"/>
      <c r="B221" s="167" t="s">
        <v>37</v>
      </c>
      <c r="C221" s="167" t="s">
        <v>169</v>
      </c>
      <c r="D221" s="165" t="s">
        <v>762</v>
      </c>
      <c r="E221" s="163"/>
      <c r="F221" s="163"/>
    </row>
    <row r="222" ht="15.75" customHeight="1" spans="1:6">
      <c r="A222" s="166"/>
      <c r="B222" s="167" t="s">
        <v>37</v>
      </c>
      <c r="C222" s="167" t="s">
        <v>169</v>
      </c>
      <c r="D222" s="165" t="s">
        <v>763</v>
      </c>
      <c r="E222" s="163"/>
      <c r="F222" s="163"/>
    </row>
    <row r="223" ht="15.75" customHeight="1" spans="1:6">
      <c r="A223" s="166"/>
      <c r="B223" s="167" t="s">
        <v>37</v>
      </c>
      <c r="C223" s="165" t="s">
        <v>170</v>
      </c>
      <c r="D223" s="169"/>
      <c r="E223" s="163"/>
      <c r="F223" s="163"/>
    </row>
    <row r="224" ht="15.75" customHeight="1" spans="1:6">
      <c r="A224" s="166"/>
      <c r="B224" s="167" t="s">
        <v>37</v>
      </c>
      <c r="C224" s="167" t="s">
        <v>764</v>
      </c>
      <c r="D224" s="165" t="s">
        <v>765</v>
      </c>
      <c r="E224" s="163"/>
      <c r="F224" s="163"/>
    </row>
    <row r="225" ht="15.75" customHeight="1" spans="1:6">
      <c r="A225" s="166"/>
      <c r="B225" s="167" t="s">
        <v>37</v>
      </c>
      <c r="C225" s="167" t="s">
        <v>764</v>
      </c>
      <c r="D225" s="165" t="s">
        <v>766</v>
      </c>
      <c r="E225" s="163"/>
      <c r="F225" s="163"/>
    </row>
    <row r="226" ht="15.75" customHeight="1" spans="1:6">
      <c r="A226" s="166"/>
      <c r="B226" s="167" t="s">
        <v>37</v>
      </c>
      <c r="C226" s="167" t="s">
        <v>172</v>
      </c>
      <c r="D226" s="165" t="s">
        <v>767</v>
      </c>
      <c r="E226" s="163"/>
      <c r="F226" s="163"/>
    </row>
    <row r="227" ht="15.75" customHeight="1" spans="1:6">
      <c r="A227" s="166"/>
      <c r="B227" s="167" t="s">
        <v>37</v>
      </c>
      <c r="C227" s="167" t="s">
        <v>172</v>
      </c>
      <c r="D227" s="165" t="s">
        <v>768</v>
      </c>
      <c r="E227" s="163"/>
      <c r="F227" s="163"/>
    </row>
    <row r="228" ht="15.75" customHeight="1" spans="1:6">
      <c r="A228" s="170"/>
      <c r="B228" s="167" t="s">
        <v>37</v>
      </c>
      <c r="C228" s="167" t="s">
        <v>172</v>
      </c>
      <c r="D228" s="165" t="s">
        <v>769</v>
      </c>
      <c r="E228" s="163"/>
      <c r="F228" s="163"/>
    </row>
    <row r="229" ht="15.75" customHeight="1" spans="1:6">
      <c r="A229" s="172" t="s">
        <v>5</v>
      </c>
      <c r="B229" s="167" t="s">
        <v>770</v>
      </c>
      <c r="C229" s="165" t="s">
        <v>103</v>
      </c>
      <c r="D229" s="169"/>
      <c r="E229" s="163"/>
      <c r="F229" s="163"/>
    </row>
    <row r="230" ht="15.75" customHeight="1" spans="1:6">
      <c r="A230" s="166"/>
      <c r="B230" s="167" t="s">
        <v>770</v>
      </c>
      <c r="C230" s="167" t="s">
        <v>104</v>
      </c>
      <c r="D230" s="165" t="s">
        <v>771</v>
      </c>
      <c r="E230" s="163"/>
      <c r="F230" s="163"/>
    </row>
    <row r="231" ht="15.75" customHeight="1" spans="1:6">
      <c r="A231" s="166"/>
      <c r="B231" s="167" t="s">
        <v>770</v>
      </c>
      <c r="C231" s="167" t="s">
        <v>104</v>
      </c>
      <c r="D231" s="165" t="s">
        <v>772</v>
      </c>
      <c r="E231" s="163"/>
      <c r="F231" s="163"/>
    </row>
    <row r="232" ht="15.75" customHeight="1" spans="1:6">
      <c r="A232" s="166"/>
      <c r="B232" s="167" t="s">
        <v>770</v>
      </c>
      <c r="C232" s="167" t="s">
        <v>104</v>
      </c>
      <c r="D232" s="165" t="s">
        <v>773</v>
      </c>
      <c r="E232" s="163"/>
      <c r="F232" s="163"/>
    </row>
    <row r="233" ht="15.75" customHeight="1" spans="1:6">
      <c r="A233" s="166"/>
      <c r="B233" s="167" t="s">
        <v>770</v>
      </c>
      <c r="C233" s="167" t="s">
        <v>105</v>
      </c>
      <c r="D233" s="165" t="s">
        <v>774</v>
      </c>
      <c r="E233" s="163"/>
      <c r="F233" s="163"/>
    </row>
    <row r="234" ht="15.75" customHeight="1" spans="1:6">
      <c r="A234" s="166"/>
      <c r="B234" s="167" t="s">
        <v>770</v>
      </c>
      <c r="C234" s="167" t="s">
        <v>105</v>
      </c>
      <c r="D234" s="165" t="s">
        <v>775</v>
      </c>
      <c r="E234" s="163"/>
      <c r="F234" s="163"/>
    </row>
    <row r="235" ht="15.75" customHeight="1" spans="1:6">
      <c r="A235" s="166"/>
      <c r="B235" s="167" t="s">
        <v>770</v>
      </c>
      <c r="C235" s="167" t="s">
        <v>105</v>
      </c>
      <c r="D235" s="165" t="s">
        <v>776</v>
      </c>
      <c r="E235" s="163"/>
      <c r="F235" s="163"/>
    </row>
    <row r="236" ht="15.75" customHeight="1" spans="1:6">
      <c r="A236" s="166"/>
      <c r="B236" s="167" t="s">
        <v>770</v>
      </c>
      <c r="C236" s="167" t="s">
        <v>106</v>
      </c>
      <c r="D236" s="165" t="s">
        <v>777</v>
      </c>
      <c r="E236" s="163"/>
      <c r="F236" s="163"/>
    </row>
    <row r="237" ht="15.75" customHeight="1" spans="1:6">
      <c r="A237" s="166"/>
      <c r="B237" s="167" t="s">
        <v>770</v>
      </c>
      <c r="C237" s="167" t="s">
        <v>106</v>
      </c>
      <c r="D237" s="165" t="s">
        <v>778</v>
      </c>
      <c r="E237" s="163"/>
      <c r="F237" s="163"/>
    </row>
    <row r="238" ht="15.75" customHeight="1" spans="1:6">
      <c r="A238" s="166"/>
      <c r="B238" s="167" t="s">
        <v>770</v>
      </c>
      <c r="C238" s="167" t="s">
        <v>106</v>
      </c>
      <c r="D238" s="165" t="s">
        <v>779</v>
      </c>
      <c r="E238" s="163"/>
      <c r="F238" s="163"/>
    </row>
    <row r="239" ht="15.75" customHeight="1" spans="1:6">
      <c r="A239" s="166"/>
      <c r="B239" s="167" t="s">
        <v>770</v>
      </c>
      <c r="C239" s="167" t="s">
        <v>107</v>
      </c>
      <c r="D239" s="165" t="s">
        <v>780</v>
      </c>
      <c r="E239" s="163"/>
      <c r="F239" s="163"/>
    </row>
    <row r="240" ht="15.75" customHeight="1" spans="1:6">
      <c r="A240" s="166"/>
      <c r="B240" s="167" t="s">
        <v>770</v>
      </c>
      <c r="C240" s="167" t="s">
        <v>107</v>
      </c>
      <c r="D240" s="165" t="s">
        <v>781</v>
      </c>
      <c r="E240" s="163"/>
      <c r="F240" s="163"/>
    </row>
    <row r="241" ht="15.75" customHeight="1" spans="1:6">
      <c r="A241" s="166"/>
      <c r="B241" s="167" t="s">
        <v>770</v>
      </c>
      <c r="C241" s="167" t="s">
        <v>107</v>
      </c>
      <c r="D241" s="165" t="s">
        <v>782</v>
      </c>
      <c r="E241" s="163"/>
      <c r="F241" s="163"/>
    </row>
    <row r="242" ht="15.75" customHeight="1" spans="1:6">
      <c r="A242" s="166"/>
      <c r="B242" s="167" t="s">
        <v>770</v>
      </c>
      <c r="C242" s="167" t="s">
        <v>783</v>
      </c>
      <c r="D242" s="165" t="s">
        <v>784</v>
      </c>
      <c r="E242" s="163"/>
      <c r="F242" s="163"/>
    </row>
    <row r="243" ht="15.75" customHeight="1" spans="1:6">
      <c r="A243" s="166"/>
      <c r="B243" s="167" t="s">
        <v>770</v>
      </c>
      <c r="C243" s="167" t="s">
        <v>783</v>
      </c>
      <c r="D243" s="165" t="s">
        <v>785</v>
      </c>
      <c r="E243" s="163"/>
      <c r="F243" s="163"/>
    </row>
    <row r="244" ht="15.75" customHeight="1" spans="1:6">
      <c r="A244" s="166"/>
      <c r="B244" s="167" t="s">
        <v>770</v>
      </c>
      <c r="C244" s="167" t="s">
        <v>783</v>
      </c>
      <c r="D244" s="165" t="s">
        <v>786</v>
      </c>
      <c r="E244" s="163"/>
      <c r="F244" s="163"/>
    </row>
    <row r="245" ht="15.75" customHeight="1" spans="1:6">
      <c r="A245" s="166"/>
      <c r="B245" s="167" t="s">
        <v>770</v>
      </c>
      <c r="C245" s="167" t="s">
        <v>109</v>
      </c>
      <c r="D245" s="165" t="s">
        <v>787</v>
      </c>
      <c r="E245" s="163"/>
      <c r="F245" s="163"/>
    </row>
    <row r="246" ht="15.75" customHeight="1" spans="1:6">
      <c r="A246" s="166"/>
      <c r="B246" s="167" t="s">
        <v>770</v>
      </c>
      <c r="C246" s="167" t="s">
        <v>109</v>
      </c>
      <c r="D246" s="165" t="s">
        <v>788</v>
      </c>
      <c r="E246" s="163"/>
      <c r="F246" s="163"/>
    </row>
    <row r="247" ht="15.75" customHeight="1" spans="1:6">
      <c r="A247" s="166"/>
      <c r="B247" s="167" t="s">
        <v>770</v>
      </c>
      <c r="C247" s="167" t="s">
        <v>109</v>
      </c>
      <c r="D247" s="165" t="s">
        <v>789</v>
      </c>
      <c r="E247" s="163"/>
      <c r="F247" s="163"/>
    </row>
    <row r="248" ht="15.75" customHeight="1" spans="1:6">
      <c r="A248" s="166"/>
      <c r="B248" s="167" t="s">
        <v>770</v>
      </c>
      <c r="C248" s="167" t="s">
        <v>790</v>
      </c>
      <c r="D248" s="165" t="s">
        <v>791</v>
      </c>
      <c r="E248" s="163"/>
      <c r="F248" s="163"/>
    </row>
    <row r="249" ht="15.75" customHeight="1" spans="1:6">
      <c r="A249" s="166"/>
      <c r="B249" s="167" t="s">
        <v>770</v>
      </c>
      <c r="C249" s="167" t="s">
        <v>790</v>
      </c>
      <c r="D249" s="165" t="s">
        <v>792</v>
      </c>
      <c r="E249" s="163"/>
      <c r="F249" s="163"/>
    </row>
    <row r="250" ht="15.75" customHeight="1" spans="1:6">
      <c r="A250" s="166"/>
      <c r="B250" s="167" t="s">
        <v>770</v>
      </c>
      <c r="C250" s="167" t="s">
        <v>790</v>
      </c>
      <c r="D250" s="165" t="s">
        <v>793</v>
      </c>
      <c r="E250" s="163"/>
      <c r="F250" s="163"/>
    </row>
    <row r="251" ht="15.75" customHeight="1" spans="1:6">
      <c r="A251" s="166"/>
      <c r="B251" s="167" t="s">
        <v>770</v>
      </c>
      <c r="C251" s="167" t="s">
        <v>794</v>
      </c>
      <c r="D251" s="165" t="s">
        <v>795</v>
      </c>
      <c r="E251" s="163"/>
      <c r="F251" s="163"/>
    </row>
    <row r="252" ht="15.75" customHeight="1" spans="1:6">
      <c r="A252" s="166"/>
      <c r="B252" s="167" t="s">
        <v>770</v>
      </c>
      <c r="C252" s="167" t="s">
        <v>794</v>
      </c>
      <c r="D252" s="165" t="s">
        <v>796</v>
      </c>
      <c r="E252" s="163"/>
      <c r="F252" s="163"/>
    </row>
    <row r="253" ht="15.75" customHeight="1" spans="1:6">
      <c r="A253" s="166"/>
      <c r="B253" s="167" t="s">
        <v>770</v>
      </c>
      <c r="C253" s="167" t="s">
        <v>794</v>
      </c>
      <c r="D253" s="165" t="s">
        <v>797</v>
      </c>
      <c r="E253" s="163"/>
      <c r="F253" s="163"/>
    </row>
    <row r="254" ht="15.75" customHeight="1" spans="1:6">
      <c r="A254" s="166"/>
      <c r="B254" s="167" t="s">
        <v>770</v>
      </c>
      <c r="C254" s="167" t="s">
        <v>798</v>
      </c>
      <c r="D254" s="165" t="s">
        <v>799</v>
      </c>
      <c r="E254" s="163"/>
      <c r="F254" s="163"/>
    </row>
    <row r="255" ht="15.75" customHeight="1" spans="1:6">
      <c r="A255" s="166"/>
      <c r="B255" s="167" t="s">
        <v>770</v>
      </c>
      <c r="C255" s="167" t="s">
        <v>798</v>
      </c>
      <c r="D255" s="165" t="s">
        <v>800</v>
      </c>
      <c r="E255" s="163"/>
      <c r="F255" s="163"/>
    </row>
    <row r="256" ht="15.75" customHeight="1" spans="1:6">
      <c r="A256" s="166"/>
      <c r="B256" s="167" t="s">
        <v>770</v>
      </c>
      <c r="C256" s="167" t="s">
        <v>798</v>
      </c>
      <c r="D256" s="165" t="s">
        <v>801</v>
      </c>
      <c r="E256" s="163"/>
      <c r="F256" s="163"/>
    </row>
    <row r="257" ht="15.75" customHeight="1" spans="1:6">
      <c r="A257" s="166"/>
      <c r="B257" s="167" t="s">
        <v>770</v>
      </c>
      <c r="C257" s="167" t="s">
        <v>113</v>
      </c>
      <c r="D257" s="165" t="s">
        <v>802</v>
      </c>
      <c r="E257" s="163"/>
      <c r="F257" s="163"/>
    </row>
    <row r="258" ht="15.75" customHeight="1" spans="1:6">
      <c r="A258" s="166"/>
      <c r="B258" s="167" t="s">
        <v>770</v>
      </c>
      <c r="C258" s="167" t="s">
        <v>113</v>
      </c>
      <c r="D258" s="165" t="s">
        <v>803</v>
      </c>
      <c r="E258" s="163"/>
      <c r="F258" s="163"/>
    </row>
    <row r="259" ht="15.75" customHeight="1" spans="1:6">
      <c r="A259" s="166"/>
      <c r="B259" s="167" t="s">
        <v>770</v>
      </c>
      <c r="C259" s="167" t="s">
        <v>113</v>
      </c>
      <c r="D259" s="165" t="s">
        <v>804</v>
      </c>
      <c r="E259" s="163"/>
      <c r="F259" s="163"/>
    </row>
    <row r="260" ht="15.75" customHeight="1" spans="1:6">
      <c r="A260" s="166"/>
      <c r="B260" s="167" t="s">
        <v>770</v>
      </c>
      <c r="C260" s="167" t="s">
        <v>805</v>
      </c>
      <c r="D260" s="165" t="s">
        <v>806</v>
      </c>
      <c r="E260" s="163"/>
      <c r="F260" s="163"/>
    </row>
    <row r="261" ht="15.75" customHeight="1" spans="1:6">
      <c r="A261" s="166"/>
      <c r="B261" s="167" t="s">
        <v>770</v>
      </c>
      <c r="C261" s="167" t="s">
        <v>805</v>
      </c>
      <c r="D261" s="165" t="s">
        <v>807</v>
      </c>
      <c r="E261" s="163"/>
      <c r="F261" s="163"/>
    </row>
    <row r="262" ht="15.75" customHeight="1" spans="1:6">
      <c r="A262" s="166"/>
      <c r="B262" s="167" t="s">
        <v>770</v>
      </c>
      <c r="C262" s="167" t="s">
        <v>805</v>
      </c>
      <c r="D262" s="165" t="s">
        <v>808</v>
      </c>
      <c r="E262" s="163"/>
      <c r="F262" s="163"/>
    </row>
    <row r="263" ht="15.75" customHeight="1" spans="1:6">
      <c r="A263" s="166"/>
      <c r="B263" s="167" t="s">
        <v>770</v>
      </c>
      <c r="C263" s="167" t="s">
        <v>115</v>
      </c>
      <c r="D263" s="167" t="s">
        <v>809</v>
      </c>
      <c r="E263" s="168" t="s">
        <v>810</v>
      </c>
      <c r="F263" s="163"/>
    </row>
    <row r="264" ht="15.75" customHeight="1" spans="1:6">
      <c r="A264" s="166"/>
      <c r="B264" s="167" t="s">
        <v>770</v>
      </c>
      <c r="C264" s="167" t="s">
        <v>115</v>
      </c>
      <c r="D264" s="167" t="s">
        <v>809</v>
      </c>
      <c r="E264" s="168" t="s">
        <v>811</v>
      </c>
      <c r="F264" s="163"/>
    </row>
    <row r="265" ht="15.75" customHeight="1" spans="1:6">
      <c r="A265" s="166"/>
      <c r="B265" s="167" t="s">
        <v>770</v>
      </c>
      <c r="C265" s="167" t="s">
        <v>115</v>
      </c>
      <c r="D265" s="167" t="s">
        <v>809</v>
      </c>
      <c r="E265" s="168" t="s">
        <v>812</v>
      </c>
      <c r="F265" s="163"/>
    </row>
    <row r="266" ht="15.75" customHeight="1" spans="1:6">
      <c r="A266" s="166"/>
      <c r="B266" s="167" t="s">
        <v>770</v>
      </c>
      <c r="C266" s="167" t="s">
        <v>115</v>
      </c>
      <c r="D266" s="167" t="s">
        <v>174</v>
      </c>
      <c r="E266" s="168" t="s">
        <v>813</v>
      </c>
      <c r="F266" s="163"/>
    </row>
    <row r="267" ht="15.75" customHeight="1" spans="1:6">
      <c r="A267" s="166"/>
      <c r="B267" s="167" t="s">
        <v>770</v>
      </c>
      <c r="C267" s="167" t="s">
        <v>115</v>
      </c>
      <c r="D267" s="167" t="s">
        <v>174</v>
      </c>
      <c r="E267" s="168" t="s">
        <v>814</v>
      </c>
      <c r="F267" s="163"/>
    </row>
    <row r="268" ht="15.75" customHeight="1" spans="1:6">
      <c r="A268" s="166"/>
      <c r="B268" s="167" t="s">
        <v>770</v>
      </c>
      <c r="C268" s="167" t="s">
        <v>115</v>
      </c>
      <c r="D268" s="167" t="s">
        <v>174</v>
      </c>
      <c r="E268" s="168" t="s">
        <v>815</v>
      </c>
      <c r="F268" s="163"/>
    </row>
    <row r="269" ht="15.75" customHeight="1" spans="1:6">
      <c r="A269" s="166"/>
      <c r="B269" s="167" t="s">
        <v>770</v>
      </c>
      <c r="C269" s="167" t="s">
        <v>115</v>
      </c>
      <c r="D269" s="167" t="s">
        <v>175</v>
      </c>
      <c r="E269" s="168" t="s">
        <v>816</v>
      </c>
      <c r="F269" s="163"/>
    </row>
    <row r="270" ht="15.75" customHeight="1" spans="1:6">
      <c r="A270" s="166"/>
      <c r="B270" s="167" t="s">
        <v>770</v>
      </c>
      <c r="C270" s="167" t="s">
        <v>115</v>
      </c>
      <c r="D270" s="167" t="s">
        <v>175</v>
      </c>
      <c r="E270" s="168" t="s">
        <v>817</v>
      </c>
      <c r="F270" s="163"/>
    </row>
    <row r="271" ht="15.75" customHeight="1" spans="1:6">
      <c r="A271" s="166"/>
      <c r="B271" s="167" t="s">
        <v>770</v>
      </c>
      <c r="C271" s="167" t="s">
        <v>115</v>
      </c>
      <c r="D271" s="167" t="s">
        <v>175</v>
      </c>
      <c r="E271" s="168" t="s">
        <v>818</v>
      </c>
      <c r="F271" s="163"/>
    </row>
    <row r="272" ht="15.75" customHeight="1" spans="1:6">
      <c r="A272" s="166"/>
      <c r="B272" s="167" t="s">
        <v>770</v>
      </c>
      <c r="C272" s="167" t="s">
        <v>115</v>
      </c>
      <c r="D272" s="167" t="s">
        <v>176</v>
      </c>
      <c r="E272" s="168" t="s">
        <v>819</v>
      </c>
      <c r="F272" s="163"/>
    </row>
    <row r="273" ht="15.75" customHeight="1" spans="1:6">
      <c r="A273" s="166"/>
      <c r="B273" s="167" t="s">
        <v>770</v>
      </c>
      <c r="C273" s="167" t="s">
        <v>115</v>
      </c>
      <c r="D273" s="167" t="s">
        <v>176</v>
      </c>
      <c r="E273" s="168" t="s">
        <v>820</v>
      </c>
      <c r="F273" s="163"/>
    </row>
    <row r="274" ht="15.75" customHeight="1" spans="1:6">
      <c r="A274" s="166"/>
      <c r="B274" s="167" t="s">
        <v>770</v>
      </c>
      <c r="C274" s="167" t="s">
        <v>115</v>
      </c>
      <c r="D274" s="167" t="s">
        <v>176</v>
      </c>
      <c r="E274" s="168" t="s">
        <v>821</v>
      </c>
      <c r="F274" s="163"/>
    </row>
    <row r="275" ht="15.75" customHeight="1" spans="1:6">
      <c r="A275" s="166"/>
      <c r="B275" s="167" t="s">
        <v>770</v>
      </c>
      <c r="C275" s="167" t="s">
        <v>115</v>
      </c>
      <c r="D275" s="167" t="s">
        <v>177</v>
      </c>
      <c r="E275" s="168" t="s">
        <v>822</v>
      </c>
      <c r="F275" s="163"/>
    </row>
    <row r="276" ht="15.75" customHeight="1" spans="1:6">
      <c r="A276" s="166"/>
      <c r="B276" s="167" t="s">
        <v>770</v>
      </c>
      <c r="C276" s="167" t="s">
        <v>115</v>
      </c>
      <c r="D276" s="167" t="s">
        <v>177</v>
      </c>
      <c r="E276" s="168" t="s">
        <v>823</v>
      </c>
      <c r="F276" s="163"/>
    </row>
    <row r="277" ht="15.75" customHeight="1" spans="1:6">
      <c r="A277" s="166"/>
      <c r="B277" s="167" t="s">
        <v>770</v>
      </c>
      <c r="C277" s="167" t="s">
        <v>115</v>
      </c>
      <c r="D277" s="167" t="s">
        <v>177</v>
      </c>
      <c r="E277" s="168" t="s">
        <v>824</v>
      </c>
      <c r="F277" s="163"/>
    </row>
    <row r="278" ht="15.75" customHeight="1" spans="1:6">
      <c r="A278" s="166"/>
      <c r="B278" s="167" t="s">
        <v>39</v>
      </c>
      <c r="C278" s="167" t="s">
        <v>825</v>
      </c>
      <c r="D278" s="167" t="s">
        <v>826</v>
      </c>
      <c r="E278" s="165" t="s">
        <v>827</v>
      </c>
      <c r="F278" s="163"/>
    </row>
    <row r="279" ht="15.75" customHeight="1" spans="1:6">
      <c r="A279" s="166"/>
      <c r="B279" s="167" t="s">
        <v>39</v>
      </c>
      <c r="C279" s="167" t="s">
        <v>825</v>
      </c>
      <c r="D279" s="167" t="s">
        <v>826</v>
      </c>
      <c r="E279" s="165" t="s">
        <v>828</v>
      </c>
      <c r="F279" s="163"/>
    </row>
    <row r="280" ht="15.75" customHeight="1" spans="1:6">
      <c r="A280" s="166"/>
      <c r="B280" s="167" t="s">
        <v>39</v>
      </c>
      <c r="C280" s="167" t="s">
        <v>825</v>
      </c>
      <c r="D280" s="167" t="s">
        <v>826</v>
      </c>
      <c r="E280" s="165" t="s">
        <v>829</v>
      </c>
      <c r="F280" s="163"/>
    </row>
    <row r="281" ht="15.75" customHeight="1" spans="1:6">
      <c r="A281" s="166"/>
      <c r="B281" s="167" t="s">
        <v>39</v>
      </c>
      <c r="C281" s="167" t="s">
        <v>825</v>
      </c>
      <c r="D281" s="167" t="s">
        <v>826</v>
      </c>
      <c r="E281" s="165" t="s">
        <v>830</v>
      </c>
      <c r="F281" s="163"/>
    </row>
    <row r="282" ht="15.75" customHeight="1" spans="1:6">
      <c r="A282" s="166"/>
      <c r="B282" s="167" t="s">
        <v>39</v>
      </c>
      <c r="C282" s="167" t="s">
        <v>825</v>
      </c>
      <c r="D282" s="167" t="s">
        <v>826</v>
      </c>
      <c r="E282" s="165" t="s">
        <v>831</v>
      </c>
      <c r="F282" s="163"/>
    </row>
    <row r="283" ht="15.75" customHeight="1" spans="1:6">
      <c r="A283" s="166"/>
      <c r="B283" s="167" t="s">
        <v>39</v>
      </c>
      <c r="C283" s="167" t="s">
        <v>825</v>
      </c>
      <c r="D283" s="167" t="s">
        <v>826</v>
      </c>
      <c r="E283" s="165" t="s">
        <v>832</v>
      </c>
      <c r="F283" s="163"/>
    </row>
    <row r="284" ht="15.75" customHeight="1" spans="1:6">
      <c r="A284" s="166"/>
      <c r="B284" s="167" t="s">
        <v>39</v>
      </c>
      <c r="C284" s="167" t="s">
        <v>825</v>
      </c>
      <c r="D284" s="167" t="s">
        <v>826</v>
      </c>
      <c r="E284" s="165" t="s">
        <v>833</v>
      </c>
      <c r="F284" s="163"/>
    </row>
    <row r="285" ht="15.75" customHeight="1" spans="1:6">
      <c r="A285" s="166"/>
      <c r="B285" s="167" t="s">
        <v>39</v>
      </c>
      <c r="C285" s="167" t="s">
        <v>825</v>
      </c>
      <c r="D285" s="167" t="s">
        <v>826</v>
      </c>
      <c r="E285" s="165" t="s">
        <v>834</v>
      </c>
      <c r="F285" s="163"/>
    </row>
    <row r="286" ht="15.75" customHeight="1" spans="1:6">
      <c r="A286" s="166"/>
      <c r="B286" s="167" t="s">
        <v>39</v>
      </c>
      <c r="C286" s="167" t="s">
        <v>825</v>
      </c>
      <c r="D286" s="167" t="s">
        <v>826</v>
      </c>
      <c r="E286" s="165" t="s">
        <v>835</v>
      </c>
      <c r="F286" s="163"/>
    </row>
    <row r="287" ht="15.75" customHeight="1" spans="1:6">
      <c r="A287" s="166"/>
      <c r="B287" s="167" t="s">
        <v>39</v>
      </c>
      <c r="C287" s="167" t="s">
        <v>825</v>
      </c>
      <c r="D287" s="167" t="s">
        <v>836</v>
      </c>
      <c r="E287" s="165" t="s">
        <v>837</v>
      </c>
      <c r="F287" s="163"/>
    </row>
    <row r="288" ht="15.75" customHeight="1" spans="1:6">
      <c r="A288" s="166"/>
      <c r="B288" s="167" t="s">
        <v>39</v>
      </c>
      <c r="C288" s="167" t="s">
        <v>825</v>
      </c>
      <c r="D288" s="167" t="s">
        <v>836</v>
      </c>
      <c r="E288" s="165" t="s">
        <v>838</v>
      </c>
      <c r="F288" s="163"/>
    </row>
    <row r="289" ht="15.75" customHeight="1" spans="1:6">
      <c r="A289" s="166"/>
      <c r="B289" s="167" t="s">
        <v>39</v>
      </c>
      <c r="C289" s="167" t="s">
        <v>825</v>
      </c>
      <c r="D289" s="167" t="s">
        <v>836</v>
      </c>
      <c r="E289" s="165" t="s">
        <v>839</v>
      </c>
      <c r="F289" s="163"/>
    </row>
    <row r="290" ht="15.75" customHeight="1" spans="1:6">
      <c r="A290" s="166"/>
      <c r="B290" s="167" t="s">
        <v>39</v>
      </c>
      <c r="C290" s="167" t="s">
        <v>825</v>
      </c>
      <c r="D290" s="167" t="s">
        <v>836</v>
      </c>
      <c r="E290" s="165" t="s">
        <v>840</v>
      </c>
      <c r="F290" s="163"/>
    </row>
    <row r="291" ht="15.75" customHeight="1" spans="1:6">
      <c r="A291" s="166"/>
      <c r="B291" s="167" t="s">
        <v>39</v>
      </c>
      <c r="C291" s="167" t="s">
        <v>825</v>
      </c>
      <c r="D291" s="167" t="s">
        <v>836</v>
      </c>
      <c r="E291" s="165" t="s">
        <v>841</v>
      </c>
      <c r="F291" s="163"/>
    </row>
    <row r="292" ht="15.75" customHeight="1" spans="1:6">
      <c r="A292" s="166"/>
      <c r="B292" s="167" t="s">
        <v>39</v>
      </c>
      <c r="C292" s="167" t="s">
        <v>825</v>
      </c>
      <c r="D292" s="167" t="s">
        <v>836</v>
      </c>
      <c r="E292" s="165" t="s">
        <v>842</v>
      </c>
      <c r="F292" s="163"/>
    </row>
    <row r="293" ht="15.75" customHeight="1" spans="1:6">
      <c r="A293" s="166"/>
      <c r="B293" s="167" t="s">
        <v>39</v>
      </c>
      <c r="C293" s="167" t="s">
        <v>825</v>
      </c>
      <c r="D293" s="167" t="s">
        <v>836</v>
      </c>
      <c r="E293" s="165" t="s">
        <v>843</v>
      </c>
      <c r="F293" s="163"/>
    </row>
    <row r="294" ht="15.75" customHeight="1" spans="1:6">
      <c r="A294" s="166"/>
      <c r="B294" s="167" t="s">
        <v>39</v>
      </c>
      <c r="C294" s="167" t="s">
        <v>825</v>
      </c>
      <c r="D294" s="167" t="s">
        <v>836</v>
      </c>
      <c r="E294" s="165" t="s">
        <v>844</v>
      </c>
      <c r="F294" s="163"/>
    </row>
    <row r="295" ht="15.75" customHeight="1" spans="1:6">
      <c r="A295" s="166"/>
      <c r="B295" s="167" t="s">
        <v>39</v>
      </c>
      <c r="C295" s="167" t="s">
        <v>825</v>
      </c>
      <c r="D295" s="167" t="s">
        <v>836</v>
      </c>
      <c r="E295" s="165" t="s">
        <v>845</v>
      </c>
      <c r="F295" s="163"/>
    </row>
    <row r="296" ht="15.75" customHeight="1" spans="1:6">
      <c r="A296" s="166"/>
      <c r="B296" s="167" t="s">
        <v>39</v>
      </c>
      <c r="C296" s="167" t="s">
        <v>825</v>
      </c>
      <c r="D296" s="167" t="s">
        <v>846</v>
      </c>
      <c r="E296" s="165" t="s">
        <v>847</v>
      </c>
      <c r="F296" s="163"/>
    </row>
    <row r="297" ht="15.75" customHeight="1" spans="1:6">
      <c r="A297" s="166"/>
      <c r="B297" s="167" t="s">
        <v>39</v>
      </c>
      <c r="C297" s="167" t="s">
        <v>825</v>
      </c>
      <c r="D297" s="167" t="s">
        <v>846</v>
      </c>
      <c r="E297" s="165" t="s">
        <v>848</v>
      </c>
      <c r="F297" s="163"/>
    </row>
    <row r="298" ht="15.75" customHeight="1" spans="1:6">
      <c r="A298" s="166"/>
      <c r="B298" s="167" t="s">
        <v>39</v>
      </c>
      <c r="C298" s="167" t="s">
        <v>825</v>
      </c>
      <c r="D298" s="167" t="s">
        <v>846</v>
      </c>
      <c r="E298" s="165" t="s">
        <v>849</v>
      </c>
      <c r="F298" s="163"/>
    </row>
    <row r="299" ht="15.75" customHeight="1" spans="1:6">
      <c r="A299" s="166"/>
      <c r="B299" s="167" t="s">
        <v>39</v>
      </c>
      <c r="C299" s="167" t="s">
        <v>825</v>
      </c>
      <c r="D299" s="167" t="s">
        <v>846</v>
      </c>
      <c r="E299" s="165" t="s">
        <v>850</v>
      </c>
      <c r="F299" s="163"/>
    </row>
    <row r="300" ht="15.75" customHeight="1" spans="1:6">
      <c r="A300" s="166"/>
      <c r="B300" s="167" t="s">
        <v>39</v>
      </c>
      <c r="C300" s="167" t="s">
        <v>825</v>
      </c>
      <c r="D300" s="167" t="s">
        <v>846</v>
      </c>
      <c r="E300" s="165" t="s">
        <v>851</v>
      </c>
      <c r="F300" s="163"/>
    </row>
    <row r="301" ht="15.75" customHeight="1" spans="1:6">
      <c r="A301" s="166"/>
      <c r="B301" s="167" t="s">
        <v>39</v>
      </c>
      <c r="C301" s="167" t="s">
        <v>825</v>
      </c>
      <c r="D301" s="167" t="s">
        <v>846</v>
      </c>
      <c r="E301" s="165" t="s">
        <v>852</v>
      </c>
      <c r="F301" s="163"/>
    </row>
    <row r="302" ht="15.75" customHeight="1" spans="1:6">
      <c r="A302" s="166"/>
      <c r="B302" s="167" t="s">
        <v>39</v>
      </c>
      <c r="C302" s="167" t="s">
        <v>825</v>
      </c>
      <c r="D302" s="167" t="s">
        <v>846</v>
      </c>
      <c r="E302" s="165" t="s">
        <v>853</v>
      </c>
      <c r="F302" s="163"/>
    </row>
    <row r="303" ht="15.75" customHeight="1" spans="1:6">
      <c r="A303" s="166"/>
      <c r="B303" s="167" t="s">
        <v>39</v>
      </c>
      <c r="C303" s="167" t="s">
        <v>825</v>
      </c>
      <c r="D303" s="167" t="s">
        <v>846</v>
      </c>
      <c r="E303" s="165" t="s">
        <v>854</v>
      </c>
      <c r="F303" s="163"/>
    </row>
    <row r="304" ht="15.75" customHeight="1" spans="1:6">
      <c r="A304" s="166"/>
      <c r="B304" s="167" t="s">
        <v>39</v>
      </c>
      <c r="C304" s="167" t="s">
        <v>825</v>
      </c>
      <c r="D304" s="167" t="s">
        <v>846</v>
      </c>
      <c r="E304" s="165" t="s">
        <v>855</v>
      </c>
      <c r="F304" s="163"/>
    </row>
    <row r="305" ht="15.75" customHeight="1" spans="1:6">
      <c r="A305" s="166"/>
      <c r="B305" s="167" t="s">
        <v>39</v>
      </c>
      <c r="C305" s="167" t="s">
        <v>856</v>
      </c>
      <c r="D305" s="167" t="s">
        <v>857</v>
      </c>
      <c r="E305" s="165" t="s">
        <v>858</v>
      </c>
      <c r="F305" s="163"/>
    </row>
    <row r="306" ht="15.75" customHeight="1" spans="1:6">
      <c r="A306" s="166"/>
      <c r="B306" s="167" t="s">
        <v>39</v>
      </c>
      <c r="C306" s="167" t="s">
        <v>856</v>
      </c>
      <c r="D306" s="167" t="s">
        <v>857</v>
      </c>
      <c r="E306" s="165" t="s">
        <v>859</v>
      </c>
      <c r="F306" s="163"/>
    </row>
    <row r="307" ht="15.75" customHeight="1" spans="1:6">
      <c r="A307" s="166"/>
      <c r="B307" s="167" t="s">
        <v>39</v>
      </c>
      <c r="C307" s="167" t="s">
        <v>856</v>
      </c>
      <c r="D307" s="167" t="s">
        <v>860</v>
      </c>
      <c r="E307" s="165" t="s">
        <v>861</v>
      </c>
      <c r="F307" s="163"/>
    </row>
    <row r="308" ht="15.75" customHeight="1" spans="1:6">
      <c r="A308" s="166"/>
      <c r="B308" s="167" t="s">
        <v>39</v>
      </c>
      <c r="C308" s="167" t="s">
        <v>856</v>
      </c>
      <c r="D308" s="167" t="s">
        <v>860</v>
      </c>
      <c r="E308" s="165" t="s">
        <v>862</v>
      </c>
      <c r="F308" s="163"/>
    </row>
    <row r="309" ht="15.75" customHeight="1" spans="1:6">
      <c r="A309" s="166"/>
      <c r="B309" s="167" t="s">
        <v>39</v>
      </c>
      <c r="C309" s="167" t="s">
        <v>856</v>
      </c>
      <c r="D309" s="167" t="s">
        <v>863</v>
      </c>
      <c r="E309" s="165" t="s">
        <v>864</v>
      </c>
      <c r="F309" s="163"/>
    </row>
    <row r="310" ht="15.75" customHeight="1" spans="1:6">
      <c r="A310" s="166"/>
      <c r="B310" s="167" t="s">
        <v>39</v>
      </c>
      <c r="C310" s="167" t="s">
        <v>856</v>
      </c>
      <c r="D310" s="167" t="s">
        <v>863</v>
      </c>
      <c r="E310" s="165" t="s">
        <v>865</v>
      </c>
      <c r="F310" s="163"/>
    </row>
    <row r="311" ht="15.75" customHeight="1" spans="1:6">
      <c r="A311" s="166"/>
      <c r="B311" s="167" t="s">
        <v>39</v>
      </c>
      <c r="C311" s="167" t="s">
        <v>866</v>
      </c>
      <c r="D311" s="165" t="s">
        <v>867</v>
      </c>
      <c r="E311" s="163"/>
      <c r="F311" s="163"/>
    </row>
    <row r="312" ht="15.75" customHeight="1" spans="1:6">
      <c r="A312" s="166"/>
      <c r="B312" s="167" t="s">
        <v>39</v>
      </c>
      <c r="C312" s="167" t="s">
        <v>866</v>
      </c>
      <c r="D312" s="165" t="s">
        <v>868</v>
      </c>
      <c r="E312" s="163"/>
      <c r="F312" s="163"/>
    </row>
    <row r="313" ht="15.75" customHeight="1" spans="1:6">
      <c r="A313" s="166"/>
      <c r="B313" s="167" t="s">
        <v>39</v>
      </c>
      <c r="C313" s="167" t="s">
        <v>866</v>
      </c>
      <c r="D313" s="165" t="s">
        <v>869</v>
      </c>
      <c r="E313" s="163"/>
      <c r="F313" s="163"/>
    </row>
    <row r="314" ht="15.75" customHeight="1" spans="1:6">
      <c r="A314" s="166"/>
      <c r="B314" s="167" t="s">
        <v>39</v>
      </c>
      <c r="C314" s="167" t="s">
        <v>870</v>
      </c>
      <c r="D314" s="165" t="s">
        <v>871</v>
      </c>
      <c r="E314" s="163"/>
      <c r="F314" s="163"/>
    </row>
    <row r="315" ht="15.75" customHeight="1" spans="1:6">
      <c r="A315" s="166"/>
      <c r="B315" s="167" t="s">
        <v>39</v>
      </c>
      <c r="C315" s="167" t="s">
        <v>870</v>
      </c>
      <c r="D315" s="165" t="s">
        <v>872</v>
      </c>
      <c r="E315" s="163"/>
      <c r="F315" s="163"/>
    </row>
    <row r="316" ht="15.75" customHeight="1" spans="1:6">
      <c r="A316" s="166"/>
      <c r="B316" s="167" t="s">
        <v>39</v>
      </c>
      <c r="C316" s="167" t="s">
        <v>870</v>
      </c>
      <c r="D316" s="165" t="s">
        <v>873</v>
      </c>
      <c r="E316" s="163"/>
      <c r="F316" s="163"/>
    </row>
    <row r="317" ht="15.75" customHeight="1" spans="1:6">
      <c r="A317" s="166"/>
      <c r="B317" s="167" t="s">
        <v>39</v>
      </c>
      <c r="C317" s="167" t="s">
        <v>874</v>
      </c>
      <c r="D317" s="165" t="s">
        <v>875</v>
      </c>
      <c r="E317" s="163"/>
      <c r="F317" s="163"/>
    </row>
    <row r="318" ht="15.75" customHeight="1" spans="1:6">
      <c r="A318" s="166"/>
      <c r="B318" s="167" t="s">
        <v>39</v>
      </c>
      <c r="C318" s="167" t="s">
        <v>874</v>
      </c>
      <c r="D318" s="165" t="s">
        <v>876</v>
      </c>
      <c r="E318" s="163"/>
      <c r="F318" s="163"/>
    </row>
    <row r="319" ht="15.75" customHeight="1" spans="1:6">
      <c r="A319" s="166"/>
      <c r="B319" s="167" t="s">
        <v>39</v>
      </c>
      <c r="C319" s="167" t="s">
        <v>874</v>
      </c>
      <c r="D319" s="165" t="s">
        <v>877</v>
      </c>
      <c r="E319" s="163"/>
      <c r="F319" s="163"/>
    </row>
    <row r="320" ht="15.75" customHeight="1" spans="1:6">
      <c r="A320" s="166"/>
      <c r="B320" s="167" t="s">
        <v>39</v>
      </c>
      <c r="C320" s="167" t="s">
        <v>878</v>
      </c>
      <c r="D320" s="165" t="s">
        <v>879</v>
      </c>
      <c r="E320" s="163"/>
      <c r="F320" s="163"/>
    </row>
    <row r="321" ht="15.75" customHeight="1" spans="1:6">
      <c r="A321" s="166"/>
      <c r="B321" s="167" t="s">
        <v>39</v>
      </c>
      <c r="C321" s="167" t="s">
        <v>878</v>
      </c>
      <c r="D321" s="165" t="s">
        <v>880</v>
      </c>
      <c r="E321" s="163"/>
      <c r="F321" s="163"/>
    </row>
    <row r="322" ht="15.75" customHeight="1" spans="1:6">
      <c r="A322" s="166"/>
      <c r="B322" s="167" t="s">
        <v>39</v>
      </c>
      <c r="C322" s="167" t="s">
        <v>878</v>
      </c>
      <c r="D322" s="165" t="s">
        <v>881</v>
      </c>
      <c r="E322" s="163"/>
      <c r="F322" s="163"/>
    </row>
    <row r="323" ht="15.75" customHeight="1" spans="1:6">
      <c r="A323" s="166"/>
      <c r="B323" s="167" t="s">
        <v>39</v>
      </c>
      <c r="C323" s="167" t="s">
        <v>882</v>
      </c>
      <c r="D323" s="165" t="s">
        <v>883</v>
      </c>
      <c r="E323" s="163"/>
      <c r="F323" s="163"/>
    </row>
    <row r="324" ht="15.75" customHeight="1" spans="1:6">
      <c r="A324" s="166"/>
      <c r="B324" s="167" t="s">
        <v>39</v>
      </c>
      <c r="C324" s="167" t="s">
        <v>882</v>
      </c>
      <c r="D324" s="165" t="s">
        <v>884</v>
      </c>
      <c r="E324" s="163"/>
      <c r="F324" s="163"/>
    </row>
    <row r="325" ht="15.75" customHeight="1" spans="1:6">
      <c r="A325" s="166"/>
      <c r="B325" s="167" t="s">
        <v>39</v>
      </c>
      <c r="C325" s="167" t="s">
        <v>882</v>
      </c>
      <c r="D325" s="165" t="s">
        <v>885</v>
      </c>
      <c r="E325" s="163"/>
      <c r="F325" s="163"/>
    </row>
    <row r="326" ht="15.75" customHeight="1" spans="1:6">
      <c r="A326" s="166"/>
      <c r="B326" s="167" t="s">
        <v>39</v>
      </c>
      <c r="C326" s="167" t="s">
        <v>886</v>
      </c>
      <c r="D326" s="165" t="s">
        <v>887</v>
      </c>
      <c r="E326" s="163"/>
      <c r="F326" s="163"/>
    </row>
    <row r="327" ht="15.75" customHeight="1" spans="1:6">
      <c r="A327" s="166"/>
      <c r="B327" s="167" t="s">
        <v>39</v>
      </c>
      <c r="C327" s="167" t="s">
        <v>886</v>
      </c>
      <c r="D327" s="165" t="s">
        <v>888</v>
      </c>
      <c r="E327" s="163"/>
      <c r="F327" s="163"/>
    </row>
    <row r="328" ht="15.75" customHeight="1" spans="1:6">
      <c r="A328" s="166"/>
      <c r="B328" s="167" t="s">
        <v>39</v>
      </c>
      <c r="C328" s="167" t="s">
        <v>886</v>
      </c>
      <c r="D328" s="165" t="s">
        <v>889</v>
      </c>
      <c r="E328" s="163"/>
      <c r="F328" s="163"/>
    </row>
    <row r="329" ht="15.75" customHeight="1" spans="1:6">
      <c r="A329" s="166"/>
      <c r="B329" s="167" t="s">
        <v>39</v>
      </c>
      <c r="C329" s="167" t="s">
        <v>890</v>
      </c>
      <c r="D329" s="165" t="s">
        <v>891</v>
      </c>
      <c r="E329" s="163"/>
      <c r="F329" s="163"/>
    </row>
    <row r="330" ht="15.75" customHeight="1" spans="1:6">
      <c r="A330" s="166"/>
      <c r="B330" s="167" t="s">
        <v>39</v>
      </c>
      <c r="C330" s="167" t="s">
        <v>890</v>
      </c>
      <c r="D330" s="165" t="s">
        <v>892</v>
      </c>
      <c r="E330" s="163"/>
      <c r="F330" s="163"/>
    </row>
    <row r="331" ht="15.75" customHeight="1" spans="1:6">
      <c r="A331" s="166"/>
      <c r="B331" s="167" t="s">
        <v>39</v>
      </c>
      <c r="C331" s="167" t="s">
        <v>890</v>
      </c>
      <c r="D331" s="165" t="s">
        <v>893</v>
      </c>
      <c r="E331" s="163"/>
      <c r="F331" s="163"/>
    </row>
    <row r="332" ht="15.75" customHeight="1" spans="1:6">
      <c r="A332" s="166"/>
      <c r="B332" s="167" t="s">
        <v>39</v>
      </c>
      <c r="C332" s="167" t="s">
        <v>894</v>
      </c>
      <c r="D332" s="165" t="s">
        <v>895</v>
      </c>
      <c r="E332" s="163"/>
      <c r="F332" s="163"/>
    </row>
    <row r="333" ht="15.75" customHeight="1" spans="1:6">
      <c r="A333" s="166"/>
      <c r="B333" s="167" t="s">
        <v>39</v>
      </c>
      <c r="C333" s="167" t="s">
        <v>894</v>
      </c>
      <c r="D333" s="165" t="s">
        <v>896</v>
      </c>
      <c r="E333" s="163"/>
      <c r="F333" s="163"/>
    </row>
    <row r="334" ht="15.75" customHeight="1" spans="1:6">
      <c r="A334" s="166"/>
      <c r="B334" s="167" t="s">
        <v>39</v>
      </c>
      <c r="C334" s="167" t="s">
        <v>894</v>
      </c>
      <c r="D334" s="165" t="s">
        <v>897</v>
      </c>
      <c r="E334" s="163"/>
      <c r="F334" s="163"/>
    </row>
    <row r="335" ht="15.75" customHeight="1" spans="1:6">
      <c r="A335" s="166"/>
      <c r="B335" s="167" t="s">
        <v>39</v>
      </c>
      <c r="C335" s="167" t="s">
        <v>898</v>
      </c>
      <c r="D335" s="167" t="s">
        <v>899</v>
      </c>
      <c r="E335" s="165" t="s">
        <v>900</v>
      </c>
      <c r="F335" s="163"/>
    </row>
    <row r="336" ht="15.75" customHeight="1" spans="1:6">
      <c r="A336" s="166"/>
      <c r="B336" s="167" t="s">
        <v>39</v>
      </c>
      <c r="C336" s="167" t="s">
        <v>898</v>
      </c>
      <c r="D336" s="167" t="s">
        <v>899</v>
      </c>
      <c r="E336" s="165" t="s">
        <v>901</v>
      </c>
      <c r="F336" s="163"/>
    </row>
    <row r="337" ht="15.75" customHeight="1" spans="1:6">
      <c r="A337" s="166"/>
      <c r="B337" s="167" t="s">
        <v>39</v>
      </c>
      <c r="C337" s="167" t="s">
        <v>898</v>
      </c>
      <c r="D337" s="167" t="s">
        <v>902</v>
      </c>
      <c r="E337" s="165" t="s">
        <v>903</v>
      </c>
      <c r="F337" s="163"/>
    </row>
    <row r="338" ht="15.75" customHeight="1" spans="1:6">
      <c r="A338" s="166"/>
      <c r="B338" s="167" t="s">
        <v>39</v>
      </c>
      <c r="C338" s="167" t="s">
        <v>898</v>
      </c>
      <c r="D338" s="167" t="s">
        <v>902</v>
      </c>
      <c r="E338" s="165" t="s">
        <v>904</v>
      </c>
      <c r="F338" s="163"/>
    </row>
    <row r="339" ht="15.75" customHeight="1" spans="1:6">
      <c r="A339" s="166"/>
      <c r="B339" s="167" t="s">
        <v>39</v>
      </c>
      <c r="C339" s="167" t="s">
        <v>898</v>
      </c>
      <c r="D339" s="167" t="s">
        <v>905</v>
      </c>
      <c r="E339" s="165" t="s">
        <v>906</v>
      </c>
      <c r="F339" s="163"/>
    </row>
    <row r="340" ht="15.75" customHeight="1" spans="1:6">
      <c r="A340" s="166"/>
      <c r="B340" s="167" t="s">
        <v>39</v>
      </c>
      <c r="C340" s="167" t="s">
        <v>898</v>
      </c>
      <c r="D340" s="167" t="s">
        <v>905</v>
      </c>
      <c r="E340" s="165" t="s">
        <v>907</v>
      </c>
      <c r="F340" s="163"/>
    </row>
    <row r="341" ht="15.75" customHeight="1" spans="1:6">
      <c r="A341" s="166"/>
      <c r="B341" s="167" t="s">
        <v>40</v>
      </c>
      <c r="C341" s="167" t="s">
        <v>117</v>
      </c>
      <c r="D341" s="167" t="s">
        <v>908</v>
      </c>
      <c r="E341" s="168" t="s">
        <v>909</v>
      </c>
      <c r="F341" s="163"/>
    </row>
    <row r="342" ht="15.75" customHeight="1" spans="1:6">
      <c r="A342" s="166"/>
      <c r="B342" s="167" t="s">
        <v>40</v>
      </c>
      <c r="C342" s="167" t="s">
        <v>117</v>
      </c>
      <c r="D342" s="167" t="s">
        <v>908</v>
      </c>
      <c r="E342" s="168" t="s">
        <v>910</v>
      </c>
      <c r="F342" s="163"/>
    </row>
    <row r="343" ht="15.75" customHeight="1" spans="1:6">
      <c r="A343" s="166"/>
      <c r="B343" s="167" t="s">
        <v>40</v>
      </c>
      <c r="C343" s="167" t="s">
        <v>117</v>
      </c>
      <c r="D343" s="167" t="s">
        <v>908</v>
      </c>
      <c r="E343" s="168" t="s">
        <v>911</v>
      </c>
      <c r="F343" s="163"/>
    </row>
    <row r="344" ht="15.75" customHeight="1" spans="1:6">
      <c r="A344" s="166"/>
      <c r="B344" s="167" t="s">
        <v>40</v>
      </c>
      <c r="C344" s="167" t="s">
        <v>117</v>
      </c>
      <c r="D344" s="167" t="s">
        <v>912</v>
      </c>
      <c r="E344" s="168" t="s">
        <v>913</v>
      </c>
      <c r="F344" s="163"/>
    </row>
    <row r="345" ht="15.75" customHeight="1" spans="1:6">
      <c r="A345" s="166"/>
      <c r="B345" s="167" t="s">
        <v>40</v>
      </c>
      <c r="C345" s="167" t="s">
        <v>117</v>
      </c>
      <c r="D345" s="167" t="s">
        <v>912</v>
      </c>
      <c r="E345" s="168" t="s">
        <v>914</v>
      </c>
      <c r="F345" s="163"/>
    </row>
    <row r="346" ht="15.75" customHeight="1" spans="1:6">
      <c r="A346" s="166"/>
      <c r="B346" s="167" t="s">
        <v>40</v>
      </c>
      <c r="C346" s="167" t="s">
        <v>117</v>
      </c>
      <c r="D346" s="167" t="s">
        <v>912</v>
      </c>
      <c r="E346" s="168" t="s">
        <v>915</v>
      </c>
      <c r="F346" s="163"/>
    </row>
    <row r="347" ht="15.75" customHeight="1" spans="1:6">
      <c r="A347" s="166"/>
      <c r="B347" s="167" t="s">
        <v>40</v>
      </c>
      <c r="C347" s="167" t="s">
        <v>117</v>
      </c>
      <c r="D347" s="167" t="s">
        <v>916</v>
      </c>
      <c r="E347" s="168" t="s">
        <v>917</v>
      </c>
      <c r="F347" s="163"/>
    </row>
    <row r="348" ht="15.75" customHeight="1" spans="1:6">
      <c r="A348" s="166"/>
      <c r="B348" s="167" t="s">
        <v>40</v>
      </c>
      <c r="C348" s="167" t="s">
        <v>117</v>
      </c>
      <c r="D348" s="167" t="s">
        <v>916</v>
      </c>
      <c r="E348" s="168" t="s">
        <v>918</v>
      </c>
      <c r="F348" s="163"/>
    </row>
    <row r="349" ht="15.75" customHeight="1" spans="1:6">
      <c r="A349" s="166"/>
      <c r="B349" s="167" t="s">
        <v>40</v>
      </c>
      <c r="C349" s="167" t="s">
        <v>117</v>
      </c>
      <c r="D349" s="167" t="s">
        <v>916</v>
      </c>
      <c r="E349" s="168" t="s">
        <v>919</v>
      </c>
      <c r="F349" s="163"/>
    </row>
    <row r="350" ht="15.75" customHeight="1" spans="1:6">
      <c r="A350" s="166"/>
      <c r="B350" s="167" t="s">
        <v>40</v>
      </c>
      <c r="C350" s="167" t="s">
        <v>920</v>
      </c>
      <c r="D350" s="165" t="s">
        <v>921</v>
      </c>
      <c r="E350" s="163"/>
      <c r="F350" s="163"/>
    </row>
    <row r="351" ht="15.75" customHeight="1" spans="1:6">
      <c r="A351" s="166"/>
      <c r="B351" s="167" t="s">
        <v>40</v>
      </c>
      <c r="C351" s="167" t="s">
        <v>920</v>
      </c>
      <c r="D351" s="165" t="s">
        <v>922</v>
      </c>
      <c r="E351" s="163"/>
      <c r="F351" s="163"/>
    </row>
    <row r="352" ht="15.75" customHeight="1" spans="1:6">
      <c r="A352" s="166"/>
      <c r="B352" s="167" t="s">
        <v>40</v>
      </c>
      <c r="C352" s="167" t="s">
        <v>920</v>
      </c>
      <c r="D352" s="165" t="s">
        <v>923</v>
      </c>
      <c r="E352" s="163"/>
      <c r="F352" s="163"/>
    </row>
    <row r="353" ht="15.75" customHeight="1" spans="1:6">
      <c r="A353" s="166"/>
      <c r="B353" s="167" t="s">
        <v>40</v>
      </c>
      <c r="C353" s="167" t="s">
        <v>119</v>
      </c>
      <c r="D353" s="165" t="s">
        <v>924</v>
      </c>
      <c r="E353" s="163"/>
      <c r="F353" s="163"/>
    </row>
    <row r="354" ht="15.75" customHeight="1" spans="1:6">
      <c r="A354" s="166"/>
      <c r="B354" s="167" t="s">
        <v>40</v>
      </c>
      <c r="C354" s="167" t="s">
        <v>119</v>
      </c>
      <c r="D354" s="165" t="s">
        <v>925</v>
      </c>
      <c r="E354" s="163"/>
      <c r="F354" s="163"/>
    </row>
    <row r="355" ht="15.75" customHeight="1" spans="1:6">
      <c r="A355" s="166"/>
      <c r="B355" s="167" t="s">
        <v>40</v>
      </c>
      <c r="C355" s="167" t="s">
        <v>119</v>
      </c>
      <c r="D355" s="165" t="s">
        <v>926</v>
      </c>
      <c r="E355" s="163"/>
      <c r="F355" s="163"/>
    </row>
    <row r="356" ht="15.75" customHeight="1" spans="1:6">
      <c r="A356" s="166"/>
      <c r="B356" s="167" t="s">
        <v>40</v>
      </c>
      <c r="C356" s="167" t="s">
        <v>119</v>
      </c>
      <c r="D356" s="165" t="s">
        <v>927</v>
      </c>
      <c r="E356" s="163"/>
      <c r="F356" s="163"/>
    </row>
    <row r="357" ht="15.75" customHeight="1" spans="1:6">
      <c r="A357" s="166"/>
      <c r="B357" s="167" t="s">
        <v>40</v>
      </c>
      <c r="C357" s="167" t="s">
        <v>119</v>
      </c>
      <c r="D357" s="165" t="s">
        <v>928</v>
      </c>
      <c r="E357" s="163"/>
      <c r="F357" s="163"/>
    </row>
    <row r="358" ht="15.75" customHeight="1" spans="1:6">
      <c r="A358" s="166"/>
      <c r="B358" s="167" t="s">
        <v>40</v>
      </c>
      <c r="C358" s="167" t="s">
        <v>119</v>
      </c>
      <c r="D358" s="165" t="s">
        <v>929</v>
      </c>
      <c r="E358" s="163"/>
      <c r="F358" s="163"/>
    </row>
    <row r="359" ht="15.75" customHeight="1" spans="1:6">
      <c r="A359" s="166"/>
      <c r="B359" s="167" t="s">
        <v>40</v>
      </c>
      <c r="C359" s="167" t="s">
        <v>930</v>
      </c>
      <c r="D359" s="165" t="s">
        <v>931</v>
      </c>
      <c r="E359" s="163"/>
      <c r="F359" s="163"/>
    </row>
    <row r="360" ht="15.75" customHeight="1" spans="1:6">
      <c r="A360" s="166"/>
      <c r="B360" s="167" t="s">
        <v>40</v>
      </c>
      <c r="C360" s="167" t="s">
        <v>930</v>
      </c>
      <c r="D360" s="165" t="s">
        <v>932</v>
      </c>
      <c r="E360" s="163"/>
      <c r="F360" s="163"/>
    </row>
    <row r="361" ht="15.75" customHeight="1" spans="1:6">
      <c r="A361" s="166"/>
      <c r="B361" s="167" t="s">
        <v>40</v>
      </c>
      <c r="C361" s="167" t="s">
        <v>930</v>
      </c>
      <c r="D361" s="165" t="s">
        <v>933</v>
      </c>
      <c r="E361" s="163"/>
      <c r="F361" s="163"/>
    </row>
    <row r="362" ht="15.75" customHeight="1" spans="1:6">
      <c r="A362" s="166"/>
      <c r="B362" s="167" t="s">
        <v>40</v>
      </c>
      <c r="C362" s="167" t="s">
        <v>930</v>
      </c>
      <c r="D362" s="165" t="s">
        <v>934</v>
      </c>
      <c r="E362" s="163"/>
      <c r="F362" s="163"/>
    </row>
    <row r="363" ht="15.75" customHeight="1" spans="1:6">
      <c r="A363" s="166"/>
      <c r="B363" s="167" t="s">
        <v>40</v>
      </c>
      <c r="C363" s="167" t="s">
        <v>930</v>
      </c>
      <c r="D363" s="165" t="s">
        <v>935</v>
      </c>
      <c r="E363" s="163"/>
      <c r="F363" s="163"/>
    </row>
    <row r="364" ht="15.75" customHeight="1" spans="1:6">
      <c r="A364" s="166"/>
      <c r="B364" s="167" t="s">
        <v>40</v>
      </c>
      <c r="C364" s="167" t="s">
        <v>930</v>
      </c>
      <c r="D364" s="165" t="s">
        <v>936</v>
      </c>
      <c r="E364" s="163"/>
      <c r="F364" s="163"/>
    </row>
    <row r="365" ht="15.75" customHeight="1" spans="1:6">
      <c r="A365" s="166"/>
      <c r="B365" s="167" t="s">
        <v>40</v>
      </c>
      <c r="C365" s="165" t="s">
        <v>937</v>
      </c>
      <c r="D365" s="169"/>
      <c r="E365" s="163"/>
      <c r="F365" s="163"/>
    </row>
    <row r="366" ht="15.75" customHeight="1" spans="1:6">
      <c r="A366" s="170"/>
      <c r="B366" s="165" t="s">
        <v>938</v>
      </c>
      <c r="C366" s="165"/>
      <c r="D366" s="163"/>
      <c r="E366" s="163"/>
      <c r="F366" s="163"/>
    </row>
    <row r="367" ht="15.75" customHeight="1" spans="1:6">
      <c r="A367" s="173" t="s">
        <v>6</v>
      </c>
      <c r="B367" s="165" t="s">
        <v>938</v>
      </c>
      <c r="C367" s="165"/>
      <c r="D367" s="163"/>
      <c r="E367" s="169"/>
      <c r="F367" s="163"/>
    </row>
    <row r="368" ht="15.75" customHeight="1" spans="1:6">
      <c r="A368" s="174" t="s">
        <v>7</v>
      </c>
      <c r="B368" s="167" t="s">
        <v>939</v>
      </c>
      <c r="C368" s="165"/>
      <c r="D368" s="167"/>
      <c r="E368" s="163"/>
      <c r="F368" s="163"/>
    </row>
    <row r="369" ht="15.75" customHeight="1" spans="1:6">
      <c r="A369" s="170"/>
      <c r="B369" s="167" t="s">
        <v>940</v>
      </c>
      <c r="C369" s="165"/>
      <c r="D369" s="167"/>
      <c r="E369" s="163"/>
      <c r="F369" s="163"/>
    </row>
    <row r="370" ht="15.75" customHeight="1" spans="1:6">
      <c r="A370" s="175" t="s">
        <v>8</v>
      </c>
      <c r="B370" s="167" t="s">
        <v>941</v>
      </c>
      <c r="C370" s="165"/>
      <c r="D370" s="167"/>
      <c r="E370" s="163"/>
      <c r="F370" s="163"/>
    </row>
    <row r="371" ht="15.75" customHeight="1" spans="1:6">
      <c r="A371" s="166"/>
      <c r="B371" s="167" t="s">
        <v>942</v>
      </c>
      <c r="C371" s="165"/>
      <c r="D371" s="167"/>
      <c r="E371" s="163"/>
      <c r="F371" s="163"/>
    </row>
    <row r="372" ht="15.75" customHeight="1" spans="1:6">
      <c r="A372" s="166"/>
      <c r="B372" s="167" t="s">
        <v>943</v>
      </c>
      <c r="C372" s="165"/>
      <c r="D372" s="167"/>
      <c r="E372" s="163"/>
      <c r="F372" s="163"/>
    </row>
    <row r="373" ht="15.75" customHeight="1" spans="1:6">
      <c r="A373" s="166"/>
      <c r="B373" s="167" t="s">
        <v>944</v>
      </c>
      <c r="C373" s="165"/>
      <c r="D373" s="167"/>
      <c r="E373" s="163"/>
      <c r="F373" s="163"/>
    </row>
    <row r="374" ht="15.75" customHeight="1" spans="1:6">
      <c r="A374" s="166"/>
      <c r="B374" s="167" t="s">
        <v>945</v>
      </c>
      <c r="C374" s="165"/>
      <c r="D374" s="167"/>
      <c r="E374" s="163"/>
      <c r="F374" s="163"/>
    </row>
    <row r="375" ht="15.75" customHeight="1" spans="1:6">
      <c r="A375" s="170"/>
      <c r="B375" s="167" t="s">
        <v>946</v>
      </c>
      <c r="C375" s="165"/>
      <c r="D375" s="167"/>
      <c r="E375" s="163"/>
      <c r="F375" s="163"/>
    </row>
    <row r="376" ht="15.75" customHeight="1" spans="1:6">
      <c r="A376" s="176" t="s">
        <v>9</v>
      </c>
      <c r="B376" s="167" t="s">
        <v>947</v>
      </c>
      <c r="C376" s="165"/>
      <c r="D376" s="167"/>
      <c r="E376" s="163"/>
      <c r="F376" s="163"/>
    </row>
    <row r="377" ht="15.75" customHeight="1" spans="1:6">
      <c r="A377" s="166"/>
      <c r="B377" s="167" t="s">
        <v>948</v>
      </c>
      <c r="C377" s="165"/>
      <c r="D377" s="167"/>
      <c r="E377" s="163"/>
      <c r="F377" s="163"/>
    </row>
    <row r="378" ht="15.75" customHeight="1" spans="1:6">
      <c r="A378" s="166"/>
      <c r="B378" s="167" t="s">
        <v>949</v>
      </c>
      <c r="C378" s="165"/>
      <c r="D378" s="167"/>
      <c r="E378" s="163"/>
      <c r="F378" s="163"/>
    </row>
    <row r="379" ht="15.75" customHeight="1" spans="1:6">
      <c r="A379" s="170"/>
      <c r="B379" s="167" t="s">
        <v>950</v>
      </c>
      <c r="C379" s="165"/>
      <c r="D379" s="167"/>
      <c r="E379" s="163"/>
      <c r="F379" s="163"/>
    </row>
    <row r="380" ht="15.75" customHeight="1" spans="1:6">
      <c r="A380" s="177" t="s">
        <v>10</v>
      </c>
      <c r="B380" s="167" t="s">
        <v>951</v>
      </c>
      <c r="C380" s="165"/>
      <c r="D380" s="167"/>
      <c r="E380" s="163"/>
      <c r="F380" s="163"/>
    </row>
    <row r="381" ht="15.75" customHeight="1" spans="1:6">
      <c r="A381" s="166"/>
      <c r="B381" s="167" t="s">
        <v>952</v>
      </c>
      <c r="C381" s="165"/>
      <c r="D381" s="167"/>
      <c r="E381" s="163"/>
      <c r="F381" s="163"/>
    </row>
    <row r="382" ht="15.75" customHeight="1" spans="1:6">
      <c r="A382" s="166"/>
      <c r="B382" s="167" t="s">
        <v>953</v>
      </c>
      <c r="C382" s="165"/>
      <c r="D382" s="167"/>
      <c r="E382" s="163"/>
      <c r="F382" s="163"/>
    </row>
    <row r="383" ht="15.75" customHeight="1" spans="1:6">
      <c r="A383" s="166"/>
      <c r="B383" s="167" t="s">
        <v>954</v>
      </c>
      <c r="C383" s="165"/>
      <c r="D383" s="167"/>
      <c r="E383" s="163"/>
      <c r="F383" s="163"/>
    </row>
    <row r="384" ht="15.75" customHeight="1" spans="1:6">
      <c r="A384" s="170"/>
      <c r="B384" s="167" t="s">
        <v>955</v>
      </c>
      <c r="C384" s="165"/>
      <c r="D384" s="167"/>
      <c r="E384" s="163"/>
      <c r="F384" s="163"/>
    </row>
    <row r="385" ht="15.75" customHeight="1" spans="1:6">
      <c r="A385" s="178" t="s">
        <v>13</v>
      </c>
      <c r="B385" s="167"/>
      <c r="C385" s="167"/>
      <c r="D385" s="163"/>
      <c r="E385" s="163"/>
      <c r="F385" s="163"/>
    </row>
    <row r="386" ht="15.75" customHeight="1" spans="1:4">
      <c r="A386" s="179"/>
      <c r="B386" s="179"/>
      <c r="C386" s="179"/>
      <c r="D386" s="179"/>
    </row>
    <row r="387" ht="15.75" customHeight="1" spans="1:4">
      <c r="A387" s="179"/>
      <c r="B387" s="179"/>
      <c r="C387" s="179"/>
      <c r="D387" s="179"/>
    </row>
    <row r="388" ht="15.75" customHeight="1" spans="1:4">
      <c r="A388" s="179"/>
      <c r="B388" s="179"/>
      <c r="C388" s="179"/>
      <c r="D388" s="179"/>
    </row>
    <row r="389" ht="15.75" customHeight="1" spans="1:4">
      <c r="A389" s="179"/>
      <c r="B389" s="179"/>
      <c r="C389" s="179"/>
      <c r="D389" s="179"/>
    </row>
    <row r="390" ht="15.75" customHeight="1" spans="1:4">
      <c r="A390" s="179"/>
      <c r="B390" s="179"/>
      <c r="C390" s="179"/>
      <c r="D390" s="179"/>
    </row>
    <row r="391" ht="15.75" customHeight="1" spans="1:4">
      <c r="A391" s="179"/>
      <c r="B391" s="179"/>
      <c r="C391" s="179"/>
      <c r="D391" s="179"/>
    </row>
    <row r="392" ht="15.75" customHeight="1" spans="1:4">
      <c r="A392" s="179"/>
      <c r="B392" s="179"/>
      <c r="C392" s="179"/>
      <c r="D392" s="179"/>
    </row>
    <row r="393" ht="15.75" customHeight="1" spans="1:4">
      <c r="A393" s="179"/>
      <c r="B393" s="179"/>
      <c r="C393" s="179"/>
      <c r="D393" s="179"/>
    </row>
    <row r="394" ht="15.75" customHeight="1" spans="1:4">
      <c r="A394" s="179"/>
      <c r="B394" s="179"/>
      <c r="C394" s="179"/>
      <c r="D394" s="179"/>
    </row>
    <row r="395" ht="15.75" customHeight="1" spans="1:4">
      <c r="A395" s="179"/>
      <c r="B395" s="179"/>
      <c r="C395" s="179"/>
      <c r="D395" s="179"/>
    </row>
    <row r="396" ht="15.75" customHeight="1" spans="1:4">
      <c r="A396" s="179"/>
      <c r="B396" s="179"/>
      <c r="C396" s="179"/>
      <c r="D396" s="179"/>
    </row>
    <row r="397" ht="15.75" customHeight="1" spans="1:4">
      <c r="A397" s="179"/>
      <c r="B397" s="179"/>
      <c r="C397" s="179"/>
      <c r="D397" s="179"/>
    </row>
    <row r="398" ht="15.75" customHeight="1" spans="1:4">
      <c r="A398" s="179"/>
      <c r="B398" s="179"/>
      <c r="C398" s="179"/>
      <c r="D398" s="179"/>
    </row>
    <row r="399" ht="15.75" customHeight="1" spans="1:4">
      <c r="A399" s="179"/>
      <c r="B399" s="179"/>
      <c r="C399" s="179"/>
      <c r="D399" s="179"/>
    </row>
    <row r="400" ht="15.75" customHeight="1" spans="1:4">
      <c r="A400" s="179"/>
      <c r="B400" s="179"/>
      <c r="C400" s="179"/>
      <c r="D400" s="179"/>
    </row>
    <row r="401" ht="15.75" customHeight="1" spans="1:4">
      <c r="A401" s="179"/>
      <c r="B401" s="179"/>
      <c r="C401" s="179"/>
      <c r="D401" s="179"/>
    </row>
    <row r="402" ht="15.75" customHeight="1" spans="1:4">
      <c r="A402" s="179"/>
      <c r="B402" s="179"/>
      <c r="C402" s="179"/>
      <c r="D402" s="179"/>
    </row>
    <row r="403" ht="15.75" customHeight="1" spans="1:4">
      <c r="A403" s="179"/>
      <c r="B403" s="179"/>
      <c r="C403" s="179"/>
      <c r="D403" s="179"/>
    </row>
    <row r="404" ht="15.75" customHeight="1" spans="1:4">
      <c r="A404" s="179"/>
      <c r="B404" s="179"/>
      <c r="C404" s="179"/>
      <c r="D404" s="179"/>
    </row>
    <row r="405" ht="15.75" customHeight="1" spans="1:4">
      <c r="A405" s="179"/>
      <c r="B405" s="179"/>
      <c r="C405" s="179"/>
      <c r="D405" s="179"/>
    </row>
    <row r="406" ht="15.75" customHeight="1" spans="1:4">
      <c r="A406" s="179"/>
      <c r="B406" s="179"/>
      <c r="C406" s="179"/>
      <c r="D406" s="179"/>
    </row>
    <row r="407" ht="15.75" customHeight="1" spans="1:4">
      <c r="A407" s="179"/>
      <c r="B407" s="179"/>
      <c r="C407" s="179"/>
      <c r="D407" s="179"/>
    </row>
    <row r="408" ht="15.75" customHeight="1" spans="1:4">
      <c r="A408" s="179"/>
      <c r="B408" s="179"/>
      <c r="C408" s="179"/>
      <c r="D408" s="179"/>
    </row>
    <row r="409" ht="15.75" customHeight="1" spans="1:4">
      <c r="A409" s="179"/>
      <c r="B409" s="179"/>
      <c r="C409" s="179"/>
      <c r="D409" s="179"/>
    </row>
    <row r="410" ht="15.75" customHeight="1" spans="1:4">
      <c r="A410" s="179"/>
      <c r="B410" s="179"/>
      <c r="C410" s="179"/>
      <c r="D410" s="179"/>
    </row>
    <row r="411" ht="15.75" customHeight="1" spans="1:4">
      <c r="A411" s="179"/>
      <c r="B411" s="179"/>
      <c r="C411" s="179"/>
      <c r="D411" s="179"/>
    </row>
    <row r="412" ht="15.75" customHeight="1" spans="1:4">
      <c r="A412" s="179"/>
      <c r="B412" s="179"/>
      <c r="C412" s="179"/>
      <c r="D412" s="179"/>
    </row>
    <row r="413" ht="15.75" customHeight="1" spans="1:4">
      <c r="A413" s="179"/>
      <c r="B413" s="179"/>
      <c r="C413" s="179"/>
      <c r="D413" s="179"/>
    </row>
    <row r="414" ht="15.75" customHeight="1" spans="1:4">
      <c r="A414" s="179"/>
      <c r="B414" s="179"/>
      <c r="C414" s="179"/>
      <c r="D414" s="179"/>
    </row>
    <row r="415" ht="15.75" customHeight="1" spans="1:4">
      <c r="A415" s="179"/>
      <c r="B415" s="179"/>
      <c r="C415" s="179"/>
      <c r="D415" s="179"/>
    </row>
    <row r="416" ht="15.75" customHeight="1" spans="1:4">
      <c r="A416" s="179"/>
      <c r="B416" s="179"/>
      <c r="C416" s="179"/>
      <c r="D416" s="179"/>
    </row>
    <row r="417" ht="15.75" customHeight="1" spans="1:4">
      <c r="A417" s="179"/>
      <c r="B417" s="179"/>
      <c r="C417" s="179"/>
      <c r="D417" s="179"/>
    </row>
    <row r="418" ht="15.75" customHeight="1" spans="1:4">
      <c r="A418" s="179"/>
      <c r="B418" s="179"/>
      <c r="C418" s="179"/>
      <c r="D418" s="179"/>
    </row>
    <row r="419" ht="15.75" customHeight="1" spans="1:4">
      <c r="A419" s="179"/>
      <c r="B419" s="179"/>
      <c r="C419" s="179"/>
      <c r="D419" s="179"/>
    </row>
    <row r="420" ht="15.75" customHeight="1" spans="1:4">
      <c r="A420" s="179"/>
      <c r="B420" s="179"/>
      <c r="C420" s="179"/>
      <c r="D420" s="179"/>
    </row>
    <row r="421" ht="15.75" customHeight="1" spans="1:4">
      <c r="A421" s="179"/>
      <c r="B421" s="179"/>
      <c r="C421" s="179"/>
      <c r="D421" s="179"/>
    </row>
    <row r="422" ht="15.75" customHeight="1" spans="1:4">
      <c r="A422" s="179"/>
      <c r="B422" s="179"/>
      <c r="C422" s="179"/>
      <c r="D422" s="179"/>
    </row>
    <row r="423" ht="15.75" customHeight="1" spans="1:4">
      <c r="A423" s="179"/>
      <c r="B423" s="179"/>
      <c r="C423" s="179"/>
      <c r="D423" s="179"/>
    </row>
    <row r="424" ht="15.75" customHeight="1" spans="1:4">
      <c r="A424" s="179"/>
      <c r="B424" s="179"/>
      <c r="C424" s="179"/>
      <c r="D424" s="179"/>
    </row>
    <row r="425" ht="15.75" customHeight="1" spans="1:4">
      <c r="A425" s="179"/>
      <c r="B425" s="179"/>
      <c r="C425" s="179"/>
      <c r="D425" s="179"/>
    </row>
    <row r="426" ht="15.75" customHeight="1" spans="1:4">
      <c r="A426" s="179"/>
      <c r="B426" s="179"/>
      <c r="C426" s="179"/>
      <c r="D426" s="179"/>
    </row>
    <row r="427" ht="15.75" customHeight="1" spans="1:4">
      <c r="A427" s="179"/>
      <c r="B427" s="179"/>
      <c r="C427" s="179"/>
      <c r="D427" s="179"/>
    </row>
    <row r="428" ht="15.75" customHeight="1" spans="1:4">
      <c r="A428" s="179"/>
      <c r="B428" s="179"/>
      <c r="C428" s="179"/>
      <c r="D428" s="179"/>
    </row>
    <row r="429" ht="15.75" customHeight="1" spans="1:4">
      <c r="A429" s="179"/>
      <c r="B429" s="179"/>
      <c r="C429" s="179"/>
      <c r="D429" s="179"/>
    </row>
    <row r="430" ht="15.75" customHeight="1" spans="1:4">
      <c r="A430" s="179"/>
      <c r="B430" s="179"/>
      <c r="C430" s="179"/>
      <c r="D430" s="179"/>
    </row>
    <row r="431" ht="15.75" customHeight="1" spans="1:4">
      <c r="A431" s="179"/>
      <c r="B431" s="179"/>
      <c r="C431" s="179"/>
      <c r="D431" s="179"/>
    </row>
    <row r="432" ht="15.75" customHeight="1" spans="1:4">
      <c r="A432" s="179"/>
      <c r="B432" s="179"/>
      <c r="C432" s="179"/>
      <c r="D432" s="179"/>
    </row>
    <row r="433" ht="15.75" customHeight="1" spans="1:4">
      <c r="A433" s="179"/>
      <c r="B433" s="179"/>
      <c r="C433" s="179"/>
      <c r="D433" s="179"/>
    </row>
    <row r="434" ht="15.75" customHeight="1" spans="1:4">
      <c r="A434" s="179"/>
      <c r="B434" s="179"/>
      <c r="C434" s="179"/>
      <c r="D434" s="179"/>
    </row>
    <row r="435" ht="15.75" customHeight="1" spans="1:4">
      <c r="A435" s="179"/>
      <c r="B435" s="179"/>
      <c r="C435" s="179"/>
      <c r="D435" s="179"/>
    </row>
    <row r="436" ht="15.75" customHeight="1" spans="1:4">
      <c r="A436" s="179"/>
      <c r="B436" s="179"/>
      <c r="C436" s="179"/>
      <c r="D436" s="179"/>
    </row>
    <row r="437" ht="15.75" customHeight="1" spans="1:4">
      <c r="A437" s="179"/>
      <c r="B437" s="179"/>
      <c r="C437" s="179"/>
      <c r="D437" s="179"/>
    </row>
    <row r="438" ht="15.75" customHeight="1" spans="1:4">
      <c r="A438" s="179"/>
      <c r="B438" s="179"/>
      <c r="C438" s="179"/>
      <c r="D438" s="179"/>
    </row>
    <row r="439" ht="15.75" customHeight="1" spans="1:4">
      <c r="A439" s="179"/>
      <c r="B439" s="179"/>
      <c r="C439" s="179"/>
      <c r="D439" s="179"/>
    </row>
    <row r="440" ht="15.75" customHeight="1" spans="1:4">
      <c r="A440" s="179"/>
      <c r="B440" s="179"/>
      <c r="C440" s="179"/>
      <c r="D440" s="179"/>
    </row>
    <row r="441" ht="15.75" customHeight="1" spans="1:4">
      <c r="A441" s="179"/>
      <c r="B441" s="179"/>
      <c r="C441" s="179"/>
      <c r="D441" s="179"/>
    </row>
    <row r="442" ht="15.75" customHeight="1" spans="1:4">
      <c r="A442" s="179"/>
      <c r="B442" s="179"/>
      <c r="C442" s="179"/>
      <c r="D442" s="179"/>
    </row>
    <row r="443" ht="15.75" customHeight="1" spans="1:4">
      <c r="A443" s="179"/>
      <c r="B443" s="179"/>
      <c r="C443" s="179"/>
      <c r="D443" s="179"/>
    </row>
    <row r="444" ht="15.75" customHeight="1" spans="1:4">
      <c r="A444" s="179"/>
      <c r="B444" s="179"/>
      <c r="C444" s="179"/>
      <c r="D444" s="179"/>
    </row>
    <row r="445" ht="15.75" customHeight="1" spans="1:4">
      <c r="A445" s="179"/>
      <c r="B445" s="179"/>
      <c r="C445" s="179"/>
      <c r="D445" s="179"/>
    </row>
    <row r="446" ht="15.75" customHeight="1" spans="1:4">
      <c r="A446" s="179"/>
      <c r="B446" s="179"/>
      <c r="C446" s="179"/>
      <c r="D446" s="179"/>
    </row>
    <row r="447" ht="15.75" customHeight="1" spans="1:4">
      <c r="A447" s="179"/>
      <c r="B447" s="179"/>
      <c r="C447" s="179"/>
      <c r="D447" s="179"/>
    </row>
    <row r="448" ht="15.75" customHeight="1" spans="1:4">
      <c r="A448" s="179"/>
      <c r="B448" s="179"/>
      <c r="C448" s="179"/>
      <c r="D448" s="179"/>
    </row>
    <row r="449" ht="15.75" customHeight="1" spans="1:4">
      <c r="A449" s="179"/>
      <c r="B449" s="179"/>
      <c r="C449" s="179"/>
      <c r="D449" s="179"/>
    </row>
    <row r="450" ht="15.75" customHeight="1" spans="1:4">
      <c r="A450" s="179"/>
      <c r="B450" s="179"/>
      <c r="C450" s="179"/>
      <c r="D450" s="179"/>
    </row>
    <row r="451" ht="15.75" customHeight="1" spans="1:4">
      <c r="A451" s="179"/>
      <c r="B451" s="179"/>
      <c r="C451" s="179"/>
      <c r="D451" s="179"/>
    </row>
    <row r="452" ht="15.75" customHeight="1" spans="1:4">
      <c r="A452" s="179"/>
      <c r="B452" s="179"/>
      <c r="C452" s="179"/>
      <c r="D452" s="179"/>
    </row>
    <row r="453" ht="15.75" customHeight="1" spans="1:4">
      <c r="A453" s="179"/>
      <c r="B453" s="179"/>
      <c r="C453" s="179"/>
      <c r="D453" s="179"/>
    </row>
    <row r="454" ht="15.75" customHeight="1" spans="1:4">
      <c r="A454" s="179"/>
      <c r="B454" s="179"/>
      <c r="C454" s="179"/>
      <c r="D454" s="179"/>
    </row>
    <row r="455" ht="15.75" customHeight="1" spans="1:4">
      <c r="A455" s="179"/>
      <c r="B455" s="179"/>
      <c r="C455" s="179"/>
      <c r="D455" s="179"/>
    </row>
    <row r="456" ht="15.75" customHeight="1" spans="1:4">
      <c r="A456" s="179"/>
      <c r="B456" s="179"/>
      <c r="C456" s="179"/>
      <c r="D456" s="179"/>
    </row>
    <row r="457" ht="15.75" customHeight="1" spans="1:4">
      <c r="A457" s="179"/>
      <c r="B457" s="179"/>
      <c r="C457" s="179"/>
      <c r="D457" s="179"/>
    </row>
    <row r="458" ht="15.75" customHeight="1" spans="1:4">
      <c r="A458" s="179"/>
      <c r="B458" s="179"/>
      <c r="C458" s="179"/>
      <c r="D458" s="179"/>
    </row>
    <row r="459" ht="15.75" customHeight="1" spans="1:4">
      <c r="A459" s="179"/>
      <c r="B459" s="179"/>
      <c r="C459" s="179"/>
      <c r="D459" s="179"/>
    </row>
    <row r="460" ht="15.75" customHeight="1" spans="1:4">
      <c r="A460" s="179"/>
      <c r="B460" s="179"/>
      <c r="C460" s="179"/>
      <c r="D460" s="179"/>
    </row>
    <row r="461" ht="15.75" customHeight="1" spans="1:4">
      <c r="A461" s="179"/>
      <c r="B461" s="179"/>
      <c r="C461" s="179"/>
      <c r="D461" s="179"/>
    </row>
    <row r="462" ht="15.75" customHeight="1" spans="1:4">
      <c r="A462" s="179"/>
      <c r="B462" s="179"/>
      <c r="C462" s="179"/>
      <c r="D462" s="179"/>
    </row>
    <row r="463" ht="15.75" customHeight="1" spans="1:4">
      <c r="A463" s="179"/>
      <c r="B463" s="179"/>
      <c r="C463" s="179"/>
      <c r="D463" s="179"/>
    </row>
    <row r="464" ht="15.75" customHeight="1" spans="1:4">
      <c r="A464" s="179"/>
      <c r="B464" s="179"/>
      <c r="C464" s="179"/>
      <c r="D464" s="179"/>
    </row>
    <row r="465" ht="15.75" customHeight="1" spans="1:4">
      <c r="A465" s="179"/>
      <c r="B465" s="179"/>
      <c r="C465" s="179"/>
      <c r="D465" s="179"/>
    </row>
    <row r="466" ht="15.75" customHeight="1" spans="1:4">
      <c r="A466" s="179"/>
      <c r="B466" s="179"/>
      <c r="C466" s="179"/>
      <c r="D466" s="179"/>
    </row>
    <row r="467" ht="15.75" customHeight="1" spans="1:4">
      <c r="A467" s="179"/>
      <c r="B467" s="179"/>
      <c r="C467" s="179"/>
      <c r="D467" s="179"/>
    </row>
    <row r="468" ht="15.75" customHeight="1" spans="1:4">
      <c r="A468" s="179"/>
      <c r="B468" s="179"/>
      <c r="C468" s="179"/>
      <c r="D468" s="179"/>
    </row>
    <row r="469" ht="15.75" customHeight="1" spans="1:4">
      <c r="A469" s="179"/>
      <c r="B469" s="179"/>
      <c r="C469" s="179"/>
      <c r="D469" s="179"/>
    </row>
    <row r="470" ht="15.75" customHeight="1" spans="1:4">
      <c r="A470" s="179"/>
      <c r="B470" s="179"/>
      <c r="C470" s="179"/>
      <c r="D470" s="179"/>
    </row>
    <row r="471" ht="15.75" customHeight="1" spans="1:4">
      <c r="A471" s="179"/>
      <c r="B471" s="179"/>
      <c r="C471" s="179"/>
      <c r="D471" s="179"/>
    </row>
    <row r="472" ht="15.75" customHeight="1" spans="1:4">
      <c r="A472" s="179"/>
      <c r="B472" s="179"/>
      <c r="C472" s="179"/>
      <c r="D472" s="179"/>
    </row>
    <row r="473" ht="15.75" customHeight="1" spans="1:4">
      <c r="A473" s="179"/>
      <c r="B473" s="179"/>
      <c r="C473" s="179"/>
      <c r="D473" s="179"/>
    </row>
    <row r="474" ht="15.75" customHeight="1" spans="1:4">
      <c r="A474" s="179"/>
      <c r="B474" s="179"/>
      <c r="C474" s="179"/>
      <c r="D474" s="179"/>
    </row>
    <row r="475" ht="15.75" customHeight="1" spans="1:4">
      <c r="A475" s="179"/>
      <c r="B475" s="179"/>
      <c r="C475" s="179"/>
      <c r="D475" s="179"/>
    </row>
    <row r="476" ht="15.75" customHeight="1" spans="1:4">
      <c r="A476" s="179"/>
      <c r="B476" s="179"/>
      <c r="C476" s="179"/>
      <c r="D476" s="179"/>
    </row>
    <row r="477" ht="15.75" customHeight="1" spans="1:4">
      <c r="A477" s="179"/>
      <c r="B477" s="179"/>
      <c r="C477" s="179"/>
      <c r="D477" s="179"/>
    </row>
    <row r="478" ht="15.75" customHeight="1" spans="1:4">
      <c r="A478" s="179"/>
      <c r="B478" s="179"/>
      <c r="C478" s="179"/>
      <c r="D478" s="179"/>
    </row>
    <row r="479" ht="15.75" customHeight="1" spans="1:4">
      <c r="A479" s="179"/>
      <c r="B479" s="179"/>
      <c r="C479" s="179"/>
      <c r="D479" s="179"/>
    </row>
    <row r="480" ht="15.75" customHeight="1" spans="1:4">
      <c r="A480" s="179"/>
      <c r="B480" s="179"/>
      <c r="C480" s="179"/>
      <c r="D480" s="179"/>
    </row>
    <row r="481" ht="15.75" customHeight="1" spans="1:4">
      <c r="A481" s="179"/>
      <c r="B481" s="179"/>
      <c r="C481" s="179"/>
      <c r="D481" s="179"/>
    </row>
    <row r="482" ht="15.75" customHeight="1" spans="1:4">
      <c r="A482" s="179"/>
      <c r="B482" s="179"/>
      <c r="C482" s="179"/>
      <c r="D482" s="179"/>
    </row>
    <row r="483" ht="15.75" customHeight="1" spans="1:4">
      <c r="A483" s="179"/>
      <c r="B483" s="179"/>
      <c r="C483" s="179"/>
      <c r="D483" s="179"/>
    </row>
    <row r="484" ht="15.75" customHeight="1" spans="1:4">
      <c r="A484" s="179"/>
      <c r="B484" s="179"/>
      <c r="C484" s="179"/>
      <c r="D484" s="179"/>
    </row>
    <row r="485" ht="15.75" customHeight="1" spans="1:4">
      <c r="A485" s="179"/>
      <c r="B485" s="179"/>
      <c r="C485" s="179"/>
      <c r="D485" s="179"/>
    </row>
    <row r="486" ht="15.75" customHeight="1" spans="1:4">
      <c r="A486" s="179"/>
      <c r="B486" s="179"/>
      <c r="C486" s="179"/>
      <c r="D486" s="179"/>
    </row>
    <row r="487" ht="15.75" customHeight="1" spans="1:4">
      <c r="A487" s="179"/>
      <c r="B487" s="179"/>
      <c r="C487" s="179"/>
      <c r="D487" s="179"/>
    </row>
    <row r="488" ht="15.75" customHeight="1" spans="1:4">
      <c r="A488" s="179"/>
      <c r="B488" s="179"/>
      <c r="C488" s="179"/>
      <c r="D488" s="179"/>
    </row>
    <row r="489" ht="15.75" customHeight="1" spans="1:4">
      <c r="A489" s="179"/>
      <c r="B489" s="179"/>
      <c r="C489" s="179"/>
      <c r="D489" s="179"/>
    </row>
    <row r="490" ht="15.75" customHeight="1" spans="1:4">
      <c r="A490" s="179"/>
      <c r="B490" s="179"/>
      <c r="C490" s="179"/>
      <c r="D490" s="179"/>
    </row>
    <row r="491" ht="15.75" customHeight="1" spans="1:4">
      <c r="A491" s="179"/>
      <c r="B491" s="179"/>
      <c r="C491" s="179"/>
      <c r="D491" s="179"/>
    </row>
    <row r="492" ht="15.75" customHeight="1" spans="1:4">
      <c r="A492" s="179"/>
      <c r="B492" s="179"/>
      <c r="C492" s="179"/>
      <c r="D492" s="179"/>
    </row>
    <row r="493" ht="15.75" customHeight="1" spans="1:4">
      <c r="A493" s="179"/>
      <c r="B493" s="179"/>
      <c r="C493" s="179"/>
      <c r="D493" s="179"/>
    </row>
    <row r="494" ht="15.75" customHeight="1" spans="1:4">
      <c r="A494" s="179"/>
      <c r="B494" s="179"/>
      <c r="C494" s="179"/>
      <c r="D494" s="179"/>
    </row>
    <row r="495" ht="15.75" customHeight="1" spans="1:4">
      <c r="A495" s="179"/>
      <c r="B495" s="179"/>
      <c r="C495" s="179"/>
      <c r="D495" s="179"/>
    </row>
    <row r="496" ht="15.75" customHeight="1" spans="1:4">
      <c r="A496" s="179"/>
      <c r="B496" s="179"/>
      <c r="C496" s="179"/>
      <c r="D496" s="179"/>
    </row>
    <row r="497" ht="15.75" customHeight="1" spans="1:4">
      <c r="A497" s="179"/>
      <c r="B497" s="179"/>
      <c r="C497" s="179"/>
      <c r="D497" s="179"/>
    </row>
    <row r="498" ht="15.75" customHeight="1" spans="1:4">
      <c r="A498" s="179"/>
      <c r="B498" s="179"/>
      <c r="C498" s="179"/>
      <c r="D498" s="179"/>
    </row>
    <row r="499" ht="15.75" customHeight="1" spans="1:4">
      <c r="A499" s="179"/>
      <c r="B499" s="179"/>
      <c r="C499" s="179"/>
      <c r="D499" s="179"/>
    </row>
    <row r="500" ht="15.75" customHeight="1" spans="1:4">
      <c r="A500" s="179"/>
      <c r="B500" s="179"/>
      <c r="C500" s="179"/>
      <c r="D500" s="179"/>
    </row>
    <row r="501" ht="15.75" customHeight="1" spans="1:4">
      <c r="A501" s="179"/>
      <c r="B501" s="179"/>
      <c r="C501" s="179"/>
      <c r="D501" s="179"/>
    </row>
    <row r="502" ht="15.75" customHeight="1" spans="1:4">
      <c r="A502" s="179"/>
      <c r="B502" s="179"/>
      <c r="C502" s="179"/>
      <c r="D502" s="179"/>
    </row>
    <row r="503" ht="15.75" customHeight="1" spans="1:4">
      <c r="A503" s="179"/>
      <c r="B503" s="179"/>
      <c r="C503" s="179"/>
      <c r="D503" s="179"/>
    </row>
    <row r="504" ht="15.75" customHeight="1" spans="1:4">
      <c r="A504" s="179"/>
      <c r="B504" s="179"/>
      <c r="C504" s="179"/>
      <c r="D504" s="179"/>
    </row>
    <row r="505" ht="15.75" customHeight="1" spans="1:4">
      <c r="A505" s="179"/>
      <c r="B505" s="179"/>
      <c r="C505" s="179"/>
      <c r="D505" s="179"/>
    </row>
    <row r="506" ht="15.75" customHeight="1" spans="1:4">
      <c r="A506" s="179"/>
      <c r="B506" s="179"/>
      <c r="C506" s="179"/>
      <c r="D506" s="179"/>
    </row>
    <row r="507" ht="15.75" customHeight="1" spans="1:4">
      <c r="A507" s="179"/>
      <c r="B507" s="179"/>
      <c r="C507" s="179"/>
      <c r="D507" s="179"/>
    </row>
    <row r="508" ht="15.75" customHeight="1" spans="1:4">
      <c r="A508" s="179"/>
      <c r="B508" s="179"/>
      <c r="C508" s="179"/>
      <c r="D508" s="179"/>
    </row>
    <row r="509" ht="15.75" customHeight="1" spans="1:4">
      <c r="A509" s="179"/>
      <c r="B509" s="179"/>
      <c r="C509" s="179"/>
      <c r="D509" s="179"/>
    </row>
    <row r="510" ht="15.75" customHeight="1" spans="1:4">
      <c r="A510" s="179"/>
      <c r="B510" s="179"/>
      <c r="C510" s="179"/>
      <c r="D510" s="179"/>
    </row>
    <row r="511" ht="15.75" customHeight="1" spans="1:4">
      <c r="A511" s="179"/>
      <c r="B511" s="179"/>
      <c r="C511" s="179"/>
      <c r="D511" s="179"/>
    </row>
    <row r="512" ht="15.75" customHeight="1" spans="1:4">
      <c r="A512" s="179"/>
      <c r="B512" s="179"/>
      <c r="C512" s="179"/>
      <c r="D512" s="179"/>
    </row>
    <row r="513" ht="15.75" customHeight="1" spans="1:4">
      <c r="A513" s="179"/>
      <c r="B513" s="179"/>
      <c r="C513" s="179"/>
      <c r="D513" s="179"/>
    </row>
    <row r="514" ht="15.75" customHeight="1" spans="1:4">
      <c r="A514" s="179"/>
      <c r="B514" s="179"/>
      <c r="C514" s="179"/>
      <c r="D514" s="179"/>
    </row>
    <row r="515" ht="15.75" customHeight="1" spans="1:4">
      <c r="A515" s="179"/>
      <c r="B515" s="179"/>
      <c r="C515" s="179"/>
      <c r="D515" s="179"/>
    </row>
    <row r="516" ht="15.75" customHeight="1" spans="1:4">
      <c r="A516" s="179"/>
      <c r="B516" s="179"/>
      <c r="C516" s="179"/>
      <c r="D516" s="179"/>
    </row>
    <row r="517" ht="15.75" customHeight="1" spans="1:4">
      <c r="A517" s="179"/>
      <c r="B517" s="179"/>
      <c r="C517" s="179"/>
      <c r="D517" s="179"/>
    </row>
    <row r="518" ht="15.75" customHeight="1" spans="1:4">
      <c r="A518" s="179"/>
      <c r="B518" s="179"/>
      <c r="C518" s="179"/>
      <c r="D518" s="179"/>
    </row>
    <row r="519" ht="15.75" customHeight="1" spans="1:4">
      <c r="A519" s="179"/>
      <c r="B519" s="179"/>
      <c r="C519" s="179"/>
      <c r="D519" s="179"/>
    </row>
    <row r="520" ht="15.75" customHeight="1" spans="1:4">
      <c r="A520" s="179"/>
      <c r="B520" s="179"/>
      <c r="C520" s="179"/>
      <c r="D520" s="179"/>
    </row>
    <row r="521" ht="15.75" customHeight="1" spans="1:4">
      <c r="A521" s="179"/>
      <c r="B521" s="179"/>
      <c r="C521" s="179"/>
      <c r="D521" s="179"/>
    </row>
    <row r="522" ht="15.75" customHeight="1" spans="1:4">
      <c r="A522" s="179"/>
      <c r="B522" s="179"/>
      <c r="C522" s="179"/>
      <c r="D522" s="179"/>
    </row>
    <row r="523" ht="15.75" customHeight="1" spans="1:4">
      <c r="A523" s="179"/>
      <c r="B523" s="179"/>
      <c r="C523" s="179"/>
      <c r="D523" s="179"/>
    </row>
    <row r="524" ht="15.75" customHeight="1" spans="1:4">
      <c r="A524" s="179"/>
      <c r="B524" s="179"/>
      <c r="C524" s="179"/>
      <c r="D524" s="179"/>
    </row>
    <row r="525" ht="15.75" customHeight="1" spans="1:4">
      <c r="A525" s="179"/>
      <c r="B525" s="179"/>
      <c r="C525" s="179"/>
      <c r="D525" s="179"/>
    </row>
    <row r="526" ht="15.75" customHeight="1" spans="1:4">
      <c r="A526" s="179"/>
      <c r="B526" s="179"/>
      <c r="C526" s="179"/>
      <c r="D526" s="179"/>
    </row>
    <row r="527" ht="15.75" customHeight="1" spans="1:4">
      <c r="A527" s="179"/>
      <c r="B527" s="179"/>
      <c r="C527" s="179"/>
      <c r="D527" s="179"/>
    </row>
    <row r="528" ht="15.75" customHeight="1" spans="1:4">
      <c r="A528" s="179"/>
      <c r="B528" s="179"/>
      <c r="C528" s="179"/>
      <c r="D528" s="179"/>
    </row>
    <row r="529" ht="15.75" customHeight="1" spans="1:4">
      <c r="A529" s="179"/>
      <c r="B529" s="179"/>
      <c r="C529" s="179"/>
      <c r="D529" s="179"/>
    </row>
    <row r="530" ht="15.75" customHeight="1" spans="1:4">
      <c r="A530" s="179"/>
      <c r="B530" s="179"/>
      <c r="C530" s="179"/>
      <c r="D530" s="179"/>
    </row>
    <row r="531" ht="15.75" customHeight="1" spans="1:4">
      <c r="A531" s="179"/>
      <c r="B531" s="179"/>
      <c r="C531" s="179"/>
      <c r="D531" s="179"/>
    </row>
    <row r="532" ht="15.75" customHeight="1" spans="1:4">
      <c r="A532" s="179"/>
      <c r="B532" s="179"/>
      <c r="C532" s="179"/>
      <c r="D532" s="179"/>
    </row>
    <row r="533" ht="15.75" customHeight="1" spans="1:4">
      <c r="A533" s="179"/>
      <c r="B533" s="179"/>
      <c r="C533" s="179"/>
      <c r="D533" s="179"/>
    </row>
    <row r="534" ht="15.75" customHeight="1" spans="1:4">
      <c r="A534" s="179"/>
      <c r="B534" s="179"/>
      <c r="C534" s="179"/>
      <c r="D534" s="179"/>
    </row>
    <row r="535" ht="15.75" customHeight="1" spans="1:4">
      <c r="A535" s="179"/>
      <c r="B535" s="179"/>
      <c r="C535" s="179"/>
      <c r="D535" s="179"/>
    </row>
    <row r="536" ht="15.75" customHeight="1" spans="1:4">
      <c r="A536" s="179"/>
      <c r="B536" s="179"/>
      <c r="C536" s="179"/>
      <c r="D536" s="179"/>
    </row>
    <row r="537" ht="15.75" customHeight="1" spans="1:4">
      <c r="A537" s="179"/>
      <c r="B537" s="179"/>
      <c r="C537" s="179"/>
      <c r="D537" s="179"/>
    </row>
    <row r="538" ht="15.75" customHeight="1" spans="1:4">
      <c r="A538" s="179"/>
      <c r="B538" s="179"/>
      <c r="C538" s="179"/>
      <c r="D538" s="179"/>
    </row>
    <row r="539" ht="15.75" customHeight="1" spans="1:4">
      <c r="A539" s="179"/>
      <c r="B539" s="179"/>
      <c r="C539" s="179"/>
      <c r="D539" s="179"/>
    </row>
    <row r="540" ht="15.75" customHeight="1" spans="1:4">
      <c r="A540" s="179"/>
      <c r="B540" s="179"/>
      <c r="C540" s="179"/>
      <c r="D540" s="179"/>
    </row>
    <row r="541" ht="15.75" customHeight="1" spans="1:4">
      <c r="A541" s="179"/>
      <c r="B541" s="179"/>
      <c r="C541" s="179"/>
      <c r="D541" s="179"/>
    </row>
    <row r="542" ht="15.75" customHeight="1" spans="1:4">
      <c r="A542" s="179"/>
      <c r="B542" s="179"/>
      <c r="C542" s="179"/>
      <c r="D542" s="179"/>
    </row>
    <row r="543" ht="15.75" customHeight="1" spans="1:4">
      <c r="A543" s="179"/>
      <c r="B543" s="179"/>
      <c r="C543" s="179"/>
      <c r="D543" s="179"/>
    </row>
    <row r="544" ht="15.75" customHeight="1" spans="1:4">
      <c r="A544" s="179"/>
      <c r="B544" s="179"/>
      <c r="C544" s="179"/>
      <c r="D544" s="179"/>
    </row>
    <row r="545" ht="15.75" customHeight="1" spans="1:4">
      <c r="A545" s="179"/>
      <c r="B545" s="179"/>
      <c r="C545" s="179"/>
      <c r="D545" s="179"/>
    </row>
    <row r="546" ht="15.75" customHeight="1" spans="1:4">
      <c r="A546" s="179"/>
      <c r="B546" s="179"/>
      <c r="C546" s="179"/>
      <c r="D546" s="179"/>
    </row>
    <row r="547" ht="15.75" customHeight="1" spans="1:4">
      <c r="A547" s="179"/>
      <c r="B547" s="179"/>
      <c r="C547" s="179"/>
      <c r="D547" s="179"/>
    </row>
    <row r="548" ht="15.75" customHeight="1" spans="1:4">
      <c r="A548" s="179"/>
      <c r="B548" s="179"/>
      <c r="C548" s="179"/>
      <c r="D548" s="179"/>
    </row>
    <row r="549" ht="15.75" customHeight="1" spans="1:4">
      <c r="A549" s="179"/>
      <c r="B549" s="179"/>
      <c r="C549" s="179"/>
      <c r="D549" s="179"/>
    </row>
    <row r="550" ht="15.75" customHeight="1" spans="1:4">
      <c r="A550" s="179"/>
      <c r="B550" s="179"/>
      <c r="C550" s="179"/>
      <c r="D550" s="179"/>
    </row>
    <row r="551" ht="15.75" customHeight="1" spans="1:4">
      <c r="A551" s="179"/>
      <c r="B551" s="179"/>
      <c r="C551" s="179"/>
      <c r="D551" s="179"/>
    </row>
    <row r="552" ht="15.75" customHeight="1" spans="1:4">
      <c r="A552" s="179"/>
      <c r="B552" s="179"/>
      <c r="C552" s="179"/>
      <c r="D552" s="179"/>
    </row>
    <row r="553" ht="15.75" customHeight="1" spans="1:4">
      <c r="A553" s="179"/>
      <c r="B553" s="179"/>
      <c r="C553" s="179"/>
      <c r="D553" s="179"/>
    </row>
    <row r="554" ht="15.75" customHeight="1" spans="1:4">
      <c r="A554" s="179"/>
      <c r="B554" s="179"/>
      <c r="C554" s="179"/>
      <c r="D554" s="179"/>
    </row>
    <row r="555" ht="15.75" customHeight="1" spans="1:4">
      <c r="A555" s="179"/>
      <c r="B555" s="179"/>
      <c r="C555" s="179"/>
      <c r="D555" s="179"/>
    </row>
    <row r="556" ht="15.75" customHeight="1" spans="1:4">
      <c r="A556" s="179"/>
      <c r="B556" s="179"/>
      <c r="C556" s="179"/>
      <c r="D556" s="179"/>
    </row>
    <row r="557" ht="15.75" customHeight="1" spans="1:4">
      <c r="A557" s="179"/>
      <c r="B557" s="179"/>
      <c r="C557" s="179"/>
      <c r="D557" s="179"/>
    </row>
    <row r="558" ht="15.75" customHeight="1" spans="1:4">
      <c r="A558" s="179"/>
      <c r="B558" s="179"/>
      <c r="C558" s="179"/>
      <c r="D558" s="179"/>
    </row>
    <row r="559" ht="15.75" customHeight="1" spans="1:4">
      <c r="A559" s="179"/>
      <c r="B559" s="179"/>
      <c r="C559" s="179"/>
      <c r="D559" s="179"/>
    </row>
    <row r="560" ht="15.75" customHeight="1" spans="1:4">
      <c r="A560" s="179"/>
      <c r="B560" s="179"/>
      <c r="C560" s="179"/>
      <c r="D560" s="179"/>
    </row>
    <row r="561" ht="15.75" customHeight="1" spans="1:4">
      <c r="A561" s="179"/>
      <c r="B561" s="179"/>
      <c r="C561" s="179"/>
      <c r="D561" s="179"/>
    </row>
    <row r="562" ht="15.75" customHeight="1" spans="1:4">
      <c r="A562" s="179"/>
      <c r="B562" s="179"/>
      <c r="C562" s="179"/>
      <c r="D562" s="179"/>
    </row>
    <row r="563" ht="15.75" customHeight="1" spans="1:4">
      <c r="A563" s="179"/>
      <c r="B563" s="179"/>
      <c r="C563" s="179"/>
      <c r="D563" s="179"/>
    </row>
    <row r="564" ht="15.75" customHeight="1" spans="1:4">
      <c r="A564" s="179"/>
      <c r="B564" s="179"/>
      <c r="C564" s="179"/>
      <c r="D564" s="179"/>
    </row>
    <row r="565" ht="15.75" customHeight="1" spans="1:4">
      <c r="A565" s="179"/>
      <c r="B565" s="179"/>
      <c r="C565" s="179"/>
      <c r="D565" s="179"/>
    </row>
    <row r="566" ht="15.75" customHeight="1" spans="1:4">
      <c r="A566" s="179"/>
      <c r="B566" s="179"/>
      <c r="C566" s="179"/>
      <c r="D566" s="179"/>
    </row>
    <row r="567" ht="15.75" customHeight="1" spans="1:4">
      <c r="A567" s="179"/>
      <c r="B567" s="179"/>
      <c r="C567" s="179"/>
      <c r="D567" s="179"/>
    </row>
    <row r="568" ht="15.75" customHeight="1" spans="1:4">
      <c r="A568" s="179"/>
      <c r="B568" s="179"/>
      <c r="C568" s="179"/>
      <c r="D568" s="179"/>
    </row>
    <row r="569" ht="15.75" customHeight="1" spans="1:4">
      <c r="A569" s="179"/>
      <c r="B569" s="179"/>
      <c r="C569" s="179"/>
      <c r="D569" s="179"/>
    </row>
    <row r="570" ht="15.75" customHeight="1" spans="1:4">
      <c r="A570" s="179"/>
      <c r="B570" s="179"/>
      <c r="C570" s="179"/>
      <c r="D570" s="179"/>
    </row>
    <row r="571" ht="15.75" customHeight="1" spans="1:4">
      <c r="A571" s="179"/>
      <c r="B571" s="179"/>
      <c r="C571" s="179"/>
      <c r="D571" s="179"/>
    </row>
    <row r="572" ht="15.75" customHeight="1" spans="1:4">
      <c r="A572" s="179"/>
      <c r="B572" s="179"/>
      <c r="C572" s="179"/>
      <c r="D572" s="179"/>
    </row>
    <row r="573" ht="15.75" customHeight="1" spans="1:4">
      <c r="A573" s="179"/>
      <c r="B573" s="179"/>
      <c r="C573" s="179"/>
      <c r="D573" s="179"/>
    </row>
    <row r="574" ht="15.75" customHeight="1" spans="1:4">
      <c r="A574" s="179"/>
      <c r="B574" s="179"/>
      <c r="C574" s="179"/>
      <c r="D574" s="179"/>
    </row>
    <row r="575" ht="15.75" customHeight="1" spans="1:4">
      <c r="A575" s="179"/>
      <c r="B575" s="179"/>
      <c r="C575" s="179"/>
      <c r="D575" s="179"/>
    </row>
    <row r="576" ht="15.75" customHeight="1" spans="1:4">
      <c r="A576" s="179"/>
      <c r="B576" s="179"/>
      <c r="C576" s="179"/>
      <c r="D576" s="179"/>
    </row>
    <row r="577" ht="15.75" customHeight="1" spans="1:4">
      <c r="A577" s="179"/>
      <c r="B577" s="179"/>
      <c r="C577" s="179"/>
      <c r="D577" s="179"/>
    </row>
    <row r="578" ht="15.75" customHeight="1" spans="1:4">
      <c r="A578" s="179"/>
      <c r="B578" s="179"/>
      <c r="C578" s="179"/>
      <c r="D578" s="179"/>
    </row>
    <row r="579" ht="15.75" customHeight="1" spans="1:4">
      <c r="A579" s="179"/>
      <c r="B579" s="179"/>
      <c r="C579" s="179"/>
      <c r="D579" s="179"/>
    </row>
    <row r="580" ht="15.75" customHeight="1" spans="1:4">
      <c r="A580" s="179"/>
      <c r="B580" s="179"/>
      <c r="C580" s="179"/>
      <c r="D580" s="179"/>
    </row>
    <row r="581" ht="15.75" customHeight="1" spans="1:4">
      <c r="A581" s="179"/>
      <c r="B581" s="179"/>
      <c r="C581" s="179"/>
      <c r="D581" s="179"/>
    </row>
    <row r="582" ht="15.75" customHeight="1" spans="1:4">
      <c r="A582" s="179"/>
      <c r="B582" s="179"/>
      <c r="C582" s="179"/>
      <c r="D582" s="179"/>
    </row>
    <row r="583" ht="15.75" customHeight="1" spans="1:4">
      <c r="A583" s="179"/>
      <c r="B583" s="179"/>
      <c r="C583" s="179"/>
      <c r="D583" s="179"/>
    </row>
    <row r="584" ht="15.75" customHeight="1" spans="1:4">
      <c r="A584" s="179"/>
      <c r="B584" s="179"/>
      <c r="C584" s="179"/>
      <c r="D584" s="179"/>
    </row>
    <row r="585" ht="15.75" customHeight="1" spans="1:4">
      <c r="A585" s="179"/>
      <c r="B585" s="179"/>
      <c r="C585" s="179"/>
      <c r="D585" s="179"/>
    </row>
    <row r="586" ht="15.75" customHeight="1" spans="1:4">
      <c r="A586" s="179"/>
      <c r="B586" s="179"/>
      <c r="C586" s="179"/>
      <c r="D586" s="179"/>
    </row>
    <row r="587" ht="15.75" customHeight="1" spans="1:4">
      <c r="A587" s="179"/>
      <c r="B587" s="179"/>
      <c r="C587" s="179"/>
      <c r="D587" s="179"/>
    </row>
    <row r="588" ht="15.75" customHeight="1" spans="1:4">
      <c r="A588" s="179"/>
      <c r="B588" s="179"/>
      <c r="C588" s="179"/>
      <c r="D588" s="179"/>
    </row>
    <row r="589" ht="15.75" customHeight="1" spans="1:4">
      <c r="A589" s="179"/>
      <c r="B589" s="179"/>
      <c r="C589" s="179"/>
      <c r="D589" s="179"/>
    </row>
    <row r="590" ht="15.75" customHeight="1" spans="1:4">
      <c r="A590" s="179"/>
      <c r="B590" s="179"/>
      <c r="C590" s="179"/>
      <c r="D590" s="179"/>
    </row>
    <row r="591" ht="15.75" customHeight="1" spans="1:4">
      <c r="A591" s="179"/>
      <c r="B591" s="179"/>
      <c r="C591" s="179"/>
      <c r="D591" s="179"/>
    </row>
    <row r="592" ht="15.75" customHeight="1" spans="1:4">
      <c r="A592" s="179"/>
      <c r="B592" s="179"/>
      <c r="C592" s="179"/>
      <c r="D592" s="179"/>
    </row>
    <row r="593" ht="15.75" customHeight="1" spans="1:4">
      <c r="A593" s="179"/>
      <c r="B593" s="179"/>
      <c r="C593" s="179"/>
      <c r="D593" s="179"/>
    </row>
    <row r="594" ht="15.75" customHeight="1" spans="1:4">
      <c r="A594" s="179"/>
      <c r="B594" s="179"/>
      <c r="C594" s="179"/>
      <c r="D594" s="179"/>
    </row>
    <row r="595" ht="15.75" customHeight="1" spans="1:4">
      <c r="A595" s="179"/>
      <c r="B595" s="179"/>
      <c r="C595" s="179"/>
      <c r="D595" s="179"/>
    </row>
    <row r="596" ht="15.75" customHeight="1" spans="1:4">
      <c r="A596" s="179"/>
      <c r="B596" s="179"/>
      <c r="C596" s="179"/>
      <c r="D596" s="179"/>
    </row>
    <row r="597" ht="15.75" customHeight="1" spans="1:4">
      <c r="A597" s="179"/>
      <c r="B597" s="179"/>
      <c r="C597" s="179"/>
      <c r="D597" s="179"/>
    </row>
    <row r="598" ht="15.75" customHeight="1" spans="1:4">
      <c r="A598" s="179"/>
      <c r="B598" s="179"/>
      <c r="C598" s="179"/>
      <c r="D598" s="179"/>
    </row>
    <row r="599" ht="15.75" customHeight="1" spans="1:4">
      <c r="A599" s="179"/>
      <c r="B599" s="179"/>
      <c r="C599" s="179"/>
      <c r="D599" s="179"/>
    </row>
    <row r="600" ht="15.75" customHeight="1" spans="1:4">
      <c r="A600" s="179"/>
      <c r="B600" s="179"/>
      <c r="C600" s="179"/>
      <c r="D600" s="179"/>
    </row>
    <row r="601" ht="15.75" customHeight="1" spans="1:4">
      <c r="A601" s="179"/>
      <c r="B601" s="179"/>
      <c r="C601" s="179"/>
      <c r="D601" s="179"/>
    </row>
    <row r="602" ht="15.75" customHeight="1" spans="1:4">
      <c r="A602" s="179"/>
      <c r="B602" s="179"/>
      <c r="C602" s="179"/>
      <c r="D602" s="179"/>
    </row>
    <row r="603" ht="15.75" customHeight="1" spans="1:4">
      <c r="A603" s="179"/>
      <c r="B603" s="179"/>
      <c r="C603" s="179"/>
      <c r="D603" s="179"/>
    </row>
    <row r="604" ht="15.75" customHeight="1" spans="1:4">
      <c r="A604" s="179"/>
      <c r="B604" s="179"/>
      <c r="C604" s="179"/>
      <c r="D604" s="179"/>
    </row>
    <row r="605" ht="15.75" customHeight="1" spans="1:4">
      <c r="A605" s="179"/>
      <c r="B605" s="179"/>
      <c r="C605" s="179"/>
      <c r="D605" s="179"/>
    </row>
    <row r="606" ht="15.75" customHeight="1" spans="1:4">
      <c r="A606" s="179"/>
      <c r="B606" s="179"/>
      <c r="C606" s="179"/>
      <c r="D606" s="179"/>
    </row>
    <row r="607" ht="15.75" customHeight="1" spans="1:4">
      <c r="A607" s="179"/>
      <c r="B607" s="179"/>
      <c r="C607" s="179"/>
      <c r="D607" s="179"/>
    </row>
    <row r="608" ht="15.75" customHeight="1" spans="1:4">
      <c r="A608" s="179"/>
      <c r="B608" s="179"/>
      <c r="C608" s="179"/>
      <c r="D608" s="179"/>
    </row>
    <row r="609" ht="15.75" customHeight="1" spans="1:4">
      <c r="A609" s="179"/>
      <c r="B609" s="179"/>
      <c r="C609" s="179"/>
      <c r="D609" s="179"/>
    </row>
    <row r="610" ht="15.75" customHeight="1" spans="1:4">
      <c r="A610" s="179"/>
      <c r="B610" s="179"/>
      <c r="C610" s="179"/>
      <c r="D610" s="179"/>
    </row>
    <row r="611" ht="15.75" customHeight="1" spans="1:4">
      <c r="A611" s="179"/>
      <c r="B611" s="179"/>
      <c r="C611" s="179"/>
      <c r="D611" s="179"/>
    </row>
    <row r="612" ht="15.75" customHeight="1" spans="1:4">
      <c r="A612" s="179"/>
      <c r="B612" s="179"/>
      <c r="C612" s="179"/>
      <c r="D612" s="179"/>
    </row>
    <row r="613" ht="15.75" customHeight="1" spans="1:4">
      <c r="A613" s="179"/>
      <c r="B613" s="179"/>
      <c r="C613" s="179"/>
      <c r="D613" s="179"/>
    </row>
    <row r="614" ht="15.75" customHeight="1" spans="1:4">
      <c r="A614" s="179"/>
      <c r="B614" s="179"/>
      <c r="C614" s="179"/>
      <c r="D614" s="179"/>
    </row>
    <row r="615" ht="15.75" customHeight="1" spans="1:4">
      <c r="A615" s="179"/>
      <c r="B615" s="179"/>
      <c r="C615" s="179"/>
      <c r="D615" s="179"/>
    </row>
    <row r="616" ht="15.75" customHeight="1" spans="1:4">
      <c r="A616" s="179"/>
      <c r="B616" s="179"/>
      <c r="C616" s="179"/>
      <c r="D616" s="179"/>
    </row>
    <row r="617" ht="15.75" customHeight="1" spans="1:4">
      <c r="A617" s="179"/>
      <c r="B617" s="179"/>
      <c r="C617" s="179"/>
      <c r="D617" s="179"/>
    </row>
    <row r="618" ht="15.75" customHeight="1" spans="1:4">
      <c r="A618" s="179"/>
      <c r="B618" s="179"/>
      <c r="C618" s="179"/>
      <c r="D618" s="179"/>
    </row>
    <row r="619" ht="15.75" customHeight="1" spans="1:4">
      <c r="A619" s="179"/>
      <c r="B619" s="179"/>
      <c r="C619" s="179"/>
      <c r="D619" s="179"/>
    </row>
    <row r="620" ht="15.75" customHeight="1" spans="1:4">
      <c r="A620" s="179"/>
      <c r="B620" s="179"/>
      <c r="C620" s="179"/>
      <c r="D620" s="179"/>
    </row>
    <row r="621" ht="15.75" customHeight="1" spans="1:4">
      <c r="A621" s="179"/>
      <c r="B621" s="179"/>
      <c r="C621" s="179"/>
      <c r="D621" s="179"/>
    </row>
    <row r="622" ht="15.75" customHeight="1" spans="1:4">
      <c r="A622" s="179"/>
      <c r="B622" s="179"/>
      <c r="C622" s="179"/>
      <c r="D622" s="179"/>
    </row>
    <row r="623" ht="15.75" customHeight="1" spans="1:4">
      <c r="A623" s="179"/>
      <c r="B623" s="179"/>
      <c r="C623" s="179"/>
      <c r="D623" s="179"/>
    </row>
    <row r="624" ht="15.75" customHeight="1" spans="1:4">
      <c r="A624" s="179"/>
      <c r="B624" s="179"/>
      <c r="C624" s="179"/>
      <c r="D624" s="179"/>
    </row>
    <row r="625" ht="15.75" customHeight="1" spans="1:4">
      <c r="A625" s="179"/>
      <c r="B625" s="179"/>
      <c r="C625" s="179"/>
      <c r="D625" s="179"/>
    </row>
    <row r="626" ht="15.75" customHeight="1" spans="1:4">
      <c r="A626" s="179"/>
      <c r="B626" s="179"/>
      <c r="C626" s="179"/>
      <c r="D626" s="179"/>
    </row>
    <row r="627" ht="15.75" customHeight="1" spans="1:4">
      <c r="A627" s="179"/>
      <c r="B627" s="179"/>
      <c r="C627" s="179"/>
      <c r="D627" s="179"/>
    </row>
    <row r="628" ht="15.75" customHeight="1" spans="1:4">
      <c r="A628" s="179"/>
      <c r="B628" s="179"/>
      <c r="C628" s="179"/>
      <c r="D628" s="179"/>
    </row>
    <row r="629" ht="15.75" customHeight="1" spans="1:4">
      <c r="A629" s="179"/>
      <c r="B629" s="179"/>
      <c r="C629" s="179"/>
      <c r="D629" s="179"/>
    </row>
    <row r="630" ht="15.75" customHeight="1" spans="1:4">
      <c r="A630" s="179"/>
      <c r="B630" s="179"/>
      <c r="C630" s="179"/>
      <c r="D630" s="179"/>
    </row>
    <row r="631" ht="15.75" customHeight="1" spans="1:4">
      <c r="A631" s="179"/>
      <c r="B631" s="179"/>
      <c r="C631" s="179"/>
      <c r="D631" s="179"/>
    </row>
    <row r="632" ht="15.75" customHeight="1" spans="1:4">
      <c r="A632" s="179"/>
      <c r="B632" s="179"/>
      <c r="C632" s="179"/>
      <c r="D632" s="179"/>
    </row>
    <row r="633" ht="15.75" customHeight="1" spans="1:4">
      <c r="A633" s="179"/>
      <c r="B633" s="179"/>
      <c r="C633" s="179"/>
      <c r="D633" s="179"/>
    </row>
    <row r="634" ht="15.75" customHeight="1" spans="1:4">
      <c r="A634" s="179"/>
      <c r="B634" s="179"/>
      <c r="C634" s="179"/>
      <c r="D634" s="179"/>
    </row>
    <row r="635" ht="15.75" customHeight="1" spans="1:4">
      <c r="A635" s="179"/>
      <c r="B635" s="179"/>
      <c r="C635" s="179"/>
      <c r="D635" s="179"/>
    </row>
    <row r="636" ht="15.75" customHeight="1" spans="1:4">
      <c r="A636" s="179"/>
      <c r="B636" s="179"/>
      <c r="C636" s="179"/>
      <c r="D636" s="179"/>
    </row>
    <row r="637" ht="15.75" customHeight="1" spans="1:4">
      <c r="A637" s="179"/>
      <c r="B637" s="179"/>
      <c r="C637" s="179"/>
      <c r="D637" s="179"/>
    </row>
    <row r="638" ht="15.75" customHeight="1" spans="1:4">
      <c r="A638" s="179"/>
      <c r="B638" s="179"/>
      <c r="C638" s="179"/>
      <c r="D638" s="179"/>
    </row>
    <row r="639" ht="15.75" customHeight="1" spans="1:4">
      <c r="A639" s="179"/>
      <c r="B639" s="179"/>
      <c r="C639" s="179"/>
      <c r="D639" s="179"/>
    </row>
    <row r="640" ht="15.75" customHeight="1" spans="1:4">
      <c r="A640" s="179"/>
      <c r="B640" s="179"/>
      <c r="C640" s="179"/>
      <c r="D640" s="179"/>
    </row>
    <row r="641" ht="15.75" customHeight="1" spans="1:4">
      <c r="A641" s="179"/>
      <c r="B641" s="179"/>
      <c r="C641" s="179"/>
      <c r="D641" s="179"/>
    </row>
    <row r="642" ht="15.75" customHeight="1" spans="1:4">
      <c r="A642" s="179"/>
      <c r="B642" s="179"/>
      <c r="C642" s="179"/>
      <c r="D642" s="179"/>
    </row>
    <row r="643" ht="15.75" customHeight="1" spans="1:4">
      <c r="A643" s="179"/>
      <c r="B643" s="179"/>
      <c r="C643" s="179"/>
      <c r="D643" s="179"/>
    </row>
    <row r="644" ht="15.75" customHeight="1" spans="1:4">
      <c r="A644" s="179"/>
      <c r="B644" s="179"/>
      <c r="C644" s="179"/>
      <c r="D644" s="179"/>
    </row>
    <row r="645" ht="15.75" customHeight="1" spans="1:4">
      <c r="A645" s="179"/>
      <c r="B645" s="179"/>
      <c r="C645" s="179"/>
      <c r="D645" s="179"/>
    </row>
    <row r="646" ht="15.75" customHeight="1" spans="1:4">
      <c r="A646" s="179"/>
      <c r="B646" s="179"/>
      <c r="C646" s="179"/>
      <c r="D646" s="179"/>
    </row>
    <row r="647" ht="15.75" customHeight="1" spans="1:4">
      <c r="A647" s="179"/>
      <c r="B647" s="179"/>
      <c r="C647" s="179"/>
      <c r="D647" s="179"/>
    </row>
    <row r="648" ht="15.75" customHeight="1" spans="1:4">
      <c r="A648" s="179"/>
      <c r="B648" s="179"/>
      <c r="C648" s="179"/>
      <c r="D648" s="179"/>
    </row>
    <row r="649" ht="15.75" customHeight="1" spans="1:4">
      <c r="A649" s="179"/>
      <c r="B649" s="179"/>
      <c r="C649" s="179"/>
      <c r="D649" s="179"/>
    </row>
    <row r="650" ht="15.75" customHeight="1" spans="1:4">
      <c r="A650" s="179"/>
      <c r="B650" s="179"/>
      <c r="C650" s="179"/>
      <c r="D650" s="179"/>
    </row>
    <row r="651" ht="15.75" customHeight="1" spans="1:4">
      <c r="A651" s="179"/>
      <c r="B651" s="179"/>
      <c r="C651" s="179"/>
      <c r="D651" s="179"/>
    </row>
    <row r="652" ht="15.75" customHeight="1" spans="1:4">
      <c r="A652" s="179"/>
      <c r="B652" s="179"/>
      <c r="C652" s="179"/>
      <c r="D652" s="179"/>
    </row>
    <row r="653" ht="15.75" customHeight="1" spans="1:4">
      <c r="A653" s="179"/>
      <c r="B653" s="179"/>
      <c r="C653" s="179"/>
      <c r="D653" s="179"/>
    </row>
    <row r="654" ht="15.75" customHeight="1" spans="1:4">
      <c r="A654" s="179"/>
      <c r="B654" s="179"/>
      <c r="C654" s="179"/>
      <c r="D654" s="179"/>
    </row>
    <row r="655" ht="15.75" customHeight="1" spans="1:4">
      <c r="A655" s="179"/>
      <c r="B655" s="179"/>
      <c r="C655" s="179"/>
      <c r="D655" s="179"/>
    </row>
    <row r="656" ht="15.75" customHeight="1" spans="1:4">
      <c r="A656" s="179"/>
      <c r="B656" s="179"/>
      <c r="C656" s="179"/>
      <c r="D656" s="179"/>
    </row>
    <row r="657" ht="15.75" customHeight="1" spans="1:4">
      <c r="A657" s="179"/>
      <c r="B657" s="179"/>
      <c r="C657" s="179"/>
      <c r="D657" s="179"/>
    </row>
    <row r="658" ht="15.75" customHeight="1" spans="1:4">
      <c r="A658" s="179"/>
      <c r="B658" s="179"/>
      <c r="C658" s="179"/>
      <c r="D658" s="179"/>
    </row>
    <row r="659" ht="15.75" customHeight="1" spans="1:4">
      <c r="A659" s="179"/>
      <c r="B659" s="179"/>
      <c r="C659" s="179"/>
      <c r="D659" s="179"/>
    </row>
    <row r="660" ht="15.75" customHeight="1" spans="1:4">
      <c r="A660" s="179"/>
      <c r="B660" s="179"/>
      <c r="C660" s="179"/>
      <c r="D660" s="179"/>
    </row>
    <row r="661" ht="15.75" customHeight="1" spans="1:4">
      <c r="A661" s="179"/>
      <c r="B661" s="179"/>
      <c r="C661" s="179"/>
      <c r="D661" s="179"/>
    </row>
    <row r="662" ht="15.75" customHeight="1" spans="1:4">
      <c r="A662" s="179"/>
      <c r="B662" s="179"/>
      <c r="C662" s="179"/>
      <c r="D662" s="179"/>
    </row>
    <row r="663" ht="15.75" customHeight="1" spans="1:4">
      <c r="A663" s="179"/>
      <c r="B663" s="179"/>
      <c r="C663" s="179"/>
      <c r="D663" s="179"/>
    </row>
    <row r="664" ht="15.75" customHeight="1" spans="1:4">
      <c r="A664" s="179"/>
      <c r="B664" s="179"/>
      <c r="C664" s="179"/>
      <c r="D664" s="179"/>
    </row>
    <row r="665" ht="15.75" customHeight="1" spans="1:4">
      <c r="A665" s="179"/>
      <c r="B665" s="179"/>
      <c r="C665" s="179"/>
      <c r="D665" s="179"/>
    </row>
    <row r="666" ht="15.75" customHeight="1" spans="1:4">
      <c r="A666" s="179"/>
      <c r="B666" s="179"/>
      <c r="C666" s="179"/>
      <c r="D666" s="179"/>
    </row>
    <row r="667" ht="15.75" customHeight="1" spans="1:4">
      <c r="A667" s="179"/>
      <c r="B667" s="179"/>
      <c r="C667" s="179"/>
      <c r="D667" s="179"/>
    </row>
    <row r="668" ht="15.75" customHeight="1" spans="1:4">
      <c r="A668" s="179"/>
      <c r="B668" s="179"/>
      <c r="C668" s="179"/>
      <c r="D668" s="179"/>
    </row>
    <row r="669" ht="15.75" customHeight="1" spans="1:4">
      <c r="A669" s="179"/>
      <c r="B669" s="179"/>
      <c r="C669" s="179"/>
      <c r="D669" s="179"/>
    </row>
    <row r="670" ht="15.75" customHeight="1" spans="1:4">
      <c r="A670" s="179"/>
      <c r="B670" s="179"/>
      <c r="C670" s="179"/>
      <c r="D670" s="179"/>
    </row>
    <row r="671" ht="15.75" customHeight="1" spans="1:4">
      <c r="A671" s="179"/>
      <c r="B671" s="179"/>
      <c r="C671" s="179"/>
      <c r="D671" s="179"/>
    </row>
    <row r="672" ht="15.75" customHeight="1" spans="1:4">
      <c r="A672" s="179"/>
      <c r="B672" s="179"/>
      <c r="C672" s="179"/>
      <c r="D672" s="179"/>
    </row>
    <row r="673" ht="15.75" customHeight="1" spans="1:4">
      <c r="A673" s="179"/>
      <c r="B673" s="179"/>
      <c r="C673" s="179"/>
      <c r="D673" s="179"/>
    </row>
    <row r="674" ht="15.75" customHeight="1" spans="1:4">
      <c r="A674" s="179"/>
      <c r="B674" s="179"/>
      <c r="C674" s="179"/>
      <c r="D674" s="179"/>
    </row>
    <row r="675" ht="15.75" customHeight="1" spans="1:4">
      <c r="A675" s="179"/>
      <c r="B675" s="179"/>
      <c r="C675" s="179"/>
      <c r="D675" s="179"/>
    </row>
    <row r="676" ht="15.75" customHeight="1" spans="1:4">
      <c r="A676" s="179"/>
      <c r="B676" s="179"/>
      <c r="C676" s="179"/>
      <c r="D676" s="179"/>
    </row>
    <row r="677" ht="15.75" customHeight="1" spans="1:4">
      <c r="A677" s="179"/>
      <c r="B677" s="179"/>
      <c r="C677" s="179"/>
      <c r="D677" s="179"/>
    </row>
    <row r="678" ht="15.75" customHeight="1" spans="1:4">
      <c r="A678" s="179"/>
      <c r="B678" s="179"/>
      <c r="C678" s="179"/>
      <c r="D678" s="179"/>
    </row>
    <row r="679" ht="15.75" customHeight="1" spans="1:4">
      <c r="A679" s="179"/>
      <c r="B679" s="179"/>
      <c r="C679" s="179"/>
      <c r="D679" s="179"/>
    </row>
    <row r="680" ht="15.75" customHeight="1" spans="1:4">
      <c r="A680" s="179"/>
      <c r="B680" s="179"/>
      <c r="C680" s="179"/>
      <c r="D680" s="179"/>
    </row>
    <row r="681" ht="15.75" customHeight="1" spans="1:4">
      <c r="A681" s="179"/>
      <c r="B681" s="179"/>
      <c r="C681" s="179"/>
      <c r="D681" s="179"/>
    </row>
    <row r="682" ht="15.75" customHeight="1" spans="1:4">
      <c r="A682" s="179"/>
      <c r="B682" s="179"/>
      <c r="C682" s="179"/>
      <c r="D682" s="179"/>
    </row>
    <row r="683" ht="15.75" customHeight="1" spans="1:4">
      <c r="A683" s="179"/>
      <c r="B683" s="179"/>
      <c r="C683" s="179"/>
      <c r="D683" s="179"/>
    </row>
    <row r="684" ht="15.75" customHeight="1" spans="1:4">
      <c r="A684" s="179"/>
      <c r="B684" s="179"/>
      <c r="C684" s="179"/>
      <c r="D684" s="179"/>
    </row>
    <row r="685" ht="15.75" customHeight="1" spans="1:4">
      <c r="A685" s="179"/>
      <c r="B685" s="179"/>
      <c r="C685" s="179"/>
      <c r="D685" s="179"/>
    </row>
    <row r="686" ht="15.75" customHeight="1" spans="1:4">
      <c r="A686" s="179"/>
      <c r="B686" s="179"/>
      <c r="C686" s="179"/>
      <c r="D686" s="179"/>
    </row>
    <row r="687" ht="15.75" customHeight="1" spans="1:4">
      <c r="A687" s="179"/>
      <c r="B687" s="179"/>
      <c r="C687" s="179"/>
      <c r="D687" s="179"/>
    </row>
    <row r="688" ht="15.75" customHeight="1" spans="1:4">
      <c r="A688" s="179"/>
      <c r="B688" s="179"/>
      <c r="C688" s="179"/>
      <c r="D688" s="179"/>
    </row>
    <row r="689" ht="15.75" customHeight="1" spans="1:4">
      <c r="A689" s="179"/>
      <c r="B689" s="179"/>
      <c r="C689" s="179"/>
      <c r="D689" s="179"/>
    </row>
    <row r="690" ht="15.75" customHeight="1" spans="1:4">
      <c r="A690" s="179"/>
      <c r="B690" s="179"/>
      <c r="C690" s="179"/>
      <c r="D690" s="179"/>
    </row>
    <row r="691" ht="15.75" customHeight="1" spans="1:4">
      <c r="A691" s="179"/>
      <c r="B691" s="179"/>
      <c r="C691" s="179"/>
      <c r="D691" s="179"/>
    </row>
    <row r="692" ht="15.75" customHeight="1" spans="1:4">
      <c r="A692" s="179"/>
      <c r="B692" s="179"/>
      <c r="C692" s="179"/>
      <c r="D692" s="179"/>
    </row>
    <row r="693" ht="15.75" customHeight="1" spans="1:4">
      <c r="A693" s="179"/>
      <c r="B693" s="179"/>
      <c r="C693" s="179"/>
      <c r="D693" s="179"/>
    </row>
    <row r="694" ht="15.75" customHeight="1" spans="1:4">
      <c r="A694" s="179"/>
      <c r="B694" s="179"/>
      <c r="C694" s="179"/>
      <c r="D694" s="179"/>
    </row>
    <row r="695" ht="15.75" customHeight="1" spans="1:4">
      <c r="A695" s="179"/>
      <c r="B695" s="179"/>
      <c r="C695" s="179"/>
      <c r="D695" s="179"/>
    </row>
    <row r="696" ht="15.75" customHeight="1" spans="1:4">
      <c r="A696" s="179"/>
      <c r="B696" s="179"/>
      <c r="C696" s="179"/>
      <c r="D696" s="179"/>
    </row>
    <row r="697" ht="15.75" customHeight="1" spans="1:4">
      <c r="A697" s="179"/>
      <c r="B697" s="179"/>
      <c r="C697" s="179"/>
      <c r="D697" s="179"/>
    </row>
    <row r="698" ht="15.75" customHeight="1" spans="1:4">
      <c r="A698" s="179"/>
      <c r="B698" s="179"/>
      <c r="C698" s="179"/>
      <c r="D698" s="179"/>
    </row>
    <row r="699" ht="15.75" customHeight="1" spans="1:4">
      <c r="A699" s="179"/>
      <c r="B699" s="179"/>
      <c r="C699" s="179"/>
      <c r="D699" s="179"/>
    </row>
    <row r="700" ht="15.75" customHeight="1" spans="1:4">
      <c r="A700" s="179"/>
      <c r="B700" s="179"/>
      <c r="C700" s="179"/>
      <c r="D700" s="179"/>
    </row>
    <row r="701" ht="15.75" customHeight="1" spans="1:4">
      <c r="A701" s="179"/>
      <c r="B701" s="179"/>
      <c r="C701" s="179"/>
      <c r="D701" s="179"/>
    </row>
    <row r="702" ht="15.75" customHeight="1" spans="1:4">
      <c r="A702" s="179"/>
      <c r="B702" s="179"/>
      <c r="C702" s="179"/>
      <c r="D702" s="179"/>
    </row>
    <row r="703" ht="15.75" customHeight="1" spans="1:4">
      <c r="A703" s="179"/>
      <c r="B703" s="179"/>
      <c r="C703" s="179"/>
      <c r="D703" s="179"/>
    </row>
    <row r="704" ht="15.75" customHeight="1" spans="1:4">
      <c r="A704" s="179"/>
      <c r="B704" s="179"/>
      <c r="C704" s="179"/>
      <c r="D704" s="179"/>
    </row>
    <row r="705" ht="15.75" customHeight="1" spans="1:4">
      <c r="A705" s="179"/>
      <c r="B705" s="179"/>
      <c r="C705" s="179"/>
      <c r="D705" s="179"/>
    </row>
    <row r="706" ht="15.75" customHeight="1" spans="1:4">
      <c r="A706" s="179"/>
      <c r="B706" s="179"/>
      <c r="C706" s="179"/>
      <c r="D706" s="179"/>
    </row>
    <row r="707" ht="15.75" customHeight="1" spans="1:4">
      <c r="A707" s="179"/>
      <c r="B707" s="179"/>
      <c r="C707" s="179"/>
      <c r="D707" s="179"/>
    </row>
    <row r="708" ht="15.75" customHeight="1" spans="1:4">
      <c r="A708" s="179"/>
      <c r="B708" s="179"/>
      <c r="C708" s="179"/>
      <c r="D708" s="179"/>
    </row>
    <row r="709" ht="15.75" customHeight="1" spans="1:4">
      <c r="A709" s="179"/>
      <c r="B709" s="179"/>
      <c r="C709" s="179"/>
      <c r="D709" s="179"/>
    </row>
    <row r="710" ht="15.75" customHeight="1" spans="1:4">
      <c r="A710" s="179"/>
      <c r="B710" s="179"/>
      <c r="C710" s="179"/>
      <c r="D710" s="179"/>
    </row>
    <row r="711" ht="15.75" customHeight="1" spans="1:4">
      <c r="A711" s="179"/>
      <c r="B711" s="179"/>
      <c r="C711" s="179"/>
      <c r="D711" s="179"/>
    </row>
    <row r="712" ht="15.75" customHeight="1" spans="1:4">
      <c r="A712" s="179"/>
      <c r="B712" s="179"/>
      <c r="C712" s="179"/>
      <c r="D712" s="179"/>
    </row>
    <row r="713" ht="15.75" customHeight="1" spans="1:4">
      <c r="A713" s="179"/>
      <c r="B713" s="179"/>
      <c r="C713" s="179"/>
      <c r="D713" s="179"/>
    </row>
    <row r="714" ht="15.75" customHeight="1" spans="1:4">
      <c r="A714" s="179"/>
      <c r="B714" s="179"/>
      <c r="C714" s="179"/>
      <c r="D714" s="179"/>
    </row>
    <row r="715" ht="15.75" customHeight="1" spans="1:4">
      <c r="A715" s="179"/>
      <c r="B715" s="179"/>
      <c r="C715" s="179"/>
      <c r="D715" s="179"/>
    </row>
    <row r="716" ht="15.75" customHeight="1" spans="1:4">
      <c r="A716" s="179"/>
      <c r="B716" s="179"/>
      <c r="C716" s="179"/>
      <c r="D716" s="179"/>
    </row>
    <row r="717" ht="15.75" customHeight="1" spans="1:4">
      <c r="A717" s="179"/>
      <c r="B717" s="179"/>
      <c r="C717" s="179"/>
      <c r="D717" s="179"/>
    </row>
    <row r="718" ht="15.75" customHeight="1" spans="1:4">
      <c r="A718" s="179"/>
      <c r="B718" s="179"/>
      <c r="C718" s="179"/>
      <c r="D718" s="179"/>
    </row>
    <row r="719" ht="15.75" customHeight="1" spans="1:4">
      <c r="A719" s="179"/>
      <c r="B719" s="179"/>
      <c r="C719" s="179"/>
      <c r="D719" s="179"/>
    </row>
    <row r="720" ht="15.75" customHeight="1" spans="1:4">
      <c r="A720" s="179"/>
      <c r="B720" s="179"/>
      <c r="C720" s="179"/>
      <c r="D720" s="179"/>
    </row>
    <row r="721" ht="15.75" customHeight="1" spans="1:4">
      <c r="A721" s="179"/>
      <c r="B721" s="179"/>
      <c r="C721" s="179"/>
      <c r="D721" s="179"/>
    </row>
    <row r="722" ht="15.75" customHeight="1" spans="1:4">
      <c r="A722" s="179"/>
      <c r="B722" s="179"/>
      <c r="C722" s="179"/>
      <c r="D722" s="179"/>
    </row>
    <row r="723" ht="15.75" customHeight="1" spans="1:4">
      <c r="A723" s="179"/>
      <c r="B723" s="179"/>
      <c r="C723" s="179"/>
      <c r="D723" s="179"/>
    </row>
    <row r="724" ht="15.75" customHeight="1" spans="1:4">
      <c r="A724" s="179"/>
      <c r="B724" s="179"/>
      <c r="C724" s="179"/>
      <c r="D724" s="179"/>
    </row>
    <row r="725" ht="15.75" customHeight="1" spans="1:4">
      <c r="A725" s="179"/>
      <c r="B725" s="179"/>
      <c r="C725" s="179"/>
      <c r="D725" s="179"/>
    </row>
    <row r="726" ht="15.75" customHeight="1" spans="1:4">
      <c r="A726" s="179"/>
      <c r="B726" s="179"/>
      <c r="C726" s="179"/>
      <c r="D726" s="179"/>
    </row>
    <row r="727" ht="15.75" customHeight="1" spans="1:4">
      <c r="A727" s="179"/>
      <c r="B727" s="179"/>
      <c r="C727" s="179"/>
      <c r="D727" s="179"/>
    </row>
    <row r="728" ht="15.75" customHeight="1" spans="1:4">
      <c r="A728" s="179"/>
      <c r="B728" s="179"/>
      <c r="C728" s="179"/>
      <c r="D728" s="179"/>
    </row>
    <row r="729" ht="15.75" customHeight="1" spans="1:4">
      <c r="A729" s="179"/>
      <c r="B729" s="179"/>
      <c r="C729" s="179"/>
      <c r="D729" s="179"/>
    </row>
    <row r="730" ht="15.75" customHeight="1" spans="1:4">
      <c r="A730" s="179"/>
      <c r="B730" s="179"/>
      <c r="C730" s="179"/>
      <c r="D730" s="179"/>
    </row>
    <row r="731" ht="15.75" customHeight="1" spans="1:4">
      <c r="A731" s="179"/>
      <c r="B731" s="179"/>
      <c r="C731" s="179"/>
      <c r="D731" s="179"/>
    </row>
    <row r="732" ht="15.75" customHeight="1" spans="1:4">
      <c r="A732" s="179"/>
      <c r="B732" s="179"/>
      <c r="C732" s="179"/>
      <c r="D732" s="179"/>
    </row>
    <row r="733" ht="15.75" customHeight="1" spans="1:4">
      <c r="A733" s="179"/>
      <c r="B733" s="179"/>
      <c r="C733" s="179"/>
      <c r="D733" s="179"/>
    </row>
    <row r="734" ht="15.75" customHeight="1" spans="1:4">
      <c r="A734" s="179"/>
      <c r="B734" s="179"/>
      <c r="C734" s="179"/>
      <c r="D734" s="179"/>
    </row>
    <row r="735" ht="15.75" customHeight="1" spans="1:4">
      <c r="A735" s="179"/>
      <c r="B735" s="179"/>
      <c r="C735" s="179"/>
      <c r="D735" s="179"/>
    </row>
    <row r="736" ht="15.75" customHeight="1" spans="1:4">
      <c r="A736" s="179"/>
      <c r="B736" s="179"/>
      <c r="C736" s="179"/>
      <c r="D736" s="179"/>
    </row>
    <row r="737" ht="15.75" customHeight="1" spans="1:4">
      <c r="A737" s="179"/>
      <c r="B737" s="179"/>
      <c r="C737" s="179"/>
      <c r="D737" s="179"/>
    </row>
    <row r="738" ht="15.75" customHeight="1" spans="1:4">
      <c r="A738" s="179"/>
      <c r="B738" s="179"/>
      <c r="C738" s="179"/>
      <c r="D738" s="179"/>
    </row>
    <row r="739" ht="15.75" customHeight="1" spans="1:4">
      <c r="A739" s="179"/>
      <c r="B739" s="179"/>
      <c r="C739" s="179"/>
      <c r="D739" s="179"/>
    </row>
    <row r="740" ht="15.75" customHeight="1" spans="1:4">
      <c r="A740" s="179"/>
      <c r="B740" s="179"/>
      <c r="C740" s="179"/>
      <c r="D740" s="179"/>
    </row>
    <row r="741" ht="15.75" customHeight="1" spans="1:4">
      <c r="A741" s="179"/>
      <c r="B741" s="179"/>
      <c r="C741" s="179"/>
      <c r="D741" s="179"/>
    </row>
    <row r="742" ht="15.75" customHeight="1" spans="1:4">
      <c r="A742" s="179"/>
      <c r="B742" s="179"/>
      <c r="C742" s="179"/>
      <c r="D742" s="179"/>
    </row>
    <row r="743" ht="15.75" customHeight="1" spans="1:4">
      <c r="A743" s="179"/>
      <c r="B743" s="179"/>
      <c r="C743" s="179"/>
      <c r="D743" s="179"/>
    </row>
    <row r="744" ht="15.75" customHeight="1" spans="1:4">
      <c r="A744" s="179"/>
      <c r="B744" s="179"/>
      <c r="C744" s="179"/>
      <c r="D744" s="179"/>
    </row>
    <row r="745" ht="15.75" customHeight="1" spans="1:4">
      <c r="A745" s="179"/>
      <c r="B745" s="179"/>
      <c r="C745" s="179"/>
      <c r="D745" s="179"/>
    </row>
    <row r="746" ht="15.75" customHeight="1" spans="1:4">
      <c r="A746" s="179"/>
      <c r="B746" s="179"/>
      <c r="C746" s="179"/>
      <c r="D746" s="179"/>
    </row>
    <row r="747" ht="15.75" customHeight="1" spans="1:4">
      <c r="A747" s="179"/>
      <c r="B747" s="179"/>
      <c r="C747" s="179"/>
      <c r="D747" s="179"/>
    </row>
    <row r="748" ht="15.75" customHeight="1" spans="1:4">
      <c r="A748" s="179"/>
      <c r="B748" s="179"/>
      <c r="C748" s="179"/>
      <c r="D748" s="179"/>
    </row>
    <row r="749" ht="15.75" customHeight="1" spans="1:4">
      <c r="A749" s="179"/>
      <c r="B749" s="179"/>
      <c r="C749" s="179"/>
      <c r="D749" s="179"/>
    </row>
    <row r="750" ht="15.75" customHeight="1" spans="1:4">
      <c r="A750" s="179"/>
      <c r="B750" s="179"/>
      <c r="C750" s="179"/>
      <c r="D750" s="179"/>
    </row>
    <row r="751" ht="15.75" customHeight="1" spans="1:4">
      <c r="A751" s="179"/>
      <c r="B751" s="179"/>
      <c r="C751" s="179"/>
      <c r="D751" s="179"/>
    </row>
    <row r="752" ht="15.75" customHeight="1" spans="1:4">
      <c r="A752" s="179"/>
      <c r="B752" s="179"/>
      <c r="C752" s="179"/>
      <c r="D752" s="179"/>
    </row>
    <row r="753" ht="15.75" customHeight="1" spans="1:4">
      <c r="A753" s="179"/>
      <c r="B753" s="179"/>
      <c r="C753" s="179"/>
      <c r="D753" s="179"/>
    </row>
    <row r="754" ht="15.75" customHeight="1" spans="1:4">
      <c r="A754" s="179"/>
      <c r="B754" s="179"/>
      <c r="C754" s="179"/>
      <c r="D754" s="179"/>
    </row>
    <row r="755" ht="15.75" customHeight="1" spans="1:4">
      <c r="A755" s="179"/>
      <c r="B755" s="179"/>
      <c r="C755" s="179"/>
      <c r="D755" s="179"/>
    </row>
    <row r="756" ht="15.75" customHeight="1" spans="1:4">
      <c r="A756" s="179"/>
      <c r="B756" s="179"/>
      <c r="C756" s="179"/>
      <c r="D756" s="179"/>
    </row>
    <row r="757" ht="15.75" customHeight="1" spans="1:4">
      <c r="A757" s="179"/>
      <c r="B757" s="179"/>
      <c r="C757" s="179"/>
      <c r="D757" s="179"/>
    </row>
    <row r="758" ht="15.75" customHeight="1" spans="1:4">
      <c r="A758" s="179"/>
      <c r="B758" s="179"/>
      <c r="C758" s="179"/>
      <c r="D758" s="179"/>
    </row>
    <row r="759" ht="15.75" customHeight="1" spans="1:4">
      <c r="A759" s="179"/>
      <c r="B759" s="179"/>
      <c r="C759" s="179"/>
      <c r="D759" s="179"/>
    </row>
    <row r="760" ht="15.75" customHeight="1" spans="1:4">
      <c r="A760" s="179"/>
      <c r="B760" s="179"/>
      <c r="C760" s="179"/>
      <c r="D760" s="179"/>
    </row>
    <row r="761" ht="15.75" customHeight="1" spans="1:4">
      <c r="A761" s="179"/>
      <c r="B761" s="179"/>
      <c r="C761" s="179"/>
      <c r="D761" s="179"/>
    </row>
    <row r="762" ht="15.75" customHeight="1" spans="1:4">
      <c r="A762" s="179"/>
      <c r="B762" s="179"/>
      <c r="C762" s="179"/>
      <c r="D762" s="179"/>
    </row>
    <row r="763" ht="15.75" customHeight="1" spans="1:4">
      <c r="A763" s="179"/>
      <c r="B763" s="179"/>
      <c r="C763" s="179"/>
      <c r="D763" s="179"/>
    </row>
    <row r="764" ht="15.75" customHeight="1" spans="1:4">
      <c r="A764" s="179"/>
      <c r="B764" s="179"/>
      <c r="C764" s="179"/>
      <c r="D764" s="179"/>
    </row>
    <row r="765" ht="15.75" customHeight="1" spans="1:4">
      <c r="A765" s="179"/>
      <c r="B765" s="179"/>
      <c r="C765" s="179"/>
      <c r="D765" s="179"/>
    </row>
    <row r="766" ht="15.75" customHeight="1" spans="1:4">
      <c r="A766" s="179"/>
      <c r="B766" s="179"/>
      <c r="C766" s="179"/>
      <c r="D766" s="179"/>
    </row>
    <row r="767" ht="15.75" customHeight="1" spans="1:4">
      <c r="A767" s="179"/>
      <c r="B767" s="179"/>
      <c r="C767" s="179"/>
      <c r="D767" s="179"/>
    </row>
    <row r="768" ht="15.75" customHeight="1" spans="1:4">
      <c r="A768" s="179"/>
      <c r="B768" s="179"/>
      <c r="C768" s="179"/>
      <c r="D768" s="179"/>
    </row>
    <row r="769" ht="15.75" customHeight="1" spans="1:4">
      <c r="A769" s="179"/>
      <c r="B769" s="179"/>
      <c r="C769" s="179"/>
      <c r="D769" s="179"/>
    </row>
    <row r="770" ht="15.75" customHeight="1" spans="1:4">
      <c r="A770" s="179"/>
      <c r="B770" s="179"/>
      <c r="C770" s="179"/>
      <c r="D770" s="179"/>
    </row>
    <row r="771" ht="15.75" customHeight="1" spans="1:4">
      <c r="A771" s="179"/>
      <c r="B771" s="179"/>
      <c r="C771" s="179"/>
      <c r="D771" s="179"/>
    </row>
    <row r="772" ht="15.75" customHeight="1" spans="1:4">
      <c r="A772" s="179"/>
      <c r="B772" s="179"/>
      <c r="C772" s="179"/>
      <c r="D772" s="179"/>
    </row>
    <row r="773" ht="15.75" customHeight="1" spans="1:4">
      <c r="A773" s="179"/>
      <c r="B773" s="179"/>
      <c r="C773" s="179"/>
      <c r="D773" s="179"/>
    </row>
    <row r="774" ht="15.75" customHeight="1" spans="1:4">
      <c r="A774" s="179"/>
      <c r="B774" s="179"/>
      <c r="C774" s="179"/>
      <c r="D774" s="179"/>
    </row>
    <row r="775" ht="15.75" customHeight="1" spans="1:4">
      <c r="A775" s="179"/>
      <c r="B775" s="179"/>
      <c r="C775" s="179"/>
      <c r="D775" s="179"/>
    </row>
    <row r="776" ht="15.75" customHeight="1" spans="1:4">
      <c r="A776" s="179"/>
      <c r="B776" s="179"/>
      <c r="C776" s="179"/>
      <c r="D776" s="179"/>
    </row>
    <row r="777" ht="15.75" customHeight="1" spans="1:4">
      <c r="A777" s="179"/>
      <c r="B777" s="179"/>
      <c r="C777" s="179"/>
      <c r="D777" s="179"/>
    </row>
    <row r="778" ht="15.75" customHeight="1" spans="1:4">
      <c r="A778" s="179"/>
      <c r="B778" s="179"/>
      <c r="C778" s="179"/>
      <c r="D778" s="179"/>
    </row>
    <row r="779" ht="15.75" customHeight="1" spans="1:4">
      <c r="A779" s="179"/>
      <c r="B779" s="179"/>
      <c r="C779" s="179"/>
      <c r="D779" s="179"/>
    </row>
    <row r="780" ht="15.75" customHeight="1" spans="1:4">
      <c r="A780" s="179"/>
      <c r="B780" s="179"/>
      <c r="C780" s="179"/>
      <c r="D780" s="179"/>
    </row>
    <row r="781" ht="15.75" customHeight="1" spans="1:4">
      <c r="A781" s="179"/>
      <c r="B781" s="179"/>
      <c r="C781" s="179"/>
      <c r="D781" s="179"/>
    </row>
    <row r="782" ht="15.75" customHeight="1" spans="1:4">
      <c r="A782" s="179"/>
      <c r="B782" s="179"/>
      <c r="C782" s="179"/>
      <c r="D782" s="179"/>
    </row>
    <row r="783" ht="15.75" customHeight="1" spans="1:4">
      <c r="A783" s="179"/>
      <c r="B783" s="179"/>
      <c r="C783" s="179"/>
      <c r="D783" s="179"/>
    </row>
    <row r="784" ht="15.75" customHeight="1" spans="1:4">
      <c r="A784" s="179"/>
      <c r="B784" s="179"/>
      <c r="C784" s="179"/>
      <c r="D784" s="179"/>
    </row>
    <row r="785" ht="15.75" customHeight="1" spans="1:4">
      <c r="A785" s="179"/>
      <c r="B785" s="179"/>
      <c r="C785" s="179"/>
      <c r="D785" s="179"/>
    </row>
    <row r="786" ht="15.75" customHeight="1" spans="1:4">
      <c r="A786" s="179"/>
      <c r="B786" s="179"/>
      <c r="C786" s="179"/>
      <c r="D786" s="179"/>
    </row>
    <row r="787" ht="15.75" customHeight="1" spans="1:4">
      <c r="A787" s="179"/>
      <c r="B787" s="179"/>
      <c r="C787" s="179"/>
      <c r="D787" s="179"/>
    </row>
    <row r="788" ht="15.75" customHeight="1" spans="1:4">
      <c r="A788" s="179"/>
      <c r="B788" s="179"/>
      <c r="C788" s="179"/>
      <c r="D788" s="179"/>
    </row>
    <row r="789" ht="15.75" customHeight="1" spans="1:4">
      <c r="A789" s="179"/>
      <c r="B789" s="179"/>
      <c r="C789" s="179"/>
      <c r="D789" s="179"/>
    </row>
    <row r="790" ht="15.75" customHeight="1" spans="1:4">
      <c r="A790" s="179"/>
      <c r="B790" s="179"/>
      <c r="C790" s="179"/>
      <c r="D790" s="179"/>
    </row>
    <row r="791" ht="15.75" customHeight="1" spans="1:4">
      <c r="A791" s="179"/>
      <c r="B791" s="179"/>
      <c r="C791" s="179"/>
      <c r="D791" s="179"/>
    </row>
    <row r="792" ht="15.75" customHeight="1" spans="1:4">
      <c r="A792" s="179"/>
      <c r="B792" s="179"/>
      <c r="C792" s="179"/>
      <c r="D792" s="179"/>
    </row>
    <row r="793" ht="15.75" customHeight="1" spans="1:4">
      <c r="A793" s="179"/>
      <c r="B793" s="179"/>
      <c r="C793" s="179"/>
      <c r="D793" s="179"/>
    </row>
    <row r="794" ht="15.75" customHeight="1" spans="1:4">
      <c r="A794" s="179"/>
      <c r="B794" s="179"/>
      <c r="C794" s="179"/>
      <c r="D794" s="179"/>
    </row>
    <row r="795" ht="15.75" customHeight="1" spans="1:4">
      <c r="A795" s="179"/>
      <c r="B795" s="179"/>
      <c r="C795" s="179"/>
      <c r="D795" s="179"/>
    </row>
    <row r="796" ht="15.75" customHeight="1" spans="1:4">
      <c r="A796" s="179"/>
      <c r="B796" s="179"/>
      <c r="C796" s="179"/>
      <c r="D796" s="179"/>
    </row>
    <row r="797" ht="15.75" customHeight="1" spans="1:4">
      <c r="A797" s="179"/>
      <c r="B797" s="179"/>
      <c r="C797" s="179"/>
      <c r="D797" s="179"/>
    </row>
    <row r="798" ht="15.75" customHeight="1" spans="1:4">
      <c r="A798" s="179"/>
      <c r="B798" s="179"/>
      <c r="C798" s="179"/>
      <c r="D798" s="179"/>
    </row>
    <row r="799" ht="15.75" customHeight="1" spans="1:4">
      <c r="A799" s="179"/>
      <c r="B799" s="179"/>
      <c r="C799" s="179"/>
      <c r="D799" s="179"/>
    </row>
    <row r="800" ht="15.75" customHeight="1" spans="1:4">
      <c r="A800" s="179"/>
      <c r="B800" s="179"/>
      <c r="C800" s="179"/>
      <c r="D800" s="179"/>
    </row>
    <row r="801" ht="15.75" customHeight="1" spans="1:4">
      <c r="A801" s="179"/>
      <c r="B801" s="179"/>
      <c r="C801" s="179"/>
      <c r="D801" s="179"/>
    </row>
    <row r="802" ht="15.75" customHeight="1" spans="1:4">
      <c r="A802" s="179"/>
      <c r="B802" s="179"/>
      <c r="C802" s="179"/>
      <c r="D802" s="179"/>
    </row>
    <row r="803" ht="15.75" customHeight="1" spans="1:4">
      <c r="A803" s="179"/>
      <c r="B803" s="179"/>
      <c r="C803" s="179"/>
      <c r="D803" s="179"/>
    </row>
    <row r="804" ht="15.75" customHeight="1" spans="1:4">
      <c r="A804" s="179"/>
      <c r="B804" s="179"/>
      <c r="C804" s="179"/>
      <c r="D804" s="179"/>
    </row>
    <row r="805" ht="15.75" customHeight="1" spans="1:4">
      <c r="A805" s="179"/>
      <c r="B805" s="179"/>
      <c r="C805" s="179"/>
      <c r="D805" s="179"/>
    </row>
    <row r="806" ht="15.75" customHeight="1" spans="1:4">
      <c r="A806" s="179"/>
      <c r="B806" s="179"/>
      <c r="C806" s="179"/>
      <c r="D806" s="179"/>
    </row>
    <row r="807" ht="15.75" customHeight="1" spans="1:4">
      <c r="A807" s="179"/>
      <c r="B807" s="179"/>
      <c r="C807" s="179"/>
      <c r="D807" s="179"/>
    </row>
    <row r="808" ht="15.75" customHeight="1" spans="1:4">
      <c r="A808" s="179"/>
      <c r="B808" s="179"/>
      <c r="C808" s="179"/>
      <c r="D808" s="179"/>
    </row>
    <row r="809" ht="15.75" customHeight="1" spans="1:4">
      <c r="A809" s="179"/>
      <c r="B809" s="179"/>
      <c r="C809" s="179"/>
      <c r="D809" s="179"/>
    </row>
    <row r="810" ht="15.75" customHeight="1" spans="1:4">
      <c r="A810" s="179"/>
      <c r="B810" s="179"/>
      <c r="C810" s="179"/>
      <c r="D810" s="179"/>
    </row>
    <row r="811" ht="15.75" customHeight="1" spans="1:4">
      <c r="A811" s="179"/>
      <c r="B811" s="179"/>
      <c r="C811" s="179"/>
      <c r="D811" s="179"/>
    </row>
    <row r="812" ht="15.75" customHeight="1" spans="1:4">
      <c r="A812" s="179"/>
      <c r="B812" s="179"/>
      <c r="C812" s="179"/>
      <c r="D812" s="179"/>
    </row>
    <row r="813" ht="15.75" customHeight="1" spans="1:4">
      <c r="A813" s="179"/>
      <c r="B813" s="179"/>
      <c r="C813" s="179"/>
      <c r="D813" s="179"/>
    </row>
    <row r="814" ht="15.75" customHeight="1" spans="1:4">
      <c r="A814" s="179"/>
      <c r="B814" s="179"/>
      <c r="C814" s="179"/>
      <c r="D814" s="179"/>
    </row>
    <row r="815" ht="15.75" customHeight="1" spans="1:4">
      <c r="A815" s="179"/>
      <c r="B815" s="179"/>
      <c r="C815" s="179"/>
      <c r="D815" s="179"/>
    </row>
    <row r="816" ht="15.75" customHeight="1" spans="1:4">
      <c r="A816" s="179"/>
      <c r="B816" s="179"/>
      <c r="C816" s="179"/>
      <c r="D816" s="179"/>
    </row>
    <row r="817" ht="15.75" customHeight="1" spans="1:4">
      <c r="A817" s="179"/>
      <c r="B817" s="179"/>
      <c r="C817" s="179"/>
      <c r="D817" s="179"/>
    </row>
    <row r="818" ht="15.75" customHeight="1" spans="1:4">
      <c r="A818" s="179"/>
      <c r="B818" s="179"/>
      <c r="C818" s="179"/>
      <c r="D818" s="179"/>
    </row>
    <row r="819" ht="15.75" customHeight="1" spans="1:4">
      <c r="A819" s="179"/>
      <c r="B819" s="179"/>
      <c r="C819" s="179"/>
      <c r="D819" s="179"/>
    </row>
    <row r="820" ht="15.75" customHeight="1" spans="1:4">
      <c r="A820" s="179"/>
      <c r="B820" s="179"/>
      <c r="C820" s="179"/>
      <c r="D820" s="179"/>
    </row>
    <row r="821" ht="15.75" customHeight="1" spans="1:4">
      <c r="A821" s="179"/>
      <c r="B821" s="179"/>
      <c r="C821" s="179"/>
      <c r="D821" s="179"/>
    </row>
    <row r="822" ht="15.75" customHeight="1" spans="1:4">
      <c r="A822" s="179"/>
      <c r="B822" s="179"/>
      <c r="C822" s="179"/>
      <c r="D822" s="179"/>
    </row>
    <row r="823" ht="15.75" customHeight="1" spans="1:4">
      <c r="A823" s="179"/>
      <c r="B823" s="179"/>
      <c r="C823" s="179"/>
      <c r="D823" s="179"/>
    </row>
    <row r="824" ht="15.75" customHeight="1" spans="1:4">
      <c r="A824" s="179"/>
      <c r="B824" s="179"/>
      <c r="C824" s="179"/>
      <c r="D824" s="179"/>
    </row>
    <row r="825" ht="15.75" customHeight="1" spans="1:4">
      <c r="A825" s="179"/>
      <c r="B825" s="179"/>
      <c r="C825" s="179"/>
      <c r="D825" s="179"/>
    </row>
    <row r="826" ht="15.75" customHeight="1" spans="1:4">
      <c r="A826" s="179"/>
      <c r="B826" s="179"/>
      <c r="C826" s="179"/>
      <c r="D826" s="179"/>
    </row>
    <row r="827" ht="15.75" customHeight="1" spans="1:4">
      <c r="A827" s="179"/>
      <c r="B827" s="179"/>
      <c r="C827" s="179"/>
      <c r="D827" s="179"/>
    </row>
    <row r="828" ht="15.75" customHeight="1" spans="1:4">
      <c r="A828" s="179"/>
      <c r="B828" s="179"/>
      <c r="C828" s="179"/>
      <c r="D828" s="179"/>
    </row>
    <row r="829" ht="15.75" customHeight="1" spans="1:4">
      <c r="A829" s="179"/>
      <c r="B829" s="179"/>
      <c r="C829" s="179"/>
      <c r="D829" s="179"/>
    </row>
    <row r="830" ht="15.75" customHeight="1" spans="1:4">
      <c r="A830" s="179"/>
      <c r="B830" s="179"/>
      <c r="C830" s="179"/>
      <c r="D830" s="179"/>
    </row>
    <row r="831" ht="15.75" customHeight="1" spans="1:4">
      <c r="A831" s="179"/>
      <c r="B831" s="179"/>
      <c r="C831" s="179"/>
      <c r="D831" s="179"/>
    </row>
    <row r="832" ht="15.75" customHeight="1" spans="1:4">
      <c r="A832" s="179"/>
      <c r="B832" s="179"/>
      <c r="C832" s="179"/>
      <c r="D832" s="179"/>
    </row>
    <row r="833" ht="15.75" customHeight="1" spans="1:4">
      <c r="A833" s="179"/>
      <c r="B833" s="179"/>
      <c r="C833" s="179"/>
      <c r="D833" s="179"/>
    </row>
    <row r="834" ht="15.75" customHeight="1" spans="1:4">
      <c r="A834" s="179"/>
      <c r="B834" s="179"/>
      <c r="C834" s="179"/>
      <c r="D834" s="179"/>
    </row>
    <row r="835" ht="15.75" customHeight="1" spans="1:4">
      <c r="A835" s="179"/>
      <c r="B835" s="179"/>
      <c r="C835" s="179"/>
      <c r="D835" s="179"/>
    </row>
    <row r="836" ht="15.75" customHeight="1" spans="1:4">
      <c r="A836" s="179"/>
      <c r="B836" s="179"/>
      <c r="C836" s="179"/>
      <c r="D836" s="179"/>
    </row>
    <row r="837" ht="15.75" customHeight="1" spans="1:4">
      <c r="A837" s="179"/>
      <c r="B837" s="179"/>
      <c r="C837" s="179"/>
      <c r="D837" s="179"/>
    </row>
    <row r="838" ht="15.75" customHeight="1" spans="1:4">
      <c r="A838" s="179"/>
      <c r="B838" s="179"/>
      <c r="C838" s="179"/>
      <c r="D838" s="179"/>
    </row>
    <row r="839" ht="15.75" customHeight="1" spans="1:4">
      <c r="A839" s="179"/>
      <c r="B839" s="179"/>
      <c r="C839" s="179"/>
      <c r="D839" s="179"/>
    </row>
    <row r="840" ht="15.75" customHeight="1" spans="1:4">
      <c r="A840" s="179"/>
      <c r="B840" s="179"/>
      <c r="C840" s="179"/>
      <c r="D840" s="179"/>
    </row>
    <row r="841" ht="15.75" customHeight="1" spans="1:4">
      <c r="A841" s="179"/>
      <c r="B841" s="179"/>
      <c r="C841" s="179"/>
      <c r="D841" s="179"/>
    </row>
    <row r="842" ht="15.75" customHeight="1" spans="1:4">
      <c r="A842" s="179"/>
      <c r="B842" s="179"/>
      <c r="C842" s="179"/>
      <c r="D842" s="179"/>
    </row>
    <row r="843" ht="15.75" customHeight="1" spans="1:4">
      <c r="A843" s="179"/>
      <c r="B843" s="179"/>
      <c r="C843" s="179"/>
      <c r="D843" s="179"/>
    </row>
    <row r="844" ht="15.75" customHeight="1" spans="1:4">
      <c r="A844" s="179"/>
      <c r="B844" s="179"/>
      <c r="C844" s="179"/>
      <c r="D844" s="179"/>
    </row>
    <row r="845" ht="15.75" customHeight="1" spans="1:4">
      <c r="A845" s="179"/>
      <c r="B845" s="179"/>
      <c r="C845" s="179"/>
      <c r="D845" s="179"/>
    </row>
    <row r="846" ht="15.75" customHeight="1" spans="1:4">
      <c r="A846" s="179"/>
      <c r="B846" s="179"/>
      <c r="C846" s="179"/>
      <c r="D846" s="179"/>
    </row>
    <row r="847" ht="15.75" customHeight="1" spans="1:4">
      <c r="A847" s="179"/>
      <c r="B847" s="179"/>
      <c r="C847" s="179"/>
      <c r="D847" s="179"/>
    </row>
    <row r="848" ht="15.75" customHeight="1" spans="1:4">
      <c r="A848" s="179"/>
      <c r="B848" s="179"/>
      <c r="C848" s="179"/>
      <c r="D848" s="179"/>
    </row>
    <row r="849" ht="15.75" customHeight="1" spans="1:4">
      <c r="A849" s="179"/>
      <c r="B849" s="179"/>
      <c r="C849" s="179"/>
      <c r="D849" s="179"/>
    </row>
    <row r="850" ht="15.75" customHeight="1" spans="1:4">
      <c r="A850" s="179"/>
      <c r="B850" s="179"/>
      <c r="C850" s="179"/>
      <c r="D850" s="179"/>
    </row>
    <row r="851" ht="15.75" customHeight="1" spans="1:4">
      <c r="A851" s="179"/>
      <c r="B851" s="179"/>
      <c r="C851" s="179"/>
      <c r="D851" s="179"/>
    </row>
    <row r="852" ht="15.75" customHeight="1" spans="1:4">
      <c r="A852" s="179"/>
      <c r="B852" s="179"/>
      <c r="C852" s="179"/>
      <c r="D852" s="179"/>
    </row>
    <row r="853" ht="15.75" customHeight="1" spans="1:4">
      <c r="A853" s="179"/>
      <c r="B853" s="179"/>
      <c r="C853" s="179"/>
      <c r="D853" s="179"/>
    </row>
    <row r="854" ht="15.75" customHeight="1" spans="1:4">
      <c r="A854" s="179"/>
      <c r="B854" s="179"/>
      <c r="C854" s="179"/>
      <c r="D854" s="179"/>
    </row>
    <row r="855" ht="15.75" customHeight="1" spans="1:4">
      <c r="A855" s="179"/>
      <c r="B855" s="179"/>
      <c r="C855" s="179"/>
      <c r="D855" s="179"/>
    </row>
    <row r="856" ht="15.75" customHeight="1" spans="1:4">
      <c r="A856" s="179"/>
      <c r="B856" s="179"/>
      <c r="C856" s="179"/>
      <c r="D856" s="179"/>
    </row>
    <row r="857" ht="15.75" customHeight="1" spans="1:4">
      <c r="A857" s="179"/>
      <c r="B857" s="179"/>
      <c r="C857" s="179"/>
      <c r="D857" s="179"/>
    </row>
    <row r="858" ht="15.75" customHeight="1" spans="1:4">
      <c r="A858" s="179"/>
      <c r="B858" s="179"/>
      <c r="C858" s="179"/>
      <c r="D858" s="179"/>
    </row>
    <row r="859" ht="15.75" customHeight="1" spans="1:4">
      <c r="A859" s="179"/>
      <c r="B859" s="179"/>
      <c r="C859" s="179"/>
      <c r="D859" s="179"/>
    </row>
    <row r="860" ht="15.75" customHeight="1" spans="1:4">
      <c r="A860" s="179"/>
      <c r="B860" s="179"/>
      <c r="C860" s="179"/>
      <c r="D860" s="179"/>
    </row>
    <row r="861" ht="15.75" customHeight="1" spans="1:4">
      <c r="A861" s="179"/>
      <c r="B861" s="179"/>
      <c r="C861" s="179"/>
      <c r="D861" s="179"/>
    </row>
    <row r="862" ht="15.75" customHeight="1" spans="1:4">
      <c r="A862" s="179"/>
      <c r="B862" s="179"/>
      <c r="C862" s="179"/>
      <c r="D862" s="179"/>
    </row>
    <row r="863" ht="15.75" customHeight="1" spans="1:4">
      <c r="A863" s="179"/>
      <c r="B863" s="179"/>
      <c r="C863" s="179"/>
      <c r="D863" s="179"/>
    </row>
    <row r="864" ht="15.75" customHeight="1" spans="1:4">
      <c r="A864" s="179"/>
      <c r="B864" s="179"/>
      <c r="C864" s="179"/>
      <c r="D864" s="179"/>
    </row>
    <row r="865" ht="15.75" customHeight="1" spans="1:4">
      <c r="A865" s="179"/>
      <c r="B865" s="179"/>
      <c r="C865" s="179"/>
      <c r="D865" s="179"/>
    </row>
    <row r="866" ht="15.75" customHeight="1" spans="1:4">
      <c r="A866" s="179"/>
      <c r="B866" s="179"/>
      <c r="C866" s="179"/>
      <c r="D866" s="179"/>
    </row>
    <row r="867" ht="15.75" customHeight="1" spans="1:4">
      <c r="A867" s="179"/>
      <c r="B867" s="179"/>
      <c r="C867" s="179"/>
      <c r="D867" s="179"/>
    </row>
    <row r="868" ht="15.75" customHeight="1" spans="1:4">
      <c r="A868" s="179"/>
      <c r="B868" s="179"/>
      <c r="C868" s="179"/>
      <c r="D868" s="179"/>
    </row>
    <row r="869" ht="15.75" customHeight="1" spans="1:4">
      <c r="A869" s="179"/>
      <c r="B869" s="179"/>
      <c r="C869" s="179"/>
      <c r="D869" s="179"/>
    </row>
    <row r="870" ht="15.75" customHeight="1" spans="1:4">
      <c r="A870" s="179"/>
      <c r="B870" s="179"/>
      <c r="C870" s="179"/>
      <c r="D870" s="179"/>
    </row>
    <row r="871" ht="15.75" customHeight="1" spans="1:4">
      <c r="A871" s="179"/>
      <c r="B871" s="179"/>
      <c r="C871" s="179"/>
      <c r="D871" s="179"/>
    </row>
    <row r="872" ht="15.75" customHeight="1" spans="1:4">
      <c r="A872" s="179"/>
      <c r="B872" s="179"/>
      <c r="C872" s="179"/>
      <c r="D872" s="179"/>
    </row>
    <row r="873" ht="15.75" customHeight="1" spans="1:4">
      <c r="A873" s="179"/>
      <c r="B873" s="179"/>
      <c r="C873" s="179"/>
      <c r="D873" s="179"/>
    </row>
    <row r="874" ht="15.75" customHeight="1" spans="1:4">
      <c r="A874" s="179"/>
      <c r="B874" s="179"/>
      <c r="C874" s="179"/>
      <c r="D874" s="179"/>
    </row>
    <row r="875" ht="15.75" customHeight="1" spans="1:4">
      <c r="A875" s="179"/>
      <c r="B875" s="179"/>
      <c r="C875" s="179"/>
      <c r="D875" s="179"/>
    </row>
    <row r="876" ht="15.75" customHeight="1" spans="1:4">
      <c r="A876" s="179"/>
      <c r="B876" s="179"/>
      <c r="C876" s="179"/>
      <c r="D876" s="179"/>
    </row>
    <row r="877" ht="15.75" customHeight="1" spans="1:4">
      <c r="A877" s="179"/>
      <c r="B877" s="179"/>
      <c r="C877" s="179"/>
      <c r="D877" s="179"/>
    </row>
    <row r="878" ht="15.75" customHeight="1" spans="1:4">
      <c r="A878" s="179"/>
      <c r="B878" s="179"/>
      <c r="C878" s="179"/>
      <c r="D878" s="179"/>
    </row>
    <row r="879" ht="15.75" customHeight="1" spans="1:4">
      <c r="A879" s="179"/>
      <c r="B879" s="179"/>
      <c r="C879" s="179"/>
      <c r="D879" s="179"/>
    </row>
    <row r="880" ht="15.75" customHeight="1" spans="1:4">
      <c r="A880" s="179"/>
      <c r="B880" s="179"/>
      <c r="C880" s="179"/>
      <c r="D880" s="179"/>
    </row>
    <row r="881" ht="15.75" customHeight="1" spans="1:4">
      <c r="A881" s="179"/>
      <c r="B881" s="179"/>
      <c r="C881" s="179"/>
      <c r="D881" s="179"/>
    </row>
    <row r="882" ht="15.75" customHeight="1" spans="1:4">
      <c r="A882" s="179"/>
      <c r="B882" s="179"/>
      <c r="C882" s="179"/>
      <c r="D882" s="179"/>
    </row>
    <row r="883" ht="15.75" customHeight="1" spans="1:4">
      <c r="A883" s="179"/>
      <c r="B883" s="179"/>
      <c r="C883" s="179"/>
      <c r="D883" s="179"/>
    </row>
    <row r="884" ht="15.75" customHeight="1" spans="1:4">
      <c r="A884" s="179"/>
      <c r="B884" s="179"/>
      <c r="C884" s="179"/>
      <c r="D884" s="179"/>
    </row>
    <row r="885" ht="15.75" customHeight="1" spans="1:4">
      <c r="A885" s="179"/>
      <c r="B885" s="179"/>
      <c r="C885" s="179"/>
      <c r="D885" s="179"/>
    </row>
    <row r="886" ht="15.75" customHeight="1" spans="1:4">
      <c r="A886" s="179"/>
      <c r="B886" s="179"/>
      <c r="C886" s="179"/>
      <c r="D886" s="179"/>
    </row>
    <row r="887" ht="15.75" customHeight="1" spans="1:4">
      <c r="A887" s="179"/>
      <c r="B887" s="179"/>
      <c r="C887" s="179"/>
      <c r="D887" s="179"/>
    </row>
    <row r="888" ht="15.75" customHeight="1" spans="1:4">
      <c r="A888" s="179"/>
      <c r="B888" s="179"/>
      <c r="C888" s="179"/>
      <c r="D888" s="179"/>
    </row>
    <row r="889" ht="15.75" customHeight="1" spans="1:4">
      <c r="A889" s="179"/>
      <c r="B889" s="179"/>
      <c r="C889" s="179"/>
      <c r="D889" s="179"/>
    </row>
    <row r="890" ht="15.75" customHeight="1" spans="1:4">
      <c r="A890" s="179"/>
      <c r="B890" s="179"/>
      <c r="C890" s="179"/>
      <c r="D890" s="179"/>
    </row>
    <row r="891" ht="15.75" customHeight="1" spans="1:4">
      <c r="A891" s="179"/>
      <c r="B891" s="179"/>
      <c r="C891" s="179"/>
      <c r="D891" s="179"/>
    </row>
    <row r="892" ht="15.75" customHeight="1" spans="1:4">
      <c r="A892" s="179"/>
      <c r="B892" s="179"/>
      <c r="C892" s="179"/>
      <c r="D892" s="179"/>
    </row>
    <row r="893" ht="15.75" customHeight="1" spans="1:4">
      <c r="A893" s="179"/>
      <c r="B893" s="179"/>
      <c r="C893" s="179"/>
      <c r="D893" s="179"/>
    </row>
    <row r="894" ht="15.75" customHeight="1" spans="1:4">
      <c r="A894" s="179"/>
      <c r="B894" s="179"/>
      <c r="C894" s="179"/>
      <c r="D894" s="179"/>
    </row>
    <row r="895" ht="15.75" customHeight="1" spans="1:4">
      <c r="A895" s="179"/>
      <c r="B895" s="179"/>
      <c r="C895" s="179"/>
      <c r="D895" s="179"/>
    </row>
    <row r="896" ht="15.75" customHeight="1" spans="1:4">
      <c r="A896" s="179"/>
      <c r="B896" s="179"/>
      <c r="C896" s="179"/>
      <c r="D896" s="179"/>
    </row>
    <row r="897" ht="15.75" customHeight="1" spans="1:4">
      <c r="A897" s="179"/>
      <c r="B897" s="179"/>
      <c r="C897" s="179"/>
      <c r="D897" s="179"/>
    </row>
    <row r="898" ht="15.75" customHeight="1" spans="1:4">
      <c r="A898" s="179"/>
      <c r="B898" s="179"/>
      <c r="C898" s="179"/>
      <c r="D898" s="179"/>
    </row>
    <row r="899" ht="15.75" customHeight="1" spans="1:4">
      <c r="A899" s="179"/>
      <c r="B899" s="179"/>
      <c r="C899" s="179"/>
      <c r="D899" s="179"/>
    </row>
    <row r="900" ht="15.75" customHeight="1" spans="1:4">
      <c r="A900" s="179"/>
      <c r="B900" s="179"/>
      <c r="C900" s="179"/>
      <c r="D900" s="179"/>
    </row>
    <row r="901" ht="15.75" customHeight="1" spans="1:4">
      <c r="A901" s="179"/>
      <c r="B901" s="179"/>
      <c r="C901" s="179"/>
      <c r="D901" s="179"/>
    </row>
    <row r="902" ht="15.75" customHeight="1" spans="1:4">
      <c r="A902" s="179"/>
      <c r="B902" s="179"/>
      <c r="C902" s="179"/>
      <c r="D902" s="179"/>
    </row>
    <row r="903" ht="15.75" customHeight="1" spans="1:4">
      <c r="A903" s="179"/>
      <c r="B903" s="179"/>
      <c r="C903" s="179"/>
      <c r="D903" s="179"/>
    </row>
    <row r="904" ht="15.75" customHeight="1" spans="1:4">
      <c r="A904" s="179"/>
      <c r="B904" s="179"/>
      <c r="C904" s="179"/>
      <c r="D904" s="179"/>
    </row>
    <row r="905" ht="15.75" customHeight="1" spans="1:4">
      <c r="A905" s="179"/>
      <c r="B905" s="179"/>
      <c r="C905" s="179"/>
      <c r="D905" s="179"/>
    </row>
    <row r="906" ht="15.75" customHeight="1" spans="1:4">
      <c r="A906" s="179"/>
      <c r="B906" s="179"/>
      <c r="C906" s="179"/>
      <c r="D906" s="179"/>
    </row>
    <row r="907" ht="15.75" customHeight="1" spans="1:4">
      <c r="A907" s="179"/>
      <c r="B907" s="179"/>
      <c r="C907" s="179"/>
      <c r="D907" s="179"/>
    </row>
  </sheetData>
  <mergeCells count="7">
    <mergeCell ref="A5:A195"/>
    <mergeCell ref="A196:A228"/>
    <mergeCell ref="A229:A366"/>
    <mergeCell ref="A368:A369"/>
    <mergeCell ref="A370:A375"/>
    <mergeCell ref="A376:A379"/>
    <mergeCell ref="A380:A384"/>
  </mergeCells>
  <pageMargins left="0.7" right="0.7" top="0.75" bottom="0.75" header="0" footer="0"/>
  <pageSetup paperSize="1"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X128"/>
  <sheetViews>
    <sheetView zoomScale="47" zoomScaleNormal="47" workbookViewId="0">
      <pane xSplit="2" ySplit="5" topLeftCell="BD7" activePane="bottomRight" state="frozen"/>
      <selection/>
      <selection pane="topRight"/>
      <selection pane="bottomLeft"/>
      <selection pane="bottomRight" activeCell="I12" sqref="I12"/>
    </sheetView>
  </sheetViews>
  <sheetFormatPr defaultColWidth="14.4272727272727" defaultRowHeight="15" customHeight="1"/>
  <cols>
    <col min="1" max="1" width="13" customWidth="1"/>
    <col min="2" max="2" width="4.57272727272727" customWidth="1"/>
    <col min="3" max="3" width="24.5727272727273" customWidth="1"/>
    <col min="4" max="4" width="17.4272727272727" customWidth="1"/>
    <col min="5" max="5" width="33.8545454545455" customWidth="1"/>
    <col min="6" max="6" width="23" customWidth="1"/>
    <col min="7" max="7" width="13.2818181818182" customWidth="1"/>
    <col min="8" max="8" width="13" customWidth="1"/>
    <col min="9" max="9" width="20.8545454545455" customWidth="1"/>
    <col min="10" max="10" width="31.4272727272727" customWidth="1"/>
    <col min="11" max="11" width="13.2818181818182" customWidth="1"/>
    <col min="12" max="12" width="31.4272727272727" customWidth="1"/>
    <col min="13" max="13" width="13.1363636363636" customWidth="1"/>
    <col min="14" max="14" width="20.4272727272727" customWidth="1"/>
    <col min="15" max="15" width="12.1363636363636" customWidth="1"/>
    <col min="16" max="16" width="14.8545454545455" customWidth="1"/>
    <col min="17" max="17" width="22.2818181818182" customWidth="1"/>
    <col min="18" max="18" width="13.2818181818182" customWidth="1"/>
    <col min="19" max="19" width="27.5727272727273" customWidth="1"/>
    <col min="20" max="20" width="18.1363636363636" customWidth="1"/>
    <col min="21" max="21" width="18.8545454545455" customWidth="1"/>
    <col min="22" max="22" width="13.5727272727273" customWidth="1"/>
    <col min="23" max="23" width="25" customWidth="1"/>
    <col min="24" max="24" width="14.8545454545455" customWidth="1"/>
    <col min="25" max="25" width="16.5727272727273" customWidth="1"/>
    <col min="26" max="26" width="15.7090909090909" customWidth="1"/>
    <col min="27" max="27" width="12.5727272727273" customWidth="1"/>
    <col min="28" max="28" width="12.8545454545455" customWidth="1"/>
    <col min="29" max="29" width="16.2818181818182" customWidth="1"/>
    <col min="30" max="30" width="16.8545454545455" customWidth="1"/>
    <col min="31" max="31" width="15.7090909090909" customWidth="1"/>
    <col min="32" max="32" width="22.7090909090909" customWidth="1"/>
    <col min="33" max="33" width="23.4272727272727" customWidth="1"/>
    <col min="34" max="34" width="14.8545454545455" customWidth="1"/>
    <col min="35" max="35" width="20.7090909090909" customWidth="1"/>
    <col min="36" max="36" width="22.5727272727273" customWidth="1"/>
    <col min="37" max="37" width="15.7090909090909" customWidth="1"/>
    <col min="38" max="38" width="16.4272727272727" customWidth="1"/>
    <col min="39" max="39" width="16.8545454545455" customWidth="1"/>
    <col min="40" max="40" width="18.8545454545455" customWidth="1"/>
    <col min="41" max="41" width="15.1363636363636" customWidth="1"/>
    <col min="42" max="42" width="10.1363636363636" customWidth="1"/>
    <col min="43" max="43" width="11.5727272727273" customWidth="1"/>
    <col min="44" max="44" width="11.2818181818182" customWidth="1"/>
    <col min="45" max="45" width="12.4272727272727" customWidth="1"/>
    <col min="46" max="46" width="24" customWidth="1"/>
    <col min="47" max="47" width="10" customWidth="1"/>
    <col min="48" max="48" width="15.4272727272727" customWidth="1"/>
    <col min="49" max="49" width="12.8545454545455" customWidth="1"/>
    <col min="50" max="50" width="12.7090909090909" customWidth="1"/>
    <col min="51" max="51" width="16" customWidth="1"/>
    <col min="52" max="52" width="14.8545454545455" customWidth="1"/>
    <col min="53" max="53" width="15.1363636363636" customWidth="1"/>
    <col min="54" max="54" width="15.8545454545455" customWidth="1"/>
    <col min="55" max="55" width="14.8545454545455" customWidth="1"/>
    <col min="56" max="56" width="16.1363636363636" customWidth="1"/>
    <col min="57" max="57" width="16.5727272727273" customWidth="1"/>
    <col min="58" max="58" width="12.5727272727273" customWidth="1"/>
    <col min="59" max="59" width="11.4272727272727" customWidth="1"/>
    <col min="60" max="60" width="16.2818181818182" customWidth="1"/>
    <col min="61" max="61" width="11.4272727272727" customWidth="1"/>
    <col min="62" max="62" width="15.7090909090909" customWidth="1"/>
    <col min="63" max="63" width="22.7090909090909" customWidth="1"/>
    <col min="64" max="64" width="23.4272727272727" customWidth="1"/>
    <col min="65" max="65" width="14.8545454545455" customWidth="1"/>
    <col min="66" max="66" width="20.1363636363636" customWidth="1"/>
    <col min="67" max="67" width="22.5727272727273" customWidth="1"/>
    <col min="68" max="68" width="15.7090909090909" customWidth="1"/>
    <col min="69" max="69" width="16.4272727272727" customWidth="1"/>
    <col min="70" max="70" width="16.8545454545455" customWidth="1"/>
    <col min="71" max="71" width="17.4272727272727" customWidth="1"/>
    <col min="72" max="72" width="15.1363636363636" customWidth="1"/>
    <col min="73" max="73" width="11.4272727272727" customWidth="1"/>
    <col min="74" max="74" width="11.5727272727273" customWidth="1"/>
    <col min="75" max="75" width="11.7090909090909" customWidth="1"/>
    <col min="76" max="76" width="11.4272727272727" customWidth="1"/>
    <col min="77" max="77" width="24" customWidth="1"/>
    <col min="78" max="78" width="11.4272727272727" customWidth="1"/>
    <col min="79" max="79" width="15.4272727272727" customWidth="1"/>
    <col min="80" max="80" width="12.8545454545455" customWidth="1"/>
    <col min="81" max="81" width="16" customWidth="1"/>
    <col min="82" max="82" width="14.8545454545455" customWidth="1"/>
    <col min="83" max="84" width="14" customWidth="1"/>
    <col min="85" max="85" width="30.4272727272727" customWidth="1"/>
    <col min="86" max="86" width="15.2818181818182" customWidth="1"/>
    <col min="87" max="87" width="12.1363636363636" customWidth="1"/>
    <col min="88" max="88" width="11.2818181818182" customWidth="1"/>
    <col min="89" max="89" width="11.5727272727273" customWidth="1"/>
    <col min="90" max="90" width="13.7090909090909" customWidth="1"/>
    <col min="91" max="91" width="11.5727272727273" customWidth="1"/>
    <col min="92" max="92" width="13.5727272727273" customWidth="1"/>
    <col min="93" max="94" width="11.5727272727273" customWidth="1"/>
    <col min="95" max="95" width="24.1363636363636" customWidth="1"/>
    <col min="96" max="96" width="29.2818181818182" customWidth="1"/>
    <col min="97" max="97" width="30" customWidth="1"/>
    <col min="98" max="98" width="22.5727272727273" customWidth="1"/>
    <col min="99" max="101" width="11.5727272727273" customWidth="1"/>
    <col min="102" max="102" width="23.5727272727273" customWidth="1"/>
    <col min="103" max="103" width="95.2818181818182" customWidth="1"/>
    <col min="104" max="104" width="16.8545454545455" customWidth="1"/>
    <col min="105" max="105" width="16.5727272727273" customWidth="1"/>
    <col min="106" max="106" width="17.5727272727273" customWidth="1"/>
    <col min="107" max="107" width="17.8545454545455" customWidth="1"/>
    <col min="108" max="108" width="11.5727272727273" customWidth="1"/>
    <col min="109" max="109" width="17.5727272727273" customWidth="1"/>
    <col min="110" max="111" width="11.5727272727273" customWidth="1"/>
    <col min="112" max="112" width="15.7090909090909" customWidth="1"/>
    <col min="113" max="113" width="22.2818181818182" customWidth="1"/>
    <col min="114" max="114" width="16.5727272727273" customWidth="1"/>
    <col min="115" max="115" width="37" customWidth="1"/>
    <col min="116" max="116" width="27.1363636363636" customWidth="1"/>
    <col min="117" max="117" width="11.7090909090909" customWidth="1"/>
    <col min="118" max="118" width="20.2818181818182" customWidth="1"/>
    <col min="119" max="119" width="27.1363636363636" customWidth="1"/>
    <col min="120" max="120" width="43" customWidth="1"/>
    <col min="121" max="121" width="13" customWidth="1"/>
    <col min="122" max="122" width="26.2818181818182" customWidth="1"/>
    <col min="123" max="123" width="43.4272727272727" customWidth="1"/>
    <col min="124" max="124" width="15.4272727272727" customWidth="1"/>
    <col min="125" max="125" width="12.4272727272727" customWidth="1"/>
    <col min="126" max="126" width="17.2818181818182" customWidth="1"/>
    <col min="127" max="127" width="19.4272727272727" customWidth="1"/>
    <col min="128" max="128" width="17.1363636363636" customWidth="1"/>
    <col min="129" max="129" width="21.7090909090909" customWidth="1"/>
    <col min="130" max="130" width="23.8545454545455" customWidth="1"/>
    <col min="131" max="131" width="15" customWidth="1"/>
    <col min="132" max="132" width="14.2818181818182" customWidth="1"/>
    <col min="133" max="133" width="11.5727272727273" customWidth="1"/>
    <col min="134" max="134" width="173.427272727273" customWidth="1"/>
    <col min="135" max="135" width="20.1363636363636" customWidth="1"/>
    <col min="136" max="136" width="16.4272727272727" customWidth="1"/>
    <col min="137" max="137" width="14" customWidth="1"/>
    <col min="138" max="138" width="27.7090909090909" customWidth="1"/>
    <col min="139" max="139" width="15.2818181818182" customWidth="1"/>
    <col min="140" max="140" width="12.1363636363636" customWidth="1"/>
    <col min="141" max="141" width="18.4272727272727" customWidth="1"/>
    <col min="142" max="142" width="19" customWidth="1"/>
    <col min="143" max="143" width="12" customWidth="1"/>
    <col min="144" max="144" width="11.5727272727273" customWidth="1"/>
    <col min="145" max="145" width="23.2818181818182" customWidth="1"/>
    <col min="146" max="146" width="14.1363636363636" customWidth="1"/>
    <col min="147" max="147" width="11.5727272727273" customWidth="1"/>
    <col min="148" max="148" width="21.4272727272727" customWidth="1"/>
    <col min="149" max="149" width="27.2818181818182" customWidth="1"/>
    <col min="150" max="150" width="28.2818181818182" customWidth="1"/>
    <col min="151" max="151" width="22.5727272727273" customWidth="1"/>
    <col min="152" max="152" width="13.4272727272727" customWidth="1"/>
    <col min="153" max="153" width="13.2818181818182" customWidth="1"/>
    <col min="155" max="155" width="34" customWidth="1"/>
    <col min="156" max="156" width="54.4272727272727" customWidth="1"/>
    <col min="157" max="157" width="16.8545454545455" customWidth="1"/>
    <col min="158" max="158" width="15.1363636363636" customWidth="1"/>
    <col min="159" max="159" width="20.7090909090909" customWidth="1"/>
    <col min="160" max="160" width="17.4272727272727" customWidth="1"/>
    <col min="161" max="161" width="11.5727272727273" customWidth="1"/>
    <col min="162" max="162" width="17.5727272727273" customWidth="1"/>
    <col min="163" max="163" width="11.5727272727273" customWidth="1"/>
    <col min="164" max="164" width="12.8545454545455" customWidth="1"/>
    <col min="165" max="165" width="24" customWidth="1"/>
    <col min="166" max="166" width="25.2818181818182" customWidth="1"/>
    <col min="167" max="167" width="28.2818181818182" customWidth="1"/>
    <col min="168" max="168" width="37" customWidth="1"/>
    <col min="169" max="169" width="19.2818181818182" customWidth="1"/>
    <col min="170" max="170" width="16" customWidth="1"/>
    <col min="171" max="171" width="28.2818181818182" customWidth="1"/>
    <col min="172" max="172" width="24.1363636363636" customWidth="1"/>
    <col min="173" max="173" width="20.7090909090909" customWidth="1"/>
    <col min="174" max="174" width="20.2818181818182" customWidth="1"/>
    <col min="175" max="175" width="17.8545454545455" customWidth="1"/>
    <col min="176" max="176" width="21.8545454545455" customWidth="1"/>
    <col min="177" max="177" width="21.7090909090909" customWidth="1"/>
    <col min="178" max="178" width="22" customWidth="1"/>
    <col min="179" max="179" width="27.7090909090909" customWidth="1"/>
    <col min="180" max="180" width="17.5727272727273" customWidth="1"/>
    <col min="181" max="181" width="17.1363636363636" customWidth="1"/>
    <col min="182" max="182" width="15.8545454545455" customWidth="1"/>
    <col min="183" max="183" width="11.5727272727273" customWidth="1"/>
    <col min="184" max="184" width="13.7090909090909" customWidth="1"/>
    <col min="185" max="185" width="18.8545454545455" customWidth="1"/>
    <col min="186" max="186" width="18.7090909090909" customWidth="1"/>
    <col min="187" max="187" width="51.5727272727273" customWidth="1"/>
    <col min="188" max="188" width="22.2818181818182" customWidth="1"/>
    <col min="189" max="189" width="22.4272727272727" customWidth="1"/>
    <col min="190" max="190" width="14" customWidth="1"/>
    <col min="191" max="191" width="30.1363636363636" customWidth="1"/>
    <col min="192" max="192" width="15.2818181818182" customWidth="1"/>
    <col min="193" max="193" width="12.1363636363636" customWidth="1"/>
    <col min="194" max="194" width="11.5727272727273" customWidth="1"/>
    <col min="195" max="195" width="19" customWidth="1"/>
    <col min="196" max="197" width="16.7090909090909" customWidth="1"/>
    <col min="198" max="198" width="23.2818181818182" customWidth="1"/>
    <col min="199" max="199" width="14.1363636363636" customWidth="1"/>
    <col min="200" max="201" width="16.7090909090909" customWidth="1"/>
    <col min="202" max="202" width="23.5727272727273" customWidth="1"/>
    <col min="203" max="203" width="25" customWidth="1"/>
    <col min="204" max="204" width="22.5727272727273" customWidth="1"/>
    <col min="205" max="206" width="16.7090909090909" customWidth="1"/>
    <col min="207" max="207" width="23" customWidth="1"/>
    <col min="208" max="208" width="32.8545454545455" customWidth="1"/>
    <col min="209" max="209" width="37" customWidth="1"/>
    <col min="210" max="210" width="16.8545454545455" customWidth="1"/>
    <col min="211" max="211" width="20.7090909090909" customWidth="1"/>
    <col min="212" max="212" width="20.2818181818182" customWidth="1"/>
    <col min="213" max="213" width="17.4272727272727" customWidth="1"/>
    <col min="214" max="216" width="16.7090909090909" customWidth="1"/>
    <col min="217" max="217" width="12.8545454545455" customWidth="1"/>
    <col min="218" max="218" width="24" customWidth="1"/>
    <col min="219" max="219" width="25.2818181818182" customWidth="1"/>
    <col min="220" max="220" width="28.2818181818182" customWidth="1"/>
    <col min="221" max="221" width="37" customWidth="1"/>
    <col min="222" max="222" width="27.1363636363636" customWidth="1"/>
    <col min="223" max="223" width="11.7090909090909" customWidth="1"/>
    <col min="224" max="224" width="33.4272727272727" customWidth="1"/>
    <col min="225" max="225" width="21.7090909090909" customWidth="1"/>
    <col min="226" max="226" width="43" customWidth="1"/>
    <col min="227" max="227" width="12.8545454545455" customWidth="1"/>
    <col min="228" max="228" width="21.1363636363636" customWidth="1"/>
    <col min="229" max="229" width="43.4272727272727" customWidth="1"/>
    <col min="230" max="231" width="16.7090909090909" customWidth="1"/>
    <col min="232" max="232" width="29.4272727272727" customWidth="1"/>
    <col min="233" max="233" width="17.5727272727273" customWidth="1"/>
    <col min="234" max="234" width="17.1363636363636" customWidth="1"/>
    <col min="235" max="235" width="21.7090909090909" customWidth="1"/>
    <col min="236" max="237" width="16.7090909090909" customWidth="1"/>
    <col min="238" max="238" width="18.8545454545455" customWidth="1"/>
    <col min="239" max="239" width="36" customWidth="1"/>
    <col min="240" max="240" width="37" customWidth="1"/>
    <col min="241" max="241" width="22.8545454545455" customWidth="1"/>
    <col min="242" max="242" width="31.2818181818182" customWidth="1"/>
    <col min="243" max="243" width="16.7090909090909" customWidth="1"/>
    <col min="244" max="244" width="26.8545454545455" customWidth="1"/>
    <col min="245" max="247" width="16.7090909090909" customWidth="1"/>
    <col min="248" max="248" width="19" customWidth="1"/>
    <col min="249" max="250" width="16.7090909090909" customWidth="1"/>
    <col min="251" max="251" width="23.2818181818182" customWidth="1"/>
    <col min="252" max="256" width="16.7090909090909" customWidth="1"/>
    <col min="257" max="257" width="22.5727272727273" customWidth="1"/>
    <col min="258" max="260" width="16.7090909090909" customWidth="1"/>
    <col min="261" max="261" width="32.8545454545455" customWidth="1"/>
    <col min="262" max="262" width="36.2818181818182" customWidth="1"/>
    <col min="263" max="273" width="16.7090909090909" customWidth="1"/>
    <col min="274" max="274" width="37" customWidth="1"/>
    <col min="275" max="275" width="27.1363636363636" customWidth="1"/>
    <col min="276" max="276" width="16.7090909090909" customWidth="1"/>
    <col min="277" max="277" width="33.4272727272727" customWidth="1"/>
    <col min="278" max="278" width="16.7090909090909" customWidth="1"/>
    <col min="279" max="279" width="43" customWidth="1"/>
    <col min="280" max="281" width="16.7090909090909" customWidth="1"/>
    <col min="282" max="282" width="43.4272727272727" customWidth="1"/>
    <col min="283" max="284" width="16.7090909090909" customWidth="1"/>
    <col min="285" max="285" width="17.2818181818182" customWidth="1"/>
    <col min="286" max="286" width="16.7090909090909" customWidth="1"/>
    <col min="287" max="287" width="17.1363636363636" customWidth="1"/>
    <col min="288" max="288" width="21.7090909090909" customWidth="1"/>
    <col min="289" max="290" width="16.7090909090909" customWidth="1"/>
    <col min="291" max="291" width="18.8545454545455" customWidth="1"/>
    <col min="292" max="292" width="16.7090909090909" customWidth="1"/>
    <col min="293" max="293" width="37" customWidth="1"/>
    <col min="294" max="294" width="20.1363636363636" customWidth="1"/>
    <col min="295" max="295" width="31.2818181818182" customWidth="1"/>
    <col min="296" max="296" width="16.7090909090909" customWidth="1"/>
    <col min="297" max="297" width="25.8545454545455" customWidth="1"/>
    <col min="298" max="300" width="16.7090909090909" customWidth="1"/>
    <col min="301" max="301" width="19" customWidth="1"/>
    <col min="302" max="303" width="16.7090909090909" customWidth="1"/>
    <col min="304" max="304" width="23.2818181818182" customWidth="1"/>
    <col min="305" max="309" width="16.7090909090909" customWidth="1"/>
    <col min="310" max="310" width="22.5727272727273" customWidth="1"/>
    <col min="311" max="313" width="16.7090909090909" customWidth="1"/>
    <col min="314" max="314" width="32.8545454545455" customWidth="1"/>
    <col min="315" max="315" width="36.2818181818182" customWidth="1"/>
    <col min="316" max="326" width="16.7090909090909" customWidth="1"/>
    <col min="327" max="327" width="37" customWidth="1"/>
    <col min="328" max="328" width="27.1363636363636" customWidth="1"/>
    <col min="329" max="331" width="16.7090909090909" customWidth="1"/>
    <col min="332" max="332" width="43" customWidth="1"/>
    <col min="333" max="334" width="16.7090909090909" customWidth="1"/>
    <col min="335" max="335" width="43.4272727272727" customWidth="1"/>
    <col min="336" max="337" width="16.7090909090909" customWidth="1"/>
    <col min="338" max="338" width="17.2818181818182" customWidth="1"/>
    <col min="339" max="339" width="16.7090909090909" customWidth="1"/>
    <col min="340" max="340" width="17.1363636363636" customWidth="1"/>
    <col min="341" max="341" width="21.7090909090909" customWidth="1"/>
    <col min="342" max="343" width="16.7090909090909" customWidth="1"/>
    <col min="344" max="344" width="18.8545454545455" customWidth="1"/>
    <col min="345" max="345" width="16.7090909090909" customWidth="1"/>
    <col min="346" max="346" width="37" customWidth="1"/>
    <col min="347" max="347" width="20.1363636363636" customWidth="1"/>
    <col min="348" max="348" width="31.2818181818182" customWidth="1"/>
    <col min="349" max="349" width="18.1363636363636" customWidth="1"/>
    <col min="350" max="350" width="30.5727272727273" customWidth="1"/>
    <col min="351" max="351" width="16.7090909090909" customWidth="1"/>
    <col min="352" max="352" width="15.2818181818182" customWidth="1"/>
    <col min="353" max="353" width="42.1363636363636" customWidth="1"/>
    <col min="356" max="356" width="11.5727272727273" customWidth="1"/>
    <col min="357" max="357" width="16" customWidth="1"/>
    <col min="358" max="358" width="13.7090909090909" customWidth="1"/>
    <col min="359" max="359" width="11.5727272727273" customWidth="1"/>
    <col min="360" max="360" width="13.7090909090909" customWidth="1"/>
    <col min="361" max="361" width="112.572727272727" customWidth="1"/>
    <col min="362" max="362" width="23.5727272727273" customWidth="1"/>
    <col min="364" max="365" width="16.7090909090909" customWidth="1"/>
    <col min="366" max="366" width="27.1363636363636" customWidth="1"/>
    <col min="367" max="368" width="16.7090909090909" customWidth="1"/>
    <col min="369" max="369" width="32.5727272727273" customWidth="1"/>
    <col min="370" max="376" width="16.7090909090909" customWidth="1"/>
    <col min="377" max="377" width="47.8545454545455" customWidth="1"/>
    <col min="378" max="378" width="19" customWidth="1"/>
    <col min="379" max="392" width="16.7090909090909" customWidth="1"/>
    <col min="393" max="393" width="16.8545454545455" customWidth="1"/>
    <col min="394" max="400" width="16.7090909090909" customWidth="1"/>
    <col min="401" max="401" width="16.8545454545455" customWidth="1"/>
    <col min="402" max="408" width="16.7090909090909" customWidth="1"/>
    <col min="409" max="409" width="16.8545454545455" customWidth="1"/>
    <col min="410" max="424" width="16.7090909090909" customWidth="1"/>
    <col min="425" max="425" width="16.8545454545455" customWidth="1"/>
    <col min="426" max="428" width="16.7090909090909" customWidth="1"/>
    <col min="429" max="429" width="39.2818181818182" customWidth="1"/>
    <col min="430" max="431" width="11.5727272727273" customWidth="1"/>
    <col min="432" max="432" width="27.1363636363636" customWidth="1"/>
    <col min="433" max="433" width="22.5727272727273" customWidth="1"/>
    <col min="434" max="434" width="24.8545454545455" customWidth="1"/>
    <col min="435" max="436" width="18.1363636363636" customWidth="1"/>
    <col min="437" max="437" width="11.5727272727273" customWidth="1"/>
    <col min="438" max="438" width="26.4272727272727" customWidth="1"/>
    <col min="439" max="439" width="15.5727272727273" customWidth="1"/>
    <col min="440" max="440" width="13" customWidth="1"/>
    <col min="441" max="441" width="114.427272727273" customWidth="1"/>
    <col min="442" max="442" width="147.281818181818" customWidth="1"/>
    <col min="443" max="443" width="27.5727272727273" customWidth="1"/>
    <col min="444" max="444" width="21.2818181818182" customWidth="1"/>
    <col min="445" max="445" width="14.7090909090909" customWidth="1"/>
    <col min="446" max="446" width="36.5727272727273" customWidth="1"/>
    <col min="447" max="447" width="11.4272727272727" customWidth="1"/>
    <col min="448" max="448" width="10" customWidth="1"/>
    <col min="449" max="449" width="16.8545454545455" customWidth="1"/>
    <col min="450" max="451" width="11.5727272727273" customWidth="1"/>
    <col min="452" max="452" width="12.2818181818182" customWidth="1"/>
    <col min="453" max="453" width="11.5727272727273" customWidth="1"/>
    <col min="454" max="454" width="12.5727272727273" customWidth="1"/>
    <col min="455" max="455" width="27.7090909090909" customWidth="1"/>
    <col min="456" max="456" width="16.5727272727273" customWidth="1"/>
    <col min="457" max="457" width="14.7090909090909" customWidth="1"/>
    <col min="458" max="458" width="15.4272727272727" customWidth="1"/>
    <col min="459" max="459" width="10.5727272727273" customWidth="1"/>
    <col min="460" max="460" width="17" customWidth="1"/>
    <col min="461" max="461" width="32.7090909090909" customWidth="1"/>
    <col min="462" max="462" width="23.4272727272727" customWidth="1"/>
    <col min="463" max="463" width="22.5727272727273" customWidth="1"/>
    <col min="464" max="464" width="13.7090909090909" customWidth="1"/>
    <col min="465" max="466" width="14" customWidth="1"/>
    <col min="467" max="467" width="7.85454545454545" customWidth="1"/>
    <col min="468" max="469" width="8.85454545454546" customWidth="1"/>
    <col min="470" max="470" width="7.85454545454545" customWidth="1"/>
    <col min="471" max="471" width="18.5727272727273" customWidth="1"/>
    <col min="472" max="472" width="18.7090909090909" customWidth="1"/>
    <col min="473" max="473" width="27.4272727272727" customWidth="1"/>
    <col min="474" max="474" width="13" customWidth="1"/>
    <col min="475" max="475" width="18.4272727272727" customWidth="1"/>
    <col min="476" max="476" width="21.8545454545455" customWidth="1"/>
    <col min="477" max="477" width="18.5727272727273" customWidth="1"/>
    <col min="478" max="478" width="18.8545454545455" customWidth="1"/>
    <col min="479" max="479" width="25.7090909090909" customWidth="1"/>
    <col min="480" max="480" width="15.8545454545455" customWidth="1"/>
    <col min="481" max="481" width="62.8545454545455" customWidth="1"/>
    <col min="482" max="482" width="68.7090909090909" customWidth="1"/>
    <col min="483" max="483" width="17" customWidth="1"/>
    <col min="484" max="484" width="16" customWidth="1"/>
    <col min="485" max="485" width="20.7090909090909" customWidth="1"/>
    <col min="486" max="486" width="17.8545454545455" customWidth="1"/>
    <col min="487" max="487" width="18.8545454545455" customWidth="1"/>
    <col min="488" max="488" width="15.1363636363636" customWidth="1"/>
    <col min="489" max="489" width="17.7090909090909" customWidth="1"/>
    <col min="490" max="490" width="15" customWidth="1"/>
    <col min="491" max="491" width="14.8545454545455" customWidth="1"/>
    <col min="492" max="492" width="6.85454545454545" customWidth="1"/>
    <col min="493" max="493" width="10.7090909090909" customWidth="1"/>
    <col min="494" max="494" width="12.4272727272727" customWidth="1"/>
    <col min="495" max="495" width="10.4272727272727" customWidth="1"/>
    <col min="496" max="496" width="20.5727272727273" customWidth="1"/>
    <col min="497" max="497" width="18.7090909090909" customWidth="1"/>
    <col min="498" max="498" width="27.4272727272727" customWidth="1"/>
    <col min="499" max="499" width="23" customWidth="1"/>
    <col min="500" max="500" width="16.5727272727273" customWidth="1"/>
    <col min="501" max="501" width="21.8545454545455" customWidth="1"/>
    <col min="502" max="502" width="12.2818181818182" customWidth="1"/>
    <col min="503" max="503" width="18.8545454545455" customWidth="1"/>
    <col min="504" max="504" width="14.8545454545455" customWidth="1"/>
    <col min="505" max="505" width="18.8545454545455" customWidth="1"/>
    <col min="506" max="506" width="31.5727272727273" customWidth="1"/>
    <col min="507" max="507" width="39.1363636363636" customWidth="1"/>
    <col min="508" max="508" width="17" customWidth="1"/>
    <col min="509" max="509" width="16" customWidth="1"/>
    <col min="510" max="510" width="15" customWidth="1"/>
    <col min="511" max="511" width="17.8545454545455" customWidth="1"/>
    <col min="512" max="512" width="17.7090909090909" customWidth="1"/>
    <col min="513" max="513" width="17" customWidth="1"/>
    <col min="514" max="514" width="22.4272727272727" customWidth="1"/>
    <col min="515" max="515" width="18.2818181818182" customWidth="1"/>
    <col min="516" max="525" width="15.2818181818182" customWidth="1"/>
    <col min="526" max="537" width="11.8545454545455" customWidth="1"/>
    <col min="538" max="538" width="15.4272727272727" customWidth="1"/>
    <col min="539" max="539" width="11" customWidth="1"/>
    <col min="540" max="549" width="11.5727272727273" customWidth="1"/>
    <col min="550" max="550" width="17.7090909090909" customWidth="1"/>
    <col min="551" max="551" width="16.5727272727273" customWidth="1"/>
    <col min="552" max="558" width="11" customWidth="1"/>
    <col min="559" max="561" width="12.1363636363636" customWidth="1"/>
    <col min="562" max="562" width="19.8545454545455" customWidth="1"/>
    <col min="563" max="563" width="20.7090909090909" customWidth="1"/>
    <col min="564" max="574" width="14" customWidth="1"/>
    <col min="575" max="582" width="11" customWidth="1"/>
    <col min="583" max="585" width="13" customWidth="1"/>
    <col min="586" max="586" width="23.5727272727273" customWidth="1"/>
    <col min="587" max="587" width="18.2818181818182" customWidth="1"/>
    <col min="588" max="594" width="11" customWidth="1"/>
    <col min="595" max="597" width="13.5727272727273" customWidth="1"/>
    <col min="598" max="598" width="15.7090909090909" customWidth="1"/>
    <col min="599" max="599" width="12.8545454545455" customWidth="1"/>
    <col min="600" max="600" width="13" customWidth="1"/>
    <col min="601" max="606" width="11" customWidth="1"/>
    <col min="607" max="609" width="12.7090909090909" customWidth="1"/>
    <col min="610" max="610" width="21" customWidth="1"/>
    <col min="611" max="611" width="13.2818181818182" customWidth="1"/>
    <col min="612" max="621" width="13.1363636363636" customWidth="1"/>
    <col min="622" max="622" width="23.4272727272727" customWidth="1"/>
    <col min="623" max="623" width="12.5727272727273" customWidth="1"/>
    <col min="624" max="624" width="12.7090909090909" customWidth="1"/>
    <col min="625" max="633" width="11" customWidth="1"/>
    <col min="634" max="634" width="42.7090909090909" customWidth="1"/>
    <col min="635" max="635" width="39.4272727272727" customWidth="1"/>
    <col min="636" max="645" width="20.1363636363636" customWidth="1"/>
    <col min="646" max="646" width="22.5727272727273" customWidth="1"/>
    <col min="647" max="669" width="18.2818181818182" customWidth="1"/>
    <col min="670" max="670" width="33.5727272727273" customWidth="1"/>
    <col min="671" max="681" width="18.2818181818182" customWidth="1"/>
    <col min="682" max="682" width="29.1363636363636" customWidth="1"/>
    <col min="683" max="693" width="18.2818181818182" customWidth="1"/>
    <col min="694" max="694" width="19" customWidth="1"/>
    <col min="695" max="695" width="18.2818181818182" customWidth="1"/>
    <col min="696" max="705" width="13.2818181818182" customWidth="1"/>
    <col min="706" max="706" width="14.2818181818182" customWidth="1"/>
    <col min="707" max="707" width="6.28181818181818" customWidth="1"/>
    <col min="708" max="708" width="27.1363636363636" customWidth="1"/>
    <col min="709" max="709" width="25.7090909090909" customWidth="1"/>
    <col min="710" max="710" width="11.1363636363636" customWidth="1"/>
    <col min="711" max="712" width="19.8545454545455" customWidth="1"/>
    <col min="713" max="713" width="16.5727272727273" customWidth="1"/>
    <col min="714" max="714" width="9.57272727272727" customWidth="1"/>
    <col min="715" max="715" width="27.1363636363636" customWidth="1"/>
    <col min="716" max="716" width="17.7090909090909" customWidth="1"/>
    <col min="717" max="717" width="11.1363636363636" customWidth="1"/>
    <col min="718" max="719" width="17.7090909090909" customWidth="1"/>
    <col min="720" max="720" width="15.1363636363636" customWidth="1"/>
    <col min="721" max="721" width="17.4272727272727" customWidth="1"/>
    <col min="722" max="722" width="26.8545454545455" customWidth="1"/>
    <col min="723" max="723" width="17.7090909090909" customWidth="1"/>
    <col min="724" max="724" width="11.1363636363636" customWidth="1"/>
    <col min="725" max="789" width="16.1363636363636" customWidth="1"/>
    <col min="790" max="796" width="14.7090909090909" customWidth="1"/>
    <col min="797" max="799" width="15.1363636363636" customWidth="1"/>
    <col min="800" max="800" width="25.1363636363636" customWidth="1"/>
    <col min="801" max="801" width="16.4272727272727" customWidth="1"/>
    <col min="802" max="804" width="16.7090909090909" customWidth="1"/>
    <col min="805" max="805" width="21.8545454545455" customWidth="1"/>
    <col min="806" max="809" width="16.7090909090909" customWidth="1"/>
    <col min="810" max="810" width="17.7090909090909" customWidth="1"/>
    <col min="811" max="814" width="14.7090909090909" customWidth="1"/>
    <col min="815" max="815" width="20.5727272727273" customWidth="1"/>
    <col min="816" max="819" width="14.7090909090909" customWidth="1"/>
    <col min="820" max="820" width="18.2818181818182" customWidth="1"/>
    <col min="821" max="821" width="17.1363636363636" customWidth="1"/>
    <col min="822" max="829" width="15.2818181818182" customWidth="1"/>
    <col min="830" max="831" width="14.7090909090909" customWidth="1"/>
    <col min="832" max="832" width="14" customWidth="1"/>
    <col min="833" max="833" width="26.1363636363636" customWidth="1"/>
    <col min="834" max="834" width="18.2818181818182" customWidth="1"/>
    <col min="835" max="835" width="27.8545454545455" customWidth="1"/>
    <col min="836" max="836" width="16" customWidth="1"/>
    <col min="837" max="837" width="18.2818181818182" customWidth="1"/>
    <col min="838" max="838" width="25" customWidth="1"/>
    <col min="839" max="839" width="16" customWidth="1"/>
    <col min="840" max="868" width="18.2818181818182" customWidth="1"/>
    <col min="869" max="869" width="24" customWidth="1"/>
    <col min="870" max="870" width="18.2818181818182" customWidth="1"/>
    <col min="871" max="871" width="16" customWidth="1"/>
    <col min="872" max="872" width="18.2818181818182" customWidth="1"/>
    <col min="873" max="873" width="16" customWidth="1"/>
    <col min="874" max="892" width="18.2818181818182" customWidth="1"/>
    <col min="893" max="893" width="26.8545454545455" customWidth="1"/>
    <col min="894" max="894" width="19.7090909090909" customWidth="1"/>
    <col min="895" max="895" width="19.2818181818182" customWidth="1"/>
    <col min="896" max="918" width="18.2818181818182" customWidth="1"/>
    <col min="919" max="919" width="15.2818181818182" customWidth="1"/>
    <col min="920" max="920" width="19.4272727272727" customWidth="1"/>
    <col min="921" max="921" width="15.2818181818182" customWidth="1"/>
    <col min="922" max="926" width="13.5727272727273" customWidth="1"/>
    <col min="927" max="927" width="26.5727272727273" customWidth="1"/>
    <col min="928" max="928" width="24.7090909090909" customWidth="1"/>
    <col min="929" max="929" width="20.5727272727273" customWidth="1"/>
    <col min="930" max="930" width="19.2818181818182" customWidth="1"/>
    <col min="931" max="931" width="18.2818181818182" customWidth="1"/>
    <col min="932" max="932" width="19.7090909090909" customWidth="1"/>
    <col min="933" max="933" width="19.4272727272727" customWidth="1"/>
    <col min="934" max="934" width="22.5727272727273" customWidth="1"/>
    <col min="935" max="935" width="15.2818181818182" customWidth="1"/>
    <col min="936" max="936" width="18.2818181818182" customWidth="1"/>
    <col min="937" max="937" width="15.2818181818182" customWidth="1"/>
    <col min="938" max="938" width="14" customWidth="1"/>
    <col min="939" max="939" width="13.4272727272727" customWidth="1"/>
    <col min="940" max="940" width="15.8545454545455" customWidth="1"/>
    <col min="941" max="941" width="16" customWidth="1"/>
    <col min="942" max="942" width="15.7090909090909" customWidth="1"/>
    <col min="943" max="943" width="140.572727272727" customWidth="1"/>
    <col min="944" max="944" width="159.572727272727" customWidth="1"/>
    <col min="945" max="946" width="32.4272727272727" customWidth="1"/>
    <col min="947" max="947" width="15.1363636363636" customWidth="1"/>
    <col min="948" max="948" width="7.70909090909091" customWidth="1"/>
    <col min="949" max="949" width="20.1363636363636" customWidth="1"/>
    <col min="950" max="950" width="17.5727272727273" customWidth="1"/>
    <col min="951" max="951" width="15" customWidth="1"/>
    <col min="952" max="952" width="19.8545454545455" customWidth="1"/>
    <col min="953" max="953" width="19.4272727272727" customWidth="1"/>
    <col min="954" max="954" width="15.7090909090909" customWidth="1"/>
    <col min="955" max="955" width="130.572727272727" customWidth="1"/>
    <col min="956" max="956" width="8.70909090909091" customWidth="1"/>
    <col min="957" max="962" width="7.85454545454545" customWidth="1"/>
    <col min="963" max="963" width="8.70909090909091" customWidth="1"/>
    <col min="964" max="972" width="7.85454545454545" customWidth="1"/>
    <col min="973" max="973" width="8.13636363636364" customWidth="1"/>
    <col min="974" max="979" width="7.85454545454545" customWidth="1"/>
    <col min="980" max="980" width="7.28181818181818" customWidth="1"/>
    <col min="981" max="989" width="7.85454545454545" customWidth="1"/>
    <col min="990" max="990" width="7.42727272727273" customWidth="1"/>
    <col min="991" max="993" width="7.85454545454545" customWidth="1"/>
    <col min="994" max="994" width="8.28181818181818" customWidth="1"/>
    <col min="995" max="996" width="7.85454545454545" customWidth="1"/>
    <col min="997" max="997" width="8.57272727272727" customWidth="1"/>
    <col min="998" max="1000" width="7.85454545454545" customWidth="1"/>
    <col min="1001" max="1001" width="8.57272727272727" customWidth="1"/>
    <col min="1002" max="1002" width="8.42727272727273" customWidth="1"/>
    <col min="1003" max="1003" width="7.85454545454545" customWidth="1"/>
    <col min="1004" max="1004" width="7.57272727272727" customWidth="1"/>
    <col min="1005" max="1006" width="7.85454545454545" customWidth="1"/>
    <col min="1007" max="1007" width="7.57272727272727" customWidth="1"/>
    <col min="1008" max="1012" width="7.85454545454545" customWidth="1"/>
  </cols>
  <sheetData>
    <row r="1" ht="26.25" customHeight="1" spans="1:1012">
      <c r="A1" s="68" t="s">
        <v>1</v>
      </c>
      <c r="B1" s="68" t="s">
        <v>2</v>
      </c>
      <c r="C1" s="69" t="s">
        <v>3</v>
      </c>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c r="EB1" s="70"/>
      <c r="EC1" s="70"/>
      <c r="ED1" s="70"/>
      <c r="EE1" s="70"/>
      <c r="EF1" s="70"/>
      <c r="EG1" s="70"/>
      <c r="EH1" s="70"/>
      <c r="EI1" s="70"/>
      <c r="EJ1" s="70"/>
      <c r="EK1" s="70"/>
      <c r="EL1" s="70"/>
      <c r="EM1" s="70"/>
      <c r="EN1" s="70"/>
      <c r="EO1" s="70"/>
      <c r="EP1" s="70"/>
      <c r="EQ1" s="70"/>
      <c r="ER1" s="70"/>
      <c r="ES1" s="70"/>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c r="FT1" s="70"/>
      <c r="FU1" s="70"/>
      <c r="FV1" s="70"/>
      <c r="FW1" s="70"/>
      <c r="FX1" s="70"/>
      <c r="FY1" s="70"/>
      <c r="FZ1" s="70"/>
      <c r="GA1" s="70"/>
      <c r="GB1" s="70"/>
      <c r="GC1" s="70"/>
      <c r="GD1" s="70"/>
      <c r="GE1" s="70"/>
      <c r="GF1" s="70"/>
      <c r="GG1" s="70"/>
      <c r="GH1" s="70"/>
      <c r="GI1" s="70"/>
      <c r="GJ1" s="70"/>
      <c r="GK1" s="70"/>
      <c r="GL1" s="70"/>
      <c r="GM1" s="70"/>
      <c r="GN1" s="70"/>
      <c r="GO1" s="70"/>
      <c r="GP1" s="70"/>
      <c r="GQ1" s="70"/>
      <c r="GR1" s="70"/>
      <c r="GS1" s="70"/>
      <c r="GT1" s="70"/>
      <c r="GU1" s="70"/>
      <c r="GV1" s="70"/>
      <c r="GW1" s="70"/>
      <c r="GX1" s="70"/>
      <c r="GY1" s="70"/>
      <c r="GZ1" s="70"/>
      <c r="HA1" s="70"/>
      <c r="HB1" s="70"/>
      <c r="HC1" s="70"/>
      <c r="HD1" s="70"/>
      <c r="HE1" s="70"/>
      <c r="HF1" s="70"/>
      <c r="HG1" s="70"/>
      <c r="HH1" s="70"/>
      <c r="HI1" s="70"/>
      <c r="HJ1" s="70"/>
      <c r="HK1" s="70"/>
      <c r="HL1" s="70"/>
      <c r="HM1" s="70"/>
      <c r="HN1" s="70"/>
      <c r="HO1" s="70"/>
      <c r="HP1" s="70"/>
      <c r="HQ1" s="70"/>
      <c r="HR1" s="70"/>
      <c r="HS1" s="70"/>
      <c r="HT1" s="70"/>
      <c r="HU1" s="70"/>
      <c r="HV1" s="70"/>
      <c r="HW1" s="70"/>
      <c r="HX1" s="70"/>
      <c r="HY1" s="70"/>
      <c r="HZ1" s="70"/>
      <c r="IA1" s="70"/>
      <c r="IB1" s="70"/>
      <c r="IC1" s="70"/>
      <c r="ID1" s="70"/>
      <c r="IE1" s="70"/>
      <c r="IF1" s="70"/>
      <c r="IG1" s="70"/>
      <c r="IH1" s="70"/>
      <c r="II1" s="70"/>
      <c r="IJ1" s="70"/>
      <c r="IK1" s="70"/>
      <c r="IL1" s="70"/>
      <c r="IM1" s="70"/>
      <c r="IN1" s="70"/>
      <c r="IO1" s="70"/>
      <c r="IP1" s="70"/>
      <c r="IQ1" s="70"/>
      <c r="IR1" s="70"/>
      <c r="IS1" s="70"/>
      <c r="IT1" s="70"/>
      <c r="IU1" s="70"/>
      <c r="IV1" s="70"/>
      <c r="IW1" s="70"/>
      <c r="IX1" s="70"/>
      <c r="IY1" s="70"/>
      <c r="IZ1" s="70"/>
      <c r="JA1" s="70"/>
      <c r="JB1" s="70"/>
      <c r="JC1" s="70"/>
      <c r="JD1" s="70"/>
      <c r="JE1" s="70"/>
      <c r="JF1" s="70"/>
      <c r="JG1" s="70"/>
      <c r="JH1" s="70"/>
      <c r="JI1" s="70"/>
      <c r="JJ1" s="70"/>
      <c r="JK1" s="70"/>
      <c r="JL1" s="70"/>
      <c r="JM1" s="70"/>
      <c r="JN1" s="70"/>
      <c r="JO1" s="70"/>
      <c r="JP1" s="70"/>
      <c r="JQ1" s="70"/>
      <c r="JR1" s="70"/>
      <c r="JS1" s="70"/>
      <c r="JT1" s="70"/>
      <c r="JU1" s="70"/>
      <c r="JV1" s="70"/>
      <c r="JW1" s="70"/>
      <c r="JX1" s="70"/>
      <c r="JY1" s="70"/>
      <c r="JZ1" s="70"/>
      <c r="KA1" s="70"/>
      <c r="KB1" s="70"/>
      <c r="KC1" s="70"/>
      <c r="KD1" s="70"/>
      <c r="KE1" s="70"/>
      <c r="KF1" s="70"/>
      <c r="KG1" s="70"/>
      <c r="KH1" s="70"/>
      <c r="KI1" s="70"/>
      <c r="KJ1" s="70"/>
      <c r="KK1" s="70"/>
      <c r="KL1" s="70"/>
      <c r="KM1" s="70"/>
      <c r="KN1" s="70"/>
      <c r="KO1" s="70"/>
      <c r="KP1" s="70"/>
      <c r="KQ1" s="70"/>
      <c r="KR1" s="70"/>
      <c r="KS1" s="70"/>
      <c r="KT1" s="70"/>
      <c r="KU1" s="70"/>
      <c r="KV1" s="70"/>
      <c r="KW1" s="70"/>
      <c r="KX1" s="70"/>
      <c r="KY1" s="70"/>
      <c r="KZ1" s="70"/>
      <c r="LA1" s="70"/>
      <c r="LB1" s="70"/>
      <c r="LC1" s="70"/>
      <c r="LD1" s="70"/>
      <c r="LE1" s="70"/>
      <c r="LF1" s="70"/>
      <c r="LG1" s="70"/>
      <c r="LH1" s="70"/>
      <c r="LI1" s="70"/>
      <c r="LJ1" s="70"/>
      <c r="LK1" s="70"/>
      <c r="LL1" s="70"/>
      <c r="LM1" s="70"/>
      <c r="LN1" s="70"/>
      <c r="LO1" s="70"/>
      <c r="LP1" s="70"/>
      <c r="LQ1" s="70"/>
      <c r="LR1" s="70"/>
      <c r="LS1" s="70"/>
      <c r="LT1" s="70"/>
      <c r="LU1" s="70"/>
      <c r="LV1" s="70"/>
      <c r="LW1" s="70"/>
      <c r="LX1" s="70"/>
      <c r="LY1" s="70"/>
      <c r="LZ1" s="70"/>
      <c r="MA1" s="70"/>
      <c r="MB1" s="70"/>
      <c r="MC1" s="70"/>
      <c r="MD1" s="70"/>
      <c r="ME1" s="70"/>
      <c r="MF1" s="70"/>
      <c r="MG1" s="70"/>
      <c r="MH1" s="70"/>
      <c r="MI1" s="70"/>
      <c r="MJ1" s="70"/>
      <c r="MK1" s="70"/>
      <c r="ML1" s="70"/>
      <c r="MM1" s="70"/>
      <c r="MN1" s="70"/>
      <c r="MO1" s="70"/>
      <c r="MP1" s="70"/>
      <c r="MQ1" s="70"/>
      <c r="MR1" s="70"/>
      <c r="MS1" s="70"/>
      <c r="MT1" s="70"/>
      <c r="MU1" s="70"/>
      <c r="MV1" s="70"/>
      <c r="MW1" s="70"/>
      <c r="MX1" s="70"/>
      <c r="MY1" s="70"/>
      <c r="MZ1" s="70"/>
      <c r="NA1" s="70"/>
      <c r="NB1" s="70"/>
      <c r="NC1" s="70"/>
      <c r="ND1" s="70"/>
      <c r="NE1" s="70"/>
      <c r="NF1" s="70"/>
      <c r="NG1" s="70"/>
      <c r="NH1" s="70"/>
      <c r="NI1" s="70"/>
      <c r="NJ1" s="70"/>
      <c r="NK1" s="70"/>
      <c r="NL1" s="70"/>
      <c r="NM1" s="70"/>
      <c r="NN1" s="70"/>
      <c r="NO1" s="70"/>
      <c r="NP1" s="70"/>
      <c r="NQ1" s="70"/>
      <c r="NR1" s="70"/>
      <c r="NS1" s="70"/>
      <c r="NT1" s="70"/>
      <c r="NU1" s="70"/>
      <c r="NV1" s="70"/>
      <c r="NW1" s="70"/>
      <c r="NX1" s="70"/>
      <c r="NY1" s="70"/>
      <c r="NZ1" s="70"/>
      <c r="OA1" s="70"/>
      <c r="OB1" s="70"/>
      <c r="OC1" s="70"/>
      <c r="OD1" s="70"/>
      <c r="OE1" s="70"/>
      <c r="OF1" s="70"/>
      <c r="OG1" s="70"/>
      <c r="OH1" s="70"/>
      <c r="OI1" s="70"/>
      <c r="OJ1" s="70"/>
      <c r="OK1" s="70"/>
      <c r="OL1" s="70"/>
      <c r="OM1" s="70"/>
      <c r="ON1" s="70"/>
      <c r="OO1" s="70"/>
      <c r="OP1" s="70"/>
      <c r="OQ1" s="70"/>
      <c r="OR1" s="70"/>
      <c r="OS1" s="70"/>
      <c r="OT1" s="70"/>
      <c r="OU1" s="70"/>
      <c r="OV1" s="70"/>
      <c r="OW1" s="70"/>
      <c r="OX1" s="70"/>
      <c r="OY1" s="70"/>
      <c r="OZ1" s="70"/>
      <c r="PA1" s="70"/>
      <c r="PB1" s="70"/>
      <c r="PC1" s="70"/>
      <c r="PD1" s="70"/>
      <c r="PE1" s="70"/>
      <c r="PF1" s="70"/>
      <c r="PG1" s="70"/>
      <c r="PH1" s="70"/>
      <c r="PI1" s="70"/>
      <c r="PJ1" s="70"/>
      <c r="PK1" s="70"/>
      <c r="PL1" s="70"/>
      <c r="PM1" s="70"/>
      <c r="PN1" s="70"/>
      <c r="PO1" s="70"/>
      <c r="PP1" s="70"/>
      <c r="PQ1" s="70"/>
      <c r="PR1" s="70"/>
      <c r="PS1" s="70"/>
      <c r="PT1" s="70"/>
      <c r="PU1" s="70"/>
      <c r="PV1" s="70"/>
      <c r="PW1" s="70"/>
      <c r="PX1" s="70"/>
      <c r="PY1" s="70"/>
      <c r="PZ1" s="70"/>
      <c r="QA1" s="70"/>
      <c r="QB1" s="70"/>
      <c r="QC1" s="70"/>
      <c r="QD1" s="70"/>
      <c r="QE1" s="70"/>
      <c r="QF1" s="70"/>
      <c r="QG1" s="70"/>
      <c r="QH1" s="70"/>
      <c r="QI1" s="70"/>
      <c r="QJ1" s="70"/>
      <c r="QK1" s="70"/>
      <c r="QL1" s="82"/>
      <c r="QM1" s="78"/>
      <c r="QN1" s="119"/>
      <c r="QO1" s="119"/>
      <c r="QP1" s="119"/>
      <c r="QQ1" s="119"/>
      <c r="QR1" s="119"/>
      <c r="QS1" s="78"/>
      <c r="QT1" s="78"/>
      <c r="QU1" s="78"/>
      <c r="QV1" s="78"/>
      <c r="QW1" s="78"/>
      <c r="QX1" s="78"/>
      <c r="QY1" s="78"/>
      <c r="QZ1" s="78"/>
      <c r="RA1" s="78"/>
      <c r="RB1" s="78"/>
      <c r="RC1" s="78"/>
      <c r="RD1" s="78"/>
      <c r="RE1" s="78"/>
      <c r="RF1" s="78"/>
      <c r="RG1" s="78"/>
      <c r="RH1" s="78"/>
      <c r="RI1" s="78"/>
      <c r="RJ1" s="78"/>
      <c r="RK1" s="78"/>
      <c r="RL1" s="78"/>
      <c r="RM1" s="78"/>
      <c r="RN1" s="78"/>
      <c r="RO1" s="78"/>
      <c r="RP1" s="78"/>
      <c r="RQ1" s="78"/>
      <c r="RR1" s="78"/>
      <c r="RS1" s="78"/>
      <c r="RT1" s="78"/>
      <c r="RU1" s="127"/>
      <c r="RV1" s="128"/>
      <c r="RW1" s="129" t="s">
        <v>956</v>
      </c>
      <c r="RX1" s="130"/>
      <c r="RY1" s="130"/>
      <c r="RZ1" s="130"/>
      <c r="SA1" s="130"/>
      <c r="SB1" s="130"/>
      <c r="SC1" s="130"/>
      <c r="SD1" s="130"/>
      <c r="SE1" s="130"/>
      <c r="SF1" s="130"/>
      <c r="SG1" s="130"/>
      <c r="SH1" s="130"/>
      <c r="SI1" s="130"/>
      <c r="SJ1" s="130"/>
      <c r="SK1" s="130"/>
      <c r="SL1" s="130"/>
      <c r="SM1" s="130"/>
      <c r="SN1" s="130"/>
      <c r="SO1" s="130"/>
      <c r="SP1" s="130"/>
      <c r="SQ1" s="130"/>
      <c r="SR1" s="130"/>
      <c r="SS1" s="131"/>
      <c r="ST1" s="132" t="s">
        <v>5</v>
      </c>
      <c r="SU1" s="70"/>
      <c r="SV1" s="70"/>
      <c r="SW1" s="70"/>
      <c r="SX1" s="70"/>
      <c r="SY1" s="70"/>
      <c r="SZ1" s="70"/>
      <c r="TA1" s="70"/>
      <c r="TB1" s="70"/>
      <c r="TC1" s="70"/>
      <c r="TD1" s="70"/>
      <c r="TE1" s="70"/>
      <c r="TF1" s="70"/>
      <c r="TG1" s="70"/>
      <c r="TH1" s="70"/>
      <c r="TI1" s="70"/>
      <c r="TJ1" s="70"/>
      <c r="TK1" s="70"/>
      <c r="TL1" s="70"/>
      <c r="TM1" s="70"/>
      <c r="TN1" s="70"/>
      <c r="TO1" s="70"/>
      <c r="TP1" s="70"/>
      <c r="TQ1" s="70"/>
      <c r="TR1" s="70"/>
      <c r="TS1" s="70"/>
      <c r="TT1" s="70"/>
      <c r="TU1" s="70"/>
      <c r="TV1" s="70"/>
      <c r="TW1" s="70"/>
      <c r="TX1" s="70"/>
      <c r="TY1" s="70"/>
      <c r="TZ1" s="70"/>
      <c r="UA1" s="70"/>
      <c r="UB1" s="70"/>
      <c r="UC1" s="70"/>
      <c r="UD1" s="70"/>
      <c r="UE1" s="70"/>
      <c r="UF1" s="70"/>
      <c r="UG1" s="70"/>
      <c r="UH1" s="70"/>
      <c r="UI1" s="70"/>
      <c r="UJ1" s="70"/>
      <c r="UK1" s="70"/>
      <c r="UL1" s="70"/>
      <c r="UM1" s="70"/>
      <c r="UN1" s="70"/>
      <c r="UO1" s="70"/>
      <c r="UP1" s="70"/>
      <c r="UQ1" s="70"/>
      <c r="UR1" s="70"/>
      <c r="US1" s="70"/>
      <c r="UT1" s="70"/>
      <c r="UU1" s="70"/>
      <c r="UV1" s="70"/>
      <c r="UW1" s="70"/>
      <c r="UX1" s="70"/>
      <c r="UY1" s="70"/>
      <c r="UZ1" s="70"/>
      <c r="VA1" s="70"/>
      <c r="VB1" s="70"/>
      <c r="VC1" s="70"/>
      <c r="VD1" s="70"/>
      <c r="VE1" s="70"/>
      <c r="VF1" s="70"/>
      <c r="VG1" s="70"/>
      <c r="VH1" s="70"/>
      <c r="VI1" s="70"/>
      <c r="VJ1" s="70"/>
      <c r="VK1" s="70"/>
      <c r="VL1" s="70"/>
      <c r="VM1" s="70"/>
      <c r="VN1" s="70"/>
      <c r="VO1" s="70"/>
      <c r="VP1" s="70"/>
      <c r="VQ1" s="70"/>
      <c r="VR1" s="70"/>
      <c r="VS1" s="70"/>
      <c r="VT1" s="70"/>
      <c r="VU1" s="70"/>
      <c r="VV1" s="70"/>
      <c r="VW1" s="70"/>
      <c r="VX1" s="70"/>
      <c r="VY1" s="70"/>
      <c r="VZ1" s="70"/>
      <c r="WA1" s="70"/>
      <c r="WB1" s="70"/>
      <c r="WC1" s="70"/>
      <c r="WD1" s="70"/>
      <c r="WE1" s="70"/>
      <c r="WF1" s="70"/>
      <c r="WG1" s="70"/>
      <c r="WH1" s="70"/>
      <c r="WI1" s="70"/>
      <c r="WJ1" s="70"/>
      <c r="WK1" s="70"/>
      <c r="WL1" s="70"/>
      <c r="WM1" s="70"/>
      <c r="WN1" s="70"/>
      <c r="WO1" s="70"/>
      <c r="WP1" s="70"/>
      <c r="WQ1" s="70"/>
      <c r="WR1" s="70"/>
      <c r="WS1" s="70"/>
      <c r="WT1" s="70"/>
      <c r="WU1" s="70"/>
      <c r="WV1" s="70"/>
      <c r="WW1" s="70"/>
      <c r="WX1" s="70"/>
      <c r="WY1" s="70"/>
      <c r="WZ1" s="70"/>
      <c r="XA1" s="70"/>
      <c r="XB1" s="70"/>
      <c r="XC1" s="70"/>
      <c r="XD1" s="70"/>
      <c r="XE1" s="70"/>
      <c r="XF1" s="70"/>
      <c r="XG1" s="70"/>
      <c r="XH1" s="70"/>
      <c r="XI1" s="70"/>
      <c r="XJ1" s="70"/>
      <c r="XK1" s="70"/>
      <c r="XL1" s="70"/>
      <c r="XM1" s="70"/>
      <c r="XN1" s="70"/>
      <c r="XO1" s="70"/>
      <c r="XP1" s="70"/>
      <c r="XQ1" s="70"/>
      <c r="XR1" s="70"/>
      <c r="XS1" s="70"/>
      <c r="XT1" s="70"/>
      <c r="XU1" s="70"/>
      <c r="XV1" s="70"/>
      <c r="XW1" s="70"/>
      <c r="XX1" s="70"/>
      <c r="XY1" s="70"/>
      <c r="XZ1" s="70"/>
      <c r="YA1" s="70"/>
      <c r="YB1" s="70"/>
      <c r="YC1" s="70"/>
      <c r="YD1" s="70"/>
      <c r="YE1" s="70"/>
      <c r="YF1" s="70"/>
      <c r="YG1" s="70"/>
      <c r="YH1" s="70"/>
      <c r="YI1" s="70"/>
      <c r="YJ1" s="70"/>
      <c r="YK1" s="70"/>
      <c r="YL1" s="70"/>
      <c r="YM1" s="70"/>
      <c r="YN1" s="70"/>
      <c r="YO1" s="70"/>
      <c r="YP1" s="70"/>
      <c r="YQ1" s="70"/>
      <c r="YR1" s="70"/>
      <c r="YS1" s="70"/>
      <c r="YT1" s="70"/>
      <c r="YU1" s="70"/>
      <c r="YV1" s="70"/>
      <c r="YW1" s="70"/>
      <c r="YX1" s="70"/>
      <c r="YY1" s="70"/>
      <c r="YZ1" s="70"/>
      <c r="ZA1" s="70"/>
      <c r="ZB1" s="70"/>
      <c r="ZC1" s="70"/>
      <c r="ZD1" s="70"/>
      <c r="ZE1" s="70"/>
      <c r="ZF1" s="70"/>
      <c r="ZG1" s="70"/>
      <c r="ZH1" s="70"/>
      <c r="ZI1" s="70"/>
      <c r="ZJ1" s="70"/>
      <c r="ZK1" s="70"/>
      <c r="ZL1" s="70"/>
      <c r="ZM1" s="70"/>
      <c r="ZN1" s="70"/>
      <c r="ZO1" s="70"/>
      <c r="ZP1" s="70"/>
      <c r="ZQ1" s="70"/>
      <c r="ZR1" s="70"/>
      <c r="ZS1" s="70"/>
      <c r="ZT1" s="70"/>
      <c r="ZU1" s="70"/>
      <c r="ZV1" s="70"/>
      <c r="ZW1" s="70"/>
      <c r="ZX1" s="70"/>
      <c r="ZY1" s="70"/>
      <c r="ZZ1" s="70"/>
      <c r="AAA1" s="70"/>
      <c r="AAB1" s="70"/>
      <c r="AAC1" s="70"/>
      <c r="AAD1" s="70"/>
      <c r="AAE1" s="70"/>
      <c r="AAF1" s="70"/>
      <c r="AAG1" s="70"/>
      <c r="AAH1" s="70"/>
      <c r="AAI1" s="70"/>
      <c r="AAJ1" s="70"/>
      <c r="AAK1" s="70"/>
      <c r="AAL1" s="70"/>
      <c r="AAM1" s="70"/>
      <c r="AAN1" s="70"/>
      <c r="AAO1" s="70"/>
      <c r="AAP1" s="70"/>
      <c r="AAQ1" s="70"/>
      <c r="AAR1" s="70"/>
      <c r="AAS1" s="70"/>
      <c r="AAT1" s="70"/>
      <c r="AAU1" s="70"/>
      <c r="AAV1" s="70"/>
      <c r="AAW1" s="70"/>
      <c r="AAX1" s="70"/>
      <c r="AAY1" s="70"/>
      <c r="AAZ1" s="70"/>
      <c r="ABA1" s="70"/>
      <c r="ABB1" s="70"/>
      <c r="ABC1" s="70"/>
      <c r="ABD1" s="70"/>
      <c r="ABE1" s="70"/>
      <c r="ABF1" s="70"/>
      <c r="ABG1" s="70"/>
      <c r="ABH1" s="70"/>
      <c r="ABI1" s="70"/>
      <c r="ABJ1" s="70"/>
      <c r="ABK1" s="70"/>
      <c r="ABL1" s="70"/>
      <c r="ABM1" s="70"/>
      <c r="ABN1" s="70"/>
      <c r="ABO1" s="70"/>
      <c r="ABP1" s="70"/>
      <c r="ABQ1" s="70"/>
      <c r="ABR1" s="70"/>
      <c r="ABS1" s="70"/>
      <c r="ABT1" s="70"/>
      <c r="ABU1" s="70"/>
      <c r="ABV1" s="70"/>
      <c r="ABW1" s="70"/>
      <c r="ABX1" s="70"/>
      <c r="ABY1" s="70"/>
      <c r="ABZ1" s="70"/>
      <c r="ACA1" s="70"/>
      <c r="ACB1" s="70"/>
      <c r="ACC1" s="70"/>
      <c r="ACD1" s="70"/>
      <c r="ACE1" s="70"/>
      <c r="ACF1" s="70"/>
      <c r="ACG1" s="70"/>
      <c r="ACH1" s="70"/>
      <c r="ACI1" s="70"/>
      <c r="ACJ1" s="70"/>
      <c r="ACK1" s="70"/>
      <c r="ACL1" s="70"/>
      <c r="ACM1" s="70"/>
      <c r="ACN1" s="70"/>
      <c r="ACO1" s="70"/>
      <c r="ACP1" s="70"/>
      <c r="ACQ1" s="70"/>
      <c r="ACR1" s="70"/>
      <c r="ACS1" s="70"/>
      <c r="ACT1" s="70"/>
      <c r="ACU1" s="70"/>
      <c r="ACV1" s="70"/>
      <c r="ACW1" s="70"/>
      <c r="ACX1" s="70"/>
      <c r="ACY1" s="70"/>
      <c r="ACZ1" s="70"/>
      <c r="ADA1" s="70"/>
      <c r="ADB1" s="70"/>
      <c r="ADC1" s="70"/>
      <c r="ADD1" s="70"/>
      <c r="ADE1" s="70"/>
      <c r="ADF1" s="70"/>
      <c r="ADG1" s="70"/>
      <c r="ADH1" s="70"/>
      <c r="ADI1" s="70"/>
      <c r="ADJ1" s="70"/>
      <c r="ADK1" s="70"/>
      <c r="ADL1" s="70"/>
      <c r="ADM1" s="70"/>
      <c r="ADN1" s="70"/>
      <c r="ADO1" s="70"/>
      <c r="ADP1" s="70"/>
      <c r="ADQ1" s="70"/>
      <c r="ADR1" s="70"/>
      <c r="ADS1" s="70"/>
      <c r="ADT1" s="70"/>
      <c r="ADU1" s="70"/>
      <c r="ADV1" s="70"/>
      <c r="ADW1" s="70"/>
      <c r="ADX1" s="70"/>
      <c r="ADY1" s="70"/>
      <c r="ADZ1" s="70"/>
      <c r="AEA1" s="70"/>
      <c r="AEB1" s="70"/>
      <c r="AEC1" s="70"/>
      <c r="AED1" s="70"/>
      <c r="AEE1" s="70"/>
      <c r="AEF1" s="70"/>
      <c r="AEG1" s="70"/>
      <c r="AEH1" s="70"/>
      <c r="AEI1" s="70"/>
      <c r="AEJ1" s="70"/>
      <c r="AEK1" s="70"/>
      <c r="AEL1" s="70"/>
      <c r="AEM1" s="70"/>
      <c r="AEN1" s="70"/>
      <c r="AEO1" s="70"/>
      <c r="AEP1" s="70"/>
      <c r="AEQ1" s="70"/>
      <c r="AER1" s="70"/>
      <c r="AES1" s="70"/>
      <c r="AET1" s="70"/>
      <c r="AEU1" s="70"/>
      <c r="AEV1" s="70"/>
      <c r="AEW1" s="70"/>
      <c r="AEX1" s="70"/>
      <c r="AEY1" s="70"/>
      <c r="AEZ1" s="70"/>
      <c r="AFA1" s="70"/>
      <c r="AFB1" s="70"/>
      <c r="AFC1" s="70"/>
      <c r="AFD1" s="70"/>
      <c r="AFE1" s="70"/>
      <c r="AFF1" s="70"/>
      <c r="AFG1" s="70"/>
      <c r="AFH1" s="70"/>
      <c r="AFI1" s="70"/>
      <c r="AFJ1" s="70"/>
      <c r="AFK1" s="70"/>
      <c r="AFL1" s="70"/>
      <c r="AFM1" s="70"/>
      <c r="AFN1" s="70"/>
      <c r="AFO1" s="70"/>
      <c r="AFP1" s="70"/>
      <c r="AFQ1" s="70"/>
      <c r="AFR1" s="70"/>
      <c r="AFS1" s="70"/>
      <c r="AFT1" s="70"/>
      <c r="AFU1" s="70"/>
      <c r="AFV1" s="70"/>
      <c r="AFW1" s="70"/>
      <c r="AFX1" s="70"/>
      <c r="AFY1" s="70"/>
      <c r="AFZ1" s="70"/>
      <c r="AGA1" s="70"/>
      <c r="AGB1" s="70"/>
      <c r="AGC1" s="70"/>
      <c r="AGD1" s="70"/>
      <c r="AGE1" s="70"/>
      <c r="AGF1" s="70"/>
      <c r="AGG1" s="70"/>
      <c r="AGH1" s="70"/>
      <c r="AGI1" s="70"/>
      <c r="AGJ1" s="70"/>
      <c r="AGK1" s="70"/>
      <c r="AGL1" s="70"/>
      <c r="AGM1" s="70"/>
      <c r="AGN1" s="70"/>
      <c r="AGO1" s="70"/>
      <c r="AGP1" s="70"/>
      <c r="AGQ1" s="70"/>
      <c r="AGR1" s="70"/>
      <c r="AGS1" s="70"/>
      <c r="AGT1" s="70"/>
      <c r="AGU1" s="70"/>
      <c r="AGV1" s="70"/>
      <c r="AGW1" s="70"/>
      <c r="AGX1" s="70"/>
      <c r="AGY1" s="70"/>
      <c r="AGZ1" s="70"/>
      <c r="AHA1" s="70"/>
      <c r="AHB1" s="70"/>
      <c r="AHC1" s="70"/>
      <c r="AHD1" s="70"/>
      <c r="AHE1" s="70"/>
      <c r="AHF1" s="70"/>
      <c r="AHG1" s="70"/>
      <c r="AHH1" s="70"/>
      <c r="AHI1" s="70"/>
      <c r="AHJ1" s="70"/>
      <c r="AHK1" s="70"/>
      <c r="AHL1" s="70"/>
      <c r="AHM1" s="70"/>
      <c r="AHN1" s="70"/>
      <c r="AHO1" s="70"/>
      <c r="AHP1" s="70"/>
      <c r="AHQ1" s="70"/>
      <c r="AHR1" s="70"/>
      <c r="AHS1" s="70"/>
      <c r="AHT1" s="70"/>
      <c r="AHU1" s="70"/>
      <c r="AHV1" s="70"/>
      <c r="AHW1" s="70"/>
      <c r="AHX1" s="70"/>
      <c r="AHY1" s="70"/>
      <c r="AHZ1" s="70"/>
      <c r="AIA1" s="70"/>
      <c r="AIB1" s="70"/>
      <c r="AIC1" s="70"/>
      <c r="AID1" s="70"/>
      <c r="AIE1" s="70"/>
      <c r="AIF1" s="70"/>
      <c r="AIG1" s="70"/>
      <c r="AIH1" s="70"/>
      <c r="AII1" s="70"/>
      <c r="AIJ1" s="70"/>
      <c r="AIK1" s="70"/>
      <c r="AIL1" s="70"/>
      <c r="AIM1" s="70"/>
      <c r="AIN1" s="70"/>
      <c r="AIO1" s="70"/>
      <c r="AIP1" s="70"/>
      <c r="AIQ1" s="70"/>
      <c r="AIR1" s="70"/>
      <c r="AIS1" s="70"/>
      <c r="AIT1" s="70"/>
      <c r="AIU1" s="70"/>
      <c r="AIV1" s="70"/>
      <c r="AIW1" s="70"/>
      <c r="AIX1" s="70"/>
      <c r="AIY1" s="70"/>
      <c r="AIZ1" s="70"/>
      <c r="AJA1" s="70"/>
      <c r="AJB1" s="70"/>
      <c r="AJC1" s="70"/>
      <c r="AJD1" s="70"/>
      <c r="AJE1" s="70"/>
      <c r="AJF1" s="70"/>
      <c r="AJG1" s="82"/>
      <c r="AJH1" s="139" t="s">
        <v>6</v>
      </c>
      <c r="AJI1" s="139" t="s">
        <v>7</v>
      </c>
      <c r="AJJ1" s="77"/>
      <c r="AJK1" s="141" t="s">
        <v>9</v>
      </c>
      <c r="AJL1" s="83"/>
      <c r="AJM1" s="83"/>
      <c r="AJN1" s="77"/>
      <c r="AJO1" s="142" t="s">
        <v>10</v>
      </c>
      <c r="AJP1" s="83"/>
      <c r="AJQ1" s="83"/>
      <c r="AJR1" s="83"/>
      <c r="AJS1" s="73" t="s">
        <v>210</v>
      </c>
      <c r="AJT1" s="143" t="s">
        <v>13</v>
      </c>
      <c r="AJU1" s="70"/>
      <c r="AJV1" s="70"/>
      <c r="AJW1" s="70"/>
      <c r="AJX1" s="70"/>
      <c r="AJY1" s="70"/>
      <c r="AJZ1" s="70"/>
      <c r="AKA1" s="70"/>
      <c r="AKB1" s="70"/>
      <c r="AKC1" s="70"/>
      <c r="AKD1" s="70"/>
      <c r="AKE1" s="70"/>
      <c r="AKF1" s="70"/>
      <c r="AKG1" s="70"/>
      <c r="AKH1" s="70"/>
      <c r="AKI1" s="70"/>
      <c r="AKJ1" s="70"/>
      <c r="AKK1" s="70"/>
      <c r="AKL1" s="70"/>
      <c r="AKM1" s="70"/>
      <c r="AKN1" s="70"/>
      <c r="AKO1" s="70"/>
      <c r="AKP1" s="70"/>
      <c r="AKQ1" s="70"/>
      <c r="AKR1" s="70"/>
      <c r="AKS1" s="70"/>
      <c r="AKT1" s="70"/>
      <c r="AKU1" s="70"/>
      <c r="AKV1" s="70"/>
      <c r="AKW1" s="70"/>
      <c r="AKX1" s="70"/>
      <c r="AKY1" s="70"/>
      <c r="AKZ1" s="70"/>
      <c r="ALA1" s="70"/>
      <c r="ALB1" s="70"/>
      <c r="ALC1" s="70"/>
      <c r="ALD1" s="70"/>
      <c r="ALE1" s="70"/>
      <c r="ALF1" s="70"/>
      <c r="ALG1" s="70"/>
      <c r="ALH1" s="70"/>
      <c r="ALI1" s="70"/>
      <c r="ALJ1" s="70"/>
      <c r="ALK1" s="70"/>
      <c r="ALL1" s="70"/>
      <c r="ALM1" s="70"/>
      <c r="ALN1" s="70"/>
      <c r="ALO1" s="70"/>
      <c r="ALP1" s="70"/>
      <c r="ALQ1" s="70"/>
      <c r="ALR1" s="70"/>
      <c r="ALS1" s="70"/>
      <c r="ALT1" s="70"/>
      <c r="ALU1" s="70"/>
      <c r="ALV1" s="70"/>
      <c r="ALW1" s="70"/>
      <c r="ALX1" s="70"/>
    </row>
    <row r="2" ht="29.25" customHeight="1" spans="1:1012">
      <c r="A2" s="71"/>
      <c r="B2" s="72"/>
      <c r="C2" s="73" t="s">
        <v>14</v>
      </c>
      <c r="D2" s="73" t="s">
        <v>15</v>
      </c>
      <c r="E2" s="74" t="s">
        <v>16</v>
      </c>
      <c r="F2" s="70"/>
      <c r="G2" s="70"/>
      <c r="H2" s="70"/>
      <c r="I2" s="82"/>
      <c r="J2" s="74" t="s">
        <v>17</v>
      </c>
      <c r="K2" s="70"/>
      <c r="L2" s="70"/>
      <c r="M2" s="82"/>
      <c r="N2" s="76" t="s">
        <v>18</v>
      </c>
      <c r="O2" s="83"/>
      <c r="P2" s="77"/>
      <c r="Q2" s="74" t="s">
        <v>19</v>
      </c>
      <c r="R2" s="70"/>
      <c r="S2" s="70"/>
      <c r="T2" s="70"/>
      <c r="U2" s="70"/>
      <c r="V2" s="82"/>
      <c r="W2" s="74" t="s">
        <v>20</v>
      </c>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82"/>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c r="DU2" s="70"/>
      <c r="DV2" s="70"/>
      <c r="DW2" s="70"/>
      <c r="DX2" s="70"/>
      <c r="DY2" s="70"/>
      <c r="DZ2" s="70"/>
      <c r="EA2" s="70"/>
      <c r="EB2" s="70"/>
      <c r="EC2" s="70"/>
      <c r="ED2" s="70"/>
      <c r="EE2" s="70"/>
      <c r="EF2" s="82"/>
      <c r="EG2" s="70"/>
      <c r="EH2" s="70"/>
      <c r="EI2" s="70"/>
      <c r="EJ2" s="70"/>
      <c r="EK2" s="70"/>
      <c r="EL2" s="70"/>
      <c r="EM2" s="70"/>
      <c r="EN2" s="70"/>
      <c r="EO2" s="70"/>
      <c r="EP2" s="70"/>
      <c r="EQ2" s="70"/>
      <c r="ER2" s="70"/>
      <c r="ES2" s="70"/>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c r="FT2" s="70"/>
      <c r="FU2" s="70"/>
      <c r="FV2" s="70"/>
      <c r="FW2" s="70"/>
      <c r="FX2" s="70"/>
      <c r="FY2" s="70"/>
      <c r="FZ2" s="70"/>
      <c r="GA2" s="70"/>
      <c r="GB2" s="70"/>
      <c r="GC2" s="70"/>
      <c r="GD2" s="70"/>
      <c r="GE2" s="70"/>
      <c r="GF2" s="82"/>
      <c r="GG2" s="97"/>
      <c r="GH2" s="70"/>
      <c r="GI2" s="70"/>
      <c r="GJ2" s="70"/>
      <c r="GK2" s="70"/>
      <c r="GL2" s="70"/>
      <c r="GM2" s="70"/>
      <c r="GN2" s="70"/>
      <c r="GO2" s="70"/>
      <c r="GP2" s="70"/>
      <c r="GQ2" s="70"/>
      <c r="GR2" s="70"/>
      <c r="GS2" s="70"/>
      <c r="GT2" s="70"/>
      <c r="GU2" s="70"/>
      <c r="GV2" s="70"/>
      <c r="GW2" s="70"/>
      <c r="GX2" s="70"/>
      <c r="GY2" s="70"/>
      <c r="GZ2" s="70"/>
      <c r="HA2" s="70"/>
      <c r="HB2" s="70"/>
      <c r="HC2" s="70"/>
      <c r="HD2" s="70"/>
      <c r="HE2" s="70"/>
      <c r="HF2" s="70"/>
      <c r="HG2" s="70"/>
      <c r="HH2" s="70"/>
      <c r="HI2" s="70"/>
      <c r="HJ2" s="70"/>
      <c r="HK2" s="70"/>
      <c r="HL2" s="70"/>
      <c r="HM2" s="70"/>
      <c r="HN2" s="70"/>
      <c r="HO2" s="70"/>
      <c r="HP2" s="70"/>
      <c r="HQ2" s="70"/>
      <c r="HR2" s="70"/>
      <c r="HS2" s="70"/>
      <c r="HT2" s="70"/>
      <c r="HU2" s="70"/>
      <c r="HV2" s="70"/>
      <c r="HW2" s="70"/>
      <c r="HX2" s="70"/>
      <c r="HY2" s="70"/>
      <c r="HZ2" s="70"/>
      <c r="IA2" s="70"/>
      <c r="IB2" s="70"/>
      <c r="IC2" s="70"/>
      <c r="ID2" s="70"/>
      <c r="IE2" s="70"/>
      <c r="IF2" s="70"/>
      <c r="IG2" s="82"/>
      <c r="IH2" s="97"/>
      <c r="II2" s="70"/>
      <c r="IJ2" s="70"/>
      <c r="IK2" s="70"/>
      <c r="IL2" s="70"/>
      <c r="IM2" s="70"/>
      <c r="IN2" s="70"/>
      <c r="IO2" s="70"/>
      <c r="IP2" s="70"/>
      <c r="IQ2" s="70"/>
      <c r="IR2" s="70"/>
      <c r="IS2" s="70"/>
      <c r="IT2" s="70"/>
      <c r="IU2" s="70"/>
      <c r="IV2" s="70"/>
      <c r="IW2" s="70"/>
      <c r="IX2" s="70"/>
      <c r="IY2" s="70"/>
      <c r="IZ2" s="70"/>
      <c r="JA2" s="70"/>
      <c r="JB2" s="70"/>
      <c r="JC2" s="70"/>
      <c r="JD2" s="70"/>
      <c r="JE2" s="70"/>
      <c r="JF2" s="70"/>
      <c r="JG2" s="70"/>
      <c r="JH2" s="70"/>
      <c r="JI2" s="70"/>
      <c r="JJ2" s="70"/>
      <c r="JK2" s="70"/>
      <c r="JL2" s="70"/>
      <c r="JM2" s="70"/>
      <c r="JN2" s="70"/>
      <c r="JO2" s="70"/>
      <c r="JP2" s="70"/>
      <c r="JQ2" s="70"/>
      <c r="JR2" s="70"/>
      <c r="JS2" s="70"/>
      <c r="JT2" s="70"/>
      <c r="JU2" s="70"/>
      <c r="JV2" s="70"/>
      <c r="JW2" s="70"/>
      <c r="JX2" s="70"/>
      <c r="JY2" s="70"/>
      <c r="JZ2" s="70"/>
      <c r="KA2" s="70"/>
      <c r="KB2" s="70"/>
      <c r="KC2" s="70"/>
      <c r="KD2" s="70"/>
      <c r="KE2" s="70"/>
      <c r="KF2" s="70"/>
      <c r="KG2" s="70"/>
      <c r="KH2" s="82"/>
      <c r="KI2" s="97"/>
      <c r="KJ2" s="70"/>
      <c r="KK2" s="70"/>
      <c r="KL2" s="70"/>
      <c r="KM2" s="70"/>
      <c r="KN2" s="70"/>
      <c r="KO2" s="70"/>
      <c r="KP2" s="70"/>
      <c r="KQ2" s="70"/>
      <c r="KR2" s="70"/>
      <c r="KS2" s="70"/>
      <c r="KT2" s="70"/>
      <c r="KU2" s="70"/>
      <c r="KV2" s="70"/>
      <c r="KW2" s="70"/>
      <c r="KX2" s="70"/>
      <c r="KY2" s="70"/>
      <c r="KZ2" s="70"/>
      <c r="LA2" s="70"/>
      <c r="LB2" s="70"/>
      <c r="LC2" s="70"/>
      <c r="LD2" s="70"/>
      <c r="LE2" s="70"/>
      <c r="LF2" s="70"/>
      <c r="LG2" s="70"/>
      <c r="LH2" s="70"/>
      <c r="LI2" s="70"/>
      <c r="LJ2" s="70"/>
      <c r="LK2" s="70"/>
      <c r="LL2" s="70"/>
      <c r="LM2" s="70"/>
      <c r="LN2" s="70"/>
      <c r="LO2" s="70"/>
      <c r="LP2" s="70"/>
      <c r="LQ2" s="70"/>
      <c r="LR2" s="70"/>
      <c r="LS2" s="70"/>
      <c r="LT2" s="70"/>
      <c r="LU2" s="70"/>
      <c r="LV2" s="70"/>
      <c r="LW2" s="70"/>
      <c r="LX2" s="70"/>
      <c r="LY2" s="70"/>
      <c r="LZ2" s="70"/>
      <c r="MA2" s="70"/>
      <c r="MB2" s="70"/>
      <c r="MC2" s="70"/>
      <c r="MD2" s="70"/>
      <c r="ME2" s="70"/>
      <c r="MF2" s="70"/>
      <c r="MG2" s="70"/>
      <c r="MH2" s="70"/>
      <c r="MI2" s="82"/>
      <c r="MJ2" s="97"/>
      <c r="MK2" s="70"/>
      <c r="ML2" s="70"/>
      <c r="MM2" s="70"/>
      <c r="MN2" s="70"/>
      <c r="MO2" s="70"/>
      <c r="MP2" s="70"/>
      <c r="MQ2" s="70"/>
      <c r="MR2" s="70"/>
      <c r="MS2" s="70"/>
      <c r="MT2" s="70"/>
      <c r="MU2" s="70"/>
      <c r="MV2" s="70"/>
      <c r="MW2" s="70"/>
      <c r="MX2" s="70"/>
      <c r="MY2" s="70"/>
      <c r="MZ2" s="82"/>
      <c r="NA2" s="70"/>
      <c r="NB2" s="70"/>
      <c r="NC2" s="70"/>
      <c r="ND2" s="70"/>
      <c r="NE2" s="70"/>
      <c r="NF2" s="70"/>
      <c r="NG2" s="70"/>
      <c r="NH2" s="70"/>
      <c r="NI2" s="70"/>
      <c r="NJ2" s="70"/>
      <c r="NK2" s="70"/>
      <c r="NL2" s="70"/>
      <c r="NM2" s="70"/>
      <c r="NN2" s="70"/>
      <c r="NO2" s="70"/>
      <c r="NP2" s="82"/>
      <c r="NQ2" s="70"/>
      <c r="NR2" s="70"/>
      <c r="NS2" s="70"/>
      <c r="NT2" s="70"/>
      <c r="NU2" s="70"/>
      <c r="NV2" s="70"/>
      <c r="NW2" s="70"/>
      <c r="NX2" s="70"/>
      <c r="NY2" s="70"/>
      <c r="NZ2" s="70"/>
      <c r="OA2" s="70"/>
      <c r="OB2" s="70"/>
      <c r="OC2" s="70"/>
      <c r="OD2" s="70"/>
      <c r="OE2" s="70"/>
      <c r="OF2" s="82"/>
      <c r="OG2" s="70"/>
      <c r="OH2" s="70"/>
      <c r="OI2" s="70"/>
      <c r="OJ2" s="70"/>
      <c r="OK2" s="70"/>
      <c r="OL2" s="70"/>
      <c r="OM2" s="70"/>
      <c r="ON2" s="70"/>
      <c r="OO2" s="70"/>
      <c r="OP2" s="70"/>
      <c r="OQ2" s="70"/>
      <c r="OR2" s="70"/>
      <c r="OS2" s="70"/>
      <c r="OT2" s="70"/>
      <c r="OU2" s="70"/>
      <c r="OV2" s="82"/>
      <c r="OW2" s="70"/>
      <c r="OX2" s="70"/>
      <c r="OY2" s="70"/>
      <c r="OZ2" s="70"/>
      <c r="PA2" s="70"/>
      <c r="PB2" s="70"/>
      <c r="PC2" s="70"/>
      <c r="PD2" s="70"/>
      <c r="PE2" s="70"/>
      <c r="PF2" s="70"/>
      <c r="PG2" s="70"/>
      <c r="PH2" s="70"/>
      <c r="PI2" s="70"/>
      <c r="PJ2" s="70"/>
      <c r="PK2" s="70"/>
      <c r="PL2" s="82"/>
      <c r="PM2" s="74" t="s">
        <v>23</v>
      </c>
      <c r="PN2" s="70"/>
      <c r="PO2" s="82"/>
      <c r="PP2" s="76" t="s">
        <v>24</v>
      </c>
      <c r="PQ2" s="83"/>
      <c r="PR2" s="83"/>
      <c r="PS2" s="83"/>
      <c r="PT2" s="83"/>
      <c r="PU2" s="83"/>
      <c r="PV2" s="83"/>
      <c r="PW2" s="83"/>
      <c r="PX2" s="83"/>
      <c r="PY2" s="77"/>
      <c r="PZ2" s="73" t="s">
        <v>26</v>
      </c>
      <c r="QA2" s="76" t="s">
        <v>27</v>
      </c>
      <c r="QB2" s="83"/>
      <c r="QC2" s="77"/>
      <c r="QD2" s="116" t="s">
        <v>734</v>
      </c>
      <c r="QE2" s="117"/>
      <c r="QF2" s="118"/>
      <c r="QG2" s="76" t="s">
        <v>29</v>
      </c>
      <c r="QH2" s="83"/>
      <c r="QI2" s="83"/>
      <c r="QJ2" s="83"/>
      <c r="QK2" s="83"/>
      <c r="QL2" s="77"/>
      <c r="QM2" s="76" t="s">
        <v>30</v>
      </c>
      <c r="QN2" s="83"/>
      <c r="QO2" s="83"/>
      <c r="QP2" s="83"/>
      <c r="QQ2" s="77"/>
      <c r="QR2" s="73" t="s">
        <v>31</v>
      </c>
      <c r="QS2" s="123" t="s">
        <v>957</v>
      </c>
      <c r="RW2" s="123" t="s">
        <v>37</v>
      </c>
      <c r="ST2" s="74" t="s">
        <v>958</v>
      </c>
      <c r="SU2" s="70"/>
      <c r="SV2" s="70"/>
      <c r="SW2" s="70"/>
      <c r="SX2" s="70"/>
      <c r="SY2" s="70"/>
      <c r="SZ2" s="70"/>
      <c r="TA2" s="70"/>
      <c r="TB2" s="70"/>
      <c r="TC2" s="70"/>
      <c r="TD2" s="70"/>
      <c r="TE2" s="70"/>
      <c r="TF2" s="70"/>
      <c r="TG2" s="70"/>
      <c r="TH2" s="70"/>
      <c r="TI2" s="70"/>
      <c r="TJ2" s="70"/>
      <c r="TK2" s="70"/>
      <c r="TL2" s="70"/>
      <c r="TM2" s="70"/>
      <c r="TN2" s="70"/>
      <c r="TO2" s="70"/>
      <c r="TP2" s="70"/>
      <c r="TQ2" s="70"/>
      <c r="TR2" s="70"/>
      <c r="TS2" s="70"/>
      <c r="TT2" s="70"/>
      <c r="TU2" s="70"/>
      <c r="TV2" s="70"/>
      <c r="TW2" s="70"/>
      <c r="TX2" s="70"/>
      <c r="TY2" s="70"/>
      <c r="TZ2" s="70"/>
      <c r="UA2" s="70"/>
      <c r="UB2" s="70"/>
      <c r="UC2" s="70"/>
      <c r="UD2" s="70"/>
      <c r="UE2" s="70"/>
      <c r="UF2" s="70"/>
      <c r="UG2" s="70"/>
      <c r="UH2" s="70"/>
      <c r="UI2" s="70"/>
      <c r="UJ2" s="70"/>
      <c r="UK2" s="70"/>
      <c r="UL2" s="70"/>
      <c r="UM2" s="70"/>
      <c r="UN2" s="70"/>
      <c r="UO2" s="70"/>
      <c r="UP2" s="70"/>
      <c r="UQ2" s="70"/>
      <c r="UR2" s="70"/>
      <c r="US2" s="70"/>
      <c r="UT2" s="70"/>
      <c r="UU2" s="70"/>
      <c r="UV2" s="70"/>
      <c r="UW2" s="70"/>
      <c r="UX2" s="70"/>
      <c r="UY2" s="70"/>
      <c r="UZ2" s="70"/>
      <c r="VA2" s="70"/>
      <c r="VB2" s="70"/>
      <c r="VC2" s="70"/>
      <c r="VD2" s="70"/>
      <c r="VE2" s="70"/>
      <c r="VF2" s="70"/>
      <c r="VG2" s="70"/>
      <c r="VH2" s="70"/>
      <c r="VI2" s="70"/>
      <c r="VJ2" s="70"/>
      <c r="VK2" s="70"/>
      <c r="VL2" s="70"/>
      <c r="VM2" s="70"/>
      <c r="VN2" s="70"/>
      <c r="VO2" s="70"/>
      <c r="VP2" s="70"/>
      <c r="VQ2" s="70"/>
      <c r="VR2" s="70"/>
      <c r="VS2" s="70"/>
      <c r="VT2" s="70"/>
      <c r="VU2" s="70"/>
      <c r="VV2" s="70"/>
      <c r="VW2" s="70"/>
      <c r="VX2" s="70"/>
      <c r="VY2" s="70"/>
      <c r="VZ2" s="70"/>
      <c r="WA2" s="70"/>
      <c r="WB2" s="70"/>
      <c r="WC2" s="70"/>
      <c r="WD2" s="70"/>
      <c r="WE2" s="70"/>
      <c r="WF2" s="70"/>
      <c r="WG2" s="70"/>
      <c r="WH2" s="70"/>
      <c r="WI2" s="70"/>
      <c r="WJ2" s="70"/>
      <c r="WK2" s="70"/>
      <c r="WL2" s="70"/>
      <c r="WM2" s="70"/>
      <c r="WN2" s="70"/>
      <c r="WO2" s="70"/>
      <c r="WP2" s="70"/>
      <c r="WQ2" s="70"/>
      <c r="WR2" s="70"/>
      <c r="WS2" s="70"/>
      <c r="WT2" s="70"/>
      <c r="WU2" s="70"/>
      <c r="WV2" s="70"/>
      <c r="WW2" s="70"/>
      <c r="WX2" s="70"/>
      <c r="WY2" s="70"/>
      <c r="WZ2" s="70"/>
      <c r="XA2" s="70"/>
      <c r="XB2" s="70"/>
      <c r="XC2" s="70"/>
      <c r="XD2" s="70"/>
      <c r="XE2" s="70"/>
      <c r="XF2" s="70"/>
      <c r="XG2" s="70"/>
      <c r="XH2" s="70"/>
      <c r="XI2" s="70"/>
      <c r="XJ2" s="70"/>
      <c r="XK2" s="70"/>
      <c r="XL2" s="70"/>
      <c r="XM2" s="70"/>
      <c r="XN2" s="70"/>
      <c r="XO2" s="70"/>
      <c r="XP2" s="70"/>
      <c r="XQ2" s="70"/>
      <c r="XR2" s="70"/>
      <c r="XS2" s="70"/>
      <c r="XT2" s="70"/>
      <c r="XU2" s="70"/>
      <c r="XV2" s="70"/>
      <c r="XW2" s="70"/>
      <c r="XX2" s="70"/>
      <c r="XY2" s="70"/>
      <c r="XZ2" s="70"/>
      <c r="YA2" s="70"/>
      <c r="YB2" s="70"/>
      <c r="YC2" s="70"/>
      <c r="YD2" s="70"/>
      <c r="YE2" s="70"/>
      <c r="YF2" s="70"/>
      <c r="YG2" s="70"/>
      <c r="YH2" s="70"/>
      <c r="YI2" s="70"/>
      <c r="YJ2" s="70"/>
      <c r="YK2" s="70"/>
      <c r="YL2" s="70"/>
      <c r="YM2" s="70"/>
      <c r="YN2" s="70"/>
      <c r="YO2" s="70"/>
      <c r="YP2" s="70"/>
      <c r="YQ2" s="70"/>
      <c r="YR2" s="70"/>
      <c r="YS2" s="70"/>
      <c r="YT2" s="70"/>
      <c r="YU2" s="70"/>
      <c r="YV2" s="70"/>
      <c r="YW2" s="70"/>
      <c r="YX2" s="70"/>
      <c r="YY2" s="70"/>
      <c r="YZ2" s="70"/>
      <c r="ZA2" s="70"/>
      <c r="ZB2" s="70"/>
      <c r="ZC2" s="70"/>
      <c r="ZD2" s="70"/>
      <c r="ZE2" s="70"/>
      <c r="ZF2" s="70"/>
      <c r="ZG2" s="70"/>
      <c r="ZH2" s="70"/>
      <c r="ZI2" s="70"/>
      <c r="ZJ2" s="70"/>
      <c r="ZK2" s="70"/>
      <c r="ZL2" s="70"/>
      <c r="ZM2" s="70"/>
      <c r="ZN2" s="70"/>
      <c r="ZO2" s="70"/>
      <c r="ZP2" s="70"/>
      <c r="ZQ2" s="70"/>
      <c r="ZR2" s="70"/>
      <c r="ZS2" s="70"/>
      <c r="ZT2" s="70"/>
      <c r="ZU2" s="70"/>
      <c r="ZV2" s="70"/>
      <c r="ZW2" s="70"/>
      <c r="ZX2" s="70"/>
      <c r="ZY2" s="70"/>
      <c r="ZZ2" s="70"/>
      <c r="AAA2" s="70"/>
      <c r="AAB2" s="70"/>
      <c r="AAC2" s="82"/>
      <c r="AAD2" s="103" t="s">
        <v>39</v>
      </c>
      <c r="AAE2" s="133"/>
      <c r="AAF2" s="133"/>
      <c r="AAG2" s="133"/>
      <c r="AAH2" s="133"/>
      <c r="AAI2" s="133"/>
      <c r="AAJ2" s="133"/>
      <c r="AAK2" s="133"/>
      <c r="AAL2" s="133"/>
      <c r="AAM2" s="133"/>
      <c r="AAN2" s="133"/>
      <c r="AAO2" s="133"/>
      <c r="AAP2" s="133"/>
      <c r="AAQ2" s="133"/>
      <c r="AAR2" s="133"/>
      <c r="AAS2" s="133"/>
      <c r="AAT2" s="133"/>
      <c r="AAU2" s="133"/>
      <c r="AAV2" s="133"/>
      <c r="AAW2" s="133"/>
      <c r="AAX2" s="133"/>
      <c r="AAY2" s="133"/>
      <c r="AAZ2" s="133"/>
      <c r="ABA2" s="133"/>
      <c r="ABB2" s="133"/>
      <c r="ABC2" s="133"/>
      <c r="ABD2" s="133"/>
      <c r="ABE2" s="133"/>
      <c r="ABF2" s="133"/>
      <c r="ABG2" s="133"/>
      <c r="ABH2" s="133"/>
      <c r="ABI2" s="133"/>
      <c r="ABJ2" s="133"/>
      <c r="ABK2" s="133"/>
      <c r="ABL2" s="133"/>
      <c r="ABM2" s="133"/>
      <c r="ABN2" s="133"/>
      <c r="ABO2" s="133"/>
      <c r="ABP2" s="133"/>
      <c r="ABQ2" s="133"/>
      <c r="ABR2" s="133"/>
      <c r="ABS2" s="133"/>
      <c r="ABT2" s="133"/>
      <c r="ABU2" s="133"/>
      <c r="ABV2" s="133"/>
      <c r="ABW2" s="133"/>
      <c r="ABX2" s="133"/>
      <c r="ABY2" s="133"/>
      <c r="ABZ2" s="133"/>
      <c r="ACA2" s="133"/>
      <c r="ACB2" s="133"/>
      <c r="ACC2" s="133"/>
      <c r="ACD2" s="133"/>
      <c r="ACE2" s="133"/>
      <c r="ACF2" s="133"/>
      <c r="ACG2" s="133"/>
      <c r="ACH2" s="133"/>
      <c r="ACI2" s="133"/>
      <c r="ACJ2" s="133"/>
      <c r="ACK2" s="133"/>
      <c r="ACL2" s="133"/>
      <c r="ACM2" s="133"/>
      <c r="ACN2" s="133"/>
      <c r="ACO2" s="133"/>
      <c r="ACP2" s="133"/>
      <c r="ACQ2" s="133"/>
      <c r="ACR2" s="133"/>
      <c r="ACS2" s="133"/>
      <c r="ACT2" s="133"/>
      <c r="ACU2" s="133"/>
      <c r="ACV2" s="133"/>
      <c r="ACW2" s="133"/>
      <c r="ACX2" s="133"/>
      <c r="ACY2" s="133"/>
      <c r="ACZ2" s="133"/>
      <c r="ADA2" s="133"/>
      <c r="ADB2" s="133"/>
      <c r="ADC2" s="133"/>
      <c r="ADD2" s="133"/>
      <c r="ADE2" s="133"/>
      <c r="ADF2" s="133"/>
      <c r="ADG2" s="133"/>
      <c r="ADH2" s="133"/>
      <c r="ADI2" s="133"/>
      <c r="ADJ2" s="133"/>
      <c r="ADK2" s="133"/>
      <c r="ADL2" s="133"/>
      <c r="ADM2" s="133"/>
      <c r="ADN2" s="133"/>
      <c r="ADO2" s="133"/>
      <c r="ADP2" s="133"/>
      <c r="ADQ2" s="133"/>
      <c r="ADR2" s="133"/>
      <c r="ADS2" s="133"/>
      <c r="ADT2" s="133"/>
      <c r="ADU2" s="133"/>
      <c r="ADV2" s="133"/>
      <c r="ADW2" s="133"/>
      <c r="ADX2" s="133"/>
      <c r="ADY2" s="133"/>
      <c r="ADZ2" s="133"/>
      <c r="AEA2" s="133"/>
      <c r="AEB2" s="133"/>
      <c r="AEC2" s="133"/>
      <c r="AED2" s="133"/>
      <c r="AEE2" s="133"/>
      <c r="AEF2" s="133"/>
      <c r="AEG2" s="133"/>
      <c r="AEH2" s="133"/>
      <c r="AEI2" s="133"/>
      <c r="AEJ2" s="133"/>
      <c r="AEK2" s="133"/>
      <c r="AEL2" s="133"/>
      <c r="AEM2" s="133"/>
      <c r="AEN2" s="133"/>
      <c r="AEO2" s="133"/>
      <c r="AEP2" s="133"/>
      <c r="AEQ2" s="133"/>
      <c r="AER2" s="133"/>
      <c r="AES2" s="133"/>
      <c r="AET2" s="133"/>
      <c r="AEU2" s="133"/>
      <c r="AEV2" s="133"/>
      <c r="AEW2" s="134"/>
      <c r="AEX2" s="97"/>
      <c r="AEY2" s="97"/>
      <c r="AEZ2" s="97"/>
      <c r="AFA2" s="74" t="s">
        <v>40</v>
      </c>
      <c r="AFB2" s="70"/>
      <c r="AFC2" s="70"/>
      <c r="AFD2" s="70"/>
      <c r="AFE2" s="70"/>
      <c r="AFF2" s="70"/>
      <c r="AFG2" s="70"/>
      <c r="AFH2" s="70"/>
      <c r="AFI2" s="70"/>
      <c r="AFJ2" s="70"/>
      <c r="AFK2" s="70"/>
      <c r="AFL2" s="70"/>
      <c r="AFM2" s="70"/>
      <c r="AFN2" s="70"/>
      <c r="AFO2" s="70"/>
      <c r="AFP2" s="70"/>
      <c r="AFQ2" s="70"/>
      <c r="AFR2" s="70"/>
      <c r="AFS2" s="70"/>
      <c r="AFT2" s="70"/>
      <c r="AFU2" s="70"/>
      <c r="AFV2" s="70"/>
      <c r="AFW2" s="70"/>
      <c r="AFX2" s="70"/>
      <c r="AFY2" s="70"/>
      <c r="AFZ2" s="70"/>
      <c r="AGA2" s="70"/>
      <c r="AGB2" s="70"/>
      <c r="AGC2" s="70"/>
      <c r="AGD2" s="70"/>
      <c r="AGE2" s="70"/>
      <c r="AGF2" s="70"/>
      <c r="AGG2" s="70"/>
      <c r="AGH2" s="70"/>
      <c r="AGI2" s="70"/>
      <c r="AGJ2" s="70"/>
      <c r="AGK2" s="70"/>
      <c r="AGL2" s="70"/>
      <c r="AGM2" s="70"/>
      <c r="AGN2" s="70"/>
      <c r="AGO2" s="70"/>
      <c r="AGP2" s="70"/>
      <c r="AGQ2" s="70"/>
      <c r="AGR2" s="70"/>
      <c r="AGS2" s="70"/>
      <c r="AGT2" s="70"/>
      <c r="AGU2" s="70"/>
      <c r="AGV2" s="70"/>
      <c r="AGW2" s="70"/>
      <c r="AGX2" s="70"/>
      <c r="AGY2" s="70"/>
      <c r="AGZ2" s="70"/>
      <c r="AHA2" s="70"/>
      <c r="AHB2" s="70"/>
      <c r="AHC2" s="70"/>
      <c r="AHD2" s="70"/>
      <c r="AHE2" s="70"/>
      <c r="AHF2" s="70"/>
      <c r="AHG2" s="70"/>
      <c r="AHH2" s="70"/>
      <c r="AHI2" s="70"/>
      <c r="AHJ2" s="70"/>
      <c r="AHK2" s="70"/>
      <c r="AHL2" s="70"/>
      <c r="AHM2" s="70"/>
      <c r="AHN2" s="70"/>
      <c r="AHO2" s="70"/>
      <c r="AHP2" s="70"/>
      <c r="AHQ2" s="70"/>
      <c r="AHR2" s="70"/>
      <c r="AHS2" s="70"/>
      <c r="AHT2" s="70"/>
      <c r="AHU2" s="70"/>
      <c r="AHV2" s="70"/>
      <c r="AHW2" s="70"/>
      <c r="AHX2" s="70"/>
      <c r="AHY2" s="70"/>
      <c r="AHZ2" s="70"/>
      <c r="AIA2" s="70"/>
      <c r="AIB2" s="70"/>
      <c r="AIC2" s="70"/>
      <c r="AID2" s="70"/>
      <c r="AIE2" s="70"/>
      <c r="AIF2" s="70"/>
      <c r="AIG2" s="70"/>
      <c r="AIH2" s="70"/>
      <c r="AII2" s="70"/>
      <c r="AIJ2" s="70"/>
      <c r="AIK2" s="70"/>
      <c r="AIL2" s="70"/>
      <c r="AIM2" s="70"/>
      <c r="AIN2" s="70"/>
      <c r="AIO2" s="70"/>
      <c r="AIP2" s="70"/>
      <c r="AIQ2" s="70"/>
      <c r="AIR2" s="70"/>
      <c r="AIS2" s="70"/>
      <c r="AIT2" s="70"/>
      <c r="AIU2" s="70"/>
      <c r="AIV2" s="70"/>
      <c r="AIW2" s="70"/>
      <c r="AIX2" s="70"/>
      <c r="AIY2" s="70"/>
      <c r="AIZ2" s="70"/>
      <c r="AJA2" s="70"/>
      <c r="AJB2" s="70"/>
      <c r="AJC2" s="70"/>
      <c r="AJD2" s="70"/>
      <c r="AJE2" s="70"/>
      <c r="AJF2" s="82"/>
      <c r="AJG2" s="73" t="s">
        <v>938</v>
      </c>
      <c r="AJH2" s="86"/>
      <c r="AJI2" s="73" t="s">
        <v>197</v>
      </c>
      <c r="AJJ2" s="73" t="s">
        <v>198</v>
      </c>
      <c r="AJK2" s="73" t="s">
        <v>202</v>
      </c>
      <c r="AJL2" s="73" t="s">
        <v>203</v>
      </c>
      <c r="AJM2" s="73" t="s">
        <v>204</v>
      </c>
      <c r="AJN2" s="73" t="s">
        <v>205</v>
      </c>
      <c r="AJO2" s="73" t="s">
        <v>206</v>
      </c>
      <c r="AJP2" s="73" t="s">
        <v>207</v>
      </c>
      <c r="AJQ2" s="73" t="s">
        <v>208</v>
      </c>
      <c r="AJR2" s="73" t="s">
        <v>209</v>
      </c>
      <c r="AJS2" s="87"/>
      <c r="AJT2" s="144" t="s">
        <v>42</v>
      </c>
      <c r="AJU2" s="83"/>
      <c r="AJV2" s="83"/>
      <c r="AJW2" s="83"/>
      <c r="AJX2" s="83"/>
      <c r="AJY2" s="83"/>
      <c r="AJZ2" s="83"/>
      <c r="AKA2" s="83"/>
      <c r="AKB2" s="83"/>
      <c r="AKC2" s="83"/>
      <c r="AKD2" s="83"/>
      <c r="AKE2" s="83"/>
      <c r="AKF2" s="83"/>
      <c r="AKG2" s="83"/>
      <c r="AKH2" s="83"/>
      <c r="AKI2" s="83"/>
      <c r="AKJ2" s="77"/>
      <c r="AKK2" s="146" t="s">
        <v>43</v>
      </c>
      <c r="AKL2" s="83"/>
      <c r="AKM2" s="83"/>
      <c r="AKN2" s="83"/>
      <c r="AKO2" s="83"/>
      <c r="AKP2" s="83"/>
      <c r="AKQ2" s="83"/>
      <c r="AKR2" s="147" t="s">
        <v>44</v>
      </c>
      <c r="AKS2" s="83"/>
      <c r="AKT2" s="83"/>
      <c r="AKU2" s="83"/>
      <c r="AKV2" s="83"/>
      <c r="AKW2" s="83"/>
      <c r="AKX2" s="83"/>
      <c r="AKY2" s="83"/>
      <c r="AKZ2" s="83"/>
      <c r="ALA2" s="83"/>
      <c r="ALB2" s="83"/>
      <c r="ALC2" s="83"/>
      <c r="ALD2" s="83"/>
      <c r="ALE2" s="77"/>
      <c r="ALF2" s="148" t="s">
        <v>959</v>
      </c>
      <c r="ALG2" s="70"/>
      <c r="ALH2" s="70"/>
      <c r="ALI2" s="70"/>
      <c r="ALJ2" s="70"/>
      <c r="ALK2" s="70"/>
      <c r="ALL2" s="70"/>
      <c r="ALM2" s="70"/>
      <c r="ALN2" s="70"/>
      <c r="ALO2" s="70"/>
      <c r="ALP2" s="70"/>
      <c r="ALQ2" s="70"/>
      <c r="ALR2" s="70"/>
      <c r="ALS2" s="70"/>
      <c r="ALT2" s="70"/>
      <c r="ALU2" s="70"/>
      <c r="ALV2" s="70"/>
      <c r="ALW2" s="70"/>
      <c r="ALX2" s="70"/>
    </row>
    <row r="3" ht="43.5" customHeight="1" spans="1:1012">
      <c r="A3" s="71"/>
      <c r="B3" s="72"/>
      <c r="C3" s="75"/>
      <c r="D3" s="75"/>
      <c r="E3" s="73" t="s">
        <v>45</v>
      </c>
      <c r="F3" s="73" t="s">
        <v>46</v>
      </c>
      <c r="G3" s="76" t="s">
        <v>47</v>
      </c>
      <c r="H3" s="77"/>
      <c r="I3" s="73" t="s">
        <v>48</v>
      </c>
      <c r="J3" s="76" t="s">
        <v>49</v>
      </c>
      <c r="K3" s="77"/>
      <c r="L3" s="76" t="s">
        <v>50</v>
      </c>
      <c r="M3" s="77"/>
      <c r="N3" s="73" t="s">
        <v>214</v>
      </c>
      <c r="O3" s="73" t="s">
        <v>216</v>
      </c>
      <c r="P3" s="73" t="s">
        <v>215</v>
      </c>
      <c r="Q3" s="76" t="s">
        <v>51</v>
      </c>
      <c r="R3" s="77"/>
      <c r="S3" s="73" t="s">
        <v>52</v>
      </c>
      <c r="T3" s="73" t="s">
        <v>53</v>
      </c>
      <c r="U3" s="73" t="s">
        <v>54</v>
      </c>
      <c r="V3" s="73" t="s">
        <v>55</v>
      </c>
      <c r="W3" s="74" t="s">
        <v>960</v>
      </c>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82"/>
      <c r="BB3" s="74" t="s">
        <v>961</v>
      </c>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82"/>
      <c r="CF3" s="95" t="s">
        <v>962</v>
      </c>
      <c r="CG3" s="96"/>
      <c r="CH3" s="96"/>
      <c r="CI3" s="96"/>
      <c r="CJ3" s="96"/>
      <c r="CK3" s="96"/>
      <c r="CL3" s="96"/>
      <c r="CM3" s="96"/>
      <c r="CN3" s="96"/>
      <c r="CO3" s="96"/>
      <c r="CP3" s="96"/>
      <c r="CQ3" s="96"/>
      <c r="CR3" s="96"/>
      <c r="CS3" s="96"/>
      <c r="CT3" s="96"/>
      <c r="CU3" s="96"/>
      <c r="CV3" s="96"/>
      <c r="CW3" s="96"/>
      <c r="CX3" s="96"/>
      <c r="CY3" s="96"/>
      <c r="CZ3" s="96"/>
      <c r="DA3" s="96"/>
      <c r="DB3" s="96"/>
      <c r="DC3" s="96"/>
      <c r="DD3" s="96"/>
      <c r="DE3" s="96"/>
      <c r="DF3" s="96"/>
      <c r="DG3" s="96"/>
      <c r="DH3" s="96"/>
      <c r="DI3" s="96"/>
      <c r="DJ3" s="96"/>
      <c r="DK3" s="96"/>
      <c r="DL3" s="96"/>
      <c r="DM3" s="96"/>
      <c r="DN3" s="96"/>
      <c r="DO3" s="96"/>
      <c r="DP3" s="96"/>
      <c r="DQ3" s="96"/>
      <c r="DR3" s="96"/>
      <c r="DS3" s="96"/>
      <c r="DT3" s="96"/>
      <c r="DU3" s="96"/>
      <c r="DV3" s="96"/>
      <c r="DW3" s="96"/>
      <c r="DX3" s="96"/>
      <c r="DY3" s="96"/>
      <c r="DZ3" s="96"/>
      <c r="EA3" s="96"/>
      <c r="EB3" s="96"/>
      <c r="EC3" s="96"/>
      <c r="ED3" s="96"/>
      <c r="EE3" s="96"/>
      <c r="EF3" s="109"/>
      <c r="EG3" s="95" t="s">
        <v>963</v>
      </c>
      <c r="EH3" s="96"/>
      <c r="EI3" s="96"/>
      <c r="EJ3" s="96"/>
      <c r="EK3" s="96"/>
      <c r="EL3" s="96"/>
      <c r="EM3" s="96"/>
      <c r="EN3" s="96"/>
      <c r="EO3" s="96"/>
      <c r="EP3" s="96"/>
      <c r="EQ3" s="96"/>
      <c r="ER3" s="96"/>
      <c r="ES3" s="96"/>
      <c r="ET3" s="96"/>
      <c r="EU3" s="96"/>
      <c r="EV3" s="96"/>
      <c r="EW3" s="96"/>
      <c r="EX3" s="96"/>
      <c r="EY3" s="96"/>
      <c r="EZ3" s="96"/>
      <c r="FA3" s="96"/>
      <c r="FB3" s="96"/>
      <c r="FC3" s="96"/>
      <c r="FD3" s="96"/>
      <c r="FE3" s="96"/>
      <c r="FF3" s="96"/>
      <c r="FG3" s="96"/>
      <c r="FH3" s="96"/>
      <c r="FI3" s="96"/>
      <c r="FJ3" s="96"/>
      <c r="FK3" s="96"/>
      <c r="FL3" s="96"/>
      <c r="FM3" s="96"/>
      <c r="FN3" s="96"/>
      <c r="FO3" s="96"/>
      <c r="FP3" s="96"/>
      <c r="FQ3" s="96"/>
      <c r="FR3" s="96"/>
      <c r="FS3" s="96"/>
      <c r="FT3" s="96"/>
      <c r="FU3" s="96"/>
      <c r="FV3" s="96"/>
      <c r="FW3" s="96"/>
      <c r="FX3" s="96"/>
      <c r="FY3" s="96"/>
      <c r="FZ3" s="96"/>
      <c r="GA3" s="96"/>
      <c r="GB3" s="96"/>
      <c r="GC3" s="96"/>
      <c r="GD3" s="96"/>
      <c r="GE3" s="96"/>
      <c r="GF3" s="96"/>
      <c r="GG3" s="109"/>
      <c r="GH3" s="95" t="s">
        <v>964</v>
      </c>
      <c r="GI3" s="96"/>
      <c r="GJ3" s="96"/>
      <c r="GK3" s="96"/>
      <c r="GL3" s="96"/>
      <c r="GM3" s="96"/>
      <c r="GN3" s="96"/>
      <c r="GO3" s="96"/>
      <c r="GP3" s="96"/>
      <c r="GQ3" s="96"/>
      <c r="GR3" s="96"/>
      <c r="GS3" s="96"/>
      <c r="GT3" s="96"/>
      <c r="GU3" s="96"/>
      <c r="GV3" s="96"/>
      <c r="GW3" s="96"/>
      <c r="GX3" s="96"/>
      <c r="GY3" s="96"/>
      <c r="GZ3" s="96"/>
      <c r="HA3" s="96"/>
      <c r="HB3" s="96"/>
      <c r="HC3" s="96"/>
      <c r="HD3" s="96"/>
      <c r="HE3" s="96"/>
      <c r="HF3" s="96"/>
      <c r="HG3" s="96"/>
      <c r="HH3" s="96"/>
      <c r="HI3" s="96"/>
      <c r="HJ3" s="96"/>
      <c r="HK3" s="96"/>
      <c r="HL3" s="96"/>
      <c r="HM3" s="96"/>
      <c r="HN3" s="96"/>
      <c r="HO3" s="96"/>
      <c r="HP3" s="96"/>
      <c r="HQ3" s="96"/>
      <c r="HR3" s="96"/>
      <c r="HS3" s="96"/>
      <c r="HT3" s="96"/>
      <c r="HU3" s="96"/>
      <c r="HV3" s="96"/>
      <c r="HW3" s="96"/>
      <c r="HX3" s="96"/>
      <c r="HY3" s="96"/>
      <c r="HZ3" s="96"/>
      <c r="IA3" s="96"/>
      <c r="IB3" s="96"/>
      <c r="IC3" s="96"/>
      <c r="ID3" s="96"/>
      <c r="IE3" s="96"/>
      <c r="IF3" s="96"/>
      <c r="IG3" s="96"/>
      <c r="IH3" s="109"/>
      <c r="II3" s="95" t="s">
        <v>965</v>
      </c>
      <c r="IJ3" s="96"/>
      <c r="IK3" s="96"/>
      <c r="IL3" s="96"/>
      <c r="IM3" s="96"/>
      <c r="IN3" s="96"/>
      <c r="IO3" s="96"/>
      <c r="IP3" s="96"/>
      <c r="IQ3" s="96"/>
      <c r="IR3" s="96"/>
      <c r="IS3" s="96"/>
      <c r="IT3" s="96"/>
      <c r="IU3" s="96"/>
      <c r="IV3" s="96"/>
      <c r="IW3" s="96"/>
      <c r="IX3" s="96"/>
      <c r="IY3" s="96"/>
      <c r="IZ3" s="96"/>
      <c r="JA3" s="96"/>
      <c r="JB3" s="96"/>
      <c r="JC3" s="96"/>
      <c r="JD3" s="96"/>
      <c r="JE3" s="96"/>
      <c r="JF3" s="96"/>
      <c r="JG3" s="96"/>
      <c r="JH3" s="96"/>
      <c r="JI3" s="96"/>
      <c r="JJ3" s="96"/>
      <c r="JK3" s="96"/>
      <c r="JL3" s="96"/>
      <c r="JM3" s="96"/>
      <c r="JN3" s="96"/>
      <c r="JO3" s="96"/>
      <c r="JP3" s="96"/>
      <c r="JQ3" s="96"/>
      <c r="JR3" s="96"/>
      <c r="JS3" s="96"/>
      <c r="JT3" s="96"/>
      <c r="JU3" s="96"/>
      <c r="JV3" s="96"/>
      <c r="JW3" s="96"/>
      <c r="JX3" s="96"/>
      <c r="JY3" s="96"/>
      <c r="JZ3" s="96"/>
      <c r="KA3" s="96"/>
      <c r="KB3" s="96"/>
      <c r="KC3" s="96"/>
      <c r="KD3" s="96"/>
      <c r="KE3" s="96"/>
      <c r="KF3" s="96"/>
      <c r="KG3" s="96"/>
      <c r="KH3" s="96"/>
      <c r="KI3" s="109"/>
      <c r="KJ3" s="95" t="s">
        <v>966</v>
      </c>
      <c r="KK3" s="96"/>
      <c r="KL3" s="96"/>
      <c r="KM3" s="96"/>
      <c r="KN3" s="96"/>
      <c r="KO3" s="96"/>
      <c r="KP3" s="96"/>
      <c r="KQ3" s="96"/>
      <c r="KR3" s="96"/>
      <c r="KS3" s="96"/>
      <c r="KT3" s="96"/>
      <c r="KU3" s="96"/>
      <c r="KV3" s="96"/>
      <c r="KW3" s="96"/>
      <c r="KX3" s="96"/>
      <c r="KY3" s="96"/>
      <c r="KZ3" s="96"/>
      <c r="LA3" s="96"/>
      <c r="LB3" s="96"/>
      <c r="LC3" s="96"/>
      <c r="LD3" s="96"/>
      <c r="LE3" s="96"/>
      <c r="LF3" s="96"/>
      <c r="LG3" s="96"/>
      <c r="LH3" s="96"/>
      <c r="LI3" s="96"/>
      <c r="LJ3" s="96"/>
      <c r="LK3" s="96"/>
      <c r="LL3" s="96"/>
      <c r="LM3" s="96"/>
      <c r="LN3" s="96"/>
      <c r="LO3" s="96"/>
      <c r="LP3" s="96"/>
      <c r="LQ3" s="96"/>
      <c r="LR3" s="96"/>
      <c r="LS3" s="96"/>
      <c r="LT3" s="96"/>
      <c r="LU3" s="96"/>
      <c r="LV3" s="96"/>
      <c r="LW3" s="96"/>
      <c r="LX3" s="96"/>
      <c r="LY3" s="96"/>
      <c r="LZ3" s="96"/>
      <c r="MA3" s="96"/>
      <c r="MB3" s="96"/>
      <c r="MC3" s="96"/>
      <c r="MD3" s="96"/>
      <c r="ME3" s="96"/>
      <c r="MF3" s="96"/>
      <c r="MG3" s="96"/>
      <c r="MH3" s="96"/>
      <c r="MI3" s="96"/>
      <c r="MJ3" s="109"/>
      <c r="MK3" s="113" t="s">
        <v>967</v>
      </c>
      <c r="ML3" s="96"/>
      <c r="MM3" s="96"/>
      <c r="MN3" s="96"/>
      <c r="MO3" s="96"/>
      <c r="MP3" s="96"/>
      <c r="MQ3" s="96"/>
      <c r="MR3" s="96"/>
      <c r="MS3" s="96"/>
      <c r="MT3" s="96"/>
      <c r="MU3" s="96"/>
      <c r="MV3" s="96"/>
      <c r="MW3" s="96"/>
      <c r="MX3" s="96"/>
      <c r="MY3" s="96"/>
      <c r="MZ3" s="109"/>
      <c r="NA3" s="113" t="s">
        <v>968</v>
      </c>
      <c r="NB3" s="96"/>
      <c r="NC3" s="96"/>
      <c r="ND3" s="96"/>
      <c r="NE3" s="96"/>
      <c r="NF3" s="96"/>
      <c r="NG3" s="96"/>
      <c r="NH3" s="96"/>
      <c r="NI3" s="96"/>
      <c r="NJ3" s="96"/>
      <c r="NK3" s="96"/>
      <c r="NL3" s="96"/>
      <c r="NM3" s="96"/>
      <c r="NN3" s="96"/>
      <c r="NO3" s="96"/>
      <c r="NP3" s="109"/>
      <c r="NQ3" s="113" t="s">
        <v>969</v>
      </c>
      <c r="NR3" s="96"/>
      <c r="NS3" s="96"/>
      <c r="NT3" s="96"/>
      <c r="NU3" s="96"/>
      <c r="NV3" s="96"/>
      <c r="NW3" s="96"/>
      <c r="NX3" s="96"/>
      <c r="NY3" s="96"/>
      <c r="NZ3" s="96"/>
      <c r="OA3" s="96"/>
      <c r="OB3" s="96"/>
      <c r="OC3" s="96"/>
      <c r="OD3" s="96"/>
      <c r="OE3" s="96"/>
      <c r="OF3" s="109"/>
      <c r="OG3" s="113" t="s">
        <v>970</v>
      </c>
      <c r="OH3" s="96"/>
      <c r="OI3" s="96"/>
      <c r="OJ3" s="96"/>
      <c r="OK3" s="96"/>
      <c r="OL3" s="96"/>
      <c r="OM3" s="96"/>
      <c r="ON3" s="96"/>
      <c r="OO3" s="96"/>
      <c r="OP3" s="96"/>
      <c r="OQ3" s="96"/>
      <c r="OR3" s="96"/>
      <c r="OS3" s="96"/>
      <c r="OT3" s="96"/>
      <c r="OU3" s="96"/>
      <c r="OV3" s="109"/>
      <c r="OW3" s="113" t="s">
        <v>971</v>
      </c>
      <c r="OX3" s="96"/>
      <c r="OY3" s="96"/>
      <c r="OZ3" s="96"/>
      <c r="PA3" s="96"/>
      <c r="PB3" s="96"/>
      <c r="PC3" s="96"/>
      <c r="PD3" s="96"/>
      <c r="PE3" s="96"/>
      <c r="PF3" s="96"/>
      <c r="PG3" s="96"/>
      <c r="PH3" s="96"/>
      <c r="PI3" s="96"/>
      <c r="PJ3" s="96"/>
      <c r="PK3" s="96"/>
      <c r="PL3" s="109"/>
      <c r="PM3" s="73" t="s">
        <v>98</v>
      </c>
      <c r="PN3" s="76" t="s">
        <v>99</v>
      </c>
      <c r="PO3" s="77"/>
      <c r="PP3" s="76" t="s">
        <v>158</v>
      </c>
      <c r="PQ3" s="83"/>
      <c r="PR3" s="83"/>
      <c r="PS3" s="83"/>
      <c r="PT3" s="77"/>
      <c r="PU3" s="73" t="s">
        <v>159</v>
      </c>
      <c r="PV3" s="73" t="s">
        <v>160</v>
      </c>
      <c r="PW3" s="73" t="s">
        <v>161</v>
      </c>
      <c r="PX3" s="73" t="s">
        <v>162</v>
      </c>
      <c r="PY3" s="73" t="s">
        <v>163</v>
      </c>
      <c r="PZ3" s="75"/>
      <c r="QA3" s="73" t="s">
        <v>249</v>
      </c>
      <c r="QB3" s="73" t="s">
        <v>250</v>
      </c>
      <c r="QC3" s="73" t="s">
        <v>251</v>
      </c>
      <c r="QD3" s="73" t="s">
        <v>85</v>
      </c>
      <c r="QE3" s="73" t="s">
        <v>252</v>
      </c>
      <c r="QF3" s="73" t="s">
        <v>200</v>
      </c>
      <c r="QG3" s="73" t="s">
        <v>253</v>
      </c>
      <c r="QH3" s="73" t="s">
        <v>254</v>
      </c>
      <c r="QI3" s="73" t="s">
        <v>252</v>
      </c>
      <c r="QJ3" s="73" t="s">
        <v>255</v>
      </c>
      <c r="QK3" s="73" t="s">
        <v>256</v>
      </c>
      <c r="QL3" s="73" t="s">
        <v>257</v>
      </c>
      <c r="QM3" s="120"/>
      <c r="QN3" s="78"/>
      <c r="QO3" s="78"/>
      <c r="QP3" s="78"/>
      <c r="QQ3" s="87"/>
      <c r="QR3" s="75"/>
      <c r="QS3" s="73" t="s">
        <v>32</v>
      </c>
      <c r="QT3" s="73" t="s">
        <v>33</v>
      </c>
      <c r="QU3" s="73" t="s">
        <v>34</v>
      </c>
      <c r="QV3" s="76" t="s">
        <v>35</v>
      </c>
      <c r="QW3" s="77"/>
      <c r="QX3" s="76" t="s">
        <v>36</v>
      </c>
      <c r="QY3" s="83"/>
      <c r="QZ3" s="83"/>
      <c r="RA3" s="83"/>
      <c r="RB3" s="83"/>
      <c r="RC3" s="83"/>
      <c r="RD3" s="83"/>
      <c r="RE3" s="83"/>
      <c r="RF3" s="83"/>
      <c r="RG3" s="83"/>
      <c r="RH3" s="83"/>
      <c r="RI3" s="83"/>
      <c r="RJ3" s="83"/>
      <c r="RK3" s="77"/>
      <c r="RL3" s="68" t="s">
        <v>275</v>
      </c>
      <c r="RM3" s="74" t="s">
        <v>167</v>
      </c>
      <c r="RN3" s="82"/>
      <c r="RO3" s="97" t="s">
        <v>168</v>
      </c>
      <c r="RP3" s="74" t="s">
        <v>169</v>
      </c>
      <c r="RQ3" s="82"/>
      <c r="RR3" s="73" t="s">
        <v>170</v>
      </c>
      <c r="RS3" s="74" t="s">
        <v>171</v>
      </c>
      <c r="RT3" s="82"/>
      <c r="RU3" s="74" t="s">
        <v>172</v>
      </c>
      <c r="RV3" s="82"/>
      <c r="RW3" s="76" t="s">
        <v>36</v>
      </c>
      <c r="RX3" s="83"/>
      <c r="RY3" s="83"/>
      <c r="RZ3" s="83"/>
      <c r="SA3" s="83"/>
      <c r="SB3" s="83"/>
      <c r="SC3" s="83"/>
      <c r="SD3" s="83"/>
      <c r="SE3" s="83"/>
      <c r="SF3" s="83"/>
      <c r="SG3" s="83"/>
      <c r="SH3" s="83"/>
      <c r="SI3" s="83"/>
      <c r="SJ3" s="77"/>
      <c r="SK3" s="73" t="s">
        <v>275</v>
      </c>
      <c r="SL3" s="74" t="s">
        <v>167</v>
      </c>
      <c r="SM3" s="82"/>
      <c r="SN3" s="97" t="s">
        <v>168</v>
      </c>
      <c r="SO3" s="74" t="s">
        <v>169</v>
      </c>
      <c r="SP3" s="82"/>
      <c r="SQ3" s="73" t="s">
        <v>170</v>
      </c>
      <c r="SR3" s="74" t="s">
        <v>171</v>
      </c>
      <c r="SS3" s="82"/>
      <c r="ST3" s="76" t="s">
        <v>103</v>
      </c>
      <c r="SU3" s="83"/>
      <c r="SV3" s="83"/>
      <c r="SW3" s="83"/>
      <c r="SX3" s="83"/>
      <c r="SY3" s="83"/>
      <c r="SZ3" s="83"/>
      <c r="TA3" s="83"/>
      <c r="TB3" s="83"/>
      <c r="TC3" s="83"/>
      <c r="TD3" s="83"/>
      <c r="TE3" s="77"/>
      <c r="TF3" s="74" t="s">
        <v>105</v>
      </c>
      <c r="TG3" s="70"/>
      <c r="TH3" s="70"/>
      <c r="TI3" s="70"/>
      <c r="TJ3" s="70"/>
      <c r="TK3" s="70"/>
      <c r="TL3" s="70"/>
      <c r="TM3" s="70"/>
      <c r="TN3" s="70"/>
      <c r="TO3" s="70"/>
      <c r="TP3" s="70"/>
      <c r="TQ3" s="82"/>
      <c r="TR3" s="74" t="s">
        <v>106</v>
      </c>
      <c r="TS3" s="70"/>
      <c r="TT3" s="70"/>
      <c r="TU3" s="70"/>
      <c r="TV3" s="70"/>
      <c r="TW3" s="70"/>
      <c r="TX3" s="70"/>
      <c r="TY3" s="70"/>
      <c r="TZ3" s="70"/>
      <c r="UA3" s="70"/>
      <c r="UB3" s="70"/>
      <c r="UC3" s="82"/>
      <c r="UD3" s="74" t="s">
        <v>107</v>
      </c>
      <c r="UE3" s="70"/>
      <c r="UF3" s="70"/>
      <c r="UG3" s="70"/>
      <c r="UH3" s="70"/>
      <c r="UI3" s="70"/>
      <c r="UJ3" s="70"/>
      <c r="UK3" s="70"/>
      <c r="UL3" s="70"/>
      <c r="UM3" s="70"/>
      <c r="UN3" s="70"/>
      <c r="UO3" s="82"/>
      <c r="UP3" s="74" t="s">
        <v>108</v>
      </c>
      <c r="UQ3" s="70"/>
      <c r="UR3" s="70"/>
      <c r="US3" s="70"/>
      <c r="UT3" s="70"/>
      <c r="UU3" s="70"/>
      <c r="UV3" s="70"/>
      <c r="UW3" s="70"/>
      <c r="UX3" s="70"/>
      <c r="UY3" s="70"/>
      <c r="UZ3" s="70"/>
      <c r="VA3" s="82"/>
      <c r="VB3" s="74" t="s">
        <v>109</v>
      </c>
      <c r="VC3" s="70"/>
      <c r="VD3" s="70"/>
      <c r="VE3" s="70"/>
      <c r="VF3" s="70"/>
      <c r="VG3" s="70"/>
      <c r="VH3" s="70"/>
      <c r="VI3" s="70"/>
      <c r="VJ3" s="70"/>
      <c r="VK3" s="70"/>
      <c r="VL3" s="70"/>
      <c r="VM3" s="82"/>
      <c r="VN3" s="74" t="s">
        <v>110</v>
      </c>
      <c r="VO3" s="70"/>
      <c r="VP3" s="70"/>
      <c r="VQ3" s="70"/>
      <c r="VR3" s="70"/>
      <c r="VS3" s="70"/>
      <c r="VT3" s="70"/>
      <c r="VU3" s="70"/>
      <c r="VV3" s="70"/>
      <c r="VW3" s="70"/>
      <c r="VX3" s="70"/>
      <c r="VY3" s="82"/>
      <c r="VZ3" s="74" t="s">
        <v>111</v>
      </c>
      <c r="WA3" s="70"/>
      <c r="WB3" s="70"/>
      <c r="WC3" s="70"/>
      <c r="WD3" s="70"/>
      <c r="WE3" s="70"/>
      <c r="WF3" s="70"/>
      <c r="WG3" s="70"/>
      <c r="WH3" s="70"/>
      <c r="WI3" s="70"/>
      <c r="WJ3" s="70"/>
      <c r="WK3" s="82"/>
      <c r="WL3" s="74" t="s">
        <v>798</v>
      </c>
      <c r="WM3" s="70"/>
      <c r="WN3" s="70"/>
      <c r="WO3" s="70"/>
      <c r="WP3" s="70"/>
      <c r="WQ3" s="70"/>
      <c r="WR3" s="70"/>
      <c r="WS3" s="70"/>
      <c r="WT3" s="70"/>
      <c r="WU3" s="70"/>
      <c r="WV3" s="70"/>
      <c r="WW3" s="82"/>
      <c r="WX3" s="74" t="s">
        <v>113</v>
      </c>
      <c r="WY3" s="70"/>
      <c r="WZ3" s="70"/>
      <c r="XA3" s="70"/>
      <c r="XB3" s="70"/>
      <c r="XC3" s="70"/>
      <c r="XD3" s="70"/>
      <c r="XE3" s="70"/>
      <c r="XF3" s="70"/>
      <c r="XG3" s="70"/>
      <c r="XH3" s="70"/>
      <c r="XI3" s="82"/>
      <c r="XJ3" s="74" t="s">
        <v>972</v>
      </c>
      <c r="XK3" s="70"/>
      <c r="XL3" s="70"/>
      <c r="XM3" s="70"/>
      <c r="XN3" s="70"/>
      <c r="XO3" s="70"/>
      <c r="XP3" s="70"/>
      <c r="XQ3" s="70"/>
      <c r="XR3" s="70"/>
      <c r="XS3" s="70"/>
      <c r="XT3" s="70"/>
      <c r="XU3" s="82"/>
      <c r="XV3" s="74" t="s">
        <v>115</v>
      </c>
      <c r="XW3" s="70"/>
      <c r="XX3" s="70"/>
      <c r="XY3" s="70"/>
      <c r="XZ3" s="70"/>
      <c r="YA3" s="70"/>
      <c r="YB3" s="70"/>
      <c r="YC3" s="70"/>
      <c r="YD3" s="70"/>
      <c r="YE3" s="70"/>
      <c r="YF3" s="70"/>
      <c r="YG3" s="70"/>
      <c r="YH3" s="70"/>
      <c r="YI3" s="70"/>
      <c r="YJ3" s="70"/>
      <c r="YK3" s="70"/>
      <c r="YL3" s="70"/>
      <c r="YM3" s="70"/>
      <c r="YN3" s="70"/>
      <c r="YO3" s="70"/>
      <c r="YP3" s="70"/>
      <c r="YQ3" s="70"/>
      <c r="YR3" s="70"/>
      <c r="YS3" s="70"/>
      <c r="YT3" s="70"/>
      <c r="YU3" s="70"/>
      <c r="YV3" s="70"/>
      <c r="YW3" s="70"/>
      <c r="YX3" s="70"/>
      <c r="YY3" s="70"/>
      <c r="YZ3" s="70"/>
      <c r="ZA3" s="70"/>
      <c r="ZB3" s="70"/>
      <c r="ZC3" s="70"/>
      <c r="ZD3" s="70"/>
      <c r="ZE3" s="70"/>
      <c r="ZF3" s="70"/>
      <c r="ZG3" s="70"/>
      <c r="ZH3" s="70"/>
      <c r="ZI3" s="70"/>
      <c r="ZJ3" s="70"/>
      <c r="ZK3" s="70"/>
      <c r="ZL3" s="70"/>
      <c r="ZM3" s="70"/>
      <c r="ZN3" s="70"/>
      <c r="ZO3" s="70"/>
      <c r="ZP3" s="70"/>
      <c r="ZQ3" s="70"/>
      <c r="ZR3" s="70"/>
      <c r="ZS3" s="70"/>
      <c r="ZT3" s="70"/>
      <c r="ZU3" s="70"/>
      <c r="ZV3" s="70"/>
      <c r="ZW3" s="70"/>
      <c r="ZX3" s="70"/>
      <c r="ZY3" s="70"/>
      <c r="ZZ3" s="70"/>
      <c r="AAA3" s="70"/>
      <c r="AAB3" s="70"/>
      <c r="AAC3" s="82"/>
      <c r="AAD3" s="103" t="s">
        <v>116</v>
      </c>
      <c r="AAE3" s="133"/>
      <c r="AAF3" s="133"/>
      <c r="AAG3" s="133"/>
      <c r="AAH3" s="133"/>
      <c r="AAI3" s="133"/>
      <c r="AAJ3" s="133"/>
      <c r="AAK3" s="133"/>
      <c r="AAL3" s="133"/>
      <c r="AAM3" s="133"/>
      <c r="AAN3" s="133"/>
      <c r="AAO3" s="133"/>
      <c r="AAP3" s="133"/>
      <c r="AAQ3" s="133"/>
      <c r="AAR3" s="133"/>
      <c r="AAS3" s="133"/>
      <c r="AAT3" s="133"/>
      <c r="AAU3" s="133"/>
      <c r="AAV3" s="133"/>
      <c r="AAW3" s="133"/>
      <c r="AAX3" s="133"/>
      <c r="AAY3" s="133"/>
      <c r="AAZ3" s="133"/>
      <c r="ABA3" s="133"/>
      <c r="ABB3" s="133"/>
      <c r="ABC3" s="133"/>
      <c r="ABD3" s="133"/>
      <c r="ABE3" s="133"/>
      <c r="ABF3" s="133"/>
      <c r="ABG3" s="133"/>
      <c r="ABH3" s="133"/>
      <c r="ABI3" s="133"/>
      <c r="ABJ3" s="133"/>
      <c r="ABK3" s="133"/>
      <c r="ABL3" s="133"/>
      <c r="ABM3" s="133"/>
      <c r="ABN3" s="133"/>
      <c r="ABO3" s="133"/>
      <c r="ABP3" s="133"/>
      <c r="ABQ3" s="133"/>
      <c r="ABR3" s="133"/>
      <c r="ABS3" s="133"/>
      <c r="ABT3" s="133"/>
      <c r="ABU3" s="133"/>
      <c r="ABV3" s="133"/>
      <c r="ABW3" s="133"/>
      <c r="ABX3" s="133"/>
      <c r="ABY3" s="133"/>
      <c r="ABZ3" s="133"/>
      <c r="ACA3" s="133"/>
      <c r="ACB3" s="133"/>
      <c r="ACC3" s="133"/>
      <c r="ACD3" s="133"/>
      <c r="ACE3" s="133"/>
      <c r="ACF3" s="133"/>
      <c r="ACG3" s="133"/>
      <c r="ACH3" s="133"/>
      <c r="ACI3" s="133"/>
      <c r="ACJ3" s="133"/>
      <c r="ACK3" s="133"/>
      <c r="ACL3" s="133"/>
      <c r="ACM3" s="133"/>
      <c r="ACN3" s="133"/>
      <c r="ACO3" s="133"/>
      <c r="ACP3" s="133"/>
      <c r="ACQ3" s="133"/>
      <c r="ACR3" s="133"/>
      <c r="ACS3" s="133"/>
      <c r="ACT3" s="133"/>
      <c r="ACU3" s="133"/>
      <c r="ACV3" s="133"/>
      <c r="ACW3" s="133"/>
      <c r="ACX3" s="133"/>
      <c r="ACY3" s="133"/>
      <c r="ACZ3" s="133"/>
      <c r="ADA3" s="133"/>
      <c r="ADB3" s="133"/>
      <c r="ADC3" s="133"/>
      <c r="ADD3" s="133"/>
      <c r="ADE3" s="133"/>
      <c r="ADF3" s="133"/>
      <c r="ADG3" s="133"/>
      <c r="ADH3" s="133"/>
      <c r="ADI3" s="134"/>
      <c r="ADJ3" s="133" t="s">
        <v>973</v>
      </c>
      <c r="ADK3" s="133"/>
      <c r="ADL3" s="133"/>
      <c r="ADM3" s="133"/>
      <c r="ADN3" s="133"/>
      <c r="ADO3" s="133"/>
      <c r="ADP3" s="133"/>
      <c r="ADQ3" s="133"/>
      <c r="ADR3" s="133"/>
      <c r="ADS3" s="133"/>
      <c r="ADT3" s="133"/>
      <c r="ADU3" s="133"/>
      <c r="ADV3" s="133"/>
      <c r="ADW3" s="133"/>
      <c r="ADX3" s="133"/>
      <c r="ADY3" s="133"/>
      <c r="ADZ3" s="133"/>
      <c r="AEA3" s="133"/>
      <c r="AEB3" s="133"/>
      <c r="AEC3" s="133"/>
      <c r="AED3" s="133"/>
      <c r="AEE3" s="133"/>
      <c r="AEF3" s="133"/>
      <c r="AEG3" s="133"/>
      <c r="AEH3" s="133"/>
      <c r="AEI3" s="133"/>
      <c r="AEJ3" s="133"/>
      <c r="AEK3" s="133"/>
      <c r="AEL3" s="133"/>
      <c r="AEM3" s="133"/>
      <c r="AEN3" s="133"/>
      <c r="AEO3" s="133"/>
      <c r="AEP3" s="133"/>
      <c r="AEQ3" s="133"/>
      <c r="AER3" s="133"/>
      <c r="AES3" s="133"/>
      <c r="AET3" s="133"/>
      <c r="AEU3" s="133"/>
      <c r="AEV3" s="133"/>
      <c r="AEW3" s="134"/>
      <c r="AEX3" s="105"/>
      <c r="AEY3" s="105"/>
      <c r="AEZ3" s="105"/>
      <c r="AFA3" s="74" t="s">
        <v>117</v>
      </c>
      <c r="AFB3" s="70"/>
      <c r="AFC3" s="70"/>
      <c r="AFD3" s="70"/>
      <c r="AFE3" s="70"/>
      <c r="AFF3" s="70"/>
      <c r="AFG3" s="70"/>
      <c r="AFH3" s="70"/>
      <c r="AFI3" s="70"/>
      <c r="AFJ3" s="70"/>
      <c r="AFK3" s="70"/>
      <c r="AFL3" s="70"/>
      <c r="AFM3" s="70"/>
      <c r="AFN3" s="70"/>
      <c r="AFO3" s="70"/>
      <c r="AFP3" s="70"/>
      <c r="AFQ3" s="70"/>
      <c r="AFR3" s="70"/>
      <c r="AFS3" s="70"/>
      <c r="AFT3" s="70"/>
      <c r="AFU3" s="70"/>
      <c r="AFV3" s="70"/>
      <c r="AFW3" s="70"/>
      <c r="AFX3" s="70"/>
      <c r="AFY3" s="70"/>
      <c r="AFZ3" s="70"/>
      <c r="AGA3" s="70"/>
      <c r="AGB3" s="70"/>
      <c r="AGC3" s="70"/>
      <c r="AGD3" s="70"/>
      <c r="AGE3" s="70"/>
      <c r="AGF3" s="70"/>
      <c r="AGG3" s="70"/>
      <c r="AGH3" s="70"/>
      <c r="AGI3" s="70"/>
      <c r="AGJ3" s="82"/>
      <c r="AGK3" s="74" t="s">
        <v>118</v>
      </c>
      <c r="AGL3" s="70"/>
      <c r="AGM3" s="70"/>
      <c r="AGN3" s="70"/>
      <c r="AGO3" s="70"/>
      <c r="AGP3" s="70"/>
      <c r="AGQ3" s="70"/>
      <c r="AGR3" s="70"/>
      <c r="AGS3" s="70"/>
      <c r="AGT3" s="70"/>
      <c r="AGU3" s="70"/>
      <c r="AGV3" s="70"/>
      <c r="AGW3" s="70"/>
      <c r="AGX3" s="70"/>
      <c r="AGY3" s="70"/>
      <c r="AGZ3" s="70"/>
      <c r="AHA3" s="70"/>
      <c r="AHB3" s="70"/>
      <c r="AHC3" s="70"/>
      <c r="AHD3" s="70"/>
      <c r="AHE3" s="70"/>
      <c r="AHF3" s="70"/>
      <c r="AHG3" s="70"/>
      <c r="AHH3" s="82"/>
      <c r="AHI3" s="74" t="s">
        <v>119</v>
      </c>
      <c r="AHJ3" s="70"/>
      <c r="AHK3" s="70"/>
      <c r="AHL3" s="70"/>
      <c r="AHM3" s="70"/>
      <c r="AHN3" s="70"/>
      <c r="AHO3" s="70"/>
      <c r="AHP3" s="70"/>
      <c r="AHQ3" s="70"/>
      <c r="AHR3" s="70"/>
      <c r="AHS3" s="70"/>
      <c r="AHT3" s="70"/>
      <c r="AHU3" s="70"/>
      <c r="AHV3" s="70"/>
      <c r="AHW3" s="70"/>
      <c r="AHX3" s="70"/>
      <c r="AHY3" s="70"/>
      <c r="AHZ3" s="70"/>
      <c r="AIA3" s="70"/>
      <c r="AIB3" s="70"/>
      <c r="AIC3" s="70"/>
      <c r="AID3" s="70"/>
      <c r="AIE3" s="70"/>
      <c r="AIF3" s="70"/>
      <c r="AIG3" s="70"/>
      <c r="AIH3" s="70"/>
      <c r="AII3" s="70"/>
      <c r="AIJ3" s="70"/>
      <c r="AIK3" s="70"/>
      <c r="AIL3" s="70"/>
      <c r="AIM3" s="70"/>
      <c r="AIN3" s="70"/>
      <c r="AIO3" s="70"/>
      <c r="AIP3" s="82"/>
      <c r="AIQ3" s="76" t="s">
        <v>120</v>
      </c>
      <c r="AIR3" s="83"/>
      <c r="AIS3" s="83"/>
      <c r="AIT3" s="83"/>
      <c r="AIU3" s="83"/>
      <c r="AIV3" s="83"/>
      <c r="AIW3" s="83"/>
      <c r="AIX3" s="83"/>
      <c r="AIY3" s="83"/>
      <c r="AIZ3" s="83"/>
      <c r="AJA3" s="83"/>
      <c r="AJB3" s="83"/>
      <c r="AJC3" s="83"/>
      <c r="AJD3" s="83"/>
      <c r="AJE3" s="83"/>
      <c r="AJF3" s="77"/>
      <c r="AJG3" s="75"/>
      <c r="AJH3" s="86"/>
      <c r="AJI3" s="86"/>
      <c r="AJJ3" s="87"/>
      <c r="AJK3" s="86"/>
      <c r="AJL3" s="78"/>
      <c r="AJM3" s="78"/>
      <c r="AJN3" s="87"/>
      <c r="AJO3" s="86"/>
      <c r="AJP3" s="78"/>
      <c r="AJQ3" s="78"/>
      <c r="AJR3" s="78"/>
      <c r="AJS3" s="87"/>
      <c r="AJT3" s="145"/>
      <c r="AJU3" s="78"/>
      <c r="AJV3" s="78"/>
      <c r="AJW3" s="78"/>
      <c r="AJX3" s="78"/>
      <c r="AJY3" s="78"/>
      <c r="AJZ3" s="78"/>
      <c r="AKA3" s="78"/>
      <c r="AKB3" s="78"/>
      <c r="AKC3" s="78"/>
      <c r="AKD3" s="78"/>
      <c r="AKE3" s="78"/>
      <c r="AKF3" s="78"/>
      <c r="AKG3" s="78"/>
      <c r="AKH3" s="78"/>
      <c r="AKI3" s="78"/>
      <c r="AKJ3" s="87"/>
      <c r="AKK3" s="120"/>
      <c r="AKL3" s="78"/>
      <c r="AKM3" s="78"/>
      <c r="AKN3" s="78"/>
      <c r="AKO3" s="78"/>
      <c r="AKP3" s="87"/>
      <c r="AKQ3" s="94"/>
      <c r="AKR3" s="94"/>
      <c r="AKS3" s="78"/>
      <c r="AKT3" s="78"/>
      <c r="AKU3" s="78"/>
      <c r="AKV3" s="78"/>
      <c r="AKW3" s="78"/>
      <c r="AKX3" s="78"/>
      <c r="AKY3" s="78"/>
      <c r="AKZ3" s="78"/>
      <c r="ALA3" s="78"/>
      <c r="ALB3" s="78"/>
      <c r="ALC3" s="78"/>
      <c r="ALD3" s="78"/>
      <c r="ALE3" s="87"/>
      <c r="ALF3" s="139" t="s">
        <v>974</v>
      </c>
      <c r="ALG3" s="83"/>
      <c r="ALH3" s="83"/>
      <c r="ALI3" s="83"/>
      <c r="ALJ3" s="83"/>
      <c r="ALK3" s="83"/>
      <c r="ALL3" s="83"/>
      <c r="ALM3" s="83"/>
      <c r="ALN3" s="83"/>
      <c r="ALO3" s="83"/>
      <c r="ALP3" s="149" t="s">
        <v>975</v>
      </c>
      <c r="ALQ3" s="83"/>
      <c r="ALR3" s="83"/>
      <c r="ALS3" s="83"/>
      <c r="ALT3" s="83"/>
      <c r="ALU3" s="83"/>
      <c r="ALV3" s="83"/>
      <c r="ALW3" s="83"/>
      <c r="ALX3" s="83"/>
    </row>
    <row r="4" ht="42" customHeight="1" spans="1:1012">
      <c r="A4" s="71"/>
      <c r="B4" s="72"/>
      <c r="C4" s="71"/>
      <c r="D4" s="71"/>
      <c r="E4" s="71"/>
      <c r="F4" s="71"/>
      <c r="G4" s="73" t="s">
        <v>211</v>
      </c>
      <c r="H4" s="73" t="s">
        <v>212</v>
      </c>
      <c r="I4" s="71"/>
      <c r="J4" s="84" t="s">
        <v>91</v>
      </c>
      <c r="K4" s="85" t="s">
        <v>213</v>
      </c>
      <c r="L4" s="84" t="s">
        <v>91</v>
      </c>
      <c r="M4" s="85" t="s">
        <v>213</v>
      </c>
      <c r="N4" s="86"/>
      <c r="O4" s="87"/>
      <c r="P4" s="78"/>
      <c r="Q4" s="73" t="s">
        <v>217</v>
      </c>
      <c r="R4" s="73" t="s">
        <v>218</v>
      </c>
      <c r="S4" s="78"/>
      <c r="T4" s="78"/>
      <c r="U4" s="78"/>
      <c r="V4" s="78"/>
      <c r="W4" s="76" t="s">
        <v>56</v>
      </c>
      <c r="X4" s="83"/>
      <c r="Y4" s="77"/>
      <c r="Z4" s="73" t="s">
        <v>57</v>
      </c>
      <c r="AA4" s="73" t="s">
        <v>58</v>
      </c>
      <c r="AB4" s="73" t="s">
        <v>59</v>
      </c>
      <c r="AC4" s="73" t="s">
        <v>60</v>
      </c>
      <c r="AD4" s="73" t="s">
        <v>61</v>
      </c>
      <c r="AE4" s="73" t="s">
        <v>62</v>
      </c>
      <c r="AF4" s="73" t="s">
        <v>63</v>
      </c>
      <c r="AG4" s="74" t="s">
        <v>64</v>
      </c>
      <c r="AH4" s="70"/>
      <c r="AI4" s="70"/>
      <c r="AJ4" s="70"/>
      <c r="AK4" s="70"/>
      <c r="AL4" s="70"/>
      <c r="AM4" s="70"/>
      <c r="AN4" s="70"/>
      <c r="AO4" s="70"/>
      <c r="AP4" s="70"/>
      <c r="AQ4" s="70"/>
      <c r="AR4" s="70"/>
      <c r="AS4" s="70"/>
      <c r="AT4" s="70"/>
      <c r="AU4" s="70"/>
      <c r="AV4" s="70"/>
      <c r="AW4" s="70"/>
      <c r="AX4" s="82"/>
      <c r="AY4" s="73"/>
      <c r="AZ4" s="76" t="s">
        <v>65</v>
      </c>
      <c r="BA4" s="77"/>
      <c r="BB4" s="76" t="s">
        <v>56</v>
      </c>
      <c r="BC4" s="83"/>
      <c r="BD4" s="77"/>
      <c r="BE4" s="73" t="s">
        <v>57</v>
      </c>
      <c r="BF4" s="73" t="s">
        <v>58</v>
      </c>
      <c r="BG4" s="73" t="s">
        <v>59</v>
      </c>
      <c r="BH4" s="73" t="s">
        <v>60</v>
      </c>
      <c r="BI4" s="73" t="s">
        <v>61</v>
      </c>
      <c r="BJ4" s="73" t="s">
        <v>62</v>
      </c>
      <c r="BK4" s="73" t="s">
        <v>63</v>
      </c>
      <c r="BL4" s="74" t="s">
        <v>64</v>
      </c>
      <c r="BM4" s="70"/>
      <c r="BN4" s="70"/>
      <c r="BO4" s="70"/>
      <c r="BP4" s="70"/>
      <c r="BQ4" s="70"/>
      <c r="BR4" s="70"/>
      <c r="BS4" s="70"/>
      <c r="BT4" s="70"/>
      <c r="BU4" s="70"/>
      <c r="BV4" s="70"/>
      <c r="BW4" s="70"/>
      <c r="BX4" s="70"/>
      <c r="BY4" s="70"/>
      <c r="BZ4" s="70"/>
      <c r="CA4" s="70"/>
      <c r="CB4" s="70"/>
      <c r="CC4" s="82"/>
      <c r="CD4" s="76" t="s">
        <v>65</v>
      </c>
      <c r="CE4" s="77"/>
      <c r="CF4" s="70"/>
      <c r="CG4" s="70"/>
      <c r="CH4" s="70"/>
      <c r="CI4" s="70"/>
      <c r="CJ4" s="70"/>
      <c r="CK4" s="70"/>
      <c r="CL4" s="70"/>
      <c r="CM4" s="70"/>
      <c r="CN4" s="70"/>
      <c r="CO4" s="70"/>
      <c r="CP4" s="70"/>
      <c r="CQ4" s="70"/>
      <c r="CR4" s="70"/>
      <c r="CS4" s="70"/>
      <c r="CT4" s="70"/>
      <c r="CU4" s="70"/>
      <c r="CV4" s="70"/>
      <c r="CW4" s="70"/>
      <c r="CX4" s="70"/>
      <c r="CY4" s="82"/>
      <c r="CZ4" s="70"/>
      <c r="DA4" s="70"/>
      <c r="DB4" s="70"/>
      <c r="DC4" s="70"/>
      <c r="DD4" s="70"/>
      <c r="DE4" s="70"/>
      <c r="DF4" s="70"/>
      <c r="DG4" s="70"/>
      <c r="DH4" s="70"/>
      <c r="DI4" s="70"/>
      <c r="DJ4" s="70"/>
      <c r="DK4" s="70"/>
      <c r="DL4" s="70"/>
      <c r="DM4" s="70"/>
      <c r="DN4" s="70"/>
      <c r="DO4" s="70"/>
      <c r="DP4" s="70"/>
      <c r="DQ4" s="70"/>
      <c r="DR4" s="70"/>
      <c r="DS4" s="70"/>
      <c r="DT4" s="70"/>
      <c r="DU4" s="82"/>
      <c r="DV4" s="74" t="s">
        <v>68</v>
      </c>
      <c r="DW4" s="73" t="s">
        <v>153</v>
      </c>
      <c r="DX4" s="73" t="s">
        <v>154</v>
      </c>
      <c r="DY4" s="74" t="s">
        <v>155</v>
      </c>
      <c r="DZ4" s="70"/>
      <c r="EA4" s="82"/>
      <c r="EB4" s="73" t="s">
        <v>156</v>
      </c>
      <c r="EC4" s="73" t="s">
        <v>157</v>
      </c>
      <c r="ED4" s="73" t="s">
        <v>69</v>
      </c>
      <c r="EE4" s="73" t="s">
        <v>70</v>
      </c>
      <c r="EF4" s="73" t="s">
        <v>71</v>
      </c>
      <c r="EG4" s="70"/>
      <c r="EH4" s="70"/>
      <c r="EI4" s="70"/>
      <c r="EJ4" s="70"/>
      <c r="EK4" s="70"/>
      <c r="EL4" s="70"/>
      <c r="EM4" s="70"/>
      <c r="EN4" s="70"/>
      <c r="EO4" s="70"/>
      <c r="EP4" s="70"/>
      <c r="EQ4" s="70"/>
      <c r="ER4" s="70"/>
      <c r="ES4" s="70"/>
      <c r="ET4" s="70"/>
      <c r="EU4" s="70"/>
      <c r="EV4" s="70"/>
      <c r="EW4" s="70"/>
      <c r="EX4" s="70"/>
      <c r="EY4" s="70"/>
      <c r="EZ4" s="82"/>
      <c r="FA4" s="70"/>
      <c r="FB4" s="70"/>
      <c r="FC4" s="70"/>
      <c r="FD4" s="70"/>
      <c r="FE4" s="70"/>
      <c r="FF4" s="70"/>
      <c r="FG4" s="70"/>
      <c r="FH4" s="70"/>
      <c r="FI4" s="70"/>
      <c r="FJ4" s="70"/>
      <c r="FK4" s="70"/>
      <c r="FL4" s="70"/>
      <c r="FM4" s="70"/>
      <c r="FN4" s="70"/>
      <c r="FO4" s="70"/>
      <c r="FP4" s="70"/>
      <c r="FQ4" s="70"/>
      <c r="FR4" s="70"/>
      <c r="FS4" s="70"/>
      <c r="FT4" s="70"/>
      <c r="FU4" s="70"/>
      <c r="FV4" s="82"/>
      <c r="FW4" s="103" t="s">
        <v>68</v>
      </c>
      <c r="FX4" s="73" t="s">
        <v>153</v>
      </c>
      <c r="FY4" s="73" t="s">
        <v>154</v>
      </c>
      <c r="FZ4" s="74" t="s">
        <v>155</v>
      </c>
      <c r="GA4" s="70"/>
      <c r="GB4" s="82"/>
      <c r="GC4" s="73" t="s">
        <v>156</v>
      </c>
      <c r="GD4" s="73" t="s">
        <v>157</v>
      </c>
      <c r="GE4" s="73" t="s">
        <v>69</v>
      </c>
      <c r="GF4" s="73" t="s">
        <v>70</v>
      </c>
      <c r="GG4" s="73" t="s">
        <v>71</v>
      </c>
      <c r="GH4" s="70"/>
      <c r="GI4" s="70"/>
      <c r="GJ4" s="70"/>
      <c r="GK4" s="70"/>
      <c r="GL4" s="70"/>
      <c r="GM4" s="70"/>
      <c r="GN4" s="70"/>
      <c r="GO4" s="70"/>
      <c r="GP4" s="70"/>
      <c r="GQ4" s="70"/>
      <c r="GR4" s="70"/>
      <c r="GS4" s="70"/>
      <c r="GT4" s="70"/>
      <c r="GU4" s="70"/>
      <c r="GV4" s="70"/>
      <c r="GW4" s="70"/>
      <c r="GX4" s="70"/>
      <c r="GY4" s="70"/>
      <c r="GZ4" s="70"/>
      <c r="HA4" s="82"/>
      <c r="HB4" s="70"/>
      <c r="HC4" s="70"/>
      <c r="HD4" s="70"/>
      <c r="HE4" s="70"/>
      <c r="HF4" s="70"/>
      <c r="HG4" s="70"/>
      <c r="HH4" s="70"/>
      <c r="HI4" s="70"/>
      <c r="HJ4" s="70"/>
      <c r="HK4" s="70"/>
      <c r="HL4" s="70"/>
      <c r="HM4" s="70"/>
      <c r="HN4" s="70"/>
      <c r="HO4" s="70"/>
      <c r="HP4" s="70"/>
      <c r="HQ4" s="70"/>
      <c r="HR4" s="70"/>
      <c r="HS4" s="70"/>
      <c r="HT4" s="70"/>
      <c r="HU4" s="70"/>
      <c r="HV4" s="70"/>
      <c r="HW4" s="82"/>
      <c r="HX4" s="103" t="s">
        <v>68</v>
      </c>
      <c r="HY4" s="73" t="s">
        <v>153</v>
      </c>
      <c r="HZ4" s="73" t="s">
        <v>154</v>
      </c>
      <c r="IA4" s="74" t="s">
        <v>155</v>
      </c>
      <c r="IB4" s="70"/>
      <c r="IC4" s="82"/>
      <c r="ID4" s="73" t="s">
        <v>156</v>
      </c>
      <c r="IE4" s="73" t="s">
        <v>157</v>
      </c>
      <c r="IF4" s="73" t="s">
        <v>69</v>
      </c>
      <c r="IG4" s="73" t="s">
        <v>70</v>
      </c>
      <c r="IH4" s="73" t="s">
        <v>71</v>
      </c>
      <c r="II4" s="70"/>
      <c r="IJ4" s="70"/>
      <c r="IK4" s="70"/>
      <c r="IL4" s="70"/>
      <c r="IM4" s="70"/>
      <c r="IN4" s="70"/>
      <c r="IO4" s="70"/>
      <c r="IP4" s="70"/>
      <c r="IQ4" s="70"/>
      <c r="IR4" s="70"/>
      <c r="IS4" s="70"/>
      <c r="IT4" s="70"/>
      <c r="IU4" s="70"/>
      <c r="IV4" s="70"/>
      <c r="IW4" s="70"/>
      <c r="IX4" s="70"/>
      <c r="IY4" s="70"/>
      <c r="IZ4" s="70"/>
      <c r="JA4" s="70"/>
      <c r="JB4" s="82"/>
      <c r="JC4" s="70"/>
      <c r="JD4" s="70"/>
      <c r="JE4" s="70"/>
      <c r="JF4" s="70"/>
      <c r="JG4" s="70"/>
      <c r="JH4" s="70"/>
      <c r="JI4" s="70"/>
      <c r="JJ4" s="70"/>
      <c r="JK4" s="70"/>
      <c r="JL4" s="70"/>
      <c r="JM4" s="70"/>
      <c r="JN4" s="70"/>
      <c r="JO4" s="70"/>
      <c r="JP4" s="70"/>
      <c r="JQ4" s="70"/>
      <c r="JR4" s="70"/>
      <c r="JS4" s="70"/>
      <c r="JT4" s="70"/>
      <c r="JU4" s="70"/>
      <c r="JV4" s="70"/>
      <c r="JW4" s="70"/>
      <c r="JX4" s="82"/>
      <c r="JY4" s="103" t="s">
        <v>68</v>
      </c>
      <c r="JZ4" s="73" t="s">
        <v>153</v>
      </c>
      <c r="KA4" s="73" t="s">
        <v>154</v>
      </c>
      <c r="KB4" s="74" t="s">
        <v>155</v>
      </c>
      <c r="KC4" s="70"/>
      <c r="KD4" s="82"/>
      <c r="KE4" s="73" t="s">
        <v>156</v>
      </c>
      <c r="KF4" s="73" t="s">
        <v>157</v>
      </c>
      <c r="KG4" s="73" t="s">
        <v>69</v>
      </c>
      <c r="KH4" s="73" t="s">
        <v>70</v>
      </c>
      <c r="KI4" s="73" t="s">
        <v>71</v>
      </c>
      <c r="KJ4" s="70"/>
      <c r="KK4" s="70"/>
      <c r="KL4" s="70"/>
      <c r="KM4" s="70"/>
      <c r="KN4" s="70"/>
      <c r="KO4" s="70"/>
      <c r="KP4" s="70"/>
      <c r="KQ4" s="70"/>
      <c r="KR4" s="70"/>
      <c r="KS4" s="70"/>
      <c r="KT4" s="70"/>
      <c r="KU4" s="70"/>
      <c r="KV4" s="70"/>
      <c r="KW4" s="70"/>
      <c r="KX4" s="70"/>
      <c r="KY4" s="70"/>
      <c r="KZ4" s="70"/>
      <c r="LA4" s="70"/>
      <c r="LB4" s="70"/>
      <c r="LC4" s="82"/>
      <c r="LD4" s="70"/>
      <c r="LE4" s="70"/>
      <c r="LF4" s="70"/>
      <c r="LG4" s="70"/>
      <c r="LH4" s="70"/>
      <c r="LI4" s="70"/>
      <c r="LJ4" s="70"/>
      <c r="LK4" s="70"/>
      <c r="LL4" s="70"/>
      <c r="LM4" s="70"/>
      <c r="LN4" s="70"/>
      <c r="LO4" s="70"/>
      <c r="LP4" s="70"/>
      <c r="LQ4" s="70"/>
      <c r="LR4" s="70"/>
      <c r="LS4" s="70"/>
      <c r="LT4" s="70"/>
      <c r="LU4" s="70"/>
      <c r="LV4" s="70"/>
      <c r="LW4" s="70"/>
      <c r="LX4" s="70"/>
      <c r="LY4" s="82"/>
      <c r="LZ4" s="103" t="s">
        <v>68</v>
      </c>
      <c r="MA4" s="73" t="s">
        <v>153</v>
      </c>
      <c r="MB4" s="73" t="s">
        <v>154</v>
      </c>
      <c r="MC4" s="74" t="s">
        <v>155</v>
      </c>
      <c r="MD4" s="70"/>
      <c r="ME4" s="82"/>
      <c r="MF4" s="73" t="s">
        <v>156</v>
      </c>
      <c r="MG4" s="73" t="s">
        <v>157</v>
      </c>
      <c r="MH4" s="73" t="s">
        <v>69</v>
      </c>
      <c r="MI4" s="73" t="s">
        <v>70</v>
      </c>
      <c r="MJ4" s="73" t="s">
        <v>71</v>
      </c>
      <c r="MK4" s="73" t="s">
        <v>75</v>
      </c>
      <c r="ML4" s="84" t="s">
        <v>76</v>
      </c>
      <c r="MM4" s="73" t="s">
        <v>77</v>
      </c>
      <c r="MN4" s="73" t="s">
        <v>80</v>
      </c>
      <c r="MO4" s="73" t="s">
        <v>82</v>
      </c>
      <c r="MP4" s="73" t="s">
        <v>83</v>
      </c>
      <c r="MQ4" s="73" t="s">
        <v>84</v>
      </c>
      <c r="MR4" s="73" t="s">
        <v>85</v>
      </c>
      <c r="MS4" s="73" t="s">
        <v>86</v>
      </c>
      <c r="MT4" s="73" t="s">
        <v>92</v>
      </c>
      <c r="MU4" s="73" t="s">
        <v>93</v>
      </c>
      <c r="MV4" s="73" t="s">
        <v>94</v>
      </c>
      <c r="MW4" s="73" t="s">
        <v>95</v>
      </c>
      <c r="MX4" s="76" t="s">
        <v>96</v>
      </c>
      <c r="MY4" s="114" t="s">
        <v>128</v>
      </c>
      <c r="MZ4" s="73" t="s">
        <v>97</v>
      </c>
      <c r="NA4" s="73" t="s">
        <v>75</v>
      </c>
      <c r="NB4" s="84" t="s">
        <v>76</v>
      </c>
      <c r="NC4" s="73" t="s">
        <v>77</v>
      </c>
      <c r="ND4" s="73" t="s">
        <v>80</v>
      </c>
      <c r="NE4" s="73" t="s">
        <v>82</v>
      </c>
      <c r="NF4" s="73" t="s">
        <v>83</v>
      </c>
      <c r="NG4" s="73" t="s">
        <v>84</v>
      </c>
      <c r="NH4" s="73" t="s">
        <v>85</v>
      </c>
      <c r="NI4" s="73" t="s">
        <v>86</v>
      </c>
      <c r="NJ4" s="73" t="s">
        <v>92</v>
      </c>
      <c r="NK4" s="73" t="s">
        <v>93</v>
      </c>
      <c r="NL4" s="73" t="s">
        <v>94</v>
      </c>
      <c r="NM4" s="73" t="s">
        <v>95</v>
      </c>
      <c r="NN4" s="76" t="s">
        <v>96</v>
      </c>
      <c r="NO4" s="114"/>
      <c r="NP4" s="73" t="s">
        <v>97</v>
      </c>
      <c r="NQ4" s="73" t="s">
        <v>75</v>
      </c>
      <c r="NR4" s="84" t="s">
        <v>76</v>
      </c>
      <c r="NS4" s="73" t="s">
        <v>77</v>
      </c>
      <c r="NT4" s="73" t="s">
        <v>80</v>
      </c>
      <c r="NU4" s="73" t="s">
        <v>82</v>
      </c>
      <c r="NV4" s="73" t="s">
        <v>83</v>
      </c>
      <c r="NW4" s="73" t="s">
        <v>84</v>
      </c>
      <c r="NX4" s="73" t="s">
        <v>85</v>
      </c>
      <c r="NY4" s="73" t="s">
        <v>86</v>
      </c>
      <c r="NZ4" s="73" t="s">
        <v>92</v>
      </c>
      <c r="OA4" s="73" t="s">
        <v>93</v>
      </c>
      <c r="OB4" s="73" t="s">
        <v>94</v>
      </c>
      <c r="OC4" s="73" t="s">
        <v>95</v>
      </c>
      <c r="OD4" s="76" t="s">
        <v>96</v>
      </c>
      <c r="OE4" s="114" t="s">
        <v>128</v>
      </c>
      <c r="OF4" s="73" t="s">
        <v>97</v>
      </c>
      <c r="OG4" s="73" t="s">
        <v>75</v>
      </c>
      <c r="OH4" s="84" t="s">
        <v>76</v>
      </c>
      <c r="OI4" s="73" t="s">
        <v>77</v>
      </c>
      <c r="OJ4" s="73" t="s">
        <v>80</v>
      </c>
      <c r="OK4" s="73" t="s">
        <v>82</v>
      </c>
      <c r="OL4" s="73" t="s">
        <v>83</v>
      </c>
      <c r="OM4" s="73" t="s">
        <v>84</v>
      </c>
      <c r="ON4" s="73" t="s">
        <v>85</v>
      </c>
      <c r="OO4" s="73" t="s">
        <v>86</v>
      </c>
      <c r="OP4" s="73" t="s">
        <v>92</v>
      </c>
      <c r="OQ4" s="73" t="s">
        <v>93</v>
      </c>
      <c r="OR4" s="73" t="s">
        <v>94</v>
      </c>
      <c r="OS4" s="73" t="s">
        <v>95</v>
      </c>
      <c r="OT4" s="76" t="s">
        <v>96</v>
      </c>
      <c r="OU4" s="114" t="s">
        <v>128</v>
      </c>
      <c r="OV4" s="73" t="s">
        <v>97</v>
      </c>
      <c r="OW4" s="73" t="s">
        <v>75</v>
      </c>
      <c r="OX4" s="84" t="s">
        <v>76</v>
      </c>
      <c r="OY4" s="73" t="s">
        <v>77</v>
      </c>
      <c r="OZ4" s="73" t="s">
        <v>80</v>
      </c>
      <c r="PA4" s="73" t="s">
        <v>82</v>
      </c>
      <c r="PB4" s="73" t="s">
        <v>83</v>
      </c>
      <c r="PC4" s="73" t="s">
        <v>84</v>
      </c>
      <c r="PD4" s="73" t="s">
        <v>85</v>
      </c>
      <c r="PE4" s="73" t="s">
        <v>86</v>
      </c>
      <c r="PF4" s="73" t="s">
        <v>92</v>
      </c>
      <c r="PG4" s="73" t="s">
        <v>93</v>
      </c>
      <c r="PH4" s="73" t="s">
        <v>94</v>
      </c>
      <c r="PI4" s="73" t="s">
        <v>95</v>
      </c>
      <c r="PJ4" s="76" t="s">
        <v>96</v>
      </c>
      <c r="PK4" s="114" t="s">
        <v>128</v>
      </c>
      <c r="PL4" s="73" t="s">
        <v>97</v>
      </c>
      <c r="PM4" s="71"/>
      <c r="PN4" s="73" t="s">
        <v>247</v>
      </c>
      <c r="PO4" s="73" t="s">
        <v>248</v>
      </c>
      <c r="PP4" s="115" t="s">
        <v>976</v>
      </c>
      <c r="PQ4" s="115" t="s">
        <v>977</v>
      </c>
      <c r="PR4" s="115" t="s">
        <v>978</v>
      </c>
      <c r="PS4" s="115" t="s">
        <v>979</v>
      </c>
      <c r="PT4" s="115" t="s">
        <v>980</v>
      </c>
      <c r="PU4" s="71"/>
      <c r="PV4" s="71"/>
      <c r="PW4" s="71"/>
      <c r="PX4" s="71"/>
      <c r="PY4" s="71"/>
      <c r="PZ4" s="71"/>
      <c r="QA4" s="86"/>
      <c r="QB4" s="78"/>
      <c r="QC4" s="87"/>
      <c r="QD4" s="86"/>
      <c r="QE4" s="78"/>
      <c r="QF4" s="87"/>
      <c r="QG4" s="86"/>
      <c r="QH4" s="78"/>
      <c r="QI4" s="78"/>
      <c r="QJ4" s="78"/>
      <c r="QK4" s="78"/>
      <c r="QL4" s="87"/>
      <c r="QM4" s="86"/>
      <c r="QN4" s="78"/>
      <c r="QO4" s="78"/>
      <c r="QP4" s="78"/>
      <c r="QQ4" s="87"/>
      <c r="QR4" s="71"/>
      <c r="QS4" s="71"/>
      <c r="QT4" s="71"/>
      <c r="QU4" s="71"/>
      <c r="QV4" s="86"/>
      <c r="QW4" s="87"/>
      <c r="QX4" s="74" t="s">
        <v>164</v>
      </c>
      <c r="QY4" s="70"/>
      <c r="QZ4" s="70"/>
      <c r="RA4" s="70"/>
      <c r="RB4" s="82"/>
      <c r="RC4" s="97" t="s">
        <v>165</v>
      </c>
      <c r="RD4" s="97" t="s">
        <v>166</v>
      </c>
      <c r="RE4" s="123" t="s">
        <v>981</v>
      </c>
      <c r="RL4" s="78"/>
      <c r="RM4" s="73" t="s">
        <v>276</v>
      </c>
      <c r="RN4" s="73" t="s">
        <v>277</v>
      </c>
      <c r="RO4" s="78"/>
      <c r="RP4" s="73" t="s">
        <v>278</v>
      </c>
      <c r="RQ4" s="73" t="s">
        <v>279</v>
      </c>
      <c r="RR4" s="71"/>
      <c r="RS4" s="73" t="s">
        <v>280</v>
      </c>
      <c r="RT4" s="73" t="s">
        <v>281</v>
      </c>
      <c r="RU4" s="73" t="s">
        <v>282</v>
      </c>
      <c r="RV4" s="73" t="s">
        <v>982</v>
      </c>
      <c r="RW4" s="74" t="s">
        <v>164</v>
      </c>
      <c r="RX4" s="70"/>
      <c r="RY4" s="70"/>
      <c r="RZ4" s="70"/>
      <c r="SA4" s="82"/>
      <c r="SB4" s="97" t="s">
        <v>165</v>
      </c>
      <c r="SC4" s="97" t="s">
        <v>166</v>
      </c>
      <c r="SD4" s="123" t="s">
        <v>981</v>
      </c>
      <c r="SK4" s="78"/>
      <c r="SL4" s="73" t="s">
        <v>276</v>
      </c>
      <c r="SM4" s="73" t="s">
        <v>277</v>
      </c>
      <c r="SN4" s="78"/>
      <c r="SO4" s="73" t="s">
        <v>278</v>
      </c>
      <c r="SP4" s="73" t="s">
        <v>279</v>
      </c>
      <c r="SQ4" s="71"/>
      <c r="SR4" s="73" t="s">
        <v>280</v>
      </c>
      <c r="SS4" s="73" t="s">
        <v>281</v>
      </c>
      <c r="ST4" s="115" t="s">
        <v>962</v>
      </c>
      <c r="SU4" s="115" t="s">
        <v>963</v>
      </c>
      <c r="SV4" s="115" t="s">
        <v>964</v>
      </c>
      <c r="SW4" s="115" t="s">
        <v>965</v>
      </c>
      <c r="SX4" s="115" t="s">
        <v>966</v>
      </c>
      <c r="SY4" s="115" t="s">
        <v>983</v>
      </c>
      <c r="SZ4" s="115" t="s">
        <v>984</v>
      </c>
      <c r="TA4" s="115" t="s">
        <v>985</v>
      </c>
      <c r="TB4" s="115" t="s">
        <v>986</v>
      </c>
      <c r="TC4" s="115" t="s">
        <v>987</v>
      </c>
      <c r="TD4" s="115" t="s">
        <v>988</v>
      </c>
      <c r="TE4" s="115" t="s">
        <v>989</v>
      </c>
      <c r="TF4" s="73" t="s">
        <v>178</v>
      </c>
      <c r="TG4" s="73" t="s">
        <v>179</v>
      </c>
      <c r="TH4" s="73" t="s">
        <v>180</v>
      </c>
      <c r="TI4" s="73" t="s">
        <v>990</v>
      </c>
      <c r="TJ4" s="73" t="s">
        <v>991</v>
      </c>
      <c r="TK4" s="73" t="s">
        <v>992</v>
      </c>
      <c r="TL4" s="73" t="s">
        <v>993</v>
      </c>
      <c r="TM4" s="73" t="s">
        <v>994</v>
      </c>
      <c r="TN4" s="73" t="s">
        <v>995</v>
      </c>
      <c r="TO4" s="73" t="s">
        <v>996</v>
      </c>
      <c r="TP4" s="73" t="s">
        <v>997</v>
      </c>
      <c r="TQ4" s="73" t="s">
        <v>998</v>
      </c>
      <c r="TR4" s="73" t="s">
        <v>178</v>
      </c>
      <c r="TS4" s="73" t="s">
        <v>179</v>
      </c>
      <c r="TT4" s="73" t="s">
        <v>180</v>
      </c>
      <c r="TU4" s="73" t="s">
        <v>990</v>
      </c>
      <c r="TV4" s="73" t="s">
        <v>991</v>
      </c>
      <c r="TW4" s="73" t="s">
        <v>992</v>
      </c>
      <c r="TX4" s="73" t="s">
        <v>993</v>
      </c>
      <c r="TY4" s="73" t="s">
        <v>994</v>
      </c>
      <c r="TZ4" s="73" t="s">
        <v>995</v>
      </c>
      <c r="UA4" s="73" t="s">
        <v>996</v>
      </c>
      <c r="UB4" s="73" t="s">
        <v>997</v>
      </c>
      <c r="UC4" s="73" t="s">
        <v>998</v>
      </c>
      <c r="UD4" s="73" t="s">
        <v>178</v>
      </c>
      <c r="UE4" s="73" t="s">
        <v>179</v>
      </c>
      <c r="UF4" s="73" t="s">
        <v>180</v>
      </c>
      <c r="UG4" s="73" t="s">
        <v>990</v>
      </c>
      <c r="UH4" s="73" t="s">
        <v>991</v>
      </c>
      <c r="UI4" s="73" t="s">
        <v>992</v>
      </c>
      <c r="UJ4" s="73" t="s">
        <v>993</v>
      </c>
      <c r="UK4" s="73" t="s">
        <v>994</v>
      </c>
      <c r="UL4" s="73" t="s">
        <v>995</v>
      </c>
      <c r="UM4" s="73" t="s">
        <v>996</v>
      </c>
      <c r="UN4" s="73" t="s">
        <v>997</v>
      </c>
      <c r="UO4" s="73" t="s">
        <v>998</v>
      </c>
      <c r="UP4" s="73" t="s">
        <v>178</v>
      </c>
      <c r="UQ4" s="73" t="s">
        <v>179</v>
      </c>
      <c r="UR4" s="73" t="s">
        <v>180</v>
      </c>
      <c r="US4" s="73" t="s">
        <v>990</v>
      </c>
      <c r="UT4" s="73" t="s">
        <v>991</v>
      </c>
      <c r="UU4" s="73" t="s">
        <v>992</v>
      </c>
      <c r="UV4" s="73" t="s">
        <v>993</v>
      </c>
      <c r="UW4" s="73" t="s">
        <v>994</v>
      </c>
      <c r="UX4" s="73" t="s">
        <v>995</v>
      </c>
      <c r="UY4" s="73" t="s">
        <v>996</v>
      </c>
      <c r="UZ4" s="73" t="s">
        <v>997</v>
      </c>
      <c r="VA4" s="73" t="s">
        <v>998</v>
      </c>
      <c r="VB4" s="73" t="s">
        <v>178</v>
      </c>
      <c r="VC4" s="73" t="s">
        <v>179</v>
      </c>
      <c r="VD4" s="73" t="s">
        <v>180</v>
      </c>
      <c r="VE4" s="73" t="s">
        <v>990</v>
      </c>
      <c r="VF4" s="73" t="s">
        <v>991</v>
      </c>
      <c r="VG4" s="73" t="s">
        <v>992</v>
      </c>
      <c r="VH4" s="73" t="s">
        <v>993</v>
      </c>
      <c r="VI4" s="73" t="s">
        <v>994</v>
      </c>
      <c r="VJ4" s="73" t="s">
        <v>995</v>
      </c>
      <c r="VK4" s="73" t="s">
        <v>996</v>
      </c>
      <c r="VL4" s="73" t="s">
        <v>997</v>
      </c>
      <c r="VM4" s="73" t="s">
        <v>998</v>
      </c>
      <c r="VN4" s="73" t="s">
        <v>178</v>
      </c>
      <c r="VO4" s="73" t="s">
        <v>179</v>
      </c>
      <c r="VP4" s="73" t="s">
        <v>180</v>
      </c>
      <c r="VQ4" s="73" t="s">
        <v>990</v>
      </c>
      <c r="VR4" s="73" t="s">
        <v>991</v>
      </c>
      <c r="VS4" s="73" t="s">
        <v>992</v>
      </c>
      <c r="VT4" s="73" t="s">
        <v>993</v>
      </c>
      <c r="VU4" s="73" t="s">
        <v>994</v>
      </c>
      <c r="VV4" s="73" t="s">
        <v>995</v>
      </c>
      <c r="VW4" s="73" t="s">
        <v>996</v>
      </c>
      <c r="VX4" s="73" t="s">
        <v>997</v>
      </c>
      <c r="VY4" s="73" t="s">
        <v>998</v>
      </c>
      <c r="VZ4" s="73" t="s">
        <v>178</v>
      </c>
      <c r="WA4" s="73" t="s">
        <v>179</v>
      </c>
      <c r="WB4" s="73" t="s">
        <v>180</v>
      </c>
      <c r="WC4" s="73" t="s">
        <v>990</v>
      </c>
      <c r="WD4" s="73" t="s">
        <v>991</v>
      </c>
      <c r="WE4" s="73" t="s">
        <v>992</v>
      </c>
      <c r="WF4" s="73" t="s">
        <v>993</v>
      </c>
      <c r="WG4" s="73" t="s">
        <v>994</v>
      </c>
      <c r="WH4" s="73" t="s">
        <v>995</v>
      </c>
      <c r="WI4" s="73" t="s">
        <v>996</v>
      </c>
      <c r="WJ4" s="73" t="s">
        <v>997</v>
      </c>
      <c r="WK4" s="73" t="s">
        <v>998</v>
      </c>
      <c r="WL4" s="73" t="s">
        <v>178</v>
      </c>
      <c r="WM4" s="73" t="s">
        <v>179</v>
      </c>
      <c r="WN4" s="73" t="s">
        <v>180</v>
      </c>
      <c r="WO4" s="73" t="s">
        <v>990</v>
      </c>
      <c r="WP4" s="73" t="s">
        <v>991</v>
      </c>
      <c r="WQ4" s="73" t="s">
        <v>992</v>
      </c>
      <c r="WR4" s="73" t="s">
        <v>993</v>
      </c>
      <c r="WS4" s="73" t="s">
        <v>994</v>
      </c>
      <c r="WT4" s="73" t="s">
        <v>995</v>
      </c>
      <c r="WU4" s="73" t="s">
        <v>996</v>
      </c>
      <c r="WV4" s="73" t="s">
        <v>997</v>
      </c>
      <c r="WW4" s="73" t="s">
        <v>998</v>
      </c>
      <c r="WX4" s="73" t="s">
        <v>178</v>
      </c>
      <c r="WY4" s="73" t="s">
        <v>179</v>
      </c>
      <c r="WZ4" s="73" t="s">
        <v>180</v>
      </c>
      <c r="XA4" s="73" t="s">
        <v>990</v>
      </c>
      <c r="XB4" s="73" t="s">
        <v>991</v>
      </c>
      <c r="XC4" s="73" t="s">
        <v>992</v>
      </c>
      <c r="XD4" s="73" t="s">
        <v>993</v>
      </c>
      <c r="XE4" s="73" t="s">
        <v>994</v>
      </c>
      <c r="XF4" s="73" t="s">
        <v>995</v>
      </c>
      <c r="XG4" s="73" t="s">
        <v>996</v>
      </c>
      <c r="XH4" s="73" t="s">
        <v>997</v>
      </c>
      <c r="XI4" s="73" t="s">
        <v>998</v>
      </c>
      <c r="XJ4" s="73" t="s">
        <v>178</v>
      </c>
      <c r="XK4" s="73" t="s">
        <v>179</v>
      </c>
      <c r="XL4" s="73" t="s">
        <v>180</v>
      </c>
      <c r="XM4" s="73" t="s">
        <v>990</v>
      </c>
      <c r="XN4" s="73" t="s">
        <v>991</v>
      </c>
      <c r="XO4" s="73" t="s">
        <v>992</v>
      </c>
      <c r="XP4" s="73" t="s">
        <v>993</v>
      </c>
      <c r="XQ4" s="73" t="s">
        <v>994</v>
      </c>
      <c r="XR4" s="73" t="s">
        <v>995</v>
      </c>
      <c r="XS4" s="73" t="s">
        <v>996</v>
      </c>
      <c r="XT4" s="73" t="s">
        <v>997</v>
      </c>
      <c r="XU4" s="73" t="s">
        <v>998</v>
      </c>
      <c r="XV4" s="74" t="s">
        <v>173</v>
      </c>
      <c r="XW4" s="70"/>
      <c r="XX4" s="70"/>
      <c r="XY4" s="70"/>
      <c r="XZ4" s="70"/>
      <c r="YA4" s="70"/>
      <c r="YB4" s="70"/>
      <c r="YC4" s="70"/>
      <c r="YD4" s="70"/>
      <c r="YE4" s="70"/>
      <c r="YF4" s="70"/>
      <c r="YG4" s="82"/>
      <c r="YH4" s="74" t="s">
        <v>174</v>
      </c>
      <c r="YI4" s="70"/>
      <c r="YJ4" s="70"/>
      <c r="YK4" s="70"/>
      <c r="YL4" s="70"/>
      <c r="YM4" s="70"/>
      <c r="YN4" s="70"/>
      <c r="YO4" s="70"/>
      <c r="YP4" s="70"/>
      <c r="YQ4" s="70"/>
      <c r="YR4" s="70"/>
      <c r="YS4" s="82"/>
      <c r="YT4" s="74" t="s">
        <v>175</v>
      </c>
      <c r="YU4" s="70"/>
      <c r="YV4" s="70"/>
      <c r="YW4" s="70"/>
      <c r="YX4" s="70"/>
      <c r="YY4" s="70"/>
      <c r="YZ4" s="70"/>
      <c r="ZA4" s="70"/>
      <c r="ZB4" s="70"/>
      <c r="ZC4" s="70"/>
      <c r="ZD4" s="70"/>
      <c r="ZE4" s="82"/>
      <c r="ZF4" s="74" t="s">
        <v>176</v>
      </c>
      <c r="ZG4" s="70"/>
      <c r="ZH4" s="70"/>
      <c r="ZI4" s="70"/>
      <c r="ZJ4" s="70"/>
      <c r="ZK4" s="70"/>
      <c r="ZL4" s="70"/>
      <c r="ZM4" s="70"/>
      <c r="ZN4" s="70"/>
      <c r="ZO4" s="70"/>
      <c r="ZP4" s="70"/>
      <c r="ZQ4" s="82"/>
      <c r="ZR4" s="74" t="s">
        <v>177</v>
      </c>
      <c r="ZS4" s="70"/>
      <c r="ZT4" s="70"/>
      <c r="ZU4" s="70"/>
      <c r="ZV4" s="70"/>
      <c r="ZW4" s="70"/>
      <c r="ZX4" s="70"/>
      <c r="ZY4" s="70"/>
      <c r="ZZ4" s="70"/>
      <c r="AAA4" s="70"/>
      <c r="AAB4" s="70"/>
      <c r="AAC4" s="82"/>
      <c r="AAD4" s="103" t="s">
        <v>178</v>
      </c>
      <c r="AAE4" s="133"/>
      <c r="AAF4" s="133"/>
      <c r="AAG4" s="133"/>
      <c r="AAH4" s="133"/>
      <c r="AAI4" s="133"/>
      <c r="AAJ4" s="134"/>
      <c r="AAK4" s="103" t="s">
        <v>179</v>
      </c>
      <c r="AAL4" s="133"/>
      <c r="AAM4" s="133"/>
      <c r="AAN4" s="133"/>
      <c r="AAO4" s="133"/>
      <c r="AAP4" s="133"/>
      <c r="AAQ4" s="134"/>
      <c r="AAR4" s="103" t="s">
        <v>180</v>
      </c>
      <c r="AAS4" s="133"/>
      <c r="AAT4" s="133"/>
      <c r="AAU4" s="133"/>
      <c r="AAV4" s="133"/>
      <c r="AAW4" s="133"/>
      <c r="AAX4" s="134"/>
      <c r="AAY4" s="74" t="s">
        <v>990</v>
      </c>
      <c r="AAZ4" s="104"/>
      <c r="ABA4" s="104"/>
      <c r="ABB4" s="104"/>
      <c r="ABC4" s="104"/>
      <c r="ABD4" s="104"/>
      <c r="ABE4" s="105"/>
      <c r="ABF4" s="74" t="s">
        <v>991</v>
      </c>
      <c r="ABG4" s="104"/>
      <c r="ABH4" s="104"/>
      <c r="ABI4" s="104"/>
      <c r="ABJ4" s="104"/>
      <c r="ABK4" s="104"/>
      <c r="ABL4" s="105"/>
      <c r="ABM4" s="74" t="s">
        <v>992</v>
      </c>
      <c r="ABN4" s="104"/>
      <c r="ABO4" s="104"/>
      <c r="ABP4" s="104"/>
      <c r="ABQ4" s="104"/>
      <c r="ABR4" s="104"/>
      <c r="ABS4" s="105"/>
      <c r="ABT4" s="74" t="s">
        <v>993</v>
      </c>
      <c r="ABU4" s="104"/>
      <c r="ABV4" s="104"/>
      <c r="ABW4" s="104"/>
      <c r="ABX4" s="104"/>
      <c r="ABY4" s="104"/>
      <c r="ABZ4" s="105"/>
      <c r="ACA4" s="74" t="s">
        <v>994</v>
      </c>
      <c r="ACB4" s="104"/>
      <c r="ACC4" s="104"/>
      <c r="ACD4" s="104"/>
      <c r="ACE4" s="104"/>
      <c r="ACF4" s="104"/>
      <c r="ACG4" s="105"/>
      <c r="ACH4" s="74" t="s">
        <v>995</v>
      </c>
      <c r="ACI4" s="104"/>
      <c r="ACJ4" s="104"/>
      <c r="ACK4" s="104"/>
      <c r="ACL4" s="104"/>
      <c r="ACM4" s="104"/>
      <c r="ACN4" s="105"/>
      <c r="ACO4" s="74" t="s">
        <v>996</v>
      </c>
      <c r="ACP4" s="104"/>
      <c r="ACQ4" s="104"/>
      <c r="ACR4" s="104"/>
      <c r="ACS4" s="104"/>
      <c r="ACT4" s="104"/>
      <c r="ACU4" s="105"/>
      <c r="ACV4" s="74" t="s">
        <v>997</v>
      </c>
      <c r="ACW4" s="104"/>
      <c r="ACX4" s="104"/>
      <c r="ACY4" s="104"/>
      <c r="ACZ4" s="104"/>
      <c r="ADA4" s="104"/>
      <c r="ADB4" s="105"/>
      <c r="ADC4" s="74" t="s">
        <v>998</v>
      </c>
      <c r="ADD4" s="104"/>
      <c r="ADE4" s="104"/>
      <c r="ADF4" s="104"/>
      <c r="ADG4" s="104"/>
      <c r="ADH4" s="104"/>
      <c r="ADI4" s="105"/>
      <c r="ADJ4" s="74" t="s">
        <v>185</v>
      </c>
      <c r="ADK4" s="70"/>
      <c r="ADL4" s="70"/>
      <c r="ADM4" s="70"/>
      <c r="ADN4" s="82"/>
      <c r="ADO4" s="74" t="s">
        <v>187</v>
      </c>
      <c r="ADP4" s="70"/>
      <c r="ADQ4" s="70"/>
      <c r="ADR4" s="70"/>
      <c r="ADS4" s="82"/>
      <c r="ADT4" s="74" t="s">
        <v>188</v>
      </c>
      <c r="ADU4" s="70"/>
      <c r="ADV4" s="70"/>
      <c r="ADW4" s="70"/>
      <c r="ADX4" s="82"/>
      <c r="ADY4" s="74" t="s">
        <v>999</v>
      </c>
      <c r="ADZ4" s="70"/>
      <c r="AEA4" s="70"/>
      <c r="AEB4" s="70"/>
      <c r="AEC4" s="82"/>
      <c r="AED4" s="74" t="s">
        <v>190</v>
      </c>
      <c r="AEE4" s="70"/>
      <c r="AEF4" s="70"/>
      <c r="AEG4" s="70"/>
      <c r="AEH4" s="82"/>
      <c r="AEI4" s="74" t="s">
        <v>191</v>
      </c>
      <c r="AEJ4" s="70"/>
      <c r="AEK4" s="70"/>
      <c r="AEL4" s="70"/>
      <c r="AEM4" s="82"/>
      <c r="AEN4" s="97" t="s">
        <v>193</v>
      </c>
      <c r="AEO4" s="97" t="s">
        <v>193</v>
      </c>
      <c r="AEP4" s="97" t="s">
        <v>193</v>
      </c>
      <c r="AEQ4" s="97" t="s">
        <v>193</v>
      </c>
      <c r="AER4" s="97" t="s">
        <v>193</v>
      </c>
      <c r="AES4" s="74" t="s">
        <v>128</v>
      </c>
      <c r="AET4" s="70"/>
      <c r="AEU4" s="70"/>
      <c r="AEV4" s="70"/>
      <c r="AEW4" s="82"/>
      <c r="AEX4" s="135"/>
      <c r="AEY4" s="136" t="s">
        <v>1000</v>
      </c>
      <c r="AFA4" s="74" t="s">
        <v>194</v>
      </c>
      <c r="AFB4" s="70"/>
      <c r="AFC4" s="82"/>
      <c r="AFD4" s="74" t="s">
        <v>195</v>
      </c>
      <c r="AFE4" s="70"/>
      <c r="AFF4" s="82"/>
      <c r="AFG4" s="74" t="s">
        <v>196</v>
      </c>
      <c r="AFH4" s="70"/>
      <c r="AFI4" s="82"/>
      <c r="AFJ4" s="74" t="s">
        <v>1001</v>
      </c>
      <c r="AFK4" s="70"/>
      <c r="AFL4" s="82"/>
      <c r="AFM4" s="74" t="s">
        <v>1002</v>
      </c>
      <c r="AFN4" s="70"/>
      <c r="AFO4" s="82"/>
      <c r="AFP4" s="74" t="s">
        <v>1003</v>
      </c>
      <c r="AFQ4" s="70"/>
      <c r="AFR4" s="82"/>
      <c r="AFS4" s="74" t="s">
        <v>1004</v>
      </c>
      <c r="AFT4" s="70"/>
      <c r="AFU4" s="82"/>
      <c r="AFV4" s="74" t="s">
        <v>1005</v>
      </c>
      <c r="AFW4" s="70"/>
      <c r="AFX4" s="82"/>
      <c r="AFY4" s="74" t="s">
        <v>1006</v>
      </c>
      <c r="AFZ4" s="70"/>
      <c r="AGA4" s="82"/>
      <c r="AGB4" s="74" t="s">
        <v>1007</v>
      </c>
      <c r="AGC4" s="70"/>
      <c r="AGD4" s="82"/>
      <c r="AGE4" s="74" t="s">
        <v>1008</v>
      </c>
      <c r="AGF4" s="70"/>
      <c r="AGG4" s="82"/>
      <c r="AGH4" s="74" t="s">
        <v>1009</v>
      </c>
      <c r="AGI4" s="70"/>
      <c r="AGJ4" s="82"/>
      <c r="AGK4" s="76" t="s">
        <v>194</v>
      </c>
      <c r="AGL4" s="77"/>
      <c r="AGM4" s="76" t="s">
        <v>195</v>
      </c>
      <c r="AGN4" s="77"/>
      <c r="AGO4" s="74" t="s">
        <v>196</v>
      </c>
      <c r="AGP4" s="82"/>
      <c r="AGQ4" s="74" t="s">
        <v>1001</v>
      </c>
      <c r="AGR4" s="82"/>
      <c r="AGS4" s="74" t="s">
        <v>1002</v>
      </c>
      <c r="AGT4" s="82"/>
      <c r="AGU4" s="74" t="s">
        <v>1003</v>
      </c>
      <c r="AGV4" s="82"/>
      <c r="AGW4" s="74" t="s">
        <v>1004</v>
      </c>
      <c r="AGX4" s="82"/>
      <c r="AGY4" s="74" t="s">
        <v>1005</v>
      </c>
      <c r="AGZ4" s="82"/>
      <c r="AHA4" s="74" t="s">
        <v>1006</v>
      </c>
      <c r="AHB4" s="82"/>
      <c r="AHC4" s="74" t="s">
        <v>1007</v>
      </c>
      <c r="AHD4" s="82"/>
      <c r="AHE4" s="74" t="s">
        <v>1008</v>
      </c>
      <c r="AHF4" s="82"/>
      <c r="AHG4" s="74" t="s">
        <v>1009</v>
      </c>
      <c r="AHH4" s="82"/>
      <c r="AHI4" s="76" t="s">
        <v>194</v>
      </c>
      <c r="AHJ4" s="77"/>
      <c r="AHK4" s="76" t="s">
        <v>195</v>
      </c>
      <c r="AHL4" s="77"/>
      <c r="AHM4" s="76" t="s">
        <v>196</v>
      </c>
      <c r="AHN4" s="77"/>
      <c r="AHO4" s="76" t="s">
        <v>1001</v>
      </c>
      <c r="AHP4" s="77"/>
      <c r="AHQ4" s="76" t="s">
        <v>1002</v>
      </c>
      <c r="AHR4" s="77"/>
      <c r="AHS4" s="76" t="s">
        <v>1003</v>
      </c>
      <c r="AHT4" s="77"/>
      <c r="AHU4" s="76" t="s">
        <v>1004</v>
      </c>
      <c r="AHV4" s="77"/>
      <c r="AHW4" s="76" t="s">
        <v>1005</v>
      </c>
      <c r="AHX4" s="77"/>
      <c r="AHY4" s="76" t="s">
        <v>1006</v>
      </c>
      <c r="AHZ4" s="77"/>
      <c r="AIA4" s="76" t="s">
        <v>1007</v>
      </c>
      <c r="AIB4" s="77"/>
      <c r="AIC4" s="76" t="s">
        <v>1008</v>
      </c>
      <c r="AID4" s="77"/>
      <c r="AIE4" s="76" t="s">
        <v>1009</v>
      </c>
      <c r="AIF4" s="77"/>
      <c r="AIG4" s="76" t="s">
        <v>1010</v>
      </c>
      <c r="AIH4" s="77"/>
      <c r="AII4" s="76" t="s">
        <v>1011</v>
      </c>
      <c r="AIJ4" s="77"/>
      <c r="AIK4" s="76" t="s">
        <v>1012</v>
      </c>
      <c r="AIL4" s="77"/>
      <c r="AIM4" s="76" t="s">
        <v>1013</v>
      </c>
      <c r="AIN4" s="77"/>
      <c r="AIO4" s="76" t="s">
        <v>1014</v>
      </c>
      <c r="AIP4" s="77"/>
      <c r="AIQ4" s="76" t="s">
        <v>194</v>
      </c>
      <c r="AIR4" s="77"/>
      <c r="AIS4" s="76" t="s">
        <v>195</v>
      </c>
      <c r="AIT4" s="77"/>
      <c r="AIU4" s="76" t="s">
        <v>196</v>
      </c>
      <c r="AIV4" s="77"/>
      <c r="AIW4" s="76" t="s">
        <v>1010</v>
      </c>
      <c r="AIX4" s="77"/>
      <c r="AIY4" s="76" t="s">
        <v>1011</v>
      </c>
      <c r="AIZ4" s="77"/>
      <c r="AJA4" s="76" t="s">
        <v>1012</v>
      </c>
      <c r="AJB4" s="77"/>
      <c r="AJC4" s="76" t="s">
        <v>1013</v>
      </c>
      <c r="AJD4" s="77"/>
      <c r="AJE4" s="76" t="s">
        <v>1014</v>
      </c>
      <c r="AJF4" s="77"/>
      <c r="AJG4" s="71"/>
      <c r="AJH4" s="86"/>
      <c r="AJI4" s="88"/>
      <c r="AJJ4" s="89"/>
      <c r="AJK4" s="88"/>
      <c r="AJL4" s="90"/>
      <c r="AJM4" s="90"/>
      <c r="AJN4" s="89"/>
      <c r="AJO4" s="88"/>
      <c r="AJP4" s="90"/>
      <c r="AJQ4" s="90"/>
      <c r="AJR4" s="90"/>
      <c r="AJS4" s="89"/>
      <c r="AJT4" s="73" t="s">
        <v>293</v>
      </c>
      <c r="AJU4" s="73" t="s">
        <v>294</v>
      </c>
      <c r="AJV4" s="73" t="s">
        <v>295</v>
      </c>
      <c r="AJW4" s="73" t="s">
        <v>296</v>
      </c>
      <c r="AJX4" s="73" t="s">
        <v>297</v>
      </c>
      <c r="AJY4" s="73" t="s">
        <v>298</v>
      </c>
      <c r="AJZ4" s="73" t="s">
        <v>299</v>
      </c>
      <c r="AKA4" s="73" t="s">
        <v>300</v>
      </c>
      <c r="AKB4" s="73" t="s">
        <v>301</v>
      </c>
      <c r="AKC4" s="73" t="s">
        <v>302</v>
      </c>
      <c r="AKD4" s="73" t="s">
        <v>303</v>
      </c>
      <c r="AKE4" s="73" t="s">
        <v>304</v>
      </c>
      <c r="AKF4" s="73" t="s">
        <v>305</v>
      </c>
      <c r="AKG4" s="73" t="s">
        <v>306</v>
      </c>
      <c r="AKH4" s="73" t="s">
        <v>307</v>
      </c>
      <c r="AKI4" s="73" t="s">
        <v>308</v>
      </c>
      <c r="AKJ4" s="73" t="s">
        <v>309</v>
      </c>
      <c r="AKK4" s="73" t="s">
        <v>310</v>
      </c>
      <c r="AKL4" s="73" t="s">
        <v>311</v>
      </c>
      <c r="AKM4" s="73" t="s">
        <v>312</v>
      </c>
      <c r="AKN4" s="73" t="s">
        <v>313</v>
      </c>
      <c r="AKO4" s="73" t="s">
        <v>314</v>
      </c>
      <c r="AKP4" s="73" t="s">
        <v>1015</v>
      </c>
      <c r="AKQ4" s="73" t="s">
        <v>1016</v>
      </c>
      <c r="AKR4" s="73" t="s">
        <v>315</v>
      </c>
      <c r="AKS4" s="73" t="s">
        <v>316</v>
      </c>
      <c r="AKT4" s="73" t="s">
        <v>317</v>
      </c>
      <c r="AKU4" s="73" t="s">
        <v>318</v>
      </c>
      <c r="AKV4" s="73" t="s">
        <v>319</v>
      </c>
      <c r="AKW4" s="73" t="s">
        <v>320</v>
      </c>
      <c r="AKX4" s="73" t="s">
        <v>321</v>
      </c>
      <c r="AKY4" s="73" t="s">
        <v>322</v>
      </c>
      <c r="AKZ4" s="73" t="s">
        <v>323</v>
      </c>
      <c r="ALA4" s="73" t="s">
        <v>324</v>
      </c>
      <c r="ALB4" s="73" t="s">
        <v>325</v>
      </c>
      <c r="ALC4" s="73" t="s">
        <v>326</v>
      </c>
      <c r="ALD4" s="73" t="s">
        <v>327</v>
      </c>
      <c r="ALE4" s="73" t="s">
        <v>328</v>
      </c>
      <c r="ALF4" s="73" t="s">
        <v>1017</v>
      </c>
      <c r="ALG4" s="73" t="s">
        <v>1018</v>
      </c>
      <c r="ALH4" s="73" t="s">
        <v>1019</v>
      </c>
      <c r="ALI4" s="73" t="s">
        <v>1020</v>
      </c>
      <c r="ALJ4" s="73" t="s">
        <v>1021</v>
      </c>
      <c r="ALK4" s="73" t="s">
        <v>1022</v>
      </c>
      <c r="ALL4" s="73" t="s">
        <v>1023</v>
      </c>
      <c r="ALM4" s="73" t="s">
        <v>1024</v>
      </c>
      <c r="ALN4" s="73" t="s">
        <v>1025</v>
      </c>
      <c r="ALO4" s="73" t="s">
        <v>1026</v>
      </c>
      <c r="ALP4" s="73" t="s">
        <v>433</v>
      </c>
      <c r="ALQ4" s="73" t="s">
        <v>463</v>
      </c>
      <c r="ALR4" s="73" t="s">
        <v>489</v>
      </c>
      <c r="ALS4" s="73" t="s">
        <v>1027</v>
      </c>
      <c r="ALT4" s="73" t="s">
        <v>1028</v>
      </c>
      <c r="ALU4" s="73" t="s">
        <v>1029</v>
      </c>
      <c r="ALV4" s="73" t="s">
        <v>1030</v>
      </c>
      <c r="ALW4" s="73" t="s">
        <v>1031</v>
      </c>
      <c r="ALX4" s="73" t="s">
        <v>1032</v>
      </c>
    </row>
    <row r="5" ht="25.5" customHeight="1" spans="1:1012">
      <c r="A5" s="71"/>
      <c r="B5" s="72"/>
      <c r="C5" s="71"/>
      <c r="D5" s="71"/>
      <c r="E5" s="78"/>
      <c r="F5" s="78"/>
      <c r="G5" s="78"/>
      <c r="H5" s="78"/>
      <c r="I5" s="78"/>
      <c r="J5" s="88"/>
      <c r="K5" s="89"/>
      <c r="L5" s="88"/>
      <c r="M5" s="89"/>
      <c r="N5" s="88"/>
      <c r="O5" s="89"/>
      <c r="P5" s="90"/>
      <c r="Q5" s="88"/>
      <c r="R5" s="89"/>
      <c r="S5" s="71"/>
      <c r="T5" s="71"/>
      <c r="U5" s="71"/>
      <c r="V5" s="71"/>
      <c r="W5" s="73" t="s">
        <v>219</v>
      </c>
      <c r="X5" s="73" t="s">
        <v>220</v>
      </c>
      <c r="Y5" s="73" t="s">
        <v>221</v>
      </c>
      <c r="Z5" s="71"/>
      <c r="AA5" s="71"/>
      <c r="AB5" s="71"/>
      <c r="AC5" s="71"/>
      <c r="AD5" s="71"/>
      <c r="AE5" s="71"/>
      <c r="AF5" s="71"/>
      <c r="AG5" s="73" t="s">
        <v>122</v>
      </c>
      <c r="AH5" s="73" t="s">
        <v>123</v>
      </c>
      <c r="AI5" s="73" t="s">
        <v>124</v>
      </c>
      <c r="AJ5" s="74" t="s">
        <v>125</v>
      </c>
      <c r="AK5" s="70"/>
      <c r="AL5" s="70"/>
      <c r="AM5" s="70"/>
      <c r="AN5" s="70"/>
      <c r="AO5" s="70"/>
      <c r="AP5" s="70"/>
      <c r="AQ5" s="70"/>
      <c r="AR5" s="70"/>
      <c r="AS5" s="82"/>
      <c r="AT5" s="74" t="s">
        <v>126</v>
      </c>
      <c r="AU5" s="70"/>
      <c r="AV5" s="70"/>
      <c r="AW5" s="70"/>
      <c r="AX5" s="82"/>
      <c r="AY5" s="74" t="s">
        <v>127</v>
      </c>
      <c r="AZ5" s="73" t="s">
        <v>236</v>
      </c>
      <c r="BA5" s="73" t="s">
        <v>237</v>
      </c>
      <c r="BB5" s="73" t="s">
        <v>219</v>
      </c>
      <c r="BC5" s="73" t="s">
        <v>220</v>
      </c>
      <c r="BD5" s="73" t="s">
        <v>221</v>
      </c>
      <c r="BE5" s="71"/>
      <c r="BF5" s="71"/>
      <c r="BG5" s="71"/>
      <c r="BH5" s="71"/>
      <c r="BI5" s="71"/>
      <c r="BJ5" s="71"/>
      <c r="BK5" s="71"/>
      <c r="BL5" s="73" t="s">
        <v>122</v>
      </c>
      <c r="BM5" s="73" t="s">
        <v>123</v>
      </c>
      <c r="BN5" s="73" t="s">
        <v>124</v>
      </c>
      <c r="BO5" s="74" t="s">
        <v>125</v>
      </c>
      <c r="BP5" s="70"/>
      <c r="BQ5" s="70"/>
      <c r="BR5" s="70"/>
      <c r="BS5" s="70"/>
      <c r="BT5" s="70"/>
      <c r="BU5" s="70"/>
      <c r="BV5" s="70"/>
      <c r="BW5" s="70"/>
      <c r="BX5" s="82"/>
      <c r="BY5" s="74" t="s">
        <v>126</v>
      </c>
      <c r="BZ5" s="70"/>
      <c r="CA5" s="70"/>
      <c r="CB5" s="82"/>
      <c r="CC5" s="97" t="s">
        <v>127</v>
      </c>
      <c r="CD5" s="73" t="s">
        <v>236</v>
      </c>
      <c r="CE5" s="73" t="s">
        <v>237</v>
      </c>
      <c r="CF5" s="73" t="s">
        <v>75</v>
      </c>
      <c r="CG5" s="84" t="s">
        <v>76</v>
      </c>
      <c r="CH5" s="73" t="s">
        <v>77</v>
      </c>
      <c r="CI5" s="73" t="s">
        <v>128</v>
      </c>
      <c r="CJ5" s="73" t="s">
        <v>80</v>
      </c>
      <c r="CK5" s="73" t="s">
        <v>1033</v>
      </c>
      <c r="CL5" s="73" t="s">
        <v>84</v>
      </c>
      <c r="CM5" s="73" t="s">
        <v>85</v>
      </c>
      <c r="CN5" s="73" t="s">
        <v>86</v>
      </c>
      <c r="CO5" s="73" t="s">
        <v>87</v>
      </c>
      <c r="CP5" s="73" t="s">
        <v>89</v>
      </c>
      <c r="CQ5" s="73" t="s">
        <v>90</v>
      </c>
      <c r="CR5" s="98" t="s">
        <v>91</v>
      </c>
      <c r="CS5" s="82"/>
      <c r="CT5" s="73" t="s">
        <v>1034</v>
      </c>
      <c r="CU5" s="73" t="s">
        <v>92</v>
      </c>
      <c r="CV5" s="73" t="s">
        <v>93</v>
      </c>
      <c r="CW5" s="73" t="s">
        <v>94</v>
      </c>
      <c r="CX5" s="73" t="s">
        <v>129</v>
      </c>
      <c r="CY5" s="73" t="s">
        <v>130</v>
      </c>
      <c r="CZ5" s="73" t="s">
        <v>75</v>
      </c>
      <c r="DA5" s="73" t="s">
        <v>133</v>
      </c>
      <c r="DB5" s="73" t="s">
        <v>134</v>
      </c>
      <c r="DC5" s="73" t="s">
        <v>135</v>
      </c>
      <c r="DD5" s="73" t="s">
        <v>136</v>
      </c>
      <c r="DE5" s="73" t="s">
        <v>137</v>
      </c>
      <c r="DF5" s="73" t="s">
        <v>138</v>
      </c>
      <c r="DG5" s="73" t="s">
        <v>139</v>
      </c>
      <c r="DH5" s="73" t="s">
        <v>143</v>
      </c>
      <c r="DI5" s="73" t="s">
        <v>144</v>
      </c>
      <c r="DJ5" s="73" t="s">
        <v>145</v>
      </c>
      <c r="DK5" s="73" t="s">
        <v>146</v>
      </c>
      <c r="DL5" s="103" t="s">
        <v>148</v>
      </c>
      <c r="DM5" s="74" t="s">
        <v>149</v>
      </c>
      <c r="DN5" s="104"/>
      <c r="DO5" s="105"/>
      <c r="DP5" s="74" t="s">
        <v>150</v>
      </c>
      <c r="DQ5" s="104"/>
      <c r="DR5" s="105"/>
      <c r="DS5" s="74" t="s">
        <v>151</v>
      </c>
      <c r="DT5" s="104"/>
      <c r="DU5" s="105"/>
      <c r="DV5" s="103" t="s">
        <v>152</v>
      </c>
      <c r="DW5" s="71"/>
      <c r="DX5" s="71"/>
      <c r="DY5" s="73" t="s">
        <v>244</v>
      </c>
      <c r="DZ5" s="73" t="s">
        <v>245</v>
      </c>
      <c r="EA5" s="73" t="s">
        <v>139</v>
      </c>
      <c r="EB5" s="71"/>
      <c r="EC5" s="71"/>
      <c r="ED5" s="78"/>
      <c r="EE5" s="78"/>
      <c r="EF5" s="78"/>
      <c r="EG5" s="73" t="s">
        <v>75</v>
      </c>
      <c r="EH5" s="84" t="s">
        <v>76</v>
      </c>
      <c r="EI5" s="73" t="s">
        <v>77</v>
      </c>
      <c r="EJ5" s="73" t="s">
        <v>128</v>
      </c>
      <c r="EK5" s="73" t="s">
        <v>80</v>
      </c>
      <c r="EL5" s="73" t="s">
        <v>83</v>
      </c>
      <c r="EM5" s="73" t="s">
        <v>84</v>
      </c>
      <c r="EN5" s="73" t="s">
        <v>85</v>
      </c>
      <c r="EO5" s="73" t="s">
        <v>86</v>
      </c>
      <c r="EP5" s="73" t="s">
        <v>87</v>
      </c>
      <c r="EQ5" s="73" t="s">
        <v>89</v>
      </c>
      <c r="ER5" s="73" t="s">
        <v>90</v>
      </c>
      <c r="ES5" s="98" t="s">
        <v>91</v>
      </c>
      <c r="ET5" s="82"/>
      <c r="EU5" s="73" t="s">
        <v>1034</v>
      </c>
      <c r="EV5" s="73" t="s">
        <v>92</v>
      </c>
      <c r="EW5" s="73" t="s">
        <v>93</v>
      </c>
      <c r="EX5" s="73" t="s">
        <v>94</v>
      </c>
      <c r="EY5" s="73" t="s">
        <v>129</v>
      </c>
      <c r="EZ5" s="73" t="s">
        <v>130</v>
      </c>
      <c r="FA5" s="73" t="s">
        <v>75</v>
      </c>
      <c r="FB5" s="73" t="s">
        <v>133</v>
      </c>
      <c r="FC5" s="73" t="s">
        <v>134</v>
      </c>
      <c r="FD5" s="73" t="s">
        <v>135</v>
      </c>
      <c r="FE5" s="73" t="s">
        <v>136</v>
      </c>
      <c r="FF5" s="73" t="s">
        <v>137</v>
      </c>
      <c r="FG5" s="73" t="s">
        <v>138</v>
      </c>
      <c r="FH5" s="73" t="s">
        <v>139</v>
      </c>
      <c r="FI5" s="73" t="s">
        <v>143</v>
      </c>
      <c r="FJ5" s="73" t="s">
        <v>144</v>
      </c>
      <c r="FK5" s="73" t="s">
        <v>145</v>
      </c>
      <c r="FL5" s="73" t="s">
        <v>146</v>
      </c>
      <c r="FM5" s="103" t="s">
        <v>148</v>
      </c>
      <c r="FN5" s="74" t="s">
        <v>149</v>
      </c>
      <c r="FO5" s="104"/>
      <c r="FP5" s="105"/>
      <c r="FQ5" s="74" t="s">
        <v>150</v>
      </c>
      <c r="FR5" s="104"/>
      <c r="FS5" s="105"/>
      <c r="FT5" s="74" t="s">
        <v>151</v>
      </c>
      <c r="FU5" s="104"/>
      <c r="FV5" s="105"/>
      <c r="FW5" s="103" t="s">
        <v>152</v>
      </c>
      <c r="FX5" s="71"/>
      <c r="FY5" s="71"/>
      <c r="FZ5" s="73" t="s">
        <v>244</v>
      </c>
      <c r="GA5" s="73" t="s">
        <v>245</v>
      </c>
      <c r="GB5" s="73" t="s">
        <v>139</v>
      </c>
      <c r="GC5" s="71"/>
      <c r="GD5" s="71"/>
      <c r="GE5" s="78"/>
      <c r="GF5" s="78"/>
      <c r="GG5" s="78"/>
      <c r="GH5" s="73" t="s">
        <v>75</v>
      </c>
      <c r="GI5" s="84" t="s">
        <v>76</v>
      </c>
      <c r="GJ5" s="73" t="s">
        <v>77</v>
      </c>
      <c r="GK5" s="73" t="s">
        <v>128</v>
      </c>
      <c r="GL5" s="73" t="s">
        <v>80</v>
      </c>
      <c r="GM5" s="73" t="s">
        <v>83</v>
      </c>
      <c r="GN5" s="73" t="s">
        <v>84</v>
      </c>
      <c r="GO5" s="73" t="s">
        <v>85</v>
      </c>
      <c r="GP5" s="73" t="s">
        <v>86</v>
      </c>
      <c r="GQ5" s="73" t="s">
        <v>87</v>
      </c>
      <c r="GR5" s="73" t="s">
        <v>89</v>
      </c>
      <c r="GS5" s="73" t="s">
        <v>90</v>
      </c>
      <c r="GT5" s="98" t="s">
        <v>91</v>
      </c>
      <c r="GU5" s="82"/>
      <c r="GV5" s="73" t="s">
        <v>1034</v>
      </c>
      <c r="GW5" s="73" t="s">
        <v>92</v>
      </c>
      <c r="GX5" s="73" t="s">
        <v>93</v>
      </c>
      <c r="GY5" s="73" t="s">
        <v>94</v>
      </c>
      <c r="GZ5" s="73" t="s">
        <v>129</v>
      </c>
      <c r="HA5" s="73" t="s">
        <v>130</v>
      </c>
      <c r="HB5" s="73" t="s">
        <v>75</v>
      </c>
      <c r="HC5" s="73" t="s">
        <v>133</v>
      </c>
      <c r="HD5" s="73" t="s">
        <v>134</v>
      </c>
      <c r="HE5" s="73" t="s">
        <v>135</v>
      </c>
      <c r="HF5" s="73" t="s">
        <v>136</v>
      </c>
      <c r="HG5" s="73" t="s">
        <v>137</v>
      </c>
      <c r="HH5" s="73" t="s">
        <v>138</v>
      </c>
      <c r="HI5" s="73" t="s">
        <v>139</v>
      </c>
      <c r="HJ5" s="73" t="s">
        <v>143</v>
      </c>
      <c r="HK5" s="73" t="s">
        <v>144</v>
      </c>
      <c r="HL5" s="73" t="s">
        <v>145</v>
      </c>
      <c r="HM5" s="73" t="s">
        <v>146</v>
      </c>
      <c r="HN5" s="103" t="s">
        <v>148</v>
      </c>
      <c r="HO5" s="74" t="s">
        <v>149</v>
      </c>
      <c r="HP5" s="104"/>
      <c r="HQ5" s="105"/>
      <c r="HR5" s="74" t="s">
        <v>150</v>
      </c>
      <c r="HS5" s="104"/>
      <c r="HT5" s="105"/>
      <c r="HU5" s="74" t="s">
        <v>151</v>
      </c>
      <c r="HV5" s="104"/>
      <c r="HW5" s="105"/>
      <c r="HX5" s="103" t="s">
        <v>152</v>
      </c>
      <c r="HY5" s="71"/>
      <c r="HZ5" s="71"/>
      <c r="IA5" s="73" t="s">
        <v>244</v>
      </c>
      <c r="IB5" s="73" t="s">
        <v>245</v>
      </c>
      <c r="IC5" s="73" t="s">
        <v>139</v>
      </c>
      <c r="ID5" s="71"/>
      <c r="IE5" s="71"/>
      <c r="IF5" s="78"/>
      <c r="IG5" s="78"/>
      <c r="IH5" s="78"/>
      <c r="II5" s="73" t="s">
        <v>75</v>
      </c>
      <c r="IJ5" s="84" t="s">
        <v>76</v>
      </c>
      <c r="IK5" s="73" t="s">
        <v>77</v>
      </c>
      <c r="IL5" s="73" t="s">
        <v>128</v>
      </c>
      <c r="IM5" s="73" t="s">
        <v>80</v>
      </c>
      <c r="IN5" s="73" t="s">
        <v>83</v>
      </c>
      <c r="IO5" s="73" t="s">
        <v>84</v>
      </c>
      <c r="IP5" s="73" t="s">
        <v>85</v>
      </c>
      <c r="IQ5" s="73" t="s">
        <v>86</v>
      </c>
      <c r="IR5" s="73" t="s">
        <v>87</v>
      </c>
      <c r="IS5" s="73" t="s">
        <v>89</v>
      </c>
      <c r="IT5" s="73" t="s">
        <v>90</v>
      </c>
      <c r="IU5" s="98" t="s">
        <v>91</v>
      </c>
      <c r="IV5" s="82"/>
      <c r="IW5" s="73" t="s">
        <v>1034</v>
      </c>
      <c r="IX5" s="73" t="s">
        <v>92</v>
      </c>
      <c r="IY5" s="73" t="s">
        <v>93</v>
      </c>
      <c r="IZ5" s="73" t="s">
        <v>94</v>
      </c>
      <c r="JA5" s="73" t="s">
        <v>129</v>
      </c>
      <c r="JB5" s="73" t="s">
        <v>130</v>
      </c>
      <c r="JC5" s="73" t="s">
        <v>75</v>
      </c>
      <c r="JD5" s="73" t="s">
        <v>133</v>
      </c>
      <c r="JE5" s="73" t="s">
        <v>134</v>
      </c>
      <c r="JF5" s="73" t="s">
        <v>135</v>
      </c>
      <c r="JG5" s="73" t="s">
        <v>136</v>
      </c>
      <c r="JH5" s="73" t="s">
        <v>137</v>
      </c>
      <c r="JI5" s="73" t="s">
        <v>138</v>
      </c>
      <c r="JJ5" s="73" t="s">
        <v>139</v>
      </c>
      <c r="JK5" s="73" t="s">
        <v>143</v>
      </c>
      <c r="JL5" s="73" t="s">
        <v>144</v>
      </c>
      <c r="JM5" s="73" t="s">
        <v>145</v>
      </c>
      <c r="JN5" s="73" t="s">
        <v>146</v>
      </c>
      <c r="JO5" s="103" t="s">
        <v>148</v>
      </c>
      <c r="JP5" s="74" t="s">
        <v>149</v>
      </c>
      <c r="JQ5" s="104"/>
      <c r="JR5" s="105"/>
      <c r="JS5" s="74" t="s">
        <v>150</v>
      </c>
      <c r="JT5" s="104"/>
      <c r="JU5" s="105"/>
      <c r="JV5" s="74" t="s">
        <v>151</v>
      </c>
      <c r="JW5" s="104"/>
      <c r="JX5" s="105"/>
      <c r="JY5" s="103" t="s">
        <v>152</v>
      </c>
      <c r="JZ5" s="71"/>
      <c r="KA5" s="71"/>
      <c r="KB5" s="73" t="s">
        <v>244</v>
      </c>
      <c r="KC5" s="73" t="s">
        <v>245</v>
      </c>
      <c r="KD5" s="73" t="s">
        <v>139</v>
      </c>
      <c r="KE5" s="71"/>
      <c r="KF5" s="71"/>
      <c r="KG5" s="78"/>
      <c r="KH5" s="78"/>
      <c r="KI5" s="78"/>
      <c r="KJ5" s="73" t="s">
        <v>75</v>
      </c>
      <c r="KK5" s="84" t="s">
        <v>76</v>
      </c>
      <c r="KL5" s="73" t="s">
        <v>77</v>
      </c>
      <c r="KM5" s="73" t="s">
        <v>128</v>
      </c>
      <c r="KN5" s="73" t="s">
        <v>80</v>
      </c>
      <c r="KO5" s="73" t="s">
        <v>83</v>
      </c>
      <c r="KP5" s="73" t="s">
        <v>84</v>
      </c>
      <c r="KQ5" s="73" t="s">
        <v>85</v>
      </c>
      <c r="KR5" s="73" t="s">
        <v>86</v>
      </c>
      <c r="KS5" s="73" t="s">
        <v>87</v>
      </c>
      <c r="KT5" s="73" t="s">
        <v>89</v>
      </c>
      <c r="KU5" s="73" t="s">
        <v>90</v>
      </c>
      <c r="KV5" s="98" t="s">
        <v>91</v>
      </c>
      <c r="KW5" s="82"/>
      <c r="KX5" s="73" t="s">
        <v>1034</v>
      </c>
      <c r="KY5" s="73" t="s">
        <v>92</v>
      </c>
      <c r="KZ5" s="73" t="s">
        <v>93</v>
      </c>
      <c r="LA5" s="73" t="s">
        <v>94</v>
      </c>
      <c r="LB5" s="73" t="s">
        <v>129</v>
      </c>
      <c r="LC5" s="73" t="s">
        <v>130</v>
      </c>
      <c r="LD5" s="73" t="s">
        <v>75</v>
      </c>
      <c r="LE5" s="73" t="s">
        <v>133</v>
      </c>
      <c r="LF5" s="73" t="s">
        <v>134</v>
      </c>
      <c r="LG5" s="73" t="s">
        <v>135</v>
      </c>
      <c r="LH5" s="73" t="s">
        <v>136</v>
      </c>
      <c r="LI5" s="73" t="s">
        <v>137</v>
      </c>
      <c r="LJ5" s="73" t="s">
        <v>138</v>
      </c>
      <c r="LK5" s="73" t="s">
        <v>139</v>
      </c>
      <c r="LL5" s="73" t="s">
        <v>143</v>
      </c>
      <c r="LM5" s="73" t="s">
        <v>144</v>
      </c>
      <c r="LN5" s="73" t="s">
        <v>145</v>
      </c>
      <c r="LO5" s="73" t="s">
        <v>146</v>
      </c>
      <c r="LP5" s="103" t="s">
        <v>148</v>
      </c>
      <c r="LQ5" s="74" t="s">
        <v>149</v>
      </c>
      <c r="LR5" s="104"/>
      <c r="LS5" s="105"/>
      <c r="LT5" s="74" t="s">
        <v>150</v>
      </c>
      <c r="LU5" s="104"/>
      <c r="LV5" s="105"/>
      <c r="LW5" s="74" t="s">
        <v>151</v>
      </c>
      <c r="LX5" s="104"/>
      <c r="LY5" s="105"/>
      <c r="LZ5" s="103" t="s">
        <v>152</v>
      </c>
      <c r="MA5" s="71"/>
      <c r="MB5" s="71"/>
      <c r="MC5" s="73" t="s">
        <v>244</v>
      </c>
      <c r="MD5" s="73" t="s">
        <v>245</v>
      </c>
      <c r="ME5" s="73" t="s">
        <v>139</v>
      </c>
      <c r="MF5" s="71"/>
      <c r="MG5" s="71"/>
      <c r="MH5" s="78"/>
      <c r="MI5" s="78"/>
      <c r="MJ5" s="78"/>
      <c r="MK5" s="71"/>
      <c r="ML5" s="71"/>
      <c r="MM5" s="71"/>
      <c r="MN5" s="71"/>
      <c r="MO5" s="71"/>
      <c r="MP5" s="71"/>
      <c r="MQ5" s="71"/>
      <c r="MR5" s="71"/>
      <c r="MS5" s="71"/>
      <c r="MT5" s="71"/>
      <c r="MU5" s="71"/>
      <c r="MV5" s="71"/>
      <c r="MW5" s="71"/>
      <c r="MX5" s="88"/>
      <c r="MY5" s="89"/>
      <c r="MZ5" s="71"/>
      <c r="NA5" s="71"/>
      <c r="NB5" s="71"/>
      <c r="NC5" s="71"/>
      <c r="ND5" s="71"/>
      <c r="NE5" s="71"/>
      <c r="NF5" s="71"/>
      <c r="NG5" s="71"/>
      <c r="NH5" s="71"/>
      <c r="NI5" s="71"/>
      <c r="NJ5" s="71"/>
      <c r="NK5" s="71"/>
      <c r="NL5" s="71"/>
      <c r="NM5" s="71"/>
      <c r="NN5" s="88"/>
      <c r="NO5" s="89"/>
      <c r="NP5" s="71"/>
      <c r="NQ5" s="71"/>
      <c r="NR5" s="71"/>
      <c r="NS5" s="71"/>
      <c r="NT5" s="71"/>
      <c r="NU5" s="71"/>
      <c r="NV5" s="71"/>
      <c r="NW5" s="71"/>
      <c r="NX5" s="71"/>
      <c r="NY5" s="71"/>
      <c r="NZ5" s="71"/>
      <c r="OA5" s="71"/>
      <c r="OB5" s="71"/>
      <c r="OC5" s="71"/>
      <c r="OD5" s="88"/>
      <c r="OE5" s="89"/>
      <c r="OF5" s="71"/>
      <c r="OG5" s="71"/>
      <c r="OH5" s="71"/>
      <c r="OI5" s="71"/>
      <c r="OJ5" s="71"/>
      <c r="OK5" s="71"/>
      <c r="OL5" s="71"/>
      <c r="OM5" s="71"/>
      <c r="ON5" s="71"/>
      <c r="OO5" s="71"/>
      <c r="OP5" s="71"/>
      <c r="OQ5" s="71"/>
      <c r="OR5" s="71"/>
      <c r="OS5" s="71"/>
      <c r="OT5" s="88"/>
      <c r="OU5" s="89"/>
      <c r="OV5" s="71"/>
      <c r="OW5" s="71"/>
      <c r="OX5" s="71"/>
      <c r="OY5" s="71"/>
      <c r="OZ5" s="71"/>
      <c r="PA5" s="71"/>
      <c r="PB5" s="71"/>
      <c r="PC5" s="71"/>
      <c r="PD5" s="71"/>
      <c r="PE5" s="71"/>
      <c r="PF5" s="71"/>
      <c r="PG5" s="71"/>
      <c r="PH5" s="71"/>
      <c r="PI5" s="71"/>
      <c r="PJ5" s="88"/>
      <c r="PK5" s="89"/>
      <c r="PL5" s="71"/>
      <c r="PM5" s="71"/>
      <c r="PN5" s="88"/>
      <c r="PO5" s="89"/>
      <c r="PP5" s="78"/>
      <c r="PQ5" s="78"/>
      <c r="PR5" s="78"/>
      <c r="PS5" s="78"/>
      <c r="PT5" s="78"/>
      <c r="PU5" s="78"/>
      <c r="PV5" s="78"/>
      <c r="PW5" s="78"/>
      <c r="PX5" s="78"/>
      <c r="PY5" s="78"/>
      <c r="PZ5" s="71"/>
      <c r="QA5" s="88"/>
      <c r="QB5" s="90"/>
      <c r="QC5" s="89"/>
      <c r="QD5" s="88"/>
      <c r="QE5" s="90"/>
      <c r="QF5" s="89"/>
      <c r="QG5" s="88"/>
      <c r="QH5" s="90"/>
      <c r="QI5" s="90"/>
      <c r="QJ5" s="90"/>
      <c r="QK5" s="90"/>
      <c r="QL5" s="89"/>
      <c r="QM5" s="88"/>
      <c r="QN5" s="90"/>
      <c r="QO5" s="90"/>
      <c r="QP5" s="90"/>
      <c r="QQ5" s="89"/>
      <c r="QR5" s="71"/>
      <c r="QS5" s="71"/>
      <c r="QT5" s="71"/>
      <c r="QU5" s="71"/>
      <c r="QV5" s="88"/>
      <c r="QW5" s="89"/>
      <c r="QX5" s="78"/>
      <c r="QY5" s="78"/>
      <c r="QZ5" s="78"/>
      <c r="RA5" s="78"/>
      <c r="RB5" s="78"/>
      <c r="RC5" s="78"/>
      <c r="RD5" s="78"/>
      <c r="RE5" s="73" t="s">
        <v>268</v>
      </c>
      <c r="RF5" s="73" t="s">
        <v>269</v>
      </c>
      <c r="RG5" s="73" t="s">
        <v>270</v>
      </c>
      <c r="RH5" s="73" t="s">
        <v>271</v>
      </c>
      <c r="RI5" s="73" t="s">
        <v>272</v>
      </c>
      <c r="RJ5" s="73" t="s">
        <v>1035</v>
      </c>
      <c r="RK5" s="73" t="s">
        <v>274</v>
      </c>
      <c r="RL5" s="126"/>
      <c r="RM5" s="78"/>
      <c r="RN5" s="78"/>
      <c r="RO5" s="78"/>
      <c r="RP5" s="78"/>
      <c r="RQ5" s="78"/>
      <c r="RR5" s="78"/>
      <c r="RS5" s="78"/>
      <c r="RT5" s="78"/>
      <c r="RU5" s="78"/>
      <c r="RV5" s="78"/>
      <c r="RW5" s="78"/>
      <c r="RX5" s="78"/>
      <c r="RY5" s="78"/>
      <c r="RZ5" s="78"/>
      <c r="SA5" s="78"/>
      <c r="SB5" s="78"/>
      <c r="SC5" s="78"/>
      <c r="SD5" s="73" t="s">
        <v>268</v>
      </c>
      <c r="SE5" s="73" t="s">
        <v>269</v>
      </c>
      <c r="SF5" s="73" t="s">
        <v>270</v>
      </c>
      <c r="SG5" s="73" t="s">
        <v>271</v>
      </c>
      <c r="SH5" s="73" t="s">
        <v>272</v>
      </c>
      <c r="SI5" s="73" t="s">
        <v>1036</v>
      </c>
      <c r="SJ5" s="73" t="s">
        <v>274</v>
      </c>
      <c r="SK5" s="126"/>
      <c r="SL5" s="78"/>
      <c r="SM5" s="78"/>
      <c r="SN5" s="78"/>
      <c r="SO5" s="78"/>
      <c r="SP5" s="78"/>
      <c r="SQ5" s="78"/>
      <c r="SR5" s="78"/>
      <c r="SS5" s="78"/>
      <c r="ST5" s="78"/>
      <c r="SU5" s="78"/>
      <c r="SV5" s="78"/>
      <c r="SW5" s="78"/>
      <c r="SX5" s="78"/>
      <c r="SY5" s="78"/>
      <c r="SZ5" s="78"/>
      <c r="TA5" s="78"/>
      <c r="TB5" s="78"/>
      <c r="TC5" s="78"/>
      <c r="TD5" s="78"/>
      <c r="TE5" s="78"/>
      <c r="TF5" s="88"/>
      <c r="TG5" s="90"/>
      <c r="TH5" s="89"/>
      <c r="TI5" s="90"/>
      <c r="TJ5" s="90"/>
      <c r="TK5" s="90"/>
      <c r="TL5" s="90"/>
      <c r="TM5" s="90"/>
      <c r="TN5" s="90"/>
      <c r="TO5" s="90"/>
      <c r="TP5" s="90"/>
      <c r="TQ5" s="90"/>
      <c r="TR5" s="88"/>
      <c r="TS5" s="90"/>
      <c r="TT5" s="89"/>
      <c r="TU5" s="90"/>
      <c r="TV5" s="90"/>
      <c r="TW5" s="90"/>
      <c r="TX5" s="90"/>
      <c r="TY5" s="90"/>
      <c r="TZ5" s="90"/>
      <c r="UA5" s="90"/>
      <c r="UB5" s="90"/>
      <c r="UC5" s="90"/>
      <c r="UD5" s="88"/>
      <c r="UE5" s="90"/>
      <c r="UF5" s="89"/>
      <c r="UG5" s="90"/>
      <c r="UH5" s="90"/>
      <c r="UI5" s="90"/>
      <c r="UJ5" s="90"/>
      <c r="UK5" s="90"/>
      <c r="UL5" s="90"/>
      <c r="UM5" s="90"/>
      <c r="UN5" s="90"/>
      <c r="UO5" s="90"/>
      <c r="UP5" s="88"/>
      <c r="UQ5" s="90"/>
      <c r="UR5" s="89"/>
      <c r="US5" s="90"/>
      <c r="UT5" s="90"/>
      <c r="UU5" s="90"/>
      <c r="UV5" s="90"/>
      <c r="UW5" s="90"/>
      <c r="UX5" s="90"/>
      <c r="UY5" s="90"/>
      <c r="UZ5" s="90"/>
      <c r="VA5" s="90"/>
      <c r="VB5" s="88"/>
      <c r="VC5" s="90"/>
      <c r="VD5" s="89"/>
      <c r="VE5" s="90"/>
      <c r="VF5" s="90"/>
      <c r="VG5" s="90"/>
      <c r="VH5" s="90"/>
      <c r="VI5" s="90"/>
      <c r="VJ5" s="90"/>
      <c r="VK5" s="90"/>
      <c r="VL5" s="90"/>
      <c r="VM5" s="90"/>
      <c r="VN5" s="88"/>
      <c r="VO5" s="90"/>
      <c r="VP5" s="89"/>
      <c r="VQ5" s="90"/>
      <c r="VR5" s="90"/>
      <c r="VS5" s="90"/>
      <c r="VT5" s="90"/>
      <c r="VU5" s="90"/>
      <c r="VV5" s="90"/>
      <c r="VW5" s="90"/>
      <c r="VX5" s="90"/>
      <c r="VY5" s="90"/>
      <c r="VZ5" s="88"/>
      <c r="WA5" s="90"/>
      <c r="WB5" s="89"/>
      <c r="WC5" s="90"/>
      <c r="WD5" s="90"/>
      <c r="WE5" s="90"/>
      <c r="WF5" s="90"/>
      <c r="WG5" s="90"/>
      <c r="WH5" s="90"/>
      <c r="WI5" s="90"/>
      <c r="WJ5" s="90"/>
      <c r="WK5" s="90"/>
      <c r="WL5" s="88"/>
      <c r="WM5" s="90"/>
      <c r="WN5" s="89"/>
      <c r="WO5" s="90"/>
      <c r="WP5" s="90"/>
      <c r="WQ5" s="90"/>
      <c r="WR5" s="90"/>
      <c r="WS5" s="90"/>
      <c r="WT5" s="90"/>
      <c r="WU5" s="90"/>
      <c r="WV5" s="90"/>
      <c r="WW5" s="90"/>
      <c r="WX5" s="88"/>
      <c r="WY5" s="90"/>
      <c r="WZ5" s="89"/>
      <c r="XA5" s="90"/>
      <c r="XB5" s="90"/>
      <c r="XC5" s="90"/>
      <c r="XD5" s="90"/>
      <c r="XE5" s="90"/>
      <c r="XF5" s="90"/>
      <c r="XG5" s="90"/>
      <c r="XH5" s="90"/>
      <c r="XI5" s="90"/>
      <c r="XJ5" s="88"/>
      <c r="XK5" s="90"/>
      <c r="XL5" s="89"/>
      <c r="XM5" s="87"/>
      <c r="XN5" s="87"/>
      <c r="XO5" s="87"/>
      <c r="XP5" s="87"/>
      <c r="XQ5" s="87"/>
      <c r="XR5" s="87"/>
      <c r="XS5" s="87"/>
      <c r="XT5" s="87"/>
      <c r="XU5" s="87"/>
      <c r="XV5" s="73" t="s">
        <v>178</v>
      </c>
      <c r="XW5" s="73" t="s">
        <v>179</v>
      </c>
      <c r="XX5" s="73" t="s">
        <v>180</v>
      </c>
      <c r="XY5" s="73" t="s">
        <v>990</v>
      </c>
      <c r="XZ5" s="73" t="s">
        <v>991</v>
      </c>
      <c r="YA5" s="73" t="s">
        <v>992</v>
      </c>
      <c r="YB5" s="73" t="s">
        <v>993</v>
      </c>
      <c r="YC5" s="73" t="s">
        <v>994</v>
      </c>
      <c r="YD5" s="73" t="s">
        <v>995</v>
      </c>
      <c r="YE5" s="73" t="s">
        <v>996</v>
      </c>
      <c r="YF5" s="73" t="s">
        <v>997</v>
      </c>
      <c r="YG5" s="73" t="s">
        <v>998</v>
      </c>
      <c r="YH5" s="73" t="s">
        <v>178</v>
      </c>
      <c r="YI5" s="73" t="s">
        <v>179</v>
      </c>
      <c r="YJ5" s="73" t="s">
        <v>180</v>
      </c>
      <c r="YK5" s="73" t="s">
        <v>990</v>
      </c>
      <c r="YL5" s="73" t="s">
        <v>991</v>
      </c>
      <c r="YM5" s="73" t="s">
        <v>992</v>
      </c>
      <c r="YN5" s="73" t="s">
        <v>993</v>
      </c>
      <c r="YO5" s="73" t="s">
        <v>994</v>
      </c>
      <c r="YP5" s="73" t="s">
        <v>995</v>
      </c>
      <c r="YQ5" s="73" t="s">
        <v>996</v>
      </c>
      <c r="YR5" s="73" t="s">
        <v>997</v>
      </c>
      <c r="YS5" s="73" t="s">
        <v>998</v>
      </c>
      <c r="YT5" s="73" t="s">
        <v>178</v>
      </c>
      <c r="YU5" s="73" t="s">
        <v>179</v>
      </c>
      <c r="YV5" s="73" t="s">
        <v>180</v>
      </c>
      <c r="YW5" s="73" t="s">
        <v>990</v>
      </c>
      <c r="YX5" s="73" t="s">
        <v>991</v>
      </c>
      <c r="YY5" s="73" t="s">
        <v>992</v>
      </c>
      <c r="YZ5" s="73" t="s">
        <v>993</v>
      </c>
      <c r="ZA5" s="73" t="s">
        <v>994</v>
      </c>
      <c r="ZB5" s="73" t="s">
        <v>995</v>
      </c>
      <c r="ZC5" s="73" t="s">
        <v>996</v>
      </c>
      <c r="ZD5" s="73" t="s">
        <v>997</v>
      </c>
      <c r="ZE5" s="73" t="s">
        <v>998</v>
      </c>
      <c r="ZF5" s="73" t="s">
        <v>178</v>
      </c>
      <c r="ZG5" s="73" t="s">
        <v>179</v>
      </c>
      <c r="ZH5" s="73" t="s">
        <v>180</v>
      </c>
      <c r="ZI5" s="73" t="s">
        <v>990</v>
      </c>
      <c r="ZJ5" s="73" t="s">
        <v>991</v>
      </c>
      <c r="ZK5" s="73" t="s">
        <v>992</v>
      </c>
      <c r="ZL5" s="73" t="s">
        <v>993</v>
      </c>
      <c r="ZM5" s="73" t="s">
        <v>994</v>
      </c>
      <c r="ZN5" s="73" t="s">
        <v>995</v>
      </c>
      <c r="ZO5" s="73" t="s">
        <v>996</v>
      </c>
      <c r="ZP5" s="73" t="s">
        <v>997</v>
      </c>
      <c r="ZQ5" s="73" t="s">
        <v>998</v>
      </c>
      <c r="ZR5" s="73" t="s">
        <v>178</v>
      </c>
      <c r="ZS5" s="73" t="s">
        <v>179</v>
      </c>
      <c r="ZT5" s="73" t="s">
        <v>180</v>
      </c>
      <c r="ZU5" s="73" t="s">
        <v>990</v>
      </c>
      <c r="ZV5" s="73" t="s">
        <v>991</v>
      </c>
      <c r="ZW5" s="73" t="s">
        <v>992</v>
      </c>
      <c r="ZX5" s="73" t="s">
        <v>993</v>
      </c>
      <c r="ZY5" s="73" t="s">
        <v>994</v>
      </c>
      <c r="ZZ5" s="73" t="s">
        <v>995</v>
      </c>
      <c r="AAA5" s="73" t="s">
        <v>996</v>
      </c>
      <c r="AAB5" s="73" t="s">
        <v>997</v>
      </c>
      <c r="AAC5" s="73" t="s">
        <v>998</v>
      </c>
      <c r="AAD5" s="73" t="s">
        <v>187</v>
      </c>
      <c r="AAE5" s="73" t="s">
        <v>185</v>
      </c>
      <c r="AAF5" s="73" t="s">
        <v>284</v>
      </c>
      <c r="AAG5" s="73" t="s">
        <v>190</v>
      </c>
      <c r="AAH5" s="73" t="s">
        <v>191</v>
      </c>
      <c r="AAI5" s="73" t="s">
        <v>1037</v>
      </c>
      <c r="AAJ5" s="73" t="s">
        <v>128</v>
      </c>
      <c r="AAK5" s="73" t="s">
        <v>187</v>
      </c>
      <c r="AAL5" s="73" t="s">
        <v>185</v>
      </c>
      <c r="AAM5" s="73" t="s">
        <v>284</v>
      </c>
      <c r="AAN5" s="73" t="s">
        <v>190</v>
      </c>
      <c r="AAO5" s="73" t="s">
        <v>191</v>
      </c>
      <c r="AAP5" s="73" t="s">
        <v>1038</v>
      </c>
      <c r="AAQ5" s="73" t="s">
        <v>128</v>
      </c>
      <c r="AAR5" s="73" t="s">
        <v>187</v>
      </c>
      <c r="AAS5" s="73" t="s">
        <v>185</v>
      </c>
      <c r="AAT5" s="73" t="s">
        <v>284</v>
      </c>
      <c r="AAU5" s="73" t="s">
        <v>190</v>
      </c>
      <c r="AAV5" s="73" t="s">
        <v>191</v>
      </c>
      <c r="AAW5" s="73" t="s">
        <v>1037</v>
      </c>
      <c r="AAX5" s="73" t="s">
        <v>128</v>
      </c>
      <c r="AAY5" s="73" t="s">
        <v>187</v>
      </c>
      <c r="AAZ5" s="73" t="s">
        <v>185</v>
      </c>
      <c r="ABA5" s="73" t="s">
        <v>284</v>
      </c>
      <c r="ABB5" s="73" t="s">
        <v>190</v>
      </c>
      <c r="ABC5" s="73" t="s">
        <v>191</v>
      </c>
      <c r="ABD5" s="73" t="s">
        <v>1037</v>
      </c>
      <c r="ABE5" s="73" t="s">
        <v>128</v>
      </c>
      <c r="ABF5" s="73" t="s">
        <v>187</v>
      </c>
      <c r="ABG5" s="73" t="s">
        <v>185</v>
      </c>
      <c r="ABH5" s="73" t="s">
        <v>284</v>
      </c>
      <c r="ABI5" s="73" t="s">
        <v>190</v>
      </c>
      <c r="ABJ5" s="73" t="s">
        <v>191</v>
      </c>
      <c r="ABK5" s="73" t="s">
        <v>1037</v>
      </c>
      <c r="ABL5" s="73" t="s">
        <v>128</v>
      </c>
      <c r="ABM5" s="73" t="s">
        <v>187</v>
      </c>
      <c r="ABN5" s="73" t="s">
        <v>185</v>
      </c>
      <c r="ABO5" s="73" t="s">
        <v>284</v>
      </c>
      <c r="ABP5" s="73" t="s">
        <v>190</v>
      </c>
      <c r="ABQ5" s="73" t="s">
        <v>191</v>
      </c>
      <c r="ABR5" s="73" t="s">
        <v>1037</v>
      </c>
      <c r="ABS5" s="73" t="s">
        <v>128</v>
      </c>
      <c r="ABT5" s="73" t="s">
        <v>187</v>
      </c>
      <c r="ABU5" s="73" t="s">
        <v>185</v>
      </c>
      <c r="ABV5" s="73" t="s">
        <v>284</v>
      </c>
      <c r="ABW5" s="73" t="s">
        <v>190</v>
      </c>
      <c r="ABX5" s="73" t="s">
        <v>191</v>
      </c>
      <c r="ABY5" s="73" t="s">
        <v>1037</v>
      </c>
      <c r="ABZ5" s="73" t="s">
        <v>128</v>
      </c>
      <c r="ACA5" s="73" t="s">
        <v>187</v>
      </c>
      <c r="ACB5" s="73" t="s">
        <v>185</v>
      </c>
      <c r="ACC5" s="73" t="s">
        <v>284</v>
      </c>
      <c r="ACD5" s="73" t="s">
        <v>190</v>
      </c>
      <c r="ACE5" s="73" t="s">
        <v>191</v>
      </c>
      <c r="ACF5" s="73" t="s">
        <v>1037</v>
      </c>
      <c r="ACG5" s="73" t="s">
        <v>128</v>
      </c>
      <c r="ACH5" s="73" t="s">
        <v>187</v>
      </c>
      <c r="ACI5" s="73" t="s">
        <v>185</v>
      </c>
      <c r="ACJ5" s="73" t="s">
        <v>284</v>
      </c>
      <c r="ACK5" s="73" t="s">
        <v>190</v>
      </c>
      <c r="ACL5" s="73" t="s">
        <v>191</v>
      </c>
      <c r="ACM5" s="73" t="s">
        <v>1037</v>
      </c>
      <c r="ACN5" s="73" t="s">
        <v>128</v>
      </c>
      <c r="ACO5" s="73" t="s">
        <v>187</v>
      </c>
      <c r="ACP5" s="73" t="s">
        <v>185</v>
      </c>
      <c r="ACQ5" s="73" t="s">
        <v>284</v>
      </c>
      <c r="ACR5" s="73" t="s">
        <v>190</v>
      </c>
      <c r="ACS5" s="73" t="s">
        <v>191</v>
      </c>
      <c r="ACT5" s="73" t="s">
        <v>1037</v>
      </c>
      <c r="ACU5" s="73" t="s">
        <v>128</v>
      </c>
      <c r="ACV5" s="73" t="s">
        <v>187</v>
      </c>
      <c r="ACW5" s="73" t="s">
        <v>185</v>
      </c>
      <c r="ACX5" s="73" t="s">
        <v>284</v>
      </c>
      <c r="ACY5" s="73" t="s">
        <v>190</v>
      </c>
      <c r="ACZ5" s="73" t="s">
        <v>191</v>
      </c>
      <c r="ADA5" s="73" t="s">
        <v>1037</v>
      </c>
      <c r="ADB5" s="73" t="s">
        <v>128</v>
      </c>
      <c r="ADC5" s="73" t="s">
        <v>187</v>
      </c>
      <c r="ADD5" s="73" t="s">
        <v>185</v>
      </c>
      <c r="ADE5" s="73" t="s">
        <v>284</v>
      </c>
      <c r="ADF5" s="73" t="s">
        <v>190</v>
      </c>
      <c r="ADG5" s="73" t="s">
        <v>191</v>
      </c>
      <c r="ADH5" s="73" t="s">
        <v>1037</v>
      </c>
      <c r="ADI5" s="73" t="s">
        <v>128</v>
      </c>
      <c r="ADJ5" s="73" t="s">
        <v>1010</v>
      </c>
      <c r="ADK5" s="73" t="s">
        <v>1011</v>
      </c>
      <c r="ADL5" s="73" t="s">
        <v>1012</v>
      </c>
      <c r="ADM5" s="73" t="s">
        <v>1013</v>
      </c>
      <c r="ADN5" s="73" t="s">
        <v>1014</v>
      </c>
      <c r="ADO5" s="73" t="s">
        <v>1010</v>
      </c>
      <c r="ADP5" s="73" t="s">
        <v>1011</v>
      </c>
      <c r="ADQ5" s="73" t="s">
        <v>1012</v>
      </c>
      <c r="ADR5" s="73" t="s">
        <v>1013</v>
      </c>
      <c r="ADS5" s="73" t="s">
        <v>1014</v>
      </c>
      <c r="ADT5" s="73" t="s">
        <v>1010</v>
      </c>
      <c r="ADU5" s="73" t="s">
        <v>1011</v>
      </c>
      <c r="ADV5" s="73" t="s">
        <v>1012</v>
      </c>
      <c r="ADW5" s="73" t="s">
        <v>1013</v>
      </c>
      <c r="ADX5" s="73" t="s">
        <v>1014</v>
      </c>
      <c r="ADY5" s="73" t="s">
        <v>1010</v>
      </c>
      <c r="ADZ5" s="73" t="s">
        <v>1011</v>
      </c>
      <c r="AEA5" s="73" t="s">
        <v>1012</v>
      </c>
      <c r="AEB5" s="73" t="s">
        <v>1013</v>
      </c>
      <c r="AEC5" s="73" t="s">
        <v>1014</v>
      </c>
      <c r="AED5" s="73" t="s">
        <v>1039</v>
      </c>
      <c r="AEE5" s="73" t="s">
        <v>1011</v>
      </c>
      <c r="AEF5" s="73" t="s">
        <v>1012</v>
      </c>
      <c r="AEG5" s="73" t="s">
        <v>1013</v>
      </c>
      <c r="AEH5" s="73" t="s">
        <v>1014</v>
      </c>
      <c r="AEI5" s="73" t="s">
        <v>1010</v>
      </c>
      <c r="AEJ5" s="73" t="s">
        <v>1011</v>
      </c>
      <c r="AEK5" s="73" t="s">
        <v>1012</v>
      </c>
      <c r="AEL5" s="73" t="s">
        <v>1013</v>
      </c>
      <c r="AEM5" s="73" t="s">
        <v>1014</v>
      </c>
      <c r="AEN5" s="77"/>
      <c r="AEO5" s="116" t="s">
        <v>1011</v>
      </c>
      <c r="AEP5" s="116" t="s">
        <v>1012</v>
      </c>
      <c r="AEQ5" s="116" t="s">
        <v>1013</v>
      </c>
      <c r="AER5" s="116" t="s">
        <v>1014</v>
      </c>
      <c r="AES5" s="73" t="s">
        <v>1010</v>
      </c>
      <c r="AET5" s="73" t="s">
        <v>1011</v>
      </c>
      <c r="AEU5" s="73" t="s">
        <v>1012</v>
      </c>
      <c r="AEV5" s="73" t="s">
        <v>1013</v>
      </c>
      <c r="AEW5" s="73" t="s">
        <v>1014</v>
      </c>
      <c r="AEX5" s="73" t="s">
        <v>1040</v>
      </c>
      <c r="AEY5" s="97" t="s">
        <v>1041</v>
      </c>
      <c r="AEZ5" s="97" t="s">
        <v>1042</v>
      </c>
      <c r="AFA5" s="73" t="s">
        <v>289</v>
      </c>
      <c r="AFB5" s="73" t="s">
        <v>85</v>
      </c>
      <c r="AFC5" s="73" t="s">
        <v>279</v>
      </c>
      <c r="AFD5" s="73" t="s">
        <v>289</v>
      </c>
      <c r="AFE5" s="73" t="s">
        <v>85</v>
      </c>
      <c r="AFF5" s="73" t="s">
        <v>279</v>
      </c>
      <c r="AFG5" s="73" t="s">
        <v>289</v>
      </c>
      <c r="AFH5" s="73" t="s">
        <v>85</v>
      </c>
      <c r="AFI5" s="73" t="s">
        <v>279</v>
      </c>
      <c r="AFJ5" s="73" t="s">
        <v>289</v>
      </c>
      <c r="AFK5" s="73" t="s">
        <v>85</v>
      </c>
      <c r="AFL5" s="73" t="s">
        <v>279</v>
      </c>
      <c r="AFM5" s="73" t="s">
        <v>289</v>
      </c>
      <c r="AFN5" s="73" t="s">
        <v>85</v>
      </c>
      <c r="AFO5" s="73" t="s">
        <v>279</v>
      </c>
      <c r="AFP5" s="73" t="s">
        <v>289</v>
      </c>
      <c r="AFQ5" s="73" t="s">
        <v>85</v>
      </c>
      <c r="AFR5" s="73" t="s">
        <v>279</v>
      </c>
      <c r="AFS5" s="73" t="s">
        <v>289</v>
      </c>
      <c r="AFT5" s="73" t="s">
        <v>85</v>
      </c>
      <c r="AFU5" s="73" t="s">
        <v>279</v>
      </c>
      <c r="AFV5" s="73" t="s">
        <v>289</v>
      </c>
      <c r="AFW5" s="73" t="s">
        <v>85</v>
      </c>
      <c r="AFX5" s="73" t="s">
        <v>279</v>
      </c>
      <c r="AFY5" s="73" t="s">
        <v>289</v>
      </c>
      <c r="AFZ5" s="73" t="s">
        <v>85</v>
      </c>
      <c r="AGA5" s="73" t="s">
        <v>279</v>
      </c>
      <c r="AGB5" s="73" t="s">
        <v>289</v>
      </c>
      <c r="AGC5" s="73" t="s">
        <v>85</v>
      </c>
      <c r="AGD5" s="73" t="s">
        <v>279</v>
      </c>
      <c r="AGE5" s="73" t="s">
        <v>289</v>
      </c>
      <c r="AGF5" s="73" t="s">
        <v>85</v>
      </c>
      <c r="AGG5" s="73" t="s">
        <v>279</v>
      </c>
      <c r="AGH5" s="73" t="s">
        <v>289</v>
      </c>
      <c r="AGI5" s="73" t="s">
        <v>85</v>
      </c>
      <c r="AGJ5" s="73" t="s">
        <v>279</v>
      </c>
      <c r="AGK5" s="73" t="s">
        <v>289</v>
      </c>
      <c r="AGL5" s="73" t="s">
        <v>1043</v>
      </c>
      <c r="AGM5" s="73" t="s">
        <v>289</v>
      </c>
      <c r="AGN5" s="73" t="s">
        <v>1043</v>
      </c>
      <c r="AGO5" s="73" t="s">
        <v>289</v>
      </c>
      <c r="AGP5" s="73" t="s">
        <v>1043</v>
      </c>
      <c r="AGQ5" s="73" t="s">
        <v>289</v>
      </c>
      <c r="AGR5" s="73" t="s">
        <v>1043</v>
      </c>
      <c r="AGS5" s="73" t="s">
        <v>289</v>
      </c>
      <c r="AGT5" s="73" t="s">
        <v>1043</v>
      </c>
      <c r="AGU5" s="73" t="s">
        <v>289</v>
      </c>
      <c r="AGV5" s="73" t="s">
        <v>1043</v>
      </c>
      <c r="AGW5" s="73" t="s">
        <v>289</v>
      </c>
      <c r="AGX5" s="73" t="s">
        <v>1043</v>
      </c>
      <c r="AGY5" s="73" t="s">
        <v>289</v>
      </c>
      <c r="AGZ5" s="73" t="s">
        <v>1043</v>
      </c>
      <c r="AHA5" s="73" t="s">
        <v>289</v>
      </c>
      <c r="AHB5" s="73" t="s">
        <v>1043</v>
      </c>
      <c r="AHC5" s="73" t="s">
        <v>289</v>
      </c>
      <c r="AHD5" s="73" t="s">
        <v>1043</v>
      </c>
      <c r="AHE5" s="73" t="s">
        <v>289</v>
      </c>
      <c r="AHF5" s="73" t="s">
        <v>1043</v>
      </c>
      <c r="AHG5" s="73" t="s">
        <v>289</v>
      </c>
      <c r="AHH5" s="73" t="s">
        <v>1043</v>
      </c>
      <c r="AHI5" s="73" t="s">
        <v>289</v>
      </c>
      <c r="AHJ5" s="73" t="s">
        <v>1043</v>
      </c>
      <c r="AHK5" s="73" t="s">
        <v>289</v>
      </c>
      <c r="AHL5" s="73" t="s">
        <v>1043</v>
      </c>
      <c r="AHM5" s="73" t="s">
        <v>289</v>
      </c>
      <c r="AHN5" s="73" t="s">
        <v>1043</v>
      </c>
      <c r="AHO5" s="73" t="s">
        <v>289</v>
      </c>
      <c r="AHP5" s="73" t="s">
        <v>1043</v>
      </c>
      <c r="AHQ5" s="73" t="s">
        <v>289</v>
      </c>
      <c r="AHR5" s="73" t="s">
        <v>1043</v>
      </c>
      <c r="AHS5" s="73" t="s">
        <v>289</v>
      </c>
      <c r="AHT5" s="73" t="s">
        <v>1043</v>
      </c>
      <c r="AHU5" s="73" t="s">
        <v>289</v>
      </c>
      <c r="AHV5" s="73" t="s">
        <v>1043</v>
      </c>
      <c r="AHW5" s="73" t="s">
        <v>289</v>
      </c>
      <c r="AHX5" s="73" t="s">
        <v>1043</v>
      </c>
      <c r="AHY5" s="73" t="s">
        <v>289</v>
      </c>
      <c r="AHZ5" s="73" t="s">
        <v>1043</v>
      </c>
      <c r="AIA5" s="73" t="s">
        <v>289</v>
      </c>
      <c r="AIB5" s="73" t="s">
        <v>1043</v>
      </c>
      <c r="AIC5" s="73" t="s">
        <v>289</v>
      </c>
      <c r="AID5" s="73" t="s">
        <v>1043</v>
      </c>
      <c r="AIE5" s="73" t="s">
        <v>289</v>
      </c>
      <c r="AIF5" s="73" t="s">
        <v>1043</v>
      </c>
      <c r="AIG5" s="73" t="s">
        <v>289</v>
      </c>
      <c r="AIH5" s="73" t="s">
        <v>1043</v>
      </c>
      <c r="AII5" s="73" t="s">
        <v>289</v>
      </c>
      <c r="AIJ5" s="73" t="s">
        <v>1043</v>
      </c>
      <c r="AIK5" s="73" t="s">
        <v>289</v>
      </c>
      <c r="AIL5" s="73" t="s">
        <v>1043</v>
      </c>
      <c r="AIM5" s="73" t="s">
        <v>289</v>
      </c>
      <c r="AIN5" s="73" t="s">
        <v>1043</v>
      </c>
      <c r="AIO5" s="73" t="s">
        <v>289</v>
      </c>
      <c r="AIP5" s="73" t="s">
        <v>1043</v>
      </c>
      <c r="AIQ5" s="73" t="s">
        <v>289</v>
      </c>
      <c r="AIR5" s="73" t="s">
        <v>1043</v>
      </c>
      <c r="AIS5" s="73" t="s">
        <v>289</v>
      </c>
      <c r="AIT5" s="73" t="s">
        <v>1043</v>
      </c>
      <c r="AIU5" s="73" t="s">
        <v>289</v>
      </c>
      <c r="AIV5" s="73" t="s">
        <v>1043</v>
      </c>
      <c r="AIW5" s="73" t="s">
        <v>289</v>
      </c>
      <c r="AIX5" s="73" t="s">
        <v>1043</v>
      </c>
      <c r="AIY5" s="73" t="s">
        <v>289</v>
      </c>
      <c r="AIZ5" s="73" t="s">
        <v>1043</v>
      </c>
      <c r="AJA5" s="73" t="s">
        <v>289</v>
      </c>
      <c r="AJB5" s="73" t="s">
        <v>1043</v>
      </c>
      <c r="AJC5" s="73" t="s">
        <v>289</v>
      </c>
      <c r="AJD5" s="73" t="s">
        <v>1043</v>
      </c>
      <c r="AJE5" s="73" t="s">
        <v>289</v>
      </c>
      <c r="AJF5" s="73" t="s">
        <v>1043</v>
      </c>
      <c r="AJG5" s="71"/>
      <c r="AJH5" s="75"/>
      <c r="AJI5" s="78"/>
      <c r="AJJ5" s="78"/>
      <c r="AJK5" s="78"/>
      <c r="AJL5" s="78"/>
      <c r="AJM5" s="78"/>
      <c r="AJN5" s="78"/>
      <c r="AJO5" s="78"/>
      <c r="AJP5" s="78"/>
      <c r="AJQ5" s="78"/>
      <c r="AJR5" s="78"/>
      <c r="AJS5" s="78"/>
      <c r="AJT5" s="88"/>
      <c r="AJU5" s="90"/>
      <c r="AJV5" s="90"/>
      <c r="AJW5" s="90"/>
      <c r="AJX5" s="90"/>
      <c r="AJY5" s="90"/>
      <c r="AJZ5" s="90"/>
      <c r="AKA5" s="90"/>
      <c r="AKB5" s="90"/>
      <c r="AKC5" s="90"/>
      <c r="AKD5" s="90"/>
      <c r="AKE5" s="90"/>
      <c r="AKF5" s="90"/>
      <c r="AKG5" s="90"/>
      <c r="AKH5" s="90"/>
      <c r="AKI5" s="90"/>
      <c r="AKJ5" s="89"/>
      <c r="AKK5" s="88"/>
      <c r="AKL5" s="90"/>
      <c r="AKM5" s="90"/>
      <c r="AKN5" s="90"/>
      <c r="AKO5" s="90"/>
      <c r="AKP5" s="89"/>
      <c r="AKQ5" s="90"/>
      <c r="AKR5" s="88"/>
      <c r="AKS5" s="90"/>
      <c r="AKT5" s="90"/>
      <c r="AKU5" s="90"/>
      <c r="AKV5" s="90"/>
      <c r="AKW5" s="90"/>
      <c r="AKX5" s="90"/>
      <c r="AKY5" s="90"/>
      <c r="AKZ5" s="90"/>
      <c r="ALA5" s="90"/>
      <c r="ALB5" s="90"/>
      <c r="ALC5" s="90"/>
      <c r="ALD5" s="90"/>
      <c r="ALE5" s="89"/>
      <c r="ALF5" s="88"/>
      <c r="ALG5" s="90"/>
      <c r="ALH5" s="90"/>
      <c r="ALI5" s="90"/>
      <c r="ALJ5" s="90"/>
      <c r="ALK5" s="90"/>
      <c r="ALL5" s="90"/>
      <c r="ALM5" s="90"/>
      <c r="ALN5" s="90"/>
      <c r="ALO5" s="89"/>
      <c r="ALP5" s="88"/>
      <c r="ALQ5" s="90"/>
      <c r="ALR5" s="90"/>
      <c r="ALS5" s="90"/>
      <c r="ALT5" s="90"/>
      <c r="ALU5" s="90"/>
      <c r="ALV5" s="90"/>
      <c r="ALW5" s="90"/>
      <c r="ALX5" s="89"/>
    </row>
    <row r="6" ht="39.75" customHeight="1" spans="1:1012">
      <c r="A6" s="71"/>
      <c r="B6" s="68"/>
      <c r="C6" s="71"/>
      <c r="D6" s="71"/>
      <c r="E6" s="71"/>
      <c r="F6" s="71"/>
      <c r="G6" s="78"/>
      <c r="H6" s="78"/>
      <c r="I6" s="71"/>
      <c r="J6" s="78"/>
      <c r="K6" s="78"/>
      <c r="L6" s="78"/>
      <c r="M6" s="78"/>
      <c r="N6" s="78"/>
      <c r="O6" s="78"/>
      <c r="P6" s="78"/>
      <c r="Q6" s="78"/>
      <c r="R6" s="78"/>
      <c r="S6" s="71"/>
      <c r="T6" s="71"/>
      <c r="U6" s="71"/>
      <c r="V6" s="71"/>
      <c r="W6" s="78"/>
      <c r="X6" s="78"/>
      <c r="Y6" s="78"/>
      <c r="Z6" s="71"/>
      <c r="AA6" s="71"/>
      <c r="AB6" s="71"/>
      <c r="AC6" s="71"/>
      <c r="AD6" s="71"/>
      <c r="AE6" s="71"/>
      <c r="AF6" s="71"/>
      <c r="AG6" s="71"/>
      <c r="AH6" s="71"/>
      <c r="AI6" s="71"/>
      <c r="AJ6" s="73" t="s">
        <v>222</v>
      </c>
      <c r="AK6" s="73" t="s">
        <v>223</v>
      </c>
      <c r="AL6" s="73" t="s">
        <v>1044</v>
      </c>
      <c r="AM6" s="73" t="s">
        <v>1045</v>
      </c>
      <c r="AN6" s="73" t="s">
        <v>225</v>
      </c>
      <c r="AO6" s="73" t="s">
        <v>226</v>
      </c>
      <c r="AP6" s="73" t="s">
        <v>1046</v>
      </c>
      <c r="AQ6" s="73" t="s">
        <v>228</v>
      </c>
      <c r="AR6" s="73" t="s">
        <v>229</v>
      </c>
      <c r="AS6" s="73" t="s">
        <v>230</v>
      </c>
      <c r="AT6" s="73" t="s">
        <v>231</v>
      </c>
      <c r="AU6" s="73" t="s">
        <v>232</v>
      </c>
      <c r="AV6" s="73" t="s">
        <v>233</v>
      </c>
      <c r="AW6" s="73" t="s">
        <v>234</v>
      </c>
      <c r="AX6" s="73" t="s">
        <v>235</v>
      </c>
      <c r="AY6" s="94"/>
      <c r="AZ6" s="78"/>
      <c r="BA6" s="78"/>
      <c r="BB6" s="78"/>
      <c r="BC6" s="78"/>
      <c r="BD6" s="78"/>
      <c r="BE6" s="71"/>
      <c r="BF6" s="71"/>
      <c r="BG6" s="71"/>
      <c r="BH6" s="71"/>
      <c r="BI6" s="71"/>
      <c r="BJ6" s="71"/>
      <c r="BK6" s="71"/>
      <c r="BL6" s="71"/>
      <c r="BM6" s="71"/>
      <c r="BN6" s="71"/>
      <c r="BO6" s="73" t="s">
        <v>222</v>
      </c>
      <c r="BP6" s="73" t="s">
        <v>223</v>
      </c>
      <c r="BQ6" s="73" t="s">
        <v>1047</v>
      </c>
      <c r="BR6" s="73" t="s">
        <v>1045</v>
      </c>
      <c r="BS6" s="73" t="s">
        <v>225</v>
      </c>
      <c r="BT6" s="73" t="s">
        <v>226</v>
      </c>
      <c r="BU6" s="73" t="s">
        <v>1046</v>
      </c>
      <c r="BV6" s="73" t="s">
        <v>228</v>
      </c>
      <c r="BW6" s="73" t="s">
        <v>229</v>
      </c>
      <c r="BX6" s="73" t="s">
        <v>230</v>
      </c>
      <c r="BY6" s="73" t="s">
        <v>231</v>
      </c>
      <c r="BZ6" s="73" t="s">
        <v>232</v>
      </c>
      <c r="CA6" s="73" t="s">
        <v>233</v>
      </c>
      <c r="CB6" s="73" t="s">
        <v>234</v>
      </c>
      <c r="CC6" s="73"/>
      <c r="CD6" s="78"/>
      <c r="CE6" s="78"/>
      <c r="CF6" s="71"/>
      <c r="CG6" s="71"/>
      <c r="CH6" s="71"/>
      <c r="CI6" s="71"/>
      <c r="CJ6" s="71"/>
      <c r="CK6" s="71"/>
      <c r="CL6" s="71"/>
      <c r="CM6" s="71"/>
      <c r="CN6" s="71"/>
      <c r="CO6" s="71"/>
      <c r="CP6" s="71"/>
      <c r="CQ6" s="71"/>
      <c r="CR6" s="84" t="s">
        <v>238</v>
      </c>
      <c r="CS6" s="84" t="s">
        <v>239</v>
      </c>
      <c r="CT6" s="99"/>
      <c r="CU6" s="71"/>
      <c r="CV6" s="71"/>
      <c r="CW6" s="71"/>
      <c r="CX6" s="71"/>
      <c r="CY6" s="71"/>
      <c r="CZ6" s="71"/>
      <c r="DA6" s="71"/>
      <c r="DB6" s="71"/>
      <c r="DC6" s="71"/>
      <c r="DD6" s="71"/>
      <c r="DE6" s="71"/>
      <c r="DF6" s="71"/>
      <c r="DG6" s="71"/>
      <c r="DH6" s="71"/>
      <c r="DI6" s="71"/>
      <c r="DJ6" s="71"/>
      <c r="DK6" s="71"/>
      <c r="DL6" s="73" t="s">
        <v>240</v>
      </c>
      <c r="DM6" s="73" t="s">
        <v>240</v>
      </c>
      <c r="DN6" s="73" t="s">
        <v>243</v>
      </c>
      <c r="DO6" s="106" t="s">
        <v>239</v>
      </c>
      <c r="DP6" s="73" t="s">
        <v>240</v>
      </c>
      <c r="DQ6" s="73" t="s">
        <v>243</v>
      </c>
      <c r="DR6" s="106" t="s">
        <v>239</v>
      </c>
      <c r="DS6" s="73" t="s">
        <v>240</v>
      </c>
      <c r="DT6" s="73" t="s">
        <v>243</v>
      </c>
      <c r="DU6" s="106" t="s">
        <v>239</v>
      </c>
      <c r="DV6" s="106" t="s">
        <v>240</v>
      </c>
      <c r="DW6" s="78"/>
      <c r="DX6" s="78"/>
      <c r="DY6" s="78"/>
      <c r="DZ6" s="78"/>
      <c r="EA6" s="78"/>
      <c r="EB6" s="78"/>
      <c r="EC6" s="78"/>
      <c r="ED6" s="71"/>
      <c r="EE6" s="71"/>
      <c r="EF6" s="71"/>
      <c r="EG6" s="71"/>
      <c r="EH6" s="71"/>
      <c r="EI6" s="71"/>
      <c r="EJ6" s="71"/>
      <c r="EK6" s="71"/>
      <c r="EL6" s="71"/>
      <c r="EM6" s="71"/>
      <c r="EN6" s="71"/>
      <c r="EO6" s="71"/>
      <c r="EP6" s="71"/>
      <c r="EQ6" s="71"/>
      <c r="ER6" s="71"/>
      <c r="ES6" s="84" t="s">
        <v>238</v>
      </c>
      <c r="ET6" s="84" t="s">
        <v>239</v>
      </c>
      <c r="EU6" s="99"/>
      <c r="EV6" s="71"/>
      <c r="EW6" s="71"/>
      <c r="EX6" s="71"/>
      <c r="EY6" s="71"/>
      <c r="EZ6" s="71"/>
      <c r="FA6" s="71"/>
      <c r="FB6" s="71"/>
      <c r="FC6" s="71"/>
      <c r="FD6" s="71"/>
      <c r="FE6" s="71"/>
      <c r="FF6" s="71"/>
      <c r="FG6" s="71"/>
      <c r="FH6" s="71"/>
      <c r="FI6" s="71"/>
      <c r="FJ6" s="71"/>
      <c r="FK6" s="71"/>
      <c r="FL6" s="71"/>
      <c r="FM6" s="73" t="s">
        <v>240</v>
      </c>
      <c r="FN6" s="73" t="s">
        <v>240</v>
      </c>
      <c r="FO6" s="73" t="s">
        <v>243</v>
      </c>
      <c r="FP6" s="106" t="s">
        <v>239</v>
      </c>
      <c r="FQ6" s="73" t="s">
        <v>240</v>
      </c>
      <c r="FR6" s="73" t="s">
        <v>243</v>
      </c>
      <c r="FS6" s="106" t="s">
        <v>239</v>
      </c>
      <c r="FT6" s="73" t="s">
        <v>240</v>
      </c>
      <c r="FU6" s="73" t="s">
        <v>243</v>
      </c>
      <c r="FV6" s="106" t="s">
        <v>239</v>
      </c>
      <c r="FW6" s="106" t="s">
        <v>240</v>
      </c>
      <c r="FX6" s="78"/>
      <c r="FY6" s="78"/>
      <c r="FZ6" s="78"/>
      <c r="GA6" s="78"/>
      <c r="GB6" s="78"/>
      <c r="GC6" s="78"/>
      <c r="GD6" s="78"/>
      <c r="GE6" s="71"/>
      <c r="GF6" s="71"/>
      <c r="GG6" s="71"/>
      <c r="GH6" s="71"/>
      <c r="GI6" s="71"/>
      <c r="GJ6" s="71"/>
      <c r="GK6" s="71"/>
      <c r="GL6" s="71"/>
      <c r="GM6" s="71"/>
      <c r="GN6" s="71"/>
      <c r="GO6" s="71"/>
      <c r="GP6" s="71"/>
      <c r="GQ6" s="71"/>
      <c r="GR6" s="71"/>
      <c r="GS6" s="71"/>
      <c r="GT6" s="84" t="s">
        <v>238</v>
      </c>
      <c r="GU6" s="84" t="s">
        <v>239</v>
      </c>
      <c r="GV6" s="99"/>
      <c r="GW6" s="71"/>
      <c r="GX6" s="71"/>
      <c r="GY6" s="71"/>
      <c r="GZ6" s="71"/>
      <c r="HA6" s="71"/>
      <c r="HB6" s="71"/>
      <c r="HC6" s="71"/>
      <c r="HD6" s="71"/>
      <c r="HE6" s="71"/>
      <c r="HF6" s="71"/>
      <c r="HG6" s="71"/>
      <c r="HH6" s="71"/>
      <c r="HI6" s="71"/>
      <c r="HJ6" s="71"/>
      <c r="HK6" s="71"/>
      <c r="HL6" s="71"/>
      <c r="HM6" s="71"/>
      <c r="HN6" s="73" t="s">
        <v>240</v>
      </c>
      <c r="HO6" s="73" t="s">
        <v>240</v>
      </c>
      <c r="HP6" s="73" t="s">
        <v>243</v>
      </c>
      <c r="HQ6" s="106" t="s">
        <v>239</v>
      </c>
      <c r="HR6" s="73" t="s">
        <v>240</v>
      </c>
      <c r="HS6" s="73" t="s">
        <v>243</v>
      </c>
      <c r="HT6" s="106" t="s">
        <v>239</v>
      </c>
      <c r="HU6" s="73" t="s">
        <v>240</v>
      </c>
      <c r="HV6" s="73" t="s">
        <v>243</v>
      </c>
      <c r="HW6" s="106" t="s">
        <v>239</v>
      </c>
      <c r="HX6" s="106" t="s">
        <v>240</v>
      </c>
      <c r="HY6" s="78"/>
      <c r="HZ6" s="78"/>
      <c r="IA6" s="78"/>
      <c r="IB6" s="78"/>
      <c r="IC6" s="78"/>
      <c r="ID6" s="78"/>
      <c r="IE6" s="78"/>
      <c r="IF6" s="71"/>
      <c r="IG6" s="71"/>
      <c r="IH6" s="71"/>
      <c r="II6" s="71"/>
      <c r="IJ6" s="71"/>
      <c r="IK6" s="71"/>
      <c r="IL6" s="71"/>
      <c r="IM6" s="71"/>
      <c r="IN6" s="71"/>
      <c r="IO6" s="71"/>
      <c r="IP6" s="71"/>
      <c r="IQ6" s="71"/>
      <c r="IR6" s="71"/>
      <c r="IS6" s="71"/>
      <c r="IT6" s="71"/>
      <c r="IU6" s="84" t="s">
        <v>238</v>
      </c>
      <c r="IV6" s="84" t="s">
        <v>239</v>
      </c>
      <c r="IW6" s="99"/>
      <c r="IX6" s="71"/>
      <c r="IY6" s="71"/>
      <c r="IZ6" s="71"/>
      <c r="JA6" s="71"/>
      <c r="JB6" s="71"/>
      <c r="JC6" s="71"/>
      <c r="JD6" s="71"/>
      <c r="JE6" s="71"/>
      <c r="JF6" s="71"/>
      <c r="JG6" s="71"/>
      <c r="JH6" s="71"/>
      <c r="JI6" s="71"/>
      <c r="JJ6" s="71"/>
      <c r="JK6" s="71"/>
      <c r="JL6" s="71"/>
      <c r="JM6" s="71"/>
      <c r="JN6" s="71"/>
      <c r="JO6" s="73" t="s">
        <v>240</v>
      </c>
      <c r="JP6" s="73" t="s">
        <v>240</v>
      </c>
      <c r="JQ6" s="73" t="s">
        <v>243</v>
      </c>
      <c r="JR6" s="106" t="s">
        <v>239</v>
      </c>
      <c r="JS6" s="73" t="s">
        <v>240</v>
      </c>
      <c r="JT6" s="73" t="s">
        <v>243</v>
      </c>
      <c r="JU6" s="106" t="s">
        <v>239</v>
      </c>
      <c r="JV6" s="73" t="s">
        <v>240</v>
      </c>
      <c r="JW6" s="73" t="s">
        <v>243</v>
      </c>
      <c r="JX6" s="106" t="s">
        <v>239</v>
      </c>
      <c r="JY6" s="106" t="s">
        <v>240</v>
      </c>
      <c r="JZ6" s="78"/>
      <c r="KA6" s="78"/>
      <c r="KB6" s="78"/>
      <c r="KC6" s="78"/>
      <c r="KD6" s="78"/>
      <c r="KE6" s="78"/>
      <c r="KF6" s="78"/>
      <c r="KG6" s="71"/>
      <c r="KH6" s="71"/>
      <c r="KI6" s="71"/>
      <c r="KJ6" s="71"/>
      <c r="KK6" s="71"/>
      <c r="KL6" s="71"/>
      <c r="KM6" s="71"/>
      <c r="KN6" s="71"/>
      <c r="KO6" s="71"/>
      <c r="KP6" s="71"/>
      <c r="KQ6" s="71"/>
      <c r="KR6" s="71"/>
      <c r="KS6" s="71"/>
      <c r="KT6" s="71"/>
      <c r="KU6" s="71"/>
      <c r="KV6" s="84" t="s">
        <v>238</v>
      </c>
      <c r="KW6" s="84" t="s">
        <v>239</v>
      </c>
      <c r="KX6" s="99"/>
      <c r="KY6" s="71"/>
      <c r="KZ6" s="71"/>
      <c r="LA6" s="71"/>
      <c r="LB6" s="71"/>
      <c r="LC6" s="71"/>
      <c r="LD6" s="71"/>
      <c r="LE6" s="71"/>
      <c r="LF6" s="71"/>
      <c r="LG6" s="71"/>
      <c r="LH6" s="71"/>
      <c r="LI6" s="71"/>
      <c r="LJ6" s="71"/>
      <c r="LK6" s="71"/>
      <c r="LL6" s="71"/>
      <c r="LM6" s="71"/>
      <c r="LN6" s="71"/>
      <c r="LO6" s="71"/>
      <c r="LP6" s="73" t="s">
        <v>240</v>
      </c>
      <c r="LQ6" s="73" t="s">
        <v>240</v>
      </c>
      <c r="LR6" s="73" t="s">
        <v>243</v>
      </c>
      <c r="LS6" s="106" t="s">
        <v>239</v>
      </c>
      <c r="LT6" s="73" t="s">
        <v>240</v>
      </c>
      <c r="LU6" s="73" t="s">
        <v>243</v>
      </c>
      <c r="LV6" s="106" t="s">
        <v>239</v>
      </c>
      <c r="LW6" s="73" t="s">
        <v>240</v>
      </c>
      <c r="LX6" s="73" t="s">
        <v>243</v>
      </c>
      <c r="LY6" s="106" t="s">
        <v>239</v>
      </c>
      <c r="LZ6" s="106" t="s">
        <v>240</v>
      </c>
      <c r="MA6" s="78"/>
      <c r="MB6" s="78"/>
      <c r="MC6" s="78"/>
      <c r="MD6" s="78"/>
      <c r="ME6" s="78"/>
      <c r="MF6" s="78"/>
      <c r="MG6" s="78"/>
      <c r="MH6" s="71"/>
      <c r="MI6" s="71"/>
      <c r="MJ6" s="71"/>
      <c r="MK6" s="71"/>
      <c r="ML6" s="71"/>
      <c r="MM6" s="71"/>
      <c r="MN6" s="71"/>
      <c r="MO6" s="71"/>
      <c r="MP6" s="71"/>
      <c r="MQ6" s="71"/>
      <c r="MR6" s="71"/>
      <c r="MS6" s="71"/>
      <c r="MT6" s="71"/>
      <c r="MU6" s="71"/>
      <c r="MV6" s="71"/>
      <c r="MW6" s="71"/>
      <c r="MX6" s="73" t="s">
        <v>246</v>
      </c>
      <c r="MY6" s="73" t="s">
        <v>128</v>
      </c>
      <c r="MZ6" s="71"/>
      <c r="NA6" s="71"/>
      <c r="NB6" s="71"/>
      <c r="NC6" s="71"/>
      <c r="ND6" s="71"/>
      <c r="NE6" s="71"/>
      <c r="NF6" s="71"/>
      <c r="NG6" s="71"/>
      <c r="NH6" s="71"/>
      <c r="NI6" s="71"/>
      <c r="NJ6" s="71"/>
      <c r="NK6" s="71"/>
      <c r="NL6" s="71"/>
      <c r="NM6" s="71"/>
      <c r="NN6" s="73" t="s">
        <v>246</v>
      </c>
      <c r="NO6" s="73" t="s">
        <v>128</v>
      </c>
      <c r="NP6" s="71"/>
      <c r="NQ6" s="71"/>
      <c r="NR6" s="71"/>
      <c r="NS6" s="71"/>
      <c r="NT6" s="71"/>
      <c r="NU6" s="71"/>
      <c r="NV6" s="71"/>
      <c r="NW6" s="71"/>
      <c r="NX6" s="71"/>
      <c r="NY6" s="71"/>
      <c r="NZ6" s="71"/>
      <c r="OA6" s="71"/>
      <c r="OB6" s="71"/>
      <c r="OC6" s="71"/>
      <c r="OD6" s="73" t="s">
        <v>246</v>
      </c>
      <c r="OE6" s="73" t="s">
        <v>128</v>
      </c>
      <c r="OF6" s="71"/>
      <c r="OG6" s="71"/>
      <c r="OH6" s="71"/>
      <c r="OI6" s="71"/>
      <c r="OJ6" s="71"/>
      <c r="OK6" s="71"/>
      <c r="OL6" s="71"/>
      <c r="OM6" s="71"/>
      <c r="ON6" s="71"/>
      <c r="OO6" s="71"/>
      <c r="OP6" s="71"/>
      <c r="OQ6" s="71"/>
      <c r="OR6" s="71"/>
      <c r="OS6" s="71"/>
      <c r="OT6" s="73" t="s">
        <v>246</v>
      </c>
      <c r="OU6" s="73" t="s">
        <v>128</v>
      </c>
      <c r="OV6" s="71"/>
      <c r="OW6" s="71"/>
      <c r="OX6" s="71"/>
      <c r="OY6" s="71"/>
      <c r="OZ6" s="71"/>
      <c r="PA6" s="71"/>
      <c r="PB6" s="71"/>
      <c r="PC6" s="71"/>
      <c r="PD6" s="71"/>
      <c r="PE6" s="71"/>
      <c r="PF6" s="71"/>
      <c r="PG6" s="71"/>
      <c r="PH6" s="71"/>
      <c r="PI6" s="71"/>
      <c r="PJ6" s="73" t="s">
        <v>246</v>
      </c>
      <c r="PK6" s="73" t="s">
        <v>128</v>
      </c>
      <c r="PL6" s="71"/>
      <c r="PM6" s="78"/>
      <c r="PN6" s="78"/>
      <c r="PO6" s="78"/>
      <c r="PP6" s="78"/>
      <c r="PQ6" s="78"/>
      <c r="PR6" s="78"/>
      <c r="PS6" s="78"/>
      <c r="PT6" s="78"/>
      <c r="PU6" s="78"/>
      <c r="PV6" s="78"/>
      <c r="PW6" s="78"/>
      <c r="PX6" s="78"/>
      <c r="PY6" s="78"/>
      <c r="PZ6" s="71"/>
      <c r="QA6" s="78"/>
      <c r="QB6" s="78"/>
      <c r="QC6" s="78"/>
      <c r="QD6" s="78"/>
      <c r="QE6" s="78"/>
      <c r="QF6" s="78"/>
      <c r="QG6" s="78"/>
      <c r="QH6" s="78"/>
      <c r="QI6" s="78"/>
      <c r="QJ6" s="78"/>
      <c r="QK6" s="78"/>
      <c r="QL6" s="78"/>
      <c r="QM6" s="84" t="s">
        <v>258</v>
      </c>
      <c r="QN6" s="73" t="s">
        <v>259</v>
      </c>
      <c r="QO6" s="84" t="s">
        <v>260</v>
      </c>
      <c r="QP6" s="73" t="s">
        <v>261</v>
      </c>
      <c r="QQ6" s="124" t="s">
        <v>262</v>
      </c>
      <c r="QR6" s="71"/>
      <c r="QS6" s="71"/>
      <c r="QT6" s="71"/>
      <c r="QU6" s="71"/>
      <c r="QV6" s="73" t="s">
        <v>212</v>
      </c>
      <c r="QW6" s="73" t="s">
        <v>211</v>
      </c>
      <c r="QX6" s="73" t="s">
        <v>263</v>
      </c>
      <c r="QY6" s="73" t="s">
        <v>264</v>
      </c>
      <c r="QZ6" s="73" t="s">
        <v>265</v>
      </c>
      <c r="RA6" s="73" t="s">
        <v>266</v>
      </c>
      <c r="RB6" s="73" t="s">
        <v>267</v>
      </c>
      <c r="RC6" s="73"/>
      <c r="RD6" s="68"/>
      <c r="RE6" s="78"/>
      <c r="RF6" s="78"/>
      <c r="RG6" s="78"/>
      <c r="RH6" s="78"/>
      <c r="RI6" s="78"/>
      <c r="RJ6" s="78"/>
      <c r="RK6" s="78"/>
      <c r="RL6" s="78"/>
      <c r="RM6" s="78"/>
      <c r="RN6" s="78"/>
      <c r="RO6" s="73"/>
      <c r="RP6" s="78"/>
      <c r="RQ6" s="78"/>
      <c r="RR6" s="78"/>
      <c r="RS6" s="78"/>
      <c r="RT6" s="78"/>
      <c r="RU6" s="78"/>
      <c r="RV6" s="78"/>
      <c r="RW6" s="73" t="s">
        <v>263</v>
      </c>
      <c r="RX6" s="73" t="s">
        <v>264</v>
      </c>
      <c r="RY6" s="73" t="s">
        <v>265</v>
      </c>
      <c r="RZ6" s="73" t="s">
        <v>266</v>
      </c>
      <c r="SA6" s="73" t="s">
        <v>267</v>
      </c>
      <c r="SB6" s="73"/>
      <c r="SC6" s="68"/>
      <c r="SD6" s="78"/>
      <c r="SE6" s="78"/>
      <c r="SF6" s="78"/>
      <c r="SG6" s="78"/>
      <c r="SH6" s="78"/>
      <c r="SI6" s="78"/>
      <c r="SJ6" s="78"/>
      <c r="SK6" s="78"/>
      <c r="SL6" s="78"/>
      <c r="SM6" s="78"/>
      <c r="SN6" s="73"/>
      <c r="SO6" s="78"/>
      <c r="SP6" s="78"/>
      <c r="SQ6" s="78"/>
      <c r="SR6" s="78"/>
      <c r="SS6" s="78"/>
      <c r="ST6" s="71"/>
      <c r="SU6" s="71"/>
      <c r="SV6" s="71"/>
      <c r="SW6" s="78"/>
      <c r="SX6" s="78"/>
      <c r="SY6" s="78"/>
      <c r="SZ6" s="78"/>
      <c r="TA6" s="78"/>
      <c r="TB6" s="78"/>
      <c r="TC6" s="78"/>
      <c r="TD6" s="78"/>
      <c r="TE6" s="78"/>
      <c r="TF6" s="78"/>
      <c r="TG6" s="78"/>
      <c r="TH6" s="78"/>
      <c r="TI6" s="78"/>
      <c r="TJ6" s="78"/>
      <c r="TK6" s="78"/>
      <c r="TL6" s="78"/>
      <c r="TM6" s="78"/>
      <c r="TN6" s="78"/>
      <c r="TO6" s="78"/>
      <c r="TP6" s="78"/>
      <c r="TQ6" s="78"/>
      <c r="TR6" s="78"/>
      <c r="TS6" s="78"/>
      <c r="TT6" s="78"/>
      <c r="TU6" s="78"/>
      <c r="TV6" s="78"/>
      <c r="TW6" s="78"/>
      <c r="TX6" s="78"/>
      <c r="TY6" s="78"/>
      <c r="TZ6" s="78"/>
      <c r="UA6" s="78"/>
      <c r="UB6" s="78"/>
      <c r="UC6" s="78"/>
      <c r="UD6" s="78"/>
      <c r="UE6" s="78"/>
      <c r="UF6" s="78"/>
      <c r="UG6" s="78"/>
      <c r="UH6" s="78"/>
      <c r="UI6" s="78"/>
      <c r="UJ6" s="78"/>
      <c r="UK6" s="78"/>
      <c r="UL6" s="78"/>
      <c r="UM6" s="78"/>
      <c r="UN6" s="78"/>
      <c r="UO6" s="78"/>
      <c r="UP6" s="78"/>
      <c r="UQ6" s="78"/>
      <c r="UR6" s="78"/>
      <c r="US6" s="78"/>
      <c r="UT6" s="78"/>
      <c r="UU6" s="78"/>
      <c r="UV6" s="78"/>
      <c r="UW6" s="78"/>
      <c r="UX6" s="78"/>
      <c r="UY6" s="78"/>
      <c r="UZ6" s="78"/>
      <c r="VA6" s="78"/>
      <c r="VB6" s="78"/>
      <c r="VC6" s="78"/>
      <c r="VD6" s="78"/>
      <c r="VE6" s="78"/>
      <c r="VF6" s="78"/>
      <c r="VG6" s="78"/>
      <c r="VH6" s="78"/>
      <c r="VI6" s="78"/>
      <c r="VJ6" s="78"/>
      <c r="VK6" s="78"/>
      <c r="VL6" s="78"/>
      <c r="VM6" s="78"/>
      <c r="VN6" s="78"/>
      <c r="VO6" s="78"/>
      <c r="VP6" s="78"/>
      <c r="VQ6" s="78"/>
      <c r="VR6" s="78"/>
      <c r="VS6" s="78"/>
      <c r="VT6" s="78"/>
      <c r="VU6" s="78"/>
      <c r="VV6" s="78"/>
      <c r="VW6" s="78"/>
      <c r="VX6" s="78"/>
      <c r="VY6" s="78"/>
      <c r="VZ6" s="78"/>
      <c r="WA6" s="78"/>
      <c r="WB6" s="78"/>
      <c r="WC6" s="78"/>
      <c r="WD6" s="78"/>
      <c r="WE6" s="78"/>
      <c r="WF6" s="78"/>
      <c r="WG6" s="78"/>
      <c r="WH6" s="78"/>
      <c r="WI6" s="78"/>
      <c r="WJ6" s="78"/>
      <c r="WK6" s="78"/>
      <c r="WL6" s="78"/>
      <c r="WM6" s="78"/>
      <c r="WN6" s="78"/>
      <c r="WO6" s="78"/>
      <c r="WP6" s="78"/>
      <c r="WQ6" s="78"/>
      <c r="WR6" s="78"/>
      <c r="WS6" s="78"/>
      <c r="WT6" s="78"/>
      <c r="WU6" s="78"/>
      <c r="WV6" s="78"/>
      <c r="WW6" s="78"/>
      <c r="WX6" s="78"/>
      <c r="WY6" s="78"/>
      <c r="WZ6" s="78"/>
      <c r="XA6" s="78"/>
      <c r="XB6" s="78"/>
      <c r="XC6" s="78"/>
      <c r="XD6" s="78"/>
      <c r="XE6" s="78"/>
      <c r="XF6" s="78"/>
      <c r="XG6" s="78"/>
      <c r="XH6" s="78"/>
      <c r="XI6" s="78"/>
      <c r="XJ6" s="78"/>
      <c r="XK6" s="78"/>
      <c r="XL6" s="78"/>
      <c r="XM6" s="78"/>
      <c r="XN6" s="78"/>
      <c r="XO6" s="78"/>
      <c r="XP6" s="78"/>
      <c r="XQ6" s="78"/>
      <c r="XR6" s="78"/>
      <c r="XS6" s="78"/>
      <c r="XT6" s="78"/>
      <c r="XU6" s="78"/>
      <c r="XV6" s="78"/>
      <c r="XW6" s="78"/>
      <c r="XX6" s="78"/>
      <c r="XY6" s="78"/>
      <c r="XZ6" s="78"/>
      <c r="YA6" s="78"/>
      <c r="YB6" s="78"/>
      <c r="YC6" s="78"/>
      <c r="YD6" s="78"/>
      <c r="YE6" s="78"/>
      <c r="YF6" s="78"/>
      <c r="YG6" s="78"/>
      <c r="YH6" s="78"/>
      <c r="YI6" s="78"/>
      <c r="YJ6" s="78"/>
      <c r="YK6" s="78"/>
      <c r="YL6" s="78"/>
      <c r="YM6" s="78"/>
      <c r="YN6" s="78"/>
      <c r="YO6" s="78"/>
      <c r="YP6" s="78"/>
      <c r="YQ6" s="78"/>
      <c r="YR6" s="78"/>
      <c r="YS6" s="78"/>
      <c r="YT6" s="78"/>
      <c r="YU6" s="78"/>
      <c r="YV6" s="78"/>
      <c r="YW6" s="78"/>
      <c r="YX6" s="78"/>
      <c r="YY6" s="78"/>
      <c r="YZ6" s="78"/>
      <c r="ZA6" s="78"/>
      <c r="ZB6" s="78"/>
      <c r="ZC6" s="78"/>
      <c r="ZD6" s="78"/>
      <c r="ZE6" s="78"/>
      <c r="ZF6" s="78"/>
      <c r="ZG6" s="78"/>
      <c r="ZH6" s="78"/>
      <c r="ZI6" s="78"/>
      <c r="ZJ6" s="78"/>
      <c r="ZK6" s="78"/>
      <c r="ZL6" s="78"/>
      <c r="ZM6" s="78"/>
      <c r="ZN6" s="78"/>
      <c r="ZO6" s="78"/>
      <c r="ZP6" s="78"/>
      <c r="ZQ6" s="78"/>
      <c r="ZR6" s="78"/>
      <c r="ZS6" s="78"/>
      <c r="ZT6" s="78"/>
      <c r="ZU6" s="78"/>
      <c r="ZV6" s="78"/>
      <c r="ZW6" s="78"/>
      <c r="ZX6" s="78"/>
      <c r="ZY6" s="78"/>
      <c r="ZZ6" s="78"/>
      <c r="AAA6" s="78"/>
      <c r="AAB6" s="78"/>
      <c r="AAC6" s="78"/>
      <c r="AAD6" s="78"/>
      <c r="AAE6" s="78"/>
      <c r="AAF6" s="78"/>
      <c r="AAG6" s="78"/>
      <c r="AAH6" s="78"/>
      <c r="AAI6" s="78"/>
      <c r="AAJ6" s="78"/>
      <c r="AAK6" s="78"/>
      <c r="AAL6" s="78"/>
      <c r="AAM6" s="78"/>
      <c r="AAN6" s="78"/>
      <c r="AAO6" s="78"/>
      <c r="AAP6" s="78"/>
      <c r="AAQ6" s="78"/>
      <c r="AAR6" s="78"/>
      <c r="AAS6" s="78"/>
      <c r="AAT6" s="78"/>
      <c r="AAU6" s="78"/>
      <c r="AAV6" s="78"/>
      <c r="AAW6" s="78"/>
      <c r="AAX6" s="78"/>
      <c r="AAY6" s="78"/>
      <c r="AAZ6" s="78"/>
      <c r="ABA6" s="78"/>
      <c r="ABB6" s="78"/>
      <c r="ABC6" s="78"/>
      <c r="ABD6" s="78"/>
      <c r="ABE6" s="78"/>
      <c r="ABF6" s="78"/>
      <c r="ABG6" s="78"/>
      <c r="ABH6" s="78"/>
      <c r="ABI6" s="78"/>
      <c r="ABJ6" s="78"/>
      <c r="ABK6" s="78"/>
      <c r="ABL6" s="78"/>
      <c r="ABM6" s="78"/>
      <c r="ABN6" s="78"/>
      <c r="ABO6" s="78"/>
      <c r="ABP6" s="78"/>
      <c r="ABQ6" s="78"/>
      <c r="ABR6" s="78"/>
      <c r="ABS6" s="78"/>
      <c r="ABT6" s="78"/>
      <c r="ABU6" s="78"/>
      <c r="ABV6" s="78"/>
      <c r="ABW6" s="78"/>
      <c r="ABX6" s="78"/>
      <c r="ABY6" s="78"/>
      <c r="ABZ6" s="78"/>
      <c r="ACA6" s="78"/>
      <c r="ACB6" s="78"/>
      <c r="ACC6" s="78"/>
      <c r="ACD6" s="78"/>
      <c r="ACE6" s="78"/>
      <c r="ACF6" s="78"/>
      <c r="ACG6" s="78"/>
      <c r="ACH6" s="78"/>
      <c r="ACI6" s="78"/>
      <c r="ACJ6" s="78"/>
      <c r="ACK6" s="78"/>
      <c r="ACL6" s="78"/>
      <c r="ACM6" s="78"/>
      <c r="ACN6" s="78"/>
      <c r="ACO6" s="78"/>
      <c r="ACP6" s="78"/>
      <c r="ACQ6" s="78"/>
      <c r="ACR6" s="78"/>
      <c r="ACS6" s="78"/>
      <c r="ACT6" s="78"/>
      <c r="ACU6" s="78"/>
      <c r="ACV6" s="78"/>
      <c r="ACW6" s="78"/>
      <c r="ACX6" s="78"/>
      <c r="ACY6" s="78"/>
      <c r="ACZ6" s="78"/>
      <c r="ADA6" s="78"/>
      <c r="ADB6" s="78"/>
      <c r="ADC6" s="78"/>
      <c r="ADD6" s="78"/>
      <c r="ADE6" s="78"/>
      <c r="ADF6" s="78"/>
      <c r="ADG6" s="78"/>
      <c r="ADH6" s="78"/>
      <c r="ADI6" s="78"/>
      <c r="ADJ6" s="78"/>
      <c r="ADK6" s="78"/>
      <c r="ADL6" s="78"/>
      <c r="ADM6" s="78"/>
      <c r="ADN6" s="78"/>
      <c r="ADO6" s="78"/>
      <c r="ADP6" s="78"/>
      <c r="ADQ6" s="78"/>
      <c r="ADR6" s="78"/>
      <c r="ADS6" s="78"/>
      <c r="ADT6" s="78"/>
      <c r="ADU6" s="78"/>
      <c r="ADV6" s="78"/>
      <c r="ADW6" s="78"/>
      <c r="ADX6" s="78"/>
      <c r="ADY6" s="78"/>
      <c r="ADZ6" s="78"/>
      <c r="AEA6" s="78"/>
      <c r="AEB6" s="78"/>
      <c r="AEC6" s="78"/>
      <c r="AED6" s="78"/>
      <c r="AEE6" s="78"/>
      <c r="AEF6" s="78"/>
      <c r="AEG6" s="78"/>
      <c r="AEH6" s="78"/>
      <c r="AEI6" s="78"/>
      <c r="AEJ6" s="78"/>
      <c r="AEK6" s="78"/>
      <c r="AEL6" s="78"/>
      <c r="AEM6" s="78"/>
      <c r="AEN6" s="78"/>
      <c r="AEO6" s="78"/>
      <c r="AEP6" s="78"/>
      <c r="AEQ6" s="78"/>
      <c r="AER6" s="78"/>
      <c r="AES6" s="78"/>
      <c r="AET6" s="78"/>
      <c r="AEU6" s="78"/>
      <c r="AEV6" s="78"/>
      <c r="AEW6" s="78"/>
      <c r="AEX6" s="78"/>
      <c r="AEY6" s="78"/>
      <c r="AEZ6" s="78"/>
      <c r="AFA6" s="78"/>
      <c r="AFB6" s="78"/>
      <c r="AFC6" s="78"/>
      <c r="AFD6" s="78"/>
      <c r="AFE6" s="78"/>
      <c r="AFF6" s="78"/>
      <c r="AFG6" s="78"/>
      <c r="AFH6" s="78"/>
      <c r="AFI6" s="78"/>
      <c r="AFJ6" s="78"/>
      <c r="AFK6" s="78"/>
      <c r="AFL6" s="78"/>
      <c r="AFM6" s="78"/>
      <c r="AFN6" s="78"/>
      <c r="AFO6" s="78"/>
      <c r="AFP6" s="78"/>
      <c r="AFQ6" s="78"/>
      <c r="AFR6" s="78"/>
      <c r="AFS6" s="78"/>
      <c r="AFT6" s="78"/>
      <c r="AFU6" s="78"/>
      <c r="AFV6" s="78"/>
      <c r="AFW6" s="78"/>
      <c r="AFX6" s="78"/>
      <c r="AFY6" s="78"/>
      <c r="AFZ6" s="78"/>
      <c r="AGA6" s="78"/>
      <c r="AGB6" s="78"/>
      <c r="AGC6" s="78"/>
      <c r="AGD6" s="78"/>
      <c r="AGE6" s="78"/>
      <c r="AGF6" s="78"/>
      <c r="AGG6" s="78"/>
      <c r="AGH6" s="78"/>
      <c r="AGI6" s="78"/>
      <c r="AGJ6" s="78"/>
      <c r="AGK6" s="78"/>
      <c r="AGL6" s="78"/>
      <c r="AGM6" s="78"/>
      <c r="AGN6" s="78"/>
      <c r="AGO6" s="78"/>
      <c r="AGP6" s="78"/>
      <c r="AGQ6" s="78"/>
      <c r="AGR6" s="78"/>
      <c r="AGS6" s="78"/>
      <c r="AGT6" s="78"/>
      <c r="AGU6" s="78"/>
      <c r="AGV6" s="78"/>
      <c r="AGW6" s="78"/>
      <c r="AGX6" s="78"/>
      <c r="AGY6" s="78"/>
      <c r="AGZ6" s="78"/>
      <c r="AHA6" s="78"/>
      <c r="AHB6" s="78"/>
      <c r="AHC6" s="78"/>
      <c r="AHD6" s="78"/>
      <c r="AHE6" s="78"/>
      <c r="AHF6" s="78"/>
      <c r="AHG6" s="78"/>
      <c r="AHH6" s="78"/>
      <c r="AHI6" s="78"/>
      <c r="AHJ6" s="78"/>
      <c r="AHK6" s="78"/>
      <c r="AHL6" s="78"/>
      <c r="AHM6" s="78"/>
      <c r="AHN6" s="78"/>
      <c r="AHO6" s="78"/>
      <c r="AHP6" s="78"/>
      <c r="AHQ6" s="78"/>
      <c r="AHR6" s="78"/>
      <c r="AHS6" s="78"/>
      <c r="AHT6" s="78"/>
      <c r="AHU6" s="78"/>
      <c r="AHV6" s="78"/>
      <c r="AHW6" s="78"/>
      <c r="AHX6" s="78"/>
      <c r="AHY6" s="78"/>
      <c r="AHZ6" s="78"/>
      <c r="AIA6" s="78"/>
      <c r="AIB6" s="78"/>
      <c r="AIC6" s="78"/>
      <c r="AID6" s="78"/>
      <c r="AIE6" s="78"/>
      <c r="AIF6" s="78"/>
      <c r="AIG6" s="78"/>
      <c r="AIH6" s="78"/>
      <c r="AII6" s="78"/>
      <c r="AIJ6" s="78"/>
      <c r="AIK6" s="78"/>
      <c r="AIL6" s="78"/>
      <c r="AIM6" s="78"/>
      <c r="AIN6" s="78"/>
      <c r="AIO6" s="78"/>
      <c r="AIP6" s="78"/>
      <c r="AIQ6" s="78"/>
      <c r="AIR6" s="78"/>
      <c r="AIS6" s="78"/>
      <c r="AIT6" s="78"/>
      <c r="AIU6" s="78"/>
      <c r="AIV6" s="78"/>
      <c r="AIW6" s="78"/>
      <c r="AIX6" s="78"/>
      <c r="AIY6" s="78"/>
      <c r="AIZ6" s="78"/>
      <c r="AJA6" s="78"/>
      <c r="AJB6" s="78"/>
      <c r="AJC6" s="78"/>
      <c r="AJD6" s="78"/>
      <c r="AJE6" s="78"/>
      <c r="AJF6" s="78"/>
      <c r="AJG6" s="71"/>
      <c r="AJH6" s="71"/>
      <c r="AJI6" s="71"/>
      <c r="AJJ6" s="71"/>
      <c r="AJK6" s="71"/>
      <c r="AJL6" s="71"/>
      <c r="AJM6" s="71"/>
      <c r="AJN6" s="71"/>
      <c r="AJO6" s="71"/>
      <c r="AJP6" s="71"/>
      <c r="AJQ6" s="71"/>
      <c r="AJR6" s="71"/>
      <c r="AJS6" s="71"/>
      <c r="AJT6" s="78"/>
      <c r="AJU6" s="78"/>
      <c r="AJV6" s="78"/>
      <c r="AJW6" s="78"/>
      <c r="AJX6" s="78"/>
      <c r="AJY6" s="78"/>
      <c r="AJZ6" s="78"/>
      <c r="AKA6" s="78"/>
      <c r="AKB6" s="78"/>
      <c r="AKC6" s="78"/>
      <c r="AKD6" s="78"/>
      <c r="AKE6" s="78"/>
      <c r="AKF6" s="78"/>
      <c r="AKG6" s="78"/>
      <c r="AKH6" s="78"/>
      <c r="AKI6" s="78"/>
      <c r="AKJ6" s="78"/>
      <c r="AKK6" s="78"/>
      <c r="AKL6" s="78"/>
      <c r="AKM6" s="78"/>
      <c r="AKN6" s="78"/>
      <c r="AKO6" s="78"/>
      <c r="AKP6" s="78"/>
      <c r="AKQ6" s="78"/>
      <c r="AKR6" s="78"/>
      <c r="AKS6" s="78"/>
      <c r="AKT6" s="78"/>
      <c r="AKU6" s="78"/>
      <c r="AKV6" s="78"/>
      <c r="AKW6" s="78"/>
      <c r="AKX6" s="78"/>
      <c r="AKY6" s="78"/>
      <c r="AKZ6" s="78"/>
      <c r="ALA6" s="78"/>
      <c r="ALB6" s="78"/>
      <c r="ALC6" s="78"/>
      <c r="ALD6" s="78"/>
      <c r="ALE6" s="78"/>
      <c r="ALF6" s="78"/>
      <c r="ALG6" s="78"/>
      <c r="ALH6" s="78"/>
      <c r="ALI6" s="78"/>
      <c r="ALJ6" s="78"/>
      <c r="ALK6" s="78"/>
      <c r="ALL6" s="78"/>
      <c r="ALM6" s="78"/>
      <c r="ALN6" s="78"/>
      <c r="ALO6" s="78"/>
      <c r="ALP6" s="78"/>
      <c r="ALQ6" s="78"/>
      <c r="ALR6" s="78"/>
      <c r="ALS6" s="78"/>
      <c r="ALT6" s="78"/>
      <c r="ALU6" s="78"/>
      <c r="ALV6" s="78"/>
      <c r="ALW6" s="78"/>
      <c r="ALX6" s="78"/>
    </row>
    <row r="7" ht="50.25" customHeight="1" spans="1:1012">
      <c r="A7" s="79" t="s">
        <v>1048</v>
      </c>
      <c r="B7" s="79">
        <v>1</v>
      </c>
      <c r="C7" s="80" t="s">
        <v>1049</v>
      </c>
      <c r="D7" s="80" t="s">
        <v>374</v>
      </c>
      <c r="E7" s="79" t="s">
        <v>1050</v>
      </c>
      <c r="F7" s="79" t="s">
        <v>1051</v>
      </c>
      <c r="G7" s="79" t="s">
        <v>1050</v>
      </c>
      <c r="H7" s="79" t="s">
        <v>1050</v>
      </c>
      <c r="I7" s="79" t="s">
        <v>514</v>
      </c>
      <c r="J7" s="91">
        <v>44576</v>
      </c>
      <c r="K7" s="92">
        <v>0.577777777777778</v>
      </c>
      <c r="L7" s="91">
        <v>44576</v>
      </c>
      <c r="M7" s="92">
        <v>0.590972222222222</v>
      </c>
      <c r="N7" s="79" t="s">
        <v>376</v>
      </c>
      <c r="O7" s="79" t="s">
        <v>1050</v>
      </c>
      <c r="P7" s="79" t="s">
        <v>1050</v>
      </c>
      <c r="Q7" s="79" t="s">
        <v>1050</v>
      </c>
      <c r="R7" s="79" t="s">
        <v>1052</v>
      </c>
      <c r="S7" s="79" t="s">
        <v>419</v>
      </c>
      <c r="T7" s="79" t="s">
        <v>1050</v>
      </c>
      <c r="U7" s="79" t="s">
        <v>368</v>
      </c>
      <c r="V7" s="79" t="s">
        <v>480</v>
      </c>
      <c r="W7" s="79" t="s">
        <v>338</v>
      </c>
      <c r="X7" s="79" t="s">
        <v>1050</v>
      </c>
      <c r="Y7" s="79" t="s">
        <v>340</v>
      </c>
      <c r="Z7" s="79" t="s">
        <v>387</v>
      </c>
      <c r="AA7" s="79" t="s">
        <v>424</v>
      </c>
      <c r="AB7" s="79" t="s">
        <v>424</v>
      </c>
      <c r="AC7" s="79" t="s">
        <v>1053</v>
      </c>
      <c r="AD7" s="79" t="s">
        <v>344</v>
      </c>
      <c r="AE7" s="79" t="s">
        <v>369</v>
      </c>
      <c r="AF7" s="79" t="s">
        <v>1050</v>
      </c>
      <c r="AG7" s="79" t="s">
        <v>1050</v>
      </c>
      <c r="AH7" s="79" t="s">
        <v>1050</v>
      </c>
      <c r="AI7" s="79" t="s">
        <v>1054</v>
      </c>
      <c r="AJ7" s="79" t="s">
        <v>1050</v>
      </c>
      <c r="AK7" s="79" t="s">
        <v>1050</v>
      </c>
      <c r="AL7" s="79" t="s">
        <v>1050</v>
      </c>
      <c r="AM7" s="79" t="s">
        <v>1055</v>
      </c>
      <c r="AN7" s="79" t="s">
        <v>1056</v>
      </c>
      <c r="AO7" s="79" t="s">
        <v>1050</v>
      </c>
      <c r="AP7" s="79" t="s">
        <v>1050</v>
      </c>
      <c r="AQ7" s="79" t="s">
        <v>1050</v>
      </c>
      <c r="AR7" s="79" t="s">
        <v>1050</v>
      </c>
      <c r="AS7" s="79" t="s">
        <v>1050</v>
      </c>
      <c r="AT7" s="79" t="s">
        <v>1050</v>
      </c>
      <c r="AU7" s="79" t="s">
        <v>1050</v>
      </c>
      <c r="AV7" s="79" t="s">
        <v>1050</v>
      </c>
      <c r="AW7" s="79" t="s">
        <v>1050</v>
      </c>
      <c r="AX7" s="79" t="s">
        <v>1050</v>
      </c>
      <c r="AY7" s="79" t="s">
        <v>1050</v>
      </c>
      <c r="AZ7" s="79" t="s">
        <v>480</v>
      </c>
      <c r="BA7" s="79" t="s">
        <v>1050</v>
      </c>
      <c r="BB7" s="79" t="s">
        <v>1050</v>
      </c>
      <c r="BC7" s="79" t="s">
        <v>1050</v>
      </c>
      <c r="BD7" s="79" t="s">
        <v>1050</v>
      </c>
      <c r="BE7" s="79" t="s">
        <v>1050</v>
      </c>
      <c r="BF7" s="79" t="s">
        <v>1050</v>
      </c>
      <c r="BG7" s="79" t="s">
        <v>1050</v>
      </c>
      <c r="BH7" s="79" t="s">
        <v>1050</v>
      </c>
      <c r="BI7" s="79" t="s">
        <v>1050</v>
      </c>
      <c r="BJ7" s="79" t="s">
        <v>1050</v>
      </c>
      <c r="BK7" s="79" t="s">
        <v>1050</v>
      </c>
      <c r="BL7" s="79" t="s">
        <v>1050</v>
      </c>
      <c r="BM7" s="79" t="s">
        <v>1050</v>
      </c>
      <c r="BN7" s="79" t="s">
        <v>1050</v>
      </c>
      <c r="BO7" s="79" t="s">
        <v>1050</v>
      </c>
      <c r="BP7" s="79" t="s">
        <v>1050</v>
      </c>
      <c r="BQ7" s="79" t="s">
        <v>1050</v>
      </c>
      <c r="BR7" s="79" t="s">
        <v>1050</v>
      </c>
      <c r="BS7" s="79" t="s">
        <v>1050</v>
      </c>
      <c r="BT7" s="79" t="s">
        <v>1050</v>
      </c>
      <c r="BU7" s="79" t="s">
        <v>1050</v>
      </c>
      <c r="BV7" s="79" t="s">
        <v>1050</v>
      </c>
      <c r="BW7" s="79" t="s">
        <v>1050</v>
      </c>
      <c r="BX7" s="79" t="s">
        <v>1050</v>
      </c>
      <c r="BY7" s="79" t="s">
        <v>1050</v>
      </c>
      <c r="BZ7" s="79" t="s">
        <v>1050</v>
      </c>
      <c r="CA7" s="79" t="s">
        <v>1050</v>
      </c>
      <c r="CB7" s="79" t="s">
        <v>1050</v>
      </c>
      <c r="CC7" s="79" t="s">
        <v>1050</v>
      </c>
      <c r="CD7" s="79" t="s">
        <v>1050</v>
      </c>
      <c r="CE7" s="79" t="s">
        <v>1050</v>
      </c>
      <c r="CF7" s="79" t="s">
        <v>1057</v>
      </c>
      <c r="CG7" s="91">
        <v>34809</v>
      </c>
      <c r="CH7" s="79" t="s">
        <v>351</v>
      </c>
      <c r="CI7" s="79" t="s">
        <v>398</v>
      </c>
      <c r="CJ7" s="79" t="s">
        <v>1058</v>
      </c>
      <c r="CK7" s="79" t="s">
        <v>1050</v>
      </c>
      <c r="CL7" s="79" t="s">
        <v>1050</v>
      </c>
      <c r="CM7" s="79" t="s">
        <v>1050</v>
      </c>
      <c r="CN7" s="79" t="s">
        <v>1050</v>
      </c>
      <c r="CO7" s="79" t="s">
        <v>353</v>
      </c>
      <c r="CP7" s="79" t="s">
        <v>401</v>
      </c>
      <c r="CQ7" s="79" t="s">
        <v>1059</v>
      </c>
      <c r="CR7" s="79" t="s">
        <v>1050</v>
      </c>
      <c r="CS7" s="91">
        <v>45838</v>
      </c>
      <c r="CT7" s="79" t="s">
        <v>1060</v>
      </c>
      <c r="CU7" s="79" t="s">
        <v>1050</v>
      </c>
      <c r="CV7" s="79" t="s">
        <v>1050</v>
      </c>
      <c r="CW7" s="79" t="s">
        <v>1050</v>
      </c>
      <c r="CX7" s="79" t="s">
        <v>1061</v>
      </c>
      <c r="CY7" s="79" t="s">
        <v>1062</v>
      </c>
      <c r="CZ7" s="79" t="s">
        <v>356</v>
      </c>
      <c r="DA7" s="79" t="s">
        <v>1063</v>
      </c>
      <c r="DB7" s="79" t="s">
        <v>1064</v>
      </c>
      <c r="DC7" s="79" t="s">
        <v>1065</v>
      </c>
      <c r="DD7" s="79">
        <v>2019</v>
      </c>
      <c r="DE7" s="79" t="s">
        <v>458</v>
      </c>
      <c r="DF7" s="79">
        <v>0</v>
      </c>
      <c r="DG7" s="79">
        <v>2</v>
      </c>
      <c r="DH7" s="79" t="s">
        <v>1058</v>
      </c>
      <c r="DI7" s="79" t="s">
        <v>1066</v>
      </c>
      <c r="DJ7" s="79" t="s">
        <v>1067</v>
      </c>
      <c r="DK7" s="79">
        <v>0</v>
      </c>
      <c r="DL7" s="79" t="s">
        <v>353</v>
      </c>
      <c r="DM7" s="79" t="s">
        <v>353</v>
      </c>
      <c r="DN7" s="79" t="s">
        <v>1068</v>
      </c>
      <c r="DO7" s="91">
        <v>44612</v>
      </c>
      <c r="DP7" s="79" t="s">
        <v>399</v>
      </c>
      <c r="DQ7" s="79" t="s">
        <v>1050</v>
      </c>
      <c r="DR7" s="79" t="s">
        <v>1050</v>
      </c>
      <c r="DS7" s="79" t="s">
        <v>399</v>
      </c>
      <c r="DT7" s="79" t="s">
        <v>1050</v>
      </c>
      <c r="DU7" s="79" t="s">
        <v>1050</v>
      </c>
      <c r="DV7" s="79" t="s">
        <v>353</v>
      </c>
      <c r="DW7" s="79" t="s">
        <v>542</v>
      </c>
      <c r="DX7" s="79" t="s">
        <v>435</v>
      </c>
      <c r="DY7" s="79" t="s">
        <v>1050</v>
      </c>
      <c r="DZ7" s="79" t="s">
        <v>1050</v>
      </c>
      <c r="EA7" s="79" t="s">
        <v>1050</v>
      </c>
      <c r="EB7" s="79" t="s">
        <v>333</v>
      </c>
      <c r="EC7" s="79" t="s">
        <v>1050</v>
      </c>
      <c r="ED7" s="79" t="s">
        <v>1069</v>
      </c>
      <c r="EE7" s="79" t="s">
        <v>469</v>
      </c>
      <c r="EF7" s="79" t="s">
        <v>399</v>
      </c>
      <c r="EG7" s="79" t="s">
        <v>1050</v>
      </c>
      <c r="EH7" s="79" t="s">
        <v>1050</v>
      </c>
      <c r="EI7" s="79" t="s">
        <v>1050</v>
      </c>
      <c r="EJ7" s="79" t="s">
        <v>1050</v>
      </c>
      <c r="EK7" s="79" t="s">
        <v>1050</v>
      </c>
      <c r="EL7" s="79" t="s">
        <v>1050</v>
      </c>
      <c r="EM7" s="79" t="s">
        <v>1050</v>
      </c>
      <c r="EN7" s="79" t="s">
        <v>1050</v>
      </c>
      <c r="EO7" s="79" t="s">
        <v>1050</v>
      </c>
      <c r="EP7" s="79" t="s">
        <v>1050</v>
      </c>
      <c r="EQ7" s="79" t="s">
        <v>1050</v>
      </c>
      <c r="ER7" s="79" t="s">
        <v>1050</v>
      </c>
      <c r="ES7" s="79" t="s">
        <v>1050</v>
      </c>
      <c r="ET7" s="79" t="s">
        <v>1050</v>
      </c>
      <c r="EU7" s="79" t="s">
        <v>1050</v>
      </c>
      <c r="EV7" s="79" t="s">
        <v>1050</v>
      </c>
      <c r="EW7" s="79" t="s">
        <v>1050</v>
      </c>
      <c r="EX7" s="79" t="s">
        <v>1050</v>
      </c>
      <c r="EY7" s="79" t="s">
        <v>1050</v>
      </c>
      <c r="EZ7" s="79" t="s">
        <v>1050</v>
      </c>
      <c r="FA7" s="79" t="s">
        <v>1050</v>
      </c>
      <c r="FB7" s="79" t="s">
        <v>1050</v>
      </c>
      <c r="FC7" s="79" t="s">
        <v>1050</v>
      </c>
      <c r="FD7" s="79" t="s">
        <v>1050</v>
      </c>
      <c r="FE7" s="79" t="s">
        <v>1050</v>
      </c>
      <c r="FF7" s="79" t="s">
        <v>1050</v>
      </c>
      <c r="FG7" s="79" t="s">
        <v>1050</v>
      </c>
      <c r="FH7" s="79" t="s">
        <v>1050</v>
      </c>
      <c r="FI7" s="79" t="s">
        <v>1050</v>
      </c>
      <c r="FJ7" s="79" t="s">
        <v>1050</v>
      </c>
      <c r="FK7" s="79" t="s">
        <v>1050</v>
      </c>
      <c r="FL7" s="79" t="s">
        <v>1050</v>
      </c>
      <c r="FM7" s="79" t="s">
        <v>1050</v>
      </c>
      <c r="FN7" s="79" t="s">
        <v>1050</v>
      </c>
      <c r="FO7" s="79" t="s">
        <v>1050</v>
      </c>
      <c r="FP7" s="79" t="s">
        <v>1050</v>
      </c>
      <c r="FQ7" s="79" t="s">
        <v>1050</v>
      </c>
      <c r="FR7" s="79" t="s">
        <v>1050</v>
      </c>
      <c r="FS7" s="79" t="s">
        <v>1050</v>
      </c>
      <c r="FT7" s="79" t="s">
        <v>1050</v>
      </c>
      <c r="FU7" s="79" t="s">
        <v>1050</v>
      </c>
      <c r="FV7" s="79" t="s">
        <v>1050</v>
      </c>
      <c r="FW7" s="79" t="s">
        <v>1050</v>
      </c>
      <c r="FX7" s="79" t="s">
        <v>1050</v>
      </c>
      <c r="FY7" s="79" t="s">
        <v>1050</v>
      </c>
      <c r="FZ7" s="79" t="s">
        <v>1050</v>
      </c>
      <c r="GA7" s="79" t="s">
        <v>1050</v>
      </c>
      <c r="GB7" s="79" t="s">
        <v>1050</v>
      </c>
      <c r="GC7" s="79" t="s">
        <v>1050</v>
      </c>
      <c r="GD7" s="79" t="s">
        <v>1050</v>
      </c>
      <c r="GE7" s="79" t="s">
        <v>1050</v>
      </c>
      <c r="GF7" s="79" t="s">
        <v>1050</v>
      </c>
      <c r="GG7" s="79" t="s">
        <v>1050</v>
      </c>
      <c r="GH7" s="79" t="s">
        <v>1050</v>
      </c>
      <c r="GI7" s="79" t="s">
        <v>1050</v>
      </c>
      <c r="GJ7" s="79" t="s">
        <v>1050</v>
      </c>
      <c r="GK7" s="79" t="s">
        <v>1050</v>
      </c>
      <c r="GL7" s="79" t="s">
        <v>1050</v>
      </c>
      <c r="GM7" s="79" t="s">
        <v>1050</v>
      </c>
      <c r="GN7" s="79" t="s">
        <v>1050</v>
      </c>
      <c r="GO7" s="79" t="s">
        <v>1050</v>
      </c>
      <c r="GP7" s="79" t="s">
        <v>1050</v>
      </c>
      <c r="GQ7" s="79" t="s">
        <v>1050</v>
      </c>
      <c r="GR7" s="79" t="s">
        <v>1050</v>
      </c>
      <c r="GS7" s="79" t="s">
        <v>1050</v>
      </c>
      <c r="GT7" s="79" t="s">
        <v>1050</v>
      </c>
      <c r="GU7" s="79" t="s">
        <v>1050</v>
      </c>
      <c r="GV7" s="79" t="s">
        <v>1050</v>
      </c>
      <c r="GW7" s="79" t="s">
        <v>1050</v>
      </c>
      <c r="GX7" s="79" t="s">
        <v>1050</v>
      </c>
      <c r="GY7" s="79" t="s">
        <v>1050</v>
      </c>
      <c r="GZ7" s="79" t="s">
        <v>1050</v>
      </c>
      <c r="HA7" s="79" t="s">
        <v>1050</v>
      </c>
      <c r="HB7" s="79" t="s">
        <v>1050</v>
      </c>
      <c r="HC7" s="79" t="s">
        <v>1050</v>
      </c>
      <c r="HD7" s="79" t="s">
        <v>1050</v>
      </c>
      <c r="HE7" s="79" t="s">
        <v>1050</v>
      </c>
      <c r="HF7" s="79" t="s">
        <v>1050</v>
      </c>
      <c r="HG7" s="79" t="s">
        <v>1050</v>
      </c>
      <c r="HH7" s="79" t="s">
        <v>1050</v>
      </c>
      <c r="HI7" s="79" t="s">
        <v>1050</v>
      </c>
      <c r="HJ7" s="79" t="s">
        <v>1050</v>
      </c>
      <c r="HK7" s="79" t="s">
        <v>1050</v>
      </c>
      <c r="HL7" s="79" t="s">
        <v>1050</v>
      </c>
      <c r="HM7" s="79" t="s">
        <v>1050</v>
      </c>
      <c r="HN7" s="79" t="s">
        <v>1050</v>
      </c>
      <c r="HO7" s="79" t="s">
        <v>1050</v>
      </c>
      <c r="HP7" s="79" t="s">
        <v>1050</v>
      </c>
      <c r="HQ7" s="79" t="s">
        <v>1050</v>
      </c>
      <c r="HR7" s="79" t="s">
        <v>1050</v>
      </c>
      <c r="HS7" s="79" t="s">
        <v>1050</v>
      </c>
      <c r="HT7" s="79" t="s">
        <v>1050</v>
      </c>
      <c r="HU7" s="79" t="s">
        <v>1050</v>
      </c>
      <c r="HV7" s="79" t="s">
        <v>1050</v>
      </c>
      <c r="HW7" s="79" t="s">
        <v>1050</v>
      </c>
      <c r="HX7" s="79" t="s">
        <v>1050</v>
      </c>
      <c r="HY7" s="79" t="s">
        <v>1050</v>
      </c>
      <c r="HZ7" s="79" t="s">
        <v>1050</v>
      </c>
      <c r="IA7" s="79" t="s">
        <v>1050</v>
      </c>
      <c r="IB7" s="79" t="s">
        <v>1050</v>
      </c>
      <c r="IC7" s="79" t="s">
        <v>1050</v>
      </c>
      <c r="ID7" s="79" t="s">
        <v>1050</v>
      </c>
      <c r="IE7" s="79" t="s">
        <v>1050</v>
      </c>
      <c r="IF7" s="79" t="s">
        <v>1050</v>
      </c>
      <c r="IG7" s="79" t="s">
        <v>1050</v>
      </c>
      <c r="IH7" s="79" t="s">
        <v>1050</v>
      </c>
      <c r="II7" s="79" t="s">
        <v>1050</v>
      </c>
      <c r="IJ7" s="79" t="s">
        <v>1050</v>
      </c>
      <c r="IK7" s="79" t="s">
        <v>1050</v>
      </c>
      <c r="IL7" s="79" t="s">
        <v>1050</v>
      </c>
      <c r="IM7" s="79" t="s">
        <v>1050</v>
      </c>
      <c r="IN7" s="79" t="s">
        <v>1050</v>
      </c>
      <c r="IO7" s="79" t="s">
        <v>1050</v>
      </c>
      <c r="IP7" s="79" t="s">
        <v>1050</v>
      </c>
      <c r="IQ7" s="79" t="s">
        <v>1050</v>
      </c>
      <c r="IR7" s="79" t="s">
        <v>1050</v>
      </c>
      <c r="IS7" s="79" t="s">
        <v>1050</v>
      </c>
      <c r="IT7" s="79" t="s">
        <v>1050</v>
      </c>
      <c r="IU7" s="79" t="s">
        <v>1050</v>
      </c>
      <c r="IV7" s="79" t="s">
        <v>1050</v>
      </c>
      <c r="IW7" s="79" t="s">
        <v>1050</v>
      </c>
      <c r="IX7" s="79" t="s">
        <v>1050</v>
      </c>
      <c r="IY7" s="79" t="s">
        <v>1050</v>
      </c>
      <c r="IZ7" s="79" t="s">
        <v>1050</v>
      </c>
      <c r="JA7" s="79" t="s">
        <v>1050</v>
      </c>
      <c r="JB7" s="79" t="s">
        <v>1050</v>
      </c>
      <c r="JC7" s="79" t="s">
        <v>1050</v>
      </c>
      <c r="JD7" s="79" t="s">
        <v>1050</v>
      </c>
      <c r="JE7" s="79" t="s">
        <v>1050</v>
      </c>
      <c r="JF7" s="79" t="s">
        <v>1050</v>
      </c>
      <c r="JG7" s="79" t="s">
        <v>1050</v>
      </c>
      <c r="JH7" s="79" t="s">
        <v>1050</v>
      </c>
      <c r="JI7" s="79" t="s">
        <v>1050</v>
      </c>
      <c r="JJ7" s="79" t="s">
        <v>1050</v>
      </c>
      <c r="JK7" s="79" t="s">
        <v>1050</v>
      </c>
      <c r="JL7" s="79" t="s">
        <v>1050</v>
      </c>
      <c r="JM7" s="79" t="s">
        <v>1050</v>
      </c>
      <c r="JN7" s="79" t="s">
        <v>1050</v>
      </c>
      <c r="JO7" s="79" t="s">
        <v>1050</v>
      </c>
      <c r="JP7" s="79" t="s">
        <v>1050</v>
      </c>
      <c r="JQ7" s="79" t="s">
        <v>1050</v>
      </c>
      <c r="JR7" s="79" t="s">
        <v>1050</v>
      </c>
      <c r="JS7" s="79" t="s">
        <v>1050</v>
      </c>
      <c r="JT7" s="79" t="s">
        <v>1050</v>
      </c>
      <c r="JU7" s="79" t="s">
        <v>1050</v>
      </c>
      <c r="JV7" s="79" t="s">
        <v>1050</v>
      </c>
      <c r="JW7" s="79" t="s">
        <v>1050</v>
      </c>
      <c r="JX7" s="79" t="s">
        <v>1050</v>
      </c>
      <c r="JY7" s="79" t="s">
        <v>1050</v>
      </c>
      <c r="JZ7" s="79" t="s">
        <v>1050</v>
      </c>
      <c r="KA7" s="79" t="s">
        <v>1050</v>
      </c>
      <c r="KB7" s="79" t="s">
        <v>1050</v>
      </c>
      <c r="KC7" s="79" t="s">
        <v>1050</v>
      </c>
      <c r="KD7" s="79" t="s">
        <v>1050</v>
      </c>
      <c r="KE7" s="79" t="s">
        <v>1050</v>
      </c>
      <c r="KF7" s="79" t="s">
        <v>1050</v>
      </c>
      <c r="KG7" s="79" t="s">
        <v>1050</v>
      </c>
      <c r="KH7" s="79" t="s">
        <v>1050</v>
      </c>
      <c r="KI7" s="79" t="s">
        <v>1050</v>
      </c>
      <c r="KJ7" s="79" t="s">
        <v>1050</v>
      </c>
      <c r="KK7" s="79" t="s">
        <v>1050</v>
      </c>
      <c r="KL7" s="79" t="s">
        <v>1050</v>
      </c>
      <c r="KM7" s="79" t="s">
        <v>1050</v>
      </c>
      <c r="KN7" s="79" t="s">
        <v>1050</v>
      </c>
      <c r="KO7" s="79" t="s">
        <v>1050</v>
      </c>
      <c r="KP7" s="79" t="s">
        <v>1050</v>
      </c>
      <c r="KQ7" s="79" t="s">
        <v>1050</v>
      </c>
      <c r="KR7" s="79" t="s">
        <v>1050</v>
      </c>
      <c r="KS7" s="79" t="s">
        <v>1050</v>
      </c>
      <c r="KT7" s="79" t="s">
        <v>1050</v>
      </c>
      <c r="KU7" s="79" t="s">
        <v>1050</v>
      </c>
      <c r="KV7" s="79" t="s">
        <v>1050</v>
      </c>
      <c r="KW7" s="79" t="s">
        <v>1050</v>
      </c>
      <c r="KX7" s="79" t="s">
        <v>1050</v>
      </c>
      <c r="KY7" s="79" t="s">
        <v>1050</v>
      </c>
      <c r="KZ7" s="79" t="s">
        <v>1050</v>
      </c>
      <c r="LA7" s="79" t="s">
        <v>1050</v>
      </c>
      <c r="LB7" s="79" t="s">
        <v>1050</v>
      </c>
      <c r="LC7" s="79" t="s">
        <v>1050</v>
      </c>
      <c r="LD7" s="79" t="s">
        <v>1050</v>
      </c>
      <c r="LE7" s="79" t="s">
        <v>1050</v>
      </c>
      <c r="LF7" s="79" t="s">
        <v>1050</v>
      </c>
      <c r="LG7" s="79" t="s">
        <v>1050</v>
      </c>
      <c r="LH7" s="79" t="s">
        <v>1050</v>
      </c>
      <c r="LI7" s="79" t="s">
        <v>1050</v>
      </c>
      <c r="LJ7" s="79" t="s">
        <v>1050</v>
      </c>
      <c r="LK7" s="79" t="s">
        <v>1050</v>
      </c>
      <c r="LL7" s="79" t="s">
        <v>1050</v>
      </c>
      <c r="LM7" s="79" t="s">
        <v>1050</v>
      </c>
      <c r="LN7" s="79" t="s">
        <v>1050</v>
      </c>
      <c r="LO7" s="79" t="s">
        <v>1050</v>
      </c>
      <c r="LP7" s="79" t="s">
        <v>1050</v>
      </c>
      <c r="LQ7" s="79" t="s">
        <v>1050</v>
      </c>
      <c r="LR7" s="79" t="s">
        <v>1050</v>
      </c>
      <c r="LS7" s="79" t="s">
        <v>1050</v>
      </c>
      <c r="LT7" s="79" t="s">
        <v>1050</v>
      </c>
      <c r="LU7" s="79" t="s">
        <v>1050</v>
      </c>
      <c r="LV7" s="79" t="s">
        <v>1050</v>
      </c>
      <c r="LW7" s="79" t="s">
        <v>1050</v>
      </c>
      <c r="LX7" s="79" t="s">
        <v>1050</v>
      </c>
      <c r="LY7" s="79" t="s">
        <v>1050</v>
      </c>
      <c r="LZ7" s="79" t="s">
        <v>1050</v>
      </c>
      <c r="MA7" s="79" t="s">
        <v>1050</v>
      </c>
      <c r="MB7" s="79" t="s">
        <v>1050</v>
      </c>
      <c r="MC7" s="79" t="s">
        <v>1050</v>
      </c>
      <c r="MD7" s="79" t="s">
        <v>1050</v>
      </c>
      <c r="ME7" s="79" t="s">
        <v>1050</v>
      </c>
      <c r="MF7" s="79" t="s">
        <v>1050</v>
      </c>
      <c r="MG7" s="79" t="s">
        <v>1050</v>
      </c>
      <c r="MH7" s="79" t="s">
        <v>1050</v>
      </c>
      <c r="MI7" s="79" t="s">
        <v>1050</v>
      </c>
      <c r="MJ7" s="79" t="s">
        <v>1050</v>
      </c>
      <c r="MK7" s="79" t="s">
        <v>356</v>
      </c>
      <c r="ML7" s="91">
        <v>20672</v>
      </c>
      <c r="MM7" s="79" t="s">
        <v>351</v>
      </c>
      <c r="MN7" s="79" t="s">
        <v>494</v>
      </c>
      <c r="MO7" s="79" t="s">
        <v>1070</v>
      </c>
      <c r="MP7" s="79" t="s">
        <v>1050</v>
      </c>
      <c r="MQ7" s="79" t="s">
        <v>1050</v>
      </c>
      <c r="MR7" s="79" t="s">
        <v>1050</v>
      </c>
      <c r="MS7" s="79" t="s">
        <v>1050</v>
      </c>
      <c r="MT7" s="79" t="s">
        <v>1050</v>
      </c>
      <c r="MU7" s="79" t="s">
        <v>1050</v>
      </c>
      <c r="MV7" s="79" t="s">
        <v>1050</v>
      </c>
      <c r="MW7" s="79" t="s">
        <v>1071</v>
      </c>
      <c r="MX7" s="79" t="s">
        <v>366</v>
      </c>
      <c r="MY7" s="79" t="s">
        <v>398</v>
      </c>
      <c r="MZ7" s="79" t="s">
        <v>399</v>
      </c>
      <c r="NA7" s="79" t="s">
        <v>1050</v>
      </c>
      <c r="NB7" s="79" t="s">
        <v>1050</v>
      </c>
      <c r="NC7" s="79" t="s">
        <v>1050</v>
      </c>
      <c r="ND7" s="79" t="s">
        <v>1050</v>
      </c>
      <c r="NE7" s="79" t="s">
        <v>1050</v>
      </c>
      <c r="NF7" s="79" t="s">
        <v>1050</v>
      </c>
      <c r="NG7" s="79" t="s">
        <v>1050</v>
      </c>
      <c r="NH7" s="79" t="s">
        <v>1050</v>
      </c>
      <c r="NI7" s="79" t="s">
        <v>1050</v>
      </c>
      <c r="NJ7" s="79" t="s">
        <v>1050</v>
      </c>
      <c r="NK7" s="79" t="s">
        <v>1050</v>
      </c>
      <c r="NL7" s="79" t="s">
        <v>1050</v>
      </c>
      <c r="NM7" s="79" t="s">
        <v>1050</v>
      </c>
      <c r="NN7" s="79" t="s">
        <v>1050</v>
      </c>
      <c r="NO7" s="79" t="s">
        <v>1050</v>
      </c>
      <c r="NP7" s="79" t="s">
        <v>1050</v>
      </c>
      <c r="NQ7" s="79" t="s">
        <v>1050</v>
      </c>
      <c r="NR7" s="79" t="s">
        <v>1050</v>
      </c>
      <c r="NS7" s="79" t="s">
        <v>1050</v>
      </c>
      <c r="NT7" s="79" t="s">
        <v>1050</v>
      </c>
      <c r="NU7" s="79" t="s">
        <v>1050</v>
      </c>
      <c r="NV7" s="79" t="s">
        <v>1050</v>
      </c>
      <c r="NW7" s="79" t="s">
        <v>1050</v>
      </c>
      <c r="NX7" s="79" t="s">
        <v>1050</v>
      </c>
      <c r="NY7" s="79" t="s">
        <v>1050</v>
      </c>
      <c r="NZ7" s="79" t="s">
        <v>1050</v>
      </c>
      <c r="OA7" s="79" t="s">
        <v>1050</v>
      </c>
      <c r="OB7" s="79" t="s">
        <v>1050</v>
      </c>
      <c r="OC7" s="79" t="s">
        <v>1050</v>
      </c>
      <c r="OD7" s="79" t="s">
        <v>1050</v>
      </c>
      <c r="OE7" s="79" t="s">
        <v>1050</v>
      </c>
      <c r="OF7" s="79" t="s">
        <v>1050</v>
      </c>
      <c r="OG7" s="79" t="s">
        <v>1050</v>
      </c>
      <c r="OH7" s="79" t="s">
        <v>1050</v>
      </c>
      <c r="OI7" s="79" t="s">
        <v>1050</v>
      </c>
      <c r="OJ7" s="79" t="s">
        <v>1050</v>
      </c>
      <c r="OK7" s="79" t="s">
        <v>1050</v>
      </c>
      <c r="OL7" s="79" t="s">
        <v>1050</v>
      </c>
      <c r="OM7" s="79" t="s">
        <v>1050</v>
      </c>
      <c r="ON7" s="79" t="s">
        <v>1050</v>
      </c>
      <c r="OO7" s="79" t="s">
        <v>1050</v>
      </c>
      <c r="OP7" s="79" t="s">
        <v>1050</v>
      </c>
      <c r="OQ7" s="79" t="s">
        <v>1050</v>
      </c>
      <c r="OR7" s="79" t="s">
        <v>1050</v>
      </c>
      <c r="OS7" s="79" t="s">
        <v>1050</v>
      </c>
      <c r="OT7" s="79" t="s">
        <v>1050</v>
      </c>
      <c r="OU7" s="79" t="s">
        <v>1050</v>
      </c>
      <c r="OV7" s="79" t="s">
        <v>1050</v>
      </c>
      <c r="OW7" s="79" t="s">
        <v>1050</v>
      </c>
      <c r="OX7" s="79" t="s">
        <v>1050</v>
      </c>
      <c r="OY7" s="79" t="s">
        <v>1050</v>
      </c>
      <c r="OZ7" s="79" t="s">
        <v>1050</v>
      </c>
      <c r="PA7" s="79" t="s">
        <v>1050</v>
      </c>
      <c r="PB7" s="79" t="s">
        <v>1050</v>
      </c>
      <c r="PC7" s="79" t="s">
        <v>1050</v>
      </c>
      <c r="PD7" s="79" t="s">
        <v>1050</v>
      </c>
      <c r="PE7" s="79" t="s">
        <v>1050</v>
      </c>
      <c r="PF7" s="79" t="s">
        <v>1050</v>
      </c>
      <c r="PG7" s="79" t="s">
        <v>1050</v>
      </c>
      <c r="PH7" s="79" t="s">
        <v>1050</v>
      </c>
      <c r="PI7" s="79" t="s">
        <v>1050</v>
      </c>
      <c r="PJ7" s="79" t="s">
        <v>1050</v>
      </c>
      <c r="PK7" s="79" t="s">
        <v>1050</v>
      </c>
      <c r="PL7" s="79" t="s">
        <v>1050</v>
      </c>
      <c r="PM7" s="79" t="s">
        <v>1072</v>
      </c>
      <c r="PN7" s="79">
        <v>1</v>
      </c>
      <c r="PO7" s="79">
        <v>0</v>
      </c>
      <c r="PP7" s="79" t="s">
        <v>1050</v>
      </c>
      <c r="PQ7" s="79" t="s">
        <v>1050</v>
      </c>
      <c r="PR7" s="79" t="s">
        <v>1050</v>
      </c>
      <c r="PS7" s="79" t="s">
        <v>1050</v>
      </c>
      <c r="PT7" s="79" t="s">
        <v>1050</v>
      </c>
      <c r="PU7" s="79" t="s">
        <v>1050</v>
      </c>
      <c r="PV7" s="79" t="s">
        <v>1050</v>
      </c>
      <c r="PW7" s="79">
        <v>411</v>
      </c>
      <c r="PX7" s="79" t="s">
        <v>1050</v>
      </c>
      <c r="PY7" s="79" t="s">
        <v>1073</v>
      </c>
      <c r="PZ7" s="79" t="s">
        <v>1074</v>
      </c>
      <c r="QA7" s="79" t="s">
        <v>1050</v>
      </c>
      <c r="QB7" s="79" t="s">
        <v>1050</v>
      </c>
      <c r="QC7" s="79" t="s">
        <v>1050</v>
      </c>
      <c r="QD7" s="79" t="s">
        <v>1075</v>
      </c>
      <c r="QE7" s="79" t="s">
        <v>1076</v>
      </c>
      <c r="QF7" s="79" t="s">
        <v>1050</v>
      </c>
      <c r="QG7" s="79">
        <v>11</v>
      </c>
      <c r="QH7" s="107">
        <v>1</v>
      </c>
      <c r="QI7" s="79">
        <v>60</v>
      </c>
      <c r="QJ7" s="79">
        <v>28</v>
      </c>
      <c r="QK7" s="79">
        <v>2022</v>
      </c>
      <c r="QL7" s="79">
        <v>134</v>
      </c>
      <c r="QM7" s="91">
        <v>44576</v>
      </c>
      <c r="QN7" s="91" t="s">
        <v>512</v>
      </c>
      <c r="QO7" s="79" t="s">
        <v>399</v>
      </c>
      <c r="QP7" s="79" t="s">
        <v>399</v>
      </c>
      <c r="QQ7" s="92">
        <v>0.577777777777778</v>
      </c>
      <c r="QR7" s="79" t="s">
        <v>329</v>
      </c>
      <c r="QS7" s="79" t="s">
        <v>560</v>
      </c>
      <c r="QT7" s="79" t="s">
        <v>1077</v>
      </c>
      <c r="QU7" s="79" t="s">
        <v>1051</v>
      </c>
      <c r="QV7" s="125" t="s">
        <v>1078</v>
      </c>
      <c r="QW7" s="125" t="s">
        <v>1079</v>
      </c>
      <c r="QX7" s="79" t="s">
        <v>1050</v>
      </c>
      <c r="QY7" s="79" t="s">
        <v>1050</v>
      </c>
      <c r="QZ7" s="79" t="s">
        <v>1050</v>
      </c>
      <c r="RA7" s="79" t="s">
        <v>1080</v>
      </c>
      <c r="RB7" s="79" t="s">
        <v>1050</v>
      </c>
      <c r="RC7" s="79" t="s">
        <v>368</v>
      </c>
      <c r="RD7" s="79" t="s">
        <v>399</v>
      </c>
      <c r="RE7" s="79" t="s">
        <v>344</v>
      </c>
      <c r="RF7" s="79" t="s">
        <v>369</v>
      </c>
      <c r="RG7" s="79" t="s">
        <v>1081</v>
      </c>
      <c r="RH7" s="79" t="s">
        <v>513</v>
      </c>
      <c r="RI7" s="79" t="s">
        <v>444</v>
      </c>
      <c r="RJ7" s="79">
        <v>9.8</v>
      </c>
      <c r="RK7" s="79" t="s">
        <v>371</v>
      </c>
      <c r="RL7" s="79" t="s">
        <v>419</v>
      </c>
      <c r="RM7" s="79" t="s">
        <v>1082</v>
      </c>
      <c r="RN7" s="79" t="s">
        <v>1083</v>
      </c>
      <c r="RO7" s="79" t="s">
        <v>1050</v>
      </c>
      <c r="RP7" s="79" t="s">
        <v>414</v>
      </c>
      <c r="RQ7" s="79" t="s">
        <v>494</v>
      </c>
      <c r="RR7" s="79" t="s">
        <v>480</v>
      </c>
      <c r="RS7" s="79" t="s">
        <v>1084</v>
      </c>
      <c r="RT7" s="79" t="s">
        <v>1059</v>
      </c>
      <c r="RU7" s="79" t="s">
        <v>1085</v>
      </c>
      <c r="RV7" s="79" t="s">
        <v>1086</v>
      </c>
      <c r="RW7" s="79" t="s">
        <v>1050</v>
      </c>
      <c r="RX7" s="79" t="s">
        <v>1050</v>
      </c>
      <c r="RY7" s="79" t="s">
        <v>1050</v>
      </c>
      <c r="RZ7" s="79" t="s">
        <v>1050</v>
      </c>
      <c r="SA7" s="79" t="s">
        <v>1050</v>
      </c>
      <c r="SB7" s="79" t="s">
        <v>1050</v>
      </c>
      <c r="SC7" s="79" t="s">
        <v>1050</v>
      </c>
      <c r="SD7" s="79" t="s">
        <v>1050</v>
      </c>
      <c r="SE7" s="79" t="s">
        <v>1050</v>
      </c>
      <c r="SF7" s="79" t="s">
        <v>1050</v>
      </c>
      <c r="SG7" s="79" t="s">
        <v>1050</v>
      </c>
      <c r="SH7" s="79" t="s">
        <v>1050</v>
      </c>
      <c r="SI7" s="79" t="s">
        <v>1050</v>
      </c>
      <c r="SJ7" s="79" t="s">
        <v>1050</v>
      </c>
      <c r="SK7" s="79" t="s">
        <v>1050</v>
      </c>
      <c r="SL7" s="79" t="s">
        <v>1050</v>
      </c>
      <c r="SM7" s="79" t="s">
        <v>1050</v>
      </c>
      <c r="SN7" s="79" t="s">
        <v>1050</v>
      </c>
      <c r="SO7" s="79" t="s">
        <v>1050</v>
      </c>
      <c r="SP7" s="79" t="s">
        <v>1050</v>
      </c>
      <c r="SQ7" s="79" t="s">
        <v>1050</v>
      </c>
      <c r="SR7" s="79" t="s">
        <v>1050</v>
      </c>
      <c r="SS7" s="79" t="s">
        <v>1050</v>
      </c>
      <c r="ST7" s="79" t="s">
        <v>542</v>
      </c>
      <c r="SU7" s="79" t="s">
        <v>1050</v>
      </c>
      <c r="SV7" s="79" t="s">
        <v>1050</v>
      </c>
      <c r="SW7" s="79" t="s">
        <v>1050</v>
      </c>
      <c r="SX7" s="79" t="s">
        <v>1050</v>
      </c>
      <c r="SY7" s="79" t="s">
        <v>1050</v>
      </c>
      <c r="SZ7" s="79" t="s">
        <v>1050</v>
      </c>
      <c r="TA7" s="79" t="s">
        <v>1050</v>
      </c>
      <c r="TB7" s="79" t="s">
        <v>1050</v>
      </c>
      <c r="TC7" s="79" t="s">
        <v>1050</v>
      </c>
      <c r="TD7" s="79" t="s">
        <v>1050</v>
      </c>
      <c r="TE7" s="79" t="s">
        <v>1050</v>
      </c>
      <c r="TF7" s="79">
        <v>2019</v>
      </c>
      <c r="TG7" s="79" t="s">
        <v>1050</v>
      </c>
      <c r="TH7" s="79" t="s">
        <v>1050</v>
      </c>
      <c r="TI7" s="79" t="s">
        <v>1050</v>
      </c>
      <c r="TJ7" s="79" t="s">
        <v>1050</v>
      </c>
      <c r="TK7" s="79" t="s">
        <v>1050</v>
      </c>
      <c r="TL7" s="79" t="s">
        <v>1050</v>
      </c>
      <c r="TM7" s="79" t="s">
        <v>1050</v>
      </c>
      <c r="TN7" s="79" t="s">
        <v>1050</v>
      </c>
      <c r="TO7" s="79" t="s">
        <v>1050</v>
      </c>
      <c r="TP7" s="79" t="s">
        <v>1050</v>
      </c>
      <c r="TQ7" s="79" t="s">
        <v>1050</v>
      </c>
      <c r="TR7" s="79" t="s">
        <v>1065</v>
      </c>
      <c r="TS7" s="79" t="s">
        <v>1050</v>
      </c>
      <c r="TT7" s="79" t="s">
        <v>1050</v>
      </c>
      <c r="TU7" s="79" t="s">
        <v>1050</v>
      </c>
      <c r="TV7" s="79" t="s">
        <v>1050</v>
      </c>
      <c r="TW7" s="79" t="s">
        <v>1050</v>
      </c>
      <c r="TX7" s="79" t="s">
        <v>1050</v>
      </c>
      <c r="TY7" s="79" t="s">
        <v>1050</v>
      </c>
      <c r="TZ7" s="79" t="s">
        <v>1050</v>
      </c>
      <c r="UA7" s="79" t="s">
        <v>1050</v>
      </c>
      <c r="UB7" s="79" t="s">
        <v>1050</v>
      </c>
      <c r="UC7" s="79" t="s">
        <v>1050</v>
      </c>
      <c r="UD7" s="79" t="s">
        <v>1063</v>
      </c>
      <c r="UE7" s="79" t="s">
        <v>1050</v>
      </c>
      <c r="UF7" s="79" t="s">
        <v>1050</v>
      </c>
      <c r="UG7" s="79" t="s">
        <v>1050</v>
      </c>
      <c r="UH7" s="79" t="s">
        <v>1050</v>
      </c>
      <c r="UI7" s="79" t="s">
        <v>1050</v>
      </c>
      <c r="UJ7" s="79" t="s">
        <v>1050</v>
      </c>
      <c r="UK7" s="79" t="s">
        <v>1050</v>
      </c>
      <c r="UL7" s="79" t="s">
        <v>1050</v>
      </c>
      <c r="UM7" s="79" t="s">
        <v>1050</v>
      </c>
      <c r="UN7" s="79" t="s">
        <v>1050</v>
      </c>
      <c r="UO7" s="79" t="s">
        <v>1050</v>
      </c>
      <c r="UP7" s="79" t="s">
        <v>1087</v>
      </c>
      <c r="UQ7" s="79" t="s">
        <v>1050</v>
      </c>
      <c r="UR7" s="79" t="s">
        <v>1050</v>
      </c>
      <c r="US7" s="79" t="s">
        <v>1050</v>
      </c>
      <c r="UT7" s="79" t="s">
        <v>1050</v>
      </c>
      <c r="UU7" s="79" t="s">
        <v>1050</v>
      </c>
      <c r="UV7" s="79" t="s">
        <v>1050</v>
      </c>
      <c r="UW7" s="79" t="s">
        <v>1050</v>
      </c>
      <c r="UX7" s="79" t="s">
        <v>1050</v>
      </c>
      <c r="UY7" s="79" t="s">
        <v>1050</v>
      </c>
      <c r="UZ7" s="79" t="s">
        <v>1050</v>
      </c>
      <c r="VA7" s="79" t="s">
        <v>1050</v>
      </c>
      <c r="VB7" s="79">
        <v>178</v>
      </c>
      <c r="VC7" s="79" t="s">
        <v>1050</v>
      </c>
      <c r="VD7" s="79" t="s">
        <v>1050</v>
      </c>
      <c r="VE7" s="79" t="s">
        <v>1050</v>
      </c>
      <c r="VF7" s="79" t="s">
        <v>1050</v>
      </c>
      <c r="VG7" s="79" t="s">
        <v>1050</v>
      </c>
      <c r="VH7" s="79" t="s">
        <v>1050</v>
      </c>
      <c r="VI7" s="79" t="s">
        <v>1050</v>
      </c>
      <c r="VJ7" s="79" t="s">
        <v>1050</v>
      </c>
      <c r="VK7" s="79" t="s">
        <v>1050</v>
      </c>
      <c r="VL7" s="79" t="s">
        <v>1050</v>
      </c>
      <c r="VM7" s="79" t="s">
        <v>1050</v>
      </c>
      <c r="VN7" s="79" t="s">
        <v>1058</v>
      </c>
      <c r="VO7" s="79" t="s">
        <v>1050</v>
      </c>
      <c r="VP7" s="79" t="s">
        <v>1050</v>
      </c>
      <c r="VQ7" s="79" t="s">
        <v>1050</v>
      </c>
      <c r="VR7" s="79" t="s">
        <v>1050</v>
      </c>
      <c r="VS7" s="79" t="s">
        <v>1050</v>
      </c>
      <c r="VT7" s="79" t="s">
        <v>1050</v>
      </c>
      <c r="VU7" s="79" t="s">
        <v>1050</v>
      </c>
      <c r="VV7" s="79" t="s">
        <v>1050</v>
      </c>
      <c r="VW7" s="79" t="s">
        <v>1050</v>
      </c>
      <c r="VX7" s="79" t="s">
        <v>1050</v>
      </c>
      <c r="VY7" s="79" t="s">
        <v>1050</v>
      </c>
      <c r="VZ7" s="79" t="s">
        <v>353</v>
      </c>
      <c r="WA7" s="79" t="s">
        <v>1050</v>
      </c>
      <c r="WB7" s="79" t="s">
        <v>1050</v>
      </c>
      <c r="WC7" s="79" t="s">
        <v>1050</v>
      </c>
      <c r="WD7" s="79" t="s">
        <v>1050</v>
      </c>
      <c r="WE7" s="79" t="s">
        <v>1050</v>
      </c>
      <c r="WF7" s="79" t="s">
        <v>1050</v>
      </c>
      <c r="WG7" s="79" t="s">
        <v>1050</v>
      </c>
      <c r="WH7" s="79" t="s">
        <v>1050</v>
      </c>
      <c r="WI7" s="79" t="s">
        <v>1050</v>
      </c>
      <c r="WJ7" s="79" t="s">
        <v>1050</v>
      </c>
      <c r="WK7" s="79" t="s">
        <v>1050</v>
      </c>
      <c r="WL7" s="79" t="s">
        <v>353</v>
      </c>
      <c r="WM7" s="79" t="s">
        <v>1050</v>
      </c>
      <c r="WN7" s="79" t="s">
        <v>1050</v>
      </c>
      <c r="WO7" s="79" t="s">
        <v>1050</v>
      </c>
      <c r="WP7" s="79" t="s">
        <v>1050</v>
      </c>
      <c r="WQ7" s="79" t="s">
        <v>1050</v>
      </c>
      <c r="WR7" s="79" t="s">
        <v>1050</v>
      </c>
      <c r="WS7" s="79" t="s">
        <v>1050</v>
      </c>
      <c r="WT7" s="79" t="s">
        <v>1050</v>
      </c>
      <c r="WU7" s="79" t="s">
        <v>1050</v>
      </c>
      <c r="WV7" s="79" t="s">
        <v>1050</v>
      </c>
      <c r="WW7" s="79" t="s">
        <v>1050</v>
      </c>
      <c r="WX7" s="79" t="s">
        <v>399</v>
      </c>
      <c r="WY7" s="79" t="s">
        <v>1050</v>
      </c>
      <c r="WZ7" s="79" t="s">
        <v>1050</v>
      </c>
      <c r="XA7" s="79" t="s">
        <v>1050</v>
      </c>
      <c r="XB7" s="79" t="s">
        <v>1050</v>
      </c>
      <c r="XC7" s="79" t="s">
        <v>1050</v>
      </c>
      <c r="XD7" s="79" t="s">
        <v>1050</v>
      </c>
      <c r="XE7" s="79" t="s">
        <v>1050</v>
      </c>
      <c r="XF7" s="79" t="s">
        <v>1050</v>
      </c>
      <c r="XG7" s="79" t="s">
        <v>1050</v>
      </c>
      <c r="XH7" s="79" t="s">
        <v>1050</v>
      </c>
      <c r="XI7" s="79" t="s">
        <v>1050</v>
      </c>
      <c r="XJ7" s="79" t="s">
        <v>1088</v>
      </c>
      <c r="XK7" s="79" t="s">
        <v>1050</v>
      </c>
      <c r="XL7" s="79" t="s">
        <v>1050</v>
      </c>
      <c r="XM7" s="79" t="s">
        <v>1050</v>
      </c>
      <c r="XN7" s="79" t="s">
        <v>1050</v>
      </c>
      <c r="XO7" s="79" t="s">
        <v>1050</v>
      </c>
      <c r="XP7" s="79" t="s">
        <v>1050</v>
      </c>
      <c r="XQ7" s="79" t="s">
        <v>1050</v>
      </c>
      <c r="XR7" s="79" t="s">
        <v>1050</v>
      </c>
      <c r="XS7" s="79" t="s">
        <v>1050</v>
      </c>
      <c r="XT7" s="79" t="s">
        <v>1050</v>
      </c>
      <c r="XU7" s="79" t="s">
        <v>1050</v>
      </c>
      <c r="XV7" s="79" t="s">
        <v>1089</v>
      </c>
      <c r="XW7" s="79" t="s">
        <v>1050</v>
      </c>
      <c r="XX7" s="79" t="s">
        <v>1050</v>
      </c>
      <c r="XY7" s="79" t="s">
        <v>1050</v>
      </c>
      <c r="XZ7" s="79" t="s">
        <v>1050</v>
      </c>
      <c r="YA7" s="79" t="s">
        <v>1050</v>
      </c>
      <c r="YB7" s="79" t="s">
        <v>1050</v>
      </c>
      <c r="YC7" s="79" t="s">
        <v>1050</v>
      </c>
      <c r="YD7" s="79" t="s">
        <v>1050</v>
      </c>
      <c r="YE7" s="79" t="s">
        <v>1050</v>
      </c>
      <c r="YF7" s="79" t="s">
        <v>1050</v>
      </c>
      <c r="YG7" s="79" t="s">
        <v>1050</v>
      </c>
      <c r="YH7" s="79" t="s">
        <v>1089</v>
      </c>
      <c r="YI7" s="79" t="s">
        <v>1050</v>
      </c>
      <c r="YJ7" s="79" t="s">
        <v>1050</v>
      </c>
      <c r="YK7" s="79" t="s">
        <v>1050</v>
      </c>
      <c r="YL7" s="79" t="s">
        <v>1050</v>
      </c>
      <c r="YM7" s="79" t="s">
        <v>1050</v>
      </c>
      <c r="YN7" s="79" t="s">
        <v>1050</v>
      </c>
      <c r="YO7" s="79" t="s">
        <v>1050</v>
      </c>
      <c r="YP7" s="79" t="s">
        <v>1050</v>
      </c>
      <c r="YQ7" s="79" t="s">
        <v>1050</v>
      </c>
      <c r="YR7" s="79" t="s">
        <v>1050</v>
      </c>
      <c r="YS7" s="79" t="s">
        <v>1050</v>
      </c>
      <c r="YT7" s="79" t="s">
        <v>1089</v>
      </c>
      <c r="YU7" s="79" t="s">
        <v>1050</v>
      </c>
      <c r="YV7" s="79" t="s">
        <v>1050</v>
      </c>
      <c r="YW7" s="79" t="s">
        <v>1050</v>
      </c>
      <c r="YX7" s="79" t="s">
        <v>1050</v>
      </c>
      <c r="YY7" s="79" t="s">
        <v>1050</v>
      </c>
      <c r="YZ7" s="79" t="s">
        <v>1050</v>
      </c>
      <c r="ZA7" s="79" t="s">
        <v>1050</v>
      </c>
      <c r="ZB7" s="79" t="s">
        <v>1050</v>
      </c>
      <c r="ZC7" s="79" t="s">
        <v>1050</v>
      </c>
      <c r="ZD7" s="79" t="s">
        <v>1050</v>
      </c>
      <c r="ZE7" s="79" t="s">
        <v>1050</v>
      </c>
      <c r="ZF7" s="79" t="s">
        <v>399</v>
      </c>
      <c r="ZG7" s="79" t="s">
        <v>1050</v>
      </c>
      <c r="ZH7" s="79" t="s">
        <v>1050</v>
      </c>
      <c r="ZI7" s="79" t="s">
        <v>1050</v>
      </c>
      <c r="ZJ7" s="79" t="s">
        <v>1050</v>
      </c>
      <c r="ZK7" s="79" t="s">
        <v>1050</v>
      </c>
      <c r="ZL7" s="79" t="s">
        <v>1050</v>
      </c>
      <c r="ZM7" s="79" t="s">
        <v>1050</v>
      </c>
      <c r="ZN7" s="79" t="s">
        <v>1050</v>
      </c>
      <c r="ZO7" s="79" t="s">
        <v>1050</v>
      </c>
      <c r="ZP7" s="79" t="s">
        <v>1050</v>
      </c>
      <c r="ZQ7" s="79" t="s">
        <v>1050</v>
      </c>
      <c r="ZR7" s="79" t="s">
        <v>399</v>
      </c>
      <c r="ZS7" s="79" t="s">
        <v>1050</v>
      </c>
      <c r="ZT7" s="79" t="s">
        <v>1050</v>
      </c>
      <c r="ZU7" s="79" t="s">
        <v>1050</v>
      </c>
      <c r="ZV7" s="79" t="s">
        <v>1050</v>
      </c>
      <c r="ZW7" s="79" t="s">
        <v>1050</v>
      </c>
      <c r="ZX7" s="79" t="s">
        <v>1050</v>
      </c>
      <c r="ZY7" s="79" t="s">
        <v>1050</v>
      </c>
      <c r="ZZ7" s="79" t="s">
        <v>1050</v>
      </c>
      <c r="AAA7" s="79" t="s">
        <v>1050</v>
      </c>
      <c r="AAB7" s="79" t="s">
        <v>1050</v>
      </c>
      <c r="AAC7" s="79" t="s">
        <v>1050</v>
      </c>
      <c r="AAD7" s="79" t="s">
        <v>1090</v>
      </c>
      <c r="AAE7" s="79">
        <v>26</v>
      </c>
      <c r="AAF7" s="91">
        <v>42185</v>
      </c>
      <c r="AAG7" s="79">
        <v>0</v>
      </c>
      <c r="AAH7" s="79">
        <v>0</v>
      </c>
      <c r="AAI7" s="79" t="s">
        <v>1091</v>
      </c>
      <c r="AAJ7" s="79" t="s">
        <v>398</v>
      </c>
      <c r="AAK7" s="79" t="s">
        <v>1050</v>
      </c>
      <c r="AAL7" s="79" t="s">
        <v>1050</v>
      </c>
      <c r="AAM7" s="79" t="s">
        <v>1050</v>
      </c>
      <c r="AAN7" s="79" t="s">
        <v>1050</v>
      </c>
      <c r="AAO7" s="79" t="s">
        <v>1050</v>
      </c>
      <c r="AAP7" s="79" t="s">
        <v>1050</v>
      </c>
      <c r="AAQ7" s="79" t="s">
        <v>1050</v>
      </c>
      <c r="AAR7" s="79" t="s">
        <v>1050</v>
      </c>
      <c r="AAS7" s="79" t="s">
        <v>1050</v>
      </c>
      <c r="AAT7" s="79" t="s">
        <v>1050</v>
      </c>
      <c r="AAU7" s="79" t="s">
        <v>1050</v>
      </c>
      <c r="AAV7" s="79" t="s">
        <v>1050</v>
      </c>
      <c r="AAW7" s="79" t="s">
        <v>1050</v>
      </c>
      <c r="AAX7" s="79" t="s">
        <v>1050</v>
      </c>
      <c r="AAY7" s="79" t="s">
        <v>1050</v>
      </c>
      <c r="AAZ7" s="79" t="s">
        <v>1050</v>
      </c>
      <c r="ABA7" s="79" t="s">
        <v>1050</v>
      </c>
      <c r="ABB7" s="79" t="s">
        <v>1050</v>
      </c>
      <c r="ABC7" s="79" t="s">
        <v>1050</v>
      </c>
      <c r="ABD7" s="79" t="s">
        <v>1050</v>
      </c>
      <c r="ABE7" s="79" t="s">
        <v>1050</v>
      </c>
      <c r="ABF7" s="79" t="s">
        <v>1050</v>
      </c>
      <c r="ABG7" s="79" t="s">
        <v>1050</v>
      </c>
      <c r="ABH7" s="79" t="s">
        <v>1050</v>
      </c>
      <c r="ABI7" s="79" t="s">
        <v>1050</v>
      </c>
      <c r="ABJ7" s="79" t="s">
        <v>1050</v>
      </c>
      <c r="ABK7" s="79" t="s">
        <v>1050</v>
      </c>
      <c r="ABL7" s="79" t="s">
        <v>1050</v>
      </c>
      <c r="ABM7" s="79" t="s">
        <v>1050</v>
      </c>
      <c r="ABN7" s="79" t="s">
        <v>1050</v>
      </c>
      <c r="ABO7" s="79" t="s">
        <v>1050</v>
      </c>
      <c r="ABP7" s="79" t="s">
        <v>1050</v>
      </c>
      <c r="ABQ7" s="79" t="s">
        <v>1050</v>
      </c>
      <c r="ABR7" s="79" t="s">
        <v>1050</v>
      </c>
      <c r="ABS7" s="79" t="s">
        <v>1050</v>
      </c>
      <c r="ABT7" s="79" t="s">
        <v>1050</v>
      </c>
      <c r="ABU7" s="79" t="s">
        <v>1050</v>
      </c>
      <c r="ABV7" s="79" t="s">
        <v>1050</v>
      </c>
      <c r="ABW7" s="79" t="s">
        <v>1050</v>
      </c>
      <c r="ABX7" s="79" t="s">
        <v>1050</v>
      </c>
      <c r="ABY7" s="79" t="s">
        <v>1050</v>
      </c>
      <c r="ABZ7" s="79" t="s">
        <v>1050</v>
      </c>
      <c r="ACA7" s="79" t="s">
        <v>1050</v>
      </c>
      <c r="ACB7" s="79" t="s">
        <v>1050</v>
      </c>
      <c r="ACC7" s="79" t="s">
        <v>1050</v>
      </c>
      <c r="ACD7" s="79" t="s">
        <v>1050</v>
      </c>
      <c r="ACE7" s="79" t="s">
        <v>1050</v>
      </c>
      <c r="ACF7" s="79" t="s">
        <v>1050</v>
      </c>
      <c r="ACG7" s="79" t="s">
        <v>1050</v>
      </c>
      <c r="ACH7" s="79" t="s">
        <v>1050</v>
      </c>
      <c r="ACI7" s="79" t="s">
        <v>1050</v>
      </c>
      <c r="ACJ7" s="79" t="s">
        <v>1050</v>
      </c>
      <c r="ACK7" s="79" t="s">
        <v>1050</v>
      </c>
      <c r="ACL7" s="79" t="s">
        <v>1050</v>
      </c>
      <c r="ACM7" s="79" t="s">
        <v>1050</v>
      </c>
      <c r="ACN7" s="79" t="s">
        <v>1050</v>
      </c>
      <c r="ACO7" s="79" t="s">
        <v>1050</v>
      </c>
      <c r="ACP7" s="79" t="s">
        <v>1050</v>
      </c>
      <c r="ACQ7" s="79" t="s">
        <v>1050</v>
      </c>
      <c r="ACR7" s="79" t="s">
        <v>1050</v>
      </c>
      <c r="ACS7" s="79" t="s">
        <v>1050</v>
      </c>
      <c r="ACT7" s="79" t="s">
        <v>1050</v>
      </c>
      <c r="ACU7" s="79" t="s">
        <v>1050</v>
      </c>
      <c r="ACV7" s="79" t="s">
        <v>1050</v>
      </c>
      <c r="ACW7" s="79" t="s">
        <v>1050</v>
      </c>
      <c r="ACX7" s="79" t="s">
        <v>1050</v>
      </c>
      <c r="ACY7" s="79" t="s">
        <v>1050</v>
      </c>
      <c r="ACZ7" s="79" t="s">
        <v>1050</v>
      </c>
      <c r="ADA7" s="79" t="s">
        <v>1050</v>
      </c>
      <c r="ADB7" s="79" t="s">
        <v>1050</v>
      </c>
      <c r="ADC7" s="79" t="s">
        <v>1050</v>
      </c>
      <c r="ADD7" s="79" t="s">
        <v>1050</v>
      </c>
      <c r="ADE7" s="79" t="s">
        <v>1050</v>
      </c>
      <c r="ADF7" s="79" t="s">
        <v>1050</v>
      </c>
      <c r="ADG7" s="79" t="s">
        <v>1050</v>
      </c>
      <c r="ADH7" s="79" t="s">
        <v>1050</v>
      </c>
      <c r="ADI7" s="79" t="s">
        <v>1050</v>
      </c>
      <c r="ADJ7" s="79">
        <v>66</v>
      </c>
      <c r="ADK7" s="79" t="s">
        <v>1050</v>
      </c>
      <c r="ADL7" s="79" t="s">
        <v>1050</v>
      </c>
      <c r="ADM7" s="79" t="s">
        <v>1050</v>
      </c>
      <c r="ADN7" s="79" t="s">
        <v>1050</v>
      </c>
      <c r="ADO7" s="79" t="s">
        <v>1090</v>
      </c>
      <c r="ADP7" s="79" t="s">
        <v>1050</v>
      </c>
      <c r="ADQ7" s="79" t="s">
        <v>1050</v>
      </c>
      <c r="ADR7" s="79" t="s">
        <v>1050</v>
      </c>
      <c r="ADS7" s="79" t="s">
        <v>1050</v>
      </c>
      <c r="ADT7" s="79" t="s">
        <v>1092</v>
      </c>
      <c r="ADU7" s="79" t="s">
        <v>1050</v>
      </c>
      <c r="ADV7" s="79" t="s">
        <v>1050</v>
      </c>
      <c r="ADW7" s="79" t="s">
        <v>1050</v>
      </c>
      <c r="ADX7" s="79" t="s">
        <v>1050</v>
      </c>
      <c r="ADY7" s="79" t="s">
        <v>494</v>
      </c>
      <c r="ADZ7" s="79" t="s">
        <v>1050</v>
      </c>
      <c r="AEA7" s="79" t="s">
        <v>1050</v>
      </c>
      <c r="AEB7" s="79" t="s">
        <v>1050</v>
      </c>
      <c r="AEC7" s="79" t="s">
        <v>1050</v>
      </c>
      <c r="AED7" s="79">
        <v>0</v>
      </c>
      <c r="AEE7" s="79" t="s">
        <v>1050</v>
      </c>
      <c r="AEF7" s="79" t="s">
        <v>1050</v>
      </c>
      <c r="AEG7" s="79" t="s">
        <v>1050</v>
      </c>
      <c r="AEH7" s="79" t="s">
        <v>1050</v>
      </c>
      <c r="AEI7" s="79">
        <v>0</v>
      </c>
      <c r="AEJ7" s="79" t="s">
        <v>1050</v>
      </c>
      <c r="AEK7" s="79" t="s">
        <v>1050</v>
      </c>
      <c r="AEL7" s="79" t="s">
        <v>1050</v>
      </c>
      <c r="AEM7" s="79" t="s">
        <v>1050</v>
      </c>
      <c r="AEN7" s="79" t="s">
        <v>1089</v>
      </c>
      <c r="AEO7" s="79" t="s">
        <v>1050</v>
      </c>
      <c r="AEP7" s="79" t="s">
        <v>1050</v>
      </c>
      <c r="AEQ7" s="79" t="s">
        <v>1050</v>
      </c>
      <c r="AER7" s="79" t="s">
        <v>1050</v>
      </c>
      <c r="AES7" s="79" t="s">
        <v>352</v>
      </c>
      <c r="AET7" s="79" t="s">
        <v>1050</v>
      </c>
      <c r="AEU7" s="79" t="s">
        <v>1050</v>
      </c>
      <c r="AEV7" s="79" t="s">
        <v>1050</v>
      </c>
      <c r="AEW7" s="79" t="s">
        <v>1050</v>
      </c>
      <c r="AEX7" s="137" t="s">
        <v>366</v>
      </c>
      <c r="AEY7" s="79">
        <v>1</v>
      </c>
      <c r="AEZ7" s="79">
        <v>1</v>
      </c>
      <c r="AFA7" s="79" t="s">
        <v>1089</v>
      </c>
      <c r="AFB7" s="79" t="s">
        <v>1089</v>
      </c>
      <c r="AFC7" s="79" t="s">
        <v>1089</v>
      </c>
      <c r="AFD7" s="79" t="s">
        <v>1050</v>
      </c>
      <c r="AFE7" s="110" t="s">
        <v>1050</v>
      </c>
      <c r="AFF7" s="79" t="s">
        <v>1050</v>
      </c>
      <c r="AFG7" s="79" t="s">
        <v>1050</v>
      </c>
      <c r="AFH7" s="79" t="s">
        <v>1050</v>
      </c>
      <c r="AFI7" s="79" t="s">
        <v>1050</v>
      </c>
      <c r="AFJ7" s="79" t="s">
        <v>1050</v>
      </c>
      <c r="AFK7" s="79" t="s">
        <v>1050</v>
      </c>
      <c r="AFL7" s="79" t="s">
        <v>1050</v>
      </c>
      <c r="AFM7" s="79" t="s">
        <v>1050</v>
      </c>
      <c r="AFN7" s="79" t="s">
        <v>1050</v>
      </c>
      <c r="AFO7" s="79" t="s">
        <v>1050</v>
      </c>
      <c r="AFP7" s="79" t="s">
        <v>1050</v>
      </c>
      <c r="AFQ7" s="79" t="s">
        <v>1050</v>
      </c>
      <c r="AFR7" s="79" t="s">
        <v>1050</v>
      </c>
      <c r="AFS7" s="79" t="s">
        <v>1050</v>
      </c>
      <c r="AFT7" s="79" t="s">
        <v>1050</v>
      </c>
      <c r="AFU7" s="79" t="s">
        <v>1050</v>
      </c>
      <c r="AFV7" s="79" t="s">
        <v>1050</v>
      </c>
      <c r="AFW7" s="79" t="s">
        <v>1050</v>
      </c>
      <c r="AFX7" s="79" t="s">
        <v>1050</v>
      </c>
      <c r="AFY7" s="79" t="s">
        <v>1050</v>
      </c>
      <c r="AFZ7" s="79" t="s">
        <v>1050</v>
      </c>
      <c r="AGA7" s="79" t="s">
        <v>1050</v>
      </c>
      <c r="AGB7" s="79" t="s">
        <v>1050</v>
      </c>
      <c r="AGC7" s="79" t="s">
        <v>1050</v>
      </c>
      <c r="AGD7" s="79" t="s">
        <v>1050</v>
      </c>
      <c r="AGE7" s="79" t="s">
        <v>1050</v>
      </c>
      <c r="AGF7" s="79" t="s">
        <v>1050</v>
      </c>
      <c r="AGG7" s="79" t="s">
        <v>1050</v>
      </c>
      <c r="AGH7" s="79" t="s">
        <v>1050</v>
      </c>
      <c r="AGI7" s="79" t="s">
        <v>1050</v>
      </c>
      <c r="AGJ7" s="79" t="s">
        <v>1050</v>
      </c>
      <c r="AGK7" s="79" t="s">
        <v>1050</v>
      </c>
      <c r="AGL7" s="79" t="s">
        <v>1050</v>
      </c>
      <c r="AGM7" s="79" t="s">
        <v>1050</v>
      </c>
      <c r="AGN7" s="79" t="s">
        <v>1050</v>
      </c>
      <c r="AGO7" s="79" t="s">
        <v>1050</v>
      </c>
      <c r="AGP7" s="79" t="s">
        <v>1050</v>
      </c>
      <c r="AGQ7" s="79" t="s">
        <v>1050</v>
      </c>
      <c r="AGR7" s="79" t="s">
        <v>1050</v>
      </c>
      <c r="AGS7" s="79" t="s">
        <v>1050</v>
      </c>
      <c r="AGT7" s="79" t="s">
        <v>1050</v>
      </c>
      <c r="AGU7" s="79" t="s">
        <v>1050</v>
      </c>
      <c r="AGV7" s="79" t="s">
        <v>1050</v>
      </c>
      <c r="AGW7" s="79" t="s">
        <v>1050</v>
      </c>
      <c r="AGX7" s="79" t="s">
        <v>1050</v>
      </c>
      <c r="AGY7" s="79" t="s">
        <v>1050</v>
      </c>
      <c r="AGZ7" s="79" t="s">
        <v>1050</v>
      </c>
      <c r="AHA7" s="79" t="s">
        <v>1050</v>
      </c>
      <c r="AHB7" s="79" t="s">
        <v>1050</v>
      </c>
      <c r="AHC7" s="79" t="s">
        <v>1050</v>
      </c>
      <c r="AHD7" s="79" t="s">
        <v>1050</v>
      </c>
      <c r="AHE7" s="79" t="s">
        <v>1050</v>
      </c>
      <c r="AHF7" s="79" t="s">
        <v>1050</v>
      </c>
      <c r="AHG7" s="79" t="s">
        <v>1050</v>
      </c>
      <c r="AHH7" s="79" t="s">
        <v>1050</v>
      </c>
      <c r="AHI7" s="79" t="s">
        <v>353</v>
      </c>
      <c r="AHJ7" s="79" t="s">
        <v>1093</v>
      </c>
      <c r="AHK7" s="79" t="s">
        <v>1050</v>
      </c>
      <c r="AHL7" s="79" t="s">
        <v>1050</v>
      </c>
      <c r="AHM7" s="79" t="s">
        <v>1050</v>
      </c>
      <c r="AHN7" s="79" t="s">
        <v>1050</v>
      </c>
      <c r="AHO7" s="79" t="s">
        <v>1050</v>
      </c>
      <c r="AHP7" s="79" t="s">
        <v>1050</v>
      </c>
      <c r="AHQ7" s="79" t="s">
        <v>1050</v>
      </c>
      <c r="AHR7" s="79" t="s">
        <v>1050</v>
      </c>
      <c r="AHS7" s="79" t="s">
        <v>1050</v>
      </c>
      <c r="AHT7" s="79" t="s">
        <v>1050</v>
      </c>
      <c r="AHU7" s="79" t="s">
        <v>1050</v>
      </c>
      <c r="AHV7" s="79" t="s">
        <v>1050</v>
      </c>
      <c r="AHW7" s="79" t="s">
        <v>1050</v>
      </c>
      <c r="AHX7" s="79" t="s">
        <v>1050</v>
      </c>
      <c r="AHY7" s="79" t="s">
        <v>1050</v>
      </c>
      <c r="AHZ7" s="79" t="s">
        <v>1050</v>
      </c>
      <c r="AIA7" s="79" t="s">
        <v>1050</v>
      </c>
      <c r="AIB7" s="79" t="s">
        <v>1050</v>
      </c>
      <c r="AIC7" s="79" t="s">
        <v>1050</v>
      </c>
      <c r="AID7" s="79" t="s">
        <v>1050</v>
      </c>
      <c r="AIE7" s="79" t="s">
        <v>1050</v>
      </c>
      <c r="AIF7" s="79" t="s">
        <v>1050</v>
      </c>
      <c r="AIG7" s="79" t="s">
        <v>494</v>
      </c>
      <c r="AIH7" s="79" t="s">
        <v>494</v>
      </c>
      <c r="AII7" s="79" t="s">
        <v>1050</v>
      </c>
      <c r="AIJ7" s="79" t="s">
        <v>1050</v>
      </c>
      <c r="AIK7" s="79" t="s">
        <v>1050</v>
      </c>
      <c r="AIL7" s="79" t="s">
        <v>1050</v>
      </c>
      <c r="AIM7" s="79" t="s">
        <v>1050</v>
      </c>
      <c r="AIN7" s="79" t="s">
        <v>1050</v>
      </c>
      <c r="AIO7" s="79" t="s">
        <v>1050</v>
      </c>
      <c r="AIP7" s="79" t="s">
        <v>1050</v>
      </c>
      <c r="AIQ7" s="79" t="s">
        <v>353</v>
      </c>
      <c r="AIR7" s="79" t="s">
        <v>1050</v>
      </c>
      <c r="AIS7" s="79" t="s">
        <v>1050</v>
      </c>
      <c r="AIT7" s="79" t="s">
        <v>1050</v>
      </c>
      <c r="AIU7" s="79" t="s">
        <v>1050</v>
      </c>
      <c r="AIV7" s="79" t="s">
        <v>1050</v>
      </c>
      <c r="AIW7" s="79" t="s">
        <v>399</v>
      </c>
      <c r="AIX7" s="79" t="s">
        <v>1094</v>
      </c>
      <c r="AIY7" s="79" t="s">
        <v>1050</v>
      </c>
      <c r="AIZ7" s="79" t="s">
        <v>1050</v>
      </c>
      <c r="AJA7" s="79" t="s">
        <v>1050</v>
      </c>
      <c r="AJB7" s="79" t="s">
        <v>1050</v>
      </c>
      <c r="AJC7" s="79" t="s">
        <v>1050</v>
      </c>
      <c r="AJD7" s="79" t="s">
        <v>1050</v>
      </c>
      <c r="AJE7" s="79" t="s">
        <v>1050</v>
      </c>
      <c r="AJF7" s="79" t="s">
        <v>1050</v>
      </c>
      <c r="AJG7" s="79" t="s">
        <v>1095</v>
      </c>
      <c r="AJH7" s="79" t="s">
        <v>1096</v>
      </c>
      <c r="AJI7" s="79" t="s">
        <v>366</v>
      </c>
      <c r="AJJ7" s="79" t="s">
        <v>366</v>
      </c>
      <c r="AJK7" s="79" t="s">
        <v>1050</v>
      </c>
      <c r="AJL7" s="79" t="s">
        <v>1050</v>
      </c>
      <c r="AJM7" s="79" t="s">
        <v>353</v>
      </c>
      <c r="AJN7" s="79" t="s">
        <v>353</v>
      </c>
      <c r="AJO7" s="79" t="s">
        <v>1050</v>
      </c>
      <c r="AJP7" s="79" t="s">
        <v>1050</v>
      </c>
      <c r="AJQ7" s="79" t="s">
        <v>1050</v>
      </c>
      <c r="AJR7" s="79" t="s">
        <v>1050</v>
      </c>
      <c r="AJS7" s="79" t="s">
        <v>1097</v>
      </c>
      <c r="AJT7" s="79" t="s">
        <v>1050</v>
      </c>
      <c r="AJU7" s="79" t="s">
        <v>1050</v>
      </c>
      <c r="AJV7" s="79" t="s">
        <v>1050</v>
      </c>
      <c r="AJW7" s="79" t="s">
        <v>1050</v>
      </c>
      <c r="AJX7" s="79" t="s">
        <v>1050</v>
      </c>
      <c r="AJY7" s="79" t="s">
        <v>1050</v>
      </c>
      <c r="AJZ7" s="79" t="s">
        <v>1050</v>
      </c>
      <c r="AKA7" s="79" t="s">
        <v>1050</v>
      </c>
      <c r="AKB7" s="79" t="s">
        <v>1050</v>
      </c>
      <c r="AKC7" s="79" t="s">
        <v>1098</v>
      </c>
      <c r="AKD7" s="79" t="s">
        <v>1050</v>
      </c>
      <c r="AKE7" s="79" t="s">
        <v>1050</v>
      </c>
      <c r="AKF7" s="79" t="s">
        <v>1098</v>
      </c>
      <c r="AKG7" s="79" t="s">
        <v>1050</v>
      </c>
      <c r="AKH7" s="79" t="s">
        <v>1050</v>
      </c>
      <c r="AKI7" s="79" t="s">
        <v>1050</v>
      </c>
      <c r="AKJ7" s="79" t="s">
        <v>1050</v>
      </c>
      <c r="AKK7" s="79" t="s">
        <v>1050</v>
      </c>
      <c r="AKL7" s="79" t="s">
        <v>1050</v>
      </c>
      <c r="AKM7" s="79" t="s">
        <v>1050</v>
      </c>
      <c r="AKN7" s="79" t="s">
        <v>1050</v>
      </c>
      <c r="AKO7" s="79" t="s">
        <v>1050</v>
      </c>
      <c r="AKP7" s="79" t="s">
        <v>1050</v>
      </c>
      <c r="AKQ7" s="79" t="s">
        <v>1050</v>
      </c>
      <c r="AKR7" s="79" t="s">
        <v>1050</v>
      </c>
      <c r="AKS7" s="79" t="s">
        <v>1050</v>
      </c>
      <c r="AKT7" s="79" t="s">
        <v>1050</v>
      </c>
      <c r="AKU7" s="79" t="s">
        <v>1050</v>
      </c>
      <c r="AKV7" s="79" t="s">
        <v>1050</v>
      </c>
      <c r="AKW7" s="79" t="s">
        <v>1050</v>
      </c>
      <c r="AKX7" s="79" t="s">
        <v>1050</v>
      </c>
      <c r="AKY7" s="79" t="s">
        <v>1050</v>
      </c>
      <c r="AKZ7" s="79" t="s">
        <v>1050</v>
      </c>
      <c r="ALA7" s="79" t="s">
        <v>1050</v>
      </c>
      <c r="ALB7" s="79" t="s">
        <v>1050</v>
      </c>
      <c r="ALC7" s="79" t="s">
        <v>1050</v>
      </c>
      <c r="ALD7" s="79" t="s">
        <v>1050</v>
      </c>
      <c r="ALE7" s="79" t="s">
        <v>1050</v>
      </c>
      <c r="ALF7" s="79" t="s">
        <v>1050</v>
      </c>
      <c r="ALG7" s="79" t="s">
        <v>1098</v>
      </c>
      <c r="ALH7" s="79" t="s">
        <v>1050</v>
      </c>
      <c r="ALI7" s="79" t="s">
        <v>1050</v>
      </c>
      <c r="ALJ7" s="79" t="s">
        <v>1050</v>
      </c>
      <c r="ALK7" s="79" t="s">
        <v>1050</v>
      </c>
      <c r="ALL7" s="79" t="s">
        <v>1098</v>
      </c>
      <c r="ALM7" s="79" t="s">
        <v>1050</v>
      </c>
      <c r="ALN7" s="79" t="s">
        <v>1050</v>
      </c>
      <c r="ALO7" s="79" t="s">
        <v>1050</v>
      </c>
      <c r="ALP7" s="79" t="s">
        <v>1098</v>
      </c>
      <c r="ALQ7" s="79" t="s">
        <v>1050</v>
      </c>
      <c r="ALR7" s="79" t="s">
        <v>1050</v>
      </c>
      <c r="ALS7" s="79" t="s">
        <v>1050</v>
      </c>
      <c r="ALT7" s="79" t="s">
        <v>1050</v>
      </c>
      <c r="ALU7" s="79" t="s">
        <v>1050</v>
      </c>
      <c r="ALV7" s="79" t="s">
        <v>1050</v>
      </c>
      <c r="ALW7" s="79" t="s">
        <v>1050</v>
      </c>
      <c r="ALX7" s="79" t="s">
        <v>1050</v>
      </c>
    </row>
    <row r="8" ht="50.25" customHeight="1" spans="1:1012">
      <c r="A8" s="79" t="s">
        <v>1099</v>
      </c>
      <c r="B8" s="79">
        <v>3</v>
      </c>
      <c r="C8" s="80" t="s">
        <v>1100</v>
      </c>
      <c r="D8" s="80" t="s">
        <v>329</v>
      </c>
      <c r="E8" s="81" t="s">
        <v>1050</v>
      </c>
      <c r="F8" s="79" t="str">
        <f>IF(ISBLANK('Base Consolidada'!G8),"*****",'Base Consolidada'!G8)</f>
        <v>*****</v>
      </c>
      <c r="G8" s="79" t="s">
        <v>1050</v>
      </c>
      <c r="H8" s="79" t="s">
        <v>1050</v>
      </c>
      <c r="I8" s="79" t="s">
        <v>330</v>
      </c>
      <c r="J8" s="91">
        <v>44602</v>
      </c>
      <c r="K8" s="92">
        <v>0.10625</v>
      </c>
      <c r="L8" s="91">
        <v>44602</v>
      </c>
      <c r="M8" s="92">
        <v>0.131944444444444</v>
      </c>
      <c r="N8" s="79" t="s">
        <v>376</v>
      </c>
      <c r="O8" s="79" t="s">
        <v>1050</v>
      </c>
      <c r="P8" s="79" t="s">
        <v>1050</v>
      </c>
      <c r="Q8" s="79" t="s">
        <v>1050</v>
      </c>
      <c r="R8" s="79" t="s">
        <v>1052</v>
      </c>
      <c r="S8" s="79" t="s">
        <v>334</v>
      </c>
      <c r="T8" s="79" t="s">
        <v>1050</v>
      </c>
      <c r="U8" s="79" t="s">
        <v>368</v>
      </c>
      <c r="V8" s="79" t="s">
        <v>480</v>
      </c>
      <c r="W8" s="79" t="s">
        <v>338</v>
      </c>
      <c r="X8" s="79" t="s">
        <v>339</v>
      </c>
      <c r="Y8" s="79" t="s">
        <v>340</v>
      </c>
      <c r="Z8" s="79" t="s">
        <v>387</v>
      </c>
      <c r="AA8" s="79" t="s">
        <v>342</v>
      </c>
      <c r="AB8" s="79" t="s">
        <v>388</v>
      </c>
      <c r="AC8" s="79" t="s">
        <v>343</v>
      </c>
      <c r="AD8" s="79" t="s">
        <v>344</v>
      </c>
      <c r="AE8" s="79" t="s">
        <v>369</v>
      </c>
      <c r="AF8" s="79" t="s">
        <v>1101</v>
      </c>
      <c r="AG8" s="79" t="s">
        <v>1050</v>
      </c>
      <c r="AH8" s="79" t="s">
        <v>1050</v>
      </c>
      <c r="AI8" s="79" t="s">
        <v>1102</v>
      </c>
      <c r="AJ8" s="79" t="s">
        <v>1050</v>
      </c>
      <c r="AK8" s="79" t="s">
        <v>1050</v>
      </c>
      <c r="AL8" s="79" t="s">
        <v>1103</v>
      </c>
      <c r="AM8" s="79" t="s">
        <v>1050</v>
      </c>
      <c r="AN8" s="79" t="s">
        <v>1056</v>
      </c>
      <c r="AO8" s="79" t="s">
        <v>1050</v>
      </c>
      <c r="AP8" s="79" t="s">
        <v>1050</v>
      </c>
      <c r="AQ8" s="79" t="s">
        <v>1050</v>
      </c>
      <c r="AR8" s="79" t="s">
        <v>1050</v>
      </c>
      <c r="AS8" s="79" t="s">
        <v>1050</v>
      </c>
      <c r="AT8" s="79" t="s">
        <v>1050</v>
      </c>
      <c r="AU8" s="79" t="s">
        <v>1050</v>
      </c>
      <c r="AV8" s="79" t="s">
        <v>1050</v>
      </c>
      <c r="AW8" s="79" t="s">
        <v>1050</v>
      </c>
      <c r="AX8" s="79" t="s">
        <v>1104</v>
      </c>
      <c r="AY8" s="79" t="s">
        <v>1050</v>
      </c>
      <c r="AZ8" s="79" t="s">
        <v>480</v>
      </c>
      <c r="BA8" s="79" t="s">
        <v>1050</v>
      </c>
      <c r="BB8" s="79" t="s">
        <v>1050</v>
      </c>
      <c r="BC8" s="79" t="s">
        <v>1050</v>
      </c>
      <c r="BD8" s="79" t="s">
        <v>1050</v>
      </c>
      <c r="BE8" s="79" t="s">
        <v>1050</v>
      </c>
      <c r="BF8" s="79" t="s">
        <v>1050</v>
      </c>
      <c r="BG8" s="79" t="s">
        <v>1050</v>
      </c>
      <c r="BH8" s="79" t="s">
        <v>1050</v>
      </c>
      <c r="BI8" s="79" t="s">
        <v>1050</v>
      </c>
      <c r="BJ8" s="79" t="s">
        <v>1050</v>
      </c>
      <c r="BK8" s="79" t="s">
        <v>1050</v>
      </c>
      <c r="BL8" s="79" t="s">
        <v>1050</v>
      </c>
      <c r="BM8" s="79" t="s">
        <v>1050</v>
      </c>
      <c r="BN8" s="79" t="s">
        <v>1050</v>
      </c>
      <c r="BO8" s="79" t="s">
        <v>1050</v>
      </c>
      <c r="BP8" s="79" t="s">
        <v>1050</v>
      </c>
      <c r="BQ8" s="79" t="s">
        <v>1050</v>
      </c>
      <c r="BR8" s="79" t="s">
        <v>1050</v>
      </c>
      <c r="BS8" s="79" t="s">
        <v>1050</v>
      </c>
      <c r="BT8" s="79" t="s">
        <v>1050</v>
      </c>
      <c r="BU8" s="79" t="s">
        <v>1050</v>
      </c>
      <c r="BV8" s="79" t="s">
        <v>1050</v>
      </c>
      <c r="BW8" s="79" t="s">
        <v>1050</v>
      </c>
      <c r="BX8" s="79" t="s">
        <v>1050</v>
      </c>
      <c r="BY8" s="79" t="s">
        <v>1050</v>
      </c>
      <c r="BZ8" s="79" t="s">
        <v>1050</v>
      </c>
      <c r="CA8" s="79" t="s">
        <v>1050</v>
      </c>
      <c r="CB8" s="79" t="s">
        <v>1050</v>
      </c>
      <c r="CC8" s="79" t="s">
        <v>1050</v>
      </c>
      <c r="CD8" s="79" t="s">
        <v>1050</v>
      </c>
      <c r="CE8" s="79" t="s">
        <v>1050</v>
      </c>
      <c r="CF8" s="79" t="s">
        <v>1057</v>
      </c>
      <c r="CG8" s="91">
        <v>31672</v>
      </c>
      <c r="CH8" s="79" t="s">
        <v>351</v>
      </c>
      <c r="CI8" s="79" t="s">
        <v>1050</v>
      </c>
      <c r="CJ8" s="79" t="s">
        <v>1060</v>
      </c>
      <c r="CK8" s="79" t="s">
        <v>353</v>
      </c>
      <c r="CL8" s="79" t="s">
        <v>1050</v>
      </c>
      <c r="CM8" s="79" t="s">
        <v>1050</v>
      </c>
      <c r="CN8" s="79" t="s">
        <v>1050</v>
      </c>
      <c r="CO8" s="79" t="s">
        <v>353</v>
      </c>
      <c r="CP8" s="79" t="s">
        <v>508</v>
      </c>
      <c r="CQ8" s="79" t="s">
        <v>1059</v>
      </c>
      <c r="CR8" s="79" t="s">
        <v>1050</v>
      </c>
      <c r="CS8" s="91">
        <v>42966</v>
      </c>
      <c r="CT8" s="79" t="s">
        <v>1060</v>
      </c>
      <c r="CU8" s="79" t="s">
        <v>1050</v>
      </c>
      <c r="CV8" s="79" t="s">
        <v>1050</v>
      </c>
      <c r="CW8" s="79" t="s">
        <v>1050</v>
      </c>
      <c r="CX8" s="79" t="s">
        <v>1105</v>
      </c>
      <c r="CY8" s="79" t="s">
        <v>1106</v>
      </c>
      <c r="CZ8" s="79" t="s">
        <v>356</v>
      </c>
      <c r="DA8" s="79" t="s">
        <v>1107</v>
      </c>
      <c r="DB8" s="79" t="s">
        <v>1108</v>
      </c>
      <c r="DC8" s="79" t="s">
        <v>1109</v>
      </c>
      <c r="DD8" s="79">
        <v>2010</v>
      </c>
      <c r="DE8" s="79" t="s">
        <v>1110</v>
      </c>
      <c r="DF8" s="79">
        <v>750</v>
      </c>
      <c r="DG8" s="79" t="s">
        <v>1050</v>
      </c>
      <c r="DH8" s="79" t="s">
        <v>1111</v>
      </c>
      <c r="DI8" s="79" t="s">
        <v>1112</v>
      </c>
      <c r="DJ8" s="79" t="s">
        <v>1113</v>
      </c>
      <c r="DK8" s="79">
        <v>1</v>
      </c>
      <c r="DL8" s="79" t="s">
        <v>353</v>
      </c>
      <c r="DM8" s="79" t="s">
        <v>353</v>
      </c>
      <c r="DN8" s="79" t="s">
        <v>1114</v>
      </c>
      <c r="DO8" s="91">
        <v>44910</v>
      </c>
      <c r="DP8" s="79" t="s">
        <v>399</v>
      </c>
      <c r="DQ8" s="79" t="s">
        <v>1050</v>
      </c>
      <c r="DR8" s="79" t="s">
        <v>1050</v>
      </c>
      <c r="DS8" s="79" t="s">
        <v>399</v>
      </c>
      <c r="DT8" s="79" t="s">
        <v>1050</v>
      </c>
      <c r="DU8" s="79" t="s">
        <v>1050</v>
      </c>
      <c r="DV8" s="79" t="s">
        <v>399</v>
      </c>
      <c r="DW8" s="79" t="s">
        <v>490</v>
      </c>
      <c r="DX8" s="79" t="s">
        <v>404</v>
      </c>
      <c r="DY8" s="79" t="s">
        <v>1050</v>
      </c>
      <c r="DZ8" s="79" t="s">
        <v>1050</v>
      </c>
      <c r="EA8" s="79" t="s">
        <v>1050</v>
      </c>
      <c r="EB8" s="79" t="s">
        <v>333</v>
      </c>
      <c r="EC8" s="79" t="s">
        <v>1050</v>
      </c>
      <c r="ED8" s="79" t="s">
        <v>1115</v>
      </c>
      <c r="EE8" s="79" t="s">
        <v>363</v>
      </c>
      <c r="EF8" s="79" t="s">
        <v>399</v>
      </c>
      <c r="EG8" s="79" t="s">
        <v>1050</v>
      </c>
      <c r="EH8" s="79" t="s">
        <v>1050</v>
      </c>
      <c r="EI8" s="79" t="s">
        <v>1050</v>
      </c>
      <c r="EJ8" s="79" t="s">
        <v>1050</v>
      </c>
      <c r="EK8" s="79" t="s">
        <v>1050</v>
      </c>
      <c r="EL8" s="79" t="s">
        <v>1050</v>
      </c>
      <c r="EM8" s="79" t="s">
        <v>1050</v>
      </c>
      <c r="EN8" s="79" t="s">
        <v>1050</v>
      </c>
      <c r="EO8" s="79" t="s">
        <v>1050</v>
      </c>
      <c r="EP8" s="79" t="s">
        <v>1050</v>
      </c>
      <c r="EQ8" s="79" t="s">
        <v>1050</v>
      </c>
      <c r="ER8" s="79" t="s">
        <v>1050</v>
      </c>
      <c r="ES8" s="79" t="s">
        <v>1050</v>
      </c>
      <c r="ET8" s="79" t="s">
        <v>1050</v>
      </c>
      <c r="EU8" s="79" t="s">
        <v>1050</v>
      </c>
      <c r="EV8" s="79" t="s">
        <v>1050</v>
      </c>
      <c r="EW8" s="79" t="s">
        <v>1050</v>
      </c>
      <c r="EX8" s="79" t="s">
        <v>1050</v>
      </c>
      <c r="EY8" s="79" t="s">
        <v>1050</v>
      </c>
      <c r="EZ8" s="79" t="s">
        <v>1050</v>
      </c>
      <c r="FA8" s="79" t="s">
        <v>1050</v>
      </c>
      <c r="FB8" s="79" t="s">
        <v>1050</v>
      </c>
      <c r="FC8" s="79" t="s">
        <v>1050</v>
      </c>
      <c r="FD8" s="79" t="s">
        <v>1050</v>
      </c>
      <c r="FE8" s="79" t="s">
        <v>1050</v>
      </c>
      <c r="FF8" s="79" t="s">
        <v>1050</v>
      </c>
      <c r="FG8" s="79" t="s">
        <v>1050</v>
      </c>
      <c r="FH8" s="79" t="s">
        <v>1050</v>
      </c>
      <c r="FI8" s="79" t="s">
        <v>1050</v>
      </c>
      <c r="FJ8" s="79" t="s">
        <v>1050</v>
      </c>
      <c r="FK8" s="79" t="s">
        <v>1050</v>
      </c>
      <c r="FL8" s="79" t="s">
        <v>1050</v>
      </c>
      <c r="FM8" s="79" t="s">
        <v>1050</v>
      </c>
      <c r="FN8" s="79" t="s">
        <v>1050</v>
      </c>
      <c r="FO8" s="79" t="s">
        <v>1050</v>
      </c>
      <c r="FP8" s="79" t="s">
        <v>1050</v>
      </c>
      <c r="FQ8" s="79" t="s">
        <v>1050</v>
      </c>
      <c r="FR8" s="79" t="s">
        <v>1050</v>
      </c>
      <c r="FS8" s="79" t="s">
        <v>1050</v>
      </c>
      <c r="FT8" s="79" t="s">
        <v>1050</v>
      </c>
      <c r="FU8" s="79" t="s">
        <v>1050</v>
      </c>
      <c r="FV8" s="79" t="s">
        <v>1050</v>
      </c>
      <c r="FW8" s="79" t="s">
        <v>1050</v>
      </c>
      <c r="FX8" s="79" t="s">
        <v>1050</v>
      </c>
      <c r="FY8" s="79" t="s">
        <v>1050</v>
      </c>
      <c r="FZ8" s="79" t="s">
        <v>1050</v>
      </c>
      <c r="GA8" s="79" t="s">
        <v>1050</v>
      </c>
      <c r="GB8" s="79" t="s">
        <v>1050</v>
      </c>
      <c r="GC8" s="79" t="s">
        <v>1050</v>
      </c>
      <c r="GD8" s="79" t="s">
        <v>1050</v>
      </c>
      <c r="GE8" s="79" t="s">
        <v>1050</v>
      </c>
      <c r="GF8" s="79" t="s">
        <v>1050</v>
      </c>
      <c r="GG8" s="79" t="s">
        <v>1050</v>
      </c>
      <c r="GH8" s="79" t="s">
        <v>1050</v>
      </c>
      <c r="GI8" s="79" t="s">
        <v>1050</v>
      </c>
      <c r="GJ8" s="79" t="s">
        <v>1050</v>
      </c>
      <c r="GK8" s="79" t="s">
        <v>1050</v>
      </c>
      <c r="GL8" s="79" t="s">
        <v>1050</v>
      </c>
      <c r="GM8" s="79" t="s">
        <v>1050</v>
      </c>
      <c r="GN8" s="79" t="s">
        <v>1050</v>
      </c>
      <c r="GO8" s="79" t="s">
        <v>1050</v>
      </c>
      <c r="GP8" s="79" t="s">
        <v>1050</v>
      </c>
      <c r="GQ8" s="79" t="s">
        <v>1050</v>
      </c>
      <c r="GR8" s="79" t="s">
        <v>1050</v>
      </c>
      <c r="GS8" s="79" t="s">
        <v>1050</v>
      </c>
      <c r="GT8" s="79" t="s">
        <v>1050</v>
      </c>
      <c r="GU8" s="79" t="s">
        <v>1050</v>
      </c>
      <c r="GV8" s="79" t="s">
        <v>1050</v>
      </c>
      <c r="GW8" s="79" t="s">
        <v>1050</v>
      </c>
      <c r="GX8" s="79" t="s">
        <v>1050</v>
      </c>
      <c r="GY8" s="79" t="s">
        <v>1050</v>
      </c>
      <c r="GZ8" s="79" t="s">
        <v>1050</v>
      </c>
      <c r="HA8" s="79" t="s">
        <v>1050</v>
      </c>
      <c r="HB8" s="79" t="s">
        <v>1050</v>
      </c>
      <c r="HC8" s="79" t="s">
        <v>1050</v>
      </c>
      <c r="HD8" s="79" t="s">
        <v>1050</v>
      </c>
      <c r="HE8" s="79" t="s">
        <v>1050</v>
      </c>
      <c r="HF8" s="79" t="s">
        <v>1050</v>
      </c>
      <c r="HG8" s="79" t="s">
        <v>1050</v>
      </c>
      <c r="HH8" s="79" t="s">
        <v>1050</v>
      </c>
      <c r="HI8" s="79" t="s">
        <v>1050</v>
      </c>
      <c r="HJ8" s="79" t="s">
        <v>1050</v>
      </c>
      <c r="HK8" s="79" t="s">
        <v>1050</v>
      </c>
      <c r="HL8" s="79" t="s">
        <v>1050</v>
      </c>
      <c r="HM8" s="79" t="s">
        <v>1050</v>
      </c>
      <c r="HN8" s="79" t="s">
        <v>1050</v>
      </c>
      <c r="HO8" s="79" t="s">
        <v>1050</v>
      </c>
      <c r="HP8" s="79" t="s">
        <v>1050</v>
      </c>
      <c r="HQ8" s="79" t="s">
        <v>1050</v>
      </c>
      <c r="HR8" s="79" t="s">
        <v>1050</v>
      </c>
      <c r="HS8" s="79" t="s">
        <v>1050</v>
      </c>
      <c r="HT8" s="79" t="s">
        <v>1050</v>
      </c>
      <c r="HU8" s="79" t="s">
        <v>1050</v>
      </c>
      <c r="HV8" s="79" t="s">
        <v>1050</v>
      </c>
      <c r="HW8" s="79" t="s">
        <v>1050</v>
      </c>
      <c r="HX8" s="79" t="s">
        <v>1050</v>
      </c>
      <c r="HY8" s="79" t="s">
        <v>1050</v>
      </c>
      <c r="HZ8" s="79" t="s">
        <v>1050</v>
      </c>
      <c r="IA8" s="79" t="s">
        <v>1050</v>
      </c>
      <c r="IB8" s="79" t="s">
        <v>1050</v>
      </c>
      <c r="IC8" s="79" t="s">
        <v>1050</v>
      </c>
      <c r="ID8" s="79" t="s">
        <v>1050</v>
      </c>
      <c r="IE8" s="79" t="s">
        <v>1050</v>
      </c>
      <c r="IF8" s="79" t="s">
        <v>1050</v>
      </c>
      <c r="IG8" s="79" t="s">
        <v>1050</v>
      </c>
      <c r="IH8" s="79" t="s">
        <v>1050</v>
      </c>
      <c r="II8" s="79" t="s">
        <v>1050</v>
      </c>
      <c r="IJ8" s="79" t="s">
        <v>1050</v>
      </c>
      <c r="IK8" s="79" t="s">
        <v>1050</v>
      </c>
      <c r="IL8" s="79" t="s">
        <v>1050</v>
      </c>
      <c r="IM8" s="79" t="s">
        <v>1050</v>
      </c>
      <c r="IN8" s="79" t="s">
        <v>1050</v>
      </c>
      <c r="IO8" s="79" t="s">
        <v>1050</v>
      </c>
      <c r="IP8" s="79" t="s">
        <v>1050</v>
      </c>
      <c r="IQ8" s="79" t="s">
        <v>1050</v>
      </c>
      <c r="IR8" s="79" t="s">
        <v>1050</v>
      </c>
      <c r="IS8" s="79" t="s">
        <v>1050</v>
      </c>
      <c r="IT8" s="79" t="s">
        <v>1050</v>
      </c>
      <c r="IU8" s="79" t="s">
        <v>1050</v>
      </c>
      <c r="IV8" s="79" t="s">
        <v>1050</v>
      </c>
      <c r="IW8" s="79" t="s">
        <v>1050</v>
      </c>
      <c r="IX8" s="79" t="s">
        <v>1050</v>
      </c>
      <c r="IY8" s="79" t="s">
        <v>1050</v>
      </c>
      <c r="IZ8" s="79" t="s">
        <v>1050</v>
      </c>
      <c r="JA8" s="79" t="s">
        <v>1050</v>
      </c>
      <c r="JB8" s="79" t="s">
        <v>1050</v>
      </c>
      <c r="JC8" s="79" t="s">
        <v>1050</v>
      </c>
      <c r="JD8" s="79" t="s">
        <v>1050</v>
      </c>
      <c r="JE8" s="79" t="s">
        <v>1050</v>
      </c>
      <c r="JF8" s="79" t="s">
        <v>1050</v>
      </c>
      <c r="JG8" s="79" t="s">
        <v>1050</v>
      </c>
      <c r="JH8" s="79" t="s">
        <v>1050</v>
      </c>
      <c r="JI8" s="79" t="s">
        <v>1050</v>
      </c>
      <c r="JJ8" s="79" t="s">
        <v>1050</v>
      </c>
      <c r="JK8" s="79" t="s">
        <v>1050</v>
      </c>
      <c r="JL8" s="79" t="s">
        <v>1050</v>
      </c>
      <c r="JM8" s="79" t="s">
        <v>1050</v>
      </c>
      <c r="JN8" s="79" t="s">
        <v>1050</v>
      </c>
      <c r="JO8" s="79" t="s">
        <v>1050</v>
      </c>
      <c r="JP8" s="79" t="s">
        <v>1050</v>
      </c>
      <c r="JQ8" s="79" t="s">
        <v>1050</v>
      </c>
      <c r="JR8" s="79" t="s">
        <v>1050</v>
      </c>
      <c r="JS8" s="79" t="s">
        <v>1050</v>
      </c>
      <c r="JT8" s="79" t="s">
        <v>1050</v>
      </c>
      <c r="JU8" s="79" t="s">
        <v>1050</v>
      </c>
      <c r="JV8" s="79" t="s">
        <v>1050</v>
      </c>
      <c r="JW8" s="79" t="s">
        <v>1050</v>
      </c>
      <c r="JX8" s="79" t="s">
        <v>1050</v>
      </c>
      <c r="JY8" s="79" t="s">
        <v>1050</v>
      </c>
      <c r="JZ8" s="79" t="s">
        <v>1050</v>
      </c>
      <c r="KA8" s="79" t="s">
        <v>1050</v>
      </c>
      <c r="KB8" s="79" t="s">
        <v>1050</v>
      </c>
      <c r="KC8" s="79" t="s">
        <v>1050</v>
      </c>
      <c r="KD8" s="79" t="s">
        <v>1050</v>
      </c>
      <c r="KE8" s="79" t="s">
        <v>1050</v>
      </c>
      <c r="KF8" s="79" t="s">
        <v>1050</v>
      </c>
      <c r="KG8" s="79" t="s">
        <v>1050</v>
      </c>
      <c r="KH8" s="79" t="s">
        <v>1050</v>
      </c>
      <c r="KI8" s="79" t="s">
        <v>1050</v>
      </c>
      <c r="KJ8" s="79" t="s">
        <v>1050</v>
      </c>
      <c r="KK8" s="79" t="s">
        <v>1050</v>
      </c>
      <c r="KL8" s="79" t="s">
        <v>1050</v>
      </c>
      <c r="KM8" s="79" t="s">
        <v>1050</v>
      </c>
      <c r="KN8" s="79" t="s">
        <v>1050</v>
      </c>
      <c r="KO8" s="79" t="s">
        <v>1050</v>
      </c>
      <c r="KP8" s="79" t="s">
        <v>1050</v>
      </c>
      <c r="KQ8" s="79" t="s">
        <v>1050</v>
      </c>
      <c r="KR8" s="79" t="s">
        <v>1050</v>
      </c>
      <c r="KS8" s="79" t="s">
        <v>1050</v>
      </c>
      <c r="KT8" s="79" t="s">
        <v>1050</v>
      </c>
      <c r="KU8" s="79" t="s">
        <v>1050</v>
      </c>
      <c r="KV8" s="79" t="s">
        <v>1050</v>
      </c>
      <c r="KW8" s="79" t="s">
        <v>1050</v>
      </c>
      <c r="KX8" s="79" t="s">
        <v>1050</v>
      </c>
      <c r="KY8" s="79" t="s">
        <v>1050</v>
      </c>
      <c r="KZ8" s="79" t="s">
        <v>1050</v>
      </c>
      <c r="LA8" s="79" t="s">
        <v>1050</v>
      </c>
      <c r="LB8" s="79" t="s">
        <v>1050</v>
      </c>
      <c r="LC8" s="79" t="s">
        <v>1050</v>
      </c>
      <c r="LD8" s="79" t="s">
        <v>1050</v>
      </c>
      <c r="LE8" s="79" t="s">
        <v>1050</v>
      </c>
      <c r="LF8" s="79" t="s">
        <v>1050</v>
      </c>
      <c r="LG8" s="79" t="s">
        <v>1050</v>
      </c>
      <c r="LH8" s="79" t="s">
        <v>1050</v>
      </c>
      <c r="LI8" s="79" t="s">
        <v>1050</v>
      </c>
      <c r="LJ8" s="79" t="s">
        <v>1050</v>
      </c>
      <c r="LK8" s="79" t="s">
        <v>1050</v>
      </c>
      <c r="LL8" s="79" t="s">
        <v>1050</v>
      </c>
      <c r="LM8" s="79" t="s">
        <v>1050</v>
      </c>
      <c r="LN8" s="79" t="s">
        <v>1050</v>
      </c>
      <c r="LO8" s="79" t="s">
        <v>1050</v>
      </c>
      <c r="LP8" s="79" t="s">
        <v>1050</v>
      </c>
      <c r="LQ8" s="79" t="s">
        <v>1050</v>
      </c>
      <c r="LR8" s="79" t="s">
        <v>1050</v>
      </c>
      <c r="LS8" s="79" t="s">
        <v>1050</v>
      </c>
      <c r="LT8" s="79" t="s">
        <v>1050</v>
      </c>
      <c r="LU8" s="79" t="s">
        <v>1050</v>
      </c>
      <c r="LV8" s="79" t="s">
        <v>1050</v>
      </c>
      <c r="LW8" s="79" t="s">
        <v>1050</v>
      </c>
      <c r="LX8" s="79" t="s">
        <v>1050</v>
      </c>
      <c r="LY8" s="79" t="s">
        <v>1050</v>
      </c>
      <c r="LZ8" s="79" t="s">
        <v>1050</v>
      </c>
      <c r="MA8" s="79" t="s">
        <v>1050</v>
      </c>
      <c r="MB8" s="79" t="s">
        <v>1050</v>
      </c>
      <c r="MC8" s="79" t="s">
        <v>1050</v>
      </c>
      <c r="MD8" s="79" t="s">
        <v>1050</v>
      </c>
      <c r="ME8" s="79" t="s">
        <v>1050</v>
      </c>
      <c r="MF8" s="79" t="s">
        <v>1050</v>
      </c>
      <c r="MG8" s="79" t="s">
        <v>1050</v>
      </c>
      <c r="MH8" s="79" t="s">
        <v>1050</v>
      </c>
      <c r="MI8" s="79" t="s">
        <v>1050</v>
      </c>
      <c r="MJ8" s="79" t="s">
        <v>1050</v>
      </c>
      <c r="MK8" s="79" t="s">
        <v>1050</v>
      </c>
      <c r="ML8" s="79" t="s">
        <v>1050</v>
      </c>
      <c r="MM8" s="79" t="s">
        <v>351</v>
      </c>
      <c r="MN8" s="79" t="s">
        <v>1050</v>
      </c>
      <c r="MO8" s="79" t="s">
        <v>1050</v>
      </c>
      <c r="MP8" s="79" t="s">
        <v>1050</v>
      </c>
      <c r="MQ8" s="79" t="s">
        <v>1050</v>
      </c>
      <c r="MR8" s="79" t="s">
        <v>1050</v>
      </c>
      <c r="MS8" s="79" t="s">
        <v>1050</v>
      </c>
      <c r="MT8" s="79" t="s">
        <v>1050</v>
      </c>
      <c r="MU8" s="79" t="s">
        <v>1050</v>
      </c>
      <c r="MV8" s="79" t="s">
        <v>1050</v>
      </c>
      <c r="MW8" s="79" t="s">
        <v>1116</v>
      </c>
      <c r="MX8" s="79" t="s">
        <v>366</v>
      </c>
      <c r="MY8" s="79" t="s">
        <v>352</v>
      </c>
      <c r="MZ8" s="79" t="s">
        <v>399</v>
      </c>
      <c r="NA8" s="79" t="s">
        <v>1050</v>
      </c>
      <c r="NB8" s="79" t="s">
        <v>1050</v>
      </c>
      <c r="NC8" s="79" t="s">
        <v>1050</v>
      </c>
      <c r="ND8" s="79" t="s">
        <v>1050</v>
      </c>
      <c r="NE8" s="79" t="s">
        <v>1050</v>
      </c>
      <c r="NF8" s="79" t="s">
        <v>1050</v>
      </c>
      <c r="NG8" s="79" t="s">
        <v>1050</v>
      </c>
      <c r="NH8" s="79" t="s">
        <v>1050</v>
      </c>
      <c r="NI8" s="79" t="s">
        <v>1050</v>
      </c>
      <c r="NJ8" s="79" t="s">
        <v>1050</v>
      </c>
      <c r="NK8" s="79" t="s">
        <v>1050</v>
      </c>
      <c r="NL8" s="79" t="s">
        <v>1050</v>
      </c>
      <c r="NM8" s="79" t="s">
        <v>1050</v>
      </c>
      <c r="NN8" s="79" t="s">
        <v>1050</v>
      </c>
      <c r="NO8" s="79" t="s">
        <v>1050</v>
      </c>
      <c r="NP8" s="79" t="s">
        <v>1050</v>
      </c>
      <c r="NQ8" s="79" t="s">
        <v>1050</v>
      </c>
      <c r="NR8" s="79" t="s">
        <v>1050</v>
      </c>
      <c r="NS8" s="79" t="s">
        <v>1050</v>
      </c>
      <c r="NT8" s="79" t="s">
        <v>1050</v>
      </c>
      <c r="NU8" s="79" t="s">
        <v>1050</v>
      </c>
      <c r="NV8" s="79" t="s">
        <v>1050</v>
      </c>
      <c r="NW8" s="79" t="s">
        <v>1050</v>
      </c>
      <c r="NX8" s="79" t="s">
        <v>1050</v>
      </c>
      <c r="NY8" s="79" t="s">
        <v>1050</v>
      </c>
      <c r="NZ8" s="79" t="s">
        <v>1050</v>
      </c>
      <c r="OA8" s="79" t="s">
        <v>1050</v>
      </c>
      <c r="OB8" s="79" t="s">
        <v>1050</v>
      </c>
      <c r="OC8" s="79" t="s">
        <v>1050</v>
      </c>
      <c r="OD8" s="79" t="s">
        <v>1050</v>
      </c>
      <c r="OE8" s="79" t="s">
        <v>1050</v>
      </c>
      <c r="OF8" s="79" t="s">
        <v>1050</v>
      </c>
      <c r="OG8" s="79" t="s">
        <v>1050</v>
      </c>
      <c r="OH8" s="79" t="s">
        <v>1050</v>
      </c>
      <c r="OI8" s="79" t="s">
        <v>1050</v>
      </c>
      <c r="OJ8" s="79" t="s">
        <v>1050</v>
      </c>
      <c r="OK8" s="79" t="s">
        <v>1050</v>
      </c>
      <c r="OL8" s="79" t="s">
        <v>1050</v>
      </c>
      <c r="OM8" s="79" t="s">
        <v>1050</v>
      </c>
      <c r="ON8" s="79" t="s">
        <v>1050</v>
      </c>
      <c r="OO8" s="79" t="s">
        <v>1050</v>
      </c>
      <c r="OP8" s="79" t="s">
        <v>1050</v>
      </c>
      <c r="OQ8" s="79" t="s">
        <v>1050</v>
      </c>
      <c r="OR8" s="79" t="s">
        <v>1050</v>
      </c>
      <c r="OS8" s="79" t="s">
        <v>1050</v>
      </c>
      <c r="OT8" s="79" t="s">
        <v>1050</v>
      </c>
      <c r="OU8" s="79" t="s">
        <v>1050</v>
      </c>
      <c r="OV8" s="79" t="s">
        <v>1050</v>
      </c>
      <c r="OW8" s="79" t="s">
        <v>1050</v>
      </c>
      <c r="OX8" s="79" t="s">
        <v>1050</v>
      </c>
      <c r="OY8" s="79" t="s">
        <v>1050</v>
      </c>
      <c r="OZ8" s="79" t="s">
        <v>1050</v>
      </c>
      <c r="PA8" s="79" t="s">
        <v>1050</v>
      </c>
      <c r="PB8" s="79" t="s">
        <v>1050</v>
      </c>
      <c r="PC8" s="79" t="s">
        <v>1050</v>
      </c>
      <c r="PD8" s="79" t="s">
        <v>1050</v>
      </c>
      <c r="PE8" s="79" t="s">
        <v>1050</v>
      </c>
      <c r="PF8" s="79" t="s">
        <v>1050</v>
      </c>
      <c r="PG8" s="79" t="s">
        <v>1050</v>
      </c>
      <c r="PH8" s="79" t="s">
        <v>1050</v>
      </c>
      <c r="PI8" s="79" t="s">
        <v>1050</v>
      </c>
      <c r="PJ8" s="79" t="s">
        <v>1050</v>
      </c>
      <c r="PK8" s="79" t="s">
        <v>1050</v>
      </c>
      <c r="PL8" s="79" t="s">
        <v>1050</v>
      </c>
      <c r="PM8" s="79" t="s">
        <v>366</v>
      </c>
      <c r="PN8" s="79" t="s">
        <v>1050</v>
      </c>
      <c r="PO8" s="79">
        <v>1</v>
      </c>
      <c r="PP8" s="79" t="s">
        <v>1117</v>
      </c>
      <c r="PQ8" s="79" t="s">
        <v>1050</v>
      </c>
      <c r="PR8" s="79" t="s">
        <v>1050</v>
      </c>
      <c r="PS8" s="79" t="s">
        <v>1050</v>
      </c>
      <c r="PT8" s="79" t="s">
        <v>1050</v>
      </c>
      <c r="PU8" s="79" t="s">
        <v>1050</v>
      </c>
      <c r="PV8" s="79" t="s">
        <v>1050</v>
      </c>
      <c r="PW8" s="79">
        <v>404</v>
      </c>
      <c r="PX8" s="79" t="s">
        <v>1050</v>
      </c>
      <c r="PY8" s="79" t="s">
        <v>1050</v>
      </c>
      <c r="PZ8" s="79" t="s">
        <v>1118</v>
      </c>
      <c r="QA8" s="79" t="s">
        <v>1050</v>
      </c>
      <c r="QB8" s="79" t="s">
        <v>1050</v>
      </c>
      <c r="QC8" s="79" t="s">
        <v>1050</v>
      </c>
      <c r="QD8" s="79" t="s">
        <v>1100</v>
      </c>
      <c r="QE8" s="79" t="s">
        <v>1076</v>
      </c>
      <c r="QF8" s="79" t="s">
        <v>1050</v>
      </c>
      <c r="QG8" s="79">
        <v>11</v>
      </c>
      <c r="QH8" s="107">
        <v>1</v>
      </c>
      <c r="QI8" s="79">
        <v>60</v>
      </c>
      <c r="QJ8" s="79">
        <v>28</v>
      </c>
      <c r="QK8" s="79">
        <v>22</v>
      </c>
      <c r="QL8" s="79">
        <v>397</v>
      </c>
      <c r="QM8" s="91">
        <v>44602</v>
      </c>
      <c r="QN8" s="79" t="s">
        <v>471</v>
      </c>
      <c r="QO8" s="79" t="s">
        <v>399</v>
      </c>
      <c r="QP8" s="79" t="s">
        <v>399</v>
      </c>
      <c r="QQ8" s="92">
        <v>0.10625</v>
      </c>
      <c r="QR8" s="79" t="s">
        <v>329</v>
      </c>
      <c r="QS8" s="79" t="s">
        <v>330</v>
      </c>
      <c r="QT8" s="79" t="s">
        <v>1119</v>
      </c>
      <c r="QU8" s="79" t="s">
        <v>1120</v>
      </c>
      <c r="QV8" s="125" t="s">
        <v>1121</v>
      </c>
      <c r="QW8" s="125" t="s">
        <v>1122</v>
      </c>
      <c r="QX8" s="79" t="s">
        <v>1050</v>
      </c>
      <c r="QY8" s="79" t="s">
        <v>1050</v>
      </c>
      <c r="QZ8" s="79" t="s">
        <v>1080</v>
      </c>
      <c r="RA8" s="79" t="s">
        <v>1080</v>
      </c>
      <c r="RB8" s="79" t="s">
        <v>1050</v>
      </c>
      <c r="RC8" s="79" t="s">
        <v>368</v>
      </c>
      <c r="RD8" s="79" t="s">
        <v>399</v>
      </c>
      <c r="RE8" s="79" t="s">
        <v>412</v>
      </c>
      <c r="RF8" s="79" t="s">
        <v>369</v>
      </c>
      <c r="RG8" s="79" t="s">
        <v>1123</v>
      </c>
      <c r="RH8" s="79" t="s">
        <v>513</v>
      </c>
      <c r="RI8" s="79" t="s">
        <v>388</v>
      </c>
      <c r="RJ8" s="79">
        <v>6.2</v>
      </c>
      <c r="RK8" s="79" t="s">
        <v>371</v>
      </c>
      <c r="RL8" s="79" t="s">
        <v>334</v>
      </c>
      <c r="RM8" s="79" t="s">
        <v>1124</v>
      </c>
      <c r="RN8" s="79" t="s">
        <v>1125</v>
      </c>
      <c r="RO8" s="79" t="s">
        <v>1050</v>
      </c>
      <c r="RP8" s="79" t="s">
        <v>372</v>
      </c>
      <c r="RQ8" s="79" t="s">
        <v>392</v>
      </c>
      <c r="RR8" s="79" t="s">
        <v>480</v>
      </c>
      <c r="RS8" s="79" t="s">
        <v>1126</v>
      </c>
      <c r="RT8" s="79" t="s">
        <v>1127</v>
      </c>
      <c r="RU8" s="79" t="s">
        <v>1128</v>
      </c>
      <c r="RV8" s="79" t="s">
        <v>1129</v>
      </c>
      <c r="RW8" s="79" t="s">
        <v>1050</v>
      </c>
      <c r="RX8" s="79" t="s">
        <v>1050</v>
      </c>
      <c r="RY8" s="79" t="s">
        <v>1050</v>
      </c>
      <c r="RZ8" s="79" t="s">
        <v>1050</v>
      </c>
      <c r="SA8" s="79" t="s">
        <v>1050</v>
      </c>
      <c r="SB8" s="79" t="s">
        <v>1050</v>
      </c>
      <c r="SC8" s="79" t="s">
        <v>1050</v>
      </c>
      <c r="SD8" s="79" t="s">
        <v>1050</v>
      </c>
      <c r="SE8" s="79" t="s">
        <v>1050</v>
      </c>
      <c r="SF8" s="79" t="s">
        <v>1050</v>
      </c>
      <c r="SG8" s="79" t="s">
        <v>1050</v>
      </c>
      <c r="SH8" s="79" t="s">
        <v>1050</v>
      </c>
      <c r="SI8" s="79" t="s">
        <v>1050</v>
      </c>
      <c r="SJ8" s="79" t="s">
        <v>1050</v>
      </c>
      <c r="SK8" s="79" t="s">
        <v>1050</v>
      </c>
      <c r="SL8" s="79" t="s">
        <v>1050</v>
      </c>
      <c r="SM8" s="79" t="s">
        <v>1050</v>
      </c>
      <c r="SN8" s="79" t="s">
        <v>1050</v>
      </c>
      <c r="SO8" s="79" t="s">
        <v>1050</v>
      </c>
      <c r="SP8" s="79" t="s">
        <v>1050</v>
      </c>
      <c r="SQ8" s="79" t="s">
        <v>1050</v>
      </c>
      <c r="SR8" s="79" t="s">
        <v>1050</v>
      </c>
      <c r="SS8" s="79" t="s">
        <v>1050</v>
      </c>
      <c r="ST8" s="79" t="s">
        <v>490</v>
      </c>
      <c r="SU8" s="79" t="s">
        <v>1130</v>
      </c>
      <c r="SV8" s="79" t="s">
        <v>1050</v>
      </c>
      <c r="SW8" s="79" t="s">
        <v>1050</v>
      </c>
      <c r="SX8" s="79" t="s">
        <v>1050</v>
      </c>
      <c r="SY8" s="79" t="s">
        <v>1050</v>
      </c>
      <c r="SZ8" s="79" t="s">
        <v>1050</v>
      </c>
      <c r="TA8" s="79" t="s">
        <v>1050</v>
      </c>
      <c r="TB8" s="79" t="s">
        <v>1050</v>
      </c>
      <c r="TC8" s="79" t="s">
        <v>1050</v>
      </c>
      <c r="TD8" s="79" t="s">
        <v>1050</v>
      </c>
      <c r="TE8" s="79" t="s">
        <v>1050</v>
      </c>
      <c r="TF8" s="79">
        <v>2010</v>
      </c>
      <c r="TG8" s="79" t="s">
        <v>1130</v>
      </c>
      <c r="TH8" s="79" t="s">
        <v>1050</v>
      </c>
      <c r="TI8" s="79" t="s">
        <v>1050</v>
      </c>
      <c r="TJ8" s="79" t="s">
        <v>1050</v>
      </c>
      <c r="TK8" s="79" t="s">
        <v>1050</v>
      </c>
      <c r="TL8" s="79" t="s">
        <v>1050</v>
      </c>
      <c r="TM8" s="79" t="s">
        <v>1050</v>
      </c>
      <c r="TN8" s="79" t="s">
        <v>1050</v>
      </c>
      <c r="TO8" s="79" t="s">
        <v>1050</v>
      </c>
      <c r="TP8" s="79" t="s">
        <v>1050</v>
      </c>
      <c r="TQ8" s="79" t="s">
        <v>1050</v>
      </c>
      <c r="TR8" s="79" t="s">
        <v>1109</v>
      </c>
      <c r="TS8" s="79" t="s">
        <v>1130</v>
      </c>
      <c r="TT8" s="79" t="s">
        <v>1050</v>
      </c>
      <c r="TU8" s="79" t="s">
        <v>1050</v>
      </c>
      <c r="TV8" s="79" t="s">
        <v>1050</v>
      </c>
      <c r="TW8" s="79" t="s">
        <v>1050</v>
      </c>
      <c r="TX8" s="79" t="s">
        <v>1050</v>
      </c>
      <c r="TY8" s="79" t="s">
        <v>1050</v>
      </c>
      <c r="TZ8" s="79" t="s">
        <v>1050</v>
      </c>
      <c r="UA8" s="79" t="s">
        <v>1050</v>
      </c>
      <c r="UB8" s="79" t="s">
        <v>1050</v>
      </c>
      <c r="UC8" s="79" t="s">
        <v>1050</v>
      </c>
      <c r="UD8" s="79" t="s">
        <v>1107</v>
      </c>
      <c r="UE8" s="79" t="s">
        <v>1130</v>
      </c>
      <c r="UF8" s="79" t="s">
        <v>1050</v>
      </c>
      <c r="UG8" s="79" t="s">
        <v>1050</v>
      </c>
      <c r="UH8" s="79" t="s">
        <v>1050</v>
      </c>
      <c r="UI8" s="79" t="s">
        <v>1050</v>
      </c>
      <c r="UJ8" s="79" t="s">
        <v>1050</v>
      </c>
      <c r="UK8" s="79" t="s">
        <v>1050</v>
      </c>
      <c r="UL8" s="79" t="s">
        <v>1050</v>
      </c>
      <c r="UM8" s="79" t="s">
        <v>1050</v>
      </c>
      <c r="UN8" s="79" t="s">
        <v>1050</v>
      </c>
      <c r="UO8" s="79" t="s">
        <v>1050</v>
      </c>
      <c r="UP8" s="79" t="s">
        <v>1108</v>
      </c>
      <c r="UQ8" s="79" t="s">
        <v>1130</v>
      </c>
      <c r="UR8" s="79" t="s">
        <v>1050</v>
      </c>
      <c r="US8" s="79" t="s">
        <v>1050</v>
      </c>
      <c r="UT8" s="79" t="s">
        <v>1050</v>
      </c>
      <c r="UU8" s="79" t="s">
        <v>1050</v>
      </c>
      <c r="UV8" s="79" t="s">
        <v>1050</v>
      </c>
      <c r="UW8" s="79" t="s">
        <v>1050</v>
      </c>
      <c r="UX8" s="79" t="s">
        <v>1050</v>
      </c>
      <c r="UY8" s="79" t="s">
        <v>1050</v>
      </c>
      <c r="UZ8" s="79" t="s">
        <v>1050</v>
      </c>
      <c r="VA8" s="79" t="s">
        <v>1050</v>
      </c>
      <c r="VB8" s="79">
        <v>1051</v>
      </c>
      <c r="VC8" s="79" t="s">
        <v>1130</v>
      </c>
      <c r="VD8" s="79" t="s">
        <v>1050</v>
      </c>
      <c r="VE8" s="79" t="s">
        <v>1050</v>
      </c>
      <c r="VF8" s="79" t="s">
        <v>1050</v>
      </c>
      <c r="VG8" s="79" t="s">
        <v>1050</v>
      </c>
      <c r="VH8" s="79" t="s">
        <v>1050</v>
      </c>
      <c r="VI8" s="79" t="s">
        <v>1050</v>
      </c>
      <c r="VJ8" s="79" t="s">
        <v>1050</v>
      </c>
      <c r="VK8" s="79" t="s">
        <v>1050</v>
      </c>
      <c r="VL8" s="79" t="s">
        <v>1050</v>
      </c>
      <c r="VM8" s="79" t="s">
        <v>1050</v>
      </c>
      <c r="VN8" s="79" t="s">
        <v>1111</v>
      </c>
      <c r="VO8" s="79" t="s">
        <v>1130</v>
      </c>
      <c r="VP8" s="79" t="s">
        <v>1050</v>
      </c>
      <c r="VQ8" s="79" t="s">
        <v>1050</v>
      </c>
      <c r="VR8" s="79" t="s">
        <v>1050</v>
      </c>
      <c r="VS8" s="79" t="s">
        <v>1050</v>
      </c>
      <c r="VT8" s="79" t="s">
        <v>1050</v>
      </c>
      <c r="VU8" s="79" t="s">
        <v>1050</v>
      </c>
      <c r="VV8" s="79" t="s">
        <v>1050</v>
      </c>
      <c r="VW8" s="79" t="s">
        <v>1050</v>
      </c>
      <c r="VX8" s="79" t="s">
        <v>1050</v>
      </c>
      <c r="VY8" s="79" t="s">
        <v>1050</v>
      </c>
      <c r="VZ8" s="79" t="s">
        <v>353</v>
      </c>
      <c r="WA8" s="79" t="s">
        <v>1130</v>
      </c>
      <c r="WB8" s="79" t="s">
        <v>1050</v>
      </c>
      <c r="WC8" s="79" t="s">
        <v>1050</v>
      </c>
      <c r="WD8" s="79" t="s">
        <v>1050</v>
      </c>
      <c r="WE8" s="79" t="s">
        <v>1050</v>
      </c>
      <c r="WF8" s="79" t="s">
        <v>1050</v>
      </c>
      <c r="WG8" s="79" t="s">
        <v>1050</v>
      </c>
      <c r="WH8" s="79" t="s">
        <v>1050</v>
      </c>
      <c r="WI8" s="79" t="s">
        <v>1050</v>
      </c>
      <c r="WJ8" s="79" t="s">
        <v>1050</v>
      </c>
      <c r="WK8" s="79" t="s">
        <v>1050</v>
      </c>
      <c r="WL8" s="79" t="s">
        <v>353</v>
      </c>
      <c r="WM8" s="79" t="s">
        <v>1130</v>
      </c>
      <c r="WN8" s="79" t="s">
        <v>1050</v>
      </c>
      <c r="WO8" s="79" t="s">
        <v>1050</v>
      </c>
      <c r="WP8" s="79" t="s">
        <v>1050</v>
      </c>
      <c r="WQ8" s="79" t="s">
        <v>1050</v>
      </c>
      <c r="WR8" s="79" t="s">
        <v>1050</v>
      </c>
      <c r="WS8" s="79" t="s">
        <v>1050</v>
      </c>
      <c r="WT8" s="79" t="s">
        <v>1050</v>
      </c>
      <c r="WU8" s="79" t="s">
        <v>1050</v>
      </c>
      <c r="WV8" s="79" t="s">
        <v>1050</v>
      </c>
      <c r="WW8" s="79" t="s">
        <v>1050</v>
      </c>
      <c r="WX8" s="79" t="s">
        <v>399</v>
      </c>
      <c r="WY8" s="79" t="s">
        <v>1130</v>
      </c>
      <c r="WZ8" s="79" t="s">
        <v>1050</v>
      </c>
      <c r="XA8" s="79" t="s">
        <v>1050</v>
      </c>
      <c r="XB8" s="79" t="s">
        <v>1050</v>
      </c>
      <c r="XC8" s="79" t="s">
        <v>1050</v>
      </c>
      <c r="XD8" s="79" t="s">
        <v>1050</v>
      </c>
      <c r="XE8" s="79" t="s">
        <v>1050</v>
      </c>
      <c r="XF8" s="79" t="s">
        <v>1050</v>
      </c>
      <c r="XG8" s="79" t="s">
        <v>1050</v>
      </c>
      <c r="XH8" s="79" t="s">
        <v>1050</v>
      </c>
      <c r="XI8" s="79" t="s">
        <v>1050</v>
      </c>
      <c r="XJ8" s="79" t="s">
        <v>1131</v>
      </c>
      <c r="XK8" s="79" t="s">
        <v>1130</v>
      </c>
      <c r="XL8" s="79" t="s">
        <v>1050</v>
      </c>
      <c r="XM8" s="79" t="s">
        <v>1050</v>
      </c>
      <c r="XN8" s="79" t="s">
        <v>1050</v>
      </c>
      <c r="XO8" s="79" t="s">
        <v>1050</v>
      </c>
      <c r="XP8" s="79" t="s">
        <v>1050</v>
      </c>
      <c r="XQ8" s="79" t="s">
        <v>1050</v>
      </c>
      <c r="XR8" s="79" t="s">
        <v>1050</v>
      </c>
      <c r="XS8" s="79" t="s">
        <v>1050</v>
      </c>
      <c r="XT8" s="79" t="s">
        <v>1050</v>
      </c>
      <c r="XU8" s="79" t="s">
        <v>1050</v>
      </c>
      <c r="XV8" s="79" t="s">
        <v>1089</v>
      </c>
      <c r="XW8" s="79" t="s">
        <v>1130</v>
      </c>
      <c r="XX8" s="79" t="s">
        <v>1050</v>
      </c>
      <c r="XY8" s="79" t="s">
        <v>1050</v>
      </c>
      <c r="XZ8" s="79" t="s">
        <v>1050</v>
      </c>
      <c r="YA8" s="79" t="s">
        <v>1050</v>
      </c>
      <c r="YB8" s="79" t="s">
        <v>1050</v>
      </c>
      <c r="YC8" s="79" t="s">
        <v>1050</v>
      </c>
      <c r="YD8" s="79" t="s">
        <v>1050</v>
      </c>
      <c r="YE8" s="79" t="s">
        <v>1050</v>
      </c>
      <c r="YF8" s="79" t="s">
        <v>1050</v>
      </c>
      <c r="YG8" s="79" t="s">
        <v>1050</v>
      </c>
      <c r="YH8" s="79" t="s">
        <v>1089</v>
      </c>
      <c r="YI8" s="79" t="s">
        <v>1130</v>
      </c>
      <c r="YJ8" s="79" t="s">
        <v>1050</v>
      </c>
      <c r="YK8" s="79" t="s">
        <v>1050</v>
      </c>
      <c r="YL8" s="79" t="s">
        <v>1050</v>
      </c>
      <c r="YM8" s="79" t="s">
        <v>1050</v>
      </c>
      <c r="YN8" s="79" t="s">
        <v>1050</v>
      </c>
      <c r="YO8" s="79" t="s">
        <v>1050</v>
      </c>
      <c r="YP8" s="79" t="s">
        <v>1050</v>
      </c>
      <c r="YQ8" s="79" t="s">
        <v>1050</v>
      </c>
      <c r="YR8" s="79" t="s">
        <v>1050</v>
      </c>
      <c r="YS8" s="79" t="s">
        <v>1050</v>
      </c>
      <c r="YT8" s="79" t="s">
        <v>1089</v>
      </c>
      <c r="YU8" s="79" t="s">
        <v>1130</v>
      </c>
      <c r="YV8" s="79" t="s">
        <v>1050</v>
      </c>
      <c r="YW8" s="79" t="s">
        <v>1050</v>
      </c>
      <c r="YX8" s="79" t="s">
        <v>1050</v>
      </c>
      <c r="YY8" s="79" t="s">
        <v>1050</v>
      </c>
      <c r="YZ8" s="79" t="s">
        <v>1050</v>
      </c>
      <c r="ZA8" s="79" t="s">
        <v>1050</v>
      </c>
      <c r="ZB8" s="79" t="s">
        <v>1050</v>
      </c>
      <c r="ZC8" s="79" t="s">
        <v>1050</v>
      </c>
      <c r="ZD8" s="79" t="s">
        <v>1050</v>
      </c>
      <c r="ZE8" s="79" t="s">
        <v>1050</v>
      </c>
      <c r="ZF8" s="79" t="s">
        <v>399</v>
      </c>
      <c r="ZG8" s="79" t="s">
        <v>1130</v>
      </c>
      <c r="ZH8" s="79" t="s">
        <v>1050</v>
      </c>
      <c r="ZI8" s="79" t="s">
        <v>1050</v>
      </c>
      <c r="ZJ8" s="79" t="s">
        <v>1050</v>
      </c>
      <c r="ZK8" s="79" t="s">
        <v>1050</v>
      </c>
      <c r="ZL8" s="79" t="s">
        <v>1050</v>
      </c>
      <c r="ZM8" s="79" t="s">
        <v>1050</v>
      </c>
      <c r="ZN8" s="79" t="s">
        <v>1050</v>
      </c>
      <c r="ZO8" s="79" t="s">
        <v>1050</v>
      </c>
      <c r="ZP8" s="79" t="s">
        <v>1050</v>
      </c>
      <c r="ZQ8" s="79" t="s">
        <v>1050</v>
      </c>
      <c r="ZR8" s="79" t="s">
        <v>399</v>
      </c>
      <c r="ZS8" s="79" t="s">
        <v>1130</v>
      </c>
      <c r="ZT8" s="79" t="s">
        <v>1050</v>
      </c>
      <c r="ZU8" s="79" t="s">
        <v>1050</v>
      </c>
      <c r="ZV8" s="79" t="s">
        <v>1050</v>
      </c>
      <c r="ZW8" s="79" t="s">
        <v>1050</v>
      </c>
      <c r="ZX8" s="79" t="s">
        <v>1050</v>
      </c>
      <c r="ZY8" s="79" t="s">
        <v>1050</v>
      </c>
      <c r="ZZ8" s="79" t="s">
        <v>1050</v>
      </c>
      <c r="AAA8" s="79" t="s">
        <v>1050</v>
      </c>
      <c r="AAB8" s="79" t="s">
        <v>1050</v>
      </c>
      <c r="AAC8" s="79" t="s">
        <v>1050</v>
      </c>
      <c r="AAD8" s="79" t="s">
        <v>351</v>
      </c>
      <c r="AAE8" s="79">
        <v>55</v>
      </c>
      <c r="AAF8" s="91">
        <v>36481</v>
      </c>
      <c r="AAG8" s="79">
        <v>2</v>
      </c>
      <c r="AAH8" s="79">
        <v>1</v>
      </c>
      <c r="AAI8" s="79" t="s">
        <v>1132</v>
      </c>
      <c r="AAJ8" s="79" t="s">
        <v>1133</v>
      </c>
      <c r="AAK8" s="79" t="s">
        <v>1130</v>
      </c>
      <c r="AAL8" s="79" t="s">
        <v>1130</v>
      </c>
      <c r="AAM8" s="91" t="s">
        <v>1130</v>
      </c>
      <c r="AAN8" s="79" t="s">
        <v>1130</v>
      </c>
      <c r="AAO8" s="79" t="s">
        <v>1130</v>
      </c>
      <c r="AAP8" s="79" t="s">
        <v>1130</v>
      </c>
      <c r="AAQ8" s="79" t="s">
        <v>1050</v>
      </c>
      <c r="AAR8" s="79" t="s">
        <v>1050</v>
      </c>
      <c r="AAS8" s="79" t="s">
        <v>1050</v>
      </c>
      <c r="AAT8" s="79" t="s">
        <v>1050</v>
      </c>
      <c r="AAU8" s="79" t="s">
        <v>1050</v>
      </c>
      <c r="AAV8" s="79" t="s">
        <v>1050</v>
      </c>
      <c r="AAW8" s="79" t="s">
        <v>1050</v>
      </c>
      <c r="AAX8" s="79" t="s">
        <v>1050</v>
      </c>
      <c r="AAY8" s="79" t="s">
        <v>1050</v>
      </c>
      <c r="AAZ8" s="79" t="s">
        <v>1050</v>
      </c>
      <c r="ABA8" s="79" t="s">
        <v>1050</v>
      </c>
      <c r="ABB8" s="79" t="s">
        <v>1050</v>
      </c>
      <c r="ABC8" s="79" t="s">
        <v>1050</v>
      </c>
      <c r="ABD8" s="79" t="s">
        <v>1050</v>
      </c>
      <c r="ABE8" s="79" t="s">
        <v>1050</v>
      </c>
      <c r="ABF8" s="79" t="s">
        <v>1050</v>
      </c>
      <c r="ABG8" s="79" t="s">
        <v>1050</v>
      </c>
      <c r="ABH8" s="79" t="s">
        <v>1050</v>
      </c>
      <c r="ABI8" s="79" t="s">
        <v>1050</v>
      </c>
      <c r="ABJ8" s="79" t="s">
        <v>1050</v>
      </c>
      <c r="ABK8" s="79" t="s">
        <v>1050</v>
      </c>
      <c r="ABL8" s="79" t="s">
        <v>1050</v>
      </c>
      <c r="ABM8" s="79" t="s">
        <v>1050</v>
      </c>
      <c r="ABN8" s="79" t="s">
        <v>1050</v>
      </c>
      <c r="ABO8" s="79" t="s">
        <v>1050</v>
      </c>
      <c r="ABP8" s="79" t="s">
        <v>1050</v>
      </c>
      <c r="ABQ8" s="79" t="s">
        <v>1050</v>
      </c>
      <c r="ABR8" s="79" t="s">
        <v>1050</v>
      </c>
      <c r="ABS8" s="79" t="s">
        <v>1050</v>
      </c>
      <c r="ABT8" s="79" t="s">
        <v>1050</v>
      </c>
      <c r="ABU8" s="79" t="s">
        <v>1050</v>
      </c>
      <c r="ABV8" s="79" t="s">
        <v>1050</v>
      </c>
      <c r="ABW8" s="79" t="s">
        <v>1050</v>
      </c>
      <c r="ABX8" s="79" t="s">
        <v>1050</v>
      </c>
      <c r="ABY8" s="79" t="s">
        <v>1050</v>
      </c>
      <c r="ABZ8" s="79" t="s">
        <v>1050</v>
      </c>
      <c r="ACA8" s="79" t="s">
        <v>1050</v>
      </c>
      <c r="ACB8" s="79" t="s">
        <v>1050</v>
      </c>
      <c r="ACC8" s="79" t="s">
        <v>1050</v>
      </c>
      <c r="ACD8" s="79" t="s">
        <v>1050</v>
      </c>
      <c r="ACE8" s="79" t="s">
        <v>1050</v>
      </c>
      <c r="ACF8" s="79" t="s">
        <v>1050</v>
      </c>
      <c r="ACG8" s="79" t="s">
        <v>1050</v>
      </c>
      <c r="ACH8" s="79" t="s">
        <v>1050</v>
      </c>
      <c r="ACI8" s="79" t="s">
        <v>1050</v>
      </c>
      <c r="ACJ8" s="79" t="s">
        <v>1050</v>
      </c>
      <c r="ACK8" s="79" t="s">
        <v>1050</v>
      </c>
      <c r="ACL8" s="79" t="s">
        <v>1050</v>
      </c>
      <c r="ACM8" s="79" t="s">
        <v>1050</v>
      </c>
      <c r="ACN8" s="79" t="s">
        <v>1050</v>
      </c>
      <c r="ACO8" s="79" t="s">
        <v>1050</v>
      </c>
      <c r="ACP8" s="79" t="s">
        <v>1050</v>
      </c>
      <c r="ACQ8" s="79" t="s">
        <v>1050</v>
      </c>
      <c r="ACR8" s="79" t="s">
        <v>1050</v>
      </c>
      <c r="ACS8" s="79" t="s">
        <v>1050</v>
      </c>
      <c r="ACT8" s="79" t="s">
        <v>1050</v>
      </c>
      <c r="ACU8" s="79" t="s">
        <v>1050</v>
      </c>
      <c r="ACV8" s="79" t="s">
        <v>1050</v>
      </c>
      <c r="ACW8" s="79" t="s">
        <v>1050</v>
      </c>
      <c r="ACX8" s="79" t="s">
        <v>1050</v>
      </c>
      <c r="ACY8" s="79" t="s">
        <v>1050</v>
      </c>
      <c r="ACZ8" s="79" t="s">
        <v>1050</v>
      </c>
      <c r="ADA8" s="79" t="s">
        <v>1050</v>
      </c>
      <c r="ADB8" s="79" t="s">
        <v>1050</v>
      </c>
      <c r="ADC8" s="79" t="s">
        <v>1050</v>
      </c>
      <c r="ADD8" s="79" t="s">
        <v>1050</v>
      </c>
      <c r="ADE8" s="79" t="s">
        <v>1050</v>
      </c>
      <c r="ADF8" s="79" t="s">
        <v>1050</v>
      </c>
      <c r="ADG8" s="79" t="s">
        <v>1050</v>
      </c>
      <c r="ADH8" s="79" t="s">
        <v>1050</v>
      </c>
      <c r="ADI8" s="79" t="s">
        <v>1050</v>
      </c>
      <c r="ADJ8" s="79">
        <v>34</v>
      </c>
      <c r="ADK8" s="79" t="s">
        <v>1050</v>
      </c>
      <c r="ADL8" s="79" t="s">
        <v>1050</v>
      </c>
      <c r="ADM8" s="79" t="s">
        <v>1050</v>
      </c>
      <c r="ADN8" s="79" t="s">
        <v>1050</v>
      </c>
      <c r="ADO8" s="79" t="s">
        <v>351</v>
      </c>
      <c r="ADP8" s="79" t="s">
        <v>1050</v>
      </c>
      <c r="ADQ8" s="79" t="s">
        <v>1050</v>
      </c>
      <c r="ADR8" s="79" t="s">
        <v>1050</v>
      </c>
      <c r="ADS8" s="79" t="s">
        <v>1050</v>
      </c>
      <c r="ADT8" s="79" t="s">
        <v>494</v>
      </c>
      <c r="ADU8" s="79" t="s">
        <v>1050</v>
      </c>
      <c r="ADV8" s="79" t="s">
        <v>1050</v>
      </c>
      <c r="ADW8" s="79" t="s">
        <v>1050</v>
      </c>
      <c r="ADX8" s="79" t="s">
        <v>1050</v>
      </c>
      <c r="ADY8" s="79" t="s">
        <v>494</v>
      </c>
      <c r="ADZ8" s="79" t="s">
        <v>1050</v>
      </c>
      <c r="AEA8" s="79" t="s">
        <v>1050</v>
      </c>
      <c r="AEB8" s="79" t="s">
        <v>1050</v>
      </c>
      <c r="AEC8" s="79" t="s">
        <v>1050</v>
      </c>
      <c r="AED8" s="79" t="s">
        <v>494</v>
      </c>
      <c r="AEE8" s="79" t="s">
        <v>1050</v>
      </c>
      <c r="AEF8" s="79" t="s">
        <v>1050</v>
      </c>
      <c r="AEG8" s="79" t="s">
        <v>1050</v>
      </c>
      <c r="AEH8" s="79" t="s">
        <v>1050</v>
      </c>
      <c r="AEI8" s="79" t="s">
        <v>494</v>
      </c>
      <c r="AEJ8" s="79" t="s">
        <v>1050</v>
      </c>
      <c r="AEK8" s="79" t="s">
        <v>1050</v>
      </c>
      <c r="AEL8" s="79" t="s">
        <v>1050</v>
      </c>
      <c r="AEM8" s="79" t="s">
        <v>1050</v>
      </c>
      <c r="AEN8" s="79" t="s">
        <v>1089</v>
      </c>
      <c r="AEO8" s="79" t="s">
        <v>1050</v>
      </c>
      <c r="AEP8" s="79" t="s">
        <v>1050</v>
      </c>
      <c r="AEQ8" s="79" t="s">
        <v>1050</v>
      </c>
      <c r="AER8" s="79" t="s">
        <v>1050</v>
      </c>
      <c r="AES8" s="79" t="s">
        <v>352</v>
      </c>
      <c r="AET8" s="79" t="s">
        <v>1050</v>
      </c>
      <c r="AEU8" s="79" t="s">
        <v>1050</v>
      </c>
      <c r="AEV8" s="79" t="s">
        <v>1050</v>
      </c>
      <c r="AEW8" s="79" t="s">
        <v>1050</v>
      </c>
      <c r="AEX8" s="66" t="s">
        <v>366</v>
      </c>
      <c r="AEY8" s="79">
        <v>0</v>
      </c>
      <c r="AEZ8" s="79">
        <v>1</v>
      </c>
      <c r="AFA8" s="79" t="s">
        <v>1089</v>
      </c>
      <c r="AFB8" s="79" t="s">
        <v>1089</v>
      </c>
      <c r="AFC8" s="79" t="s">
        <v>1089</v>
      </c>
      <c r="AFD8" s="79" t="s">
        <v>1089</v>
      </c>
      <c r="AFE8" s="79" t="s">
        <v>1130</v>
      </c>
      <c r="AFF8" s="79" t="s">
        <v>1130</v>
      </c>
      <c r="AFG8" s="79" t="s">
        <v>1050</v>
      </c>
      <c r="AFH8" s="79" t="s">
        <v>1050</v>
      </c>
      <c r="AFI8" s="79" t="s">
        <v>1050</v>
      </c>
      <c r="AFJ8" s="79" t="s">
        <v>1050</v>
      </c>
      <c r="AFK8" s="79" t="s">
        <v>1050</v>
      </c>
      <c r="AFL8" s="79" t="s">
        <v>1050</v>
      </c>
      <c r="AFM8" s="79" t="s">
        <v>1050</v>
      </c>
      <c r="AFN8" s="79" t="s">
        <v>1050</v>
      </c>
      <c r="AFO8" s="79" t="s">
        <v>1050</v>
      </c>
      <c r="AFP8" s="79" t="s">
        <v>1050</v>
      </c>
      <c r="AFQ8" s="79" t="s">
        <v>1050</v>
      </c>
      <c r="AFR8" s="79" t="s">
        <v>1050</v>
      </c>
      <c r="AFS8" s="79" t="s">
        <v>1050</v>
      </c>
      <c r="AFT8" s="79" t="s">
        <v>1050</v>
      </c>
      <c r="AFU8" s="79" t="s">
        <v>1050</v>
      </c>
      <c r="AFV8" s="79" t="s">
        <v>1050</v>
      </c>
      <c r="AFW8" s="79" t="s">
        <v>1050</v>
      </c>
      <c r="AFX8" s="79" t="s">
        <v>1050</v>
      </c>
      <c r="AFY8" s="79" t="s">
        <v>1050</v>
      </c>
      <c r="AFZ8" s="79" t="s">
        <v>1050</v>
      </c>
      <c r="AGA8" s="79" t="s">
        <v>1050</v>
      </c>
      <c r="AGB8" s="79" t="s">
        <v>1050</v>
      </c>
      <c r="AGC8" s="79" t="s">
        <v>1050</v>
      </c>
      <c r="AGD8" s="79" t="s">
        <v>1050</v>
      </c>
      <c r="AGE8" s="79" t="s">
        <v>1050</v>
      </c>
      <c r="AGF8" s="79" t="s">
        <v>1050</v>
      </c>
      <c r="AGG8" s="79" t="s">
        <v>1050</v>
      </c>
      <c r="AGH8" s="79" t="s">
        <v>1050</v>
      </c>
      <c r="AGI8" s="79" t="s">
        <v>1050</v>
      </c>
      <c r="AGJ8" s="79" t="s">
        <v>1050</v>
      </c>
      <c r="AGK8" s="79" t="s">
        <v>1050</v>
      </c>
      <c r="AGL8" s="79" t="s">
        <v>1089</v>
      </c>
      <c r="AGM8" s="79" t="s">
        <v>1050</v>
      </c>
      <c r="AGN8" s="79" t="s">
        <v>1130</v>
      </c>
      <c r="AGO8" s="79" t="s">
        <v>1050</v>
      </c>
      <c r="AGP8" s="79" t="s">
        <v>1050</v>
      </c>
      <c r="AGQ8" s="79" t="s">
        <v>1050</v>
      </c>
      <c r="AGR8" s="79" t="s">
        <v>1050</v>
      </c>
      <c r="AGS8" s="79" t="s">
        <v>1050</v>
      </c>
      <c r="AGT8" s="79" t="s">
        <v>1050</v>
      </c>
      <c r="AGU8" s="79" t="s">
        <v>1050</v>
      </c>
      <c r="AGV8" s="79" t="s">
        <v>1050</v>
      </c>
      <c r="AGW8" s="79" t="s">
        <v>1050</v>
      </c>
      <c r="AGX8" s="79" t="s">
        <v>1050</v>
      </c>
      <c r="AGY8" s="79" t="s">
        <v>1050</v>
      </c>
      <c r="AGZ8" s="79" t="s">
        <v>1050</v>
      </c>
      <c r="AHA8" s="79" t="s">
        <v>1050</v>
      </c>
      <c r="AHB8" s="79" t="s">
        <v>1050</v>
      </c>
      <c r="AHC8" s="79" t="s">
        <v>1050</v>
      </c>
      <c r="AHD8" s="79" t="s">
        <v>1050</v>
      </c>
      <c r="AHE8" s="79" t="s">
        <v>1050</v>
      </c>
      <c r="AHF8" s="79" t="s">
        <v>1050</v>
      </c>
      <c r="AHG8" s="79" t="s">
        <v>1050</v>
      </c>
      <c r="AHH8" s="79" t="s">
        <v>1050</v>
      </c>
      <c r="AHI8" s="79" t="s">
        <v>1050</v>
      </c>
      <c r="AHJ8" s="79" t="s">
        <v>1089</v>
      </c>
      <c r="AHK8" s="79" t="s">
        <v>1130</v>
      </c>
      <c r="AHL8" s="79" t="s">
        <v>1130</v>
      </c>
      <c r="AHM8" s="79" t="s">
        <v>1050</v>
      </c>
      <c r="AHN8" s="79" t="s">
        <v>1050</v>
      </c>
      <c r="AHO8" s="79" t="s">
        <v>1050</v>
      </c>
      <c r="AHP8" s="79" t="s">
        <v>1050</v>
      </c>
      <c r="AHQ8" s="79" t="s">
        <v>1050</v>
      </c>
      <c r="AHR8" s="79" t="s">
        <v>1050</v>
      </c>
      <c r="AHS8" s="79" t="s">
        <v>1050</v>
      </c>
      <c r="AHT8" s="79" t="s">
        <v>1050</v>
      </c>
      <c r="AHU8" s="79" t="s">
        <v>1050</v>
      </c>
      <c r="AHV8" s="79" t="s">
        <v>1050</v>
      </c>
      <c r="AHW8" s="79" t="s">
        <v>1050</v>
      </c>
      <c r="AHX8" s="79" t="s">
        <v>1050</v>
      </c>
      <c r="AHY8" s="79" t="s">
        <v>1050</v>
      </c>
      <c r="AHZ8" s="79" t="s">
        <v>1050</v>
      </c>
      <c r="AIA8" s="79" t="s">
        <v>1050</v>
      </c>
      <c r="AIB8" s="79" t="s">
        <v>1050</v>
      </c>
      <c r="AIC8" s="79" t="s">
        <v>1050</v>
      </c>
      <c r="AID8" s="79" t="s">
        <v>1050</v>
      </c>
      <c r="AIE8" s="79" t="s">
        <v>1050</v>
      </c>
      <c r="AIF8" s="79" t="s">
        <v>1050</v>
      </c>
      <c r="AIG8" s="79" t="s">
        <v>494</v>
      </c>
      <c r="AIH8" s="79" t="s">
        <v>494</v>
      </c>
      <c r="AII8" s="79" t="s">
        <v>1050</v>
      </c>
      <c r="AIJ8" s="79" t="s">
        <v>1050</v>
      </c>
      <c r="AIK8" s="79" t="s">
        <v>1050</v>
      </c>
      <c r="AIL8" s="79" t="s">
        <v>1050</v>
      </c>
      <c r="AIM8" s="79" t="s">
        <v>1050</v>
      </c>
      <c r="AIN8" s="79" t="s">
        <v>1050</v>
      </c>
      <c r="AIO8" s="79" t="s">
        <v>1050</v>
      </c>
      <c r="AIP8" s="79" t="s">
        <v>1050</v>
      </c>
      <c r="AIQ8" s="79" t="s">
        <v>1134</v>
      </c>
      <c r="AIR8" s="79">
        <v>117</v>
      </c>
      <c r="AIS8" s="79" t="s">
        <v>1130</v>
      </c>
      <c r="AIT8" s="79" t="s">
        <v>1130</v>
      </c>
      <c r="AIU8" s="79" t="s">
        <v>1050</v>
      </c>
      <c r="AIV8" s="79" t="s">
        <v>1050</v>
      </c>
      <c r="AIW8" s="79" t="s">
        <v>399</v>
      </c>
      <c r="AIX8" s="79">
        <v>404</v>
      </c>
      <c r="AIY8" s="79" t="s">
        <v>1050</v>
      </c>
      <c r="AIZ8" s="79" t="s">
        <v>1050</v>
      </c>
      <c r="AJA8" s="79" t="s">
        <v>1050</v>
      </c>
      <c r="AJB8" s="79" t="s">
        <v>1050</v>
      </c>
      <c r="AJC8" s="79" t="s">
        <v>1050</v>
      </c>
      <c r="AJD8" s="79" t="s">
        <v>1050</v>
      </c>
      <c r="AJE8" s="79" t="s">
        <v>1050</v>
      </c>
      <c r="AJF8" s="79" t="s">
        <v>1050</v>
      </c>
      <c r="AJG8" s="79" t="s">
        <v>1135</v>
      </c>
      <c r="AJH8" s="79" t="s">
        <v>1136</v>
      </c>
      <c r="AJI8" s="79" t="s">
        <v>1137</v>
      </c>
      <c r="AJJ8" s="79" t="s">
        <v>1138</v>
      </c>
      <c r="AJK8" s="79" t="s">
        <v>1050</v>
      </c>
      <c r="AJL8" s="79" t="s">
        <v>1050</v>
      </c>
      <c r="AJM8" s="79" t="s">
        <v>353</v>
      </c>
      <c r="AJN8" s="79" t="s">
        <v>353</v>
      </c>
      <c r="AJO8" s="79" t="s">
        <v>1050</v>
      </c>
      <c r="AJP8" s="79" t="s">
        <v>1050</v>
      </c>
      <c r="AJQ8" s="79" t="s">
        <v>1050</v>
      </c>
      <c r="AJR8" s="79" t="s">
        <v>1050</v>
      </c>
      <c r="AJS8" s="79" t="s">
        <v>1050</v>
      </c>
      <c r="AJT8" s="79" t="s">
        <v>1098</v>
      </c>
      <c r="AJU8" s="79" t="s">
        <v>1050</v>
      </c>
      <c r="AJV8" s="79" t="s">
        <v>1050</v>
      </c>
      <c r="AJW8" s="79" t="s">
        <v>1050</v>
      </c>
      <c r="AJX8" s="79" t="s">
        <v>1098</v>
      </c>
      <c r="AJY8" s="79" t="s">
        <v>1050</v>
      </c>
      <c r="AJZ8" s="79" t="s">
        <v>1050</v>
      </c>
      <c r="AKA8" s="79" t="s">
        <v>1050</v>
      </c>
      <c r="AKB8" s="79" t="s">
        <v>1050</v>
      </c>
      <c r="AKC8" s="79" t="s">
        <v>1098</v>
      </c>
      <c r="AKD8" s="79" t="s">
        <v>1050</v>
      </c>
      <c r="AKE8" s="79" t="s">
        <v>1050</v>
      </c>
      <c r="AKF8" s="79" t="s">
        <v>1098</v>
      </c>
      <c r="AKG8" s="79" t="s">
        <v>1050</v>
      </c>
      <c r="AKH8" s="79" t="s">
        <v>1050</v>
      </c>
      <c r="AKI8" s="79" t="s">
        <v>1050</v>
      </c>
      <c r="AKJ8" s="79" t="s">
        <v>1050</v>
      </c>
      <c r="AKK8" s="79" t="s">
        <v>1050</v>
      </c>
      <c r="AKL8" s="79" t="s">
        <v>1050</v>
      </c>
      <c r="AKM8" s="79" t="s">
        <v>1050</v>
      </c>
      <c r="AKN8" s="79" t="s">
        <v>1050</v>
      </c>
      <c r="AKO8" s="79" t="s">
        <v>1050</v>
      </c>
      <c r="AKP8" s="79" t="s">
        <v>1050</v>
      </c>
      <c r="AKQ8" s="79" t="s">
        <v>1050</v>
      </c>
      <c r="AKR8" s="79" t="s">
        <v>1098</v>
      </c>
      <c r="AKS8" s="79" t="s">
        <v>1050</v>
      </c>
      <c r="AKT8" s="79" t="s">
        <v>1098</v>
      </c>
      <c r="AKU8" s="79" t="s">
        <v>1098</v>
      </c>
      <c r="AKV8" s="79" t="s">
        <v>1098</v>
      </c>
      <c r="AKW8" s="79" t="s">
        <v>1050</v>
      </c>
      <c r="AKX8" s="79" t="s">
        <v>1050</v>
      </c>
      <c r="AKY8" s="79" t="s">
        <v>1050</v>
      </c>
      <c r="AKZ8" s="79" t="s">
        <v>1050</v>
      </c>
      <c r="ALA8" s="79" t="s">
        <v>1050</v>
      </c>
      <c r="ALB8" s="79" t="s">
        <v>1050</v>
      </c>
      <c r="ALC8" s="79" t="s">
        <v>1050</v>
      </c>
      <c r="ALD8" s="79" t="s">
        <v>1050</v>
      </c>
      <c r="ALE8" s="79" t="s">
        <v>1050</v>
      </c>
      <c r="ALF8" s="79" t="s">
        <v>1050</v>
      </c>
      <c r="ALG8" s="79" t="s">
        <v>1050</v>
      </c>
      <c r="ALH8" s="79" t="s">
        <v>1050</v>
      </c>
      <c r="ALI8" s="79" t="s">
        <v>1050</v>
      </c>
      <c r="ALJ8" s="79" t="s">
        <v>1098</v>
      </c>
      <c r="ALK8" s="79" t="s">
        <v>1050</v>
      </c>
      <c r="ALL8" s="79" t="s">
        <v>1098</v>
      </c>
      <c r="ALM8" s="79" t="s">
        <v>1050</v>
      </c>
      <c r="ALN8" s="79" t="s">
        <v>1050</v>
      </c>
      <c r="ALO8" s="79" t="s">
        <v>1050</v>
      </c>
      <c r="ALP8" s="79" t="s">
        <v>1098</v>
      </c>
      <c r="ALQ8" s="79" t="s">
        <v>1098</v>
      </c>
      <c r="ALR8" s="79" t="s">
        <v>1050</v>
      </c>
      <c r="ALS8" s="79" t="s">
        <v>1050</v>
      </c>
      <c r="ALT8" s="79" t="s">
        <v>1050</v>
      </c>
      <c r="ALU8" s="79" t="s">
        <v>1050</v>
      </c>
      <c r="ALV8" s="79" t="s">
        <v>1050</v>
      </c>
      <c r="ALW8" s="79" t="s">
        <v>1050</v>
      </c>
      <c r="ALX8" s="79" t="s">
        <v>1050</v>
      </c>
    </row>
    <row r="9" ht="50.25" customHeight="1" spans="1:1012">
      <c r="A9" s="79" t="s">
        <v>1139</v>
      </c>
      <c r="B9" s="79">
        <v>4</v>
      </c>
      <c r="C9" s="79" t="s">
        <v>1100</v>
      </c>
      <c r="D9" s="79" t="s">
        <v>329</v>
      </c>
      <c r="E9" s="79" t="s">
        <v>1050</v>
      </c>
      <c r="F9" s="79" t="s">
        <v>1140</v>
      </c>
      <c r="G9" s="79" t="s">
        <v>1050</v>
      </c>
      <c r="H9" s="79" t="s">
        <v>1050</v>
      </c>
      <c r="I9" s="79" t="s">
        <v>560</v>
      </c>
      <c r="J9" s="91">
        <v>44605</v>
      </c>
      <c r="K9" s="92">
        <v>0.541666666666667</v>
      </c>
      <c r="L9" s="91">
        <v>44605</v>
      </c>
      <c r="M9" s="92">
        <v>0.548611111111111</v>
      </c>
      <c r="N9" s="79" t="s">
        <v>376</v>
      </c>
      <c r="O9" s="79" t="s">
        <v>1050</v>
      </c>
      <c r="P9" s="79" t="s">
        <v>1050</v>
      </c>
      <c r="Q9" s="79" t="s">
        <v>1050</v>
      </c>
      <c r="R9" s="79" t="s">
        <v>1052</v>
      </c>
      <c r="S9" s="79" t="s">
        <v>334</v>
      </c>
      <c r="T9" s="79" t="s">
        <v>1050</v>
      </c>
      <c r="U9" s="79" t="s">
        <v>368</v>
      </c>
      <c r="V9" s="79" t="s">
        <v>480</v>
      </c>
      <c r="W9" s="79" t="s">
        <v>338</v>
      </c>
      <c r="X9" s="79" t="s">
        <v>1050</v>
      </c>
      <c r="Y9" s="79" t="s">
        <v>1050</v>
      </c>
      <c r="Z9" s="79" t="s">
        <v>341</v>
      </c>
      <c r="AA9" s="79" t="s">
        <v>342</v>
      </c>
      <c r="AB9" s="79" t="s">
        <v>424</v>
      </c>
      <c r="AC9" s="79" t="s">
        <v>343</v>
      </c>
      <c r="AD9" s="79" t="s">
        <v>344</v>
      </c>
      <c r="AE9" s="79" t="s">
        <v>369</v>
      </c>
      <c r="AF9" s="79" t="s">
        <v>346</v>
      </c>
      <c r="AG9" s="79" t="s">
        <v>1050</v>
      </c>
      <c r="AH9" s="79" t="s">
        <v>1050</v>
      </c>
      <c r="AI9" s="79" t="s">
        <v>1050</v>
      </c>
      <c r="AJ9" s="79" t="s">
        <v>1050</v>
      </c>
      <c r="AK9" s="79" t="s">
        <v>1050</v>
      </c>
      <c r="AL9" s="79" t="s">
        <v>1050</v>
      </c>
      <c r="AM9" s="79" t="s">
        <v>1055</v>
      </c>
      <c r="AN9" s="79" t="s">
        <v>1141</v>
      </c>
      <c r="AO9" s="79" t="s">
        <v>1050</v>
      </c>
      <c r="AP9" s="79" t="s">
        <v>1050</v>
      </c>
      <c r="AQ9" s="79" t="s">
        <v>1050</v>
      </c>
      <c r="AR9" s="79" t="s">
        <v>1050</v>
      </c>
      <c r="AS9" s="79" t="s">
        <v>1050</v>
      </c>
      <c r="AT9" s="79" t="s">
        <v>1050</v>
      </c>
      <c r="AU9" s="79" t="s">
        <v>1050</v>
      </c>
      <c r="AV9" s="79" t="s">
        <v>1050</v>
      </c>
      <c r="AW9" s="79" t="s">
        <v>1050</v>
      </c>
      <c r="AX9" s="79" t="s">
        <v>1050</v>
      </c>
      <c r="AY9" s="79" t="s">
        <v>1050</v>
      </c>
      <c r="AZ9" s="79" t="s">
        <v>480</v>
      </c>
      <c r="BA9" s="79" t="s">
        <v>1050</v>
      </c>
      <c r="BB9" s="79" t="s">
        <v>1050</v>
      </c>
      <c r="BC9" s="79" t="s">
        <v>1050</v>
      </c>
      <c r="BD9" s="79" t="s">
        <v>1050</v>
      </c>
      <c r="BE9" s="79" t="s">
        <v>1050</v>
      </c>
      <c r="BF9" s="79" t="s">
        <v>1050</v>
      </c>
      <c r="BG9" s="79" t="s">
        <v>1050</v>
      </c>
      <c r="BH9" s="79" t="s">
        <v>1050</v>
      </c>
      <c r="BI9" s="79" t="s">
        <v>1050</v>
      </c>
      <c r="BJ9" s="79" t="s">
        <v>1050</v>
      </c>
      <c r="BK9" s="79" t="s">
        <v>1050</v>
      </c>
      <c r="BL9" s="79" t="s">
        <v>1050</v>
      </c>
      <c r="BM9" s="79" t="s">
        <v>1050</v>
      </c>
      <c r="BN9" s="79" t="s">
        <v>1050</v>
      </c>
      <c r="BO9" s="79" t="s">
        <v>1050</v>
      </c>
      <c r="BP9" s="79" t="s">
        <v>1050</v>
      </c>
      <c r="BQ9" s="79" t="s">
        <v>1050</v>
      </c>
      <c r="BR9" s="79" t="s">
        <v>1050</v>
      </c>
      <c r="BS9" s="79" t="s">
        <v>1050</v>
      </c>
      <c r="BT9" s="79" t="s">
        <v>1050</v>
      </c>
      <c r="BU9" s="79" t="s">
        <v>1050</v>
      </c>
      <c r="BV9" s="79" t="s">
        <v>1050</v>
      </c>
      <c r="BW9" s="79" t="s">
        <v>1050</v>
      </c>
      <c r="BX9" s="79" t="s">
        <v>1050</v>
      </c>
      <c r="BY9" s="79" t="s">
        <v>1050</v>
      </c>
      <c r="BZ9" s="79" t="s">
        <v>1050</v>
      </c>
      <c r="CA9" s="79" t="s">
        <v>1050</v>
      </c>
      <c r="CB9" s="79" t="s">
        <v>1050</v>
      </c>
      <c r="CC9" s="79" t="s">
        <v>1050</v>
      </c>
      <c r="CD9" s="79" t="s">
        <v>1050</v>
      </c>
      <c r="CE9" s="79" t="s">
        <v>1050</v>
      </c>
      <c r="CF9" s="79" t="s">
        <v>1057</v>
      </c>
      <c r="CG9" s="91">
        <v>30279</v>
      </c>
      <c r="CH9" s="79" t="s">
        <v>351</v>
      </c>
      <c r="CI9" s="79" t="s">
        <v>1050</v>
      </c>
      <c r="CJ9" s="79" t="s">
        <v>1060</v>
      </c>
      <c r="CK9" s="79" t="s">
        <v>353</v>
      </c>
      <c r="CL9" s="79" t="s">
        <v>1050</v>
      </c>
      <c r="CM9" s="79" t="s">
        <v>1050</v>
      </c>
      <c r="CN9" s="79" t="s">
        <v>1050</v>
      </c>
      <c r="CO9" s="79" t="s">
        <v>353</v>
      </c>
      <c r="CP9" s="79" t="s">
        <v>531</v>
      </c>
      <c r="CQ9" s="79" t="s">
        <v>1050</v>
      </c>
      <c r="CR9" s="79" t="s">
        <v>1050</v>
      </c>
      <c r="CS9" s="91">
        <v>45355</v>
      </c>
      <c r="CT9" s="79" t="s">
        <v>1060</v>
      </c>
      <c r="CU9" s="79" t="s">
        <v>1050</v>
      </c>
      <c r="CV9" s="79" t="s">
        <v>1050</v>
      </c>
      <c r="CW9" s="79" t="s">
        <v>1050</v>
      </c>
      <c r="CX9" s="79" t="s">
        <v>1142</v>
      </c>
      <c r="CY9" s="79" t="s">
        <v>1106</v>
      </c>
      <c r="CZ9" s="79" t="s">
        <v>356</v>
      </c>
      <c r="DA9" s="79" t="s">
        <v>1143</v>
      </c>
      <c r="DB9" s="79" t="s">
        <v>1144</v>
      </c>
      <c r="DC9" s="79" t="s">
        <v>1109</v>
      </c>
      <c r="DD9" s="79">
        <v>2011</v>
      </c>
      <c r="DE9" s="79" t="s">
        <v>1145</v>
      </c>
      <c r="DF9" s="79" t="s">
        <v>1050</v>
      </c>
      <c r="DG9" s="79" t="s">
        <v>1050</v>
      </c>
      <c r="DH9" s="79" t="s">
        <v>1060</v>
      </c>
      <c r="DI9" s="79" t="s">
        <v>1146</v>
      </c>
      <c r="DJ9" s="79" t="s">
        <v>1113</v>
      </c>
      <c r="DK9" s="79">
        <v>1</v>
      </c>
      <c r="DL9" s="79" t="s">
        <v>353</v>
      </c>
      <c r="DM9" s="79" t="s">
        <v>353</v>
      </c>
      <c r="DN9" s="79" t="s">
        <v>1147</v>
      </c>
      <c r="DO9" s="91">
        <v>44853</v>
      </c>
      <c r="DP9" s="79" t="s">
        <v>399</v>
      </c>
      <c r="DQ9" s="79" t="s">
        <v>1050</v>
      </c>
      <c r="DR9" s="79" t="s">
        <v>1050</v>
      </c>
      <c r="DS9" s="79" t="s">
        <v>399</v>
      </c>
      <c r="DT9" s="79" t="s">
        <v>1050</v>
      </c>
      <c r="DU9" s="79" t="s">
        <v>1050</v>
      </c>
      <c r="DV9" s="79" t="s">
        <v>399</v>
      </c>
      <c r="DW9" s="79" t="s">
        <v>532</v>
      </c>
      <c r="DX9" s="79" t="s">
        <v>435</v>
      </c>
      <c r="DY9" s="79" t="s">
        <v>1050</v>
      </c>
      <c r="DZ9" s="79" t="s">
        <v>1050</v>
      </c>
      <c r="EA9" s="79" t="s">
        <v>1050</v>
      </c>
      <c r="EB9" s="79" t="s">
        <v>333</v>
      </c>
      <c r="EC9" s="79" t="s">
        <v>1050</v>
      </c>
      <c r="ED9" s="79" t="s">
        <v>1148</v>
      </c>
      <c r="EE9" s="79" t="s">
        <v>1050</v>
      </c>
      <c r="EF9" s="79" t="s">
        <v>399</v>
      </c>
      <c r="EG9" s="79" t="s">
        <v>1050</v>
      </c>
      <c r="EH9" s="79" t="s">
        <v>1050</v>
      </c>
      <c r="EI9" s="79" t="s">
        <v>1050</v>
      </c>
      <c r="EJ9" s="79" t="s">
        <v>1050</v>
      </c>
      <c r="EK9" s="79" t="s">
        <v>1050</v>
      </c>
      <c r="EL9" s="79" t="s">
        <v>1050</v>
      </c>
      <c r="EM9" s="79" t="s">
        <v>1050</v>
      </c>
      <c r="EN9" s="79" t="s">
        <v>1050</v>
      </c>
      <c r="EO9" s="79" t="s">
        <v>1050</v>
      </c>
      <c r="EP9" s="79" t="s">
        <v>1050</v>
      </c>
      <c r="EQ9" s="79" t="s">
        <v>1050</v>
      </c>
      <c r="ER9" s="79" t="s">
        <v>1050</v>
      </c>
      <c r="ES9" s="79" t="s">
        <v>1050</v>
      </c>
      <c r="ET9" s="79" t="s">
        <v>1050</v>
      </c>
      <c r="EU9" s="79" t="s">
        <v>1050</v>
      </c>
      <c r="EV9" s="79" t="s">
        <v>1050</v>
      </c>
      <c r="EW9" s="79" t="s">
        <v>1050</v>
      </c>
      <c r="EX9" s="79" t="s">
        <v>1050</v>
      </c>
      <c r="EY9" s="79" t="s">
        <v>1050</v>
      </c>
      <c r="EZ9" s="79" t="s">
        <v>1050</v>
      </c>
      <c r="FA9" s="79" t="s">
        <v>1050</v>
      </c>
      <c r="FB9" s="79" t="s">
        <v>1050</v>
      </c>
      <c r="FC9" s="79" t="s">
        <v>1050</v>
      </c>
      <c r="FD9" s="79" t="s">
        <v>1050</v>
      </c>
      <c r="FE9" s="79" t="s">
        <v>1050</v>
      </c>
      <c r="FF9" s="79" t="s">
        <v>1050</v>
      </c>
      <c r="FG9" s="79" t="s">
        <v>1050</v>
      </c>
      <c r="FH9" s="79" t="s">
        <v>1050</v>
      </c>
      <c r="FI9" s="79" t="s">
        <v>1050</v>
      </c>
      <c r="FJ9" s="79" t="s">
        <v>1050</v>
      </c>
      <c r="FK9" s="79" t="s">
        <v>1050</v>
      </c>
      <c r="FL9" s="79" t="s">
        <v>1050</v>
      </c>
      <c r="FM9" s="79" t="s">
        <v>1050</v>
      </c>
      <c r="FN9" s="79" t="s">
        <v>1050</v>
      </c>
      <c r="FO9" s="79" t="s">
        <v>1050</v>
      </c>
      <c r="FP9" s="79" t="s">
        <v>1050</v>
      </c>
      <c r="FQ9" s="79" t="s">
        <v>1050</v>
      </c>
      <c r="FR9" s="79" t="s">
        <v>1050</v>
      </c>
      <c r="FS9" s="79" t="s">
        <v>1050</v>
      </c>
      <c r="FT9" s="79" t="s">
        <v>1050</v>
      </c>
      <c r="FU9" s="79" t="s">
        <v>1050</v>
      </c>
      <c r="FV9" s="79" t="s">
        <v>1050</v>
      </c>
      <c r="FW9" s="79" t="s">
        <v>1050</v>
      </c>
      <c r="FX9" s="79" t="s">
        <v>1050</v>
      </c>
      <c r="FY9" s="79" t="s">
        <v>1050</v>
      </c>
      <c r="FZ9" s="79" t="s">
        <v>1050</v>
      </c>
      <c r="GA9" s="79" t="s">
        <v>1050</v>
      </c>
      <c r="GB9" s="79" t="s">
        <v>1050</v>
      </c>
      <c r="GC9" s="79" t="s">
        <v>1050</v>
      </c>
      <c r="GD9" s="79" t="s">
        <v>1050</v>
      </c>
      <c r="GE9" s="79" t="s">
        <v>1050</v>
      </c>
      <c r="GF9" s="79" t="s">
        <v>1050</v>
      </c>
      <c r="GG9" s="79" t="s">
        <v>1050</v>
      </c>
      <c r="GH9" s="79" t="s">
        <v>1050</v>
      </c>
      <c r="GI9" s="79" t="s">
        <v>1050</v>
      </c>
      <c r="GJ9" s="79" t="s">
        <v>1050</v>
      </c>
      <c r="GK9" s="79" t="s">
        <v>1050</v>
      </c>
      <c r="GL9" s="79" t="s">
        <v>1050</v>
      </c>
      <c r="GM9" s="79" t="s">
        <v>1050</v>
      </c>
      <c r="GN9" s="79" t="s">
        <v>1050</v>
      </c>
      <c r="GO9" s="79" t="s">
        <v>1050</v>
      </c>
      <c r="GP9" s="79" t="s">
        <v>1050</v>
      </c>
      <c r="GQ9" s="79" t="s">
        <v>1050</v>
      </c>
      <c r="GR9" s="79" t="s">
        <v>1050</v>
      </c>
      <c r="GS9" s="79" t="s">
        <v>1050</v>
      </c>
      <c r="GT9" s="79" t="s">
        <v>1050</v>
      </c>
      <c r="GU9" s="79" t="s">
        <v>1050</v>
      </c>
      <c r="GV9" s="79" t="s">
        <v>1050</v>
      </c>
      <c r="GW9" s="79" t="s">
        <v>1050</v>
      </c>
      <c r="GX9" s="79" t="s">
        <v>1050</v>
      </c>
      <c r="GY9" s="79" t="s">
        <v>1050</v>
      </c>
      <c r="GZ9" s="79" t="s">
        <v>1050</v>
      </c>
      <c r="HA9" s="79" t="s">
        <v>1050</v>
      </c>
      <c r="HB9" s="79" t="s">
        <v>1050</v>
      </c>
      <c r="HC9" s="79" t="s">
        <v>1050</v>
      </c>
      <c r="HD9" s="79" t="s">
        <v>1050</v>
      </c>
      <c r="HE9" s="79" t="s">
        <v>1050</v>
      </c>
      <c r="HF9" s="79" t="s">
        <v>1050</v>
      </c>
      <c r="HG9" s="79" t="s">
        <v>1050</v>
      </c>
      <c r="HH9" s="79" t="s">
        <v>1050</v>
      </c>
      <c r="HI9" s="79" t="s">
        <v>1050</v>
      </c>
      <c r="HJ9" s="79" t="s">
        <v>1050</v>
      </c>
      <c r="HK9" s="79" t="s">
        <v>1050</v>
      </c>
      <c r="HL9" s="79" t="s">
        <v>1050</v>
      </c>
      <c r="HM9" s="79" t="s">
        <v>1050</v>
      </c>
      <c r="HN9" s="79" t="s">
        <v>1050</v>
      </c>
      <c r="HO9" s="79" t="s">
        <v>1050</v>
      </c>
      <c r="HP9" s="79" t="s">
        <v>1050</v>
      </c>
      <c r="HQ9" s="79" t="s">
        <v>1050</v>
      </c>
      <c r="HR9" s="79" t="s">
        <v>1050</v>
      </c>
      <c r="HS9" s="79" t="s">
        <v>1050</v>
      </c>
      <c r="HT9" s="79" t="s">
        <v>1050</v>
      </c>
      <c r="HU9" s="79" t="s">
        <v>1050</v>
      </c>
      <c r="HV9" s="79" t="s">
        <v>1050</v>
      </c>
      <c r="HW9" s="79" t="s">
        <v>1050</v>
      </c>
      <c r="HX9" s="79" t="s">
        <v>1050</v>
      </c>
      <c r="HY9" s="79" t="s">
        <v>1050</v>
      </c>
      <c r="HZ9" s="79" t="s">
        <v>1050</v>
      </c>
      <c r="IA9" s="79" t="s">
        <v>1050</v>
      </c>
      <c r="IB9" s="79" t="s">
        <v>1050</v>
      </c>
      <c r="IC9" s="79" t="s">
        <v>1050</v>
      </c>
      <c r="ID9" s="79" t="s">
        <v>1050</v>
      </c>
      <c r="IE9" s="79" t="s">
        <v>1050</v>
      </c>
      <c r="IF9" s="79" t="s">
        <v>1050</v>
      </c>
      <c r="IG9" s="79" t="s">
        <v>1050</v>
      </c>
      <c r="IH9" s="79" t="s">
        <v>1050</v>
      </c>
      <c r="II9" s="79" t="s">
        <v>1050</v>
      </c>
      <c r="IJ9" s="79" t="s">
        <v>1050</v>
      </c>
      <c r="IK9" s="79" t="s">
        <v>1050</v>
      </c>
      <c r="IL9" s="79" t="s">
        <v>1050</v>
      </c>
      <c r="IM9" s="79" t="s">
        <v>1050</v>
      </c>
      <c r="IN9" s="79" t="s">
        <v>1050</v>
      </c>
      <c r="IO9" s="79" t="s">
        <v>1050</v>
      </c>
      <c r="IP9" s="79" t="s">
        <v>1050</v>
      </c>
      <c r="IQ9" s="79" t="s">
        <v>1050</v>
      </c>
      <c r="IR9" s="79" t="s">
        <v>1050</v>
      </c>
      <c r="IS9" s="79" t="s">
        <v>1050</v>
      </c>
      <c r="IT9" s="79" t="s">
        <v>1050</v>
      </c>
      <c r="IU9" s="79" t="s">
        <v>1050</v>
      </c>
      <c r="IV9" s="79" t="s">
        <v>1050</v>
      </c>
      <c r="IW9" s="79" t="s">
        <v>1050</v>
      </c>
      <c r="IX9" s="79" t="s">
        <v>1050</v>
      </c>
      <c r="IY9" s="79" t="s">
        <v>1050</v>
      </c>
      <c r="IZ9" s="79" t="s">
        <v>1050</v>
      </c>
      <c r="JA9" s="79" t="s">
        <v>1050</v>
      </c>
      <c r="JB9" s="79" t="s">
        <v>1050</v>
      </c>
      <c r="JC9" s="79" t="s">
        <v>1050</v>
      </c>
      <c r="JD9" s="79" t="s">
        <v>1050</v>
      </c>
      <c r="JE9" s="79" t="s">
        <v>1050</v>
      </c>
      <c r="JF9" s="79" t="s">
        <v>1050</v>
      </c>
      <c r="JG9" s="79" t="s">
        <v>1050</v>
      </c>
      <c r="JH9" s="79" t="s">
        <v>1050</v>
      </c>
      <c r="JI9" s="79" t="s">
        <v>1050</v>
      </c>
      <c r="JJ9" s="79" t="s">
        <v>1050</v>
      </c>
      <c r="JK9" s="79" t="s">
        <v>1050</v>
      </c>
      <c r="JL9" s="79" t="s">
        <v>1050</v>
      </c>
      <c r="JM9" s="79" t="s">
        <v>1050</v>
      </c>
      <c r="JN9" s="79" t="s">
        <v>1050</v>
      </c>
      <c r="JO9" s="79" t="s">
        <v>1050</v>
      </c>
      <c r="JP9" s="79" t="s">
        <v>1050</v>
      </c>
      <c r="JQ9" s="79" t="s">
        <v>1050</v>
      </c>
      <c r="JR9" s="79" t="s">
        <v>1050</v>
      </c>
      <c r="JS9" s="79" t="s">
        <v>1050</v>
      </c>
      <c r="JT9" s="79" t="s">
        <v>1050</v>
      </c>
      <c r="JU9" s="79" t="s">
        <v>1050</v>
      </c>
      <c r="JV9" s="79" t="s">
        <v>1050</v>
      </c>
      <c r="JW9" s="79" t="s">
        <v>1050</v>
      </c>
      <c r="JX9" s="79" t="s">
        <v>1050</v>
      </c>
      <c r="JY9" s="79" t="s">
        <v>1050</v>
      </c>
      <c r="JZ9" s="79" t="s">
        <v>1050</v>
      </c>
      <c r="KA9" s="79" t="s">
        <v>1050</v>
      </c>
      <c r="KB9" s="79" t="s">
        <v>1050</v>
      </c>
      <c r="KC9" s="79" t="s">
        <v>1050</v>
      </c>
      <c r="KD9" s="79" t="s">
        <v>1050</v>
      </c>
      <c r="KE9" s="79" t="s">
        <v>1050</v>
      </c>
      <c r="KF9" s="79" t="s">
        <v>1050</v>
      </c>
      <c r="KG9" s="79" t="s">
        <v>1050</v>
      </c>
      <c r="KH9" s="79" t="s">
        <v>1050</v>
      </c>
      <c r="KI9" s="79" t="s">
        <v>1050</v>
      </c>
      <c r="KJ9" s="79" t="s">
        <v>1050</v>
      </c>
      <c r="KK9" s="79" t="s">
        <v>1050</v>
      </c>
      <c r="KL9" s="79" t="s">
        <v>1050</v>
      </c>
      <c r="KM9" s="79" t="s">
        <v>1050</v>
      </c>
      <c r="KN9" s="79" t="s">
        <v>1050</v>
      </c>
      <c r="KO9" s="79" t="s">
        <v>1050</v>
      </c>
      <c r="KP9" s="79" t="s">
        <v>1050</v>
      </c>
      <c r="KQ9" s="79" t="s">
        <v>1050</v>
      </c>
      <c r="KR9" s="79" t="s">
        <v>1050</v>
      </c>
      <c r="KS9" s="79" t="s">
        <v>1050</v>
      </c>
      <c r="KT9" s="79" t="s">
        <v>1050</v>
      </c>
      <c r="KU9" s="79" t="s">
        <v>1050</v>
      </c>
      <c r="KV9" s="79" t="s">
        <v>1050</v>
      </c>
      <c r="KW9" s="79" t="s">
        <v>1050</v>
      </c>
      <c r="KX9" s="79" t="s">
        <v>1050</v>
      </c>
      <c r="KY9" s="79" t="s">
        <v>1050</v>
      </c>
      <c r="KZ9" s="79" t="s">
        <v>1050</v>
      </c>
      <c r="LA9" s="79" t="s">
        <v>1050</v>
      </c>
      <c r="LB9" s="79" t="s">
        <v>1050</v>
      </c>
      <c r="LC9" s="79" t="s">
        <v>1050</v>
      </c>
      <c r="LD9" s="79" t="s">
        <v>1050</v>
      </c>
      <c r="LE9" s="79" t="s">
        <v>1050</v>
      </c>
      <c r="LF9" s="79" t="s">
        <v>1050</v>
      </c>
      <c r="LG9" s="79" t="s">
        <v>1050</v>
      </c>
      <c r="LH9" s="79" t="s">
        <v>1050</v>
      </c>
      <c r="LI9" s="79" t="s">
        <v>1050</v>
      </c>
      <c r="LJ9" s="79" t="s">
        <v>1050</v>
      </c>
      <c r="LK9" s="79" t="s">
        <v>1050</v>
      </c>
      <c r="LL9" s="79" t="s">
        <v>1050</v>
      </c>
      <c r="LM9" s="79" t="s">
        <v>1050</v>
      </c>
      <c r="LN9" s="79" t="s">
        <v>1050</v>
      </c>
      <c r="LO9" s="79" t="s">
        <v>1050</v>
      </c>
      <c r="LP9" s="79" t="s">
        <v>1050</v>
      </c>
      <c r="LQ9" s="79" t="s">
        <v>1050</v>
      </c>
      <c r="LR9" s="79" t="s">
        <v>1050</v>
      </c>
      <c r="LS9" s="79" t="s">
        <v>1050</v>
      </c>
      <c r="LT9" s="79" t="s">
        <v>1050</v>
      </c>
      <c r="LU9" s="79" t="s">
        <v>1050</v>
      </c>
      <c r="LV9" s="79" t="s">
        <v>1050</v>
      </c>
      <c r="LW9" s="79" t="s">
        <v>1050</v>
      </c>
      <c r="LX9" s="79" t="s">
        <v>1050</v>
      </c>
      <c r="LY9" s="79" t="s">
        <v>1050</v>
      </c>
      <c r="LZ9" s="79" t="s">
        <v>1050</v>
      </c>
      <c r="MA9" s="79" t="s">
        <v>1050</v>
      </c>
      <c r="MB9" s="79" t="s">
        <v>1050</v>
      </c>
      <c r="MC9" s="79" t="s">
        <v>1050</v>
      </c>
      <c r="MD9" s="79" t="s">
        <v>1050</v>
      </c>
      <c r="ME9" s="79" t="s">
        <v>1050</v>
      </c>
      <c r="MF9" s="79" t="s">
        <v>1050</v>
      </c>
      <c r="MG9" s="79" t="s">
        <v>1050</v>
      </c>
      <c r="MH9" s="79" t="s">
        <v>1050</v>
      </c>
      <c r="MI9" s="79" t="s">
        <v>1050</v>
      </c>
      <c r="MJ9" s="79" t="s">
        <v>1050</v>
      </c>
      <c r="MK9" s="79" t="s">
        <v>356</v>
      </c>
      <c r="ML9" s="91">
        <v>17553</v>
      </c>
      <c r="MM9" s="79" t="s">
        <v>351</v>
      </c>
      <c r="MN9" s="79" t="s">
        <v>1060</v>
      </c>
      <c r="MO9" s="79" t="s">
        <v>1149</v>
      </c>
      <c r="MP9" s="79" t="s">
        <v>1050</v>
      </c>
      <c r="MQ9" s="79" t="s">
        <v>1050</v>
      </c>
      <c r="MR9" s="79" t="s">
        <v>1050</v>
      </c>
      <c r="MS9" s="79" t="s">
        <v>1050</v>
      </c>
      <c r="MT9" s="79" t="s">
        <v>1050</v>
      </c>
      <c r="MU9" s="79" t="s">
        <v>1050</v>
      </c>
      <c r="MV9" s="79" t="s">
        <v>1050</v>
      </c>
      <c r="MW9" s="79" t="s">
        <v>1150</v>
      </c>
      <c r="MX9" s="79" t="s">
        <v>366</v>
      </c>
      <c r="MY9" s="79" t="s">
        <v>352</v>
      </c>
      <c r="MZ9" s="79" t="s">
        <v>399</v>
      </c>
      <c r="NA9" s="79" t="s">
        <v>1050</v>
      </c>
      <c r="NB9" s="79" t="s">
        <v>1050</v>
      </c>
      <c r="NC9" s="79" t="s">
        <v>1050</v>
      </c>
      <c r="ND9" s="79" t="s">
        <v>1050</v>
      </c>
      <c r="NE9" s="79" t="s">
        <v>1050</v>
      </c>
      <c r="NF9" s="79" t="s">
        <v>1050</v>
      </c>
      <c r="NG9" s="79" t="s">
        <v>1050</v>
      </c>
      <c r="NH9" s="79" t="s">
        <v>1050</v>
      </c>
      <c r="NI9" s="79" t="s">
        <v>1050</v>
      </c>
      <c r="NJ9" s="79" t="s">
        <v>1050</v>
      </c>
      <c r="NK9" s="79" t="s">
        <v>1050</v>
      </c>
      <c r="NL9" s="79" t="s">
        <v>1050</v>
      </c>
      <c r="NM9" s="79" t="s">
        <v>1050</v>
      </c>
      <c r="NN9" s="79" t="s">
        <v>1050</v>
      </c>
      <c r="NO9" s="79" t="s">
        <v>1050</v>
      </c>
      <c r="NP9" s="79" t="s">
        <v>1050</v>
      </c>
      <c r="NQ9" s="79" t="s">
        <v>1050</v>
      </c>
      <c r="NR9" s="79" t="s">
        <v>1050</v>
      </c>
      <c r="NS9" s="79" t="s">
        <v>1050</v>
      </c>
      <c r="NT9" s="79" t="s">
        <v>1050</v>
      </c>
      <c r="NU9" s="79" t="s">
        <v>1050</v>
      </c>
      <c r="NV9" s="79" t="s">
        <v>1050</v>
      </c>
      <c r="NW9" s="79" t="s">
        <v>1050</v>
      </c>
      <c r="NX9" s="79" t="s">
        <v>1050</v>
      </c>
      <c r="NY9" s="79" t="s">
        <v>1050</v>
      </c>
      <c r="NZ9" s="79" t="s">
        <v>1050</v>
      </c>
      <c r="OA9" s="79" t="s">
        <v>1050</v>
      </c>
      <c r="OB9" s="79" t="s">
        <v>1050</v>
      </c>
      <c r="OC9" s="79" t="s">
        <v>1050</v>
      </c>
      <c r="OD9" s="79" t="s">
        <v>1050</v>
      </c>
      <c r="OE9" s="79" t="s">
        <v>1050</v>
      </c>
      <c r="OF9" s="79" t="s">
        <v>1050</v>
      </c>
      <c r="OG9" s="79" t="s">
        <v>1050</v>
      </c>
      <c r="OH9" s="79" t="s">
        <v>1050</v>
      </c>
      <c r="OI9" s="79" t="s">
        <v>1050</v>
      </c>
      <c r="OJ9" s="79" t="s">
        <v>1050</v>
      </c>
      <c r="OK9" s="79" t="s">
        <v>1050</v>
      </c>
      <c r="OL9" s="79" t="s">
        <v>1050</v>
      </c>
      <c r="OM9" s="79" t="s">
        <v>1050</v>
      </c>
      <c r="ON9" s="79" t="s">
        <v>1050</v>
      </c>
      <c r="OO9" s="79" t="s">
        <v>1050</v>
      </c>
      <c r="OP9" s="79" t="s">
        <v>1050</v>
      </c>
      <c r="OQ9" s="79" t="s">
        <v>1050</v>
      </c>
      <c r="OR9" s="79" t="s">
        <v>1050</v>
      </c>
      <c r="OS9" s="79" t="s">
        <v>1050</v>
      </c>
      <c r="OT9" s="79" t="s">
        <v>1050</v>
      </c>
      <c r="OU9" s="79" t="s">
        <v>1050</v>
      </c>
      <c r="OV9" s="79" t="s">
        <v>1050</v>
      </c>
      <c r="OW9" s="79" t="s">
        <v>1050</v>
      </c>
      <c r="OX9" s="79" t="s">
        <v>1050</v>
      </c>
      <c r="OY9" s="79" t="s">
        <v>1050</v>
      </c>
      <c r="OZ9" s="79" t="s">
        <v>1050</v>
      </c>
      <c r="PA9" s="79" t="s">
        <v>1050</v>
      </c>
      <c r="PB9" s="79" t="s">
        <v>1050</v>
      </c>
      <c r="PC9" s="79" t="s">
        <v>1050</v>
      </c>
      <c r="PD9" s="79" t="s">
        <v>1050</v>
      </c>
      <c r="PE9" s="79" t="s">
        <v>1050</v>
      </c>
      <c r="PF9" s="79" t="s">
        <v>1050</v>
      </c>
      <c r="PG9" s="79" t="s">
        <v>1050</v>
      </c>
      <c r="PH9" s="79" t="s">
        <v>1050</v>
      </c>
      <c r="PI9" s="79" t="s">
        <v>1050</v>
      </c>
      <c r="PJ9" s="79" t="s">
        <v>1050</v>
      </c>
      <c r="PK9" s="79" t="s">
        <v>1050</v>
      </c>
      <c r="PL9" s="79" t="s">
        <v>1050</v>
      </c>
      <c r="PM9" s="79" t="s">
        <v>366</v>
      </c>
      <c r="PN9" s="79">
        <v>0</v>
      </c>
      <c r="PO9" s="79">
        <v>1</v>
      </c>
      <c r="PP9" s="79" t="s">
        <v>1050</v>
      </c>
      <c r="PQ9" s="79" t="s">
        <v>1050</v>
      </c>
      <c r="PR9" s="79" t="s">
        <v>1050</v>
      </c>
      <c r="PS9" s="79" t="s">
        <v>1050</v>
      </c>
      <c r="PT9" s="79" t="s">
        <v>1050</v>
      </c>
      <c r="PU9" s="79" t="s">
        <v>1050</v>
      </c>
      <c r="PV9" s="79" t="s">
        <v>1050</v>
      </c>
      <c r="PW9" s="79">
        <v>411</v>
      </c>
      <c r="PX9" s="79" t="s">
        <v>1050</v>
      </c>
      <c r="PY9" s="79" t="s">
        <v>1151</v>
      </c>
      <c r="PZ9" s="79" t="s">
        <v>1152</v>
      </c>
      <c r="QA9" s="79" t="s">
        <v>1050</v>
      </c>
      <c r="QB9" s="79" t="s">
        <v>1050</v>
      </c>
      <c r="QC9" s="79" t="s">
        <v>1050</v>
      </c>
      <c r="QD9" s="79" t="s">
        <v>1100</v>
      </c>
      <c r="QE9" s="79" t="s">
        <v>1153</v>
      </c>
      <c r="QF9" s="79" t="s">
        <v>1050</v>
      </c>
      <c r="QG9" s="79">
        <v>11</v>
      </c>
      <c r="QH9" s="107">
        <v>1</v>
      </c>
      <c r="QI9" s="79">
        <v>60</v>
      </c>
      <c r="QJ9" s="79">
        <v>28</v>
      </c>
      <c r="QK9" s="79">
        <v>22</v>
      </c>
      <c r="QL9" s="79">
        <v>430</v>
      </c>
      <c r="QM9" s="91">
        <v>44605</v>
      </c>
      <c r="QN9" s="79" t="s">
        <v>523</v>
      </c>
      <c r="QO9" s="79" t="s">
        <v>399</v>
      </c>
      <c r="QP9" s="79" t="s">
        <v>399</v>
      </c>
      <c r="QQ9" s="92">
        <v>0.541666666666667</v>
      </c>
      <c r="QR9" s="79" t="s">
        <v>329</v>
      </c>
      <c r="QS9" s="79" t="s">
        <v>560</v>
      </c>
      <c r="QT9" s="79" t="s">
        <v>1154</v>
      </c>
      <c r="QU9" s="79" t="s">
        <v>1140</v>
      </c>
      <c r="QV9" s="125" t="s">
        <v>1155</v>
      </c>
      <c r="QW9" s="125" t="s">
        <v>1156</v>
      </c>
      <c r="QX9" s="79" t="s">
        <v>1050</v>
      </c>
      <c r="QY9" s="79" t="s">
        <v>1050</v>
      </c>
      <c r="QZ9" s="79" t="s">
        <v>1080</v>
      </c>
      <c r="RA9" s="79" t="s">
        <v>1050</v>
      </c>
      <c r="RB9" s="79" t="s">
        <v>1050</v>
      </c>
      <c r="RC9" s="79" t="s">
        <v>368</v>
      </c>
      <c r="RD9" s="79" t="s">
        <v>399</v>
      </c>
      <c r="RE9" s="79" t="s">
        <v>412</v>
      </c>
      <c r="RF9" s="79" t="s">
        <v>369</v>
      </c>
      <c r="RG9" s="79" t="s">
        <v>1081</v>
      </c>
      <c r="RH9" s="79" t="s">
        <v>513</v>
      </c>
      <c r="RI9" s="79" t="s">
        <v>444</v>
      </c>
      <c r="RJ9" s="79">
        <v>10.05</v>
      </c>
      <c r="RK9" s="79" t="s">
        <v>371</v>
      </c>
      <c r="RL9" s="79" t="s">
        <v>334</v>
      </c>
      <c r="RM9" s="79" t="s">
        <v>1157</v>
      </c>
      <c r="RN9" s="79" t="s">
        <v>1158</v>
      </c>
      <c r="RO9" s="79" t="s">
        <v>1050</v>
      </c>
      <c r="RP9" s="79" t="s">
        <v>414</v>
      </c>
      <c r="RQ9" s="79" t="s">
        <v>1159</v>
      </c>
      <c r="RR9" s="79" t="s">
        <v>480</v>
      </c>
      <c r="RS9" s="79" t="s">
        <v>1160</v>
      </c>
      <c r="RT9" s="79" t="s">
        <v>1127</v>
      </c>
      <c r="RU9" s="79" t="s">
        <v>1085</v>
      </c>
      <c r="RV9" s="79" t="s">
        <v>1161</v>
      </c>
      <c r="RW9" s="79" t="s">
        <v>1050</v>
      </c>
      <c r="RX9" s="79" t="s">
        <v>1050</v>
      </c>
      <c r="RY9" s="79" t="s">
        <v>1050</v>
      </c>
      <c r="RZ9" s="79" t="s">
        <v>1050</v>
      </c>
      <c r="SA9" s="79" t="s">
        <v>1050</v>
      </c>
      <c r="SB9" s="79" t="s">
        <v>1050</v>
      </c>
      <c r="SC9" s="79" t="s">
        <v>1050</v>
      </c>
      <c r="SD9" s="79" t="s">
        <v>1050</v>
      </c>
      <c r="SE9" s="79" t="s">
        <v>1050</v>
      </c>
      <c r="SF9" s="79" t="s">
        <v>1050</v>
      </c>
      <c r="SG9" s="79" t="s">
        <v>1050</v>
      </c>
      <c r="SH9" s="79" t="s">
        <v>1050</v>
      </c>
      <c r="SI9" s="79" t="s">
        <v>1050</v>
      </c>
      <c r="SJ9" s="79" t="s">
        <v>1050</v>
      </c>
      <c r="SK9" s="79" t="s">
        <v>1050</v>
      </c>
      <c r="SL9" s="79" t="s">
        <v>1050</v>
      </c>
      <c r="SM9" s="79" t="s">
        <v>1050</v>
      </c>
      <c r="SN9" s="79" t="s">
        <v>1050</v>
      </c>
      <c r="SO9" s="79" t="s">
        <v>1050</v>
      </c>
      <c r="SP9" s="79" t="s">
        <v>1050</v>
      </c>
      <c r="SQ9" s="79" t="s">
        <v>1050</v>
      </c>
      <c r="SR9" s="79" t="s">
        <v>1050</v>
      </c>
      <c r="SS9" s="79" t="s">
        <v>1050</v>
      </c>
      <c r="ST9" s="79" t="s">
        <v>1162</v>
      </c>
      <c r="SU9" s="79" t="s">
        <v>1050</v>
      </c>
      <c r="SV9" s="79" t="s">
        <v>1050</v>
      </c>
      <c r="SW9" s="79" t="s">
        <v>1050</v>
      </c>
      <c r="SX9" s="79" t="s">
        <v>1050</v>
      </c>
      <c r="SY9" s="79" t="s">
        <v>1050</v>
      </c>
      <c r="SZ9" s="79" t="s">
        <v>1050</v>
      </c>
      <c r="TA9" s="79" t="s">
        <v>1050</v>
      </c>
      <c r="TB9" s="79" t="s">
        <v>1050</v>
      </c>
      <c r="TC9" s="79" t="s">
        <v>1050</v>
      </c>
      <c r="TD9" s="79" t="s">
        <v>1050</v>
      </c>
      <c r="TE9" s="79" t="s">
        <v>1050</v>
      </c>
      <c r="TF9" s="79">
        <v>2011</v>
      </c>
      <c r="TG9" s="79" t="s">
        <v>1050</v>
      </c>
      <c r="TH9" s="79" t="s">
        <v>1050</v>
      </c>
      <c r="TI9" s="79" t="s">
        <v>1050</v>
      </c>
      <c r="TJ9" s="79" t="s">
        <v>1050</v>
      </c>
      <c r="TK9" s="79" t="s">
        <v>1050</v>
      </c>
      <c r="TL9" s="79" t="s">
        <v>1050</v>
      </c>
      <c r="TM9" s="79" t="s">
        <v>1050</v>
      </c>
      <c r="TN9" s="79" t="s">
        <v>1050</v>
      </c>
      <c r="TO9" s="79" t="s">
        <v>1050</v>
      </c>
      <c r="TP9" s="79" t="s">
        <v>1050</v>
      </c>
      <c r="TQ9" s="79" t="s">
        <v>1050</v>
      </c>
      <c r="TR9" s="79" t="s">
        <v>1109</v>
      </c>
      <c r="TS9" s="79" t="s">
        <v>1050</v>
      </c>
      <c r="TT9" s="79" t="s">
        <v>1050</v>
      </c>
      <c r="TU9" s="79" t="s">
        <v>1050</v>
      </c>
      <c r="TV9" s="79" t="s">
        <v>1050</v>
      </c>
      <c r="TW9" s="79" t="s">
        <v>1050</v>
      </c>
      <c r="TX9" s="79" t="s">
        <v>1050</v>
      </c>
      <c r="TY9" s="79" t="s">
        <v>1050</v>
      </c>
      <c r="TZ9" s="79" t="s">
        <v>1050</v>
      </c>
      <c r="UA9" s="79" t="s">
        <v>1050</v>
      </c>
      <c r="UB9" s="79" t="s">
        <v>1050</v>
      </c>
      <c r="UC9" s="79" t="s">
        <v>1050</v>
      </c>
      <c r="UD9" s="79" t="s">
        <v>1143</v>
      </c>
      <c r="UE9" s="79" t="s">
        <v>1050</v>
      </c>
      <c r="UF9" s="79" t="s">
        <v>1050</v>
      </c>
      <c r="UG9" s="79" t="s">
        <v>1050</v>
      </c>
      <c r="UH9" s="79" t="s">
        <v>1050</v>
      </c>
      <c r="UI9" s="79" t="s">
        <v>1050</v>
      </c>
      <c r="UJ9" s="79" t="s">
        <v>1050</v>
      </c>
      <c r="UK9" s="79" t="s">
        <v>1050</v>
      </c>
      <c r="UL9" s="79" t="s">
        <v>1050</v>
      </c>
      <c r="UM9" s="79" t="s">
        <v>1050</v>
      </c>
      <c r="UN9" s="79" t="s">
        <v>1050</v>
      </c>
      <c r="UO9" s="79" t="s">
        <v>1050</v>
      </c>
      <c r="UP9" s="79" t="s">
        <v>1144</v>
      </c>
      <c r="UQ9" s="79" t="s">
        <v>1050</v>
      </c>
      <c r="UR9" s="79" t="s">
        <v>1050</v>
      </c>
      <c r="US9" s="79" t="s">
        <v>1050</v>
      </c>
      <c r="UT9" s="79" t="s">
        <v>1050</v>
      </c>
      <c r="UU9" s="79" t="s">
        <v>1050</v>
      </c>
      <c r="UV9" s="79" t="s">
        <v>1050</v>
      </c>
      <c r="UW9" s="79" t="s">
        <v>1050</v>
      </c>
      <c r="UX9" s="79" t="s">
        <v>1050</v>
      </c>
      <c r="UY9" s="79" t="s">
        <v>1050</v>
      </c>
      <c r="UZ9" s="79" t="s">
        <v>1050</v>
      </c>
      <c r="VA9" s="79" t="s">
        <v>1050</v>
      </c>
      <c r="VB9" s="79">
        <v>12000</v>
      </c>
      <c r="VC9" s="79" t="s">
        <v>1050</v>
      </c>
      <c r="VD9" s="79" t="s">
        <v>1050</v>
      </c>
      <c r="VE9" s="79" t="s">
        <v>1050</v>
      </c>
      <c r="VF9" s="79" t="s">
        <v>1050</v>
      </c>
      <c r="VG9" s="79" t="s">
        <v>1050</v>
      </c>
      <c r="VH9" s="79" t="s">
        <v>1050</v>
      </c>
      <c r="VI9" s="79" t="s">
        <v>1050</v>
      </c>
      <c r="VJ9" s="79" t="s">
        <v>1050</v>
      </c>
      <c r="VK9" s="79" t="s">
        <v>1050</v>
      </c>
      <c r="VL9" s="79" t="s">
        <v>1050</v>
      </c>
      <c r="VM9" s="79" t="s">
        <v>1050</v>
      </c>
      <c r="VN9" s="79" t="s">
        <v>1060</v>
      </c>
      <c r="VO9" s="79" t="s">
        <v>1050</v>
      </c>
      <c r="VP9" s="79" t="s">
        <v>1050</v>
      </c>
      <c r="VQ9" s="79" t="s">
        <v>1050</v>
      </c>
      <c r="VR9" s="79" t="s">
        <v>1050</v>
      </c>
      <c r="VS9" s="79" t="s">
        <v>1050</v>
      </c>
      <c r="VT9" s="79" t="s">
        <v>1050</v>
      </c>
      <c r="VU9" s="79" t="s">
        <v>1050</v>
      </c>
      <c r="VV9" s="79" t="s">
        <v>1050</v>
      </c>
      <c r="VW9" s="79" t="s">
        <v>1050</v>
      </c>
      <c r="VX9" s="79" t="s">
        <v>1050</v>
      </c>
      <c r="VY9" s="79" t="s">
        <v>1050</v>
      </c>
      <c r="VZ9" s="79" t="s">
        <v>353</v>
      </c>
      <c r="WA9" s="79" t="s">
        <v>1050</v>
      </c>
      <c r="WB9" s="79" t="s">
        <v>1050</v>
      </c>
      <c r="WC9" s="79" t="s">
        <v>1050</v>
      </c>
      <c r="WD9" s="79" t="s">
        <v>1050</v>
      </c>
      <c r="WE9" s="79" t="s">
        <v>1050</v>
      </c>
      <c r="WF9" s="79" t="s">
        <v>1050</v>
      </c>
      <c r="WG9" s="79" t="s">
        <v>1050</v>
      </c>
      <c r="WH9" s="79" t="s">
        <v>1050</v>
      </c>
      <c r="WI9" s="79" t="s">
        <v>1050</v>
      </c>
      <c r="WJ9" s="79" t="s">
        <v>1050</v>
      </c>
      <c r="WK9" s="79" t="s">
        <v>1050</v>
      </c>
      <c r="WL9" s="79" t="s">
        <v>353</v>
      </c>
      <c r="WM9" s="79" t="s">
        <v>1050</v>
      </c>
      <c r="WN9" s="79" t="s">
        <v>1050</v>
      </c>
      <c r="WO9" s="79" t="s">
        <v>1050</v>
      </c>
      <c r="WP9" s="79" t="s">
        <v>1050</v>
      </c>
      <c r="WQ9" s="79" t="s">
        <v>1050</v>
      </c>
      <c r="WR9" s="79" t="s">
        <v>1050</v>
      </c>
      <c r="WS9" s="79" t="s">
        <v>1050</v>
      </c>
      <c r="WT9" s="79" t="s">
        <v>1050</v>
      </c>
      <c r="WU9" s="79" t="s">
        <v>1050</v>
      </c>
      <c r="WV9" s="79" t="s">
        <v>1050</v>
      </c>
      <c r="WW9" s="79" t="s">
        <v>1050</v>
      </c>
      <c r="WX9" s="79" t="s">
        <v>399</v>
      </c>
      <c r="WY9" s="79" t="s">
        <v>1050</v>
      </c>
      <c r="WZ9" s="79" t="s">
        <v>1050</v>
      </c>
      <c r="XA9" s="79" t="s">
        <v>1050</v>
      </c>
      <c r="XB9" s="79" t="s">
        <v>1050</v>
      </c>
      <c r="XC9" s="79" t="s">
        <v>1050</v>
      </c>
      <c r="XD9" s="79" t="s">
        <v>1050</v>
      </c>
      <c r="XE9" s="79" t="s">
        <v>1050</v>
      </c>
      <c r="XF9" s="79" t="s">
        <v>1050</v>
      </c>
      <c r="XG9" s="79" t="s">
        <v>1050</v>
      </c>
      <c r="XH9" s="79" t="s">
        <v>1050</v>
      </c>
      <c r="XI9" s="79" t="s">
        <v>1050</v>
      </c>
      <c r="XJ9" s="79" t="s">
        <v>1163</v>
      </c>
      <c r="XK9" s="79" t="s">
        <v>1050</v>
      </c>
      <c r="XL9" s="79" t="s">
        <v>1050</v>
      </c>
      <c r="XM9" s="79" t="s">
        <v>1050</v>
      </c>
      <c r="XN9" s="79" t="s">
        <v>1050</v>
      </c>
      <c r="XO9" s="79" t="s">
        <v>1050</v>
      </c>
      <c r="XP9" s="79" t="s">
        <v>1050</v>
      </c>
      <c r="XQ9" s="79" t="s">
        <v>1050</v>
      </c>
      <c r="XR9" s="79" t="s">
        <v>1050</v>
      </c>
      <c r="XS9" s="79" t="s">
        <v>1050</v>
      </c>
      <c r="XT9" s="79" t="s">
        <v>1050</v>
      </c>
      <c r="XU9" s="79" t="s">
        <v>1050</v>
      </c>
      <c r="XV9" s="79" t="s">
        <v>1089</v>
      </c>
      <c r="XW9" s="79" t="s">
        <v>1050</v>
      </c>
      <c r="XX9" s="79" t="s">
        <v>1050</v>
      </c>
      <c r="XY9" s="79" t="s">
        <v>1050</v>
      </c>
      <c r="XZ9" s="79" t="s">
        <v>1050</v>
      </c>
      <c r="YA9" s="79" t="s">
        <v>1050</v>
      </c>
      <c r="YB9" s="79" t="s">
        <v>1050</v>
      </c>
      <c r="YC9" s="79" t="s">
        <v>1050</v>
      </c>
      <c r="YD9" s="79" t="s">
        <v>1050</v>
      </c>
      <c r="YE9" s="79" t="s">
        <v>1050</v>
      </c>
      <c r="YF9" s="79" t="s">
        <v>1050</v>
      </c>
      <c r="YG9" s="79" t="s">
        <v>1050</v>
      </c>
      <c r="YH9" s="79" t="s">
        <v>1089</v>
      </c>
      <c r="YI9" s="79" t="s">
        <v>1050</v>
      </c>
      <c r="YJ9" s="79" t="s">
        <v>1050</v>
      </c>
      <c r="YK9" s="79" t="s">
        <v>1050</v>
      </c>
      <c r="YL9" s="79" t="s">
        <v>1050</v>
      </c>
      <c r="YM9" s="79" t="s">
        <v>1050</v>
      </c>
      <c r="YN9" s="79" t="s">
        <v>1050</v>
      </c>
      <c r="YO9" s="79" t="s">
        <v>1050</v>
      </c>
      <c r="YP9" s="79" t="s">
        <v>1050</v>
      </c>
      <c r="YQ9" s="79" t="s">
        <v>1050</v>
      </c>
      <c r="YR9" s="79" t="s">
        <v>1050</v>
      </c>
      <c r="YS9" s="79" t="s">
        <v>1050</v>
      </c>
      <c r="YT9" s="79" t="s">
        <v>1059</v>
      </c>
      <c r="YU9" s="79" t="s">
        <v>1050</v>
      </c>
      <c r="YV9" s="79" t="s">
        <v>1050</v>
      </c>
      <c r="YW9" s="79" t="s">
        <v>1050</v>
      </c>
      <c r="YX9" s="79" t="s">
        <v>1050</v>
      </c>
      <c r="YY9" s="79" t="s">
        <v>1050</v>
      </c>
      <c r="YZ9" s="79" t="s">
        <v>1050</v>
      </c>
      <c r="ZA9" s="79" t="s">
        <v>1050</v>
      </c>
      <c r="ZB9" s="79" t="s">
        <v>1050</v>
      </c>
      <c r="ZC9" s="79" t="s">
        <v>1050</v>
      </c>
      <c r="ZD9" s="79" t="s">
        <v>1050</v>
      </c>
      <c r="ZE9" s="79" t="s">
        <v>1050</v>
      </c>
      <c r="ZF9" s="79" t="s">
        <v>399</v>
      </c>
      <c r="ZG9" s="79" t="s">
        <v>399</v>
      </c>
      <c r="ZH9" s="79" t="s">
        <v>1050</v>
      </c>
      <c r="ZI9" s="79" t="s">
        <v>1050</v>
      </c>
      <c r="ZJ9" s="79" t="s">
        <v>1050</v>
      </c>
      <c r="ZK9" s="79" t="s">
        <v>1050</v>
      </c>
      <c r="ZL9" s="79" t="s">
        <v>1050</v>
      </c>
      <c r="ZM9" s="79" t="s">
        <v>1050</v>
      </c>
      <c r="ZN9" s="79" t="s">
        <v>1050</v>
      </c>
      <c r="ZO9" s="79" t="s">
        <v>1050</v>
      </c>
      <c r="ZP9" s="79" t="s">
        <v>1050</v>
      </c>
      <c r="ZQ9" s="79" t="s">
        <v>1050</v>
      </c>
      <c r="ZR9" s="79" t="s">
        <v>399</v>
      </c>
      <c r="ZS9" s="79" t="s">
        <v>1050</v>
      </c>
      <c r="ZT9" s="79" t="s">
        <v>1050</v>
      </c>
      <c r="ZU9" s="79" t="s">
        <v>1050</v>
      </c>
      <c r="ZV9" s="79" t="s">
        <v>1050</v>
      </c>
      <c r="ZW9" s="79" t="s">
        <v>1050</v>
      </c>
      <c r="ZX9" s="79" t="s">
        <v>1050</v>
      </c>
      <c r="ZY9" s="79" t="s">
        <v>1050</v>
      </c>
      <c r="ZZ9" s="79" t="s">
        <v>1050</v>
      </c>
      <c r="AAA9" s="79" t="s">
        <v>1050</v>
      </c>
      <c r="AAB9" s="79" t="s">
        <v>1050</v>
      </c>
      <c r="AAC9" s="79" t="s">
        <v>1050</v>
      </c>
      <c r="AAD9" s="79" t="s">
        <v>351</v>
      </c>
      <c r="AAE9" s="79">
        <v>40</v>
      </c>
      <c r="AAF9" s="91">
        <v>36483</v>
      </c>
      <c r="AAG9" s="79">
        <v>1</v>
      </c>
      <c r="AAH9" s="79">
        <v>0</v>
      </c>
      <c r="AAI9" s="79" t="s">
        <v>1132</v>
      </c>
      <c r="AAJ9" s="79" t="s">
        <v>1089</v>
      </c>
      <c r="AAK9" s="79" t="s">
        <v>1050</v>
      </c>
      <c r="AAL9" s="79" t="s">
        <v>1050</v>
      </c>
      <c r="AAM9" s="79" t="s">
        <v>1050</v>
      </c>
      <c r="AAN9" s="79" t="s">
        <v>1050</v>
      </c>
      <c r="AAO9" s="79" t="s">
        <v>1050</v>
      </c>
      <c r="AAP9" s="79" t="s">
        <v>1050</v>
      </c>
      <c r="AAQ9" s="79" t="s">
        <v>1050</v>
      </c>
      <c r="AAR9" s="79" t="s">
        <v>1050</v>
      </c>
      <c r="AAS9" s="79" t="s">
        <v>1050</v>
      </c>
      <c r="AAT9" s="79" t="s">
        <v>1050</v>
      </c>
      <c r="AAU9" s="79" t="s">
        <v>1050</v>
      </c>
      <c r="AAV9" s="79" t="s">
        <v>1050</v>
      </c>
      <c r="AAW9" s="79" t="s">
        <v>1050</v>
      </c>
      <c r="AAX9" s="79" t="s">
        <v>1050</v>
      </c>
      <c r="AAY9" s="79" t="s">
        <v>1050</v>
      </c>
      <c r="AAZ9" s="79" t="s">
        <v>1050</v>
      </c>
      <c r="ABA9" s="79" t="s">
        <v>1050</v>
      </c>
      <c r="ABB9" s="79" t="s">
        <v>1050</v>
      </c>
      <c r="ABC9" s="79" t="s">
        <v>1050</v>
      </c>
      <c r="ABD9" s="79" t="s">
        <v>1050</v>
      </c>
      <c r="ABE9" s="79" t="s">
        <v>1050</v>
      </c>
      <c r="ABF9" s="79" t="s">
        <v>1050</v>
      </c>
      <c r="ABG9" s="79" t="s">
        <v>1050</v>
      </c>
      <c r="ABH9" s="79" t="s">
        <v>1050</v>
      </c>
      <c r="ABI9" s="79" t="s">
        <v>1050</v>
      </c>
      <c r="ABJ9" s="79" t="s">
        <v>1050</v>
      </c>
      <c r="ABK9" s="79" t="s">
        <v>1050</v>
      </c>
      <c r="ABL9" s="79" t="s">
        <v>1050</v>
      </c>
      <c r="ABM9" s="79" t="s">
        <v>1050</v>
      </c>
      <c r="ABN9" s="79" t="s">
        <v>1050</v>
      </c>
      <c r="ABO9" s="79" t="s">
        <v>1050</v>
      </c>
      <c r="ABP9" s="79" t="s">
        <v>1050</v>
      </c>
      <c r="ABQ9" s="79" t="s">
        <v>1050</v>
      </c>
      <c r="ABR9" s="79" t="s">
        <v>1050</v>
      </c>
      <c r="ABS9" s="79" t="s">
        <v>1050</v>
      </c>
      <c r="ABT9" s="79" t="s">
        <v>1050</v>
      </c>
      <c r="ABU9" s="79" t="s">
        <v>1050</v>
      </c>
      <c r="ABV9" s="79" t="s">
        <v>1050</v>
      </c>
      <c r="ABW9" s="79" t="s">
        <v>1050</v>
      </c>
      <c r="ABX9" s="79" t="s">
        <v>1050</v>
      </c>
      <c r="ABY9" s="79" t="s">
        <v>1050</v>
      </c>
      <c r="ABZ9" s="79" t="s">
        <v>1050</v>
      </c>
      <c r="ACA9" s="79" t="s">
        <v>1050</v>
      </c>
      <c r="ACB9" s="79" t="s">
        <v>1050</v>
      </c>
      <c r="ACC9" s="79" t="s">
        <v>1050</v>
      </c>
      <c r="ACD9" s="79" t="s">
        <v>1050</v>
      </c>
      <c r="ACE9" s="79" t="s">
        <v>1050</v>
      </c>
      <c r="ACF9" s="79" t="s">
        <v>1050</v>
      </c>
      <c r="ACG9" s="79" t="s">
        <v>1050</v>
      </c>
      <c r="ACH9" s="79" t="s">
        <v>1050</v>
      </c>
      <c r="ACI9" s="79" t="s">
        <v>1050</v>
      </c>
      <c r="ACJ9" s="79" t="s">
        <v>1050</v>
      </c>
      <c r="ACK9" s="79" t="s">
        <v>1050</v>
      </c>
      <c r="ACL9" s="79" t="s">
        <v>1050</v>
      </c>
      <c r="ACM9" s="79" t="s">
        <v>1050</v>
      </c>
      <c r="ACN9" s="79" t="s">
        <v>1050</v>
      </c>
      <c r="ACO9" s="79" t="s">
        <v>1050</v>
      </c>
      <c r="ACP9" s="79" t="s">
        <v>1050</v>
      </c>
      <c r="ACQ9" s="79" t="s">
        <v>1050</v>
      </c>
      <c r="ACR9" s="79" t="s">
        <v>1050</v>
      </c>
      <c r="ACS9" s="79" t="s">
        <v>1050</v>
      </c>
      <c r="ACT9" s="79" t="s">
        <v>1050</v>
      </c>
      <c r="ACU9" s="79" t="s">
        <v>1050</v>
      </c>
      <c r="ACV9" s="79" t="s">
        <v>1050</v>
      </c>
      <c r="ACW9" s="79" t="s">
        <v>1050</v>
      </c>
      <c r="ACX9" s="79" t="s">
        <v>1050</v>
      </c>
      <c r="ACY9" s="79" t="s">
        <v>1050</v>
      </c>
      <c r="ACZ9" s="79" t="s">
        <v>1050</v>
      </c>
      <c r="ADA9" s="79" t="s">
        <v>1050</v>
      </c>
      <c r="ADB9" s="79" t="s">
        <v>1050</v>
      </c>
      <c r="ADC9" s="79" t="s">
        <v>1050</v>
      </c>
      <c r="ADD9" s="79" t="s">
        <v>1050</v>
      </c>
      <c r="ADE9" s="79" t="s">
        <v>1050</v>
      </c>
      <c r="ADF9" s="79" t="s">
        <v>1050</v>
      </c>
      <c r="ADG9" s="79" t="s">
        <v>1050</v>
      </c>
      <c r="ADH9" s="79" t="s">
        <v>1050</v>
      </c>
      <c r="ADI9" s="79" t="s">
        <v>1050</v>
      </c>
      <c r="ADJ9" s="79">
        <v>74</v>
      </c>
      <c r="ADK9" s="79" t="s">
        <v>1050</v>
      </c>
      <c r="ADL9" s="79" t="s">
        <v>1050</v>
      </c>
      <c r="ADM9" s="79" t="s">
        <v>1050</v>
      </c>
      <c r="ADN9" s="79" t="s">
        <v>1050</v>
      </c>
      <c r="ADO9" s="79" t="s">
        <v>351</v>
      </c>
      <c r="ADP9" s="79" t="s">
        <v>1050</v>
      </c>
      <c r="ADQ9" s="79" t="s">
        <v>1050</v>
      </c>
      <c r="ADR9" s="79" t="s">
        <v>1050</v>
      </c>
      <c r="ADS9" s="79" t="s">
        <v>1050</v>
      </c>
      <c r="ADT9" s="79" t="s">
        <v>494</v>
      </c>
      <c r="ADU9" s="79" t="s">
        <v>1050</v>
      </c>
      <c r="ADV9" s="79" t="s">
        <v>1050</v>
      </c>
      <c r="ADW9" s="79" t="s">
        <v>1050</v>
      </c>
      <c r="ADX9" s="79" t="s">
        <v>1050</v>
      </c>
      <c r="ADY9" s="79" t="s">
        <v>494</v>
      </c>
      <c r="ADZ9" s="79" t="s">
        <v>494</v>
      </c>
      <c r="AEA9" s="79" t="s">
        <v>1050</v>
      </c>
      <c r="AEB9" s="79" t="s">
        <v>1050</v>
      </c>
      <c r="AEC9" s="79" t="s">
        <v>1050</v>
      </c>
      <c r="AED9" s="79">
        <v>0</v>
      </c>
      <c r="AEE9" s="79" t="s">
        <v>1050</v>
      </c>
      <c r="AEF9" s="79" t="s">
        <v>1050</v>
      </c>
      <c r="AEG9" s="79" t="s">
        <v>1050</v>
      </c>
      <c r="AEH9" s="79" t="s">
        <v>1050</v>
      </c>
      <c r="AEI9" s="79">
        <v>0</v>
      </c>
      <c r="AEJ9" s="79" t="s">
        <v>1050</v>
      </c>
      <c r="AEK9" s="79" t="s">
        <v>1050</v>
      </c>
      <c r="AEL9" s="79" t="s">
        <v>1050</v>
      </c>
      <c r="AEM9" s="79" t="s">
        <v>1050</v>
      </c>
      <c r="AEN9" s="79" t="s">
        <v>1164</v>
      </c>
      <c r="AEO9" s="79" t="s">
        <v>1050</v>
      </c>
      <c r="AEP9" s="79" t="s">
        <v>1050</v>
      </c>
      <c r="AEQ9" s="79" t="s">
        <v>1050</v>
      </c>
      <c r="AER9" s="79" t="s">
        <v>1050</v>
      </c>
      <c r="AES9" s="79" t="s">
        <v>352</v>
      </c>
      <c r="AET9" s="79" t="s">
        <v>1050</v>
      </c>
      <c r="AEU9" s="79" t="s">
        <v>1050</v>
      </c>
      <c r="AEV9" s="79" t="s">
        <v>1050</v>
      </c>
      <c r="AEW9" s="79" t="s">
        <v>1050</v>
      </c>
      <c r="AEX9" s="66" t="s">
        <v>366</v>
      </c>
      <c r="AEY9" s="79">
        <v>0</v>
      </c>
      <c r="AEZ9" s="79">
        <v>1</v>
      </c>
      <c r="AFA9" s="79" t="s">
        <v>1089</v>
      </c>
      <c r="AFB9" s="79" t="s">
        <v>1050</v>
      </c>
      <c r="AFC9" s="79" t="s">
        <v>1050</v>
      </c>
      <c r="AFD9" s="79" t="s">
        <v>1050</v>
      </c>
      <c r="AFE9" s="79" t="s">
        <v>1050</v>
      </c>
      <c r="AFF9" s="79" t="s">
        <v>1050</v>
      </c>
      <c r="AFG9" s="79" t="s">
        <v>1050</v>
      </c>
      <c r="AFH9" s="79" t="s">
        <v>1050</v>
      </c>
      <c r="AFI9" s="79" t="s">
        <v>1050</v>
      </c>
      <c r="AFJ9" s="79" t="s">
        <v>1050</v>
      </c>
      <c r="AFK9" s="79" t="s">
        <v>1050</v>
      </c>
      <c r="AFL9" s="79" t="s">
        <v>1050</v>
      </c>
      <c r="AFM9" s="79" t="s">
        <v>1050</v>
      </c>
      <c r="AFN9" s="79" t="s">
        <v>1050</v>
      </c>
      <c r="AFO9" s="79" t="s">
        <v>1050</v>
      </c>
      <c r="AFP9" s="79" t="s">
        <v>1050</v>
      </c>
      <c r="AFQ9" s="79" t="s">
        <v>1050</v>
      </c>
      <c r="AFR9" s="79" t="s">
        <v>1050</v>
      </c>
      <c r="AFS9" s="79" t="s">
        <v>1050</v>
      </c>
      <c r="AFT9" s="79" t="s">
        <v>1050</v>
      </c>
      <c r="AFU9" s="79" t="s">
        <v>1050</v>
      </c>
      <c r="AFV9" s="79" t="s">
        <v>1050</v>
      </c>
      <c r="AFW9" s="79" t="s">
        <v>1050</v>
      </c>
      <c r="AFX9" s="79" t="s">
        <v>1050</v>
      </c>
      <c r="AFY9" s="79" t="s">
        <v>1050</v>
      </c>
      <c r="AFZ9" s="79" t="s">
        <v>1050</v>
      </c>
      <c r="AGA9" s="79" t="s">
        <v>1050</v>
      </c>
      <c r="AGB9" s="79" t="s">
        <v>1050</v>
      </c>
      <c r="AGC9" s="79" t="s">
        <v>1050</v>
      </c>
      <c r="AGD9" s="79" t="s">
        <v>1050</v>
      </c>
      <c r="AGE9" s="79" t="s">
        <v>1050</v>
      </c>
      <c r="AGF9" s="79" t="s">
        <v>1050</v>
      </c>
      <c r="AGG9" s="79" t="s">
        <v>1050</v>
      </c>
      <c r="AGH9" s="79" t="s">
        <v>1050</v>
      </c>
      <c r="AGI9" s="79" t="s">
        <v>1050</v>
      </c>
      <c r="AGJ9" s="79" t="s">
        <v>1050</v>
      </c>
      <c r="AGK9" s="79" t="s">
        <v>1050</v>
      </c>
      <c r="AGL9" s="79" t="s">
        <v>1089</v>
      </c>
      <c r="AGM9" s="79" t="s">
        <v>1050</v>
      </c>
      <c r="AGN9" s="79" t="s">
        <v>1050</v>
      </c>
      <c r="AGO9" s="79" t="s">
        <v>1050</v>
      </c>
      <c r="AGP9" s="79" t="s">
        <v>1050</v>
      </c>
      <c r="AGQ9" s="79" t="s">
        <v>1050</v>
      </c>
      <c r="AGR9" s="79" t="s">
        <v>1050</v>
      </c>
      <c r="AGS9" s="79" t="s">
        <v>1050</v>
      </c>
      <c r="AGT9" s="79" t="s">
        <v>1050</v>
      </c>
      <c r="AGU9" s="79" t="s">
        <v>1050</v>
      </c>
      <c r="AGV9" s="79" t="s">
        <v>1050</v>
      </c>
      <c r="AGW9" s="79" t="s">
        <v>1050</v>
      </c>
      <c r="AGX9" s="79" t="s">
        <v>1050</v>
      </c>
      <c r="AGY9" s="79" t="s">
        <v>1050</v>
      </c>
      <c r="AGZ9" s="79" t="s">
        <v>1050</v>
      </c>
      <c r="AHA9" s="79" t="s">
        <v>1050</v>
      </c>
      <c r="AHB9" s="79" t="s">
        <v>1050</v>
      </c>
      <c r="AHC9" s="79" t="s">
        <v>1050</v>
      </c>
      <c r="AHD9" s="79" t="s">
        <v>1050</v>
      </c>
      <c r="AHE9" s="79" t="s">
        <v>1050</v>
      </c>
      <c r="AHF9" s="79" t="s">
        <v>1050</v>
      </c>
      <c r="AHG9" s="79" t="s">
        <v>1050</v>
      </c>
      <c r="AHH9" s="79" t="s">
        <v>1050</v>
      </c>
      <c r="AHI9" s="79" t="s">
        <v>1050</v>
      </c>
      <c r="AHJ9" s="79" t="s">
        <v>1089</v>
      </c>
      <c r="AHK9" s="79" t="s">
        <v>1050</v>
      </c>
      <c r="AHL9" s="79" t="s">
        <v>1050</v>
      </c>
      <c r="AHM9" s="79" t="s">
        <v>1050</v>
      </c>
      <c r="AHN9" s="79" t="s">
        <v>1050</v>
      </c>
      <c r="AHO9" s="79" t="s">
        <v>1050</v>
      </c>
      <c r="AHP9" s="79" t="s">
        <v>1050</v>
      </c>
      <c r="AHQ9" s="79" t="s">
        <v>1050</v>
      </c>
      <c r="AHR9" s="79" t="s">
        <v>1050</v>
      </c>
      <c r="AHS9" s="79" t="s">
        <v>1050</v>
      </c>
      <c r="AHT9" s="79" t="s">
        <v>1050</v>
      </c>
      <c r="AHU9" s="79" t="s">
        <v>1050</v>
      </c>
      <c r="AHV9" s="79" t="s">
        <v>1050</v>
      </c>
      <c r="AHW9" s="79" t="s">
        <v>1050</v>
      </c>
      <c r="AHX9" s="79" t="s">
        <v>1050</v>
      </c>
      <c r="AHY9" s="79" t="s">
        <v>1050</v>
      </c>
      <c r="AHZ9" s="79" t="s">
        <v>1050</v>
      </c>
      <c r="AIA9" s="79" t="s">
        <v>1050</v>
      </c>
      <c r="AIB9" s="79" t="s">
        <v>1050</v>
      </c>
      <c r="AIC9" s="79" t="s">
        <v>1050</v>
      </c>
      <c r="AID9" s="79" t="s">
        <v>1050</v>
      </c>
      <c r="AIE9" s="79" t="s">
        <v>1050</v>
      </c>
      <c r="AIF9" s="79" t="s">
        <v>1050</v>
      </c>
      <c r="AIG9" s="79" t="s">
        <v>494</v>
      </c>
      <c r="AIH9" s="79" t="s">
        <v>494</v>
      </c>
      <c r="AII9" s="79" t="s">
        <v>1050</v>
      </c>
      <c r="AIJ9" s="79" t="s">
        <v>1050</v>
      </c>
      <c r="AIK9" s="79" t="s">
        <v>1050</v>
      </c>
      <c r="AIL9" s="79" t="s">
        <v>1050</v>
      </c>
      <c r="AIM9" s="79" t="s">
        <v>1050</v>
      </c>
      <c r="AIN9" s="79" t="s">
        <v>1050</v>
      </c>
      <c r="AIO9" s="79" t="s">
        <v>1050</v>
      </c>
      <c r="AIP9" s="79" t="s">
        <v>1050</v>
      </c>
      <c r="AIQ9" s="79" t="s">
        <v>1050</v>
      </c>
      <c r="AIR9" s="79" t="s">
        <v>1050</v>
      </c>
      <c r="AIS9" s="79" t="s">
        <v>1050</v>
      </c>
      <c r="AIT9" s="79" t="s">
        <v>1050</v>
      </c>
      <c r="AIU9" s="79" t="s">
        <v>1050</v>
      </c>
      <c r="AIV9" s="79" t="s">
        <v>1050</v>
      </c>
      <c r="AIW9" s="79" t="s">
        <v>399</v>
      </c>
      <c r="AIX9" s="79">
        <v>411</v>
      </c>
      <c r="AIY9" s="79" t="s">
        <v>1050</v>
      </c>
      <c r="AIZ9" s="79" t="s">
        <v>1050</v>
      </c>
      <c r="AJA9" s="79" t="s">
        <v>1050</v>
      </c>
      <c r="AJB9" s="79" t="s">
        <v>1050</v>
      </c>
      <c r="AJC9" s="79" t="s">
        <v>1050</v>
      </c>
      <c r="AJD9" s="79" t="s">
        <v>1050</v>
      </c>
      <c r="AJE9" s="79" t="s">
        <v>1050</v>
      </c>
      <c r="AJF9" s="79" t="s">
        <v>1050</v>
      </c>
      <c r="AJG9" s="79" t="s">
        <v>1165</v>
      </c>
      <c r="AJH9" s="79" t="s">
        <v>1050</v>
      </c>
      <c r="AJI9" s="79" t="s">
        <v>1050</v>
      </c>
      <c r="AJJ9" s="79" t="s">
        <v>1050</v>
      </c>
      <c r="AJK9" s="79" t="s">
        <v>1050</v>
      </c>
      <c r="AJL9" s="79" t="s">
        <v>1050</v>
      </c>
      <c r="AJM9" s="79" t="s">
        <v>353</v>
      </c>
      <c r="AJN9" s="79" t="s">
        <v>353</v>
      </c>
      <c r="AJO9" s="79" t="s">
        <v>1050</v>
      </c>
      <c r="AJP9" s="79" t="s">
        <v>1050</v>
      </c>
      <c r="AJQ9" s="79" t="s">
        <v>1050</v>
      </c>
      <c r="AJR9" s="79" t="s">
        <v>1050</v>
      </c>
      <c r="AJS9" s="79" t="s">
        <v>1166</v>
      </c>
      <c r="AJT9" s="79" t="s">
        <v>1050</v>
      </c>
      <c r="AJU9" s="79" t="s">
        <v>1050</v>
      </c>
      <c r="AJV9" s="79" t="s">
        <v>1050</v>
      </c>
      <c r="AJW9" s="79" t="s">
        <v>1098</v>
      </c>
      <c r="AJX9" s="79" t="s">
        <v>1098</v>
      </c>
      <c r="AJY9" s="79" t="s">
        <v>1098</v>
      </c>
      <c r="AJZ9" s="79" t="s">
        <v>1050</v>
      </c>
      <c r="AKA9" s="79" t="s">
        <v>1050</v>
      </c>
      <c r="AKB9" s="79" t="s">
        <v>1050</v>
      </c>
      <c r="AKC9" s="79" t="s">
        <v>1098</v>
      </c>
      <c r="AKD9" s="79" t="s">
        <v>1050</v>
      </c>
      <c r="AKE9" s="79" t="s">
        <v>1050</v>
      </c>
      <c r="AKF9" s="79" t="s">
        <v>1098</v>
      </c>
      <c r="AKG9" s="79" t="s">
        <v>1050</v>
      </c>
      <c r="AKH9" s="79" t="s">
        <v>1050</v>
      </c>
      <c r="AKI9" s="79" t="s">
        <v>1050</v>
      </c>
      <c r="AKJ9" s="79" t="s">
        <v>1050</v>
      </c>
      <c r="AKK9" s="79" t="s">
        <v>1050</v>
      </c>
      <c r="AKL9" s="79" t="s">
        <v>1050</v>
      </c>
      <c r="AKM9" s="79" t="s">
        <v>1050</v>
      </c>
      <c r="AKN9" s="79" t="s">
        <v>1050</v>
      </c>
      <c r="AKO9" s="79" t="s">
        <v>1050</v>
      </c>
      <c r="AKP9" s="79" t="s">
        <v>1050</v>
      </c>
      <c r="AKQ9" s="79" t="s">
        <v>1050</v>
      </c>
      <c r="AKR9" s="79" t="s">
        <v>1098</v>
      </c>
      <c r="AKS9" s="79" t="s">
        <v>1050</v>
      </c>
      <c r="AKT9" s="79" t="s">
        <v>1050</v>
      </c>
      <c r="AKU9" s="79" t="s">
        <v>1050</v>
      </c>
      <c r="AKV9" s="79" t="s">
        <v>1098</v>
      </c>
      <c r="AKW9" s="79" t="s">
        <v>1050</v>
      </c>
      <c r="AKX9" s="79" t="s">
        <v>1050</v>
      </c>
      <c r="AKY9" s="79" t="s">
        <v>1050</v>
      </c>
      <c r="AKZ9" s="79" t="s">
        <v>1050</v>
      </c>
      <c r="ALA9" s="79" t="s">
        <v>1050</v>
      </c>
      <c r="ALB9" s="79" t="s">
        <v>1050</v>
      </c>
      <c r="ALC9" s="79" t="s">
        <v>1050</v>
      </c>
      <c r="ALD9" s="79" t="s">
        <v>1050</v>
      </c>
      <c r="ALE9" s="79" t="s">
        <v>1050</v>
      </c>
      <c r="ALF9" s="79" t="s">
        <v>1050</v>
      </c>
      <c r="ALG9" s="79" t="s">
        <v>1098</v>
      </c>
      <c r="ALH9" s="79" t="s">
        <v>1050</v>
      </c>
      <c r="ALI9" s="79" t="s">
        <v>1050</v>
      </c>
      <c r="ALJ9" s="79" t="s">
        <v>1050</v>
      </c>
      <c r="ALK9" s="79" t="s">
        <v>1050</v>
      </c>
      <c r="ALL9" s="79" t="s">
        <v>1098</v>
      </c>
      <c r="ALM9" s="79" t="s">
        <v>1050</v>
      </c>
      <c r="ALN9" s="79" t="s">
        <v>1050</v>
      </c>
      <c r="ALO9" s="79" t="s">
        <v>1050</v>
      </c>
      <c r="ALP9" s="79" t="s">
        <v>1098</v>
      </c>
      <c r="ALQ9" s="79" t="s">
        <v>1098</v>
      </c>
      <c r="ALR9" s="79" t="s">
        <v>1050</v>
      </c>
      <c r="ALS9" s="79" t="s">
        <v>1050</v>
      </c>
      <c r="ALT9" s="79" t="s">
        <v>1050</v>
      </c>
      <c r="ALU9" s="79" t="s">
        <v>1050</v>
      </c>
      <c r="ALV9" s="79" t="s">
        <v>1050</v>
      </c>
      <c r="ALW9" s="79" t="s">
        <v>1050</v>
      </c>
      <c r="ALX9" s="79" t="s">
        <v>1050</v>
      </c>
    </row>
    <row r="10" ht="50.25" customHeight="1" spans="1:1012">
      <c r="A10" s="79" t="s">
        <v>1167</v>
      </c>
      <c r="B10" s="79">
        <v>5</v>
      </c>
      <c r="C10" s="79" t="s">
        <v>1049</v>
      </c>
      <c r="D10" s="79" t="s">
        <v>329</v>
      </c>
      <c r="E10" s="79" t="s">
        <v>1050</v>
      </c>
      <c r="F10" s="79" t="s">
        <v>1168</v>
      </c>
      <c r="G10" s="79" t="s">
        <v>1169</v>
      </c>
      <c r="H10" s="79" t="s">
        <v>1170</v>
      </c>
      <c r="I10" s="79" t="s">
        <v>548</v>
      </c>
      <c r="J10" s="91">
        <v>44630</v>
      </c>
      <c r="K10" s="92">
        <v>0.0430555555555556</v>
      </c>
      <c r="L10" s="91">
        <v>44630</v>
      </c>
      <c r="M10" s="92">
        <v>0.0493055555555556</v>
      </c>
      <c r="N10" s="79" t="s">
        <v>376</v>
      </c>
      <c r="O10" s="79" t="s">
        <v>1050</v>
      </c>
      <c r="P10" s="79" t="s">
        <v>1050</v>
      </c>
      <c r="Q10" s="79" t="s">
        <v>1050</v>
      </c>
      <c r="R10" s="79" t="s">
        <v>1052</v>
      </c>
      <c r="S10" s="79" t="s">
        <v>334</v>
      </c>
      <c r="T10" s="79" t="s">
        <v>1050</v>
      </c>
      <c r="U10" s="79" t="s">
        <v>368</v>
      </c>
      <c r="V10" s="79" t="s">
        <v>480</v>
      </c>
      <c r="W10" s="79" t="s">
        <v>384</v>
      </c>
      <c r="X10" s="79" t="s">
        <v>1050</v>
      </c>
      <c r="Y10" s="79" t="s">
        <v>1050</v>
      </c>
      <c r="Z10" s="79" t="s">
        <v>387</v>
      </c>
      <c r="AA10" s="79" t="s">
        <v>424</v>
      </c>
      <c r="AB10" s="79" t="s">
        <v>388</v>
      </c>
      <c r="AC10" s="79" t="s">
        <v>482</v>
      </c>
      <c r="AD10" s="79" t="s">
        <v>344</v>
      </c>
      <c r="AE10" s="79" t="s">
        <v>369</v>
      </c>
      <c r="AF10" s="79" t="s">
        <v>392</v>
      </c>
      <c r="AG10" s="79" t="s">
        <v>1050</v>
      </c>
      <c r="AH10" s="79" t="s">
        <v>1050</v>
      </c>
      <c r="AI10" s="79" t="s">
        <v>1171</v>
      </c>
      <c r="AJ10" s="79" t="s">
        <v>496</v>
      </c>
      <c r="AK10" s="79" t="s">
        <v>1050</v>
      </c>
      <c r="AL10" s="79" t="s">
        <v>1050</v>
      </c>
      <c r="AM10" s="79" t="s">
        <v>1055</v>
      </c>
      <c r="AN10" s="79" t="s">
        <v>1050</v>
      </c>
      <c r="AO10" s="79" t="s">
        <v>1050</v>
      </c>
      <c r="AP10" s="79" t="s">
        <v>1050</v>
      </c>
      <c r="AQ10" s="79" t="s">
        <v>1050</v>
      </c>
      <c r="AR10" s="79" t="s">
        <v>1050</v>
      </c>
      <c r="AS10" s="79" t="s">
        <v>1050</v>
      </c>
      <c r="AT10" s="79" t="s">
        <v>1050</v>
      </c>
      <c r="AU10" s="79" t="s">
        <v>1050</v>
      </c>
      <c r="AV10" s="79" t="s">
        <v>1050</v>
      </c>
      <c r="AW10" s="79" t="s">
        <v>1050</v>
      </c>
      <c r="AX10" s="79" t="s">
        <v>349</v>
      </c>
      <c r="AY10" s="79" t="s">
        <v>1050</v>
      </c>
      <c r="AZ10" s="79" t="s">
        <v>480</v>
      </c>
      <c r="BA10" s="79" t="s">
        <v>1050</v>
      </c>
      <c r="BB10" s="79" t="s">
        <v>1050</v>
      </c>
      <c r="BC10" s="79" t="s">
        <v>1050</v>
      </c>
      <c r="BD10" s="79" t="s">
        <v>1050</v>
      </c>
      <c r="BE10" s="79" t="s">
        <v>1050</v>
      </c>
      <c r="BF10" s="79" t="s">
        <v>1050</v>
      </c>
      <c r="BG10" s="79" t="s">
        <v>1050</v>
      </c>
      <c r="BH10" s="79" t="s">
        <v>1050</v>
      </c>
      <c r="BI10" s="79" t="s">
        <v>1050</v>
      </c>
      <c r="BJ10" s="79" t="s">
        <v>1050</v>
      </c>
      <c r="BK10" s="79" t="s">
        <v>1050</v>
      </c>
      <c r="BL10" s="79" t="s">
        <v>1050</v>
      </c>
      <c r="BM10" s="79" t="s">
        <v>1050</v>
      </c>
      <c r="BN10" s="79" t="s">
        <v>1050</v>
      </c>
      <c r="BO10" s="79" t="s">
        <v>1050</v>
      </c>
      <c r="BP10" s="79" t="s">
        <v>1050</v>
      </c>
      <c r="BQ10" s="79" t="s">
        <v>1050</v>
      </c>
      <c r="BR10" s="79" t="s">
        <v>1050</v>
      </c>
      <c r="BS10" s="79" t="s">
        <v>1050</v>
      </c>
      <c r="BT10" s="79" t="s">
        <v>1050</v>
      </c>
      <c r="BU10" s="79" t="s">
        <v>1050</v>
      </c>
      <c r="BV10" s="79" t="s">
        <v>1050</v>
      </c>
      <c r="BW10" s="79" t="s">
        <v>1050</v>
      </c>
      <c r="BX10" s="79" t="s">
        <v>1050</v>
      </c>
      <c r="BY10" s="79" t="s">
        <v>1050</v>
      </c>
      <c r="BZ10" s="79" t="s">
        <v>1050</v>
      </c>
      <c r="CA10" s="79" t="s">
        <v>1050</v>
      </c>
      <c r="CB10" s="79" t="s">
        <v>1050</v>
      </c>
      <c r="CC10" s="79" t="s">
        <v>1050</v>
      </c>
      <c r="CD10" s="79" t="s">
        <v>1050</v>
      </c>
      <c r="CE10" s="79" t="s">
        <v>1050</v>
      </c>
      <c r="CF10" s="79" t="s">
        <v>1057</v>
      </c>
      <c r="CG10" s="91">
        <v>31024</v>
      </c>
      <c r="CH10" s="79" t="s">
        <v>351</v>
      </c>
      <c r="CI10" s="79" t="s">
        <v>398</v>
      </c>
      <c r="CJ10" s="79" t="s">
        <v>1060</v>
      </c>
      <c r="CK10" s="79" t="s">
        <v>353</v>
      </c>
      <c r="CL10" s="79" t="s">
        <v>1050</v>
      </c>
      <c r="CM10" s="79" t="s">
        <v>1050</v>
      </c>
      <c r="CN10" s="79" t="s">
        <v>1050</v>
      </c>
      <c r="CO10" s="79" t="s">
        <v>353</v>
      </c>
      <c r="CP10" s="79" t="s">
        <v>401</v>
      </c>
      <c r="CQ10" s="79" t="s">
        <v>1172</v>
      </c>
      <c r="CR10" s="79" t="s">
        <v>1050</v>
      </c>
      <c r="CS10" s="91">
        <v>45301</v>
      </c>
      <c r="CT10" s="79" t="s">
        <v>1060</v>
      </c>
      <c r="CU10" s="79" t="s">
        <v>1050</v>
      </c>
      <c r="CV10" s="79" t="s">
        <v>353</v>
      </c>
      <c r="CW10" s="79" t="s">
        <v>1050</v>
      </c>
      <c r="CX10" s="79" t="s">
        <v>1173</v>
      </c>
      <c r="CY10" s="79" t="s">
        <v>1174</v>
      </c>
      <c r="CZ10" s="79" t="s">
        <v>356</v>
      </c>
      <c r="DA10" s="79" t="s">
        <v>1175</v>
      </c>
      <c r="DB10" s="79" t="s">
        <v>1176</v>
      </c>
      <c r="DC10" s="79" t="s">
        <v>1177</v>
      </c>
      <c r="DD10" s="79">
        <v>2018</v>
      </c>
      <c r="DE10" s="79" t="s">
        <v>458</v>
      </c>
      <c r="DF10" s="79" t="s">
        <v>1050</v>
      </c>
      <c r="DG10" s="79">
        <v>2</v>
      </c>
      <c r="DH10" s="79" t="s">
        <v>1058</v>
      </c>
      <c r="DI10" s="79" t="s">
        <v>1066</v>
      </c>
      <c r="DJ10" s="79" t="s">
        <v>1113</v>
      </c>
      <c r="DK10" s="79">
        <v>0</v>
      </c>
      <c r="DL10" s="79" t="s">
        <v>353</v>
      </c>
      <c r="DM10" s="79" t="s">
        <v>353</v>
      </c>
      <c r="DN10" s="79" t="s">
        <v>1068</v>
      </c>
      <c r="DO10" s="91">
        <v>44362</v>
      </c>
      <c r="DP10" s="79" t="s">
        <v>399</v>
      </c>
      <c r="DQ10" s="79" t="s">
        <v>494</v>
      </c>
      <c r="DR10" s="79" t="s">
        <v>1050</v>
      </c>
      <c r="DS10" s="79" t="s">
        <v>399</v>
      </c>
      <c r="DT10" s="79" t="s">
        <v>494</v>
      </c>
      <c r="DU10" s="79" t="s">
        <v>1050</v>
      </c>
      <c r="DV10" s="79" t="s">
        <v>353</v>
      </c>
      <c r="DW10" s="79" t="s">
        <v>542</v>
      </c>
      <c r="DX10" s="79" t="s">
        <v>435</v>
      </c>
      <c r="DY10" s="79" t="s">
        <v>1050</v>
      </c>
      <c r="DZ10" s="79" t="s">
        <v>1050</v>
      </c>
      <c r="EA10" s="79" t="s">
        <v>1050</v>
      </c>
      <c r="EB10" s="79" t="s">
        <v>333</v>
      </c>
      <c r="EC10" s="79" t="s">
        <v>1050</v>
      </c>
      <c r="ED10" s="79" t="s">
        <v>1178</v>
      </c>
      <c r="EE10" s="79" t="s">
        <v>363</v>
      </c>
      <c r="EF10" s="79" t="s">
        <v>399</v>
      </c>
      <c r="EG10" s="79" t="s">
        <v>1050</v>
      </c>
      <c r="EH10" s="79" t="s">
        <v>1050</v>
      </c>
      <c r="EI10" s="79" t="s">
        <v>1050</v>
      </c>
      <c r="EJ10" s="79" t="s">
        <v>1050</v>
      </c>
      <c r="EK10" s="79" t="s">
        <v>1050</v>
      </c>
      <c r="EL10" s="79" t="s">
        <v>1050</v>
      </c>
      <c r="EM10" s="79" t="s">
        <v>1050</v>
      </c>
      <c r="EN10" s="79" t="s">
        <v>1050</v>
      </c>
      <c r="EO10" s="79" t="s">
        <v>1050</v>
      </c>
      <c r="EP10" s="79" t="s">
        <v>1050</v>
      </c>
      <c r="EQ10" s="79" t="s">
        <v>1050</v>
      </c>
      <c r="ER10" s="79" t="s">
        <v>1050</v>
      </c>
      <c r="ES10" s="79" t="s">
        <v>1050</v>
      </c>
      <c r="ET10" s="79" t="s">
        <v>1050</v>
      </c>
      <c r="EU10" s="79" t="s">
        <v>1050</v>
      </c>
      <c r="EV10" s="79" t="s">
        <v>1050</v>
      </c>
      <c r="EW10" s="79" t="s">
        <v>1050</v>
      </c>
      <c r="EX10" s="79" t="s">
        <v>1050</v>
      </c>
      <c r="EY10" s="79" t="s">
        <v>1050</v>
      </c>
      <c r="EZ10" s="79" t="s">
        <v>1050</v>
      </c>
      <c r="FA10" s="79" t="s">
        <v>1050</v>
      </c>
      <c r="FB10" s="79" t="s">
        <v>1050</v>
      </c>
      <c r="FC10" s="79" t="s">
        <v>1050</v>
      </c>
      <c r="FD10" s="79" t="s">
        <v>1050</v>
      </c>
      <c r="FE10" s="79" t="s">
        <v>1050</v>
      </c>
      <c r="FF10" s="79" t="s">
        <v>1050</v>
      </c>
      <c r="FG10" s="79" t="s">
        <v>1050</v>
      </c>
      <c r="FH10" s="79" t="s">
        <v>1050</v>
      </c>
      <c r="FI10" s="79" t="s">
        <v>1050</v>
      </c>
      <c r="FJ10" s="79" t="s">
        <v>1050</v>
      </c>
      <c r="FK10" s="79" t="s">
        <v>1050</v>
      </c>
      <c r="FL10" s="79" t="s">
        <v>1050</v>
      </c>
      <c r="FM10" s="79" t="s">
        <v>1050</v>
      </c>
      <c r="FN10" s="79" t="s">
        <v>1050</v>
      </c>
      <c r="FO10" s="79" t="s">
        <v>1050</v>
      </c>
      <c r="FP10" s="79" t="s">
        <v>1050</v>
      </c>
      <c r="FQ10" s="79" t="s">
        <v>1050</v>
      </c>
      <c r="FR10" s="79" t="s">
        <v>1050</v>
      </c>
      <c r="FS10" s="79" t="s">
        <v>1050</v>
      </c>
      <c r="FT10" s="79" t="s">
        <v>1050</v>
      </c>
      <c r="FU10" s="79" t="s">
        <v>1050</v>
      </c>
      <c r="FV10" s="79" t="s">
        <v>1050</v>
      </c>
      <c r="FW10" s="79" t="s">
        <v>1050</v>
      </c>
      <c r="FX10" s="79" t="s">
        <v>1050</v>
      </c>
      <c r="FY10" s="79" t="s">
        <v>1050</v>
      </c>
      <c r="FZ10" s="79" t="s">
        <v>1050</v>
      </c>
      <c r="GA10" s="79" t="s">
        <v>1050</v>
      </c>
      <c r="GB10" s="79" t="s">
        <v>1050</v>
      </c>
      <c r="GC10" s="79" t="s">
        <v>1050</v>
      </c>
      <c r="GD10" s="79" t="s">
        <v>1050</v>
      </c>
      <c r="GE10" s="79" t="s">
        <v>1050</v>
      </c>
      <c r="GF10" s="79" t="s">
        <v>1050</v>
      </c>
      <c r="GG10" s="79" t="s">
        <v>1050</v>
      </c>
      <c r="GH10" s="79" t="s">
        <v>1050</v>
      </c>
      <c r="GI10" s="79" t="s">
        <v>1050</v>
      </c>
      <c r="GJ10" s="79" t="s">
        <v>1050</v>
      </c>
      <c r="GK10" s="79" t="s">
        <v>1050</v>
      </c>
      <c r="GL10" s="79" t="s">
        <v>1050</v>
      </c>
      <c r="GM10" s="79" t="s">
        <v>1050</v>
      </c>
      <c r="GN10" s="79" t="s">
        <v>1050</v>
      </c>
      <c r="GO10" s="79" t="s">
        <v>1050</v>
      </c>
      <c r="GP10" s="79" t="s">
        <v>1050</v>
      </c>
      <c r="GQ10" s="79" t="s">
        <v>1050</v>
      </c>
      <c r="GR10" s="79" t="s">
        <v>1050</v>
      </c>
      <c r="GS10" s="79" t="s">
        <v>1050</v>
      </c>
      <c r="GT10" s="79" t="s">
        <v>1050</v>
      </c>
      <c r="GU10" s="79" t="s">
        <v>1050</v>
      </c>
      <c r="GV10" s="79" t="s">
        <v>1050</v>
      </c>
      <c r="GW10" s="79" t="s">
        <v>1050</v>
      </c>
      <c r="GX10" s="79" t="s">
        <v>1050</v>
      </c>
      <c r="GY10" s="79" t="s">
        <v>1050</v>
      </c>
      <c r="GZ10" s="79" t="s">
        <v>1050</v>
      </c>
      <c r="HA10" s="79" t="s">
        <v>1050</v>
      </c>
      <c r="HB10" s="79" t="s">
        <v>1050</v>
      </c>
      <c r="HC10" s="79" t="s">
        <v>1050</v>
      </c>
      <c r="HD10" s="79" t="s">
        <v>1050</v>
      </c>
      <c r="HE10" s="79" t="s">
        <v>1050</v>
      </c>
      <c r="HF10" s="79" t="s">
        <v>1050</v>
      </c>
      <c r="HG10" s="79" t="s">
        <v>1050</v>
      </c>
      <c r="HH10" s="79" t="s">
        <v>1050</v>
      </c>
      <c r="HI10" s="79" t="s">
        <v>1050</v>
      </c>
      <c r="HJ10" s="79" t="s">
        <v>1050</v>
      </c>
      <c r="HK10" s="79" t="s">
        <v>1050</v>
      </c>
      <c r="HL10" s="79" t="s">
        <v>1050</v>
      </c>
      <c r="HM10" s="79" t="s">
        <v>1050</v>
      </c>
      <c r="HN10" s="79" t="s">
        <v>1050</v>
      </c>
      <c r="HO10" s="79" t="s">
        <v>1050</v>
      </c>
      <c r="HP10" s="79" t="s">
        <v>1050</v>
      </c>
      <c r="HQ10" s="79" t="s">
        <v>1050</v>
      </c>
      <c r="HR10" s="79" t="s">
        <v>1050</v>
      </c>
      <c r="HS10" s="79" t="s">
        <v>1050</v>
      </c>
      <c r="HT10" s="79" t="s">
        <v>1050</v>
      </c>
      <c r="HU10" s="79" t="s">
        <v>1050</v>
      </c>
      <c r="HV10" s="79" t="s">
        <v>1050</v>
      </c>
      <c r="HW10" s="79" t="s">
        <v>1050</v>
      </c>
      <c r="HX10" s="79" t="s">
        <v>1050</v>
      </c>
      <c r="HY10" s="79" t="s">
        <v>1050</v>
      </c>
      <c r="HZ10" s="79" t="s">
        <v>1050</v>
      </c>
      <c r="IA10" s="79" t="s">
        <v>1050</v>
      </c>
      <c r="IB10" s="79" t="s">
        <v>1050</v>
      </c>
      <c r="IC10" s="79" t="s">
        <v>1050</v>
      </c>
      <c r="ID10" s="79" t="s">
        <v>1050</v>
      </c>
      <c r="IE10" s="79" t="s">
        <v>1050</v>
      </c>
      <c r="IF10" s="79" t="s">
        <v>1050</v>
      </c>
      <c r="IG10" s="79" t="s">
        <v>1050</v>
      </c>
      <c r="IH10" s="79" t="s">
        <v>1050</v>
      </c>
      <c r="II10" s="79" t="s">
        <v>1050</v>
      </c>
      <c r="IJ10" s="79" t="s">
        <v>1050</v>
      </c>
      <c r="IK10" s="79" t="s">
        <v>1050</v>
      </c>
      <c r="IL10" s="79" t="s">
        <v>1050</v>
      </c>
      <c r="IM10" s="79" t="s">
        <v>1050</v>
      </c>
      <c r="IN10" s="79" t="s">
        <v>1050</v>
      </c>
      <c r="IO10" s="79" t="s">
        <v>1050</v>
      </c>
      <c r="IP10" s="79" t="s">
        <v>1050</v>
      </c>
      <c r="IQ10" s="79" t="s">
        <v>1050</v>
      </c>
      <c r="IR10" s="79" t="s">
        <v>1050</v>
      </c>
      <c r="IS10" s="79" t="s">
        <v>1050</v>
      </c>
      <c r="IT10" s="79" t="s">
        <v>1050</v>
      </c>
      <c r="IU10" s="79" t="s">
        <v>1050</v>
      </c>
      <c r="IV10" s="79" t="s">
        <v>1050</v>
      </c>
      <c r="IW10" s="79" t="s">
        <v>1050</v>
      </c>
      <c r="IX10" s="79" t="s">
        <v>1050</v>
      </c>
      <c r="IY10" s="79" t="s">
        <v>1050</v>
      </c>
      <c r="IZ10" s="79" t="s">
        <v>1050</v>
      </c>
      <c r="JA10" s="79" t="s">
        <v>1050</v>
      </c>
      <c r="JB10" s="79" t="s">
        <v>1050</v>
      </c>
      <c r="JC10" s="79" t="s">
        <v>1050</v>
      </c>
      <c r="JD10" s="79" t="s">
        <v>1050</v>
      </c>
      <c r="JE10" s="79" t="s">
        <v>1050</v>
      </c>
      <c r="JF10" s="79" t="s">
        <v>1050</v>
      </c>
      <c r="JG10" s="79" t="s">
        <v>1050</v>
      </c>
      <c r="JH10" s="79" t="s">
        <v>1050</v>
      </c>
      <c r="JI10" s="79" t="s">
        <v>1050</v>
      </c>
      <c r="JJ10" s="79" t="s">
        <v>1050</v>
      </c>
      <c r="JK10" s="79" t="s">
        <v>1050</v>
      </c>
      <c r="JL10" s="79" t="s">
        <v>1050</v>
      </c>
      <c r="JM10" s="79" t="s">
        <v>1050</v>
      </c>
      <c r="JN10" s="79" t="s">
        <v>1050</v>
      </c>
      <c r="JO10" s="79" t="s">
        <v>1050</v>
      </c>
      <c r="JP10" s="79" t="s">
        <v>1050</v>
      </c>
      <c r="JQ10" s="79" t="s">
        <v>1050</v>
      </c>
      <c r="JR10" s="79" t="s">
        <v>1050</v>
      </c>
      <c r="JS10" s="79" t="s">
        <v>1050</v>
      </c>
      <c r="JT10" s="79" t="s">
        <v>1050</v>
      </c>
      <c r="JU10" s="79" t="s">
        <v>1050</v>
      </c>
      <c r="JV10" s="79" t="s">
        <v>1050</v>
      </c>
      <c r="JW10" s="79" t="s">
        <v>1050</v>
      </c>
      <c r="JX10" s="79" t="s">
        <v>1050</v>
      </c>
      <c r="JY10" s="79" t="s">
        <v>1050</v>
      </c>
      <c r="JZ10" s="79" t="s">
        <v>1050</v>
      </c>
      <c r="KA10" s="79" t="s">
        <v>1050</v>
      </c>
      <c r="KB10" s="79" t="s">
        <v>1050</v>
      </c>
      <c r="KC10" s="79" t="s">
        <v>1050</v>
      </c>
      <c r="KD10" s="79" t="s">
        <v>1050</v>
      </c>
      <c r="KE10" s="79" t="s">
        <v>1050</v>
      </c>
      <c r="KF10" s="79" t="s">
        <v>1050</v>
      </c>
      <c r="KG10" s="79" t="s">
        <v>1050</v>
      </c>
      <c r="KH10" s="79" t="s">
        <v>1050</v>
      </c>
      <c r="KI10" s="79" t="s">
        <v>1050</v>
      </c>
      <c r="KJ10" s="79" t="s">
        <v>1050</v>
      </c>
      <c r="KK10" s="79" t="s">
        <v>1050</v>
      </c>
      <c r="KL10" s="79" t="s">
        <v>1050</v>
      </c>
      <c r="KM10" s="79" t="s">
        <v>1050</v>
      </c>
      <c r="KN10" s="79" t="s">
        <v>1050</v>
      </c>
      <c r="KO10" s="79" t="s">
        <v>1050</v>
      </c>
      <c r="KP10" s="79" t="s">
        <v>1050</v>
      </c>
      <c r="KQ10" s="79" t="s">
        <v>1050</v>
      </c>
      <c r="KR10" s="79" t="s">
        <v>1050</v>
      </c>
      <c r="KS10" s="79" t="s">
        <v>1050</v>
      </c>
      <c r="KT10" s="79" t="s">
        <v>1050</v>
      </c>
      <c r="KU10" s="79" t="s">
        <v>1050</v>
      </c>
      <c r="KV10" s="79" t="s">
        <v>1050</v>
      </c>
      <c r="KW10" s="79" t="s">
        <v>1050</v>
      </c>
      <c r="KX10" s="79" t="s">
        <v>1050</v>
      </c>
      <c r="KY10" s="79" t="s">
        <v>1050</v>
      </c>
      <c r="KZ10" s="79" t="s">
        <v>1050</v>
      </c>
      <c r="LA10" s="79" t="s">
        <v>1050</v>
      </c>
      <c r="LB10" s="79" t="s">
        <v>1050</v>
      </c>
      <c r="LC10" s="79" t="s">
        <v>1050</v>
      </c>
      <c r="LD10" s="79" t="s">
        <v>1050</v>
      </c>
      <c r="LE10" s="79" t="s">
        <v>1050</v>
      </c>
      <c r="LF10" s="79" t="s">
        <v>1050</v>
      </c>
      <c r="LG10" s="79" t="s">
        <v>1050</v>
      </c>
      <c r="LH10" s="79" t="s">
        <v>1050</v>
      </c>
      <c r="LI10" s="79" t="s">
        <v>1050</v>
      </c>
      <c r="LJ10" s="79" t="s">
        <v>1050</v>
      </c>
      <c r="LK10" s="79" t="s">
        <v>1050</v>
      </c>
      <c r="LL10" s="79" t="s">
        <v>1050</v>
      </c>
      <c r="LM10" s="79" t="s">
        <v>1050</v>
      </c>
      <c r="LN10" s="79" t="s">
        <v>1050</v>
      </c>
      <c r="LO10" s="79" t="s">
        <v>1050</v>
      </c>
      <c r="LP10" s="79" t="s">
        <v>1050</v>
      </c>
      <c r="LQ10" s="79" t="s">
        <v>1050</v>
      </c>
      <c r="LR10" s="79" t="s">
        <v>1050</v>
      </c>
      <c r="LS10" s="79" t="s">
        <v>1050</v>
      </c>
      <c r="LT10" s="79" t="s">
        <v>1050</v>
      </c>
      <c r="LU10" s="79" t="s">
        <v>1050</v>
      </c>
      <c r="LV10" s="79" t="s">
        <v>1050</v>
      </c>
      <c r="LW10" s="79" t="s">
        <v>1050</v>
      </c>
      <c r="LX10" s="79" t="s">
        <v>1050</v>
      </c>
      <c r="LY10" s="79" t="s">
        <v>1050</v>
      </c>
      <c r="LZ10" s="79" t="s">
        <v>1050</v>
      </c>
      <c r="MA10" s="79" t="s">
        <v>1050</v>
      </c>
      <c r="MB10" s="79" t="s">
        <v>1050</v>
      </c>
      <c r="MC10" s="79" t="s">
        <v>1050</v>
      </c>
      <c r="MD10" s="79" t="s">
        <v>1050</v>
      </c>
      <c r="ME10" s="79" t="s">
        <v>1050</v>
      </c>
      <c r="MF10" s="79" t="s">
        <v>1050</v>
      </c>
      <c r="MG10" s="79" t="s">
        <v>1050</v>
      </c>
      <c r="MH10" s="79" t="s">
        <v>1050</v>
      </c>
      <c r="MI10" s="79" t="s">
        <v>1050</v>
      </c>
      <c r="MJ10" s="79" t="s">
        <v>1050</v>
      </c>
      <c r="MK10" s="79" t="s">
        <v>356</v>
      </c>
      <c r="ML10" s="91">
        <v>28539</v>
      </c>
      <c r="MM10" s="79" t="s">
        <v>351</v>
      </c>
      <c r="MN10" s="79" t="s">
        <v>1050</v>
      </c>
      <c r="MO10" s="79" t="s">
        <v>1050</v>
      </c>
      <c r="MP10" s="79" t="s">
        <v>1050</v>
      </c>
      <c r="MQ10" s="79" t="s">
        <v>1050</v>
      </c>
      <c r="MR10" s="79" t="s">
        <v>1050</v>
      </c>
      <c r="MS10" s="79" t="s">
        <v>1050</v>
      </c>
      <c r="MT10" s="79" t="s">
        <v>1050</v>
      </c>
      <c r="MU10" s="79" t="s">
        <v>1050</v>
      </c>
      <c r="MV10" s="79" t="s">
        <v>1050</v>
      </c>
      <c r="MW10" s="79" t="s">
        <v>1050</v>
      </c>
      <c r="MX10" s="79" t="s">
        <v>366</v>
      </c>
      <c r="MY10" s="79" t="s">
        <v>352</v>
      </c>
      <c r="MZ10" s="79" t="s">
        <v>399</v>
      </c>
      <c r="NA10" s="79" t="s">
        <v>1050</v>
      </c>
      <c r="NB10" s="79" t="s">
        <v>1050</v>
      </c>
      <c r="NC10" s="79" t="s">
        <v>1050</v>
      </c>
      <c r="ND10" s="79" t="s">
        <v>1050</v>
      </c>
      <c r="NE10" s="79" t="s">
        <v>1050</v>
      </c>
      <c r="NF10" s="79" t="s">
        <v>1050</v>
      </c>
      <c r="NG10" s="79" t="s">
        <v>1050</v>
      </c>
      <c r="NH10" s="79" t="s">
        <v>1050</v>
      </c>
      <c r="NI10" s="79" t="s">
        <v>1050</v>
      </c>
      <c r="NJ10" s="79" t="s">
        <v>1050</v>
      </c>
      <c r="NK10" s="79" t="s">
        <v>1050</v>
      </c>
      <c r="NL10" s="79" t="s">
        <v>1050</v>
      </c>
      <c r="NM10" s="79" t="s">
        <v>1050</v>
      </c>
      <c r="NN10" s="79" t="s">
        <v>1050</v>
      </c>
      <c r="NO10" s="79" t="s">
        <v>1050</v>
      </c>
      <c r="NP10" s="79" t="s">
        <v>1050</v>
      </c>
      <c r="NQ10" s="79" t="s">
        <v>1050</v>
      </c>
      <c r="NR10" s="79" t="s">
        <v>1050</v>
      </c>
      <c r="NS10" s="79" t="s">
        <v>1050</v>
      </c>
      <c r="NT10" s="79" t="s">
        <v>1050</v>
      </c>
      <c r="NU10" s="79" t="s">
        <v>1050</v>
      </c>
      <c r="NV10" s="79" t="s">
        <v>1050</v>
      </c>
      <c r="NW10" s="79" t="s">
        <v>1050</v>
      </c>
      <c r="NX10" s="79" t="s">
        <v>1050</v>
      </c>
      <c r="NY10" s="79" t="s">
        <v>1050</v>
      </c>
      <c r="NZ10" s="79" t="s">
        <v>1050</v>
      </c>
      <c r="OA10" s="79" t="s">
        <v>1050</v>
      </c>
      <c r="OB10" s="79" t="s">
        <v>1050</v>
      </c>
      <c r="OC10" s="79" t="s">
        <v>1050</v>
      </c>
      <c r="OD10" s="79" t="s">
        <v>1050</v>
      </c>
      <c r="OE10" s="79" t="s">
        <v>1050</v>
      </c>
      <c r="OF10" s="79" t="s">
        <v>1050</v>
      </c>
      <c r="OG10" s="79" t="s">
        <v>1050</v>
      </c>
      <c r="OH10" s="79" t="s">
        <v>1050</v>
      </c>
      <c r="OI10" s="79" t="s">
        <v>1050</v>
      </c>
      <c r="OJ10" s="79" t="s">
        <v>1050</v>
      </c>
      <c r="OK10" s="79" t="s">
        <v>1050</v>
      </c>
      <c r="OL10" s="79" t="s">
        <v>1050</v>
      </c>
      <c r="OM10" s="79" t="s">
        <v>1050</v>
      </c>
      <c r="ON10" s="79" t="s">
        <v>1050</v>
      </c>
      <c r="OO10" s="79" t="s">
        <v>1050</v>
      </c>
      <c r="OP10" s="79" t="s">
        <v>1050</v>
      </c>
      <c r="OQ10" s="79" t="s">
        <v>1050</v>
      </c>
      <c r="OR10" s="79" t="s">
        <v>1050</v>
      </c>
      <c r="OS10" s="79" t="s">
        <v>1050</v>
      </c>
      <c r="OT10" s="79" t="s">
        <v>1050</v>
      </c>
      <c r="OU10" s="79" t="s">
        <v>1050</v>
      </c>
      <c r="OV10" s="79" t="s">
        <v>1050</v>
      </c>
      <c r="OW10" s="79" t="s">
        <v>1050</v>
      </c>
      <c r="OX10" s="79" t="s">
        <v>1050</v>
      </c>
      <c r="OY10" s="79" t="s">
        <v>1050</v>
      </c>
      <c r="OZ10" s="79" t="s">
        <v>1050</v>
      </c>
      <c r="PA10" s="79" t="s">
        <v>1050</v>
      </c>
      <c r="PB10" s="79" t="s">
        <v>1050</v>
      </c>
      <c r="PC10" s="79" t="s">
        <v>1050</v>
      </c>
      <c r="PD10" s="79" t="s">
        <v>1050</v>
      </c>
      <c r="PE10" s="79" t="s">
        <v>1050</v>
      </c>
      <c r="PF10" s="79" t="s">
        <v>1050</v>
      </c>
      <c r="PG10" s="79" t="s">
        <v>1050</v>
      </c>
      <c r="PH10" s="79" t="s">
        <v>1050</v>
      </c>
      <c r="PI10" s="79" t="s">
        <v>1050</v>
      </c>
      <c r="PJ10" s="79" t="s">
        <v>1050</v>
      </c>
      <c r="PK10" s="79" t="s">
        <v>1050</v>
      </c>
      <c r="PL10" s="79" t="s">
        <v>1050</v>
      </c>
      <c r="PM10" s="79" t="s">
        <v>1072</v>
      </c>
      <c r="PN10" s="79">
        <v>1</v>
      </c>
      <c r="PO10" s="79">
        <v>1</v>
      </c>
      <c r="PP10" s="79" t="s">
        <v>1179</v>
      </c>
      <c r="PQ10" s="79" t="s">
        <v>1050</v>
      </c>
      <c r="PR10" s="79" t="s">
        <v>1050</v>
      </c>
      <c r="PS10" s="79" t="s">
        <v>1050</v>
      </c>
      <c r="PT10" s="79" t="s">
        <v>1050</v>
      </c>
      <c r="PU10" s="79" t="s">
        <v>1050</v>
      </c>
      <c r="PV10" s="79" t="s">
        <v>1050</v>
      </c>
      <c r="PW10" s="79">
        <v>411</v>
      </c>
      <c r="PX10" s="79" t="s">
        <v>1050</v>
      </c>
      <c r="PY10" s="79" t="s">
        <v>1180</v>
      </c>
      <c r="PZ10" s="79" t="s">
        <v>1050</v>
      </c>
      <c r="QA10" s="79" t="s">
        <v>1050</v>
      </c>
      <c r="QB10" s="79" t="s">
        <v>1050</v>
      </c>
      <c r="QC10" s="79" t="s">
        <v>1050</v>
      </c>
      <c r="QD10" s="79" t="s">
        <v>1075</v>
      </c>
      <c r="QE10" s="79" t="s">
        <v>1076</v>
      </c>
      <c r="QF10" s="79" t="s">
        <v>1050</v>
      </c>
      <c r="QG10" s="79">
        <v>11</v>
      </c>
      <c r="QH10" s="107">
        <v>1</v>
      </c>
      <c r="QI10" s="79">
        <v>60</v>
      </c>
      <c r="QJ10" s="79">
        <v>28</v>
      </c>
      <c r="QK10" s="79">
        <v>2022</v>
      </c>
      <c r="QL10" s="79">
        <v>671</v>
      </c>
      <c r="QM10" s="91">
        <v>44630</v>
      </c>
      <c r="QN10" s="79" t="s">
        <v>471</v>
      </c>
      <c r="QO10" s="79" t="s">
        <v>399</v>
      </c>
      <c r="QP10" s="79" t="s">
        <v>399</v>
      </c>
      <c r="QQ10" s="92">
        <v>0.0430555555555556</v>
      </c>
      <c r="QR10" s="79" t="s">
        <v>329</v>
      </c>
      <c r="QS10" s="79" t="s">
        <v>548</v>
      </c>
      <c r="QT10" s="79" t="s">
        <v>1181</v>
      </c>
      <c r="QU10" s="79" t="s">
        <v>1182</v>
      </c>
      <c r="QV10" s="125" t="s">
        <v>1183</v>
      </c>
      <c r="QW10" s="125" t="s">
        <v>1184</v>
      </c>
      <c r="QX10" s="79" t="s">
        <v>1050</v>
      </c>
      <c r="QY10" s="79" t="s">
        <v>1050</v>
      </c>
      <c r="QZ10" s="79" t="s">
        <v>1050</v>
      </c>
      <c r="RA10" s="79" t="s">
        <v>1080</v>
      </c>
      <c r="RB10" s="79" t="s">
        <v>1050</v>
      </c>
      <c r="RC10" s="79" t="s">
        <v>368</v>
      </c>
      <c r="RD10" s="79" t="s">
        <v>399</v>
      </c>
      <c r="RE10" s="79" t="s">
        <v>344</v>
      </c>
      <c r="RF10" s="79" t="s">
        <v>369</v>
      </c>
      <c r="RG10" s="79" t="s">
        <v>1081</v>
      </c>
      <c r="RH10" s="79" t="s">
        <v>524</v>
      </c>
      <c r="RI10" s="79" t="s">
        <v>388</v>
      </c>
      <c r="RJ10" s="79">
        <v>7</v>
      </c>
      <c r="RK10" s="79" t="s">
        <v>413</v>
      </c>
      <c r="RL10" s="79" t="s">
        <v>334</v>
      </c>
      <c r="RM10" s="79" t="s">
        <v>1185</v>
      </c>
      <c r="RN10" s="79" t="s">
        <v>1050</v>
      </c>
      <c r="RO10" s="79" t="s">
        <v>1050</v>
      </c>
      <c r="RP10" s="79" t="s">
        <v>372</v>
      </c>
      <c r="RQ10" s="79" t="s">
        <v>392</v>
      </c>
      <c r="RR10" s="79" t="s">
        <v>480</v>
      </c>
      <c r="RS10" s="79" t="s">
        <v>1186</v>
      </c>
      <c r="RT10" s="79" t="s">
        <v>1050</v>
      </c>
      <c r="RU10" s="79" t="s">
        <v>1085</v>
      </c>
      <c r="RV10" s="79" t="s">
        <v>1187</v>
      </c>
      <c r="RW10" s="79" t="s">
        <v>1050</v>
      </c>
      <c r="RX10" s="79" t="s">
        <v>1050</v>
      </c>
      <c r="RY10" s="79" t="s">
        <v>1050</v>
      </c>
      <c r="RZ10" s="79" t="s">
        <v>1050</v>
      </c>
      <c r="SA10" s="79" t="s">
        <v>1050</v>
      </c>
      <c r="SB10" s="79" t="s">
        <v>1050</v>
      </c>
      <c r="SC10" s="79" t="s">
        <v>1050</v>
      </c>
      <c r="SD10" s="79" t="s">
        <v>1050</v>
      </c>
      <c r="SE10" s="79" t="s">
        <v>1050</v>
      </c>
      <c r="SF10" s="79" t="s">
        <v>1050</v>
      </c>
      <c r="SG10" s="79" t="s">
        <v>1050</v>
      </c>
      <c r="SH10" s="79" t="s">
        <v>1050</v>
      </c>
      <c r="SI10" s="79" t="s">
        <v>1050</v>
      </c>
      <c r="SJ10" s="79" t="s">
        <v>1050</v>
      </c>
      <c r="SK10" s="79" t="s">
        <v>1050</v>
      </c>
      <c r="SL10" s="79" t="s">
        <v>1050</v>
      </c>
      <c r="SM10" s="79" t="s">
        <v>1050</v>
      </c>
      <c r="SN10" s="79" t="s">
        <v>1050</v>
      </c>
      <c r="SO10" s="79" t="s">
        <v>1050</v>
      </c>
      <c r="SP10" s="79" t="s">
        <v>1050</v>
      </c>
      <c r="SQ10" s="79" t="s">
        <v>1050</v>
      </c>
      <c r="SR10" s="79" t="s">
        <v>1050</v>
      </c>
      <c r="SS10" s="79" t="s">
        <v>1050</v>
      </c>
      <c r="ST10" s="79" t="s">
        <v>542</v>
      </c>
      <c r="SU10" s="79" t="s">
        <v>1050</v>
      </c>
      <c r="SV10" s="79" t="s">
        <v>1050</v>
      </c>
      <c r="SW10" s="79" t="s">
        <v>1050</v>
      </c>
      <c r="SX10" s="79" t="s">
        <v>1050</v>
      </c>
      <c r="SY10" s="79" t="s">
        <v>1050</v>
      </c>
      <c r="SZ10" s="79" t="s">
        <v>1050</v>
      </c>
      <c r="TA10" s="79" t="s">
        <v>1050</v>
      </c>
      <c r="TB10" s="79" t="s">
        <v>1050</v>
      </c>
      <c r="TC10" s="79" t="s">
        <v>1050</v>
      </c>
      <c r="TD10" s="79" t="s">
        <v>1050</v>
      </c>
      <c r="TE10" s="79" t="s">
        <v>1050</v>
      </c>
      <c r="TF10" s="79">
        <v>2018</v>
      </c>
      <c r="TG10" s="79" t="s">
        <v>1050</v>
      </c>
      <c r="TH10" s="79" t="s">
        <v>1050</v>
      </c>
      <c r="TI10" s="79" t="s">
        <v>1050</v>
      </c>
      <c r="TJ10" s="79" t="s">
        <v>1050</v>
      </c>
      <c r="TK10" s="79" t="s">
        <v>1050</v>
      </c>
      <c r="TL10" s="79" t="s">
        <v>1050</v>
      </c>
      <c r="TM10" s="79" t="s">
        <v>1050</v>
      </c>
      <c r="TN10" s="79" t="s">
        <v>1050</v>
      </c>
      <c r="TO10" s="79" t="s">
        <v>1050</v>
      </c>
      <c r="TP10" s="79" t="s">
        <v>1050</v>
      </c>
      <c r="TQ10" s="79" t="s">
        <v>1050</v>
      </c>
      <c r="TR10" s="79" t="s">
        <v>1177</v>
      </c>
      <c r="TS10" s="79" t="s">
        <v>1050</v>
      </c>
      <c r="TT10" s="79" t="s">
        <v>1050</v>
      </c>
      <c r="TU10" s="79" t="s">
        <v>1050</v>
      </c>
      <c r="TV10" s="79" t="s">
        <v>1050</v>
      </c>
      <c r="TW10" s="79" t="s">
        <v>1050</v>
      </c>
      <c r="TX10" s="79" t="s">
        <v>1050</v>
      </c>
      <c r="TY10" s="79" t="s">
        <v>1050</v>
      </c>
      <c r="TZ10" s="79" t="s">
        <v>1050</v>
      </c>
      <c r="UA10" s="79" t="s">
        <v>1050</v>
      </c>
      <c r="UB10" s="79" t="s">
        <v>1050</v>
      </c>
      <c r="UC10" s="79" t="s">
        <v>1050</v>
      </c>
      <c r="UD10" s="79" t="s">
        <v>1175</v>
      </c>
      <c r="UE10" s="79" t="s">
        <v>1050</v>
      </c>
      <c r="UF10" s="79" t="s">
        <v>1050</v>
      </c>
      <c r="UG10" s="79" t="s">
        <v>1050</v>
      </c>
      <c r="UH10" s="79" t="s">
        <v>1050</v>
      </c>
      <c r="UI10" s="79" t="s">
        <v>1050</v>
      </c>
      <c r="UJ10" s="79" t="s">
        <v>1050</v>
      </c>
      <c r="UK10" s="79" t="s">
        <v>1050</v>
      </c>
      <c r="UL10" s="79" t="s">
        <v>1050</v>
      </c>
      <c r="UM10" s="79" t="s">
        <v>1050</v>
      </c>
      <c r="UN10" s="79" t="s">
        <v>1050</v>
      </c>
      <c r="UO10" s="79" t="s">
        <v>1050</v>
      </c>
      <c r="UP10" s="79" t="s">
        <v>1188</v>
      </c>
      <c r="UQ10" s="79" t="s">
        <v>1050</v>
      </c>
      <c r="UR10" s="79" t="s">
        <v>1050</v>
      </c>
      <c r="US10" s="79" t="s">
        <v>1050</v>
      </c>
      <c r="UT10" s="79" t="s">
        <v>1050</v>
      </c>
      <c r="UU10" s="79" t="s">
        <v>1050</v>
      </c>
      <c r="UV10" s="79" t="s">
        <v>1050</v>
      </c>
      <c r="UW10" s="79" t="s">
        <v>1050</v>
      </c>
      <c r="UX10" s="79" t="s">
        <v>1050</v>
      </c>
      <c r="UY10" s="79" t="s">
        <v>1050</v>
      </c>
      <c r="UZ10" s="79" t="s">
        <v>1050</v>
      </c>
      <c r="VA10" s="79" t="s">
        <v>1050</v>
      </c>
      <c r="VB10" s="79">
        <v>249</v>
      </c>
      <c r="VC10" s="79" t="s">
        <v>1050</v>
      </c>
      <c r="VD10" s="79" t="s">
        <v>1050</v>
      </c>
      <c r="VE10" s="79" t="s">
        <v>1050</v>
      </c>
      <c r="VF10" s="79" t="s">
        <v>1050</v>
      </c>
      <c r="VG10" s="79" t="s">
        <v>1050</v>
      </c>
      <c r="VH10" s="79" t="s">
        <v>1050</v>
      </c>
      <c r="VI10" s="79" t="s">
        <v>1050</v>
      </c>
      <c r="VJ10" s="79" t="s">
        <v>1050</v>
      </c>
      <c r="VK10" s="79" t="s">
        <v>1050</v>
      </c>
      <c r="VL10" s="79" t="s">
        <v>1050</v>
      </c>
      <c r="VM10" s="79" t="s">
        <v>1050</v>
      </c>
      <c r="VN10" s="79" t="s">
        <v>1058</v>
      </c>
      <c r="VO10" s="79" t="s">
        <v>1050</v>
      </c>
      <c r="VP10" s="79" t="s">
        <v>1050</v>
      </c>
      <c r="VQ10" s="79" t="s">
        <v>1050</v>
      </c>
      <c r="VR10" s="79" t="s">
        <v>1050</v>
      </c>
      <c r="VS10" s="79" t="s">
        <v>1050</v>
      </c>
      <c r="VT10" s="79" t="s">
        <v>1050</v>
      </c>
      <c r="VU10" s="79" t="s">
        <v>1050</v>
      </c>
      <c r="VV10" s="79" t="s">
        <v>1050</v>
      </c>
      <c r="VW10" s="79" t="s">
        <v>1050</v>
      </c>
      <c r="VX10" s="79" t="s">
        <v>1050</v>
      </c>
      <c r="VY10" s="79" t="s">
        <v>1050</v>
      </c>
      <c r="VZ10" s="79" t="s">
        <v>353</v>
      </c>
      <c r="WA10" s="79" t="s">
        <v>1050</v>
      </c>
      <c r="WB10" s="79" t="s">
        <v>1050</v>
      </c>
      <c r="WC10" s="79" t="s">
        <v>1050</v>
      </c>
      <c r="WD10" s="79" t="s">
        <v>1050</v>
      </c>
      <c r="WE10" s="79" t="s">
        <v>1050</v>
      </c>
      <c r="WF10" s="79" t="s">
        <v>1050</v>
      </c>
      <c r="WG10" s="79" t="s">
        <v>1050</v>
      </c>
      <c r="WH10" s="79" t="s">
        <v>1050</v>
      </c>
      <c r="WI10" s="79" t="s">
        <v>1050</v>
      </c>
      <c r="WJ10" s="79" t="s">
        <v>1050</v>
      </c>
      <c r="WK10" s="79" t="s">
        <v>1050</v>
      </c>
      <c r="WL10" s="79" t="s">
        <v>353</v>
      </c>
      <c r="WM10" s="79" t="s">
        <v>1050</v>
      </c>
      <c r="WN10" s="79" t="s">
        <v>1050</v>
      </c>
      <c r="WO10" s="79" t="s">
        <v>1050</v>
      </c>
      <c r="WP10" s="79" t="s">
        <v>1050</v>
      </c>
      <c r="WQ10" s="79" t="s">
        <v>1050</v>
      </c>
      <c r="WR10" s="79" t="s">
        <v>1050</v>
      </c>
      <c r="WS10" s="79" t="s">
        <v>1050</v>
      </c>
      <c r="WT10" s="79" t="s">
        <v>1050</v>
      </c>
      <c r="WU10" s="79" t="s">
        <v>1050</v>
      </c>
      <c r="WV10" s="79" t="s">
        <v>1050</v>
      </c>
      <c r="WW10" s="79" t="s">
        <v>1050</v>
      </c>
      <c r="WX10" s="79" t="s">
        <v>1050</v>
      </c>
      <c r="WY10" s="79" t="s">
        <v>1050</v>
      </c>
      <c r="WZ10" s="79" t="s">
        <v>1050</v>
      </c>
      <c r="XA10" s="79" t="s">
        <v>1050</v>
      </c>
      <c r="XB10" s="79" t="s">
        <v>1050</v>
      </c>
      <c r="XC10" s="79" t="s">
        <v>1050</v>
      </c>
      <c r="XD10" s="79" t="s">
        <v>1050</v>
      </c>
      <c r="XE10" s="79" t="s">
        <v>1050</v>
      </c>
      <c r="XF10" s="79" t="s">
        <v>1050</v>
      </c>
      <c r="XG10" s="79" t="s">
        <v>1050</v>
      </c>
      <c r="XH10" s="79" t="s">
        <v>1050</v>
      </c>
      <c r="XI10" s="79" t="s">
        <v>1050</v>
      </c>
      <c r="XJ10" s="79" t="s">
        <v>1189</v>
      </c>
      <c r="XK10" s="79" t="s">
        <v>1050</v>
      </c>
      <c r="XL10" s="79" t="s">
        <v>1050</v>
      </c>
      <c r="XM10" s="79" t="s">
        <v>1050</v>
      </c>
      <c r="XN10" s="79" t="s">
        <v>1050</v>
      </c>
      <c r="XO10" s="79" t="s">
        <v>1050</v>
      </c>
      <c r="XP10" s="79" t="s">
        <v>1050</v>
      </c>
      <c r="XQ10" s="79" t="s">
        <v>1050</v>
      </c>
      <c r="XR10" s="79" t="s">
        <v>1050</v>
      </c>
      <c r="XS10" s="79" t="s">
        <v>1050</v>
      </c>
      <c r="XT10" s="79" t="s">
        <v>1050</v>
      </c>
      <c r="XU10" s="79" t="s">
        <v>1050</v>
      </c>
      <c r="XV10" s="79" t="s">
        <v>1089</v>
      </c>
      <c r="XW10" s="79" t="s">
        <v>1050</v>
      </c>
      <c r="XX10" s="79" t="s">
        <v>1050</v>
      </c>
      <c r="XY10" s="79" t="s">
        <v>1050</v>
      </c>
      <c r="XZ10" s="79" t="s">
        <v>1050</v>
      </c>
      <c r="YA10" s="79" t="s">
        <v>1050</v>
      </c>
      <c r="YB10" s="79" t="s">
        <v>1050</v>
      </c>
      <c r="YC10" s="79" t="s">
        <v>1050</v>
      </c>
      <c r="YD10" s="79" t="s">
        <v>1050</v>
      </c>
      <c r="YE10" s="79" t="s">
        <v>1050</v>
      </c>
      <c r="YF10" s="79" t="s">
        <v>1050</v>
      </c>
      <c r="YG10" s="79" t="s">
        <v>1050</v>
      </c>
      <c r="YH10" s="79" t="s">
        <v>1089</v>
      </c>
      <c r="YI10" s="79" t="s">
        <v>1050</v>
      </c>
      <c r="YJ10" s="79" t="s">
        <v>1050</v>
      </c>
      <c r="YK10" s="79" t="s">
        <v>1050</v>
      </c>
      <c r="YL10" s="79" t="s">
        <v>1050</v>
      </c>
      <c r="YM10" s="79" t="s">
        <v>1050</v>
      </c>
      <c r="YN10" s="79" t="s">
        <v>1050</v>
      </c>
      <c r="YO10" s="79" t="s">
        <v>1050</v>
      </c>
      <c r="YP10" s="79" t="s">
        <v>1050</v>
      </c>
      <c r="YQ10" s="79" t="s">
        <v>1050</v>
      </c>
      <c r="YR10" s="79" t="s">
        <v>1050</v>
      </c>
      <c r="YS10" s="79" t="s">
        <v>1050</v>
      </c>
      <c r="YT10" s="79" t="s">
        <v>1089</v>
      </c>
      <c r="YU10" s="79" t="s">
        <v>1050</v>
      </c>
      <c r="YV10" s="79" t="s">
        <v>1050</v>
      </c>
      <c r="YW10" s="79" t="s">
        <v>1050</v>
      </c>
      <c r="YX10" s="79" t="s">
        <v>1050</v>
      </c>
      <c r="YY10" s="79" t="s">
        <v>1050</v>
      </c>
      <c r="YZ10" s="79" t="s">
        <v>1050</v>
      </c>
      <c r="ZA10" s="79" t="s">
        <v>1050</v>
      </c>
      <c r="ZB10" s="79" t="s">
        <v>1050</v>
      </c>
      <c r="ZC10" s="79" t="s">
        <v>1050</v>
      </c>
      <c r="ZD10" s="79" t="s">
        <v>1050</v>
      </c>
      <c r="ZE10" s="79" t="s">
        <v>1050</v>
      </c>
      <c r="ZF10" s="79" t="s">
        <v>399</v>
      </c>
      <c r="ZG10" s="79" t="s">
        <v>1050</v>
      </c>
      <c r="ZH10" s="79" t="s">
        <v>1050</v>
      </c>
      <c r="ZI10" s="79" t="s">
        <v>1050</v>
      </c>
      <c r="ZJ10" s="79" t="s">
        <v>1050</v>
      </c>
      <c r="ZK10" s="79" t="s">
        <v>1050</v>
      </c>
      <c r="ZL10" s="79" t="s">
        <v>1050</v>
      </c>
      <c r="ZM10" s="79" t="s">
        <v>1050</v>
      </c>
      <c r="ZN10" s="79" t="s">
        <v>1050</v>
      </c>
      <c r="ZO10" s="79" t="s">
        <v>1050</v>
      </c>
      <c r="ZP10" s="79" t="s">
        <v>1050</v>
      </c>
      <c r="ZQ10" s="79" t="s">
        <v>1050</v>
      </c>
      <c r="ZR10" s="79" t="s">
        <v>399</v>
      </c>
      <c r="ZS10" s="79" t="s">
        <v>1050</v>
      </c>
      <c r="ZT10" s="79" t="s">
        <v>1050</v>
      </c>
      <c r="ZU10" s="79" t="s">
        <v>1050</v>
      </c>
      <c r="ZV10" s="79" t="s">
        <v>1050</v>
      </c>
      <c r="ZW10" s="79" t="s">
        <v>1050</v>
      </c>
      <c r="ZX10" s="79" t="s">
        <v>1050</v>
      </c>
      <c r="ZY10" s="79" t="s">
        <v>1050</v>
      </c>
      <c r="ZZ10" s="79" t="s">
        <v>1050</v>
      </c>
      <c r="AAA10" s="79" t="s">
        <v>1050</v>
      </c>
      <c r="AAB10" s="79" t="s">
        <v>1050</v>
      </c>
      <c r="AAC10" s="79" t="s">
        <v>1050</v>
      </c>
      <c r="AAD10" s="79" t="s">
        <v>1090</v>
      </c>
      <c r="AAE10" s="79">
        <v>37</v>
      </c>
      <c r="AAF10" s="91">
        <v>40365</v>
      </c>
      <c r="AAG10" s="79">
        <v>1</v>
      </c>
      <c r="AAH10" s="79">
        <v>0</v>
      </c>
      <c r="AAI10" s="79" t="s">
        <v>1132</v>
      </c>
      <c r="AAJ10" s="79" t="s">
        <v>398</v>
      </c>
      <c r="AAK10" s="79" t="s">
        <v>1050</v>
      </c>
      <c r="AAL10" s="79" t="s">
        <v>1050</v>
      </c>
      <c r="AAM10" s="79" t="s">
        <v>1050</v>
      </c>
      <c r="AAN10" s="79" t="s">
        <v>1050</v>
      </c>
      <c r="AAO10" s="79" t="s">
        <v>1050</v>
      </c>
      <c r="AAP10" s="79" t="s">
        <v>1050</v>
      </c>
      <c r="AAQ10" s="79" t="s">
        <v>1050</v>
      </c>
      <c r="AAR10" s="79" t="s">
        <v>1050</v>
      </c>
      <c r="AAS10" s="79" t="s">
        <v>1050</v>
      </c>
      <c r="AAT10" s="79" t="s">
        <v>1050</v>
      </c>
      <c r="AAU10" s="79" t="s">
        <v>1050</v>
      </c>
      <c r="AAV10" s="79" t="s">
        <v>1050</v>
      </c>
      <c r="AAW10" s="79" t="s">
        <v>1050</v>
      </c>
      <c r="AAX10" s="79" t="s">
        <v>1050</v>
      </c>
      <c r="AAY10" s="79" t="s">
        <v>1050</v>
      </c>
      <c r="AAZ10" s="79" t="s">
        <v>1050</v>
      </c>
      <c r="ABA10" s="79" t="s">
        <v>1050</v>
      </c>
      <c r="ABB10" s="79" t="s">
        <v>1050</v>
      </c>
      <c r="ABC10" s="79" t="s">
        <v>1050</v>
      </c>
      <c r="ABD10" s="79" t="s">
        <v>1050</v>
      </c>
      <c r="ABE10" s="79" t="s">
        <v>1050</v>
      </c>
      <c r="ABF10" s="79" t="s">
        <v>1050</v>
      </c>
      <c r="ABG10" s="79" t="s">
        <v>1050</v>
      </c>
      <c r="ABH10" s="79" t="s">
        <v>1050</v>
      </c>
      <c r="ABI10" s="79" t="s">
        <v>1050</v>
      </c>
      <c r="ABJ10" s="79" t="s">
        <v>1050</v>
      </c>
      <c r="ABK10" s="79" t="s">
        <v>1050</v>
      </c>
      <c r="ABL10" s="79" t="s">
        <v>1050</v>
      </c>
      <c r="ABM10" s="79" t="s">
        <v>1050</v>
      </c>
      <c r="ABN10" s="79" t="s">
        <v>1050</v>
      </c>
      <c r="ABO10" s="79" t="s">
        <v>1050</v>
      </c>
      <c r="ABP10" s="79" t="s">
        <v>1050</v>
      </c>
      <c r="ABQ10" s="79" t="s">
        <v>1050</v>
      </c>
      <c r="ABR10" s="79" t="s">
        <v>1050</v>
      </c>
      <c r="ABS10" s="79" t="s">
        <v>1050</v>
      </c>
      <c r="ABT10" s="79" t="s">
        <v>1050</v>
      </c>
      <c r="ABU10" s="79" t="s">
        <v>1050</v>
      </c>
      <c r="ABV10" s="79" t="s">
        <v>1050</v>
      </c>
      <c r="ABW10" s="79" t="s">
        <v>1050</v>
      </c>
      <c r="ABX10" s="79" t="s">
        <v>1050</v>
      </c>
      <c r="ABY10" s="79" t="s">
        <v>1050</v>
      </c>
      <c r="ABZ10" s="79" t="s">
        <v>1050</v>
      </c>
      <c r="ACA10" s="79" t="s">
        <v>1050</v>
      </c>
      <c r="ACB10" s="79" t="s">
        <v>1050</v>
      </c>
      <c r="ACC10" s="79" t="s">
        <v>1050</v>
      </c>
      <c r="ACD10" s="79" t="s">
        <v>1050</v>
      </c>
      <c r="ACE10" s="79" t="s">
        <v>1050</v>
      </c>
      <c r="ACF10" s="79" t="s">
        <v>1050</v>
      </c>
      <c r="ACG10" s="79" t="s">
        <v>1050</v>
      </c>
      <c r="ACH10" s="79" t="s">
        <v>1050</v>
      </c>
      <c r="ACI10" s="79" t="s">
        <v>1050</v>
      </c>
      <c r="ACJ10" s="79" t="s">
        <v>1050</v>
      </c>
      <c r="ACK10" s="79" t="s">
        <v>1050</v>
      </c>
      <c r="ACL10" s="79" t="s">
        <v>1050</v>
      </c>
      <c r="ACM10" s="79" t="s">
        <v>1050</v>
      </c>
      <c r="ACN10" s="79" t="s">
        <v>1050</v>
      </c>
      <c r="ACO10" s="79" t="s">
        <v>1050</v>
      </c>
      <c r="ACP10" s="79" t="s">
        <v>1050</v>
      </c>
      <c r="ACQ10" s="79" t="s">
        <v>1050</v>
      </c>
      <c r="ACR10" s="79" t="s">
        <v>1050</v>
      </c>
      <c r="ACS10" s="79" t="s">
        <v>1050</v>
      </c>
      <c r="ACT10" s="79" t="s">
        <v>1050</v>
      </c>
      <c r="ACU10" s="79" t="s">
        <v>1050</v>
      </c>
      <c r="ACV10" s="79" t="s">
        <v>1050</v>
      </c>
      <c r="ACW10" s="79" t="s">
        <v>1050</v>
      </c>
      <c r="ACX10" s="79" t="s">
        <v>1050</v>
      </c>
      <c r="ACY10" s="79" t="s">
        <v>1050</v>
      </c>
      <c r="ACZ10" s="79" t="s">
        <v>1050</v>
      </c>
      <c r="ADA10" s="79" t="s">
        <v>1050</v>
      </c>
      <c r="ADB10" s="79" t="s">
        <v>1050</v>
      </c>
      <c r="ADC10" s="79" t="s">
        <v>1050</v>
      </c>
      <c r="ADD10" s="79" t="s">
        <v>1050</v>
      </c>
      <c r="ADE10" s="79" t="s">
        <v>1050</v>
      </c>
      <c r="ADF10" s="79" t="s">
        <v>1050</v>
      </c>
      <c r="ADG10" s="79" t="s">
        <v>1050</v>
      </c>
      <c r="ADH10" s="79" t="s">
        <v>1050</v>
      </c>
      <c r="ADI10" s="79" t="s">
        <v>1050</v>
      </c>
      <c r="ADJ10" s="79">
        <v>44</v>
      </c>
      <c r="ADK10" s="79" t="s">
        <v>1050</v>
      </c>
      <c r="ADL10" s="79" t="s">
        <v>1050</v>
      </c>
      <c r="ADM10" s="79" t="s">
        <v>1050</v>
      </c>
      <c r="ADN10" s="79" t="s">
        <v>1050</v>
      </c>
      <c r="ADO10" s="79" t="s">
        <v>1090</v>
      </c>
      <c r="ADP10" s="79" t="s">
        <v>1050</v>
      </c>
      <c r="ADQ10" s="79" t="s">
        <v>1050</v>
      </c>
      <c r="ADR10" s="79" t="s">
        <v>1050</v>
      </c>
      <c r="ADS10" s="79" t="s">
        <v>1050</v>
      </c>
      <c r="ADT10" s="79" t="s">
        <v>433</v>
      </c>
      <c r="ADU10" s="79" t="s">
        <v>1050</v>
      </c>
      <c r="ADV10" s="79" t="s">
        <v>1050</v>
      </c>
      <c r="ADW10" s="79" t="s">
        <v>1050</v>
      </c>
      <c r="ADX10" s="79" t="s">
        <v>1050</v>
      </c>
      <c r="ADY10" s="91">
        <v>38765</v>
      </c>
      <c r="ADZ10" s="79" t="s">
        <v>1050</v>
      </c>
      <c r="AEA10" s="79" t="s">
        <v>1050</v>
      </c>
      <c r="AEB10" s="79" t="s">
        <v>1050</v>
      </c>
      <c r="AEC10" s="79" t="s">
        <v>1050</v>
      </c>
      <c r="AED10" s="79">
        <v>0</v>
      </c>
      <c r="AEE10" s="79" t="s">
        <v>1050</v>
      </c>
      <c r="AEF10" s="79" t="s">
        <v>1050</v>
      </c>
      <c r="AEG10" s="79" t="s">
        <v>1050</v>
      </c>
      <c r="AEH10" s="79" t="s">
        <v>1050</v>
      </c>
      <c r="AEI10" s="79">
        <v>0</v>
      </c>
      <c r="AEJ10" s="79" t="s">
        <v>1050</v>
      </c>
      <c r="AEK10" s="79" t="s">
        <v>1050</v>
      </c>
      <c r="AEL10" s="79" t="s">
        <v>1050</v>
      </c>
      <c r="AEM10" s="79" t="s">
        <v>1050</v>
      </c>
      <c r="AEN10" s="79" t="s">
        <v>1089</v>
      </c>
      <c r="AEO10" s="79" t="s">
        <v>1050</v>
      </c>
      <c r="AEP10" s="79" t="s">
        <v>1050</v>
      </c>
      <c r="AEQ10" s="79" t="s">
        <v>1050</v>
      </c>
      <c r="AER10" s="79" t="s">
        <v>1050</v>
      </c>
      <c r="AES10" s="79" t="s">
        <v>352</v>
      </c>
      <c r="AET10" s="79" t="s">
        <v>1050</v>
      </c>
      <c r="AEU10" s="79" t="s">
        <v>1050</v>
      </c>
      <c r="AEV10" s="79" t="s">
        <v>1050</v>
      </c>
      <c r="AEW10" s="79" t="s">
        <v>1050</v>
      </c>
      <c r="AEX10" s="66" t="s">
        <v>366</v>
      </c>
      <c r="AEY10" s="79">
        <v>1</v>
      </c>
      <c r="AEZ10" s="79">
        <v>1</v>
      </c>
      <c r="AFA10" s="79" t="s">
        <v>353</v>
      </c>
      <c r="AFB10" s="79" t="s">
        <v>1089</v>
      </c>
      <c r="AFC10" s="79" t="s">
        <v>494</v>
      </c>
      <c r="AFD10" s="79" t="s">
        <v>1050</v>
      </c>
      <c r="AFE10" s="79" t="s">
        <v>1050</v>
      </c>
      <c r="AFF10" s="79" t="s">
        <v>1050</v>
      </c>
      <c r="AFG10" s="79" t="s">
        <v>1050</v>
      </c>
      <c r="AFH10" s="79" t="s">
        <v>1050</v>
      </c>
      <c r="AFI10" s="79" t="s">
        <v>1050</v>
      </c>
      <c r="AFJ10" s="79" t="s">
        <v>1050</v>
      </c>
      <c r="AFK10" s="79" t="s">
        <v>1050</v>
      </c>
      <c r="AFL10" s="79" t="s">
        <v>1050</v>
      </c>
      <c r="AFM10" s="79" t="s">
        <v>1050</v>
      </c>
      <c r="AFN10" s="79" t="s">
        <v>1050</v>
      </c>
      <c r="AFO10" s="79" t="s">
        <v>1050</v>
      </c>
      <c r="AFP10" s="79" t="s">
        <v>1050</v>
      </c>
      <c r="AFQ10" s="79" t="s">
        <v>1050</v>
      </c>
      <c r="AFR10" s="79" t="s">
        <v>1050</v>
      </c>
      <c r="AFS10" s="79" t="s">
        <v>1050</v>
      </c>
      <c r="AFT10" s="79" t="s">
        <v>1050</v>
      </c>
      <c r="AFU10" s="79" t="s">
        <v>1050</v>
      </c>
      <c r="AFV10" s="79" t="s">
        <v>1050</v>
      </c>
      <c r="AFW10" s="79" t="s">
        <v>1050</v>
      </c>
      <c r="AFX10" s="79" t="s">
        <v>1050</v>
      </c>
      <c r="AFY10" s="79" t="s">
        <v>1050</v>
      </c>
      <c r="AFZ10" s="79" t="s">
        <v>1050</v>
      </c>
      <c r="AGA10" s="79" t="s">
        <v>1050</v>
      </c>
      <c r="AGB10" s="79" t="s">
        <v>1050</v>
      </c>
      <c r="AGC10" s="79" t="s">
        <v>1050</v>
      </c>
      <c r="AGD10" s="79" t="s">
        <v>1050</v>
      </c>
      <c r="AGE10" s="79" t="s">
        <v>1050</v>
      </c>
      <c r="AGF10" s="79" t="s">
        <v>1050</v>
      </c>
      <c r="AGG10" s="79" t="s">
        <v>1050</v>
      </c>
      <c r="AGH10" s="79" t="s">
        <v>1050</v>
      </c>
      <c r="AGI10" s="79" t="s">
        <v>1050</v>
      </c>
      <c r="AGJ10" s="79" t="s">
        <v>1050</v>
      </c>
      <c r="AGK10" s="79" t="s">
        <v>1050</v>
      </c>
      <c r="AGL10" s="79" t="s">
        <v>1089</v>
      </c>
      <c r="AGM10" s="79" t="s">
        <v>1050</v>
      </c>
      <c r="AGN10" s="79" t="s">
        <v>1050</v>
      </c>
      <c r="AGO10" s="79" t="s">
        <v>1050</v>
      </c>
      <c r="AGP10" s="79" t="s">
        <v>1050</v>
      </c>
      <c r="AGQ10" s="79" t="s">
        <v>1050</v>
      </c>
      <c r="AGR10" s="79" t="s">
        <v>1050</v>
      </c>
      <c r="AGS10" s="79" t="s">
        <v>1050</v>
      </c>
      <c r="AGT10" s="79" t="s">
        <v>1050</v>
      </c>
      <c r="AGU10" s="79" t="s">
        <v>1050</v>
      </c>
      <c r="AGV10" s="79" t="s">
        <v>1050</v>
      </c>
      <c r="AGW10" s="79" t="s">
        <v>1050</v>
      </c>
      <c r="AGX10" s="79" t="s">
        <v>1050</v>
      </c>
      <c r="AGY10" s="79" t="s">
        <v>1050</v>
      </c>
      <c r="AGZ10" s="79" t="s">
        <v>1050</v>
      </c>
      <c r="AHA10" s="79" t="s">
        <v>1050</v>
      </c>
      <c r="AHB10" s="79" t="s">
        <v>1050</v>
      </c>
      <c r="AHC10" s="79" t="s">
        <v>1050</v>
      </c>
      <c r="AHD10" s="79" t="s">
        <v>1050</v>
      </c>
      <c r="AHE10" s="79" t="s">
        <v>1050</v>
      </c>
      <c r="AHF10" s="79" t="s">
        <v>1050</v>
      </c>
      <c r="AHG10" s="79" t="s">
        <v>1050</v>
      </c>
      <c r="AHH10" s="79" t="s">
        <v>1050</v>
      </c>
      <c r="AHI10" s="79" t="s">
        <v>353</v>
      </c>
      <c r="AHJ10" s="79" t="s">
        <v>1093</v>
      </c>
      <c r="AHK10" s="79" t="s">
        <v>1050</v>
      </c>
      <c r="AHL10" s="79" t="s">
        <v>1050</v>
      </c>
      <c r="AHM10" s="79" t="s">
        <v>1050</v>
      </c>
      <c r="AHN10" s="79" t="s">
        <v>1050</v>
      </c>
      <c r="AHO10" s="79" t="s">
        <v>1050</v>
      </c>
      <c r="AHP10" s="79" t="s">
        <v>1050</v>
      </c>
      <c r="AHQ10" s="79" t="s">
        <v>1050</v>
      </c>
      <c r="AHR10" s="79" t="s">
        <v>1050</v>
      </c>
      <c r="AHS10" s="79" t="s">
        <v>1050</v>
      </c>
      <c r="AHT10" s="79" t="s">
        <v>1050</v>
      </c>
      <c r="AHU10" s="79" t="s">
        <v>1050</v>
      </c>
      <c r="AHV10" s="79" t="s">
        <v>1050</v>
      </c>
      <c r="AHW10" s="79" t="s">
        <v>1050</v>
      </c>
      <c r="AHX10" s="79" t="s">
        <v>1050</v>
      </c>
      <c r="AHY10" s="79" t="s">
        <v>1050</v>
      </c>
      <c r="AHZ10" s="79" t="s">
        <v>1050</v>
      </c>
      <c r="AIA10" s="79" t="s">
        <v>1050</v>
      </c>
      <c r="AIB10" s="79" t="s">
        <v>1050</v>
      </c>
      <c r="AIC10" s="79" t="s">
        <v>1050</v>
      </c>
      <c r="AID10" s="79" t="s">
        <v>1050</v>
      </c>
      <c r="AIE10" s="79" t="s">
        <v>1050</v>
      </c>
      <c r="AIF10" s="79" t="s">
        <v>1050</v>
      </c>
      <c r="AIG10" s="79" t="s">
        <v>1190</v>
      </c>
      <c r="AIH10" s="79" t="s">
        <v>1190</v>
      </c>
      <c r="AII10" s="79" t="s">
        <v>1050</v>
      </c>
      <c r="AIJ10" s="79" t="s">
        <v>1050</v>
      </c>
      <c r="AIK10" s="79" t="s">
        <v>1050</v>
      </c>
      <c r="AIL10" s="79" t="s">
        <v>1050</v>
      </c>
      <c r="AIM10" s="79" t="s">
        <v>1050</v>
      </c>
      <c r="AIN10" s="79" t="s">
        <v>1050</v>
      </c>
      <c r="AIO10" s="79" t="s">
        <v>1050</v>
      </c>
      <c r="AIP10" s="79" t="s">
        <v>1050</v>
      </c>
      <c r="AIQ10" s="79" t="s">
        <v>1134</v>
      </c>
      <c r="AIR10" s="79" t="s">
        <v>1191</v>
      </c>
      <c r="AIS10" s="79" t="s">
        <v>1050</v>
      </c>
      <c r="AIT10" s="79" t="s">
        <v>1050</v>
      </c>
      <c r="AIU10" s="79" t="s">
        <v>1050</v>
      </c>
      <c r="AIV10" s="79" t="s">
        <v>1050</v>
      </c>
      <c r="AIW10" s="79" t="s">
        <v>1134</v>
      </c>
      <c r="AIX10" s="79" t="s">
        <v>1192</v>
      </c>
      <c r="AIY10" s="79" t="s">
        <v>1050</v>
      </c>
      <c r="AIZ10" s="79" t="s">
        <v>1050</v>
      </c>
      <c r="AJA10" s="79" t="s">
        <v>1050</v>
      </c>
      <c r="AJB10" s="79" t="s">
        <v>1050</v>
      </c>
      <c r="AJC10" s="79" t="s">
        <v>1050</v>
      </c>
      <c r="AJD10" s="79" t="s">
        <v>1050</v>
      </c>
      <c r="AJE10" s="79" t="s">
        <v>1050</v>
      </c>
      <c r="AJF10" s="79" t="s">
        <v>1050</v>
      </c>
      <c r="AJG10" s="79" t="s">
        <v>1193</v>
      </c>
      <c r="AJH10" s="79" t="s">
        <v>1194</v>
      </c>
      <c r="AJI10" s="79" t="s">
        <v>1195</v>
      </c>
      <c r="AJJ10" s="79" t="s">
        <v>1138</v>
      </c>
      <c r="AJK10" s="79" t="s">
        <v>1050</v>
      </c>
      <c r="AJL10" s="79" t="s">
        <v>1050</v>
      </c>
      <c r="AJM10" s="79" t="s">
        <v>353</v>
      </c>
      <c r="AJN10" s="79" t="s">
        <v>353</v>
      </c>
      <c r="AJO10" s="79" t="s">
        <v>1050</v>
      </c>
      <c r="AJP10" s="79" t="s">
        <v>1050</v>
      </c>
      <c r="AJQ10" s="79" t="s">
        <v>1050</v>
      </c>
      <c r="AJR10" s="79" t="s">
        <v>1050</v>
      </c>
      <c r="AJS10" s="79" t="s">
        <v>1196</v>
      </c>
      <c r="AJT10" s="79" t="s">
        <v>1098</v>
      </c>
      <c r="AJU10" s="79" t="s">
        <v>1050</v>
      </c>
      <c r="AJV10" s="79" t="s">
        <v>1050</v>
      </c>
      <c r="AJW10" s="79" t="s">
        <v>1050</v>
      </c>
      <c r="AJX10" s="79" t="s">
        <v>1050</v>
      </c>
      <c r="AJY10" s="79" t="s">
        <v>1050</v>
      </c>
      <c r="AJZ10" s="79" t="s">
        <v>1050</v>
      </c>
      <c r="AKA10" s="79" t="s">
        <v>1050</v>
      </c>
      <c r="AKB10" s="79" t="s">
        <v>1050</v>
      </c>
      <c r="AKC10" s="79" t="s">
        <v>1098</v>
      </c>
      <c r="AKD10" s="79" t="s">
        <v>1050</v>
      </c>
      <c r="AKE10" s="79" t="s">
        <v>1050</v>
      </c>
      <c r="AKF10" s="79" t="s">
        <v>1050</v>
      </c>
      <c r="AKG10" s="79" t="s">
        <v>1050</v>
      </c>
      <c r="AKH10" s="79" t="s">
        <v>1050</v>
      </c>
      <c r="AKI10" s="79" t="s">
        <v>1098</v>
      </c>
      <c r="AKJ10" s="79" t="s">
        <v>1050</v>
      </c>
      <c r="AKK10" s="79" t="s">
        <v>1050</v>
      </c>
      <c r="AKL10" s="79" t="s">
        <v>1050</v>
      </c>
      <c r="AKM10" s="79" t="s">
        <v>1050</v>
      </c>
      <c r="AKN10" s="79" t="s">
        <v>1050</v>
      </c>
      <c r="AKO10" s="79" t="s">
        <v>1050</v>
      </c>
      <c r="AKP10" s="79" t="s">
        <v>1050</v>
      </c>
      <c r="AKQ10" s="79" t="s">
        <v>1050</v>
      </c>
      <c r="AKR10" s="79" t="s">
        <v>1050</v>
      </c>
      <c r="AKS10" s="79" t="s">
        <v>1050</v>
      </c>
      <c r="AKT10" s="79" t="s">
        <v>1050</v>
      </c>
      <c r="AKU10" s="79" t="s">
        <v>1050</v>
      </c>
      <c r="AKV10" s="79" t="s">
        <v>1050</v>
      </c>
      <c r="AKW10" s="79" t="s">
        <v>1050</v>
      </c>
      <c r="AKX10" s="79" t="s">
        <v>1050</v>
      </c>
      <c r="AKY10" s="79" t="s">
        <v>1050</v>
      </c>
      <c r="AKZ10" s="79" t="s">
        <v>1050</v>
      </c>
      <c r="ALA10" s="79" t="s">
        <v>1050</v>
      </c>
      <c r="ALB10" s="79" t="s">
        <v>1050</v>
      </c>
      <c r="ALC10" s="79" t="s">
        <v>1050</v>
      </c>
      <c r="ALD10" s="79" t="s">
        <v>1050</v>
      </c>
      <c r="ALE10" s="79" t="s">
        <v>1050</v>
      </c>
      <c r="ALF10" s="79" t="s">
        <v>1050</v>
      </c>
      <c r="ALG10" s="79" t="s">
        <v>1050</v>
      </c>
      <c r="ALH10" s="79" t="s">
        <v>1050</v>
      </c>
      <c r="ALI10" s="79" t="s">
        <v>1050</v>
      </c>
      <c r="ALJ10" s="79" t="s">
        <v>1098</v>
      </c>
      <c r="ALK10" s="79" t="s">
        <v>1050</v>
      </c>
      <c r="ALL10" s="79" t="s">
        <v>1098</v>
      </c>
      <c r="ALM10" s="79" t="s">
        <v>1050</v>
      </c>
      <c r="ALN10" s="79" t="s">
        <v>1050</v>
      </c>
      <c r="ALO10" s="79" t="s">
        <v>1050</v>
      </c>
      <c r="ALP10" s="79" t="s">
        <v>1050</v>
      </c>
      <c r="ALQ10" s="79" t="s">
        <v>1098</v>
      </c>
      <c r="ALR10" s="79" t="s">
        <v>1098</v>
      </c>
      <c r="ALS10" s="79" t="s">
        <v>1050</v>
      </c>
      <c r="ALT10" s="79" t="s">
        <v>1050</v>
      </c>
      <c r="ALU10" s="79" t="s">
        <v>1050</v>
      </c>
      <c r="ALV10" s="79" t="s">
        <v>1050</v>
      </c>
      <c r="ALW10" s="79" t="s">
        <v>1050</v>
      </c>
      <c r="ALX10" s="79" t="s">
        <v>1050</v>
      </c>
    </row>
    <row r="11" ht="50.25" customHeight="1" spans="1:1012">
      <c r="A11" s="79" t="s">
        <v>1197</v>
      </c>
      <c r="B11" s="79">
        <v>6</v>
      </c>
      <c r="C11" s="79" t="s">
        <v>1049</v>
      </c>
      <c r="D11" s="79" t="s">
        <v>329</v>
      </c>
      <c r="E11" s="79" t="s">
        <v>1050</v>
      </c>
      <c r="F11" s="79" t="s">
        <v>1198</v>
      </c>
      <c r="G11" s="79">
        <v>4.505277778</v>
      </c>
      <c r="H11" s="79">
        <v>74.10527778</v>
      </c>
      <c r="I11" s="79" t="s">
        <v>475</v>
      </c>
      <c r="J11" s="91">
        <v>44634</v>
      </c>
      <c r="K11" s="93">
        <v>0.232638888888889</v>
      </c>
      <c r="L11" s="91">
        <v>44634</v>
      </c>
      <c r="M11" s="92">
        <v>0.259722222222222</v>
      </c>
      <c r="N11" s="79" t="s">
        <v>376</v>
      </c>
      <c r="O11" s="79" t="s">
        <v>1050</v>
      </c>
      <c r="P11" s="79" t="s">
        <v>1050</v>
      </c>
      <c r="Q11" s="79" t="s">
        <v>1050</v>
      </c>
      <c r="R11" s="79" t="s">
        <v>1052</v>
      </c>
      <c r="S11" s="79" t="s">
        <v>334</v>
      </c>
      <c r="T11" s="79" t="s">
        <v>1050</v>
      </c>
      <c r="U11" s="79" t="s">
        <v>368</v>
      </c>
      <c r="V11" s="79" t="s">
        <v>480</v>
      </c>
      <c r="W11" s="79" t="s">
        <v>338</v>
      </c>
      <c r="X11" s="79" t="s">
        <v>385</v>
      </c>
      <c r="Y11" s="79" t="s">
        <v>340</v>
      </c>
      <c r="Z11" s="79" t="s">
        <v>387</v>
      </c>
      <c r="AA11" s="79" t="s">
        <v>342</v>
      </c>
      <c r="AB11" s="79" t="s">
        <v>424</v>
      </c>
      <c r="AC11" s="79" t="s">
        <v>482</v>
      </c>
      <c r="AD11" s="79" t="s">
        <v>390</v>
      </c>
      <c r="AE11" s="79" t="s">
        <v>369</v>
      </c>
      <c r="AF11" s="79" t="s">
        <v>392</v>
      </c>
      <c r="AG11" s="79" t="s">
        <v>1050</v>
      </c>
      <c r="AH11" s="79" t="s">
        <v>1050</v>
      </c>
      <c r="AI11" s="79" t="s">
        <v>1199</v>
      </c>
      <c r="AJ11" s="79" t="s">
        <v>1050</v>
      </c>
      <c r="AK11" s="79" t="s">
        <v>1050</v>
      </c>
      <c r="AL11" s="79" t="s">
        <v>1050</v>
      </c>
      <c r="AM11" s="79" t="s">
        <v>1050</v>
      </c>
      <c r="AN11" s="79" t="s">
        <v>1050</v>
      </c>
      <c r="AO11" s="79" t="s">
        <v>1050</v>
      </c>
      <c r="AP11" s="79" t="s">
        <v>1050</v>
      </c>
      <c r="AQ11" s="79" t="s">
        <v>1050</v>
      </c>
      <c r="AR11" s="79" t="s">
        <v>1050</v>
      </c>
      <c r="AS11" s="79" t="s">
        <v>1050</v>
      </c>
      <c r="AT11" s="79" t="s">
        <v>1050</v>
      </c>
      <c r="AU11" s="79" t="s">
        <v>1050</v>
      </c>
      <c r="AV11" s="79" t="s">
        <v>1050</v>
      </c>
      <c r="AW11" s="79" t="s">
        <v>1050</v>
      </c>
      <c r="AX11" s="79" t="s">
        <v>1050</v>
      </c>
      <c r="AY11" s="79" t="s">
        <v>1050</v>
      </c>
      <c r="AZ11" s="79" t="s">
        <v>480</v>
      </c>
      <c r="BA11" s="79" t="s">
        <v>1050</v>
      </c>
      <c r="BB11" s="79" t="s">
        <v>1050</v>
      </c>
      <c r="BC11" s="79" t="s">
        <v>1050</v>
      </c>
      <c r="BD11" s="79" t="s">
        <v>1050</v>
      </c>
      <c r="BE11" s="79" t="s">
        <v>1050</v>
      </c>
      <c r="BF11" s="79" t="s">
        <v>1050</v>
      </c>
      <c r="BG11" s="79" t="s">
        <v>1050</v>
      </c>
      <c r="BH11" s="79" t="s">
        <v>1050</v>
      </c>
      <c r="BI11" s="79" t="s">
        <v>1050</v>
      </c>
      <c r="BJ11" s="79" t="s">
        <v>1050</v>
      </c>
      <c r="BK11" s="79" t="s">
        <v>1050</v>
      </c>
      <c r="BL11" s="79" t="s">
        <v>1050</v>
      </c>
      <c r="BM11" s="79" t="s">
        <v>1050</v>
      </c>
      <c r="BN11" s="79" t="s">
        <v>1050</v>
      </c>
      <c r="BO11" s="79" t="s">
        <v>1050</v>
      </c>
      <c r="BP11" s="79" t="s">
        <v>1050</v>
      </c>
      <c r="BQ11" s="79" t="s">
        <v>1050</v>
      </c>
      <c r="BR11" s="79" t="s">
        <v>1050</v>
      </c>
      <c r="BS11" s="79" t="s">
        <v>1050</v>
      </c>
      <c r="BT11" s="79" t="s">
        <v>1050</v>
      </c>
      <c r="BU11" s="79" t="s">
        <v>1050</v>
      </c>
      <c r="BV11" s="79" t="s">
        <v>1050</v>
      </c>
      <c r="BW11" s="79" t="s">
        <v>1050</v>
      </c>
      <c r="BX11" s="79" t="s">
        <v>1050</v>
      </c>
      <c r="BY11" s="79" t="s">
        <v>1050</v>
      </c>
      <c r="BZ11" s="79" t="s">
        <v>1050</v>
      </c>
      <c r="CA11" s="79" t="s">
        <v>1050</v>
      </c>
      <c r="CB11" s="79" t="s">
        <v>1050</v>
      </c>
      <c r="CC11" s="79" t="s">
        <v>1050</v>
      </c>
      <c r="CD11" s="79" t="s">
        <v>1050</v>
      </c>
      <c r="CE11" s="79" t="s">
        <v>1050</v>
      </c>
      <c r="CF11" s="79" t="s">
        <v>1057</v>
      </c>
      <c r="CG11" s="91">
        <v>35777</v>
      </c>
      <c r="CH11" s="79" t="s">
        <v>351</v>
      </c>
      <c r="CI11" s="79" t="s">
        <v>1050</v>
      </c>
      <c r="CJ11" s="79" t="s">
        <v>1060</v>
      </c>
      <c r="CK11" s="79" t="s">
        <v>353</v>
      </c>
      <c r="CL11" s="79" t="s">
        <v>1050</v>
      </c>
      <c r="CM11" s="79" t="s">
        <v>1050</v>
      </c>
      <c r="CN11" s="79" t="s">
        <v>1050</v>
      </c>
      <c r="CO11" s="79" t="s">
        <v>353</v>
      </c>
      <c r="CP11" s="79" t="s">
        <v>520</v>
      </c>
      <c r="CQ11" s="79" t="s">
        <v>1050</v>
      </c>
      <c r="CR11" s="79" t="s">
        <v>1050</v>
      </c>
      <c r="CS11" s="91">
        <v>45157</v>
      </c>
      <c r="CT11" s="79" t="s">
        <v>1060</v>
      </c>
      <c r="CU11" s="79" t="s">
        <v>1050</v>
      </c>
      <c r="CV11" s="79" t="s">
        <v>1050</v>
      </c>
      <c r="CW11" s="79" t="s">
        <v>1050</v>
      </c>
      <c r="CX11" s="79" t="s">
        <v>1142</v>
      </c>
      <c r="CY11" s="79" t="s">
        <v>1106</v>
      </c>
      <c r="CZ11" s="79" t="s">
        <v>356</v>
      </c>
      <c r="DA11" s="79" t="s">
        <v>1200</v>
      </c>
      <c r="DB11" s="79" t="s">
        <v>1201</v>
      </c>
      <c r="DC11" s="79" t="s">
        <v>1202</v>
      </c>
      <c r="DD11" s="79">
        <v>2021</v>
      </c>
      <c r="DE11" s="79" t="s">
        <v>1203</v>
      </c>
      <c r="DF11" s="79" t="s">
        <v>1050</v>
      </c>
      <c r="DG11" s="79">
        <v>80</v>
      </c>
      <c r="DH11" s="79" t="s">
        <v>1050</v>
      </c>
      <c r="DI11" s="79" t="s">
        <v>1204</v>
      </c>
      <c r="DJ11" s="79" t="s">
        <v>1205</v>
      </c>
      <c r="DK11" s="79">
        <v>80</v>
      </c>
      <c r="DL11" s="79" t="s">
        <v>399</v>
      </c>
      <c r="DM11" s="79" t="s">
        <v>353</v>
      </c>
      <c r="DN11" s="79" t="s">
        <v>1068</v>
      </c>
      <c r="DO11" s="91">
        <v>44914</v>
      </c>
      <c r="DP11" s="79" t="s">
        <v>353</v>
      </c>
      <c r="DQ11" s="79" t="s">
        <v>1114</v>
      </c>
      <c r="DR11" s="91">
        <v>44889</v>
      </c>
      <c r="DS11" s="79" t="s">
        <v>353</v>
      </c>
      <c r="DT11" s="79" t="s">
        <v>1114</v>
      </c>
      <c r="DU11" s="108">
        <v>44889</v>
      </c>
      <c r="DV11" s="79" t="s">
        <v>399</v>
      </c>
      <c r="DW11" s="79" t="s">
        <v>403</v>
      </c>
      <c r="DX11" s="79" t="s">
        <v>404</v>
      </c>
      <c r="DY11" s="79" t="s">
        <v>1050</v>
      </c>
      <c r="DZ11" s="79" t="s">
        <v>1050</v>
      </c>
      <c r="EA11" s="79" t="s">
        <v>406</v>
      </c>
      <c r="EB11" s="79" t="s">
        <v>407</v>
      </c>
      <c r="EC11" s="79" t="s">
        <v>1050</v>
      </c>
      <c r="ED11" s="79" t="s">
        <v>1206</v>
      </c>
      <c r="EE11" s="79" t="s">
        <v>409</v>
      </c>
      <c r="EF11" s="79" t="s">
        <v>399</v>
      </c>
      <c r="EG11" s="79" t="s">
        <v>1050</v>
      </c>
      <c r="EH11" s="79" t="s">
        <v>1050</v>
      </c>
      <c r="EI11" s="79" t="s">
        <v>1050</v>
      </c>
      <c r="EJ11" s="79" t="s">
        <v>1050</v>
      </c>
      <c r="EK11" s="79" t="s">
        <v>1050</v>
      </c>
      <c r="EL11" s="79" t="s">
        <v>1050</v>
      </c>
      <c r="EM11" s="79" t="s">
        <v>1050</v>
      </c>
      <c r="EN11" s="79" t="s">
        <v>1050</v>
      </c>
      <c r="EO11" s="79" t="s">
        <v>1050</v>
      </c>
      <c r="EP11" s="79" t="s">
        <v>1050</v>
      </c>
      <c r="EQ11" s="79" t="s">
        <v>1050</v>
      </c>
      <c r="ER11" s="79" t="s">
        <v>1050</v>
      </c>
      <c r="ES11" s="79" t="s">
        <v>1050</v>
      </c>
      <c r="ET11" s="79" t="s">
        <v>1050</v>
      </c>
      <c r="EU11" s="79" t="s">
        <v>1050</v>
      </c>
      <c r="EV11" s="79" t="s">
        <v>1050</v>
      </c>
      <c r="EW11" s="79" t="s">
        <v>1050</v>
      </c>
      <c r="EX11" s="79" t="s">
        <v>1050</v>
      </c>
      <c r="EY11" s="79" t="s">
        <v>1050</v>
      </c>
      <c r="EZ11" s="79" t="s">
        <v>1050</v>
      </c>
      <c r="FA11" s="79" t="s">
        <v>1050</v>
      </c>
      <c r="FB11" s="79" t="s">
        <v>1050</v>
      </c>
      <c r="FC11" s="79" t="s">
        <v>1050</v>
      </c>
      <c r="FD11" s="79" t="s">
        <v>1050</v>
      </c>
      <c r="FE11" s="79" t="s">
        <v>1050</v>
      </c>
      <c r="FF11" s="79" t="s">
        <v>1050</v>
      </c>
      <c r="FG11" s="79" t="s">
        <v>1050</v>
      </c>
      <c r="FH11" s="79" t="s">
        <v>1050</v>
      </c>
      <c r="FI11" s="79" t="s">
        <v>1050</v>
      </c>
      <c r="FJ11" s="79" t="s">
        <v>1050</v>
      </c>
      <c r="FK11" s="79" t="s">
        <v>1050</v>
      </c>
      <c r="FL11" s="79" t="s">
        <v>1050</v>
      </c>
      <c r="FM11" s="79" t="s">
        <v>1050</v>
      </c>
      <c r="FN11" s="79" t="s">
        <v>1050</v>
      </c>
      <c r="FO11" s="79" t="s">
        <v>1050</v>
      </c>
      <c r="FP11" s="79" t="s">
        <v>1050</v>
      </c>
      <c r="FQ11" s="79" t="s">
        <v>1050</v>
      </c>
      <c r="FR11" s="79" t="s">
        <v>1050</v>
      </c>
      <c r="FS11" s="79" t="s">
        <v>1050</v>
      </c>
      <c r="FT11" s="79" t="s">
        <v>1050</v>
      </c>
      <c r="FU11" s="79" t="s">
        <v>1050</v>
      </c>
      <c r="FV11" s="79" t="s">
        <v>1050</v>
      </c>
      <c r="FW11" s="79" t="s">
        <v>1050</v>
      </c>
      <c r="FX11" s="79" t="s">
        <v>1050</v>
      </c>
      <c r="FY11" s="79" t="s">
        <v>1050</v>
      </c>
      <c r="FZ11" s="79" t="s">
        <v>1050</v>
      </c>
      <c r="GA11" s="79" t="s">
        <v>1050</v>
      </c>
      <c r="GB11" s="79" t="s">
        <v>1050</v>
      </c>
      <c r="GC11" s="79" t="s">
        <v>1050</v>
      </c>
      <c r="GD11" s="79" t="s">
        <v>1050</v>
      </c>
      <c r="GE11" s="79" t="s">
        <v>1050</v>
      </c>
      <c r="GF11" s="79" t="s">
        <v>1050</v>
      </c>
      <c r="GG11" s="79" t="s">
        <v>1050</v>
      </c>
      <c r="GH11" s="79" t="s">
        <v>1050</v>
      </c>
      <c r="GI11" s="79" t="s">
        <v>1050</v>
      </c>
      <c r="GJ11" s="79" t="s">
        <v>1050</v>
      </c>
      <c r="GK11" s="79" t="s">
        <v>1050</v>
      </c>
      <c r="GL11" s="79" t="s">
        <v>1050</v>
      </c>
      <c r="GM11" s="79" t="s">
        <v>1050</v>
      </c>
      <c r="GN11" s="79" t="s">
        <v>1050</v>
      </c>
      <c r="GO11" s="79" t="s">
        <v>1050</v>
      </c>
      <c r="GP11" s="79" t="s">
        <v>1050</v>
      </c>
      <c r="GQ11" s="79" t="s">
        <v>1050</v>
      </c>
      <c r="GR11" s="79" t="s">
        <v>1050</v>
      </c>
      <c r="GS11" s="79" t="s">
        <v>1050</v>
      </c>
      <c r="GT11" s="79" t="s">
        <v>1050</v>
      </c>
      <c r="GU11" s="79" t="s">
        <v>1050</v>
      </c>
      <c r="GV11" s="79" t="s">
        <v>1050</v>
      </c>
      <c r="GW11" s="79" t="s">
        <v>1050</v>
      </c>
      <c r="GX11" s="79" t="s">
        <v>1050</v>
      </c>
      <c r="GY11" s="79" t="s">
        <v>1050</v>
      </c>
      <c r="GZ11" s="79" t="s">
        <v>1050</v>
      </c>
      <c r="HA11" s="79" t="s">
        <v>1050</v>
      </c>
      <c r="HB11" s="79" t="s">
        <v>1050</v>
      </c>
      <c r="HC11" s="79" t="s">
        <v>1050</v>
      </c>
      <c r="HD11" s="79" t="s">
        <v>1050</v>
      </c>
      <c r="HE11" s="79" t="s">
        <v>1050</v>
      </c>
      <c r="HF11" s="79" t="s">
        <v>1050</v>
      </c>
      <c r="HG11" s="79" t="s">
        <v>1050</v>
      </c>
      <c r="HH11" s="79" t="s">
        <v>1050</v>
      </c>
      <c r="HI11" s="79" t="s">
        <v>1050</v>
      </c>
      <c r="HJ11" s="79" t="s">
        <v>1050</v>
      </c>
      <c r="HK11" s="79" t="s">
        <v>1050</v>
      </c>
      <c r="HL11" s="79" t="s">
        <v>1050</v>
      </c>
      <c r="HM11" s="79" t="s">
        <v>1050</v>
      </c>
      <c r="HN11" s="79" t="s">
        <v>1050</v>
      </c>
      <c r="HO11" s="79" t="s">
        <v>1050</v>
      </c>
      <c r="HP11" s="79" t="s">
        <v>1050</v>
      </c>
      <c r="HQ11" s="79" t="s">
        <v>1050</v>
      </c>
      <c r="HR11" s="79" t="s">
        <v>1050</v>
      </c>
      <c r="HS11" s="79" t="s">
        <v>1050</v>
      </c>
      <c r="HT11" s="79" t="s">
        <v>1050</v>
      </c>
      <c r="HU11" s="79" t="s">
        <v>1050</v>
      </c>
      <c r="HV11" s="79" t="s">
        <v>1050</v>
      </c>
      <c r="HW11" s="79" t="s">
        <v>1050</v>
      </c>
      <c r="HX11" s="79" t="s">
        <v>1050</v>
      </c>
      <c r="HY11" s="79" t="s">
        <v>1050</v>
      </c>
      <c r="HZ11" s="79" t="s">
        <v>1050</v>
      </c>
      <c r="IA11" s="79" t="s">
        <v>1050</v>
      </c>
      <c r="IB11" s="79" t="s">
        <v>1050</v>
      </c>
      <c r="IC11" s="79" t="s">
        <v>1050</v>
      </c>
      <c r="ID11" s="79" t="s">
        <v>1050</v>
      </c>
      <c r="IE11" s="79" t="s">
        <v>1050</v>
      </c>
      <c r="IF11" s="79" t="s">
        <v>1050</v>
      </c>
      <c r="IG11" s="79" t="s">
        <v>1050</v>
      </c>
      <c r="IH11" s="79" t="s">
        <v>1050</v>
      </c>
      <c r="II11" s="79" t="s">
        <v>1050</v>
      </c>
      <c r="IJ11" s="79" t="s">
        <v>1050</v>
      </c>
      <c r="IK11" s="79" t="s">
        <v>1050</v>
      </c>
      <c r="IL11" s="79" t="s">
        <v>1050</v>
      </c>
      <c r="IM11" s="79" t="s">
        <v>1050</v>
      </c>
      <c r="IN11" s="79" t="s">
        <v>1050</v>
      </c>
      <c r="IO11" s="79" t="s">
        <v>1050</v>
      </c>
      <c r="IP11" s="79" t="s">
        <v>1050</v>
      </c>
      <c r="IQ11" s="79" t="s">
        <v>1050</v>
      </c>
      <c r="IR11" s="79" t="s">
        <v>1050</v>
      </c>
      <c r="IS11" s="79" t="s">
        <v>1050</v>
      </c>
      <c r="IT11" s="79" t="s">
        <v>1050</v>
      </c>
      <c r="IU11" s="79" t="s">
        <v>1050</v>
      </c>
      <c r="IV11" s="79" t="s">
        <v>1050</v>
      </c>
      <c r="IW11" s="79" t="s">
        <v>1050</v>
      </c>
      <c r="IX11" s="79" t="s">
        <v>1050</v>
      </c>
      <c r="IY11" s="79" t="s">
        <v>1050</v>
      </c>
      <c r="IZ11" s="79" t="s">
        <v>1050</v>
      </c>
      <c r="JA11" s="79" t="s">
        <v>1050</v>
      </c>
      <c r="JB11" s="79" t="s">
        <v>1050</v>
      </c>
      <c r="JC11" s="79" t="s">
        <v>1050</v>
      </c>
      <c r="JD11" s="79" t="s">
        <v>1050</v>
      </c>
      <c r="JE11" s="79" t="s">
        <v>1050</v>
      </c>
      <c r="JF11" s="79" t="s">
        <v>1050</v>
      </c>
      <c r="JG11" s="79" t="s">
        <v>1050</v>
      </c>
      <c r="JH11" s="79" t="s">
        <v>1050</v>
      </c>
      <c r="JI11" s="79" t="s">
        <v>1050</v>
      </c>
      <c r="JJ11" s="79" t="s">
        <v>1050</v>
      </c>
      <c r="JK11" s="79" t="s">
        <v>1050</v>
      </c>
      <c r="JL11" s="79" t="s">
        <v>1050</v>
      </c>
      <c r="JM11" s="79" t="s">
        <v>1050</v>
      </c>
      <c r="JN11" s="79" t="s">
        <v>1050</v>
      </c>
      <c r="JO11" s="79" t="s">
        <v>1050</v>
      </c>
      <c r="JP11" s="79" t="s">
        <v>1050</v>
      </c>
      <c r="JQ11" s="79" t="s">
        <v>1050</v>
      </c>
      <c r="JR11" s="79" t="s">
        <v>1050</v>
      </c>
      <c r="JS11" s="79" t="s">
        <v>1050</v>
      </c>
      <c r="JT11" s="79" t="s">
        <v>1050</v>
      </c>
      <c r="JU11" s="79" t="s">
        <v>1050</v>
      </c>
      <c r="JV11" s="79" t="s">
        <v>1050</v>
      </c>
      <c r="JW11" s="79" t="s">
        <v>1050</v>
      </c>
      <c r="JX11" s="79" t="s">
        <v>1050</v>
      </c>
      <c r="JY11" s="79" t="s">
        <v>1050</v>
      </c>
      <c r="JZ11" s="79" t="s">
        <v>1050</v>
      </c>
      <c r="KA11" s="79" t="s">
        <v>1050</v>
      </c>
      <c r="KB11" s="79" t="s">
        <v>1050</v>
      </c>
      <c r="KC11" s="79" t="s">
        <v>1050</v>
      </c>
      <c r="KD11" s="79" t="s">
        <v>1050</v>
      </c>
      <c r="KE11" s="79" t="s">
        <v>1050</v>
      </c>
      <c r="KF11" s="79" t="s">
        <v>1050</v>
      </c>
      <c r="KG11" s="79" t="s">
        <v>1050</v>
      </c>
      <c r="KH11" s="79" t="s">
        <v>1050</v>
      </c>
      <c r="KI11" s="79" t="s">
        <v>1050</v>
      </c>
      <c r="KJ11" s="79" t="s">
        <v>1050</v>
      </c>
      <c r="KK11" s="79" t="s">
        <v>1050</v>
      </c>
      <c r="KL11" s="79" t="s">
        <v>1050</v>
      </c>
      <c r="KM11" s="79" t="s">
        <v>1050</v>
      </c>
      <c r="KN11" s="79" t="s">
        <v>1050</v>
      </c>
      <c r="KO11" s="79" t="s">
        <v>1050</v>
      </c>
      <c r="KP11" s="79" t="s">
        <v>1050</v>
      </c>
      <c r="KQ11" s="79" t="s">
        <v>1050</v>
      </c>
      <c r="KR11" s="79" t="s">
        <v>1050</v>
      </c>
      <c r="KS11" s="79" t="s">
        <v>1050</v>
      </c>
      <c r="KT11" s="79" t="s">
        <v>1050</v>
      </c>
      <c r="KU11" s="79" t="s">
        <v>1050</v>
      </c>
      <c r="KV11" s="79" t="s">
        <v>1050</v>
      </c>
      <c r="KW11" s="79" t="s">
        <v>1050</v>
      </c>
      <c r="KX11" s="79" t="s">
        <v>1050</v>
      </c>
      <c r="KY11" s="79" t="s">
        <v>1050</v>
      </c>
      <c r="KZ11" s="79" t="s">
        <v>1050</v>
      </c>
      <c r="LA11" s="79" t="s">
        <v>1050</v>
      </c>
      <c r="LB11" s="79" t="s">
        <v>1050</v>
      </c>
      <c r="LC11" s="79" t="s">
        <v>1050</v>
      </c>
      <c r="LD11" s="79" t="s">
        <v>1050</v>
      </c>
      <c r="LE11" s="79" t="s">
        <v>1050</v>
      </c>
      <c r="LF11" s="79" t="s">
        <v>1050</v>
      </c>
      <c r="LG11" s="79" t="s">
        <v>1050</v>
      </c>
      <c r="LH11" s="79" t="s">
        <v>1050</v>
      </c>
      <c r="LI11" s="79" t="s">
        <v>1050</v>
      </c>
      <c r="LJ11" s="79" t="s">
        <v>1050</v>
      </c>
      <c r="LK11" s="79" t="s">
        <v>1050</v>
      </c>
      <c r="LL11" s="79" t="s">
        <v>1050</v>
      </c>
      <c r="LM11" s="79" t="s">
        <v>1050</v>
      </c>
      <c r="LN11" s="79" t="s">
        <v>1050</v>
      </c>
      <c r="LO11" s="79" t="s">
        <v>1050</v>
      </c>
      <c r="LP11" s="79" t="s">
        <v>1050</v>
      </c>
      <c r="LQ11" s="79" t="s">
        <v>1050</v>
      </c>
      <c r="LR11" s="79" t="s">
        <v>1050</v>
      </c>
      <c r="LS11" s="79" t="s">
        <v>1050</v>
      </c>
      <c r="LT11" s="79" t="s">
        <v>1050</v>
      </c>
      <c r="LU11" s="79" t="s">
        <v>1050</v>
      </c>
      <c r="LV11" s="79" t="s">
        <v>1050</v>
      </c>
      <c r="LW11" s="79" t="s">
        <v>1050</v>
      </c>
      <c r="LX11" s="79" t="s">
        <v>1050</v>
      </c>
      <c r="LY11" s="79" t="s">
        <v>1050</v>
      </c>
      <c r="LZ11" s="79" t="s">
        <v>1050</v>
      </c>
      <c r="MA11" s="79" t="s">
        <v>1050</v>
      </c>
      <c r="MB11" s="79" t="s">
        <v>1050</v>
      </c>
      <c r="MC11" s="79" t="s">
        <v>1050</v>
      </c>
      <c r="MD11" s="79" t="s">
        <v>1050</v>
      </c>
      <c r="ME11" s="79" t="s">
        <v>1050</v>
      </c>
      <c r="MF11" s="79" t="s">
        <v>1050</v>
      </c>
      <c r="MG11" s="79" t="s">
        <v>1050</v>
      </c>
      <c r="MH11" s="79" t="s">
        <v>1050</v>
      </c>
      <c r="MI11" s="79" t="s">
        <v>1050</v>
      </c>
      <c r="MJ11" s="79" t="s">
        <v>1050</v>
      </c>
      <c r="MK11" s="79" t="s">
        <v>356</v>
      </c>
      <c r="ML11" s="91">
        <v>35123</v>
      </c>
      <c r="MM11" s="79" t="s">
        <v>351</v>
      </c>
      <c r="MN11" s="79" t="s">
        <v>1060</v>
      </c>
      <c r="MO11" s="79" t="s">
        <v>1050</v>
      </c>
      <c r="MP11" s="79" t="s">
        <v>1050</v>
      </c>
      <c r="MQ11" s="79" t="s">
        <v>1050</v>
      </c>
      <c r="MR11" s="79" t="s">
        <v>1050</v>
      </c>
      <c r="MS11" s="79" t="s">
        <v>1050</v>
      </c>
      <c r="MT11" s="79" t="s">
        <v>1050</v>
      </c>
      <c r="MU11" s="79" t="s">
        <v>1050</v>
      </c>
      <c r="MV11" s="79" t="s">
        <v>1050</v>
      </c>
      <c r="MW11" s="79" t="s">
        <v>1207</v>
      </c>
      <c r="MX11" s="79" t="s">
        <v>366</v>
      </c>
      <c r="MY11" s="79" t="s">
        <v>352</v>
      </c>
      <c r="MZ11" s="79" t="s">
        <v>399</v>
      </c>
      <c r="NA11" s="79" t="s">
        <v>1050</v>
      </c>
      <c r="NB11" s="79" t="s">
        <v>1050</v>
      </c>
      <c r="NC11" s="79" t="s">
        <v>1050</v>
      </c>
      <c r="ND11" s="79" t="s">
        <v>1050</v>
      </c>
      <c r="NE11" s="79" t="s">
        <v>1050</v>
      </c>
      <c r="NF11" s="79" t="s">
        <v>1050</v>
      </c>
      <c r="NG11" s="79" t="s">
        <v>1050</v>
      </c>
      <c r="NH11" s="79" t="s">
        <v>1050</v>
      </c>
      <c r="NI11" s="79" t="s">
        <v>1050</v>
      </c>
      <c r="NJ11" s="79" t="s">
        <v>1050</v>
      </c>
      <c r="NK11" s="79" t="s">
        <v>1050</v>
      </c>
      <c r="NL11" s="79" t="s">
        <v>1050</v>
      </c>
      <c r="NM11" s="79" t="s">
        <v>1050</v>
      </c>
      <c r="NN11" s="79" t="s">
        <v>1050</v>
      </c>
      <c r="NO11" s="79" t="s">
        <v>1050</v>
      </c>
      <c r="NP11" s="79" t="s">
        <v>1050</v>
      </c>
      <c r="NQ11" s="79" t="s">
        <v>1050</v>
      </c>
      <c r="NR11" s="79" t="s">
        <v>1050</v>
      </c>
      <c r="NS11" s="79" t="s">
        <v>1050</v>
      </c>
      <c r="NT11" s="79" t="s">
        <v>1050</v>
      </c>
      <c r="NU11" s="79" t="s">
        <v>1050</v>
      </c>
      <c r="NV11" s="79" t="s">
        <v>1050</v>
      </c>
      <c r="NW11" s="79" t="s">
        <v>1050</v>
      </c>
      <c r="NX11" s="79" t="s">
        <v>1050</v>
      </c>
      <c r="NY11" s="79" t="s">
        <v>1050</v>
      </c>
      <c r="NZ11" s="79" t="s">
        <v>1050</v>
      </c>
      <c r="OA11" s="79" t="s">
        <v>1050</v>
      </c>
      <c r="OB11" s="79" t="s">
        <v>1050</v>
      </c>
      <c r="OC11" s="79" t="s">
        <v>1050</v>
      </c>
      <c r="OD11" s="79" t="s">
        <v>1050</v>
      </c>
      <c r="OE11" s="79" t="s">
        <v>1050</v>
      </c>
      <c r="OF11" s="79" t="s">
        <v>1050</v>
      </c>
      <c r="OG11" s="79" t="s">
        <v>1050</v>
      </c>
      <c r="OH11" s="79" t="s">
        <v>1050</v>
      </c>
      <c r="OI11" s="79" t="s">
        <v>1050</v>
      </c>
      <c r="OJ11" s="79" t="s">
        <v>1050</v>
      </c>
      <c r="OK11" s="79" t="s">
        <v>1050</v>
      </c>
      <c r="OL11" s="79" t="s">
        <v>1050</v>
      </c>
      <c r="OM11" s="79" t="s">
        <v>1050</v>
      </c>
      <c r="ON11" s="79" t="s">
        <v>1050</v>
      </c>
      <c r="OO11" s="79" t="s">
        <v>1050</v>
      </c>
      <c r="OP11" s="79" t="s">
        <v>1050</v>
      </c>
      <c r="OQ11" s="79" t="s">
        <v>1050</v>
      </c>
      <c r="OR11" s="79" t="s">
        <v>1050</v>
      </c>
      <c r="OS11" s="79" t="s">
        <v>1050</v>
      </c>
      <c r="OT11" s="79" t="s">
        <v>1050</v>
      </c>
      <c r="OU11" s="79" t="s">
        <v>1050</v>
      </c>
      <c r="OV11" s="79" t="s">
        <v>1050</v>
      </c>
      <c r="OW11" s="79" t="s">
        <v>1050</v>
      </c>
      <c r="OX11" s="79" t="s">
        <v>1050</v>
      </c>
      <c r="OY11" s="79" t="s">
        <v>1050</v>
      </c>
      <c r="OZ11" s="79" t="s">
        <v>1050</v>
      </c>
      <c r="PA11" s="79" t="s">
        <v>1050</v>
      </c>
      <c r="PB11" s="79" t="s">
        <v>1050</v>
      </c>
      <c r="PC11" s="79" t="s">
        <v>1050</v>
      </c>
      <c r="PD11" s="79" t="s">
        <v>1050</v>
      </c>
      <c r="PE11" s="79" t="s">
        <v>1050</v>
      </c>
      <c r="PF11" s="79" t="s">
        <v>1050</v>
      </c>
      <c r="PG11" s="79" t="s">
        <v>1050</v>
      </c>
      <c r="PH11" s="79" t="s">
        <v>1050</v>
      </c>
      <c r="PI11" s="79" t="s">
        <v>1050</v>
      </c>
      <c r="PJ11" s="79" t="s">
        <v>1050</v>
      </c>
      <c r="PK11" s="79" t="s">
        <v>1050</v>
      </c>
      <c r="PL11" s="79" t="s">
        <v>1050</v>
      </c>
      <c r="PM11" s="79" t="s">
        <v>366</v>
      </c>
      <c r="PN11" s="79">
        <v>0</v>
      </c>
      <c r="PO11" s="79">
        <v>1</v>
      </c>
      <c r="PP11" s="79" t="s">
        <v>1050</v>
      </c>
      <c r="PQ11" s="79" t="s">
        <v>1050</v>
      </c>
      <c r="PR11" s="79" t="s">
        <v>1050</v>
      </c>
      <c r="PS11" s="79" t="s">
        <v>1050</v>
      </c>
      <c r="PT11" s="79" t="s">
        <v>1050</v>
      </c>
      <c r="PU11" s="79" t="s">
        <v>1050</v>
      </c>
      <c r="PV11" s="79" t="s">
        <v>1050</v>
      </c>
      <c r="PW11" s="79" t="s">
        <v>1050</v>
      </c>
      <c r="PX11" s="79" t="s">
        <v>1050</v>
      </c>
      <c r="PY11" s="79" t="s">
        <v>1208</v>
      </c>
      <c r="PZ11" s="79" t="s">
        <v>1209</v>
      </c>
      <c r="QA11" s="79" t="s">
        <v>1050</v>
      </c>
      <c r="QB11" s="79" t="s">
        <v>1050</v>
      </c>
      <c r="QC11" s="79" t="s">
        <v>1050</v>
      </c>
      <c r="QD11" s="79" t="s">
        <v>1075</v>
      </c>
      <c r="QE11" s="79" t="s">
        <v>1076</v>
      </c>
      <c r="QF11" s="79" t="s">
        <v>1050</v>
      </c>
      <c r="QG11" s="79">
        <v>11</v>
      </c>
      <c r="QH11" s="107">
        <v>1</v>
      </c>
      <c r="QI11" s="79">
        <v>60</v>
      </c>
      <c r="QJ11" s="79">
        <v>28</v>
      </c>
      <c r="QK11" s="79">
        <v>2022</v>
      </c>
      <c r="QL11" s="79">
        <v>709</v>
      </c>
      <c r="QM11" s="91">
        <v>44634</v>
      </c>
      <c r="QN11" s="79" t="s">
        <v>367</v>
      </c>
      <c r="QO11" s="79" t="s">
        <v>399</v>
      </c>
      <c r="QP11" s="79" t="s">
        <v>399</v>
      </c>
      <c r="QQ11" s="92">
        <v>0.232638888888889</v>
      </c>
      <c r="QR11" s="79" t="s">
        <v>329</v>
      </c>
      <c r="QS11" s="79" t="s">
        <v>475</v>
      </c>
      <c r="QT11" s="79" t="s">
        <v>1210</v>
      </c>
      <c r="QU11" s="79" t="s">
        <v>1211</v>
      </c>
      <c r="QV11" s="125" t="s">
        <v>1212</v>
      </c>
      <c r="QW11" s="125" t="s">
        <v>1213</v>
      </c>
      <c r="QX11" s="79" t="s">
        <v>1050</v>
      </c>
      <c r="QY11" s="79" t="s">
        <v>1050</v>
      </c>
      <c r="QZ11" s="79" t="s">
        <v>1080</v>
      </c>
      <c r="RA11" s="79" t="s">
        <v>1080</v>
      </c>
      <c r="RB11" s="79" t="s">
        <v>1050</v>
      </c>
      <c r="RC11" s="79" t="s">
        <v>368</v>
      </c>
      <c r="RD11" s="79" t="s">
        <v>399</v>
      </c>
      <c r="RE11" s="79" t="s">
        <v>412</v>
      </c>
      <c r="RF11" s="79" t="s">
        <v>369</v>
      </c>
      <c r="RG11" s="79" t="s">
        <v>1123</v>
      </c>
      <c r="RH11" s="79" t="s">
        <v>497</v>
      </c>
      <c r="RI11" s="79" t="s">
        <v>388</v>
      </c>
      <c r="RJ11" s="79">
        <v>19</v>
      </c>
      <c r="RK11" s="79" t="s">
        <v>371</v>
      </c>
      <c r="RL11" s="79" t="s">
        <v>334</v>
      </c>
      <c r="RM11" s="79" t="s">
        <v>1050</v>
      </c>
      <c r="RN11" s="79" t="s">
        <v>1214</v>
      </c>
      <c r="RO11" s="79" t="s">
        <v>335</v>
      </c>
      <c r="RP11" s="79" t="s">
        <v>372</v>
      </c>
      <c r="RQ11" s="79" t="s">
        <v>392</v>
      </c>
      <c r="RR11" s="79" t="s">
        <v>480</v>
      </c>
      <c r="RS11" s="79" t="s">
        <v>1126</v>
      </c>
      <c r="RT11" s="79" t="s">
        <v>1050</v>
      </c>
      <c r="RU11" s="79" t="s">
        <v>1128</v>
      </c>
      <c r="RV11" s="79" t="s">
        <v>1086</v>
      </c>
      <c r="RW11" s="79" t="s">
        <v>1050</v>
      </c>
      <c r="RX11" s="79" t="s">
        <v>1050</v>
      </c>
      <c r="RY11" s="79" t="s">
        <v>1050</v>
      </c>
      <c r="RZ11" s="79" t="s">
        <v>1050</v>
      </c>
      <c r="SA11" s="79" t="s">
        <v>1050</v>
      </c>
      <c r="SB11" s="79" t="s">
        <v>1050</v>
      </c>
      <c r="SC11" s="79" t="s">
        <v>1050</v>
      </c>
      <c r="SD11" s="79" t="s">
        <v>1050</v>
      </c>
      <c r="SE11" s="79" t="s">
        <v>1050</v>
      </c>
      <c r="SF11" s="79" t="s">
        <v>1050</v>
      </c>
      <c r="SG11" s="79" t="s">
        <v>1050</v>
      </c>
      <c r="SH11" s="79" t="s">
        <v>1050</v>
      </c>
      <c r="SI11" s="79" t="s">
        <v>1050</v>
      </c>
      <c r="SJ11" s="79" t="s">
        <v>1050</v>
      </c>
      <c r="SK11" s="79" t="s">
        <v>1050</v>
      </c>
      <c r="SL11" s="79" t="s">
        <v>1050</v>
      </c>
      <c r="SM11" s="79" t="s">
        <v>1050</v>
      </c>
      <c r="SN11" s="79" t="s">
        <v>1050</v>
      </c>
      <c r="SO11" s="79" t="s">
        <v>1050</v>
      </c>
      <c r="SP11" s="79" t="s">
        <v>1050</v>
      </c>
      <c r="SQ11" s="79" t="s">
        <v>1050</v>
      </c>
      <c r="SR11" s="79" t="s">
        <v>1050</v>
      </c>
      <c r="SS11" s="79" t="s">
        <v>1050</v>
      </c>
      <c r="ST11" s="79" t="s">
        <v>403</v>
      </c>
      <c r="SU11" s="79" t="s">
        <v>1050</v>
      </c>
      <c r="SV11" s="79" t="s">
        <v>1050</v>
      </c>
      <c r="SW11" s="79" t="s">
        <v>1050</v>
      </c>
      <c r="SX11" s="79" t="s">
        <v>1050</v>
      </c>
      <c r="SY11" s="79" t="s">
        <v>1050</v>
      </c>
      <c r="SZ11" s="79" t="s">
        <v>1050</v>
      </c>
      <c r="TA11" s="79" t="s">
        <v>1050</v>
      </c>
      <c r="TB11" s="79" t="s">
        <v>1050</v>
      </c>
      <c r="TC11" s="79" t="s">
        <v>1050</v>
      </c>
      <c r="TD11" s="79" t="s">
        <v>1050</v>
      </c>
      <c r="TE11" s="79" t="s">
        <v>1050</v>
      </c>
      <c r="TF11" s="79">
        <v>2021</v>
      </c>
      <c r="TG11" s="79" t="s">
        <v>1050</v>
      </c>
      <c r="TH11" s="79" t="s">
        <v>1050</v>
      </c>
      <c r="TI11" s="79" t="s">
        <v>1050</v>
      </c>
      <c r="TJ11" s="79" t="s">
        <v>1050</v>
      </c>
      <c r="TK11" s="79" t="s">
        <v>1050</v>
      </c>
      <c r="TL11" s="79" t="s">
        <v>1050</v>
      </c>
      <c r="TM11" s="79" t="s">
        <v>1050</v>
      </c>
      <c r="TN11" s="79" t="s">
        <v>1050</v>
      </c>
      <c r="TO11" s="79" t="s">
        <v>1050</v>
      </c>
      <c r="TP11" s="79" t="s">
        <v>1050</v>
      </c>
      <c r="TQ11" s="79" t="s">
        <v>1050</v>
      </c>
      <c r="TR11" s="79" t="s">
        <v>1202</v>
      </c>
      <c r="TS11" s="79" t="s">
        <v>1050</v>
      </c>
      <c r="TT11" s="79" t="s">
        <v>1050</v>
      </c>
      <c r="TU11" s="79" t="s">
        <v>1050</v>
      </c>
      <c r="TV11" s="79" t="s">
        <v>1050</v>
      </c>
      <c r="TW11" s="79" t="s">
        <v>1050</v>
      </c>
      <c r="TX11" s="79" t="s">
        <v>1050</v>
      </c>
      <c r="TY11" s="79" t="s">
        <v>1050</v>
      </c>
      <c r="TZ11" s="79" t="s">
        <v>1050</v>
      </c>
      <c r="UA11" s="79" t="s">
        <v>1050</v>
      </c>
      <c r="UB11" s="79" t="s">
        <v>1050</v>
      </c>
      <c r="UC11" s="79" t="s">
        <v>1050</v>
      </c>
      <c r="UD11" s="79" t="s">
        <v>1200</v>
      </c>
      <c r="UE11" s="79" t="s">
        <v>1050</v>
      </c>
      <c r="UF11" s="79" t="s">
        <v>1050</v>
      </c>
      <c r="UG11" s="79" t="s">
        <v>1050</v>
      </c>
      <c r="UH11" s="79" t="s">
        <v>1050</v>
      </c>
      <c r="UI11" s="79" t="s">
        <v>1050</v>
      </c>
      <c r="UJ11" s="79" t="s">
        <v>1050</v>
      </c>
      <c r="UK11" s="79" t="s">
        <v>1050</v>
      </c>
      <c r="UL11" s="79" t="s">
        <v>1050</v>
      </c>
      <c r="UM11" s="79" t="s">
        <v>1050</v>
      </c>
      <c r="UN11" s="79" t="s">
        <v>1050</v>
      </c>
      <c r="UO11" s="79" t="s">
        <v>1050</v>
      </c>
      <c r="UP11" s="79" t="s">
        <v>1215</v>
      </c>
      <c r="UQ11" s="79" t="s">
        <v>1050</v>
      </c>
      <c r="UR11" s="79" t="s">
        <v>1050</v>
      </c>
      <c r="US11" s="79" t="s">
        <v>1050</v>
      </c>
      <c r="UT11" s="79" t="s">
        <v>1050</v>
      </c>
      <c r="UU11" s="79" t="s">
        <v>1050</v>
      </c>
      <c r="UV11" s="79" t="s">
        <v>1050</v>
      </c>
      <c r="UW11" s="79" t="s">
        <v>1050</v>
      </c>
      <c r="UX11" s="79" t="s">
        <v>1050</v>
      </c>
      <c r="UY11" s="79" t="s">
        <v>1050</v>
      </c>
      <c r="UZ11" s="79" t="s">
        <v>1050</v>
      </c>
      <c r="VA11" s="79" t="s">
        <v>1050</v>
      </c>
      <c r="VB11" s="79">
        <v>9191</v>
      </c>
      <c r="VC11" s="79" t="s">
        <v>1050</v>
      </c>
      <c r="VD11" s="79" t="s">
        <v>1050</v>
      </c>
      <c r="VE11" s="79" t="s">
        <v>1050</v>
      </c>
      <c r="VF11" s="79" t="s">
        <v>1050</v>
      </c>
      <c r="VG11" s="79" t="s">
        <v>1050</v>
      </c>
      <c r="VH11" s="79" t="s">
        <v>1050</v>
      </c>
      <c r="VI11" s="79" t="s">
        <v>1050</v>
      </c>
      <c r="VJ11" s="79" t="s">
        <v>1050</v>
      </c>
      <c r="VK11" s="79" t="s">
        <v>1050</v>
      </c>
      <c r="VL11" s="79" t="s">
        <v>1050</v>
      </c>
      <c r="VM11" s="79" t="s">
        <v>1050</v>
      </c>
      <c r="VN11" s="79" t="s">
        <v>1060</v>
      </c>
      <c r="VO11" s="79" t="s">
        <v>1050</v>
      </c>
      <c r="VP11" s="79" t="s">
        <v>1050</v>
      </c>
      <c r="VQ11" s="79" t="s">
        <v>1050</v>
      </c>
      <c r="VR11" s="79" t="s">
        <v>1050</v>
      </c>
      <c r="VS11" s="79" t="s">
        <v>1050</v>
      </c>
      <c r="VT11" s="79" t="s">
        <v>1050</v>
      </c>
      <c r="VU11" s="79" t="s">
        <v>1050</v>
      </c>
      <c r="VV11" s="79" t="s">
        <v>1050</v>
      </c>
      <c r="VW11" s="79" t="s">
        <v>1050</v>
      </c>
      <c r="VX11" s="79" t="s">
        <v>1050</v>
      </c>
      <c r="VY11" s="79" t="s">
        <v>1050</v>
      </c>
      <c r="VZ11" s="79" t="s">
        <v>353</v>
      </c>
      <c r="WA11" s="79" t="s">
        <v>1050</v>
      </c>
      <c r="WB11" s="79" t="s">
        <v>1050</v>
      </c>
      <c r="WC11" s="79" t="s">
        <v>1050</v>
      </c>
      <c r="WD11" s="79" t="s">
        <v>1050</v>
      </c>
      <c r="WE11" s="79" t="s">
        <v>1050</v>
      </c>
      <c r="WF11" s="79" t="s">
        <v>1050</v>
      </c>
      <c r="WG11" s="79" t="s">
        <v>1050</v>
      </c>
      <c r="WH11" s="79" t="s">
        <v>1050</v>
      </c>
      <c r="WI11" s="79" t="s">
        <v>1050</v>
      </c>
      <c r="WJ11" s="79" t="s">
        <v>1050</v>
      </c>
      <c r="WK11" s="79" t="s">
        <v>1050</v>
      </c>
      <c r="WL11" s="79" t="s">
        <v>353</v>
      </c>
      <c r="WM11" s="79" t="s">
        <v>1050</v>
      </c>
      <c r="WN11" s="79" t="s">
        <v>1050</v>
      </c>
      <c r="WO11" s="79" t="s">
        <v>1050</v>
      </c>
      <c r="WP11" s="79" t="s">
        <v>1050</v>
      </c>
      <c r="WQ11" s="79" t="s">
        <v>1050</v>
      </c>
      <c r="WR11" s="79" t="s">
        <v>1050</v>
      </c>
      <c r="WS11" s="79" t="s">
        <v>1050</v>
      </c>
      <c r="WT11" s="79" t="s">
        <v>1050</v>
      </c>
      <c r="WU11" s="79" t="s">
        <v>1050</v>
      </c>
      <c r="WV11" s="79" t="s">
        <v>1050</v>
      </c>
      <c r="WW11" s="79" t="s">
        <v>1050</v>
      </c>
      <c r="WX11" s="79" t="s">
        <v>353</v>
      </c>
      <c r="WY11" s="79" t="s">
        <v>1050</v>
      </c>
      <c r="WZ11" s="79" t="s">
        <v>1050</v>
      </c>
      <c r="XA11" s="79" t="s">
        <v>1050</v>
      </c>
      <c r="XB11" s="79" t="s">
        <v>1050</v>
      </c>
      <c r="XC11" s="79" t="s">
        <v>1050</v>
      </c>
      <c r="XD11" s="79" t="s">
        <v>1050</v>
      </c>
      <c r="XE11" s="79" t="s">
        <v>1050</v>
      </c>
      <c r="XF11" s="79" t="s">
        <v>1050</v>
      </c>
      <c r="XG11" s="79" t="s">
        <v>1050</v>
      </c>
      <c r="XH11" s="79" t="s">
        <v>1050</v>
      </c>
      <c r="XI11" s="79" t="s">
        <v>1050</v>
      </c>
      <c r="XJ11" s="79" t="s">
        <v>1216</v>
      </c>
      <c r="XK11" s="79" t="s">
        <v>1050</v>
      </c>
      <c r="XL11" s="79" t="s">
        <v>1050</v>
      </c>
      <c r="XM11" s="79" t="s">
        <v>1050</v>
      </c>
      <c r="XN11" s="79" t="s">
        <v>1050</v>
      </c>
      <c r="XO11" s="79" t="s">
        <v>1050</v>
      </c>
      <c r="XP11" s="79" t="s">
        <v>1050</v>
      </c>
      <c r="XQ11" s="79" t="s">
        <v>1050</v>
      </c>
      <c r="XR11" s="79" t="s">
        <v>1050</v>
      </c>
      <c r="XS11" s="79" t="s">
        <v>1050</v>
      </c>
      <c r="XT11" s="79" t="s">
        <v>1050</v>
      </c>
      <c r="XU11" s="79" t="s">
        <v>1050</v>
      </c>
      <c r="XV11" s="79" t="s">
        <v>1089</v>
      </c>
      <c r="XW11" s="79" t="s">
        <v>1050</v>
      </c>
      <c r="XX11" s="79" t="s">
        <v>1050</v>
      </c>
      <c r="XY11" s="79" t="s">
        <v>1050</v>
      </c>
      <c r="XZ11" s="79" t="s">
        <v>1050</v>
      </c>
      <c r="YA11" s="79" t="s">
        <v>1050</v>
      </c>
      <c r="YB11" s="79" t="s">
        <v>1050</v>
      </c>
      <c r="YC11" s="79" t="s">
        <v>1050</v>
      </c>
      <c r="YD11" s="79" t="s">
        <v>1050</v>
      </c>
      <c r="YE11" s="79" t="s">
        <v>1050</v>
      </c>
      <c r="YF11" s="79" t="s">
        <v>1050</v>
      </c>
      <c r="YG11" s="79" t="s">
        <v>1050</v>
      </c>
      <c r="YH11" s="79" t="s">
        <v>1089</v>
      </c>
      <c r="YI11" s="79" t="s">
        <v>1050</v>
      </c>
      <c r="YJ11" s="79" t="s">
        <v>1050</v>
      </c>
      <c r="YK11" s="79" t="s">
        <v>1050</v>
      </c>
      <c r="YL11" s="79" t="s">
        <v>1050</v>
      </c>
      <c r="YM11" s="79" t="s">
        <v>1050</v>
      </c>
      <c r="YN11" s="79" t="s">
        <v>1050</v>
      </c>
      <c r="YO11" s="79" t="s">
        <v>1050</v>
      </c>
      <c r="YP11" s="79" t="s">
        <v>1050</v>
      </c>
      <c r="YQ11" s="79" t="s">
        <v>1050</v>
      </c>
      <c r="YR11" s="79" t="s">
        <v>1050</v>
      </c>
      <c r="YS11" s="79" t="s">
        <v>1050</v>
      </c>
      <c r="YT11" s="79" t="s">
        <v>1089</v>
      </c>
      <c r="YU11" s="79" t="s">
        <v>1050</v>
      </c>
      <c r="YV11" s="79" t="s">
        <v>1050</v>
      </c>
      <c r="YW11" s="79" t="s">
        <v>1050</v>
      </c>
      <c r="YX11" s="79" t="s">
        <v>1050</v>
      </c>
      <c r="YY11" s="79" t="s">
        <v>1050</v>
      </c>
      <c r="YZ11" s="79" t="s">
        <v>1050</v>
      </c>
      <c r="ZA11" s="79" t="s">
        <v>1050</v>
      </c>
      <c r="ZB11" s="79" t="s">
        <v>1050</v>
      </c>
      <c r="ZC11" s="79" t="s">
        <v>1050</v>
      </c>
      <c r="ZD11" s="79" t="s">
        <v>1050</v>
      </c>
      <c r="ZE11" s="79" t="s">
        <v>1050</v>
      </c>
      <c r="ZF11" s="79" t="s">
        <v>1217</v>
      </c>
      <c r="ZG11" s="79" t="s">
        <v>1050</v>
      </c>
      <c r="ZH11" s="79" t="s">
        <v>1050</v>
      </c>
      <c r="ZI11" s="79" t="s">
        <v>1050</v>
      </c>
      <c r="ZJ11" s="79" t="s">
        <v>1050</v>
      </c>
      <c r="ZK11" s="79" t="s">
        <v>1050</v>
      </c>
      <c r="ZL11" s="79" t="s">
        <v>1050</v>
      </c>
      <c r="ZM11" s="79" t="s">
        <v>1050</v>
      </c>
      <c r="ZN11" s="79" t="s">
        <v>1050</v>
      </c>
      <c r="ZO11" s="79" t="s">
        <v>1050</v>
      </c>
      <c r="ZP11" s="79" t="s">
        <v>1050</v>
      </c>
      <c r="ZQ11" s="79" t="s">
        <v>1050</v>
      </c>
      <c r="ZR11" s="79" t="s">
        <v>1089</v>
      </c>
      <c r="ZS11" s="79" t="s">
        <v>1050</v>
      </c>
      <c r="ZT11" s="79" t="s">
        <v>1050</v>
      </c>
      <c r="ZU11" s="79" t="s">
        <v>1050</v>
      </c>
      <c r="ZV11" s="79" t="s">
        <v>1050</v>
      </c>
      <c r="ZW11" s="79" t="s">
        <v>1050</v>
      </c>
      <c r="ZX11" s="79" t="s">
        <v>1050</v>
      </c>
      <c r="ZY11" s="79" t="s">
        <v>1050</v>
      </c>
      <c r="ZZ11" s="79" t="s">
        <v>1050</v>
      </c>
      <c r="AAA11" s="79" t="s">
        <v>1050</v>
      </c>
      <c r="AAB11" s="79" t="s">
        <v>1050</v>
      </c>
      <c r="AAC11" s="79" t="s">
        <v>1050</v>
      </c>
      <c r="AAD11" s="79" t="s">
        <v>1090</v>
      </c>
      <c r="AAE11" s="79">
        <v>24</v>
      </c>
      <c r="AAF11" s="91">
        <v>42853</v>
      </c>
      <c r="AAG11" s="79">
        <v>0</v>
      </c>
      <c r="AAH11" s="79">
        <v>1</v>
      </c>
      <c r="AAI11" s="79" t="s">
        <v>1091</v>
      </c>
      <c r="AAJ11" s="79" t="s">
        <v>494</v>
      </c>
      <c r="AAK11" s="79" t="s">
        <v>1050</v>
      </c>
      <c r="AAL11" s="79" t="s">
        <v>1050</v>
      </c>
      <c r="AAM11" s="79" t="s">
        <v>1050</v>
      </c>
      <c r="AAN11" s="79" t="s">
        <v>1050</v>
      </c>
      <c r="AAO11" s="79" t="s">
        <v>1050</v>
      </c>
      <c r="AAP11" s="79" t="s">
        <v>1050</v>
      </c>
      <c r="AAQ11" s="79" t="s">
        <v>1050</v>
      </c>
      <c r="AAR11" s="79" t="s">
        <v>1050</v>
      </c>
      <c r="AAS11" s="79" t="s">
        <v>1050</v>
      </c>
      <c r="AAT11" s="79" t="s">
        <v>1050</v>
      </c>
      <c r="AAU11" s="79" t="s">
        <v>1050</v>
      </c>
      <c r="AAV11" s="79" t="s">
        <v>1050</v>
      </c>
      <c r="AAW11" s="79" t="s">
        <v>1050</v>
      </c>
      <c r="AAX11" s="79" t="s">
        <v>1050</v>
      </c>
      <c r="AAY11" s="79" t="s">
        <v>1050</v>
      </c>
      <c r="AAZ11" s="79" t="s">
        <v>1050</v>
      </c>
      <c r="ABA11" s="79" t="s">
        <v>1050</v>
      </c>
      <c r="ABB11" s="79" t="s">
        <v>1050</v>
      </c>
      <c r="ABC11" s="79" t="s">
        <v>1050</v>
      </c>
      <c r="ABD11" s="79" t="s">
        <v>1050</v>
      </c>
      <c r="ABE11" s="79" t="s">
        <v>1050</v>
      </c>
      <c r="ABF11" s="79" t="s">
        <v>1050</v>
      </c>
      <c r="ABG11" s="79" t="s">
        <v>1050</v>
      </c>
      <c r="ABH11" s="79" t="s">
        <v>1050</v>
      </c>
      <c r="ABI11" s="79" t="s">
        <v>1050</v>
      </c>
      <c r="ABJ11" s="79" t="s">
        <v>1050</v>
      </c>
      <c r="ABK11" s="79" t="s">
        <v>1050</v>
      </c>
      <c r="ABL11" s="79" t="s">
        <v>1050</v>
      </c>
      <c r="ABM11" s="79" t="s">
        <v>1050</v>
      </c>
      <c r="ABN11" s="79" t="s">
        <v>1050</v>
      </c>
      <c r="ABO11" s="79" t="s">
        <v>1050</v>
      </c>
      <c r="ABP11" s="79" t="s">
        <v>1050</v>
      </c>
      <c r="ABQ11" s="79" t="s">
        <v>1050</v>
      </c>
      <c r="ABR11" s="79" t="s">
        <v>1050</v>
      </c>
      <c r="ABS11" s="79" t="s">
        <v>1050</v>
      </c>
      <c r="ABT11" s="79" t="s">
        <v>1050</v>
      </c>
      <c r="ABU11" s="79" t="s">
        <v>1050</v>
      </c>
      <c r="ABV11" s="79" t="s">
        <v>1050</v>
      </c>
      <c r="ABW11" s="79" t="s">
        <v>1050</v>
      </c>
      <c r="ABX11" s="79" t="s">
        <v>1050</v>
      </c>
      <c r="ABY11" s="79" t="s">
        <v>1050</v>
      </c>
      <c r="ABZ11" s="79" t="s">
        <v>1050</v>
      </c>
      <c r="ACA11" s="79" t="s">
        <v>1050</v>
      </c>
      <c r="ACB11" s="79" t="s">
        <v>1050</v>
      </c>
      <c r="ACC11" s="79" t="s">
        <v>1050</v>
      </c>
      <c r="ACD11" s="79" t="s">
        <v>1050</v>
      </c>
      <c r="ACE11" s="79" t="s">
        <v>1050</v>
      </c>
      <c r="ACF11" s="79" t="s">
        <v>1050</v>
      </c>
      <c r="ACG11" s="79" t="s">
        <v>1050</v>
      </c>
      <c r="ACH11" s="79" t="s">
        <v>1050</v>
      </c>
      <c r="ACI11" s="79" t="s">
        <v>1050</v>
      </c>
      <c r="ACJ11" s="79" t="s">
        <v>1050</v>
      </c>
      <c r="ACK11" s="79" t="s">
        <v>1050</v>
      </c>
      <c r="ACL11" s="79" t="s">
        <v>1050</v>
      </c>
      <c r="ACM11" s="79" t="s">
        <v>1050</v>
      </c>
      <c r="ACN11" s="79" t="s">
        <v>1050</v>
      </c>
      <c r="ACO11" s="79" t="s">
        <v>1050</v>
      </c>
      <c r="ACP11" s="79" t="s">
        <v>1050</v>
      </c>
      <c r="ACQ11" s="79" t="s">
        <v>1050</v>
      </c>
      <c r="ACR11" s="79" t="s">
        <v>1050</v>
      </c>
      <c r="ACS11" s="79" t="s">
        <v>1050</v>
      </c>
      <c r="ACT11" s="79" t="s">
        <v>1050</v>
      </c>
      <c r="ACU11" s="79" t="s">
        <v>1050</v>
      </c>
      <c r="ACV11" s="79" t="s">
        <v>1050</v>
      </c>
      <c r="ACW11" s="79" t="s">
        <v>1050</v>
      </c>
      <c r="ACX11" s="79" t="s">
        <v>1050</v>
      </c>
      <c r="ACY11" s="79" t="s">
        <v>1050</v>
      </c>
      <c r="ACZ11" s="79" t="s">
        <v>1050</v>
      </c>
      <c r="ADA11" s="79" t="s">
        <v>1050</v>
      </c>
      <c r="ADB11" s="79" t="s">
        <v>1050</v>
      </c>
      <c r="ADC11" s="79" t="s">
        <v>1050</v>
      </c>
      <c r="ADD11" s="79" t="s">
        <v>1050</v>
      </c>
      <c r="ADE11" s="79" t="s">
        <v>1050</v>
      </c>
      <c r="ADF11" s="79" t="s">
        <v>1050</v>
      </c>
      <c r="ADG11" s="79" t="s">
        <v>1050</v>
      </c>
      <c r="ADH11" s="79" t="s">
        <v>1050</v>
      </c>
      <c r="ADI11" s="79" t="s">
        <v>1050</v>
      </c>
      <c r="ADJ11" s="79">
        <v>26</v>
      </c>
      <c r="ADK11" s="79" t="s">
        <v>1050</v>
      </c>
      <c r="ADL11" s="79" t="s">
        <v>1050</v>
      </c>
      <c r="ADM11" s="79" t="s">
        <v>1050</v>
      </c>
      <c r="ADN11" s="79" t="s">
        <v>1050</v>
      </c>
      <c r="ADO11" s="79" t="s">
        <v>1090</v>
      </c>
      <c r="ADP11" s="79" t="s">
        <v>1050</v>
      </c>
      <c r="ADQ11" s="79" t="s">
        <v>1050</v>
      </c>
      <c r="ADR11" s="79" t="s">
        <v>1050</v>
      </c>
      <c r="ADS11" s="79" t="s">
        <v>1050</v>
      </c>
      <c r="ADT11" s="79" t="s">
        <v>1092</v>
      </c>
      <c r="ADU11" s="79" t="s">
        <v>1050</v>
      </c>
      <c r="ADV11" s="79" t="s">
        <v>1050</v>
      </c>
      <c r="ADW11" s="79" t="s">
        <v>1050</v>
      </c>
      <c r="ADX11" s="79" t="s">
        <v>1050</v>
      </c>
      <c r="ADY11" s="79" t="s">
        <v>494</v>
      </c>
      <c r="ADZ11" s="79" t="s">
        <v>1050</v>
      </c>
      <c r="AEA11" s="79" t="s">
        <v>1050</v>
      </c>
      <c r="AEB11" s="79" t="s">
        <v>1050</v>
      </c>
      <c r="AEC11" s="79" t="s">
        <v>1050</v>
      </c>
      <c r="AED11" s="79">
        <v>0</v>
      </c>
      <c r="AEE11" s="79" t="s">
        <v>1050</v>
      </c>
      <c r="AEF11" s="79" t="s">
        <v>1050</v>
      </c>
      <c r="AEG11" s="79" t="s">
        <v>1050</v>
      </c>
      <c r="AEH11" s="79" t="s">
        <v>1050</v>
      </c>
      <c r="AEI11" s="79">
        <v>0</v>
      </c>
      <c r="AEJ11" s="79" t="s">
        <v>1050</v>
      </c>
      <c r="AEK11" s="79" t="s">
        <v>1050</v>
      </c>
      <c r="AEL11" s="79" t="s">
        <v>1050</v>
      </c>
      <c r="AEM11" s="79" t="s">
        <v>1050</v>
      </c>
      <c r="AEN11" s="79" t="s">
        <v>1164</v>
      </c>
      <c r="AEO11" s="79" t="s">
        <v>1050</v>
      </c>
      <c r="AEP11" s="79" t="s">
        <v>1050</v>
      </c>
      <c r="AEQ11" s="79" t="s">
        <v>1050</v>
      </c>
      <c r="AER11" s="79" t="s">
        <v>1050</v>
      </c>
      <c r="AES11" s="79" t="s">
        <v>352</v>
      </c>
      <c r="AET11" s="79" t="s">
        <v>1050</v>
      </c>
      <c r="AEU11" s="79" t="s">
        <v>1050</v>
      </c>
      <c r="AEV11" s="79" t="s">
        <v>1050</v>
      </c>
      <c r="AEW11" s="79" t="s">
        <v>1050</v>
      </c>
      <c r="AEX11" s="66" t="s">
        <v>366</v>
      </c>
      <c r="AEY11" s="79">
        <v>0</v>
      </c>
      <c r="AEZ11" s="79">
        <v>1</v>
      </c>
      <c r="AFA11" s="79" t="s">
        <v>353</v>
      </c>
      <c r="AFB11" s="79" t="s">
        <v>1089</v>
      </c>
      <c r="AFC11" s="79" t="s">
        <v>1050</v>
      </c>
      <c r="AFD11" s="79" t="s">
        <v>1050</v>
      </c>
      <c r="AFE11" s="79" t="s">
        <v>1050</v>
      </c>
      <c r="AFF11" s="79" t="s">
        <v>1050</v>
      </c>
      <c r="AFG11" s="79" t="s">
        <v>1050</v>
      </c>
      <c r="AFH11" s="79" t="s">
        <v>1050</v>
      </c>
      <c r="AFI11" s="79" t="s">
        <v>1050</v>
      </c>
      <c r="AFJ11" s="79" t="s">
        <v>1050</v>
      </c>
      <c r="AFK11" s="79" t="s">
        <v>1050</v>
      </c>
      <c r="AFL11" s="79" t="s">
        <v>1050</v>
      </c>
      <c r="AFM11" s="79" t="s">
        <v>1050</v>
      </c>
      <c r="AFN11" s="79" t="s">
        <v>1050</v>
      </c>
      <c r="AFO11" s="79" t="s">
        <v>1050</v>
      </c>
      <c r="AFP11" s="79" t="s">
        <v>1050</v>
      </c>
      <c r="AFQ11" s="79" t="s">
        <v>1050</v>
      </c>
      <c r="AFR11" s="79" t="s">
        <v>1050</v>
      </c>
      <c r="AFS11" s="79" t="s">
        <v>1050</v>
      </c>
      <c r="AFT11" s="79" t="s">
        <v>1050</v>
      </c>
      <c r="AFU11" s="79" t="s">
        <v>1050</v>
      </c>
      <c r="AFV11" s="79" t="s">
        <v>1050</v>
      </c>
      <c r="AFW11" s="79" t="s">
        <v>1050</v>
      </c>
      <c r="AFX11" s="79" t="s">
        <v>1050</v>
      </c>
      <c r="AFY11" s="79" t="s">
        <v>1050</v>
      </c>
      <c r="AFZ11" s="79" t="s">
        <v>1050</v>
      </c>
      <c r="AGA11" s="79" t="s">
        <v>1050</v>
      </c>
      <c r="AGB11" s="79" t="s">
        <v>1050</v>
      </c>
      <c r="AGC11" s="79" t="s">
        <v>1050</v>
      </c>
      <c r="AGD11" s="79" t="s">
        <v>1050</v>
      </c>
      <c r="AGE11" s="79" t="s">
        <v>1050</v>
      </c>
      <c r="AGF11" s="79" t="s">
        <v>1050</v>
      </c>
      <c r="AGG11" s="79" t="s">
        <v>1050</v>
      </c>
      <c r="AGH11" s="79" t="s">
        <v>1050</v>
      </c>
      <c r="AGI11" s="79" t="s">
        <v>1050</v>
      </c>
      <c r="AGJ11" s="79" t="s">
        <v>1050</v>
      </c>
      <c r="AGK11" s="79" t="s">
        <v>1050</v>
      </c>
      <c r="AGL11" s="79" t="s">
        <v>1089</v>
      </c>
      <c r="AGM11" s="79" t="s">
        <v>1050</v>
      </c>
      <c r="AGN11" s="79" t="s">
        <v>1050</v>
      </c>
      <c r="AGO11" s="79" t="s">
        <v>1050</v>
      </c>
      <c r="AGP11" s="79" t="s">
        <v>1050</v>
      </c>
      <c r="AGQ11" s="79" t="s">
        <v>1050</v>
      </c>
      <c r="AGR11" s="79" t="s">
        <v>1050</v>
      </c>
      <c r="AGS11" s="79" t="s">
        <v>1050</v>
      </c>
      <c r="AGT11" s="79" t="s">
        <v>1050</v>
      </c>
      <c r="AGU11" s="79" t="s">
        <v>1050</v>
      </c>
      <c r="AGV11" s="79" t="s">
        <v>1050</v>
      </c>
      <c r="AGW11" s="79" t="s">
        <v>1050</v>
      </c>
      <c r="AGX11" s="79" t="s">
        <v>1050</v>
      </c>
      <c r="AGY11" s="79" t="s">
        <v>1050</v>
      </c>
      <c r="AGZ11" s="79" t="s">
        <v>1050</v>
      </c>
      <c r="AHA11" s="79" t="s">
        <v>1050</v>
      </c>
      <c r="AHB11" s="79" t="s">
        <v>1050</v>
      </c>
      <c r="AHC11" s="79" t="s">
        <v>1050</v>
      </c>
      <c r="AHD11" s="79" t="s">
        <v>1050</v>
      </c>
      <c r="AHE11" s="79" t="s">
        <v>1050</v>
      </c>
      <c r="AHF11" s="79" t="s">
        <v>1050</v>
      </c>
      <c r="AHG11" s="79" t="s">
        <v>1050</v>
      </c>
      <c r="AHH11" s="79" t="s">
        <v>1050</v>
      </c>
      <c r="AHI11" s="79" t="s">
        <v>353</v>
      </c>
      <c r="AHJ11" s="79" t="s">
        <v>1218</v>
      </c>
      <c r="AHK11" s="79" t="s">
        <v>1050</v>
      </c>
      <c r="AHL11" s="79" t="s">
        <v>1050</v>
      </c>
      <c r="AHM11" s="79" t="s">
        <v>1050</v>
      </c>
      <c r="AHN11" s="79" t="s">
        <v>1050</v>
      </c>
      <c r="AHO11" s="79" t="s">
        <v>1050</v>
      </c>
      <c r="AHP11" s="79" t="s">
        <v>1050</v>
      </c>
      <c r="AHQ11" s="79" t="s">
        <v>1050</v>
      </c>
      <c r="AHR11" s="79" t="s">
        <v>1050</v>
      </c>
      <c r="AHS11" s="79" t="s">
        <v>1050</v>
      </c>
      <c r="AHT11" s="79" t="s">
        <v>1050</v>
      </c>
      <c r="AHU11" s="79" t="s">
        <v>1050</v>
      </c>
      <c r="AHV11" s="79" t="s">
        <v>1050</v>
      </c>
      <c r="AHW11" s="79" t="s">
        <v>1050</v>
      </c>
      <c r="AHX11" s="79" t="s">
        <v>1050</v>
      </c>
      <c r="AHY11" s="79" t="s">
        <v>1050</v>
      </c>
      <c r="AHZ11" s="79" t="s">
        <v>1050</v>
      </c>
      <c r="AIA11" s="79" t="s">
        <v>1050</v>
      </c>
      <c r="AIB11" s="79" t="s">
        <v>1050</v>
      </c>
      <c r="AIC11" s="79" t="s">
        <v>1050</v>
      </c>
      <c r="AID11" s="79" t="s">
        <v>1050</v>
      </c>
      <c r="AIE11" s="79" t="s">
        <v>1050</v>
      </c>
      <c r="AIF11" s="79" t="s">
        <v>1050</v>
      </c>
      <c r="AIG11" s="79" t="s">
        <v>494</v>
      </c>
      <c r="AIH11" s="79" t="s">
        <v>494</v>
      </c>
      <c r="AII11" s="79" t="s">
        <v>1050</v>
      </c>
      <c r="AIJ11" s="79" t="s">
        <v>1050</v>
      </c>
      <c r="AIK11" s="79" t="s">
        <v>1050</v>
      </c>
      <c r="AIL11" s="79" t="s">
        <v>1050</v>
      </c>
      <c r="AIM11" s="79" t="s">
        <v>1050</v>
      </c>
      <c r="AIN11" s="79" t="s">
        <v>1050</v>
      </c>
      <c r="AIO11" s="79" t="s">
        <v>1050</v>
      </c>
      <c r="AIP11" s="79" t="s">
        <v>1050</v>
      </c>
      <c r="AIQ11" s="79" t="s">
        <v>399</v>
      </c>
      <c r="AIR11" s="79" t="s">
        <v>1219</v>
      </c>
      <c r="AIS11" s="79" t="s">
        <v>1050</v>
      </c>
      <c r="AIT11" s="79" t="s">
        <v>1050</v>
      </c>
      <c r="AIU11" s="79" t="s">
        <v>1050</v>
      </c>
      <c r="AIV11" s="79" t="s">
        <v>1050</v>
      </c>
      <c r="AIW11" s="79" t="s">
        <v>399</v>
      </c>
      <c r="AIX11" s="79" t="s">
        <v>1220</v>
      </c>
      <c r="AIY11" s="79" t="s">
        <v>1050</v>
      </c>
      <c r="AIZ11" s="79" t="s">
        <v>1050</v>
      </c>
      <c r="AJA11" s="79" t="s">
        <v>1050</v>
      </c>
      <c r="AJB11" s="79" t="s">
        <v>1050</v>
      </c>
      <c r="AJC11" s="79" t="s">
        <v>1050</v>
      </c>
      <c r="AJD11" s="79" t="s">
        <v>1050</v>
      </c>
      <c r="AJE11" s="79" t="s">
        <v>1050</v>
      </c>
      <c r="AJF11" s="79" t="s">
        <v>1050</v>
      </c>
      <c r="AJG11" s="79" t="s">
        <v>1221</v>
      </c>
      <c r="AJH11" s="79" t="s">
        <v>1222</v>
      </c>
      <c r="AJI11" s="79" t="s">
        <v>1223</v>
      </c>
      <c r="AJJ11" s="79" t="s">
        <v>1138</v>
      </c>
      <c r="AJK11" s="79" t="s">
        <v>1050</v>
      </c>
      <c r="AJL11" s="79" t="s">
        <v>1050</v>
      </c>
      <c r="AJM11" s="79" t="s">
        <v>353</v>
      </c>
      <c r="AJN11" s="79" t="s">
        <v>353</v>
      </c>
      <c r="AJO11" s="79" t="s">
        <v>1050</v>
      </c>
      <c r="AJP11" s="79" t="s">
        <v>1050</v>
      </c>
      <c r="AJQ11" s="79" t="s">
        <v>1050</v>
      </c>
      <c r="AJR11" s="79" t="s">
        <v>1050</v>
      </c>
      <c r="AJS11" s="79" t="s">
        <v>1224</v>
      </c>
      <c r="AJT11" s="79" t="s">
        <v>1050</v>
      </c>
      <c r="AJU11" s="79" t="s">
        <v>1050</v>
      </c>
      <c r="AJV11" s="79" t="s">
        <v>1098</v>
      </c>
      <c r="AJW11" s="79" t="s">
        <v>1050</v>
      </c>
      <c r="AJX11" s="79" t="s">
        <v>1050</v>
      </c>
      <c r="AJY11" s="79" t="s">
        <v>1050</v>
      </c>
      <c r="AJZ11" s="79" t="s">
        <v>1050</v>
      </c>
      <c r="AKA11" s="79" t="s">
        <v>1050</v>
      </c>
      <c r="AKB11" s="79" t="s">
        <v>1050</v>
      </c>
      <c r="AKC11" s="79" t="s">
        <v>1098</v>
      </c>
      <c r="AKD11" s="79" t="s">
        <v>1050</v>
      </c>
      <c r="AKE11" s="79" t="s">
        <v>1098</v>
      </c>
      <c r="AKF11" s="79" t="s">
        <v>1050</v>
      </c>
      <c r="AKG11" s="79" t="s">
        <v>1050</v>
      </c>
      <c r="AKH11" s="79" t="s">
        <v>1050</v>
      </c>
      <c r="AKI11" s="79" t="s">
        <v>1098</v>
      </c>
      <c r="AKJ11" s="79" t="s">
        <v>1050</v>
      </c>
      <c r="AKK11" s="79" t="s">
        <v>1050</v>
      </c>
      <c r="AKL11" s="79" t="s">
        <v>1050</v>
      </c>
      <c r="AKM11" s="79" t="s">
        <v>1050</v>
      </c>
      <c r="AKN11" s="79" t="s">
        <v>1050</v>
      </c>
      <c r="AKO11" s="79" t="s">
        <v>1050</v>
      </c>
      <c r="AKP11" s="79" t="s">
        <v>1098</v>
      </c>
      <c r="AKQ11" s="79" t="s">
        <v>1050</v>
      </c>
      <c r="AKR11" s="79" t="s">
        <v>1098</v>
      </c>
      <c r="AKS11" s="79" t="s">
        <v>1050</v>
      </c>
      <c r="AKT11" s="79" t="s">
        <v>1050</v>
      </c>
      <c r="AKU11" s="79" t="s">
        <v>1050</v>
      </c>
      <c r="AKV11" s="79" t="s">
        <v>1098</v>
      </c>
      <c r="AKW11" s="79" t="s">
        <v>1050</v>
      </c>
      <c r="AKX11" s="79" t="s">
        <v>1050</v>
      </c>
      <c r="AKY11" s="79" t="s">
        <v>1050</v>
      </c>
      <c r="AKZ11" s="79" t="s">
        <v>1050</v>
      </c>
      <c r="ALA11" s="79" t="s">
        <v>1050</v>
      </c>
      <c r="ALB11" s="79" t="s">
        <v>1050</v>
      </c>
      <c r="ALC11" s="79" t="s">
        <v>1098</v>
      </c>
      <c r="ALD11" s="79" t="s">
        <v>1050</v>
      </c>
      <c r="ALE11" s="79" t="s">
        <v>1098</v>
      </c>
      <c r="ALF11" s="79" t="s">
        <v>1050</v>
      </c>
      <c r="ALG11" s="79" t="s">
        <v>1050</v>
      </c>
      <c r="ALH11" s="79" t="s">
        <v>1050</v>
      </c>
      <c r="ALI11" s="79" t="s">
        <v>1050</v>
      </c>
      <c r="ALJ11" s="79" t="s">
        <v>1050</v>
      </c>
      <c r="ALK11" s="79" t="s">
        <v>1050</v>
      </c>
      <c r="ALL11" s="79" t="s">
        <v>1098</v>
      </c>
      <c r="ALM11" s="79" t="s">
        <v>1050</v>
      </c>
      <c r="ALN11" s="79" t="s">
        <v>1050</v>
      </c>
      <c r="ALO11" s="79" t="s">
        <v>1050</v>
      </c>
      <c r="ALP11" s="79" t="s">
        <v>1098</v>
      </c>
      <c r="ALQ11" s="79" t="s">
        <v>1098</v>
      </c>
      <c r="ALR11" s="79" t="s">
        <v>1050</v>
      </c>
      <c r="ALS11" s="79" t="s">
        <v>1050</v>
      </c>
      <c r="ALT11" s="79" t="s">
        <v>1050</v>
      </c>
      <c r="ALU11" s="79" t="s">
        <v>1050</v>
      </c>
      <c r="ALV11" s="79" t="s">
        <v>1050</v>
      </c>
      <c r="ALW11" s="79" t="s">
        <v>1050</v>
      </c>
      <c r="ALX11" s="79" t="s">
        <v>1050</v>
      </c>
    </row>
    <row r="12" ht="50.25" customHeight="1" spans="1:1012">
      <c r="A12" s="79" t="s">
        <v>1225</v>
      </c>
      <c r="B12" s="79">
        <v>8</v>
      </c>
      <c r="C12" s="79" t="s">
        <v>1050</v>
      </c>
      <c r="D12" s="79" t="s">
        <v>329</v>
      </c>
      <c r="E12" s="79" t="s">
        <v>1050</v>
      </c>
      <c r="F12" s="79" t="s">
        <v>1226</v>
      </c>
      <c r="G12" s="79" t="s">
        <v>1227</v>
      </c>
      <c r="H12" s="79" t="s">
        <v>1228</v>
      </c>
      <c r="I12" s="79" t="s">
        <v>375</v>
      </c>
      <c r="J12" s="91">
        <v>44665</v>
      </c>
      <c r="K12" s="92">
        <v>0.270833333333333</v>
      </c>
      <c r="L12" s="91">
        <v>44665</v>
      </c>
      <c r="M12" s="92">
        <v>0.280555555555556</v>
      </c>
      <c r="N12" s="79" t="s">
        <v>376</v>
      </c>
      <c r="O12" s="79" t="s">
        <v>1050</v>
      </c>
      <c r="P12" s="79" t="s">
        <v>1050</v>
      </c>
      <c r="Q12" s="79" t="s">
        <v>1050</v>
      </c>
      <c r="R12" s="79" t="s">
        <v>1052</v>
      </c>
      <c r="S12" s="79" t="s">
        <v>1229</v>
      </c>
      <c r="T12" s="79" t="s">
        <v>1050</v>
      </c>
      <c r="U12" s="79" t="s">
        <v>382</v>
      </c>
      <c r="V12" s="79" t="s">
        <v>480</v>
      </c>
      <c r="W12" s="79" t="s">
        <v>338</v>
      </c>
      <c r="X12" s="79" t="s">
        <v>339</v>
      </c>
      <c r="Y12" s="79" t="s">
        <v>340</v>
      </c>
      <c r="Z12" s="79" t="s">
        <v>387</v>
      </c>
      <c r="AA12" s="79" t="s">
        <v>388</v>
      </c>
      <c r="AB12" s="79" t="s">
        <v>388</v>
      </c>
      <c r="AC12" s="79" t="s">
        <v>343</v>
      </c>
      <c r="AD12" s="79" t="s">
        <v>344</v>
      </c>
      <c r="AE12" s="79" t="s">
        <v>369</v>
      </c>
      <c r="AF12" s="79" t="s">
        <v>458</v>
      </c>
      <c r="AG12" s="79" t="s">
        <v>1050</v>
      </c>
      <c r="AH12" s="79" t="s">
        <v>347</v>
      </c>
      <c r="AI12" s="79" t="s">
        <v>1230</v>
      </c>
      <c r="AJ12" s="79" t="s">
        <v>222</v>
      </c>
      <c r="AK12" s="79" t="s">
        <v>223</v>
      </c>
      <c r="AL12" s="79" t="s">
        <v>1050</v>
      </c>
      <c r="AM12" s="79" t="s">
        <v>1231</v>
      </c>
      <c r="AN12" s="79" t="s">
        <v>1056</v>
      </c>
      <c r="AO12" s="79" t="s">
        <v>1050</v>
      </c>
      <c r="AP12" s="79" t="s">
        <v>1050</v>
      </c>
      <c r="AQ12" s="79" t="s">
        <v>1050</v>
      </c>
      <c r="AR12" s="79" t="s">
        <v>1050</v>
      </c>
      <c r="AS12" s="79" t="s">
        <v>1050</v>
      </c>
      <c r="AT12" s="79" t="s">
        <v>1050</v>
      </c>
      <c r="AU12" s="79" t="s">
        <v>1050</v>
      </c>
      <c r="AV12" s="79" t="s">
        <v>1050</v>
      </c>
      <c r="AW12" s="79" t="s">
        <v>1050</v>
      </c>
      <c r="AX12" s="79" t="s">
        <v>1050</v>
      </c>
      <c r="AY12" s="79" t="s">
        <v>1050</v>
      </c>
      <c r="AZ12" s="79" t="s">
        <v>480</v>
      </c>
      <c r="BA12" s="79" t="s">
        <v>1050</v>
      </c>
      <c r="BB12" s="79" t="s">
        <v>338</v>
      </c>
      <c r="BC12" s="79" t="s">
        <v>339</v>
      </c>
      <c r="BD12" s="79" t="s">
        <v>340</v>
      </c>
      <c r="BE12" s="79" t="s">
        <v>387</v>
      </c>
      <c r="BF12" s="79" t="s">
        <v>424</v>
      </c>
      <c r="BG12" s="79" t="s">
        <v>388</v>
      </c>
      <c r="BH12" s="79" t="s">
        <v>343</v>
      </c>
      <c r="BI12" s="79" t="s">
        <v>344</v>
      </c>
      <c r="BJ12" s="79" t="s">
        <v>369</v>
      </c>
      <c r="BK12" s="79" t="s">
        <v>458</v>
      </c>
      <c r="BL12" s="79" t="s">
        <v>1050</v>
      </c>
      <c r="BM12" s="79" t="s">
        <v>1050</v>
      </c>
      <c r="BN12" s="79" t="s">
        <v>1050</v>
      </c>
      <c r="BO12" s="79" t="s">
        <v>222</v>
      </c>
      <c r="BP12" s="79" t="s">
        <v>223</v>
      </c>
      <c r="BQ12" s="79" t="s">
        <v>1050</v>
      </c>
      <c r="BR12" s="79" t="s">
        <v>1232</v>
      </c>
      <c r="BS12" s="79" t="s">
        <v>1056</v>
      </c>
      <c r="BT12" s="79" t="s">
        <v>1050</v>
      </c>
      <c r="BU12" s="79" t="s">
        <v>1050</v>
      </c>
      <c r="BV12" s="79" t="s">
        <v>1050</v>
      </c>
      <c r="BW12" s="79" t="s">
        <v>1050</v>
      </c>
      <c r="BX12" s="79" t="s">
        <v>1050</v>
      </c>
      <c r="BY12" s="79" t="s">
        <v>1050</v>
      </c>
      <c r="BZ12" s="79" t="s">
        <v>1050</v>
      </c>
      <c r="CA12" s="79" t="s">
        <v>1050</v>
      </c>
      <c r="CB12" s="79" t="s">
        <v>1050</v>
      </c>
      <c r="CC12" s="79" t="s">
        <v>1050</v>
      </c>
      <c r="CD12" s="79" t="s">
        <v>480</v>
      </c>
      <c r="CE12" s="79" t="s">
        <v>1050</v>
      </c>
      <c r="CF12" s="79" t="s">
        <v>1057</v>
      </c>
      <c r="CG12" s="91">
        <v>34502</v>
      </c>
      <c r="CH12" s="79" t="s">
        <v>351</v>
      </c>
      <c r="CI12" s="79" t="s">
        <v>1050</v>
      </c>
      <c r="CJ12" s="79" t="s">
        <v>1060</v>
      </c>
      <c r="CK12" s="79" t="s">
        <v>353</v>
      </c>
      <c r="CL12" s="79" t="s">
        <v>1050</v>
      </c>
      <c r="CM12" s="79" t="s">
        <v>1050</v>
      </c>
      <c r="CN12" s="79" t="s">
        <v>1050</v>
      </c>
      <c r="CO12" s="79" t="s">
        <v>353</v>
      </c>
      <c r="CP12" s="79" t="s">
        <v>1050</v>
      </c>
      <c r="CQ12" s="79" t="s">
        <v>1050</v>
      </c>
      <c r="CR12" s="79" t="s">
        <v>1050</v>
      </c>
      <c r="CS12" s="79" t="s">
        <v>1050</v>
      </c>
      <c r="CT12" s="79" t="s">
        <v>1060</v>
      </c>
      <c r="CU12" s="79" t="s">
        <v>1050</v>
      </c>
      <c r="CV12" s="79" t="s">
        <v>1050</v>
      </c>
      <c r="CW12" s="79" t="s">
        <v>1050</v>
      </c>
      <c r="CX12" s="79" t="s">
        <v>1142</v>
      </c>
      <c r="CY12" s="79" t="s">
        <v>1050</v>
      </c>
      <c r="CZ12" s="79" t="s">
        <v>356</v>
      </c>
      <c r="DA12" s="79" t="s">
        <v>1233</v>
      </c>
      <c r="DB12" s="79" t="s">
        <v>1234</v>
      </c>
      <c r="DC12" s="79" t="s">
        <v>1235</v>
      </c>
      <c r="DD12" s="79">
        <v>2006</v>
      </c>
      <c r="DE12" s="79" t="s">
        <v>1236</v>
      </c>
      <c r="DF12" s="79" t="s">
        <v>1050</v>
      </c>
      <c r="DG12" s="79">
        <v>5</v>
      </c>
      <c r="DH12" s="79" t="s">
        <v>1060</v>
      </c>
      <c r="DI12" s="79" t="s">
        <v>1146</v>
      </c>
      <c r="DJ12" s="79" t="s">
        <v>1237</v>
      </c>
      <c r="DK12" s="79">
        <v>1</v>
      </c>
      <c r="DL12" s="79" t="s">
        <v>353</v>
      </c>
      <c r="DM12" s="79" t="s">
        <v>353</v>
      </c>
      <c r="DN12" s="79" t="s">
        <v>1068</v>
      </c>
      <c r="DO12" s="91">
        <v>44673</v>
      </c>
      <c r="DP12" s="79" t="s">
        <v>399</v>
      </c>
      <c r="DQ12" s="79" t="s">
        <v>1050</v>
      </c>
      <c r="DR12" s="79" t="s">
        <v>1050</v>
      </c>
      <c r="DS12" s="79" t="s">
        <v>399</v>
      </c>
      <c r="DT12" s="79" t="s">
        <v>1050</v>
      </c>
      <c r="DU12" s="79" t="s">
        <v>1050</v>
      </c>
      <c r="DV12" s="79" t="s">
        <v>399</v>
      </c>
      <c r="DW12" s="79" t="s">
        <v>357</v>
      </c>
      <c r="DX12" s="79" t="s">
        <v>435</v>
      </c>
      <c r="DY12" s="79" t="s">
        <v>1050</v>
      </c>
      <c r="DZ12" s="79" t="s">
        <v>1050</v>
      </c>
      <c r="EA12" s="79" t="s">
        <v>1050</v>
      </c>
      <c r="EB12" s="79" t="s">
        <v>333</v>
      </c>
      <c r="EC12" s="79" t="s">
        <v>1050</v>
      </c>
      <c r="ED12" s="79" t="s">
        <v>1238</v>
      </c>
      <c r="EE12" s="79" t="s">
        <v>363</v>
      </c>
      <c r="EF12" s="79" t="s">
        <v>399</v>
      </c>
      <c r="EG12" s="79" t="s">
        <v>1050</v>
      </c>
      <c r="EH12" s="79" t="s">
        <v>1050</v>
      </c>
      <c r="EI12" s="79" t="s">
        <v>1050</v>
      </c>
      <c r="EJ12" s="79" t="s">
        <v>1050</v>
      </c>
      <c r="EK12" s="79" t="s">
        <v>1050</v>
      </c>
      <c r="EL12" s="79" t="s">
        <v>1050</v>
      </c>
      <c r="EM12" s="79" t="s">
        <v>1050</v>
      </c>
      <c r="EN12" s="79" t="s">
        <v>1050</v>
      </c>
      <c r="EO12" s="79" t="s">
        <v>1050</v>
      </c>
      <c r="EP12" s="79" t="s">
        <v>1050</v>
      </c>
      <c r="EQ12" s="79" t="s">
        <v>1050</v>
      </c>
      <c r="ER12" s="79" t="s">
        <v>1050</v>
      </c>
      <c r="ES12" s="79" t="s">
        <v>1050</v>
      </c>
      <c r="ET12" s="79" t="s">
        <v>1050</v>
      </c>
      <c r="EU12" s="79" t="s">
        <v>1050</v>
      </c>
      <c r="EV12" s="79" t="s">
        <v>1050</v>
      </c>
      <c r="EW12" s="79" t="s">
        <v>1050</v>
      </c>
      <c r="EX12" s="79" t="s">
        <v>1050</v>
      </c>
      <c r="EY12" s="79" t="s">
        <v>1050</v>
      </c>
      <c r="EZ12" s="79" t="s">
        <v>1050</v>
      </c>
      <c r="FA12" s="79" t="s">
        <v>1050</v>
      </c>
      <c r="FB12" s="79" t="s">
        <v>1050</v>
      </c>
      <c r="FC12" s="79" t="s">
        <v>1050</v>
      </c>
      <c r="FD12" s="79" t="s">
        <v>1050</v>
      </c>
      <c r="FE12" s="79" t="s">
        <v>1050</v>
      </c>
      <c r="FF12" s="79" t="s">
        <v>1050</v>
      </c>
      <c r="FG12" s="79" t="s">
        <v>1050</v>
      </c>
      <c r="FH12" s="79" t="s">
        <v>1050</v>
      </c>
      <c r="FI12" s="79" t="s">
        <v>1050</v>
      </c>
      <c r="FJ12" s="79" t="s">
        <v>1050</v>
      </c>
      <c r="FK12" s="79" t="s">
        <v>1050</v>
      </c>
      <c r="FL12" s="79" t="s">
        <v>1050</v>
      </c>
      <c r="FM12" s="79" t="s">
        <v>1050</v>
      </c>
      <c r="FN12" s="79" t="s">
        <v>1050</v>
      </c>
      <c r="FO12" s="79" t="s">
        <v>1050</v>
      </c>
      <c r="FP12" s="79" t="s">
        <v>1050</v>
      </c>
      <c r="FQ12" s="79" t="s">
        <v>1050</v>
      </c>
      <c r="FR12" s="79" t="s">
        <v>1050</v>
      </c>
      <c r="FS12" s="79" t="s">
        <v>1050</v>
      </c>
      <c r="FT12" s="79" t="s">
        <v>1050</v>
      </c>
      <c r="FU12" s="79" t="s">
        <v>1050</v>
      </c>
      <c r="FV12" s="79" t="s">
        <v>1050</v>
      </c>
      <c r="FW12" s="79" t="s">
        <v>1050</v>
      </c>
      <c r="FX12" s="79" t="s">
        <v>1050</v>
      </c>
      <c r="FY12" s="79" t="s">
        <v>1050</v>
      </c>
      <c r="FZ12" s="79" t="s">
        <v>1050</v>
      </c>
      <c r="GA12" s="79" t="s">
        <v>1050</v>
      </c>
      <c r="GB12" s="79" t="s">
        <v>1050</v>
      </c>
      <c r="GC12" s="79" t="s">
        <v>1050</v>
      </c>
      <c r="GD12" s="79" t="s">
        <v>1050</v>
      </c>
      <c r="GE12" s="79" t="s">
        <v>1050</v>
      </c>
      <c r="GF12" s="79" t="s">
        <v>1050</v>
      </c>
      <c r="GG12" s="79" t="s">
        <v>1050</v>
      </c>
      <c r="GH12" s="79" t="s">
        <v>1050</v>
      </c>
      <c r="GI12" s="79" t="s">
        <v>1050</v>
      </c>
      <c r="GJ12" s="79" t="s">
        <v>1050</v>
      </c>
      <c r="GK12" s="79" t="s">
        <v>1050</v>
      </c>
      <c r="GL12" s="79" t="s">
        <v>1050</v>
      </c>
      <c r="GM12" s="79" t="s">
        <v>1050</v>
      </c>
      <c r="GN12" s="79" t="s">
        <v>1050</v>
      </c>
      <c r="GO12" s="79" t="s">
        <v>1050</v>
      </c>
      <c r="GP12" s="79" t="s">
        <v>1050</v>
      </c>
      <c r="GQ12" s="79" t="s">
        <v>1050</v>
      </c>
      <c r="GR12" s="79" t="s">
        <v>1050</v>
      </c>
      <c r="GS12" s="79" t="s">
        <v>1050</v>
      </c>
      <c r="GT12" s="79" t="s">
        <v>1050</v>
      </c>
      <c r="GU12" s="79" t="s">
        <v>1050</v>
      </c>
      <c r="GV12" s="79" t="s">
        <v>1050</v>
      </c>
      <c r="GW12" s="79" t="s">
        <v>1050</v>
      </c>
      <c r="GX12" s="79" t="s">
        <v>1050</v>
      </c>
      <c r="GY12" s="79" t="s">
        <v>1050</v>
      </c>
      <c r="GZ12" s="79" t="s">
        <v>1050</v>
      </c>
      <c r="HA12" s="79" t="s">
        <v>1050</v>
      </c>
      <c r="HB12" s="79" t="s">
        <v>1050</v>
      </c>
      <c r="HC12" s="79" t="s">
        <v>1050</v>
      </c>
      <c r="HD12" s="79" t="s">
        <v>1050</v>
      </c>
      <c r="HE12" s="79" t="s">
        <v>1050</v>
      </c>
      <c r="HF12" s="79" t="s">
        <v>1050</v>
      </c>
      <c r="HG12" s="79" t="s">
        <v>1050</v>
      </c>
      <c r="HH12" s="79" t="s">
        <v>1050</v>
      </c>
      <c r="HI12" s="79" t="s">
        <v>1050</v>
      </c>
      <c r="HJ12" s="79" t="s">
        <v>1050</v>
      </c>
      <c r="HK12" s="79" t="s">
        <v>1050</v>
      </c>
      <c r="HL12" s="79" t="s">
        <v>1050</v>
      </c>
      <c r="HM12" s="79" t="s">
        <v>1050</v>
      </c>
      <c r="HN12" s="79" t="s">
        <v>1050</v>
      </c>
      <c r="HO12" s="79" t="s">
        <v>1050</v>
      </c>
      <c r="HP12" s="79" t="s">
        <v>1050</v>
      </c>
      <c r="HQ12" s="79" t="s">
        <v>1050</v>
      </c>
      <c r="HR12" s="79" t="s">
        <v>1050</v>
      </c>
      <c r="HS12" s="79" t="s">
        <v>1050</v>
      </c>
      <c r="HT12" s="79" t="s">
        <v>1050</v>
      </c>
      <c r="HU12" s="79" t="s">
        <v>1050</v>
      </c>
      <c r="HV12" s="79" t="s">
        <v>1050</v>
      </c>
      <c r="HW12" s="79" t="s">
        <v>1050</v>
      </c>
      <c r="HX12" s="79" t="s">
        <v>1050</v>
      </c>
      <c r="HY12" s="79" t="s">
        <v>1050</v>
      </c>
      <c r="HZ12" s="79" t="s">
        <v>1050</v>
      </c>
      <c r="IA12" s="79" t="s">
        <v>1050</v>
      </c>
      <c r="IB12" s="79" t="s">
        <v>1050</v>
      </c>
      <c r="IC12" s="79" t="s">
        <v>1050</v>
      </c>
      <c r="ID12" s="79" t="s">
        <v>1050</v>
      </c>
      <c r="IE12" s="79" t="s">
        <v>1050</v>
      </c>
      <c r="IF12" s="79" t="s">
        <v>1050</v>
      </c>
      <c r="IG12" s="79" t="s">
        <v>1050</v>
      </c>
      <c r="IH12" s="79" t="s">
        <v>1050</v>
      </c>
      <c r="II12" s="79" t="s">
        <v>1050</v>
      </c>
      <c r="IJ12" s="79" t="s">
        <v>1050</v>
      </c>
      <c r="IK12" s="79" t="s">
        <v>1050</v>
      </c>
      <c r="IL12" s="79" t="s">
        <v>1050</v>
      </c>
      <c r="IM12" s="79" t="s">
        <v>1050</v>
      </c>
      <c r="IN12" s="79" t="s">
        <v>1050</v>
      </c>
      <c r="IO12" s="79" t="s">
        <v>1050</v>
      </c>
      <c r="IP12" s="79" t="s">
        <v>1050</v>
      </c>
      <c r="IQ12" s="79" t="s">
        <v>1050</v>
      </c>
      <c r="IR12" s="79" t="s">
        <v>1050</v>
      </c>
      <c r="IS12" s="79" t="s">
        <v>1050</v>
      </c>
      <c r="IT12" s="79" t="s">
        <v>1050</v>
      </c>
      <c r="IU12" s="79" t="s">
        <v>1050</v>
      </c>
      <c r="IV12" s="79" t="s">
        <v>1050</v>
      </c>
      <c r="IW12" s="79" t="s">
        <v>1050</v>
      </c>
      <c r="IX12" s="79" t="s">
        <v>1050</v>
      </c>
      <c r="IY12" s="79" t="s">
        <v>1050</v>
      </c>
      <c r="IZ12" s="79" t="s">
        <v>1050</v>
      </c>
      <c r="JA12" s="79" t="s">
        <v>1050</v>
      </c>
      <c r="JB12" s="79" t="s">
        <v>1050</v>
      </c>
      <c r="JC12" s="79" t="s">
        <v>1050</v>
      </c>
      <c r="JD12" s="79" t="s">
        <v>1050</v>
      </c>
      <c r="JE12" s="79" t="s">
        <v>1050</v>
      </c>
      <c r="JF12" s="79" t="s">
        <v>1050</v>
      </c>
      <c r="JG12" s="79" t="s">
        <v>1050</v>
      </c>
      <c r="JH12" s="79" t="s">
        <v>1050</v>
      </c>
      <c r="JI12" s="79" t="s">
        <v>1050</v>
      </c>
      <c r="JJ12" s="79" t="s">
        <v>1050</v>
      </c>
      <c r="JK12" s="79" t="s">
        <v>1050</v>
      </c>
      <c r="JL12" s="79" t="s">
        <v>1050</v>
      </c>
      <c r="JM12" s="79" t="s">
        <v>1050</v>
      </c>
      <c r="JN12" s="79" t="s">
        <v>1050</v>
      </c>
      <c r="JO12" s="79" t="s">
        <v>1050</v>
      </c>
      <c r="JP12" s="79" t="s">
        <v>1050</v>
      </c>
      <c r="JQ12" s="79" t="s">
        <v>1050</v>
      </c>
      <c r="JR12" s="79" t="s">
        <v>1050</v>
      </c>
      <c r="JS12" s="79" t="s">
        <v>1050</v>
      </c>
      <c r="JT12" s="79" t="s">
        <v>1050</v>
      </c>
      <c r="JU12" s="79" t="s">
        <v>1050</v>
      </c>
      <c r="JV12" s="79" t="s">
        <v>1050</v>
      </c>
      <c r="JW12" s="79" t="s">
        <v>1050</v>
      </c>
      <c r="JX12" s="79" t="s">
        <v>1050</v>
      </c>
      <c r="JY12" s="79" t="s">
        <v>1050</v>
      </c>
      <c r="JZ12" s="79" t="s">
        <v>1050</v>
      </c>
      <c r="KA12" s="79" t="s">
        <v>1050</v>
      </c>
      <c r="KB12" s="79" t="s">
        <v>1050</v>
      </c>
      <c r="KC12" s="79" t="s">
        <v>1050</v>
      </c>
      <c r="KD12" s="79" t="s">
        <v>1050</v>
      </c>
      <c r="KE12" s="79" t="s">
        <v>1050</v>
      </c>
      <c r="KF12" s="79" t="s">
        <v>1050</v>
      </c>
      <c r="KG12" s="79" t="s">
        <v>1050</v>
      </c>
      <c r="KH12" s="79" t="s">
        <v>1050</v>
      </c>
      <c r="KI12" s="79" t="s">
        <v>1050</v>
      </c>
      <c r="KJ12" s="79" t="s">
        <v>1050</v>
      </c>
      <c r="KK12" s="79" t="s">
        <v>1050</v>
      </c>
      <c r="KL12" s="79" t="s">
        <v>1050</v>
      </c>
      <c r="KM12" s="79" t="s">
        <v>1050</v>
      </c>
      <c r="KN12" s="79" t="s">
        <v>1050</v>
      </c>
      <c r="KO12" s="79" t="s">
        <v>1050</v>
      </c>
      <c r="KP12" s="79" t="s">
        <v>1050</v>
      </c>
      <c r="KQ12" s="79" t="s">
        <v>1050</v>
      </c>
      <c r="KR12" s="79" t="s">
        <v>1050</v>
      </c>
      <c r="KS12" s="79" t="s">
        <v>1050</v>
      </c>
      <c r="KT12" s="79" t="s">
        <v>1050</v>
      </c>
      <c r="KU12" s="79" t="s">
        <v>1050</v>
      </c>
      <c r="KV12" s="79" t="s">
        <v>1050</v>
      </c>
      <c r="KW12" s="79" t="s">
        <v>1050</v>
      </c>
      <c r="KX12" s="79" t="s">
        <v>1050</v>
      </c>
      <c r="KY12" s="79" t="s">
        <v>1050</v>
      </c>
      <c r="KZ12" s="79" t="s">
        <v>1050</v>
      </c>
      <c r="LA12" s="79" t="s">
        <v>1050</v>
      </c>
      <c r="LB12" s="79" t="s">
        <v>1050</v>
      </c>
      <c r="LC12" s="79" t="s">
        <v>1050</v>
      </c>
      <c r="LD12" s="79" t="s">
        <v>1050</v>
      </c>
      <c r="LE12" s="79" t="s">
        <v>1050</v>
      </c>
      <c r="LF12" s="79" t="s">
        <v>1050</v>
      </c>
      <c r="LG12" s="79" t="s">
        <v>1050</v>
      </c>
      <c r="LH12" s="79" t="s">
        <v>1050</v>
      </c>
      <c r="LI12" s="79" t="s">
        <v>1050</v>
      </c>
      <c r="LJ12" s="79" t="s">
        <v>1050</v>
      </c>
      <c r="LK12" s="79" t="s">
        <v>1050</v>
      </c>
      <c r="LL12" s="79" t="s">
        <v>1050</v>
      </c>
      <c r="LM12" s="79" t="s">
        <v>1050</v>
      </c>
      <c r="LN12" s="79" t="s">
        <v>1050</v>
      </c>
      <c r="LO12" s="79" t="s">
        <v>1050</v>
      </c>
      <c r="LP12" s="79" t="s">
        <v>1050</v>
      </c>
      <c r="LQ12" s="79" t="s">
        <v>1050</v>
      </c>
      <c r="LR12" s="79" t="s">
        <v>1050</v>
      </c>
      <c r="LS12" s="79" t="s">
        <v>1050</v>
      </c>
      <c r="LT12" s="79" t="s">
        <v>1050</v>
      </c>
      <c r="LU12" s="79" t="s">
        <v>1050</v>
      </c>
      <c r="LV12" s="79" t="s">
        <v>1050</v>
      </c>
      <c r="LW12" s="79" t="s">
        <v>1050</v>
      </c>
      <c r="LX12" s="79" t="s">
        <v>1050</v>
      </c>
      <c r="LY12" s="79" t="s">
        <v>1050</v>
      </c>
      <c r="LZ12" s="79" t="s">
        <v>1050</v>
      </c>
      <c r="MA12" s="79" t="s">
        <v>1050</v>
      </c>
      <c r="MB12" s="79" t="s">
        <v>1050</v>
      </c>
      <c r="MC12" s="79" t="s">
        <v>1050</v>
      </c>
      <c r="MD12" s="79" t="s">
        <v>1050</v>
      </c>
      <c r="ME12" s="79" t="s">
        <v>1050</v>
      </c>
      <c r="MF12" s="79" t="s">
        <v>1050</v>
      </c>
      <c r="MG12" s="79" t="s">
        <v>1050</v>
      </c>
      <c r="MH12" s="79" t="s">
        <v>1050</v>
      </c>
      <c r="MI12" s="79" t="s">
        <v>1050</v>
      </c>
      <c r="MJ12" s="79" t="s">
        <v>1050</v>
      </c>
      <c r="MK12" s="79" t="s">
        <v>1050</v>
      </c>
      <c r="ML12" s="79" t="s">
        <v>1050</v>
      </c>
      <c r="MM12" s="79" t="s">
        <v>1050</v>
      </c>
      <c r="MN12" s="79" t="s">
        <v>1050</v>
      </c>
      <c r="MO12" s="79" t="s">
        <v>1239</v>
      </c>
      <c r="MP12" s="79" t="s">
        <v>1050</v>
      </c>
      <c r="MQ12" s="79" t="s">
        <v>1050</v>
      </c>
      <c r="MR12" s="79" t="s">
        <v>1050</v>
      </c>
      <c r="MS12" s="79" t="s">
        <v>1050</v>
      </c>
      <c r="MT12" s="79" t="s">
        <v>1050</v>
      </c>
      <c r="MU12" s="79" t="s">
        <v>1050</v>
      </c>
      <c r="MV12" s="79" t="s">
        <v>1050</v>
      </c>
      <c r="MW12" s="79" t="s">
        <v>1050</v>
      </c>
      <c r="MX12" s="79" t="s">
        <v>366</v>
      </c>
      <c r="MY12" s="79" t="s">
        <v>398</v>
      </c>
      <c r="MZ12" s="79" t="s">
        <v>399</v>
      </c>
      <c r="NA12" s="79" t="s">
        <v>1050</v>
      </c>
      <c r="NB12" s="79" t="s">
        <v>1050</v>
      </c>
      <c r="NC12" s="79" t="s">
        <v>1050</v>
      </c>
      <c r="ND12" s="79" t="s">
        <v>1050</v>
      </c>
      <c r="NE12" s="79" t="s">
        <v>1050</v>
      </c>
      <c r="NF12" s="79" t="s">
        <v>1050</v>
      </c>
      <c r="NG12" s="79" t="s">
        <v>1050</v>
      </c>
      <c r="NH12" s="79" t="s">
        <v>1050</v>
      </c>
      <c r="NI12" s="79" t="s">
        <v>1050</v>
      </c>
      <c r="NJ12" s="79" t="s">
        <v>1050</v>
      </c>
      <c r="NK12" s="79" t="s">
        <v>1050</v>
      </c>
      <c r="NL12" s="79" t="s">
        <v>1050</v>
      </c>
      <c r="NM12" s="79" t="s">
        <v>1050</v>
      </c>
      <c r="NN12" s="79" t="s">
        <v>1050</v>
      </c>
      <c r="NO12" s="79" t="s">
        <v>1050</v>
      </c>
      <c r="NP12" s="79" t="s">
        <v>1050</v>
      </c>
      <c r="NQ12" s="79" t="s">
        <v>1050</v>
      </c>
      <c r="NR12" s="79" t="s">
        <v>1050</v>
      </c>
      <c r="NS12" s="79" t="s">
        <v>1050</v>
      </c>
      <c r="NT12" s="79" t="s">
        <v>1050</v>
      </c>
      <c r="NU12" s="79" t="s">
        <v>1050</v>
      </c>
      <c r="NV12" s="79" t="s">
        <v>1050</v>
      </c>
      <c r="NW12" s="79" t="s">
        <v>1050</v>
      </c>
      <c r="NX12" s="79" t="s">
        <v>1050</v>
      </c>
      <c r="NY12" s="79" t="s">
        <v>1050</v>
      </c>
      <c r="NZ12" s="79" t="s">
        <v>1050</v>
      </c>
      <c r="OA12" s="79" t="s">
        <v>1050</v>
      </c>
      <c r="OB12" s="79" t="s">
        <v>1050</v>
      </c>
      <c r="OC12" s="79" t="s">
        <v>1050</v>
      </c>
      <c r="OD12" s="79" t="s">
        <v>1050</v>
      </c>
      <c r="OE12" s="79" t="s">
        <v>1050</v>
      </c>
      <c r="OF12" s="79" t="s">
        <v>1050</v>
      </c>
      <c r="OG12" s="79" t="s">
        <v>1050</v>
      </c>
      <c r="OH12" s="79" t="s">
        <v>1050</v>
      </c>
      <c r="OI12" s="79" t="s">
        <v>1050</v>
      </c>
      <c r="OJ12" s="79" t="s">
        <v>1050</v>
      </c>
      <c r="OK12" s="79" t="s">
        <v>1050</v>
      </c>
      <c r="OL12" s="79" t="s">
        <v>1050</v>
      </c>
      <c r="OM12" s="79" t="s">
        <v>1050</v>
      </c>
      <c r="ON12" s="79" t="s">
        <v>1050</v>
      </c>
      <c r="OO12" s="79" t="s">
        <v>1050</v>
      </c>
      <c r="OP12" s="79" t="s">
        <v>1050</v>
      </c>
      <c r="OQ12" s="79" t="s">
        <v>1050</v>
      </c>
      <c r="OR12" s="79" t="s">
        <v>1050</v>
      </c>
      <c r="OS12" s="79" t="s">
        <v>1050</v>
      </c>
      <c r="OT12" s="79" t="s">
        <v>1050</v>
      </c>
      <c r="OU12" s="79" t="s">
        <v>1050</v>
      </c>
      <c r="OV12" s="79" t="s">
        <v>1050</v>
      </c>
      <c r="OW12" s="79" t="s">
        <v>1050</v>
      </c>
      <c r="OX12" s="79" t="s">
        <v>1050</v>
      </c>
      <c r="OY12" s="79" t="s">
        <v>1050</v>
      </c>
      <c r="OZ12" s="79" t="s">
        <v>1050</v>
      </c>
      <c r="PA12" s="79" t="s">
        <v>1050</v>
      </c>
      <c r="PB12" s="79" t="s">
        <v>1050</v>
      </c>
      <c r="PC12" s="79" t="s">
        <v>1050</v>
      </c>
      <c r="PD12" s="79" t="s">
        <v>1050</v>
      </c>
      <c r="PE12" s="79" t="s">
        <v>1050</v>
      </c>
      <c r="PF12" s="79" t="s">
        <v>1050</v>
      </c>
      <c r="PG12" s="79" t="s">
        <v>1050</v>
      </c>
      <c r="PH12" s="79" t="s">
        <v>1050</v>
      </c>
      <c r="PI12" s="79" t="s">
        <v>1050</v>
      </c>
      <c r="PJ12" s="79" t="s">
        <v>1050</v>
      </c>
      <c r="PK12" s="79" t="s">
        <v>1050</v>
      </c>
      <c r="PL12" s="79" t="s">
        <v>1050</v>
      </c>
      <c r="PM12" s="79" t="s">
        <v>366</v>
      </c>
      <c r="PN12" s="79" t="s">
        <v>1050</v>
      </c>
      <c r="PO12" s="79">
        <v>1</v>
      </c>
      <c r="PP12" s="79">
        <v>115</v>
      </c>
      <c r="PQ12" s="79" t="s">
        <v>1050</v>
      </c>
      <c r="PR12" s="79" t="s">
        <v>1050</v>
      </c>
      <c r="PS12" s="79" t="s">
        <v>1050</v>
      </c>
      <c r="PT12" s="79" t="s">
        <v>1050</v>
      </c>
      <c r="PU12" s="79" t="s">
        <v>1050</v>
      </c>
      <c r="PV12" s="79" t="s">
        <v>1050</v>
      </c>
      <c r="PW12" s="79" t="s">
        <v>1050</v>
      </c>
      <c r="PX12" s="79" t="s">
        <v>1050</v>
      </c>
      <c r="PY12" s="79" t="s">
        <v>1050</v>
      </c>
      <c r="PZ12" s="79" t="s">
        <v>1240</v>
      </c>
      <c r="QA12" s="79" t="s">
        <v>1050</v>
      </c>
      <c r="QB12" s="79" t="s">
        <v>1050</v>
      </c>
      <c r="QC12" s="79" t="s">
        <v>1050</v>
      </c>
      <c r="QD12" s="79" t="s">
        <v>1075</v>
      </c>
      <c r="QE12" s="79" t="s">
        <v>1076</v>
      </c>
      <c r="QF12" s="79" t="s">
        <v>1050</v>
      </c>
      <c r="QG12" s="79">
        <v>11</v>
      </c>
      <c r="QH12" s="107">
        <v>1</v>
      </c>
      <c r="QI12" s="79">
        <v>60</v>
      </c>
      <c r="QJ12" s="79">
        <v>28</v>
      </c>
      <c r="QK12" s="79">
        <v>2022</v>
      </c>
      <c r="QL12" s="79">
        <v>1064</v>
      </c>
      <c r="QM12" s="91">
        <v>44665</v>
      </c>
      <c r="QN12" s="79" t="s">
        <v>471</v>
      </c>
      <c r="QO12" s="79" t="s">
        <v>399</v>
      </c>
      <c r="QP12" s="79" t="s">
        <v>399</v>
      </c>
      <c r="QQ12" s="92">
        <v>0.270833333333333</v>
      </c>
      <c r="QR12" s="79" t="s">
        <v>329</v>
      </c>
      <c r="QS12" s="79" t="s">
        <v>375</v>
      </c>
      <c r="QT12" s="79" t="s">
        <v>1050</v>
      </c>
      <c r="QU12" s="79" t="s">
        <v>1241</v>
      </c>
      <c r="QV12" s="125" t="s">
        <v>1242</v>
      </c>
      <c r="QW12" s="125" t="s">
        <v>1243</v>
      </c>
      <c r="QX12" s="79" t="s">
        <v>1080</v>
      </c>
      <c r="QY12" s="79" t="s">
        <v>1050</v>
      </c>
      <c r="QZ12" s="79" t="s">
        <v>1050</v>
      </c>
      <c r="RA12" s="79" t="s">
        <v>1050</v>
      </c>
      <c r="RB12" s="79" t="s">
        <v>1050</v>
      </c>
      <c r="RC12" s="79" t="s">
        <v>382</v>
      </c>
      <c r="RD12" s="79" t="s">
        <v>399</v>
      </c>
      <c r="RE12" s="79" t="s">
        <v>344</v>
      </c>
      <c r="RF12" s="79" t="s">
        <v>369</v>
      </c>
      <c r="RG12" s="79" t="s">
        <v>1081</v>
      </c>
      <c r="RH12" s="79" t="s">
        <v>513</v>
      </c>
      <c r="RI12" s="79" t="s">
        <v>444</v>
      </c>
      <c r="RJ12" s="79">
        <v>9.6</v>
      </c>
      <c r="RK12" s="79" t="s">
        <v>371</v>
      </c>
      <c r="RL12" s="79" t="s">
        <v>419</v>
      </c>
      <c r="RM12" s="79" t="s">
        <v>1244</v>
      </c>
      <c r="RN12" s="79" t="s">
        <v>1245</v>
      </c>
      <c r="RO12" s="79" t="s">
        <v>1050</v>
      </c>
      <c r="RP12" s="79" t="s">
        <v>414</v>
      </c>
      <c r="RQ12" s="79" t="s">
        <v>1159</v>
      </c>
      <c r="RR12" s="79" t="s">
        <v>480</v>
      </c>
      <c r="RS12" s="79" t="s">
        <v>1050</v>
      </c>
      <c r="RT12" s="79" t="s">
        <v>1050</v>
      </c>
      <c r="RU12" s="79" t="s">
        <v>1085</v>
      </c>
      <c r="RV12" s="79" t="s">
        <v>1246</v>
      </c>
      <c r="RW12" s="79" t="s">
        <v>1050</v>
      </c>
      <c r="RX12" s="79" t="s">
        <v>1050</v>
      </c>
      <c r="RY12" s="79" t="s">
        <v>1050</v>
      </c>
      <c r="RZ12" s="79" t="s">
        <v>1050</v>
      </c>
      <c r="SA12" s="79" t="s">
        <v>1050</v>
      </c>
      <c r="SB12" s="79" t="s">
        <v>1050</v>
      </c>
      <c r="SC12" s="79" t="s">
        <v>1050</v>
      </c>
      <c r="SD12" s="79" t="s">
        <v>1050</v>
      </c>
      <c r="SE12" s="79" t="s">
        <v>1050</v>
      </c>
      <c r="SF12" s="79" t="s">
        <v>1050</v>
      </c>
      <c r="SG12" s="79" t="s">
        <v>1050</v>
      </c>
      <c r="SH12" s="79" t="s">
        <v>1050</v>
      </c>
      <c r="SI12" s="79" t="s">
        <v>1050</v>
      </c>
      <c r="SJ12" s="79" t="s">
        <v>1050</v>
      </c>
      <c r="SK12" s="79" t="s">
        <v>1050</v>
      </c>
      <c r="SL12" s="79" t="s">
        <v>1050</v>
      </c>
      <c r="SM12" s="79" t="s">
        <v>1050</v>
      </c>
      <c r="SN12" s="79" t="s">
        <v>1050</v>
      </c>
      <c r="SO12" s="79" t="s">
        <v>1050</v>
      </c>
      <c r="SP12" s="79" t="s">
        <v>1050</v>
      </c>
      <c r="SQ12" s="79" t="s">
        <v>1050</v>
      </c>
      <c r="SR12" s="79" t="s">
        <v>1050</v>
      </c>
      <c r="SS12" s="79" t="s">
        <v>1050</v>
      </c>
      <c r="ST12" s="79" t="s">
        <v>1247</v>
      </c>
      <c r="SU12" s="79" t="s">
        <v>1050</v>
      </c>
      <c r="SV12" s="79" t="s">
        <v>1050</v>
      </c>
      <c r="SW12" s="79" t="s">
        <v>1050</v>
      </c>
      <c r="SX12" s="79" t="s">
        <v>1050</v>
      </c>
      <c r="SY12" s="79" t="s">
        <v>1050</v>
      </c>
      <c r="SZ12" s="79" t="s">
        <v>1050</v>
      </c>
      <c r="TA12" s="79" t="s">
        <v>1050</v>
      </c>
      <c r="TB12" s="79" t="s">
        <v>1050</v>
      </c>
      <c r="TC12" s="79" t="s">
        <v>1050</v>
      </c>
      <c r="TD12" s="79" t="s">
        <v>1050</v>
      </c>
      <c r="TE12" s="79" t="s">
        <v>1050</v>
      </c>
      <c r="TF12" s="79">
        <v>2006</v>
      </c>
      <c r="TG12" s="79" t="s">
        <v>1050</v>
      </c>
      <c r="TH12" s="79" t="s">
        <v>1050</v>
      </c>
      <c r="TI12" s="79" t="s">
        <v>1050</v>
      </c>
      <c r="TJ12" s="79" t="s">
        <v>1050</v>
      </c>
      <c r="TK12" s="79" t="s">
        <v>1050</v>
      </c>
      <c r="TL12" s="79" t="s">
        <v>1050</v>
      </c>
      <c r="TM12" s="79" t="s">
        <v>1050</v>
      </c>
      <c r="TN12" s="79" t="s">
        <v>1050</v>
      </c>
      <c r="TO12" s="79" t="s">
        <v>1050</v>
      </c>
      <c r="TP12" s="79" t="s">
        <v>1050</v>
      </c>
      <c r="TQ12" s="79" t="s">
        <v>1050</v>
      </c>
      <c r="TR12" s="79" t="s">
        <v>1248</v>
      </c>
      <c r="TS12" s="79" t="s">
        <v>1050</v>
      </c>
      <c r="TT12" s="79" t="s">
        <v>1050</v>
      </c>
      <c r="TU12" s="79" t="s">
        <v>1050</v>
      </c>
      <c r="TV12" s="79" t="s">
        <v>1050</v>
      </c>
      <c r="TW12" s="79" t="s">
        <v>1050</v>
      </c>
      <c r="TX12" s="79" t="s">
        <v>1050</v>
      </c>
      <c r="TY12" s="79" t="s">
        <v>1050</v>
      </c>
      <c r="TZ12" s="79" t="s">
        <v>1050</v>
      </c>
      <c r="UA12" s="79" t="s">
        <v>1050</v>
      </c>
      <c r="UB12" s="79" t="s">
        <v>1050</v>
      </c>
      <c r="UC12" s="79" t="s">
        <v>1050</v>
      </c>
      <c r="UD12" s="79" t="s">
        <v>1233</v>
      </c>
      <c r="UE12" s="79" t="s">
        <v>1050</v>
      </c>
      <c r="UF12" s="79" t="s">
        <v>1050</v>
      </c>
      <c r="UG12" s="79" t="s">
        <v>1050</v>
      </c>
      <c r="UH12" s="79" t="s">
        <v>1050</v>
      </c>
      <c r="UI12" s="79" t="s">
        <v>1050</v>
      </c>
      <c r="UJ12" s="79" t="s">
        <v>1050</v>
      </c>
      <c r="UK12" s="79" t="s">
        <v>1050</v>
      </c>
      <c r="UL12" s="79" t="s">
        <v>1050</v>
      </c>
      <c r="UM12" s="79" t="s">
        <v>1050</v>
      </c>
      <c r="UN12" s="79" t="s">
        <v>1050</v>
      </c>
      <c r="UO12" s="79" t="s">
        <v>1050</v>
      </c>
      <c r="UP12" s="79" t="s">
        <v>1234</v>
      </c>
      <c r="UQ12" s="79" t="s">
        <v>1050</v>
      </c>
      <c r="UR12" s="79" t="s">
        <v>1050</v>
      </c>
      <c r="US12" s="79" t="s">
        <v>1050</v>
      </c>
      <c r="UT12" s="79" t="s">
        <v>1050</v>
      </c>
      <c r="UU12" s="79" t="s">
        <v>1050</v>
      </c>
      <c r="UV12" s="79" t="s">
        <v>1050</v>
      </c>
      <c r="UW12" s="79" t="s">
        <v>1050</v>
      </c>
      <c r="UX12" s="79" t="s">
        <v>1050</v>
      </c>
      <c r="UY12" s="79" t="s">
        <v>1050</v>
      </c>
      <c r="UZ12" s="79" t="s">
        <v>1050</v>
      </c>
      <c r="VA12" s="79" t="s">
        <v>1050</v>
      </c>
      <c r="VB12" s="79" t="s">
        <v>1050</v>
      </c>
      <c r="VC12" s="79" t="s">
        <v>1050</v>
      </c>
      <c r="VD12" s="79" t="s">
        <v>1050</v>
      </c>
      <c r="VE12" s="79" t="s">
        <v>1050</v>
      </c>
      <c r="VF12" s="79" t="s">
        <v>1050</v>
      </c>
      <c r="VG12" s="79" t="s">
        <v>1050</v>
      </c>
      <c r="VH12" s="79" t="s">
        <v>1050</v>
      </c>
      <c r="VI12" s="79" t="s">
        <v>1050</v>
      </c>
      <c r="VJ12" s="79" t="s">
        <v>1050</v>
      </c>
      <c r="VK12" s="79" t="s">
        <v>1050</v>
      </c>
      <c r="VL12" s="79" t="s">
        <v>1050</v>
      </c>
      <c r="VM12" s="79" t="s">
        <v>1050</v>
      </c>
      <c r="VN12" s="79" t="s">
        <v>1060</v>
      </c>
      <c r="VO12" s="79" t="s">
        <v>1050</v>
      </c>
      <c r="VP12" s="79" t="s">
        <v>1050</v>
      </c>
      <c r="VQ12" s="79" t="s">
        <v>1050</v>
      </c>
      <c r="VR12" s="79" t="s">
        <v>1050</v>
      </c>
      <c r="VS12" s="79" t="s">
        <v>1050</v>
      </c>
      <c r="VT12" s="79" t="s">
        <v>1050</v>
      </c>
      <c r="VU12" s="79" t="s">
        <v>1050</v>
      </c>
      <c r="VV12" s="79" t="s">
        <v>1050</v>
      </c>
      <c r="VW12" s="79" t="s">
        <v>1050</v>
      </c>
      <c r="VX12" s="79" t="s">
        <v>1050</v>
      </c>
      <c r="VY12" s="79" t="s">
        <v>1050</v>
      </c>
      <c r="VZ12" s="79" t="s">
        <v>353</v>
      </c>
      <c r="WA12" s="79" t="s">
        <v>1050</v>
      </c>
      <c r="WB12" s="79" t="s">
        <v>1050</v>
      </c>
      <c r="WC12" s="79" t="s">
        <v>1050</v>
      </c>
      <c r="WD12" s="79" t="s">
        <v>1050</v>
      </c>
      <c r="WE12" s="79" t="s">
        <v>1050</v>
      </c>
      <c r="WF12" s="79" t="s">
        <v>1050</v>
      </c>
      <c r="WG12" s="79" t="s">
        <v>1050</v>
      </c>
      <c r="WH12" s="79" t="s">
        <v>1050</v>
      </c>
      <c r="WI12" s="79" t="s">
        <v>1050</v>
      </c>
      <c r="WJ12" s="79" t="s">
        <v>1050</v>
      </c>
      <c r="WK12" s="79" t="s">
        <v>1050</v>
      </c>
      <c r="WL12" s="79" t="s">
        <v>353</v>
      </c>
      <c r="WM12" s="79" t="s">
        <v>1050</v>
      </c>
      <c r="WN12" s="79" t="s">
        <v>1050</v>
      </c>
      <c r="WO12" s="79" t="s">
        <v>1050</v>
      </c>
      <c r="WP12" s="79" t="s">
        <v>1050</v>
      </c>
      <c r="WQ12" s="79" t="s">
        <v>1050</v>
      </c>
      <c r="WR12" s="79" t="s">
        <v>1050</v>
      </c>
      <c r="WS12" s="79" t="s">
        <v>1050</v>
      </c>
      <c r="WT12" s="79" t="s">
        <v>1050</v>
      </c>
      <c r="WU12" s="79" t="s">
        <v>1050</v>
      </c>
      <c r="WV12" s="79" t="s">
        <v>1050</v>
      </c>
      <c r="WW12" s="79" t="s">
        <v>1050</v>
      </c>
      <c r="WX12" s="79" t="s">
        <v>1050</v>
      </c>
      <c r="WY12" s="79" t="s">
        <v>1050</v>
      </c>
      <c r="WZ12" s="79" t="s">
        <v>1050</v>
      </c>
      <c r="XA12" s="79" t="s">
        <v>1050</v>
      </c>
      <c r="XB12" s="79" t="s">
        <v>1050</v>
      </c>
      <c r="XC12" s="79" t="s">
        <v>1050</v>
      </c>
      <c r="XD12" s="79" t="s">
        <v>1050</v>
      </c>
      <c r="XE12" s="79" t="s">
        <v>1050</v>
      </c>
      <c r="XF12" s="79" t="s">
        <v>1050</v>
      </c>
      <c r="XG12" s="79" t="s">
        <v>1050</v>
      </c>
      <c r="XH12" s="79" t="s">
        <v>1050</v>
      </c>
      <c r="XI12" s="79" t="s">
        <v>1050</v>
      </c>
      <c r="XJ12" s="79" t="s">
        <v>1249</v>
      </c>
      <c r="XK12" s="79" t="s">
        <v>1050</v>
      </c>
      <c r="XL12" s="79" t="s">
        <v>1050</v>
      </c>
      <c r="XM12" s="79" t="s">
        <v>1050</v>
      </c>
      <c r="XN12" s="79" t="s">
        <v>1050</v>
      </c>
      <c r="XO12" s="79" t="s">
        <v>1050</v>
      </c>
      <c r="XP12" s="79" t="s">
        <v>1050</v>
      </c>
      <c r="XQ12" s="79" t="s">
        <v>1050</v>
      </c>
      <c r="XR12" s="79" t="s">
        <v>1050</v>
      </c>
      <c r="XS12" s="79" t="s">
        <v>1050</v>
      </c>
      <c r="XT12" s="79" t="s">
        <v>1050</v>
      </c>
      <c r="XU12" s="79" t="s">
        <v>1050</v>
      </c>
      <c r="XV12" s="79" t="s">
        <v>1089</v>
      </c>
      <c r="XW12" s="79" t="s">
        <v>1050</v>
      </c>
      <c r="XX12" s="79" t="s">
        <v>1050</v>
      </c>
      <c r="XY12" s="79" t="s">
        <v>1050</v>
      </c>
      <c r="XZ12" s="79" t="s">
        <v>1050</v>
      </c>
      <c r="YA12" s="79" t="s">
        <v>1050</v>
      </c>
      <c r="YB12" s="79" t="s">
        <v>1050</v>
      </c>
      <c r="YC12" s="79" t="s">
        <v>1050</v>
      </c>
      <c r="YD12" s="79" t="s">
        <v>1050</v>
      </c>
      <c r="YE12" s="79" t="s">
        <v>1050</v>
      </c>
      <c r="YF12" s="79" t="s">
        <v>1050</v>
      </c>
      <c r="YG12" s="79" t="s">
        <v>1050</v>
      </c>
      <c r="YH12" s="79" t="s">
        <v>1089</v>
      </c>
      <c r="YI12" s="79" t="s">
        <v>1050</v>
      </c>
      <c r="YJ12" s="79" t="s">
        <v>1050</v>
      </c>
      <c r="YK12" s="79" t="s">
        <v>1050</v>
      </c>
      <c r="YL12" s="79" t="s">
        <v>1050</v>
      </c>
      <c r="YM12" s="79" t="s">
        <v>1050</v>
      </c>
      <c r="YN12" s="79" t="s">
        <v>1050</v>
      </c>
      <c r="YO12" s="79" t="s">
        <v>1050</v>
      </c>
      <c r="YP12" s="79" t="s">
        <v>1050</v>
      </c>
      <c r="YQ12" s="79" t="s">
        <v>1050</v>
      </c>
      <c r="YR12" s="79" t="s">
        <v>1050</v>
      </c>
      <c r="YS12" s="79" t="s">
        <v>1050</v>
      </c>
      <c r="YT12" s="79" t="s">
        <v>1089</v>
      </c>
      <c r="YU12" s="79" t="s">
        <v>1050</v>
      </c>
      <c r="YV12" s="79" t="s">
        <v>1050</v>
      </c>
      <c r="YW12" s="79" t="s">
        <v>1050</v>
      </c>
      <c r="YX12" s="79" t="s">
        <v>1050</v>
      </c>
      <c r="YY12" s="79" t="s">
        <v>1050</v>
      </c>
      <c r="YZ12" s="79" t="s">
        <v>1050</v>
      </c>
      <c r="ZA12" s="79" t="s">
        <v>1050</v>
      </c>
      <c r="ZB12" s="79" t="s">
        <v>1050</v>
      </c>
      <c r="ZC12" s="79" t="s">
        <v>1050</v>
      </c>
      <c r="ZD12" s="79" t="s">
        <v>1050</v>
      </c>
      <c r="ZE12" s="79" t="s">
        <v>1050</v>
      </c>
      <c r="ZF12" s="79" t="s">
        <v>399</v>
      </c>
      <c r="ZG12" s="79" t="s">
        <v>1050</v>
      </c>
      <c r="ZH12" s="79" t="s">
        <v>1050</v>
      </c>
      <c r="ZI12" s="79" t="s">
        <v>1050</v>
      </c>
      <c r="ZJ12" s="79" t="s">
        <v>1050</v>
      </c>
      <c r="ZK12" s="79" t="s">
        <v>1050</v>
      </c>
      <c r="ZL12" s="79" t="s">
        <v>1050</v>
      </c>
      <c r="ZM12" s="79" t="s">
        <v>1050</v>
      </c>
      <c r="ZN12" s="79" t="s">
        <v>1050</v>
      </c>
      <c r="ZO12" s="79" t="s">
        <v>1050</v>
      </c>
      <c r="ZP12" s="79" t="s">
        <v>1050</v>
      </c>
      <c r="ZQ12" s="79" t="s">
        <v>1050</v>
      </c>
      <c r="ZR12" s="79" t="s">
        <v>399</v>
      </c>
      <c r="ZS12" s="79" t="s">
        <v>1050</v>
      </c>
      <c r="ZT12" s="79" t="s">
        <v>1050</v>
      </c>
      <c r="ZU12" s="79" t="s">
        <v>1050</v>
      </c>
      <c r="ZV12" s="79" t="s">
        <v>1050</v>
      </c>
      <c r="ZW12" s="79" t="s">
        <v>1050</v>
      </c>
      <c r="ZX12" s="79" t="s">
        <v>1050</v>
      </c>
      <c r="ZY12" s="79" t="s">
        <v>1050</v>
      </c>
      <c r="ZZ12" s="79" t="s">
        <v>1050</v>
      </c>
      <c r="AAA12" s="79" t="s">
        <v>1050</v>
      </c>
      <c r="AAB12" s="79" t="s">
        <v>1050</v>
      </c>
      <c r="AAC12" s="79" t="s">
        <v>1050</v>
      </c>
      <c r="AAD12" s="79" t="s">
        <v>1090</v>
      </c>
      <c r="AAE12" s="79">
        <v>27</v>
      </c>
      <c r="AAF12" s="91">
        <v>43847</v>
      </c>
      <c r="AAG12" s="79">
        <v>11</v>
      </c>
      <c r="AAH12" s="79" t="s">
        <v>1050</v>
      </c>
      <c r="AAI12" s="79" t="s">
        <v>1132</v>
      </c>
      <c r="AAJ12" s="79" t="s">
        <v>1133</v>
      </c>
      <c r="AAK12" s="79" t="s">
        <v>1050</v>
      </c>
      <c r="AAL12" s="79" t="s">
        <v>1050</v>
      </c>
      <c r="AAM12" s="79" t="s">
        <v>1050</v>
      </c>
      <c r="AAN12" s="79" t="s">
        <v>1050</v>
      </c>
      <c r="AAO12" s="79" t="s">
        <v>1050</v>
      </c>
      <c r="AAP12" s="79" t="s">
        <v>1050</v>
      </c>
      <c r="AAQ12" s="79" t="s">
        <v>1050</v>
      </c>
      <c r="AAR12" s="79" t="s">
        <v>1050</v>
      </c>
      <c r="AAS12" s="79" t="s">
        <v>1050</v>
      </c>
      <c r="AAT12" s="79" t="s">
        <v>1050</v>
      </c>
      <c r="AAU12" s="79" t="s">
        <v>1050</v>
      </c>
      <c r="AAV12" s="79" t="s">
        <v>1050</v>
      </c>
      <c r="AAW12" s="79" t="s">
        <v>1050</v>
      </c>
      <c r="AAX12" s="79" t="s">
        <v>1050</v>
      </c>
      <c r="AAY12" s="79" t="s">
        <v>1050</v>
      </c>
      <c r="AAZ12" s="79" t="s">
        <v>1050</v>
      </c>
      <c r="ABA12" s="79" t="s">
        <v>1050</v>
      </c>
      <c r="ABB12" s="79" t="s">
        <v>1050</v>
      </c>
      <c r="ABC12" s="79" t="s">
        <v>1050</v>
      </c>
      <c r="ABD12" s="79" t="s">
        <v>1050</v>
      </c>
      <c r="ABE12" s="79" t="s">
        <v>1050</v>
      </c>
      <c r="ABF12" s="79" t="s">
        <v>1050</v>
      </c>
      <c r="ABG12" s="79" t="s">
        <v>1050</v>
      </c>
      <c r="ABH12" s="79" t="s">
        <v>1050</v>
      </c>
      <c r="ABI12" s="79" t="s">
        <v>1050</v>
      </c>
      <c r="ABJ12" s="79" t="s">
        <v>1050</v>
      </c>
      <c r="ABK12" s="79" t="s">
        <v>1050</v>
      </c>
      <c r="ABL12" s="79" t="s">
        <v>1050</v>
      </c>
      <c r="ABM12" s="79" t="s">
        <v>1050</v>
      </c>
      <c r="ABN12" s="79" t="s">
        <v>1050</v>
      </c>
      <c r="ABO12" s="79" t="s">
        <v>1050</v>
      </c>
      <c r="ABP12" s="79" t="s">
        <v>1050</v>
      </c>
      <c r="ABQ12" s="79" t="s">
        <v>1050</v>
      </c>
      <c r="ABR12" s="79" t="s">
        <v>1050</v>
      </c>
      <c r="ABS12" s="79" t="s">
        <v>1050</v>
      </c>
      <c r="ABT12" s="79" t="s">
        <v>1050</v>
      </c>
      <c r="ABU12" s="79" t="s">
        <v>1050</v>
      </c>
      <c r="ABV12" s="79" t="s">
        <v>1050</v>
      </c>
      <c r="ABW12" s="79" t="s">
        <v>1050</v>
      </c>
      <c r="ABX12" s="79" t="s">
        <v>1050</v>
      </c>
      <c r="ABY12" s="79" t="s">
        <v>1050</v>
      </c>
      <c r="ABZ12" s="79" t="s">
        <v>1050</v>
      </c>
      <c r="ACA12" s="79" t="s">
        <v>1050</v>
      </c>
      <c r="ACB12" s="79" t="s">
        <v>1050</v>
      </c>
      <c r="ACC12" s="79" t="s">
        <v>1050</v>
      </c>
      <c r="ACD12" s="79" t="s">
        <v>1050</v>
      </c>
      <c r="ACE12" s="79" t="s">
        <v>1050</v>
      </c>
      <c r="ACF12" s="79" t="s">
        <v>1050</v>
      </c>
      <c r="ACG12" s="79" t="s">
        <v>1050</v>
      </c>
      <c r="ACH12" s="79" t="s">
        <v>1050</v>
      </c>
      <c r="ACI12" s="79" t="s">
        <v>1050</v>
      </c>
      <c r="ACJ12" s="79" t="s">
        <v>1050</v>
      </c>
      <c r="ACK12" s="79" t="s">
        <v>1050</v>
      </c>
      <c r="ACL12" s="79" t="s">
        <v>1050</v>
      </c>
      <c r="ACM12" s="79" t="s">
        <v>1050</v>
      </c>
      <c r="ACN12" s="79" t="s">
        <v>1050</v>
      </c>
      <c r="ACO12" s="79" t="s">
        <v>1050</v>
      </c>
      <c r="ACP12" s="79" t="s">
        <v>1050</v>
      </c>
      <c r="ACQ12" s="79" t="s">
        <v>1050</v>
      </c>
      <c r="ACR12" s="79" t="s">
        <v>1050</v>
      </c>
      <c r="ACS12" s="79" t="s">
        <v>1050</v>
      </c>
      <c r="ACT12" s="79" t="s">
        <v>1050</v>
      </c>
      <c r="ACU12" s="79" t="s">
        <v>1050</v>
      </c>
      <c r="ACV12" s="79" t="s">
        <v>1050</v>
      </c>
      <c r="ACW12" s="79" t="s">
        <v>1050</v>
      </c>
      <c r="ACX12" s="79" t="s">
        <v>1050</v>
      </c>
      <c r="ACY12" s="79" t="s">
        <v>1050</v>
      </c>
      <c r="ACZ12" s="79" t="s">
        <v>1050</v>
      </c>
      <c r="ADA12" s="79" t="s">
        <v>1050</v>
      </c>
      <c r="ADB12" s="79" t="s">
        <v>1050</v>
      </c>
      <c r="ADC12" s="79" t="s">
        <v>1050</v>
      </c>
      <c r="ADD12" s="79" t="s">
        <v>1050</v>
      </c>
      <c r="ADE12" s="79" t="s">
        <v>1050</v>
      </c>
      <c r="ADF12" s="79" t="s">
        <v>1050</v>
      </c>
      <c r="ADG12" s="79" t="s">
        <v>1050</v>
      </c>
      <c r="ADH12" s="79" t="s">
        <v>1050</v>
      </c>
      <c r="ADI12" s="79" t="s">
        <v>1050</v>
      </c>
      <c r="ADJ12" s="79">
        <v>21</v>
      </c>
      <c r="ADK12" s="79" t="s">
        <v>1050</v>
      </c>
      <c r="ADL12" s="79" t="s">
        <v>1050</v>
      </c>
      <c r="ADM12" s="79" t="s">
        <v>1050</v>
      </c>
      <c r="ADN12" s="79" t="s">
        <v>1050</v>
      </c>
      <c r="ADO12" s="79" t="s">
        <v>397</v>
      </c>
      <c r="ADP12" s="79" t="s">
        <v>1050</v>
      </c>
      <c r="ADQ12" s="79" t="s">
        <v>1050</v>
      </c>
      <c r="ADR12" s="79" t="s">
        <v>1050</v>
      </c>
      <c r="ADS12" s="79" t="s">
        <v>1050</v>
      </c>
      <c r="ADT12" s="79" t="s">
        <v>494</v>
      </c>
      <c r="ADU12" s="79" t="s">
        <v>1050</v>
      </c>
      <c r="ADV12" s="79" t="s">
        <v>1050</v>
      </c>
      <c r="ADW12" s="79" t="s">
        <v>1050</v>
      </c>
      <c r="ADX12" s="79" t="s">
        <v>1050</v>
      </c>
      <c r="ADY12" s="79" t="s">
        <v>494</v>
      </c>
      <c r="ADZ12" s="79" t="s">
        <v>1050</v>
      </c>
      <c r="AEA12" s="79" t="s">
        <v>1050</v>
      </c>
      <c r="AEB12" s="79" t="s">
        <v>1050</v>
      </c>
      <c r="AEC12" s="79" t="s">
        <v>1050</v>
      </c>
      <c r="AED12" s="79">
        <v>0</v>
      </c>
      <c r="AEE12" s="79" t="s">
        <v>1050</v>
      </c>
      <c r="AEF12" s="79" t="s">
        <v>1050</v>
      </c>
      <c r="AEG12" s="79" t="s">
        <v>1050</v>
      </c>
      <c r="AEH12" s="79" t="s">
        <v>1050</v>
      </c>
      <c r="AEI12" s="79">
        <v>0</v>
      </c>
      <c r="AEJ12" s="79" t="s">
        <v>1050</v>
      </c>
      <c r="AEK12" s="79" t="s">
        <v>1050</v>
      </c>
      <c r="AEL12" s="79" t="s">
        <v>1050</v>
      </c>
      <c r="AEM12" s="79" t="s">
        <v>1050</v>
      </c>
      <c r="AEN12" s="79" t="s">
        <v>1089</v>
      </c>
      <c r="AEO12" s="79" t="s">
        <v>1050</v>
      </c>
      <c r="AEP12" s="79" t="s">
        <v>1050</v>
      </c>
      <c r="AEQ12" s="79" t="s">
        <v>1050</v>
      </c>
      <c r="AER12" s="79" t="s">
        <v>1050</v>
      </c>
      <c r="AES12" s="79" t="s">
        <v>352</v>
      </c>
      <c r="AET12" s="79" t="s">
        <v>1050</v>
      </c>
      <c r="AEU12" s="79" t="s">
        <v>1050</v>
      </c>
      <c r="AEV12" s="79" t="s">
        <v>1050</v>
      </c>
      <c r="AEW12" s="79" t="s">
        <v>1050</v>
      </c>
      <c r="AEX12" s="66" t="s">
        <v>366</v>
      </c>
      <c r="AEY12" s="79">
        <v>0</v>
      </c>
      <c r="AEZ12" s="79">
        <v>1</v>
      </c>
      <c r="AFA12" s="79" t="s">
        <v>353</v>
      </c>
      <c r="AFB12" s="79" t="s">
        <v>1089</v>
      </c>
      <c r="AFC12" s="79" t="s">
        <v>1250</v>
      </c>
      <c r="AFD12" s="79" t="s">
        <v>1050</v>
      </c>
      <c r="AFE12" s="79" t="s">
        <v>1050</v>
      </c>
      <c r="AFF12" s="79" t="s">
        <v>1050</v>
      </c>
      <c r="AFG12" s="79" t="s">
        <v>1050</v>
      </c>
      <c r="AFH12" s="79" t="s">
        <v>1050</v>
      </c>
      <c r="AFI12" s="79" t="s">
        <v>1050</v>
      </c>
      <c r="AFJ12" s="79" t="s">
        <v>1050</v>
      </c>
      <c r="AFK12" s="79" t="s">
        <v>1050</v>
      </c>
      <c r="AFL12" s="79" t="s">
        <v>1050</v>
      </c>
      <c r="AFM12" s="79" t="s">
        <v>1050</v>
      </c>
      <c r="AFN12" s="79" t="s">
        <v>1050</v>
      </c>
      <c r="AFO12" s="79" t="s">
        <v>1050</v>
      </c>
      <c r="AFP12" s="79" t="s">
        <v>1050</v>
      </c>
      <c r="AFQ12" s="79" t="s">
        <v>1050</v>
      </c>
      <c r="AFR12" s="79" t="s">
        <v>1050</v>
      </c>
      <c r="AFS12" s="79" t="s">
        <v>1050</v>
      </c>
      <c r="AFT12" s="79" t="s">
        <v>1050</v>
      </c>
      <c r="AFU12" s="79" t="s">
        <v>1050</v>
      </c>
      <c r="AFV12" s="79" t="s">
        <v>1050</v>
      </c>
      <c r="AFW12" s="79" t="s">
        <v>1050</v>
      </c>
      <c r="AFX12" s="79" t="s">
        <v>1050</v>
      </c>
      <c r="AFY12" s="79" t="s">
        <v>1050</v>
      </c>
      <c r="AFZ12" s="79" t="s">
        <v>1050</v>
      </c>
      <c r="AGA12" s="79" t="s">
        <v>1050</v>
      </c>
      <c r="AGB12" s="79" t="s">
        <v>1050</v>
      </c>
      <c r="AGC12" s="79" t="s">
        <v>1050</v>
      </c>
      <c r="AGD12" s="79" t="s">
        <v>1050</v>
      </c>
      <c r="AGE12" s="79" t="s">
        <v>1050</v>
      </c>
      <c r="AGF12" s="79" t="s">
        <v>1050</v>
      </c>
      <c r="AGG12" s="79" t="s">
        <v>1050</v>
      </c>
      <c r="AGH12" s="79" t="s">
        <v>1050</v>
      </c>
      <c r="AGI12" s="79" t="s">
        <v>1050</v>
      </c>
      <c r="AGJ12" s="79" t="s">
        <v>1050</v>
      </c>
      <c r="AGK12" s="79" t="s">
        <v>1050</v>
      </c>
      <c r="AGL12" s="79" t="s">
        <v>1089</v>
      </c>
      <c r="AGM12" s="79" t="s">
        <v>1050</v>
      </c>
      <c r="AGN12" s="79" t="s">
        <v>1050</v>
      </c>
      <c r="AGO12" s="79" t="s">
        <v>1050</v>
      </c>
      <c r="AGP12" s="79" t="s">
        <v>1050</v>
      </c>
      <c r="AGQ12" s="79" t="s">
        <v>1050</v>
      </c>
      <c r="AGR12" s="79" t="s">
        <v>1050</v>
      </c>
      <c r="AGS12" s="79" t="s">
        <v>1050</v>
      </c>
      <c r="AGT12" s="79" t="s">
        <v>1050</v>
      </c>
      <c r="AGU12" s="79" t="s">
        <v>1050</v>
      </c>
      <c r="AGV12" s="79" t="s">
        <v>1050</v>
      </c>
      <c r="AGW12" s="79" t="s">
        <v>1050</v>
      </c>
      <c r="AGX12" s="79" t="s">
        <v>1050</v>
      </c>
      <c r="AGY12" s="79" t="s">
        <v>1050</v>
      </c>
      <c r="AGZ12" s="79" t="s">
        <v>1050</v>
      </c>
      <c r="AHA12" s="79" t="s">
        <v>1050</v>
      </c>
      <c r="AHB12" s="79" t="s">
        <v>1050</v>
      </c>
      <c r="AHC12" s="79" t="s">
        <v>1050</v>
      </c>
      <c r="AHD12" s="79" t="s">
        <v>1050</v>
      </c>
      <c r="AHE12" s="79" t="s">
        <v>1050</v>
      </c>
      <c r="AHF12" s="79" t="s">
        <v>1050</v>
      </c>
      <c r="AHG12" s="79" t="s">
        <v>1050</v>
      </c>
      <c r="AHH12" s="79" t="s">
        <v>1050</v>
      </c>
      <c r="AHI12" s="79" t="s">
        <v>1050</v>
      </c>
      <c r="AHJ12" s="79" t="s">
        <v>1089</v>
      </c>
      <c r="AHK12" s="79" t="s">
        <v>1050</v>
      </c>
      <c r="AHL12" s="79" t="s">
        <v>1050</v>
      </c>
      <c r="AHM12" s="79" t="s">
        <v>1050</v>
      </c>
      <c r="AHN12" s="79" t="s">
        <v>1050</v>
      </c>
      <c r="AHO12" s="79" t="s">
        <v>1050</v>
      </c>
      <c r="AHP12" s="79" t="s">
        <v>1050</v>
      </c>
      <c r="AHQ12" s="79" t="s">
        <v>1050</v>
      </c>
      <c r="AHR12" s="79" t="s">
        <v>1050</v>
      </c>
      <c r="AHS12" s="79" t="s">
        <v>1050</v>
      </c>
      <c r="AHT12" s="79" t="s">
        <v>1050</v>
      </c>
      <c r="AHU12" s="79" t="s">
        <v>1050</v>
      </c>
      <c r="AHV12" s="79" t="s">
        <v>1050</v>
      </c>
      <c r="AHW12" s="79" t="s">
        <v>1050</v>
      </c>
      <c r="AHX12" s="79" t="s">
        <v>1050</v>
      </c>
      <c r="AHY12" s="79" t="s">
        <v>1050</v>
      </c>
      <c r="AHZ12" s="79" t="s">
        <v>1050</v>
      </c>
      <c r="AIA12" s="79" t="s">
        <v>1050</v>
      </c>
      <c r="AIB12" s="79" t="s">
        <v>1050</v>
      </c>
      <c r="AIC12" s="79" t="s">
        <v>1050</v>
      </c>
      <c r="AID12" s="79" t="s">
        <v>1050</v>
      </c>
      <c r="AIE12" s="79" t="s">
        <v>1050</v>
      </c>
      <c r="AIF12" s="79" t="s">
        <v>1050</v>
      </c>
      <c r="AIG12" s="79" t="s">
        <v>494</v>
      </c>
      <c r="AIH12" s="79" t="s">
        <v>494</v>
      </c>
      <c r="AII12" s="79" t="s">
        <v>1050</v>
      </c>
      <c r="AIJ12" s="79" t="s">
        <v>1050</v>
      </c>
      <c r="AIK12" s="79" t="s">
        <v>1050</v>
      </c>
      <c r="AIL12" s="79" t="s">
        <v>1050</v>
      </c>
      <c r="AIM12" s="79" t="s">
        <v>1050</v>
      </c>
      <c r="AIN12" s="79" t="s">
        <v>1050</v>
      </c>
      <c r="AIO12" s="79" t="s">
        <v>1050</v>
      </c>
      <c r="AIP12" s="79" t="s">
        <v>1050</v>
      </c>
      <c r="AIQ12" s="79" t="s">
        <v>399</v>
      </c>
      <c r="AIR12" s="79">
        <v>115</v>
      </c>
      <c r="AIS12" s="79" t="s">
        <v>1050</v>
      </c>
      <c r="AIT12" s="79" t="s">
        <v>1050</v>
      </c>
      <c r="AIU12" s="79" t="s">
        <v>1050</v>
      </c>
      <c r="AIV12" s="79" t="s">
        <v>1050</v>
      </c>
      <c r="AIW12" s="79" t="s">
        <v>1050</v>
      </c>
      <c r="AIX12" s="79" t="s">
        <v>1050</v>
      </c>
      <c r="AIY12" s="79" t="s">
        <v>1050</v>
      </c>
      <c r="AIZ12" s="79" t="s">
        <v>1050</v>
      </c>
      <c r="AJA12" s="79" t="s">
        <v>1050</v>
      </c>
      <c r="AJB12" s="79" t="s">
        <v>1050</v>
      </c>
      <c r="AJC12" s="79" t="s">
        <v>1050</v>
      </c>
      <c r="AJD12" s="79" t="s">
        <v>1050</v>
      </c>
      <c r="AJE12" s="79" t="s">
        <v>1050</v>
      </c>
      <c r="AJF12" s="79" t="s">
        <v>1050</v>
      </c>
      <c r="AJG12" s="79" t="s">
        <v>1251</v>
      </c>
      <c r="AJH12" s="79" t="s">
        <v>1252</v>
      </c>
      <c r="AJI12" s="79" t="s">
        <v>1050</v>
      </c>
      <c r="AJJ12" s="79" t="s">
        <v>1050</v>
      </c>
      <c r="AJK12" s="79" t="s">
        <v>1050</v>
      </c>
      <c r="AJL12" s="79" t="s">
        <v>1050</v>
      </c>
      <c r="AJM12" s="79" t="s">
        <v>353</v>
      </c>
      <c r="AJN12" s="79" t="s">
        <v>353</v>
      </c>
      <c r="AJO12" s="79" t="s">
        <v>1050</v>
      </c>
      <c r="AJP12" s="79" t="s">
        <v>1050</v>
      </c>
      <c r="AJQ12" s="79" t="s">
        <v>1050</v>
      </c>
      <c r="AJR12" s="79" t="s">
        <v>1050</v>
      </c>
      <c r="AJS12" s="79" t="s">
        <v>1050</v>
      </c>
      <c r="AJT12" s="79" t="s">
        <v>1098</v>
      </c>
      <c r="AJU12" s="79" t="s">
        <v>1050</v>
      </c>
      <c r="AJV12" s="79" t="s">
        <v>1050</v>
      </c>
      <c r="AJW12" s="79" t="s">
        <v>1050</v>
      </c>
      <c r="AJX12" s="79" t="s">
        <v>1098</v>
      </c>
      <c r="AJY12" s="79" t="s">
        <v>1050</v>
      </c>
      <c r="AJZ12" s="79" t="s">
        <v>1098</v>
      </c>
      <c r="AKA12" s="79" t="s">
        <v>1050</v>
      </c>
      <c r="AKB12" s="79" t="s">
        <v>1050</v>
      </c>
      <c r="AKC12" s="79" t="s">
        <v>1050</v>
      </c>
      <c r="AKD12" s="79" t="s">
        <v>1050</v>
      </c>
      <c r="AKE12" s="79" t="s">
        <v>1050</v>
      </c>
      <c r="AKF12" s="79" t="s">
        <v>1050</v>
      </c>
      <c r="AKG12" s="79" t="s">
        <v>1050</v>
      </c>
      <c r="AKH12" s="79" t="s">
        <v>1050</v>
      </c>
      <c r="AKI12" s="79" t="s">
        <v>1050</v>
      </c>
      <c r="AKJ12" s="79" t="s">
        <v>1050</v>
      </c>
      <c r="AKK12" s="79" t="s">
        <v>1050</v>
      </c>
      <c r="AKL12" s="79" t="s">
        <v>1050</v>
      </c>
      <c r="AKM12" s="79" t="s">
        <v>1050</v>
      </c>
      <c r="AKN12" s="79" t="s">
        <v>1050</v>
      </c>
      <c r="AKO12" s="79" t="s">
        <v>1050</v>
      </c>
      <c r="AKP12" s="79" t="s">
        <v>1050</v>
      </c>
      <c r="AKQ12" s="79" t="s">
        <v>1050</v>
      </c>
      <c r="AKR12" s="79" t="s">
        <v>1050</v>
      </c>
      <c r="AKS12" s="79" t="s">
        <v>1050</v>
      </c>
      <c r="AKT12" s="79" t="s">
        <v>1050</v>
      </c>
      <c r="AKU12" s="79" t="s">
        <v>1050</v>
      </c>
      <c r="AKV12" s="79" t="s">
        <v>1050</v>
      </c>
      <c r="AKW12" s="79" t="s">
        <v>1050</v>
      </c>
      <c r="AKX12" s="79" t="s">
        <v>1050</v>
      </c>
      <c r="AKY12" s="79" t="s">
        <v>1050</v>
      </c>
      <c r="AKZ12" s="79" t="s">
        <v>1050</v>
      </c>
      <c r="ALA12" s="79" t="s">
        <v>1050</v>
      </c>
      <c r="ALB12" s="79" t="s">
        <v>1050</v>
      </c>
      <c r="ALC12" s="79" t="s">
        <v>1050</v>
      </c>
      <c r="ALD12" s="79" t="s">
        <v>1050</v>
      </c>
      <c r="ALE12" s="79" t="s">
        <v>1050</v>
      </c>
      <c r="ALF12" s="79" t="s">
        <v>1050</v>
      </c>
      <c r="ALG12" s="79" t="s">
        <v>1098</v>
      </c>
      <c r="ALH12" s="79" t="s">
        <v>1050</v>
      </c>
      <c r="ALI12" s="79" t="s">
        <v>1050</v>
      </c>
      <c r="ALJ12" s="79" t="s">
        <v>1098</v>
      </c>
      <c r="ALK12" s="79" t="s">
        <v>1050</v>
      </c>
      <c r="ALL12" s="79" t="s">
        <v>1050</v>
      </c>
      <c r="ALM12" s="79" t="s">
        <v>1050</v>
      </c>
      <c r="ALN12" s="79" t="s">
        <v>1050</v>
      </c>
      <c r="ALO12" s="79" t="s">
        <v>1050</v>
      </c>
      <c r="ALP12" s="79" t="s">
        <v>1050</v>
      </c>
      <c r="ALQ12" s="79" t="s">
        <v>1098</v>
      </c>
      <c r="ALR12" s="79" t="s">
        <v>1050</v>
      </c>
      <c r="ALS12" s="79" t="s">
        <v>1050</v>
      </c>
      <c r="ALT12" s="79" t="s">
        <v>1098</v>
      </c>
      <c r="ALU12" s="79" t="s">
        <v>1050</v>
      </c>
      <c r="ALV12" s="79" t="s">
        <v>1050</v>
      </c>
      <c r="ALW12" s="79" t="s">
        <v>1050</v>
      </c>
      <c r="ALX12" s="79" t="s">
        <v>1050</v>
      </c>
    </row>
    <row r="13" ht="50.25" customHeight="1" spans="1:1012">
      <c r="A13" s="79" t="s">
        <v>1253</v>
      </c>
      <c r="B13" s="79">
        <v>10</v>
      </c>
      <c r="C13" s="79" t="s">
        <v>1050</v>
      </c>
      <c r="D13" s="79" t="s">
        <v>374</v>
      </c>
      <c r="E13" s="79" t="s">
        <v>1050</v>
      </c>
      <c r="F13" s="79" t="s">
        <v>1254</v>
      </c>
      <c r="G13" s="79" t="s">
        <v>1050</v>
      </c>
      <c r="H13" s="79" t="s">
        <v>1050</v>
      </c>
      <c r="I13" s="79" t="s">
        <v>514</v>
      </c>
      <c r="J13" s="91">
        <v>44718</v>
      </c>
      <c r="K13" s="92">
        <v>0.734722222222222</v>
      </c>
      <c r="L13" s="91">
        <v>44718</v>
      </c>
      <c r="M13" s="92">
        <v>0.752083333333333</v>
      </c>
      <c r="N13" s="79" t="s">
        <v>376</v>
      </c>
      <c r="O13" s="79" t="s">
        <v>1050</v>
      </c>
      <c r="P13" s="79" t="s">
        <v>1050</v>
      </c>
      <c r="Q13" s="79" t="s">
        <v>1050</v>
      </c>
      <c r="R13" s="79" t="s">
        <v>1052</v>
      </c>
      <c r="S13" s="79" t="s">
        <v>419</v>
      </c>
      <c r="T13" s="79" t="s">
        <v>1050</v>
      </c>
      <c r="U13" s="79" t="s">
        <v>368</v>
      </c>
      <c r="V13" s="79" t="s">
        <v>480</v>
      </c>
      <c r="W13" s="79" t="s">
        <v>338</v>
      </c>
      <c r="X13" s="79" t="s">
        <v>339</v>
      </c>
      <c r="Y13" s="79" t="s">
        <v>340</v>
      </c>
      <c r="Z13" s="79" t="s">
        <v>387</v>
      </c>
      <c r="AA13" s="79" t="s">
        <v>388</v>
      </c>
      <c r="AB13" s="79" t="s">
        <v>424</v>
      </c>
      <c r="AC13" s="79" t="s">
        <v>343</v>
      </c>
      <c r="AD13" s="79" t="s">
        <v>344</v>
      </c>
      <c r="AE13" s="79" t="s">
        <v>369</v>
      </c>
      <c r="AF13" s="79" t="s">
        <v>392</v>
      </c>
      <c r="AG13" s="79" t="s">
        <v>1050</v>
      </c>
      <c r="AH13" s="79" t="s">
        <v>347</v>
      </c>
      <c r="AI13" s="79" t="s">
        <v>1050</v>
      </c>
      <c r="AJ13" s="79" t="s">
        <v>1050</v>
      </c>
      <c r="AK13" s="79" t="s">
        <v>1050</v>
      </c>
      <c r="AL13" s="79" t="s">
        <v>1050</v>
      </c>
      <c r="AM13" s="79" t="s">
        <v>1231</v>
      </c>
      <c r="AN13" s="79" t="s">
        <v>1056</v>
      </c>
      <c r="AO13" s="79" t="s">
        <v>1050</v>
      </c>
      <c r="AP13" s="79" t="s">
        <v>1050</v>
      </c>
      <c r="AQ13" s="79" t="s">
        <v>1050</v>
      </c>
      <c r="AR13" s="79" t="s">
        <v>1050</v>
      </c>
      <c r="AS13" s="79" t="s">
        <v>1050</v>
      </c>
      <c r="AT13" s="79" t="s">
        <v>1050</v>
      </c>
      <c r="AU13" s="79" t="s">
        <v>1050</v>
      </c>
      <c r="AV13" s="79" t="s">
        <v>1050</v>
      </c>
      <c r="AW13" s="79" t="s">
        <v>1050</v>
      </c>
      <c r="AX13" s="79" t="s">
        <v>1050</v>
      </c>
      <c r="AY13" s="79" t="s">
        <v>1050</v>
      </c>
      <c r="AZ13" s="79" t="s">
        <v>480</v>
      </c>
      <c r="BA13" s="79" t="s">
        <v>1050</v>
      </c>
      <c r="BB13" s="79" t="s">
        <v>1050</v>
      </c>
      <c r="BC13" s="79" t="s">
        <v>1050</v>
      </c>
      <c r="BD13" s="79" t="s">
        <v>1050</v>
      </c>
      <c r="BE13" s="79" t="s">
        <v>1050</v>
      </c>
      <c r="BF13" s="79" t="s">
        <v>1050</v>
      </c>
      <c r="BG13" s="79" t="s">
        <v>1050</v>
      </c>
      <c r="BH13" s="79" t="s">
        <v>1050</v>
      </c>
      <c r="BI13" s="79" t="s">
        <v>1050</v>
      </c>
      <c r="BJ13" s="79" t="s">
        <v>1050</v>
      </c>
      <c r="BK13" s="79" t="s">
        <v>1050</v>
      </c>
      <c r="BL13" s="79" t="s">
        <v>1050</v>
      </c>
      <c r="BM13" s="79" t="s">
        <v>1050</v>
      </c>
      <c r="BN13" s="79" t="s">
        <v>1050</v>
      </c>
      <c r="BO13" s="79" t="s">
        <v>1050</v>
      </c>
      <c r="BP13" s="79" t="s">
        <v>1050</v>
      </c>
      <c r="BQ13" s="79" t="s">
        <v>1050</v>
      </c>
      <c r="BR13" s="79" t="s">
        <v>1050</v>
      </c>
      <c r="BS13" s="79" t="s">
        <v>1050</v>
      </c>
      <c r="BT13" s="79" t="s">
        <v>1050</v>
      </c>
      <c r="BU13" s="79" t="s">
        <v>1050</v>
      </c>
      <c r="BV13" s="79" t="s">
        <v>1050</v>
      </c>
      <c r="BW13" s="79" t="s">
        <v>1050</v>
      </c>
      <c r="BX13" s="79" t="s">
        <v>1050</v>
      </c>
      <c r="BY13" s="79" t="s">
        <v>1050</v>
      </c>
      <c r="BZ13" s="79" t="s">
        <v>1050</v>
      </c>
      <c r="CA13" s="79" t="s">
        <v>1050</v>
      </c>
      <c r="CB13" s="79" t="s">
        <v>1050</v>
      </c>
      <c r="CC13" s="79" t="s">
        <v>1050</v>
      </c>
      <c r="CD13" s="79" t="s">
        <v>1050</v>
      </c>
      <c r="CE13" s="79" t="s">
        <v>1050</v>
      </c>
      <c r="CF13" s="79" t="s">
        <v>1057</v>
      </c>
      <c r="CG13" s="91">
        <v>36090</v>
      </c>
      <c r="CH13" s="79" t="s">
        <v>351</v>
      </c>
      <c r="CI13" s="79" t="s">
        <v>398</v>
      </c>
      <c r="CJ13" s="79" t="s">
        <v>1060</v>
      </c>
      <c r="CK13" s="79" t="s">
        <v>1050</v>
      </c>
      <c r="CL13" s="79" t="s">
        <v>1050</v>
      </c>
      <c r="CM13" s="79" t="s">
        <v>1050</v>
      </c>
      <c r="CN13" s="79" t="s">
        <v>1050</v>
      </c>
      <c r="CO13" s="79" t="s">
        <v>353</v>
      </c>
      <c r="CP13" s="79" t="s">
        <v>508</v>
      </c>
      <c r="CQ13" s="79" t="s">
        <v>1050</v>
      </c>
      <c r="CR13" s="91">
        <v>44057</v>
      </c>
      <c r="CS13" s="79" t="s">
        <v>1050</v>
      </c>
      <c r="CT13" s="79" t="s">
        <v>1060</v>
      </c>
      <c r="CU13" s="79" t="s">
        <v>1050</v>
      </c>
      <c r="CV13" s="79" t="s">
        <v>1050</v>
      </c>
      <c r="CW13" s="79" t="s">
        <v>353</v>
      </c>
      <c r="CX13" s="79" t="s">
        <v>1255</v>
      </c>
      <c r="CY13" s="79" t="s">
        <v>1256</v>
      </c>
      <c r="CZ13" s="79" t="s">
        <v>356</v>
      </c>
      <c r="DA13" s="79" t="s">
        <v>1257</v>
      </c>
      <c r="DB13" s="79" t="s">
        <v>1258</v>
      </c>
      <c r="DC13" s="79" t="s">
        <v>1259</v>
      </c>
      <c r="DD13" s="79">
        <v>2011</v>
      </c>
      <c r="DE13" s="79" t="s">
        <v>1260</v>
      </c>
      <c r="DF13" s="79">
        <v>1625</v>
      </c>
      <c r="DG13" s="79" t="s">
        <v>1050</v>
      </c>
      <c r="DH13" s="79" t="s">
        <v>1261</v>
      </c>
      <c r="DI13" s="79" t="s">
        <v>1066</v>
      </c>
      <c r="DJ13" s="79" t="s">
        <v>1067</v>
      </c>
      <c r="DK13" s="79" t="s">
        <v>1089</v>
      </c>
      <c r="DL13" s="79" t="s">
        <v>353</v>
      </c>
      <c r="DM13" s="79" t="s">
        <v>353</v>
      </c>
      <c r="DN13" s="79" t="s">
        <v>1068</v>
      </c>
      <c r="DO13" s="91">
        <v>44773</v>
      </c>
      <c r="DP13" s="79" t="s">
        <v>1089</v>
      </c>
      <c r="DQ13" s="79" t="s">
        <v>1050</v>
      </c>
      <c r="DR13" s="79" t="s">
        <v>1050</v>
      </c>
      <c r="DS13" s="79" t="s">
        <v>1089</v>
      </c>
      <c r="DT13" s="79" t="s">
        <v>1050</v>
      </c>
      <c r="DU13" s="79" t="s">
        <v>1050</v>
      </c>
      <c r="DV13" s="79" t="s">
        <v>399</v>
      </c>
      <c r="DW13" s="79" t="s">
        <v>490</v>
      </c>
      <c r="DX13" s="79" t="s">
        <v>404</v>
      </c>
      <c r="DY13" s="79" t="s">
        <v>1050</v>
      </c>
      <c r="DZ13" s="79" t="s">
        <v>360</v>
      </c>
      <c r="EA13" s="79" t="s">
        <v>1050</v>
      </c>
      <c r="EB13" s="79" t="s">
        <v>333</v>
      </c>
      <c r="EC13" s="79" t="s">
        <v>1050</v>
      </c>
      <c r="ED13" s="79" t="s">
        <v>1262</v>
      </c>
      <c r="EE13" s="79" t="s">
        <v>469</v>
      </c>
      <c r="EF13" s="79" t="s">
        <v>353</v>
      </c>
      <c r="EG13" s="79" t="s">
        <v>1057</v>
      </c>
      <c r="EH13" s="91">
        <v>36755</v>
      </c>
      <c r="EI13" s="79" t="s">
        <v>351</v>
      </c>
      <c r="EJ13" s="79" t="s">
        <v>398</v>
      </c>
      <c r="EK13" s="79" t="s">
        <v>1060</v>
      </c>
      <c r="EL13" s="79" t="s">
        <v>1050</v>
      </c>
      <c r="EM13" s="79" t="s">
        <v>1050</v>
      </c>
      <c r="EN13" s="79" t="s">
        <v>1050</v>
      </c>
      <c r="EO13" s="79" t="s">
        <v>1050</v>
      </c>
      <c r="EP13" s="79" t="s">
        <v>353</v>
      </c>
      <c r="EQ13" s="79" t="s">
        <v>401</v>
      </c>
      <c r="ER13" s="79" t="s">
        <v>1050</v>
      </c>
      <c r="ES13" s="91">
        <v>42952</v>
      </c>
      <c r="ET13" s="79" t="s">
        <v>1050</v>
      </c>
      <c r="EU13" s="79" t="s">
        <v>353</v>
      </c>
      <c r="EV13" s="79" t="s">
        <v>353</v>
      </c>
      <c r="EW13" s="79" t="s">
        <v>1050</v>
      </c>
      <c r="EX13" s="79" t="s">
        <v>1255</v>
      </c>
      <c r="EY13" s="79" t="s">
        <v>1263</v>
      </c>
      <c r="EZ13" s="79" t="s">
        <v>1264</v>
      </c>
      <c r="FA13" s="79" t="s">
        <v>1175</v>
      </c>
      <c r="FB13" s="79" t="s">
        <v>1265</v>
      </c>
      <c r="FC13" s="79" t="s">
        <v>1266</v>
      </c>
      <c r="FD13" s="79">
        <v>2016</v>
      </c>
      <c r="FE13" s="79" t="s">
        <v>458</v>
      </c>
      <c r="FF13" s="79" t="s">
        <v>1050</v>
      </c>
      <c r="FG13" s="79">
        <v>2</v>
      </c>
      <c r="FH13" s="79">
        <v>10022692923</v>
      </c>
      <c r="FI13" s="79" t="s">
        <v>1066</v>
      </c>
      <c r="FJ13" s="79" t="s">
        <v>1067</v>
      </c>
      <c r="FK13" s="79" t="s">
        <v>1089</v>
      </c>
      <c r="FL13" s="79" t="s">
        <v>1050</v>
      </c>
      <c r="FM13" s="79">
        <v>153073033</v>
      </c>
      <c r="FN13" s="107">
        <v>15196500000380</v>
      </c>
      <c r="FO13" s="108">
        <v>44942</v>
      </c>
      <c r="FP13" s="79" t="s">
        <v>1089</v>
      </c>
      <c r="FQ13" s="107" t="s">
        <v>1050</v>
      </c>
      <c r="FR13" s="79" t="s">
        <v>1050</v>
      </c>
      <c r="FS13" s="91" t="s">
        <v>1089</v>
      </c>
      <c r="FT13" s="107" t="s">
        <v>1050</v>
      </c>
      <c r="FU13" s="79" t="s">
        <v>1050</v>
      </c>
      <c r="FV13" s="91" t="s">
        <v>353</v>
      </c>
      <c r="FW13" s="79" t="s">
        <v>1267</v>
      </c>
      <c r="FX13" s="79" t="s">
        <v>435</v>
      </c>
      <c r="FY13" s="79" t="s">
        <v>1050</v>
      </c>
      <c r="FZ13" s="79" t="s">
        <v>1050</v>
      </c>
      <c r="GA13" s="79" t="s">
        <v>1050</v>
      </c>
      <c r="GB13" s="79" t="s">
        <v>333</v>
      </c>
      <c r="GC13" s="79" t="s">
        <v>1050</v>
      </c>
      <c r="GD13" s="79" t="s">
        <v>1262</v>
      </c>
      <c r="GE13" s="79" t="s">
        <v>469</v>
      </c>
      <c r="GF13" s="79" t="s">
        <v>353</v>
      </c>
      <c r="GG13" s="79" t="s">
        <v>353</v>
      </c>
      <c r="GH13" s="79" t="s">
        <v>356</v>
      </c>
      <c r="GI13" s="91">
        <v>33131</v>
      </c>
      <c r="GJ13" s="79" t="s">
        <v>351</v>
      </c>
      <c r="GK13" s="79" t="s">
        <v>398</v>
      </c>
      <c r="GL13" s="79" t="s">
        <v>1060</v>
      </c>
      <c r="GM13" s="79" t="s">
        <v>1050</v>
      </c>
      <c r="GN13" s="79" t="s">
        <v>1050</v>
      </c>
      <c r="GO13" s="79" t="s">
        <v>1050</v>
      </c>
      <c r="GP13" s="79" t="s">
        <v>1050</v>
      </c>
      <c r="GQ13" s="79" t="s">
        <v>353</v>
      </c>
      <c r="GR13" s="79" t="s">
        <v>401</v>
      </c>
      <c r="GS13" s="79" t="s">
        <v>1050</v>
      </c>
      <c r="GT13" s="91">
        <v>44636</v>
      </c>
      <c r="GU13" s="79" t="s">
        <v>1050</v>
      </c>
      <c r="GV13" s="79" t="s">
        <v>353</v>
      </c>
      <c r="GW13" s="79" t="s">
        <v>353</v>
      </c>
      <c r="GX13" s="79" t="s">
        <v>353</v>
      </c>
      <c r="GY13" s="79" t="s">
        <v>1050</v>
      </c>
      <c r="GZ13" s="79" t="s">
        <v>1255</v>
      </c>
      <c r="HA13" s="79" t="s">
        <v>1263</v>
      </c>
      <c r="HB13" s="79" t="s">
        <v>356</v>
      </c>
      <c r="HC13" s="79" t="s">
        <v>1063</v>
      </c>
      <c r="HD13" s="79" t="s">
        <v>1064</v>
      </c>
      <c r="HE13" s="79" t="s">
        <v>1065</v>
      </c>
      <c r="HF13" s="79">
        <v>2014</v>
      </c>
      <c r="HG13" s="79" t="s">
        <v>458</v>
      </c>
      <c r="HH13" s="79" t="s">
        <v>1050</v>
      </c>
      <c r="HI13" s="79">
        <v>2</v>
      </c>
      <c r="HJ13" s="79" t="s">
        <v>1268</v>
      </c>
      <c r="HK13" s="79" t="s">
        <v>1066</v>
      </c>
      <c r="HL13" s="79" t="s">
        <v>1067</v>
      </c>
      <c r="HM13" s="79" t="s">
        <v>1089</v>
      </c>
      <c r="HN13" s="79" t="s">
        <v>353</v>
      </c>
      <c r="HO13" s="79" t="s">
        <v>353</v>
      </c>
      <c r="HP13" s="79" t="s">
        <v>1269</v>
      </c>
      <c r="HQ13" s="108">
        <v>44870</v>
      </c>
      <c r="HR13" s="79" t="s">
        <v>1089</v>
      </c>
      <c r="HS13" s="79" t="s">
        <v>1050</v>
      </c>
      <c r="HT13" s="79" t="s">
        <v>1050</v>
      </c>
      <c r="HU13" s="79" t="s">
        <v>1089</v>
      </c>
      <c r="HV13" s="79" t="s">
        <v>1050</v>
      </c>
      <c r="HW13" s="79" t="s">
        <v>1050</v>
      </c>
      <c r="HX13" s="79" t="s">
        <v>399</v>
      </c>
      <c r="HY13" s="79" t="s">
        <v>542</v>
      </c>
      <c r="HZ13" s="79" t="s">
        <v>435</v>
      </c>
      <c r="IA13" s="79" t="s">
        <v>1050</v>
      </c>
      <c r="IB13" s="79" t="s">
        <v>1050</v>
      </c>
      <c r="IC13" s="79" t="s">
        <v>1050</v>
      </c>
      <c r="ID13" s="79" t="s">
        <v>333</v>
      </c>
      <c r="IE13" s="79" t="s">
        <v>1050</v>
      </c>
      <c r="IF13" s="79" t="s">
        <v>1262</v>
      </c>
      <c r="IG13" s="79" t="s">
        <v>363</v>
      </c>
      <c r="IH13" s="79" t="s">
        <v>399</v>
      </c>
      <c r="II13" s="79" t="s">
        <v>1050</v>
      </c>
      <c r="IJ13" s="79" t="s">
        <v>1050</v>
      </c>
      <c r="IK13" s="79" t="s">
        <v>1050</v>
      </c>
      <c r="IL13" s="79" t="s">
        <v>1050</v>
      </c>
      <c r="IM13" s="79" t="s">
        <v>1050</v>
      </c>
      <c r="IN13" s="79" t="s">
        <v>1050</v>
      </c>
      <c r="IO13" s="79" t="s">
        <v>1050</v>
      </c>
      <c r="IP13" s="79" t="s">
        <v>1050</v>
      </c>
      <c r="IQ13" s="79" t="s">
        <v>1050</v>
      </c>
      <c r="IR13" s="79" t="s">
        <v>1050</v>
      </c>
      <c r="IS13" s="79" t="s">
        <v>1050</v>
      </c>
      <c r="IT13" s="79" t="s">
        <v>1050</v>
      </c>
      <c r="IU13" s="79" t="s">
        <v>1050</v>
      </c>
      <c r="IV13" s="79" t="s">
        <v>1050</v>
      </c>
      <c r="IW13" s="79" t="s">
        <v>1050</v>
      </c>
      <c r="IX13" s="79" t="s">
        <v>1050</v>
      </c>
      <c r="IY13" s="79" t="s">
        <v>1050</v>
      </c>
      <c r="IZ13" s="79" t="s">
        <v>1050</v>
      </c>
      <c r="JA13" s="79" t="s">
        <v>1050</v>
      </c>
      <c r="JB13" s="79" t="s">
        <v>1050</v>
      </c>
      <c r="JC13" s="79" t="s">
        <v>1050</v>
      </c>
      <c r="JD13" s="79" t="s">
        <v>1050</v>
      </c>
      <c r="JE13" s="79" t="s">
        <v>1050</v>
      </c>
      <c r="JF13" s="79" t="s">
        <v>1050</v>
      </c>
      <c r="JG13" s="79" t="s">
        <v>1050</v>
      </c>
      <c r="JH13" s="79" t="s">
        <v>1050</v>
      </c>
      <c r="JI13" s="79" t="s">
        <v>1050</v>
      </c>
      <c r="JJ13" s="79" t="s">
        <v>1050</v>
      </c>
      <c r="JK13" s="79" t="s">
        <v>1050</v>
      </c>
      <c r="JL13" s="79" t="s">
        <v>1050</v>
      </c>
      <c r="JM13" s="79" t="s">
        <v>1050</v>
      </c>
      <c r="JN13" s="79" t="s">
        <v>1050</v>
      </c>
      <c r="JO13" s="79" t="s">
        <v>1050</v>
      </c>
      <c r="JP13" s="79" t="s">
        <v>1050</v>
      </c>
      <c r="JQ13" s="79" t="s">
        <v>1050</v>
      </c>
      <c r="JR13" s="79" t="s">
        <v>1050</v>
      </c>
      <c r="JS13" s="79" t="s">
        <v>1050</v>
      </c>
      <c r="JT13" s="79" t="s">
        <v>1050</v>
      </c>
      <c r="JU13" s="79" t="s">
        <v>1050</v>
      </c>
      <c r="JV13" s="79" t="s">
        <v>1050</v>
      </c>
      <c r="JW13" s="79" t="s">
        <v>1050</v>
      </c>
      <c r="JX13" s="79" t="s">
        <v>1050</v>
      </c>
      <c r="JY13" s="79" t="s">
        <v>1050</v>
      </c>
      <c r="JZ13" s="79" t="s">
        <v>1050</v>
      </c>
      <c r="KA13" s="79" t="s">
        <v>1050</v>
      </c>
      <c r="KB13" s="79" t="s">
        <v>1050</v>
      </c>
      <c r="KC13" s="79" t="s">
        <v>1050</v>
      </c>
      <c r="KD13" s="79" t="s">
        <v>1050</v>
      </c>
      <c r="KE13" s="79" t="s">
        <v>1050</v>
      </c>
      <c r="KF13" s="79" t="s">
        <v>1050</v>
      </c>
      <c r="KG13" s="79" t="s">
        <v>1050</v>
      </c>
      <c r="KH13" s="79" t="s">
        <v>1050</v>
      </c>
      <c r="KI13" s="79" t="s">
        <v>1050</v>
      </c>
      <c r="KJ13" s="79" t="s">
        <v>1050</v>
      </c>
      <c r="KK13" s="79" t="s">
        <v>1050</v>
      </c>
      <c r="KL13" s="79" t="s">
        <v>1050</v>
      </c>
      <c r="KM13" s="79" t="s">
        <v>1050</v>
      </c>
      <c r="KN13" s="79" t="s">
        <v>1050</v>
      </c>
      <c r="KO13" s="79" t="s">
        <v>1050</v>
      </c>
      <c r="KP13" s="79" t="s">
        <v>1050</v>
      </c>
      <c r="KQ13" s="79" t="s">
        <v>1050</v>
      </c>
      <c r="KR13" s="79" t="s">
        <v>1050</v>
      </c>
      <c r="KS13" s="79" t="s">
        <v>1050</v>
      </c>
      <c r="KT13" s="79" t="s">
        <v>1050</v>
      </c>
      <c r="KU13" s="79" t="s">
        <v>1050</v>
      </c>
      <c r="KV13" s="79" t="s">
        <v>1050</v>
      </c>
      <c r="KW13" s="79" t="s">
        <v>1050</v>
      </c>
      <c r="KX13" s="79" t="s">
        <v>1050</v>
      </c>
      <c r="KY13" s="79" t="s">
        <v>1050</v>
      </c>
      <c r="KZ13" s="79" t="s">
        <v>1050</v>
      </c>
      <c r="LA13" s="79" t="s">
        <v>1050</v>
      </c>
      <c r="LB13" s="79" t="s">
        <v>1050</v>
      </c>
      <c r="LC13" s="79" t="s">
        <v>1050</v>
      </c>
      <c r="LD13" s="79" t="s">
        <v>1050</v>
      </c>
      <c r="LE13" s="79" t="s">
        <v>1050</v>
      </c>
      <c r="LF13" s="79" t="s">
        <v>1050</v>
      </c>
      <c r="LG13" s="79" t="s">
        <v>1050</v>
      </c>
      <c r="LH13" s="79" t="s">
        <v>1050</v>
      </c>
      <c r="LI13" s="79" t="s">
        <v>1050</v>
      </c>
      <c r="LJ13" s="79" t="s">
        <v>1050</v>
      </c>
      <c r="LK13" s="79" t="s">
        <v>1050</v>
      </c>
      <c r="LL13" s="79" t="s">
        <v>1050</v>
      </c>
      <c r="LM13" s="79" t="s">
        <v>1050</v>
      </c>
      <c r="LN13" s="79" t="s">
        <v>1050</v>
      </c>
      <c r="LO13" s="79" t="s">
        <v>1050</v>
      </c>
      <c r="LP13" s="79" t="s">
        <v>1050</v>
      </c>
      <c r="LQ13" s="79" t="s">
        <v>1050</v>
      </c>
      <c r="LR13" s="79" t="s">
        <v>1050</v>
      </c>
      <c r="LS13" s="79" t="s">
        <v>1050</v>
      </c>
      <c r="LT13" s="79" t="s">
        <v>1050</v>
      </c>
      <c r="LU13" s="79" t="s">
        <v>1050</v>
      </c>
      <c r="LV13" s="79" t="s">
        <v>1050</v>
      </c>
      <c r="LW13" s="79" t="s">
        <v>1050</v>
      </c>
      <c r="LX13" s="79" t="s">
        <v>1050</v>
      </c>
      <c r="LY13" s="79" t="s">
        <v>1050</v>
      </c>
      <c r="LZ13" s="79" t="s">
        <v>1050</v>
      </c>
      <c r="MA13" s="79" t="s">
        <v>1050</v>
      </c>
      <c r="MB13" s="79" t="s">
        <v>1050</v>
      </c>
      <c r="MC13" s="79" t="s">
        <v>1050</v>
      </c>
      <c r="MD13" s="79" t="s">
        <v>1050</v>
      </c>
      <c r="ME13" s="79" t="s">
        <v>1050</v>
      </c>
      <c r="MF13" s="79" t="s">
        <v>1050</v>
      </c>
      <c r="MG13" s="79" t="s">
        <v>1050</v>
      </c>
      <c r="MH13" s="79" t="s">
        <v>1050</v>
      </c>
      <c r="MI13" s="79" t="s">
        <v>1050</v>
      </c>
      <c r="MJ13" s="79" t="s">
        <v>1050</v>
      </c>
      <c r="MK13" s="79" t="s">
        <v>1050</v>
      </c>
      <c r="ML13" s="79" t="s">
        <v>1050</v>
      </c>
      <c r="MM13" s="79" t="s">
        <v>351</v>
      </c>
      <c r="MN13" s="79" t="s">
        <v>1050</v>
      </c>
      <c r="MO13" s="79" t="s">
        <v>1255</v>
      </c>
      <c r="MP13" s="79" t="s">
        <v>1050</v>
      </c>
      <c r="MQ13" s="79" t="s">
        <v>1050</v>
      </c>
      <c r="MR13" s="79" t="s">
        <v>1050</v>
      </c>
      <c r="MS13" s="79" t="s">
        <v>1050</v>
      </c>
      <c r="MT13" s="79" t="s">
        <v>1050</v>
      </c>
      <c r="MU13" s="79" t="s">
        <v>1050</v>
      </c>
      <c r="MV13" s="79" t="s">
        <v>1050</v>
      </c>
      <c r="MW13" s="79" t="s">
        <v>1270</v>
      </c>
      <c r="MX13" s="79" t="s">
        <v>366</v>
      </c>
      <c r="MY13" s="79" t="s">
        <v>398</v>
      </c>
      <c r="MZ13" s="79" t="s">
        <v>399</v>
      </c>
      <c r="NA13" s="79" t="s">
        <v>1050</v>
      </c>
      <c r="NB13" s="79" t="s">
        <v>1050</v>
      </c>
      <c r="NC13" s="79" t="s">
        <v>1050</v>
      </c>
      <c r="ND13" s="79" t="s">
        <v>1050</v>
      </c>
      <c r="NE13" s="79" t="s">
        <v>1050</v>
      </c>
      <c r="NF13" s="79" t="s">
        <v>1050</v>
      </c>
      <c r="NG13" s="79" t="s">
        <v>1050</v>
      </c>
      <c r="NH13" s="79" t="s">
        <v>1050</v>
      </c>
      <c r="NI13" s="79" t="s">
        <v>1050</v>
      </c>
      <c r="NJ13" s="79" t="s">
        <v>1050</v>
      </c>
      <c r="NK13" s="79" t="s">
        <v>1050</v>
      </c>
      <c r="NL13" s="79" t="s">
        <v>1050</v>
      </c>
      <c r="NM13" s="79" t="s">
        <v>1050</v>
      </c>
      <c r="NN13" s="79" t="s">
        <v>1050</v>
      </c>
      <c r="NO13" s="79" t="s">
        <v>1050</v>
      </c>
      <c r="NP13" s="79" t="s">
        <v>1050</v>
      </c>
      <c r="NQ13" s="79" t="s">
        <v>1050</v>
      </c>
      <c r="NR13" s="79" t="s">
        <v>1050</v>
      </c>
      <c r="NS13" s="79" t="s">
        <v>1050</v>
      </c>
      <c r="NT13" s="79" t="s">
        <v>1050</v>
      </c>
      <c r="NU13" s="79" t="s">
        <v>1050</v>
      </c>
      <c r="NV13" s="79" t="s">
        <v>1050</v>
      </c>
      <c r="NW13" s="79" t="s">
        <v>1050</v>
      </c>
      <c r="NX13" s="79" t="s">
        <v>1050</v>
      </c>
      <c r="NY13" s="79" t="s">
        <v>1050</v>
      </c>
      <c r="NZ13" s="79" t="s">
        <v>1050</v>
      </c>
      <c r="OA13" s="79" t="s">
        <v>1050</v>
      </c>
      <c r="OB13" s="79" t="s">
        <v>1050</v>
      </c>
      <c r="OC13" s="79" t="s">
        <v>1050</v>
      </c>
      <c r="OD13" s="79" t="s">
        <v>1050</v>
      </c>
      <c r="OE13" s="79" t="s">
        <v>1050</v>
      </c>
      <c r="OF13" s="79" t="s">
        <v>1050</v>
      </c>
      <c r="OG13" s="79" t="s">
        <v>1050</v>
      </c>
      <c r="OH13" s="79" t="s">
        <v>1050</v>
      </c>
      <c r="OI13" s="79" t="s">
        <v>1050</v>
      </c>
      <c r="OJ13" s="79" t="s">
        <v>1050</v>
      </c>
      <c r="OK13" s="79" t="s">
        <v>1050</v>
      </c>
      <c r="OL13" s="79" t="s">
        <v>1050</v>
      </c>
      <c r="OM13" s="79" t="s">
        <v>1050</v>
      </c>
      <c r="ON13" s="79" t="s">
        <v>1050</v>
      </c>
      <c r="OO13" s="79" t="s">
        <v>1050</v>
      </c>
      <c r="OP13" s="79" t="s">
        <v>1050</v>
      </c>
      <c r="OQ13" s="79" t="s">
        <v>1050</v>
      </c>
      <c r="OR13" s="79" t="s">
        <v>1050</v>
      </c>
      <c r="OS13" s="79" t="s">
        <v>1050</v>
      </c>
      <c r="OT13" s="79" t="s">
        <v>1050</v>
      </c>
      <c r="OU13" s="79" t="s">
        <v>1050</v>
      </c>
      <c r="OV13" s="79" t="s">
        <v>1050</v>
      </c>
      <c r="OW13" s="79" t="s">
        <v>1050</v>
      </c>
      <c r="OX13" s="79" t="s">
        <v>1050</v>
      </c>
      <c r="OY13" s="79" t="s">
        <v>1050</v>
      </c>
      <c r="OZ13" s="79" t="s">
        <v>1050</v>
      </c>
      <c r="PA13" s="79" t="s">
        <v>1050</v>
      </c>
      <c r="PB13" s="79" t="s">
        <v>1050</v>
      </c>
      <c r="PC13" s="79" t="s">
        <v>1050</v>
      </c>
      <c r="PD13" s="79" t="s">
        <v>1050</v>
      </c>
      <c r="PE13" s="79" t="s">
        <v>1050</v>
      </c>
      <c r="PF13" s="79" t="s">
        <v>1050</v>
      </c>
      <c r="PG13" s="79" t="s">
        <v>1050</v>
      </c>
      <c r="PH13" s="79" t="s">
        <v>1050</v>
      </c>
      <c r="PI13" s="79" t="s">
        <v>1050</v>
      </c>
      <c r="PJ13" s="79" t="s">
        <v>1050</v>
      </c>
      <c r="PK13" s="79" t="s">
        <v>1050</v>
      </c>
      <c r="PL13" s="79" t="s">
        <v>1050</v>
      </c>
      <c r="PM13" s="79" t="s">
        <v>1271</v>
      </c>
      <c r="PN13" s="79">
        <v>4</v>
      </c>
      <c r="PO13" s="79" t="s">
        <v>1050</v>
      </c>
      <c r="PP13" s="79" t="s">
        <v>1272</v>
      </c>
      <c r="PQ13" s="79" t="s">
        <v>1050</v>
      </c>
      <c r="PR13" s="79" t="s">
        <v>1050</v>
      </c>
      <c r="PS13" s="79" t="s">
        <v>1050</v>
      </c>
      <c r="PT13" s="79" t="s">
        <v>1050</v>
      </c>
      <c r="PU13" s="79" t="s">
        <v>1050</v>
      </c>
      <c r="PV13" s="79" t="s">
        <v>1050</v>
      </c>
      <c r="PW13" s="79">
        <v>411</v>
      </c>
      <c r="PX13" s="79" t="s">
        <v>1050</v>
      </c>
      <c r="PY13" s="79" t="s">
        <v>1273</v>
      </c>
      <c r="PZ13" s="79" t="s">
        <v>1274</v>
      </c>
      <c r="QA13" s="79" t="s">
        <v>1050</v>
      </c>
      <c r="QB13" s="79" t="s">
        <v>1050</v>
      </c>
      <c r="QC13" s="79" t="s">
        <v>1050</v>
      </c>
      <c r="QD13" s="79" t="s">
        <v>1275</v>
      </c>
      <c r="QE13" s="79" t="s">
        <v>1076</v>
      </c>
      <c r="QF13" s="79" t="s">
        <v>1050</v>
      </c>
      <c r="QG13" s="79">
        <v>11</v>
      </c>
      <c r="QH13" s="107">
        <v>1</v>
      </c>
      <c r="QI13" s="79">
        <v>60</v>
      </c>
      <c r="QJ13" s="79">
        <v>19</v>
      </c>
      <c r="QK13" s="79">
        <v>2022</v>
      </c>
      <c r="QL13" s="79" t="s">
        <v>1050</v>
      </c>
      <c r="QM13" s="91">
        <v>44687</v>
      </c>
      <c r="QN13" s="79" t="s">
        <v>367</v>
      </c>
      <c r="QO13" s="79" t="s">
        <v>399</v>
      </c>
      <c r="QP13" s="79" t="s">
        <v>399</v>
      </c>
      <c r="QQ13" s="92">
        <v>0.73125</v>
      </c>
      <c r="QR13" s="79" t="s">
        <v>374</v>
      </c>
      <c r="QS13" s="79" t="s">
        <v>514</v>
      </c>
      <c r="QT13" s="79" t="s">
        <v>1050</v>
      </c>
      <c r="QU13" s="79" t="s">
        <v>1254</v>
      </c>
      <c r="QV13" s="125" t="s">
        <v>1276</v>
      </c>
      <c r="QW13" s="125" t="s">
        <v>1277</v>
      </c>
      <c r="QX13" s="79" t="s">
        <v>1050</v>
      </c>
      <c r="QY13" s="79" t="s">
        <v>1080</v>
      </c>
      <c r="QZ13" s="79" t="s">
        <v>1050</v>
      </c>
      <c r="RA13" s="79" t="s">
        <v>1050</v>
      </c>
      <c r="RB13" s="79" t="s">
        <v>1050</v>
      </c>
      <c r="RC13" s="79" t="s">
        <v>368</v>
      </c>
      <c r="RD13" s="79" t="s">
        <v>399</v>
      </c>
      <c r="RE13" s="79" t="s">
        <v>344</v>
      </c>
      <c r="RF13" s="79" t="s">
        <v>369</v>
      </c>
      <c r="RG13" s="79" t="s">
        <v>1081</v>
      </c>
      <c r="RH13" s="79" t="s">
        <v>338</v>
      </c>
      <c r="RI13" s="79" t="s">
        <v>444</v>
      </c>
      <c r="RJ13" s="79">
        <v>11.09</v>
      </c>
      <c r="RK13" s="79" t="s">
        <v>371</v>
      </c>
      <c r="RL13" s="79" t="s">
        <v>419</v>
      </c>
      <c r="RM13" s="79" t="s">
        <v>1278</v>
      </c>
      <c r="RN13" s="79" t="s">
        <v>1279</v>
      </c>
      <c r="RO13" s="79" t="s">
        <v>1050</v>
      </c>
      <c r="RP13" s="79" t="s">
        <v>372</v>
      </c>
      <c r="RQ13" s="79" t="s">
        <v>412</v>
      </c>
      <c r="RR13" s="79" t="s">
        <v>480</v>
      </c>
      <c r="RS13" s="79" t="s">
        <v>1050</v>
      </c>
      <c r="RT13" s="79" t="s">
        <v>1050</v>
      </c>
      <c r="RU13" s="79" t="s">
        <v>1085</v>
      </c>
      <c r="RV13" s="79" t="s">
        <v>1280</v>
      </c>
      <c r="RW13" s="79" t="s">
        <v>1050</v>
      </c>
      <c r="RX13" s="79" t="s">
        <v>1050</v>
      </c>
      <c r="RY13" s="79" t="s">
        <v>1050</v>
      </c>
      <c r="RZ13" s="79" t="s">
        <v>1050</v>
      </c>
      <c r="SA13" s="79" t="s">
        <v>1050</v>
      </c>
      <c r="SB13" s="79" t="s">
        <v>1050</v>
      </c>
      <c r="SC13" s="79" t="s">
        <v>1050</v>
      </c>
      <c r="SD13" s="79" t="s">
        <v>1050</v>
      </c>
      <c r="SE13" s="79" t="s">
        <v>1050</v>
      </c>
      <c r="SF13" s="79" t="s">
        <v>1050</v>
      </c>
      <c r="SG13" s="79" t="s">
        <v>1050</v>
      </c>
      <c r="SH13" s="79" t="s">
        <v>1050</v>
      </c>
      <c r="SI13" s="79" t="s">
        <v>1050</v>
      </c>
      <c r="SJ13" s="79" t="s">
        <v>1050</v>
      </c>
      <c r="SK13" s="79" t="s">
        <v>1050</v>
      </c>
      <c r="SL13" s="79" t="s">
        <v>1050</v>
      </c>
      <c r="SM13" s="79" t="s">
        <v>1050</v>
      </c>
      <c r="SN13" s="79" t="s">
        <v>1050</v>
      </c>
      <c r="SO13" s="79" t="s">
        <v>1050</v>
      </c>
      <c r="SP13" s="79" t="s">
        <v>1050</v>
      </c>
      <c r="SQ13" s="79" t="s">
        <v>1050</v>
      </c>
      <c r="SR13" s="79" t="s">
        <v>1050</v>
      </c>
      <c r="SS13" s="79" t="s">
        <v>1050</v>
      </c>
      <c r="ST13" s="79" t="s">
        <v>490</v>
      </c>
      <c r="SU13" s="79" t="s">
        <v>542</v>
      </c>
      <c r="SV13" s="79" t="s">
        <v>542</v>
      </c>
      <c r="SW13" s="79" t="s">
        <v>1050</v>
      </c>
      <c r="SX13" s="79" t="s">
        <v>1050</v>
      </c>
      <c r="SY13" s="79" t="s">
        <v>1050</v>
      </c>
      <c r="SZ13" s="79" t="s">
        <v>1050</v>
      </c>
      <c r="TA13" s="79" t="s">
        <v>1050</v>
      </c>
      <c r="TB13" s="79" t="s">
        <v>1050</v>
      </c>
      <c r="TC13" s="79" t="s">
        <v>1050</v>
      </c>
      <c r="TD13" s="79" t="s">
        <v>1050</v>
      </c>
      <c r="TE13" s="79" t="s">
        <v>1050</v>
      </c>
      <c r="TF13" s="79">
        <v>2017</v>
      </c>
      <c r="TG13" s="79">
        <v>2016</v>
      </c>
      <c r="TH13" s="79">
        <v>2014</v>
      </c>
      <c r="TI13" s="79" t="s">
        <v>1050</v>
      </c>
      <c r="TJ13" s="79" t="s">
        <v>1050</v>
      </c>
      <c r="TK13" s="79" t="s">
        <v>1050</v>
      </c>
      <c r="TL13" s="79" t="s">
        <v>1050</v>
      </c>
      <c r="TM13" s="79" t="s">
        <v>1050</v>
      </c>
      <c r="TN13" s="79" t="s">
        <v>1050</v>
      </c>
      <c r="TO13" s="79" t="s">
        <v>1050</v>
      </c>
      <c r="TP13" s="79" t="s">
        <v>1050</v>
      </c>
      <c r="TQ13" s="79" t="s">
        <v>1050</v>
      </c>
      <c r="TR13" s="79" t="s">
        <v>1259</v>
      </c>
      <c r="TS13" s="79" t="s">
        <v>1266</v>
      </c>
      <c r="TT13" s="79" t="s">
        <v>1065</v>
      </c>
      <c r="TU13" s="79" t="s">
        <v>1050</v>
      </c>
      <c r="TV13" s="79" t="s">
        <v>1050</v>
      </c>
      <c r="TW13" s="79" t="s">
        <v>1050</v>
      </c>
      <c r="TX13" s="79" t="s">
        <v>1050</v>
      </c>
      <c r="TY13" s="79" t="s">
        <v>1050</v>
      </c>
      <c r="TZ13" s="79" t="s">
        <v>1050</v>
      </c>
      <c r="UA13" s="79" t="s">
        <v>1050</v>
      </c>
      <c r="UB13" s="79" t="s">
        <v>1050</v>
      </c>
      <c r="UC13" s="79" t="s">
        <v>1050</v>
      </c>
      <c r="UD13" s="79" t="s">
        <v>1257</v>
      </c>
      <c r="UE13" s="79" t="s">
        <v>1175</v>
      </c>
      <c r="UF13" s="79" t="s">
        <v>1063</v>
      </c>
      <c r="UG13" s="79" t="s">
        <v>1050</v>
      </c>
      <c r="UH13" s="79" t="s">
        <v>1050</v>
      </c>
      <c r="UI13" s="79" t="s">
        <v>1050</v>
      </c>
      <c r="UJ13" s="79" t="s">
        <v>1050</v>
      </c>
      <c r="UK13" s="79" t="s">
        <v>1050</v>
      </c>
      <c r="UL13" s="79" t="s">
        <v>1050</v>
      </c>
      <c r="UM13" s="79" t="s">
        <v>1050</v>
      </c>
      <c r="UN13" s="79" t="s">
        <v>1050</v>
      </c>
      <c r="UO13" s="79" t="s">
        <v>1050</v>
      </c>
      <c r="UP13" s="79" t="s">
        <v>1258</v>
      </c>
      <c r="UQ13" s="79" t="s">
        <v>1281</v>
      </c>
      <c r="UR13" s="79" t="s">
        <v>1282</v>
      </c>
      <c r="US13" s="79" t="s">
        <v>1050</v>
      </c>
      <c r="UT13" s="79" t="s">
        <v>1050</v>
      </c>
      <c r="UU13" s="79" t="s">
        <v>1050</v>
      </c>
      <c r="UV13" s="79" t="s">
        <v>1050</v>
      </c>
      <c r="UW13" s="79" t="s">
        <v>1050</v>
      </c>
      <c r="UX13" s="79" t="s">
        <v>1050</v>
      </c>
      <c r="UY13" s="79" t="s">
        <v>1050</v>
      </c>
      <c r="UZ13" s="79" t="s">
        <v>1050</v>
      </c>
      <c r="VA13" s="79" t="s">
        <v>1050</v>
      </c>
      <c r="VB13" s="79" t="s">
        <v>1050</v>
      </c>
      <c r="VC13" s="79" t="s">
        <v>1050</v>
      </c>
      <c r="VD13" s="79" t="s">
        <v>1050</v>
      </c>
      <c r="VE13" s="79" t="s">
        <v>1050</v>
      </c>
      <c r="VF13" s="79" t="s">
        <v>1050</v>
      </c>
      <c r="VG13" s="79" t="s">
        <v>1050</v>
      </c>
      <c r="VH13" s="79" t="s">
        <v>1050</v>
      </c>
      <c r="VI13" s="79" t="s">
        <v>1050</v>
      </c>
      <c r="VJ13" s="79" t="s">
        <v>1050</v>
      </c>
      <c r="VK13" s="79" t="s">
        <v>1050</v>
      </c>
      <c r="VL13" s="79" t="s">
        <v>1050</v>
      </c>
      <c r="VM13" s="79" t="s">
        <v>1050</v>
      </c>
      <c r="VN13" s="79" t="s">
        <v>1261</v>
      </c>
      <c r="VO13" s="79" t="s">
        <v>1060</v>
      </c>
      <c r="VP13" s="79" t="s">
        <v>1268</v>
      </c>
      <c r="VQ13" s="79" t="s">
        <v>1050</v>
      </c>
      <c r="VR13" s="79" t="s">
        <v>1050</v>
      </c>
      <c r="VS13" s="79" t="s">
        <v>1050</v>
      </c>
      <c r="VT13" s="79" t="s">
        <v>1050</v>
      </c>
      <c r="VU13" s="79" t="s">
        <v>1050</v>
      </c>
      <c r="VV13" s="79" t="s">
        <v>1050</v>
      </c>
      <c r="VW13" s="79" t="s">
        <v>1050</v>
      </c>
      <c r="VX13" s="79" t="s">
        <v>1050</v>
      </c>
      <c r="VY13" s="79" t="s">
        <v>1050</v>
      </c>
      <c r="VZ13" s="79" t="s">
        <v>353</v>
      </c>
      <c r="WA13" s="79" t="s">
        <v>353</v>
      </c>
      <c r="WB13" s="79" t="s">
        <v>353</v>
      </c>
      <c r="WC13" s="79" t="s">
        <v>1050</v>
      </c>
      <c r="WD13" s="79" t="s">
        <v>1050</v>
      </c>
      <c r="WE13" s="79" t="s">
        <v>1050</v>
      </c>
      <c r="WF13" s="79" t="s">
        <v>1050</v>
      </c>
      <c r="WG13" s="79" t="s">
        <v>1050</v>
      </c>
      <c r="WH13" s="79" t="s">
        <v>1050</v>
      </c>
      <c r="WI13" s="79" t="s">
        <v>1050</v>
      </c>
      <c r="WJ13" s="79" t="s">
        <v>1050</v>
      </c>
      <c r="WK13" s="79" t="s">
        <v>1050</v>
      </c>
      <c r="WL13" s="79" t="s">
        <v>353</v>
      </c>
      <c r="WM13" s="79" t="s">
        <v>353</v>
      </c>
      <c r="WN13" s="79" t="s">
        <v>353</v>
      </c>
      <c r="WO13" s="79" t="s">
        <v>1050</v>
      </c>
      <c r="WP13" s="79" t="s">
        <v>1050</v>
      </c>
      <c r="WQ13" s="79" t="s">
        <v>1050</v>
      </c>
      <c r="WR13" s="79" t="s">
        <v>1050</v>
      </c>
      <c r="WS13" s="79" t="s">
        <v>1050</v>
      </c>
      <c r="WT13" s="79" t="s">
        <v>1050</v>
      </c>
      <c r="WU13" s="79" t="s">
        <v>1050</v>
      </c>
      <c r="WV13" s="79" t="s">
        <v>1050</v>
      </c>
      <c r="WW13" s="79" t="s">
        <v>1050</v>
      </c>
      <c r="WX13" s="79" t="s">
        <v>399</v>
      </c>
      <c r="WY13" s="79" t="s">
        <v>399</v>
      </c>
      <c r="WZ13" s="79" t="s">
        <v>399</v>
      </c>
      <c r="XA13" s="79" t="s">
        <v>1050</v>
      </c>
      <c r="XB13" s="79" t="s">
        <v>1050</v>
      </c>
      <c r="XC13" s="79" t="s">
        <v>1050</v>
      </c>
      <c r="XD13" s="79" t="s">
        <v>1050</v>
      </c>
      <c r="XE13" s="79" t="s">
        <v>1050</v>
      </c>
      <c r="XF13" s="79" t="s">
        <v>1050</v>
      </c>
      <c r="XG13" s="79" t="s">
        <v>1050</v>
      </c>
      <c r="XH13" s="79" t="s">
        <v>1050</v>
      </c>
      <c r="XI13" s="79" t="s">
        <v>1050</v>
      </c>
      <c r="XJ13" s="79" t="s">
        <v>1283</v>
      </c>
      <c r="XK13" s="79" t="s">
        <v>1284</v>
      </c>
      <c r="XL13" s="79" t="s">
        <v>1284</v>
      </c>
      <c r="XM13" s="79" t="s">
        <v>1050</v>
      </c>
      <c r="XN13" s="79" t="s">
        <v>1050</v>
      </c>
      <c r="XO13" s="79" t="s">
        <v>1050</v>
      </c>
      <c r="XP13" s="79" t="s">
        <v>1050</v>
      </c>
      <c r="XQ13" s="79" t="s">
        <v>1050</v>
      </c>
      <c r="XR13" s="79" t="s">
        <v>1050</v>
      </c>
      <c r="XS13" s="79" t="s">
        <v>1050</v>
      </c>
      <c r="XT13" s="79" t="s">
        <v>1050</v>
      </c>
      <c r="XU13" s="79" t="s">
        <v>1050</v>
      </c>
      <c r="XV13" s="79" t="s">
        <v>1089</v>
      </c>
      <c r="XW13" s="79" t="s">
        <v>1089</v>
      </c>
      <c r="XX13" s="79" t="s">
        <v>1089</v>
      </c>
      <c r="XY13" s="79" t="s">
        <v>1050</v>
      </c>
      <c r="XZ13" s="79" t="s">
        <v>1050</v>
      </c>
      <c r="YA13" s="79" t="s">
        <v>1050</v>
      </c>
      <c r="YB13" s="79" t="s">
        <v>1050</v>
      </c>
      <c r="YC13" s="79" t="s">
        <v>1050</v>
      </c>
      <c r="YD13" s="79" t="s">
        <v>1050</v>
      </c>
      <c r="YE13" s="79" t="s">
        <v>1050</v>
      </c>
      <c r="YF13" s="79" t="s">
        <v>1050</v>
      </c>
      <c r="YG13" s="79" t="s">
        <v>1050</v>
      </c>
      <c r="YH13" s="79" t="s">
        <v>1089</v>
      </c>
      <c r="YI13" s="79" t="s">
        <v>1089</v>
      </c>
      <c r="YJ13" s="79" t="s">
        <v>1089</v>
      </c>
      <c r="YK13" s="79" t="s">
        <v>1050</v>
      </c>
      <c r="YL13" s="79" t="s">
        <v>1050</v>
      </c>
      <c r="YM13" s="79" t="s">
        <v>1050</v>
      </c>
      <c r="YN13" s="79" t="s">
        <v>1050</v>
      </c>
      <c r="YO13" s="79" t="s">
        <v>1050</v>
      </c>
      <c r="YP13" s="79" t="s">
        <v>1050</v>
      </c>
      <c r="YQ13" s="79" t="s">
        <v>1050</v>
      </c>
      <c r="YR13" s="79" t="s">
        <v>1050</v>
      </c>
      <c r="YS13" s="79" t="s">
        <v>1050</v>
      </c>
      <c r="YT13" s="79" t="s">
        <v>494</v>
      </c>
      <c r="YU13" s="79" t="s">
        <v>494</v>
      </c>
      <c r="YV13" s="79" t="s">
        <v>494</v>
      </c>
      <c r="YW13" s="79" t="s">
        <v>1050</v>
      </c>
      <c r="YX13" s="79" t="s">
        <v>1050</v>
      </c>
      <c r="YY13" s="79" t="s">
        <v>1050</v>
      </c>
      <c r="YZ13" s="79" t="s">
        <v>1050</v>
      </c>
      <c r="ZA13" s="79" t="s">
        <v>1050</v>
      </c>
      <c r="ZB13" s="79" t="s">
        <v>1050</v>
      </c>
      <c r="ZC13" s="79" t="s">
        <v>1050</v>
      </c>
      <c r="ZD13" s="79" t="s">
        <v>1050</v>
      </c>
      <c r="ZE13" s="79" t="s">
        <v>1050</v>
      </c>
      <c r="ZF13" s="79" t="s">
        <v>399</v>
      </c>
      <c r="ZG13" s="79" t="s">
        <v>399</v>
      </c>
      <c r="ZH13" s="79" t="s">
        <v>399</v>
      </c>
      <c r="ZI13" s="79" t="s">
        <v>1050</v>
      </c>
      <c r="ZJ13" s="79" t="s">
        <v>1050</v>
      </c>
      <c r="ZK13" s="79" t="s">
        <v>1050</v>
      </c>
      <c r="ZL13" s="79" t="s">
        <v>1050</v>
      </c>
      <c r="ZM13" s="79" t="s">
        <v>1050</v>
      </c>
      <c r="ZN13" s="79" t="s">
        <v>1050</v>
      </c>
      <c r="ZO13" s="79" t="s">
        <v>1050</v>
      </c>
      <c r="ZP13" s="79" t="s">
        <v>1050</v>
      </c>
      <c r="ZQ13" s="79" t="s">
        <v>1050</v>
      </c>
      <c r="ZR13" s="79" t="s">
        <v>1089</v>
      </c>
      <c r="ZS13" s="79" t="s">
        <v>1089</v>
      </c>
      <c r="ZT13" s="79" t="s">
        <v>1089</v>
      </c>
      <c r="ZU13" s="79" t="s">
        <v>1050</v>
      </c>
      <c r="ZV13" s="79" t="s">
        <v>1050</v>
      </c>
      <c r="ZW13" s="79" t="s">
        <v>1050</v>
      </c>
      <c r="ZX13" s="79" t="s">
        <v>1050</v>
      </c>
      <c r="ZY13" s="79" t="s">
        <v>1050</v>
      </c>
      <c r="ZZ13" s="79" t="s">
        <v>1050</v>
      </c>
      <c r="AAA13" s="79" t="s">
        <v>1050</v>
      </c>
      <c r="AAB13" s="79" t="s">
        <v>1050</v>
      </c>
      <c r="AAC13" s="79" t="s">
        <v>1050</v>
      </c>
      <c r="AAD13" s="79" t="s">
        <v>1090</v>
      </c>
      <c r="AAE13" s="79">
        <v>24</v>
      </c>
      <c r="AAF13" s="91">
        <v>44057</v>
      </c>
      <c r="AAG13" s="79">
        <v>0</v>
      </c>
      <c r="AAH13" s="79">
        <v>0</v>
      </c>
      <c r="AAI13" s="79" t="s">
        <v>494</v>
      </c>
      <c r="AAJ13" s="79" t="s">
        <v>398</v>
      </c>
      <c r="AAK13" s="79" t="s">
        <v>1090</v>
      </c>
      <c r="AAL13" s="79">
        <v>22</v>
      </c>
      <c r="AAM13" s="91">
        <v>42952</v>
      </c>
      <c r="AAN13" s="79">
        <v>1</v>
      </c>
      <c r="AAO13" s="79">
        <v>0</v>
      </c>
      <c r="AAP13" s="79" t="s">
        <v>1132</v>
      </c>
      <c r="AAQ13" s="79" t="s">
        <v>398</v>
      </c>
      <c r="AAR13" s="79" t="s">
        <v>1090</v>
      </c>
      <c r="AAS13" s="79">
        <v>32</v>
      </c>
      <c r="AAT13" s="91">
        <v>40962</v>
      </c>
      <c r="AAU13" s="79">
        <v>1</v>
      </c>
      <c r="AAV13" s="79">
        <v>0</v>
      </c>
      <c r="AAW13" s="79" t="s">
        <v>1164</v>
      </c>
      <c r="AAX13" s="79" t="s">
        <v>398</v>
      </c>
      <c r="AAY13" s="79" t="s">
        <v>1050</v>
      </c>
      <c r="AAZ13" s="79" t="s">
        <v>1050</v>
      </c>
      <c r="ABA13" s="79" t="s">
        <v>1050</v>
      </c>
      <c r="ABB13" s="79" t="s">
        <v>1050</v>
      </c>
      <c r="ABC13" s="79" t="s">
        <v>1050</v>
      </c>
      <c r="ABD13" s="79" t="s">
        <v>1050</v>
      </c>
      <c r="ABE13" s="79" t="s">
        <v>1050</v>
      </c>
      <c r="ABF13" s="79" t="s">
        <v>1050</v>
      </c>
      <c r="ABG13" s="79" t="s">
        <v>1050</v>
      </c>
      <c r="ABH13" s="79" t="s">
        <v>1050</v>
      </c>
      <c r="ABI13" s="79" t="s">
        <v>1050</v>
      </c>
      <c r="ABJ13" s="79" t="s">
        <v>1050</v>
      </c>
      <c r="ABK13" s="79" t="s">
        <v>1050</v>
      </c>
      <c r="ABL13" s="79" t="s">
        <v>1050</v>
      </c>
      <c r="ABM13" s="79" t="s">
        <v>1050</v>
      </c>
      <c r="ABN13" s="79" t="s">
        <v>1050</v>
      </c>
      <c r="ABO13" s="79" t="s">
        <v>1050</v>
      </c>
      <c r="ABP13" s="79" t="s">
        <v>1050</v>
      </c>
      <c r="ABQ13" s="79" t="s">
        <v>1050</v>
      </c>
      <c r="ABR13" s="79" t="s">
        <v>1050</v>
      </c>
      <c r="ABS13" s="79" t="s">
        <v>1050</v>
      </c>
      <c r="ABT13" s="79" t="s">
        <v>1050</v>
      </c>
      <c r="ABU13" s="79" t="s">
        <v>1050</v>
      </c>
      <c r="ABV13" s="79" t="s">
        <v>1050</v>
      </c>
      <c r="ABW13" s="79" t="s">
        <v>1050</v>
      </c>
      <c r="ABX13" s="79" t="s">
        <v>1050</v>
      </c>
      <c r="ABY13" s="79" t="s">
        <v>1050</v>
      </c>
      <c r="ABZ13" s="79" t="s">
        <v>1050</v>
      </c>
      <c r="ACA13" s="79" t="s">
        <v>1050</v>
      </c>
      <c r="ACB13" s="79" t="s">
        <v>1050</v>
      </c>
      <c r="ACC13" s="79" t="s">
        <v>1050</v>
      </c>
      <c r="ACD13" s="79" t="s">
        <v>1050</v>
      </c>
      <c r="ACE13" s="79" t="s">
        <v>1050</v>
      </c>
      <c r="ACF13" s="79" t="s">
        <v>1050</v>
      </c>
      <c r="ACG13" s="79" t="s">
        <v>1050</v>
      </c>
      <c r="ACH13" s="79" t="s">
        <v>1050</v>
      </c>
      <c r="ACI13" s="79" t="s">
        <v>1050</v>
      </c>
      <c r="ACJ13" s="79" t="s">
        <v>1050</v>
      </c>
      <c r="ACK13" s="79" t="s">
        <v>1050</v>
      </c>
      <c r="ACL13" s="79" t="s">
        <v>1050</v>
      </c>
      <c r="ACM13" s="79" t="s">
        <v>1050</v>
      </c>
      <c r="ACN13" s="79" t="s">
        <v>1050</v>
      </c>
      <c r="ACO13" s="79" t="s">
        <v>1050</v>
      </c>
      <c r="ACP13" s="79" t="s">
        <v>1050</v>
      </c>
      <c r="ACQ13" s="79" t="s">
        <v>1050</v>
      </c>
      <c r="ACR13" s="79" t="s">
        <v>1050</v>
      </c>
      <c r="ACS13" s="79" t="s">
        <v>1050</v>
      </c>
      <c r="ACT13" s="79" t="s">
        <v>1050</v>
      </c>
      <c r="ACU13" s="79" t="s">
        <v>1050</v>
      </c>
      <c r="ACV13" s="79" t="s">
        <v>1050</v>
      </c>
      <c r="ACW13" s="79" t="s">
        <v>1050</v>
      </c>
      <c r="ACX13" s="79" t="s">
        <v>1050</v>
      </c>
      <c r="ACY13" s="79" t="s">
        <v>1050</v>
      </c>
      <c r="ACZ13" s="79" t="s">
        <v>1050</v>
      </c>
      <c r="ADA13" s="79" t="s">
        <v>1050</v>
      </c>
      <c r="ADB13" s="79" t="s">
        <v>1050</v>
      </c>
      <c r="ADC13" s="79" t="s">
        <v>1050</v>
      </c>
      <c r="ADD13" s="79" t="s">
        <v>1050</v>
      </c>
      <c r="ADE13" s="79" t="s">
        <v>1050</v>
      </c>
      <c r="ADF13" s="79" t="s">
        <v>1050</v>
      </c>
      <c r="ADG13" s="79" t="s">
        <v>1050</v>
      </c>
      <c r="ADH13" s="79" t="s">
        <v>1050</v>
      </c>
      <c r="ADI13" s="79" t="s">
        <v>1050</v>
      </c>
      <c r="ADJ13" s="79" t="s">
        <v>1089</v>
      </c>
      <c r="ADK13" s="79" t="s">
        <v>1050</v>
      </c>
      <c r="ADL13" s="79" t="s">
        <v>1050</v>
      </c>
      <c r="ADM13" s="79" t="s">
        <v>1050</v>
      </c>
      <c r="ADN13" s="79" t="s">
        <v>1050</v>
      </c>
      <c r="ADO13" s="79" t="s">
        <v>1090</v>
      </c>
      <c r="ADP13" s="79" t="s">
        <v>1050</v>
      </c>
      <c r="ADQ13" s="79" t="s">
        <v>1050</v>
      </c>
      <c r="ADR13" s="79" t="s">
        <v>1050</v>
      </c>
      <c r="ADS13" s="79" t="s">
        <v>1050</v>
      </c>
      <c r="ADT13" s="79" t="s">
        <v>1089</v>
      </c>
      <c r="ADU13" s="79" t="s">
        <v>1050</v>
      </c>
      <c r="ADV13" s="79" t="s">
        <v>1050</v>
      </c>
      <c r="ADW13" s="79" t="s">
        <v>1050</v>
      </c>
      <c r="ADX13" s="79" t="s">
        <v>1050</v>
      </c>
      <c r="ADY13" s="79" t="s">
        <v>1089</v>
      </c>
      <c r="ADZ13" s="79" t="s">
        <v>1050</v>
      </c>
      <c r="AEA13" s="79" t="s">
        <v>1050</v>
      </c>
      <c r="AEB13" s="79" t="s">
        <v>1050</v>
      </c>
      <c r="AEC13" s="79" t="s">
        <v>1050</v>
      </c>
      <c r="AED13" s="79" t="s">
        <v>1089</v>
      </c>
      <c r="AEE13" s="79" t="s">
        <v>1050</v>
      </c>
      <c r="AEF13" s="79" t="s">
        <v>1050</v>
      </c>
      <c r="AEG13" s="79" t="s">
        <v>1050</v>
      </c>
      <c r="AEH13" s="79" t="s">
        <v>1050</v>
      </c>
      <c r="AEI13" s="79" t="s">
        <v>1089</v>
      </c>
      <c r="AEJ13" s="79" t="s">
        <v>1050</v>
      </c>
      <c r="AEK13" s="79" t="s">
        <v>1050</v>
      </c>
      <c r="AEL13" s="79" t="s">
        <v>1050</v>
      </c>
      <c r="AEM13" s="79" t="s">
        <v>1050</v>
      </c>
      <c r="AEN13" s="79" t="s">
        <v>1089</v>
      </c>
      <c r="AEO13" s="79" t="s">
        <v>1050</v>
      </c>
      <c r="AEP13" s="79" t="s">
        <v>1050</v>
      </c>
      <c r="AEQ13" s="79" t="s">
        <v>1050</v>
      </c>
      <c r="AER13" s="79" t="s">
        <v>1050</v>
      </c>
      <c r="AES13" s="79" t="s">
        <v>352</v>
      </c>
      <c r="AET13" s="79" t="s">
        <v>1050</v>
      </c>
      <c r="AEU13" s="79" t="s">
        <v>1050</v>
      </c>
      <c r="AEV13" s="79" t="s">
        <v>1050</v>
      </c>
      <c r="AEW13" s="79" t="s">
        <v>1050</v>
      </c>
      <c r="AEX13" s="66" t="s">
        <v>366</v>
      </c>
      <c r="AEY13" s="79">
        <v>1</v>
      </c>
      <c r="AEZ13" s="79">
        <v>1</v>
      </c>
      <c r="AFA13" s="79" t="s">
        <v>1050</v>
      </c>
      <c r="AFB13" s="79" t="s">
        <v>1050</v>
      </c>
      <c r="AFC13" s="79" t="s">
        <v>1089</v>
      </c>
      <c r="AFD13" s="79" t="s">
        <v>1050</v>
      </c>
      <c r="AFE13" s="79" t="s">
        <v>1089</v>
      </c>
      <c r="AFF13" s="79" t="s">
        <v>1050</v>
      </c>
      <c r="AFG13" s="79" t="s">
        <v>1050</v>
      </c>
      <c r="AFH13" s="79" t="s">
        <v>1089</v>
      </c>
      <c r="AFI13" s="79" t="s">
        <v>1050</v>
      </c>
      <c r="AFJ13" s="79" t="s">
        <v>1050</v>
      </c>
      <c r="AFK13" s="79" t="s">
        <v>1050</v>
      </c>
      <c r="AFL13" s="79" t="s">
        <v>1050</v>
      </c>
      <c r="AFM13" s="79" t="s">
        <v>1050</v>
      </c>
      <c r="AFN13" s="79" t="s">
        <v>1050</v>
      </c>
      <c r="AFO13" s="79" t="s">
        <v>1050</v>
      </c>
      <c r="AFP13" s="79" t="s">
        <v>1050</v>
      </c>
      <c r="AFQ13" s="79" t="s">
        <v>1050</v>
      </c>
      <c r="AFR13" s="79" t="s">
        <v>1050</v>
      </c>
      <c r="AFS13" s="79" t="s">
        <v>1050</v>
      </c>
      <c r="AFT13" s="79" t="s">
        <v>1050</v>
      </c>
      <c r="AFU13" s="79" t="s">
        <v>1050</v>
      </c>
      <c r="AFV13" s="79" t="s">
        <v>1050</v>
      </c>
      <c r="AFW13" s="79" t="s">
        <v>1050</v>
      </c>
      <c r="AFX13" s="79" t="s">
        <v>1050</v>
      </c>
      <c r="AFY13" s="79" t="s">
        <v>1050</v>
      </c>
      <c r="AFZ13" s="79" t="s">
        <v>1050</v>
      </c>
      <c r="AGA13" s="79" t="s">
        <v>1050</v>
      </c>
      <c r="AGB13" s="79" t="s">
        <v>1050</v>
      </c>
      <c r="AGC13" s="79" t="s">
        <v>1050</v>
      </c>
      <c r="AGD13" s="79" t="s">
        <v>1050</v>
      </c>
      <c r="AGE13" s="79" t="s">
        <v>1050</v>
      </c>
      <c r="AGF13" s="79" t="s">
        <v>1050</v>
      </c>
      <c r="AGG13" s="79" t="s">
        <v>1050</v>
      </c>
      <c r="AGH13" s="79" t="s">
        <v>1050</v>
      </c>
      <c r="AGI13" s="79" t="s">
        <v>1050</v>
      </c>
      <c r="AGJ13" s="79" t="s">
        <v>1050</v>
      </c>
      <c r="AGK13" s="79" t="s">
        <v>1050</v>
      </c>
      <c r="AGL13" s="79" t="s">
        <v>1089</v>
      </c>
      <c r="AGM13" s="79" t="s">
        <v>1050</v>
      </c>
      <c r="AGN13" s="79" t="s">
        <v>1089</v>
      </c>
      <c r="AGO13" s="79" t="s">
        <v>1050</v>
      </c>
      <c r="AGP13" s="79" t="s">
        <v>1089</v>
      </c>
      <c r="AGQ13" s="79" t="s">
        <v>1050</v>
      </c>
      <c r="AGR13" s="79" t="s">
        <v>1050</v>
      </c>
      <c r="AGS13" s="79" t="s">
        <v>1050</v>
      </c>
      <c r="AGT13" s="79" t="s">
        <v>1050</v>
      </c>
      <c r="AGU13" s="79" t="s">
        <v>1050</v>
      </c>
      <c r="AGV13" s="79" t="s">
        <v>1050</v>
      </c>
      <c r="AGW13" s="79" t="s">
        <v>1050</v>
      </c>
      <c r="AGX13" s="79" t="s">
        <v>1050</v>
      </c>
      <c r="AGY13" s="79" t="s">
        <v>1050</v>
      </c>
      <c r="AGZ13" s="79" t="s">
        <v>1050</v>
      </c>
      <c r="AHA13" s="79" t="s">
        <v>1050</v>
      </c>
      <c r="AHB13" s="79" t="s">
        <v>1050</v>
      </c>
      <c r="AHC13" s="79" t="s">
        <v>1050</v>
      </c>
      <c r="AHD13" s="79" t="s">
        <v>1050</v>
      </c>
      <c r="AHE13" s="79" t="s">
        <v>1050</v>
      </c>
      <c r="AHF13" s="79" t="s">
        <v>1050</v>
      </c>
      <c r="AHG13" s="79" t="s">
        <v>1050</v>
      </c>
      <c r="AHH13" s="79" t="s">
        <v>1050</v>
      </c>
      <c r="AHI13" s="79" t="s">
        <v>1050</v>
      </c>
      <c r="AHJ13" s="79" t="s">
        <v>1089</v>
      </c>
      <c r="AHK13" s="79" t="s">
        <v>353</v>
      </c>
      <c r="AHL13" s="79" t="s">
        <v>1285</v>
      </c>
      <c r="AHM13" s="79" t="s">
        <v>353</v>
      </c>
      <c r="AHN13" s="79" t="s">
        <v>1285</v>
      </c>
      <c r="AHO13" s="79" t="s">
        <v>1050</v>
      </c>
      <c r="AHP13" s="79" t="s">
        <v>1050</v>
      </c>
      <c r="AHQ13" s="79" t="s">
        <v>1050</v>
      </c>
      <c r="AHR13" s="79" t="s">
        <v>1050</v>
      </c>
      <c r="AHS13" s="79" t="s">
        <v>1050</v>
      </c>
      <c r="AHT13" s="79" t="s">
        <v>1050</v>
      </c>
      <c r="AHU13" s="79" t="s">
        <v>1050</v>
      </c>
      <c r="AHV13" s="79" t="s">
        <v>1050</v>
      </c>
      <c r="AHW13" s="79" t="s">
        <v>1050</v>
      </c>
      <c r="AHX13" s="79" t="s">
        <v>1050</v>
      </c>
      <c r="AHY13" s="79" t="s">
        <v>1050</v>
      </c>
      <c r="AHZ13" s="79" t="s">
        <v>1050</v>
      </c>
      <c r="AIA13" s="79" t="s">
        <v>1050</v>
      </c>
      <c r="AIB13" s="79" t="s">
        <v>1050</v>
      </c>
      <c r="AIC13" s="79" t="s">
        <v>1050</v>
      </c>
      <c r="AID13" s="79" t="s">
        <v>1050</v>
      </c>
      <c r="AIE13" s="79" t="s">
        <v>1050</v>
      </c>
      <c r="AIF13" s="79" t="s">
        <v>1050</v>
      </c>
      <c r="AIG13" s="79" t="s">
        <v>494</v>
      </c>
      <c r="AIH13" s="79" t="s">
        <v>494</v>
      </c>
      <c r="AII13" s="79" t="s">
        <v>1050</v>
      </c>
      <c r="AIJ13" s="79" t="s">
        <v>1050</v>
      </c>
      <c r="AIK13" s="79" t="s">
        <v>1050</v>
      </c>
      <c r="AIL13" s="79" t="s">
        <v>1050</v>
      </c>
      <c r="AIM13" s="79" t="s">
        <v>1050</v>
      </c>
      <c r="AIN13" s="79" t="s">
        <v>1050</v>
      </c>
      <c r="AIO13" s="79" t="s">
        <v>1050</v>
      </c>
      <c r="AIP13" s="79" t="s">
        <v>1050</v>
      </c>
      <c r="AIQ13" s="79" t="s">
        <v>399</v>
      </c>
      <c r="AIR13" s="79">
        <v>103</v>
      </c>
      <c r="AIS13" s="79" t="s">
        <v>1050</v>
      </c>
      <c r="AIT13" s="79" t="s">
        <v>1050</v>
      </c>
      <c r="AIU13" s="79" t="s">
        <v>1050</v>
      </c>
      <c r="AIV13" s="79" t="s">
        <v>1050</v>
      </c>
      <c r="AIW13" s="79" t="s">
        <v>399</v>
      </c>
      <c r="AIX13" s="79">
        <v>411</v>
      </c>
      <c r="AIY13" s="79" t="s">
        <v>1050</v>
      </c>
      <c r="AIZ13" s="79" t="s">
        <v>1050</v>
      </c>
      <c r="AJA13" s="79" t="s">
        <v>1050</v>
      </c>
      <c r="AJB13" s="79" t="s">
        <v>1050</v>
      </c>
      <c r="AJC13" s="79" t="s">
        <v>1050</v>
      </c>
      <c r="AJD13" s="79" t="s">
        <v>1050</v>
      </c>
      <c r="AJE13" s="79" t="s">
        <v>1050</v>
      </c>
      <c r="AJF13" s="79" t="s">
        <v>1050</v>
      </c>
      <c r="AJG13" s="79" t="s">
        <v>1089</v>
      </c>
      <c r="AJH13" s="79" t="s">
        <v>1286</v>
      </c>
      <c r="AJI13" s="79" t="s">
        <v>1050</v>
      </c>
      <c r="AJJ13" s="79" t="s">
        <v>1050</v>
      </c>
      <c r="AJK13" s="79" t="s">
        <v>1050</v>
      </c>
      <c r="AJL13" s="79" t="s">
        <v>1050</v>
      </c>
      <c r="AJM13" s="79" t="s">
        <v>353</v>
      </c>
      <c r="AJN13" s="79" t="s">
        <v>353</v>
      </c>
      <c r="AJO13" s="79" t="s">
        <v>1050</v>
      </c>
      <c r="AJP13" s="79" t="s">
        <v>1050</v>
      </c>
      <c r="AJQ13" s="79" t="s">
        <v>1050</v>
      </c>
      <c r="AJR13" s="79" t="s">
        <v>1050</v>
      </c>
      <c r="AJS13" s="79" t="s">
        <v>1050</v>
      </c>
      <c r="AJT13" s="79" t="s">
        <v>1098</v>
      </c>
      <c r="AJU13" s="79" t="s">
        <v>1098</v>
      </c>
      <c r="AJV13" s="79" t="s">
        <v>1098</v>
      </c>
      <c r="AJW13" s="79" t="s">
        <v>1050</v>
      </c>
      <c r="AJX13" s="79" t="s">
        <v>1050</v>
      </c>
      <c r="AJY13" s="79" t="s">
        <v>1050</v>
      </c>
      <c r="AJZ13" s="79" t="s">
        <v>1050</v>
      </c>
      <c r="AKA13" s="79" t="s">
        <v>1050</v>
      </c>
      <c r="AKB13" s="79" t="s">
        <v>1050</v>
      </c>
      <c r="AKC13" s="79" t="s">
        <v>1098</v>
      </c>
      <c r="AKD13" s="79" t="s">
        <v>1050</v>
      </c>
      <c r="AKE13" s="79" t="s">
        <v>1050</v>
      </c>
      <c r="AKF13" s="79" t="s">
        <v>1050</v>
      </c>
      <c r="AKG13" s="79" t="s">
        <v>1050</v>
      </c>
      <c r="AKH13" s="79" t="s">
        <v>1050</v>
      </c>
      <c r="AKI13" s="79" t="s">
        <v>1098</v>
      </c>
      <c r="AKJ13" s="79" t="s">
        <v>1050</v>
      </c>
      <c r="AKK13" s="79" t="s">
        <v>1050</v>
      </c>
      <c r="AKL13" s="79" t="s">
        <v>1050</v>
      </c>
      <c r="AKM13" s="79" t="s">
        <v>1050</v>
      </c>
      <c r="AKN13" s="79" t="s">
        <v>1050</v>
      </c>
      <c r="AKO13" s="79" t="s">
        <v>1050</v>
      </c>
      <c r="AKP13" s="79" t="s">
        <v>1050</v>
      </c>
      <c r="AKQ13" s="79" t="s">
        <v>1050</v>
      </c>
      <c r="AKR13" s="79" t="s">
        <v>1050</v>
      </c>
      <c r="AKS13" s="79" t="s">
        <v>1050</v>
      </c>
      <c r="AKT13" s="79" t="s">
        <v>1050</v>
      </c>
      <c r="AKU13" s="79" t="s">
        <v>1050</v>
      </c>
      <c r="AKV13" s="79" t="s">
        <v>1098</v>
      </c>
      <c r="AKW13" s="79" t="s">
        <v>1098</v>
      </c>
      <c r="AKX13" s="79" t="s">
        <v>1050</v>
      </c>
      <c r="AKY13" s="79" t="s">
        <v>1050</v>
      </c>
      <c r="AKZ13" s="79" t="s">
        <v>1050</v>
      </c>
      <c r="ALA13" s="79" t="s">
        <v>1050</v>
      </c>
      <c r="ALB13" s="79" t="s">
        <v>1050</v>
      </c>
      <c r="ALC13" s="79" t="s">
        <v>1050</v>
      </c>
      <c r="ALD13" s="79" t="s">
        <v>1050</v>
      </c>
      <c r="ALE13" s="79" t="s">
        <v>1050</v>
      </c>
      <c r="ALF13" s="79" t="s">
        <v>1098</v>
      </c>
      <c r="ALG13" s="79" t="s">
        <v>1098</v>
      </c>
      <c r="ALH13" s="79" t="s">
        <v>1050</v>
      </c>
      <c r="ALI13" s="79" t="s">
        <v>1050</v>
      </c>
      <c r="ALJ13" s="79" t="s">
        <v>1050</v>
      </c>
      <c r="ALK13" s="79" t="s">
        <v>1050</v>
      </c>
      <c r="ALL13" s="79" t="s">
        <v>1050</v>
      </c>
      <c r="ALM13" s="79" t="s">
        <v>1050</v>
      </c>
      <c r="ALN13" s="79" t="s">
        <v>1050</v>
      </c>
      <c r="ALO13" s="79" t="s">
        <v>1050</v>
      </c>
      <c r="ALP13" s="79" t="s">
        <v>1098</v>
      </c>
      <c r="ALQ13" s="79" t="s">
        <v>1050</v>
      </c>
      <c r="ALR13" s="79" t="s">
        <v>1050</v>
      </c>
      <c r="ALS13" s="79" t="s">
        <v>1050</v>
      </c>
      <c r="ALT13" s="79" t="s">
        <v>1050</v>
      </c>
      <c r="ALU13" s="79" t="s">
        <v>1050</v>
      </c>
      <c r="ALV13" s="79" t="s">
        <v>1050</v>
      </c>
      <c r="ALW13" s="79" t="s">
        <v>1050</v>
      </c>
      <c r="ALX13" s="79" t="s">
        <v>1050</v>
      </c>
    </row>
    <row r="14" ht="50.25" customHeight="1" spans="1:1012">
      <c r="A14" s="79" t="s">
        <v>1287</v>
      </c>
      <c r="B14" s="79">
        <v>11</v>
      </c>
      <c r="C14" s="79" t="s">
        <v>1288</v>
      </c>
      <c r="D14" s="79" t="s">
        <v>329</v>
      </c>
      <c r="E14" s="79">
        <v>1</v>
      </c>
      <c r="F14" s="79" t="s">
        <v>1289</v>
      </c>
      <c r="G14" s="79" t="s">
        <v>1290</v>
      </c>
      <c r="H14" s="79" t="s">
        <v>1291</v>
      </c>
      <c r="I14" s="79" t="s">
        <v>543</v>
      </c>
      <c r="J14" s="91">
        <v>44713</v>
      </c>
      <c r="K14" s="92">
        <v>0.98125</v>
      </c>
      <c r="L14" s="91">
        <v>44713</v>
      </c>
      <c r="M14" s="92">
        <v>0.9875</v>
      </c>
      <c r="N14" s="79" t="s">
        <v>376</v>
      </c>
      <c r="O14" s="79" t="s">
        <v>1050</v>
      </c>
      <c r="P14" s="79" t="s">
        <v>1050</v>
      </c>
      <c r="Q14" s="79" t="s">
        <v>1050</v>
      </c>
      <c r="R14" s="79" t="s">
        <v>1052</v>
      </c>
      <c r="S14" s="79" t="s">
        <v>334</v>
      </c>
      <c r="T14" s="79" t="s">
        <v>1050</v>
      </c>
      <c r="U14" s="79" t="s">
        <v>368</v>
      </c>
      <c r="V14" s="79" t="s">
        <v>480</v>
      </c>
      <c r="W14" s="79" t="s">
        <v>338</v>
      </c>
      <c r="X14" s="79" t="s">
        <v>339</v>
      </c>
      <c r="Y14" s="79" t="s">
        <v>340</v>
      </c>
      <c r="Z14" s="79" t="s">
        <v>341</v>
      </c>
      <c r="AA14" s="79" t="s">
        <v>342</v>
      </c>
      <c r="AB14" s="79" t="s">
        <v>388</v>
      </c>
      <c r="AC14" s="79" t="s">
        <v>343</v>
      </c>
      <c r="AD14" s="79" t="s">
        <v>344</v>
      </c>
      <c r="AE14" s="79" t="s">
        <v>369</v>
      </c>
      <c r="AF14" s="79" t="s">
        <v>392</v>
      </c>
      <c r="AG14" s="79" t="s">
        <v>1050</v>
      </c>
      <c r="AH14" s="79" t="s">
        <v>1050</v>
      </c>
      <c r="AI14" s="79" t="s">
        <v>1050</v>
      </c>
      <c r="AJ14" s="79" t="s">
        <v>1050</v>
      </c>
      <c r="AK14" s="79" t="s">
        <v>1050</v>
      </c>
      <c r="AL14" s="79" t="s">
        <v>1050</v>
      </c>
      <c r="AM14" s="79" t="s">
        <v>1292</v>
      </c>
      <c r="AN14" s="79" t="s">
        <v>1056</v>
      </c>
      <c r="AO14" s="79" t="s">
        <v>1050</v>
      </c>
      <c r="AP14" s="79" t="s">
        <v>1050</v>
      </c>
      <c r="AQ14" s="79" t="s">
        <v>1050</v>
      </c>
      <c r="AR14" s="79" t="s">
        <v>1050</v>
      </c>
      <c r="AS14" s="79" t="s">
        <v>1050</v>
      </c>
      <c r="AT14" s="79" t="s">
        <v>1050</v>
      </c>
      <c r="AU14" s="79" t="s">
        <v>1050</v>
      </c>
      <c r="AV14" s="79" t="s">
        <v>1050</v>
      </c>
      <c r="AW14" s="79" t="s">
        <v>1050</v>
      </c>
      <c r="AX14" s="79" t="s">
        <v>349</v>
      </c>
      <c r="AY14" s="79" t="s">
        <v>1050</v>
      </c>
      <c r="AZ14" s="79" t="s">
        <v>480</v>
      </c>
      <c r="BA14" s="79" t="s">
        <v>1050</v>
      </c>
      <c r="BB14" s="79" t="s">
        <v>1050</v>
      </c>
      <c r="BC14" s="79" t="s">
        <v>1050</v>
      </c>
      <c r="BD14" s="79" t="s">
        <v>1050</v>
      </c>
      <c r="BE14" s="79" t="s">
        <v>1050</v>
      </c>
      <c r="BF14" s="79" t="s">
        <v>1050</v>
      </c>
      <c r="BG14" s="79" t="s">
        <v>1050</v>
      </c>
      <c r="BH14" s="79" t="s">
        <v>1050</v>
      </c>
      <c r="BI14" s="79" t="s">
        <v>1050</v>
      </c>
      <c r="BJ14" s="79" t="s">
        <v>1050</v>
      </c>
      <c r="BK14" s="79" t="s">
        <v>1050</v>
      </c>
      <c r="BL14" s="79" t="s">
        <v>1050</v>
      </c>
      <c r="BM14" s="79" t="s">
        <v>1050</v>
      </c>
      <c r="BN14" s="79" t="s">
        <v>1050</v>
      </c>
      <c r="BO14" s="79" t="s">
        <v>1050</v>
      </c>
      <c r="BP14" s="79" t="s">
        <v>1050</v>
      </c>
      <c r="BQ14" s="79" t="s">
        <v>1050</v>
      </c>
      <c r="BR14" s="79" t="s">
        <v>1050</v>
      </c>
      <c r="BS14" s="79" t="s">
        <v>1050</v>
      </c>
      <c r="BT14" s="79" t="s">
        <v>1050</v>
      </c>
      <c r="BU14" s="79" t="s">
        <v>1050</v>
      </c>
      <c r="BV14" s="79" t="s">
        <v>1050</v>
      </c>
      <c r="BW14" s="79" t="s">
        <v>1050</v>
      </c>
      <c r="BX14" s="79" t="s">
        <v>1050</v>
      </c>
      <c r="BY14" s="79" t="s">
        <v>1050</v>
      </c>
      <c r="BZ14" s="79" t="s">
        <v>1050</v>
      </c>
      <c r="CA14" s="79" t="s">
        <v>1050</v>
      </c>
      <c r="CB14" s="79" t="s">
        <v>1050</v>
      </c>
      <c r="CC14" s="79" t="s">
        <v>1050</v>
      </c>
      <c r="CD14" s="79" t="s">
        <v>1050</v>
      </c>
      <c r="CE14" s="79" t="s">
        <v>1050</v>
      </c>
      <c r="CF14" s="79" t="s">
        <v>1057</v>
      </c>
      <c r="CG14" s="91">
        <v>33532</v>
      </c>
      <c r="CH14" s="79" t="s">
        <v>351</v>
      </c>
      <c r="CI14" s="79" t="s">
        <v>398</v>
      </c>
      <c r="CJ14" s="79" t="s">
        <v>1060</v>
      </c>
      <c r="CK14" s="79" t="s">
        <v>353</v>
      </c>
      <c r="CL14" s="79" t="s">
        <v>1050</v>
      </c>
      <c r="CM14" s="79" t="s">
        <v>1050</v>
      </c>
      <c r="CN14" s="79" t="s">
        <v>1050</v>
      </c>
      <c r="CO14" s="79" t="s">
        <v>353</v>
      </c>
      <c r="CP14" s="79" t="s">
        <v>401</v>
      </c>
      <c r="CQ14" s="79" t="s">
        <v>1059</v>
      </c>
      <c r="CR14" s="79" t="s">
        <v>1050</v>
      </c>
      <c r="CS14" s="91">
        <v>48171</v>
      </c>
      <c r="CT14" s="79" t="s">
        <v>1060</v>
      </c>
      <c r="CU14" s="79" t="s">
        <v>353</v>
      </c>
      <c r="CV14" s="79" t="s">
        <v>353</v>
      </c>
      <c r="CW14" s="79" t="s">
        <v>1050</v>
      </c>
      <c r="CX14" s="79" t="s">
        <v>1293</v>
      </c>
      <c r="CY14" s="79" t="s">
        <v>1294</v>
      </c>
      <c r="CZ14" s="79" t="s">
        <v>356</v>
      </c>
      <c r="DA14" s="79" t="s">
        <v>1295</v>
      </c>
      <c r="DB14" s="79">
        <v>200</v>
      </c>
      <c r="DC14" s="79" t="s">
        <v>1109</v>
      </c>
      <c r="DD14" s="79">
        <v>2019</v>
      </c>
      <c r="DE14" s="79" t="s">
        <v>458</v>
      </c>
      <c r="DF14" s="79" t="s">
        <v>1050</v>
      </c>
      <c r="DG14" s="79">
        <v>2</v>
      </c>
      <c r="DH14" s="79" t="s">
        <v>1111</v>
      </c>
      <c r="DI14" s="79" t="s">
        <v>1296</v>
      </c>
      <c r="DJ14" s="79" t="s">
        <v>1297</v>
      </c>
      <c r="DK14" s="79">
        <v>1</v>
      </c>
      <c r="DL14" s="79" t="s">
        <v>353</v>
      </c>
      <c r="DM14" s="79" t="s">
        <v>353</v>
      </c>
      <c r="DN14" s="79" t="s">
        <v>1068</v>
      </c>
      <c r="DO14" s="91">
        <v>44867</v>
      </c>
      <c r="DP14" s="79" t="s">
        <v>399</v>
      </c>
      <c r="DQ14" s="79" t="s">
        <v>1050</v>
      </c>
      <c r="DR14" s="79" t="s">
        <v>1050</v>
      </c>
      <c r="DS14" s="79" t="s">
        <v>399</v>
      </c>
      <c r="DT14" s="79" t="s">
        <v>1050</v>
      </c>
      <c r="DU14" s="79" t="s">
        <v>1050</v>
      </c>
      <c r="DV14" s="79" t="s">
        <v>399</v>
      </c>
      <c r="DW14" s="79" t="s">
        <v>542</v>
      </c>
      <c r="DX14" s="79" t="s">
        <v>435</v>
      </c>
      <c r="DY14" s="79" t="s">
        <v>1050</v>
      </c>
      <c r="DZ14" s="79" t="s">
        <v>1050</v>
      </c>
      <c r="EA14" s="79" t="s">
        <v>1050</v>
      </c>
      <c r="EB14" s="79" t="s">
        <v>1050</v>
      </c>
      <c r="EC14" s="79" t="s">
        <v>1050</v>
      </c>
      <c r="ED14" s="79" t="s">
        <v>1298</v>
      </c>
      <c r="EE14" s="79" t="s">
        <v>363</v>
      </c>
      <c r="EF14" s="79" t="s">
        <v>399</v>
      </c>
      <c r="EG14" s="79" t="s">
        <v>1050</v>
      </c>
      <c r="EH14" s="79" t="s">
        <v>1050</v>
      </c>
      <c r="EI14" s="79" t="s">
        <v>1050</v>
      </c>
      <c r="EJ14" s="79" t="s">
        <v>1050</v>
      </c>
      <c r="EK14" s="79" t="s">
        <v>1050</v>
      </c>
      <c r="EL14" s="79" t="s">
        <v>1050</v>
      </c>
      <c r="EM14" s="79" t="s">
        <v>1050</v>
      </c>
      <c r="EN14" s="79" t="s">
        <v>1050</v>
      </c>
      <c r="EO14" s="79" t="s">
        <v>1050</v>
      </c>
      <c r="EP14" s="79" t="s">
        <v>1050</v>
      </c>
      <c r="EQ14" s="79" t="s">
        <v>1050</v>
      </c>
      <c r="ER14" s="79" t="s">
        <v>1050</v>
      </c>
      <c r="ES14" s="79" t="s">
        <v>1050</v>
      </c>
      <c r="ET14" s="79" t="s">
        <v>1050</v>
      </c>
      <c r="EU14" s="79" t="s">
        <v>1050</v>
      </c>
      <c r="EV14" s="79" t="s">
        <v>1050</v>
      </c>
      <c r="EW14" s="79" t="s">
        <v>1050</v>
      </c>
      <c r="EX14" s="79" t="s">
        <v>1050</v>
      </c>
      <c r="EY14" s="79" t="s">
        <v>1050</v>
      </c>
      <c r="EZ14" s="79" t="s">
        <v>1050</v>
      </c>
      <c r="FA14" s="79" t="s">
        <v>1050</v>
      </c>
      <c r="FB14" s="79" t="s">
        <v>1050</v>
      </c>
      <c r="FC14" s="79" t="s">
        <v>1050</v>
      </c>
      <c r="FD14" s="79" t="s">
        <v>1050</v>
      </c>
      <c r="FE14" s="79" t="s">
        <v>1050</v>
      </c>
      <c r="FF14" s="79" t="s">
        <v>1050</v>
      </c>
      <c r="FG14" s="79" t="s">
        <v>1050</v>
      </c>
      <c r="FH14" s="79" t="s">
        <v>1050</v>
      </c>
      <c r="FI14" s="79" t="s">
        <v>1050</v>
      </c>
      <c r="FJ14" s="79" t="s">
        <v>1050</v>
      </c>
      <c r="FK14" s="79" t="s">
        <v>1050</v>
      </c>
      <c r="FL14" s="79" t="s">
        <v>1050</v>
      </c>
      <c r="FM14" s="79" t="s">
        <v>1050</v>
      </c>
      <c r="FN14" s="79" t="s">
        <v>1050</v>
      </c>
      <c r="FO14" s="79" t="s">
        <v>1050</v>
      </c>
      <c r="FP14" s="79" t="s">
        <v>1050</v>
      </c>
      <c r="FQ14" s="79" t="s">
        <v>1050</v>
      </c>
      <c r="FR14" s="79" t="s">
        <v>1050</v>
      </c>
      <c r="FS14" s="79" t="s">
        <v>1050</v>
      </c>
      <c r="FT14" s="79" t="s">
        <v>1050</v>
      </c>
      <c r="FU14" s="79" t="s">
        <v>1050</v>
      </c>
      <c r="FV14" s="79" t="s">
        <v>1050</v>
      </c>
      <c r="FW14" s="79" t="s">
        <v>1050</v>
      </c>
      <c r="FX14" s="79" t="s">
        <v>1050</v>
      </c>
      <c r="FY14" s="79" t="s">
        <v>1050</v>
      </c>
      <c r="FZ14" s="79" t="s">
        <v>1050</v>
      </c>
      <c r="GA14" s="79" t="s">
        <v>1050</v>
      </c>
      <c r="GB14" s="79" t="s">
        <v>1050</v>
      </c>
      <c r="GC14" s="79" t="s">
        <v>1050</v>
      </c>
      <c r="GD14" s="79" t="s">
        <v>1050</v>
      </c>
      <c r="GE14" s="79" t="s">
        <v>1050</v>
      </c>
      <c r="GF14" s="79" t="s">
        <v>1050</v>
      </c>
      <c r="GG14" s="79" t="s">
        <v>1050</v>
      </c>
      <c r="GH14" s="79" t="s">
        <v>1050</v>
      </c>
      <c r="GI14" s="79" t="s">
        <v>1050</v>
      </c>
      <c r="GJ14" s="79" t="s">
        <v>1050</v>
      </c>
      <c r="GK14" s="79" t="s">
        <v>1050</v>
      </c>
      <c r="GL14" s="79" t="s">
        <v>1050</v>
      </c>
      <c r="GM14" s="79" t="s">
        <v>1050</v>
      </c>
      <c r="GN14" s="79" t="s">
        <v>1050</v>
      </c>
      <c r="GO14" s="79" t="s">
        <v>1050</v>
      </c>
      <c r="GP14" s="79" t="s">
        <v>1050</v>
      </c>
      <c r="GQ14" s="79" t="s">
        <v>1050</v>
      </c>
      <c r="GR14" s="79" t="s">
        <v>1050</v>
      </c>
      <c r="GS14" s="79" t="s">
        <v>1050</v>
      </c>
      <c r="GT14" s="79" t="s">
        <v>1050</v>
      </c>
      <c r="GU14" s="79" t="s">
        <v>1050</v>
      </c>
      <c r="GV14" s="79" t="s">
        <v>1050</v>
      </c>
      <c r="GW14" s="79" t="s">
        <v>1050</v>
      </c>
      <c r="GX14" s="79" t="s">
        <v>1050</v>
      </c>
      <c r="GY14" s="79" t="s">
        <v>1050</v>
      </c>
      <c r="GZ14" s="79" t="s">
        <v>1050</v>
      </c>
      <c r="HA14" s="79" t="s">
        <v>1050</v>
      </c>
      <c r="HB14" s="79" t="s">
        <v>1050</v>
      </c>
      <c r="HC14" s="79" t="s">
        <v>1050</v>
      </c>
      <c r="HD14" s="79" t="s">
        <v>1050</v>
      </c>
      <c r="HE14" s="79" t="s">
        <v>1050</v>
      </c>
      <c r="HF14" s="79" t="s">
        <v>1050</v>
      </c>
      <c r="HG14" s="79" t="s">
        <v>1050</v>
      </c>
      <c r="HH14" s="79" t="s">
        <v>1050</v>
      </c>
      <c r="HI14" s="79" t="s">
        <v>1050</v>
      </c>
      <c r="HJ14" s="79" t="s">
        <v>1050</v>
      </c>
      <c r="HK14" s="79" t="s">
        <v>1050</v>
      </c>
      <c r="HL14" s="79" t="s">
        <v>1050</v>
      </c>
      <c r="HM14" s="79" t="s">
        <v>1050</v>
      </c>
      <c r="HN14" s="79" t="s">
        <v>1050</v>
      </c>
      <c r="HO14" s="79" t="s">
        <v>1050</v>
      </c>
      <c r="HP14" s="79" t="s">
        <v>1050</v>
      </c>
      <c r="HQ14" s="79" t="s">
        <v>1050</v>
      </c>
      <c r="HR14" s="79" t="s">
        <v>1050</v>
      </c>
      <c r="HS14" s="79" t="s">
        <v>1050</v>
      </c>
      <c r="HT14" s="79" t="s">
        <v>1050</v>
      </c>
      <c r="HU14" s="79" t="s">
        <v>1050</v>
      </c>
      <c r="HV14" s="79" t="s">
        <v>1050</v>
      </c>
      <c r="HW14" s="79" t="s">
        <v>1050</v>
      </c>
      <c r="HX14" s="79" t="s">
        <v>1050</v>
      </c>
      <c r="HY14" s="79" t="s">
        <v>1050</v>
      </c>
      <c r="HZ14" s="79" t="s">
        <v>1050</v>
      </c>
      <c r="IA14" s="79" t="s">
        <v>1050</v>
      </c>
      <c r="IB14" s="79" t="s">
        <v>1050</v>
      </c>
      <c r="IC14" s="79" t="s">
        <v>1050</v>
      </c>
      <c r="ID14" s="79" t="s">
        <v>1050</v>
      </c>
      <c r="IE14" s="79" t="s">
        <v>1050</v>
      </c>
      <c r="IF14" s="79" t="s">
        <v>1050</v>
      </c>
      <c r="IG14" s="79" t="s">
        <v>1050</v>
      </c>
      <c r="IH14" s="79" t="s">
        <v>1050</v>
      </c>
      <c r="II14" s="79" t="s">
        <v>1050</v>
      </c>
      <c r="IJ14" s="79" t="s">
        <v>1050</v>
      </c>
      <c r="IK14" s="79" t="s">
        <v>1050</v>
      </c>
      <c r="IL14" s="79" t="s">
        <v>1050</v>
      </c>
      <c r="IM14" s="79" t="s">
        <v>1050</v>
      </c>
      <c r="IN14" s="79" t="s">
        <v>1050</v>
      </c>
      <c r="IO14" s="79" t="s">
        <v>1050</v>
      </c>
      <c r="IP14" s="79" t="s">
        <v>1050</v>
      </c>
      <c r="IQ14" s="79" t="s">
        <v>1050</v>
      </c>
      <c r="IR14" s="79" t="s">
        <v>1050</v>
      </c>
      <c r="IS14" s="79" t="s">
        <v>1050</v>
      </c>
      <c r="IT14" s="79" t="s">
        <v>1050</v>
      </c>
      <c r="IU14" s="79" t="s">
        <v>1050</v>
      </c>
      <c r="IV14" s="79" t="s">
        <v>1050</v>
      </c>
      <c r="IW14" s="79" t="s">
        <v>1050</v>
      </c>
      <c r="IX14" s="79" t="s">
        <v>1050</v>
      </c>
      <c r="IY14" s="79" t="s">
        <v>1050</v>
      </c>
      <c r="IZ14" s="79" t="s">
        <v>1050</v>
      </c>
      <c r="JA14" s="79" t="s">
        <v>1050</v>
      </c>
      <c r="JB14" s="79" t="s">
        <v>1050</v>
      </c>
      <c r="JC14" s="79" t="s">
        <v>1050</v>
      </c>
      <c r="JD14" s="79" t="s">
        <v>1050</v>
      </c>
      <c r="JE14" s="79" t="s">
        <v>1050</v>
      </c>
      <c r="JF14" s="79" t="s">
        <v>1050</v>
      </c>
      <c r="JG14" s="79" t="s">
        <v>1050</v>
      </c>
      <c r="JH14" s="79" t="s">
        <v>1050</v>
      </c>
      <c r="JI14" s="79" t="s">
        <v>1050</v>
      </c>
      <c r="JJ14" s="79" t="s">
        <v>1050</v>
      </c>
      <c r="JK14" s="79" t="s">
        <v>1050</v>
      </c>
      <c r="JL14" s="79" t="s">
        <v>1050</v>
      </c>
      <c r="JM14" s="79" t="s">
        <v>1050</v>
      </c>
      <c r="JN14" s="79" t="s">
        <v>1050</v>
      </c>
      <c r="JO14" s="79" t="s">
        <v>1050</v>
      </c>
      <c r="JP14" s="79" t="s">
        <v>1050</v>
      </c>
      <c r="JQ14" s="79" t="s">
        <v>1050</v>
      </c>
      <c r="JR14" s="79" t="s">
        <v>1050</v>
      </c>
      <c r="JS14" s="79" t="s">
        <v>1050</v>
      </c>
      <c r="JT14" s="79" t="s">
        <v>1050</v>
      </c>
      <c r="JU14" s="79" t="s">
        <v>1050</v>
      </c>
      <c r="JV14" s="79" t="s">
        <v>1050</v>
      </c>
      <c r="JW14" s="79" t="s">
        <v>1050</v>
      </c>
      <c r="JX14" s="79" t="s">
        <v>1050</v>
      </c>
      <c r="JY14" s="79" t="s">
        <v>1050</v>
      </c>
      <c r="JZ14" s="79" t="s">
        <v>1050</v>
      </c>
      <c r="KA14" s="79" t="s">
        <v>1050</v>
      </c>
      <c r="KB14" s="79" t="s">
        <v>1050</v>
      </c>
      <c r="KC14" s="79" t="s">
        <v>1050</v>
      </c>
      <c r="KD14" s="79" t="s">
        <v>1050</v>
      </c>
      <c r="KE14" s="79" t="s">
        <v>1050</v>
      </c>
      <c r="KF14" s="79" t="s">
        <v>1050</v>
      </c>
      <c r="KG14" s="79" t="s">
        <v>1050</v>
      </c>
      <c r="KH14" s="79" t="s">
        <v>1050</v>
      </c>
      <c r="KI14" s="79" t="s">
        <v>1050</v>
      </c>
      <c r="KJ14" s="79" t="s">
        <v>1050</v>
      </c>
      <c r="KK14" s="79" t="s">
        <v>1050</v>
      </c>
      <c r="KL14" s="79" t="s">
        <v>1050</v>
      </c>
      <c r="KM14" s="79" t="s">
        <v>1050</v>
      </c>
      <c r="KN14" s="79" t="s">
        <v>1050</v>
      </c>
      <c r="KO14" s="79" t="s">
        <v>1050</v>
      </c>
      <c r="KP14" s="79" t="s">
        <v>1050</v>
      </c>
      <c r="KQ14" s="79" t="s">
        <v>1050</v>
      </c>
      <c r="KR14" s="79" t="s">
        <v>1050</v>
      </c>
      <c r="KS14" s="79" t="s">
        <v>1050</v>
      </c>
      <c r="KT14" s="79" t="s">
        <v>1050</v>
      </c>
      <c r="KU14" s="79" t="s">
        <v>1050</v>
      </c>
      <c r="KV14" s="79" t="s">
        <v>1050</v>
      </c>
      <c r="KW14" s="79" t="s">
        <v>1050</v>
      </c>
      <c r="KX14" s="79" t="s">
        <v>1050</v>
      </c>
      <c r="KY14" s="79" t="s">
        <v>1050</v>
      </c>
      <c r="KZ14" s="79" t="s">
        <v>1050</v>
      </c>
      <c r="LA14" s="79" t="s">
        <v>1050</v>
      </c>
      <c r="LB14" s="79" t="s">
        <v>1050</v>
      </c>
      <c r="LC14" s="79" t="s">
        <v>1050</v>
      </c>
      <c r="LD14" s="79" t="s">
        <v>1050</v>
      </c>
      <c r="LE14" s="79" t="s">
        <v>1050</v>
      </c>
      <c r="LF14" s="79" t="s">
        <v>1050</v>
      </c>
      <c r="LG14" s="79" t="s">
        <v>1050</v>
      </c>
      <c r="LH14" s="79" t="s">
        <v>1050</v>
      </c>
      <c r="LI14" s="79" t="s">
        <v>1050</v>
      </c>
      <c r="LJ14" s="79" t="s">
        <v>1050</v>
      </c>
      <c r="LK14" s="79" t="s">
        <v>1050</v>
      </c>
      <c r="LL14" s="79" t="s">
        <v>1050</v>
      </c>
      <c r="LM14" s="79" t="s">
        <v>1050</v>
      </c>
      <c r="LN14" s="79" t="s">
        <v>1050</v>
      </c>
      <c r="LO14" s="79" t="s">
        <v>1050</v>
      </c>
      <c r="LP14" s="79" t="s">
        <v>1050</v>
      </c>
      <c r="LQ14" s="79" t="s">
        <v>1050</v>
      </c>
      <c r="LR14" s="79" t="s">
        <v>1050</v>
      </c>
      <c r="LS14" s="79" t="s">
        <v>1050</v>
      </c>
      <c r="LT14" s="79" t="s">
        <v>1050</v>
      </c>
      <c r="LU14" s="79" t="s">
        <v>1050</v>
      </c>
      <c r="LV14" s="79" t="s">
        <v>1050</v>
      </c>
      <c r="LW14" s="79" t="s">
        <v>1050</v>
      </c>
      <c r="LX14" s="79" t="s">
        <v>1050</v>
      </c>
      <c r="LY14" s="79" t="s">
        <v>1050</v>
      </c>
      <c r="LZ14" s="79" t="s">
        <v>1050</v>
      </c>
      <c r="MA14" s="79" t="s">
        <v>1050</v>
      </c>
      <c r="MB14" s="79" t="s">
        <v>1050</v>
      </c>
      <c r="MC14" s="79" t="s">
        <v>1050</v>
      </c>
      <c r="MD14" s="79" t="s">
        <v>1050</v>
      </c>
      <c r="ME14" s="79" t="s">
        <v>1050</v>
      </c>
      <c r="MF14" s="79" t="s">
        <v>1050</v>
      </c>
      <c r="MG14" s="79" t="s">
        <v>1050</v>
      </c>
      <c r="MH14" s="79" t="s">
        <v>1050</v>
      </c>
      <c r="MI14" s="79" t="s">
        <v>1050</v>
      </c>
      <c r="MJ14" s="79" t="s">
        <v>1050</v>
      </c>
      <c r="MK14" s="79" t="s">
        <v>356</v>
      </c>
      <c r="ML14" s="91">
        <v>19372</v>
      </c>
      <c r="MM14" s="79" t="s">
        <v>351</v>
      </c>
      <c r="MN14" s="79" t="s">
        <v>1060</v>
      </c>
      <c r="MO14" s="79" t="s">
        <v>1299</v>
      </c>
      <c r="MP14" s="79" t="s">
        <v>1050</v>
      </c>
      <c r="MQ14" s="79" t="s">
        <v>1050</v>
      </c>
      <c r="MR14" s="79" t="s">
        <v>1050</v>
      </c>
      <c r="MS14" s="79" t="s">
        <v>1050</v>
      </c>
      <c r="MT14" s="79" t="s">
        <v>1050</v>
      </c>
      <c r="MU14" s="79" t="s">
        <v>1050</v>
      </c>
      <c r="MV14" s="79" t="s">
        <v>1050</v>
      </c>
      <c r="MW14" s="79" t="s">
        <v>1300</v>
      </c>
      <c r="MX14" s="79" t="s">
        <v>366</v>
      </c>
      <c r="MY14" s="79" t="s">
        <v>352</v>
      </c>
      <c r="MZ14" s="79" t="s">
        <v>353</v>
      </c>
      <c r="NA14" s="79" t="s">
        <v>1301</v>
      </c>
      <c r="NB14" s="91">
        <v>35746</v>
      </c>
      <c r="NC14" s="79" t="s">
        <v>397</v>
      </c>
      <c r="ND14" s="79" t="s">
        <v>1060</v>
      </c>
      <c r="NE14" s="79" t="s">
        <v>1293</v>
      </c>
      <c r="NF14" s="79" t="s">
        <v>1050</v>
      </c>
      <c r="NG14" s="79" t="s">
        <v>1050</v>
      </c>
      <c r="NH14" s="79" t="s">
        <v>1050</v>
      </c>
      <c r="NI14" s="79" t="s">
        <v>1050</v>
      </c>
      <c r="NJ14" s="79" t="s">
        <v>353</v>
      </c>
      <c r="NK14" s="79" t="s">
        <v>353</v>
      </c>
      <c r="NL14" s="79" t="s">
        <v>1050</v>
      </c>
      <c r="NM14" s="79" t="s">
        <v>1302</v>
      </c>
      <c r="NN14" s="79" t="s">
        <v>1303</v>
      </c>
      <c r="NO14" s="79" t="s">
        <v>398</v>
      </c>
      <c r="NP14" s="79" t="s">
        <v>399</v>
      </c>
      <c r="NQ14" s="79" t="s">
        <v>1050</v>
      </c>
      <c r="NR14" s="79" t="s">
        <v>1050</v>
      </c>
      <c r="NS14" s="79" t="s">
        <v>1050</v>
      </c>
      <c r="NT14" s="79" t="s">
        <v>1050</v>
      </c>
      <c r="NU14" s="79" t="s">
        <v>1050</v>
      </c>
      <c r="NV14" s="79" t="s">
        <v>1050</v>
      </c>
      <c r="NW14" s="79" t="s">
        <v>1050</v>
      </c>
      <c r="NX14" s="79" t="s">
        <v>1050</v>
      </c>
      <c r="NY14" s="79" t="s">
        <v>1050</v>
      </c>
      <c r="NZ14" s="79" t="s">
        <v>1050</v>
      </c>
      <c r="OA14" s="79" t="s">
        <v>1050</v>
      </c>
      <c r="OB14" s="79" t="s">
        <v>1050</v>
      </c>
      <c r="OC14" s="79" t="s">
        <v>1050</v>
      </c>
      <c r="OD14" s="79" t="s">
        <v>1050</v>
      </c>
      <c r="OE14" s="79" t="s">
        <v>1050</v>
      </c>
      <c r="OF14" s="79" t="s">
        <v>1050</v>
      </c>
      <c r="OG14" s="79" t="s">
        <v>1050</v>
      </c>
      <c r="OH14" s="79" t="s">
        <v>1050</v>
      </c>
      <c r="OI14" s="79" t="s">
        <v>1050</v>
      </c>
      <c r="OJ14" s="79" t="s">
        <v>1050</v>
      </c>
      <c r="OK14" s="79" t="s">
        <v>1050</v>
      </c>
      <c r="OL14" s="79" t="s">
        <v>1050</v>
      </c>
      <c r="OM14" s="79" t="s">
        <v>1050</v>
      </c>
      <c r="ON14" s="79" t="s">
        <v>1050</v>
      </c>
      <c r="OO14" s="79" t="s">
        <v>1050</v>
      </c>
      <c r="OP14" s="79" t="s">
        <v>1050</v>
      </c>
      <c r="OQ14" s="79" t="s">
        <v>1050</v>
      </c>
      <c r="OR14" s="79" t="s">
        <v>1050</v>
      </c>
      <c r="OS14" s="79" t="s">
        <v>1050</v>
      </c>
      <c r="OT14" s="79" t="s">
        <v>1050</v>
      </c>
      <c r="OU14" s="79" t="s">
        <v>1050</v>
      </c>
      <c r="OV14" s="79" t="s">
        <v>1050</v>
      </c>
      <c r="OW14" s="79" t="s">
        <v>1050</v>
      </c>
      <c r="OX14" s="79" t="s">
        <v>1050</v>
      </c>
      <c r="OY14" s="79" t="s">
        <v>1050</v>
      </c>
      <c r="OZ14" s="79" t="s">
        <v>1050</v>
      </c>
      <c r="PA14" s="79" t="s">
        <v>1050</v>
      </c>
      <c r="PB14" s="79" t="s">
        <v>1050</v>
      </c>
      <c r="PC14" s="79" t="s">
        <v>1050</v>
      </c>
      <c r="PD14" s="79" t="s">
        <v>1050</v>
      </c>
      <c r="PE14" s="79" t="s">
        <v>1050</v>
      </c>
      <c r="PF14" s="79" t="s">
        <v>1050</v>
      </c>
      <c r="PG14" s="79" t="s">
        <v>1050</v>
      </c>
      <c r="PH14" s="79" t="s">
        <v>1050</v>
      </c>
      <c r="PI14" s="79" t="s">
        <v>1050</v>
      </c>
      <c r="PJ14" s="79" t="s">
        <v>1050</v>
      </c>
      <c r="PK14" s="79" t="s">
        <v>1050</v>
      </c>
      <c r="PL14" s="79" t="s">
        <v>1050</v>
      </c>
      <c r="PM14" s="79" t="s">
        <v>1304</v>
      </c>
      <c r="PN14" s="79">
        <v>2</v>
      </c>
      <c r="PO14" s="79">
        <v>1</v>
      </c>
      <c r="PP14" s="79" t="s">
        <v>1208</v>
      </c>
      <c r="PQ14" s="79" t="s">
        <v>1050</v>
      </c>
      <c r="PR14" s="79" t="s">
        <v>1050</v>
      </c>
      <c r="PS14" s="79" t="s">
        <v>1050</v>
      </c>
      <c r="PT14" s="79" t="s">
        <v>1050</v>
      </c>
      <c r="PU14" s="79" t="s">
        <v>1050</v>
      </c>
      <c r="PV14" s="79" t="s">
        <v>1050</v>
      </c>
      <c r="PW14" s="79" t="s">
        <v>1305</v>
      </c>
      <c r="PX14" s="79" t="s">
        <v>1050</v>
      </c>
      <c r="PY14" s="79" t="s">
        <v>1050</v>
      </c>
      <c r="PZ14" s="79" t="s">
        <v>1306</v>
      </c>
      <c r="QA14" s="79" t="s">
        <v>1050</v>
      </c>
      <c r="QB14" s="79" t="s">
        <v>1050</v>
      </c>
      <c r="QC14" s="79" t="s">
        <v>1050</v>
      </c>
      <c r="QD14" s="79" t="s">
        <v>1275</v>
      </c>
      <c r="QE14" s="79" t="s">
        <v>1076</v>
      </c>
      <c r="QF14" s="79" t="s">
        <v>1050</v>
      </c>
      <c r="QG14" s="79">
        <v>11</v>
      </c>
      <c r="QH14" s="107">
        <v>1</v>
      </c>
      <c r="QI14" s="79">
        <v>0</v>
      </c>
      <c r="QJ14" s="79">
        <v>28</v>
      </c>
      <c r="QK14" s="79">
        <v>2022</v>
      </c>
      <c r="QL14" s="79">
        <v>15292</v>
      </c>
      <c r="QM14" s="91">
        <v>44713</v>
      </c>
      <c r="QN14" s="79" t="s">
        <v>441</v>
      </c>
      <c r="QO14" s="79" t="s">
        <v>353</v>
      </c>
      <c r="QP14" s="79" t="s">
        <v>353</v>
      </c>
      <c r="QQ14" s="92">
        <v>0.98125</v>
      </c>
      <c r="QR14" s="79" t="s">
        <v>329</v>
      </c>
      <c r="QS14" s="79" t="s">
        <v>543</v>
      </c>
      <c r="QT14" s="79" t="s">
        <v>1307</v>
      </c>
      <c r="QU14" s="79" t="s">
        <v>1289</v>
      </c>
      <c r="QV14" s="125" t="s">
        <v>1308</v>
      </c>
      <c r="QW14" s="125" t="s">
        <v>1309</v>
      </c>
      <c r="QX14" s="79" t="s">
        <v>1050</v>
      </c>
      <c r="QY14" s="79" t="s">
        <v>1050</v>
      </c>
      <c r="QZ14" s="79" t="s">
        <v>1080</v>
      </c>
      <c r="RA14" s="79" t="s">
        <v>1050</v>
      </c>
      <c r="RB14" s="79" t="s">
        <v>1050</v>
      </c>
      <c r="RC14" s="79" t="s">
        <v>368</v>
      </c>
      <c r="RD14" s="79" t="s">
        <v>399</v>
      </c>
      <c r="RE14" s="79" t="s">
        <v>344</v>
      </c>
      <c r="RF14" s="79" t="s">
        <v>369</v>
      </c>
      <c r="RG14" s="79" t="s">
        <v>1081</v>
      </c>
      <c r="RH14" s="79" t="s">
        <v>513</v>
      </c>
      <c r="RI14" s="79" t="s">
        <v>388</v>
      </c>
      <c r="RJ14" s="79">
        <v>6.6</v>
      </c>
      <c r="RK14" s="79" t="s">
        <v>413</v>
      </c>
      <c r="RL14" s="79" t="s">
        <v>1310</v>
      </c>
      <c r="RM14" s="79" t="s">
        <v>1311</v>
      </c>
      <c r="RN14" s="79" t="s">
        <v>1312</v>
      </c>
      <c r="RO14" s="79" t="s">
        <v>1050</v>
      </c>
      <c r="RP14" s="79" t="s">
        <v>372</v>
      </c>
      <c r="RQ14" s="79" t="s">
        <v>1313</v>
      </c>
      <c r="RR14" s="79" t="s">
        <v>480</v>
      </c>
      <c r="RS14" s="79" t="s">
        <v>1314</v>
      </c>
      <c r="RT14" s="79" t="s">
        <v>1059</v>
      </c>
      <c r="RU14" s="79" t="s">
        <v>1085</v>
      </c>
      <c r="RV14" s="79" t="s">
        <v>1315</v>
      </c>
      <c r="RW14" s="79" t="s">
        <v>1050</v>
      </c>
      <c r="RX14" s="79" t="s">
        <v>1050</v>
      </c>
      <c r="RY14" s="79" t="s">
        <v>1050</v>
      </c>
      <c r="RZ14" s="79" t="s">
        <v>1050</v>
      </c>
      <c r="SA14" s="79" t="s">
        <v>1050</v>
      </c>
      <c r="SB14" s="79" t="s">
        <v>1050</v>
      </c>
      <c r="SC14" s="79" t="s">
        <v>1050</v>
      </c>
      <c r="SD14" s="79" t="s">
        <v>1050</v>
      </c>
      <c r="SE14" s="79" t="s">
        <v>1050</v>
      </c>
      <c r="SF14" s="79" t="s">
        <v>1050</v>
      </c>
      <c r="SG14" s="79" t="s">
        <v>1050</v>
      </c>
      <c r="SH14" s="79" t="s">
        <v>1050</v>
      </c>
      <c r="SI14" s="79" t="s">
        <v>1050</v>
      </c>
      <c r="SJ14" s="79" t="s">
        <v>1050</v>
      </c>
      <c r="SK14" s="79" t="s">
        <v>1050</v>
      </c>
      <c r="SL14" s="79" t="s">
        <v>1050</v>
      </c>
      <c r="SM14" s="79" t="s">
        <v>1050</v>
      </c>
      <c r="SN14" s="79" t="s">
        <v>1050</v>
      </c>
      <c r="SO14" s="79" t="s">
        <v>1050</v>
      </c>
      <c r="SP14" s="79" t="s">
        <v>1050</v>
      </c>
      <c r="SQ14" s="79" t="s">
        <v>1050</v>
      </c>
      <c r="SR14" s="79" t="s">
        <v>1050</v>
      </c>
      <c r="SS14" s="79" t="s">
        <v>1050</v>
      </c>
      <c r="ST14" s="79" t="s">
        <v>542</v>
      </c>
      <c r="SU14" s="79" t="s">
        <v>1050</v>
      </c>
      <c r="SV14" s="79" t="s">
        <v>1050</v>
      </c>
      <c r="SW14" s="79" t="s">
        <v>1050</v>
      </c>
      <c r="SX14" s="79" t="s">
        <v>1050</v>
      </c>
      <c r="SY14" s="79" t="s">
        <v>1050</v>
      </c>
      <c r="SZ14" s="79" t="s">
        <v>1050</v>
      </c>
      <c r="TA14" s="79" t="s">
        <v>1050</v>
      </c>
      <c r="TB14" s="79" t="s">
        <v>1050</v>
      </c>
      <c r="TC14" s="79" t="s">
        <v>1050</v>
      </c>
      <c r="TD14" s="79" t="s">
        <v>1050</v>
      </c>
      <c r="TE14" s="79" t="s">
        <v>1050</v>
      </c>
      <c r="TF14" s="79">
        <v>2019</v>
      </c>
      <c r="TG14" s="79" t="s">
        <v>1050</v>
      </c>
      <c r="TH14" s="79" t="s">
        <v>1050</v>
      </c>
      <c r="TI14" s="79" t="s">
        <v>1050</v>
      </c>
      <c r="TJ14" s="79" t="s">
        <v>1050</v>
      </c>
      <c r="TK14" s="79" t="s">
        <v>1050</v>
      </c>
      <c r="TL14" s="79" t="s">
        <v>1050</v>
      </c>
      <c r="TM14" s="79" t="s">
        <v>1050</v>
      </c>
      <c r="TN14" s="79" t="s">
        <v>1050</v>
      </c>
      <c r="TO14" s="79" t="s">
        <v>1050</v>
      </c>
      <c r="TP14" s="79" t="s">
        <v>1050</v>
      </c>
      <c r="TQ14" s="79" t="s">
        <v>1050</v>
      </c>
      <c r="TR14" s="79" t="s">
        <v>1316</v>
      </c>
      <c r="TS14" s="79" t="s">
        <v>1050</v>
      </c>
      <c r="TT14" s="79" t="s">
        <v>1050</v>
      </c>
      <c r="TU14" s="79" t="s">
        <v>1050</v>
      </c>
      <c r="TV14" s="79" t="s">
        <v>1050</v>
      </c>
      <c r="TW14" s="79" t="s">
        <v>1050</v>
      </c>
      <c r="TX14" s="79" t="s">
        <v>1050</v>
      </c>
      <c r="TY14" s="79" t="s">
        <v>1050</v>
      </c>
      <c r="TZ14" s="79" t="s">
        <v>1050</v>
      </c>
      <c r="UA14" s="79" t="s">
        <v>1050</v>
      </c>
      <c r="UB14" s="79" t="s">
        <v>1050</v>
      </c>
      <c r="UC14" s="79" t="s">
        <v>1050</v>
      </c>
      <c r="UD14" s="79" t="s">
        <v>1295</v>
      </c>
      <c r="UE14" s="79" t="s">
        <v>1050</v>
      </c>
      <c r="UF14" s="79" t="s">
        <v>1050</v>
      </c>
      <c r="UG14" s="79" t="s">
        <v>1050</v>
      </c>
      <c r="UH14" s="79" t="s">
        <v>1050</v>
      </c>
      <c r="UI14" s="79" t="s">
        <v>1050</v>
      </c>
      <c r="UJ14" s="79" t="s">
        <v>1050</v>
      </c>
      <c r="UK14" s="79" t="s">
        <v>1050</v>
      </c>
      <c r="UL14" s="79" t="s">
        <v>1050</v>
      </c>
      <c r="UM14" s="79" t="s">
        <v>1050</v>
      </c>
      <c r="UN14" s="79" t="s">
        <v>1050</v>
      </c>
      <c r="UO14" s="79" t="s">
        <v>1050</v>
      </c>
      <c r="UP14" s="79" t="s">
        <v>1317</v>
      </c>
      <c r="UQ14" s="79" t="s">
        <v>1050</v>
      </c>
      <c r="UR14" s="79" t="s">
        <v>1050</v>
      </c>
      <c r="US14" s="79" t="s">
        <v>1050</v>
      </c>
      <c r="UT14" s="79" t="s">
        <v>1050</v>
      </c>
      <c r="UU14" s="79" t="s">
        <v>1050</v>
      </c>
      <c r="UV14" s="79" t="s">
        <v>1050</v>
      </c>
      <c r="UW14" s="79" t="s">
        <v>1050</v>
      </c>
      <c r="UX14" s="79" t="s">
        <v>1050</v>
      </c>
      <c r="UY14" s="79" t="s">
        <v>1050</v>
      </c>
      <c r="UZ14" s="79" t="s">
        <v>1050</v>
      </c>
      <c r="VA14" s="79" t="s">
        <v>1050</v>
      </c>
      <c r="VB14" s="79">
        <v>199</v>
      </c>
      <c r="VC14" s="79" t="s">
        <v>1050</v>
      </c>
      <c r="VD14" s="79" t="s">
        <v>1050</v>
      </c>
      <c r="VE14" s="79" t="s">
        <v>1050</v>
      </c>
      <c r="VF14" s="79" t="s">
        <v>1050</v>
      </c>
      <c r="VG14" s="79" t="s">
        <v>1050</v>
      </c>
      <c r="VH14" s="79" t="s">
        <v>1050</v>
      </c>
      <c r="VI14" s="79" t="s">
        <v>1050</v>
      </c>
      <c r="VJ14" s="79" t="s">
        <v>1050</v>
      </c>
      <c r="VK14" s="79" t="s">
        <v>1050</v>
      </c>
      <c r="VL14" s="79" t="s">
        <v>1050</v>
      </c>
      <c r="VM14" s="79" t="s">
        <v>1050</v>
      </c>
      <c r="VN14" s="79" t="s">
        <v>1111</v>
      </c>
      <c r="VO14" s="79" t="s">
        <v>1050</v>
      </c>
      <c r="VP14" s="79" t="s">
        <v>1050</v>
      </c>
      <c r="VQ14" s="79" t="s">
        <v>1050</v>
      </c>
      <c r="VR14" s="79" t="s">
        <v>1050</v>
      </c>
      <c r="VS14" s="79" t="s">
        <v>1050</v>
      </c>
      <c r="VT14" s="79" t="s">
        <v>1050</v>
      </c>
      <c r="VU14" s="79" t="s">
        <v>1050</v>
      </c>
      <c r="VV14" s="79" t="s">
        <v>1050</v>
      </c>
      <c r="VW14" s="79" t="s">
        <v>1050</v>
      </c>
      <c r="VX14" s="79" t="s">
        <v>1050</v>
      </c>
      <c r="VY14" s="79" t="s">
        <v>1050</v>
      </c>
      <c r="VZ14" s="79" t="s">
        <v>353</v>
      </c>
      <c r="WA14" s="79" t="s">
        <v>1050</v>
      </c>
      <c r="WB14" s="79" t="s">
        <v>1050</v>
      </c>
      <c r="WC14" s="79" t="s">
        <v>1050</v>
      </c>
      <c r="WD14" s="79" t="s">
        <v>1050</v>
      </c>
      <c r="WE14" s="79" t="s">
        <v>1050</v>
      </c>
      <c r="WF14" s="79" t="s">
        <v>1050</v>
      </c>
      <c r="WG14" s="79" t="s">
        <v>1050</v>
      </c>
      <c r="WH14" s="79" t="s">
        <v>1050</v>
      </c>
      <c r="WI14" s="79" t="s">
        <v>1050</v>
      </c>
      <c r="WJ14" s="79" t="s">
        <v>1050</v>
      </c>
      <c r="WK14" s="79" t="s">
        <v>1050</v>
      </c>
      <c r="WL14" s="79" t="s">
        <v>353</v>
      </c>
      <c r="WM14" s="79" t="s">
        <v>1050</v>
      </c>
      <c r="WN14" s="79" t="s">
        <v>1050</v>
      </c>
      <c r="WO14" s="79" t="s">
        <v>1050</v>
      </c>
      <c r="WP14" s="79" t="s">
        <v>1050</v>
      </c>
      <c r="WQ14" s="79" t="s">
        <v>1050</v>
      </c>
      <c r="WR14" s="79" t="s">
        <v>1050</v>
      </c>
      <c r="WS14" s="79" t="s">
        <v>1050</v>
      </c>
      <c r="WT14" s="79" t="s">
        <v>1050</v>
      </c>
      <c r="WU14" s="79" t="s">
        <v>1050</v>
      </c>
      <c r="WV14" s="79" t="s">
        <v>1050</v>
      </c>
      <c r="WW14" s="79" t="s">
        <v>1050</v>
      </c>
      <c r="WX14" s="79" t="s">
        <v>399</v>
      </c>
      <c r="WY14" s="79" t="s">
        <v>1050</v>
      </c>
      <c r="WZ14" s="79" t="s">
        <v>1050</v>
      </c>
      <c r="XA14" s="79" t="s">
        <v>1050</v>
      </c>
      <c r="XB14" s="79" t="s">
        <v>1050</v>
      </c>
      <c r="XC14" s="79" t="s">
        <v>1050</v>
      </c>
      <c r="XD14" s="79" t="s">
        <v>1050</v>
      </c>
      <c r="XE14" s="79" t="s">
        <v>1050</v>
      </c>
      <c r="XF14" s="79" t="s">
        <v>1050</v>
      </c>
      <c r="XG14" s="79" t="s">
        <v>1050</v>
      </c>
      <c r="XH14" s="79" t="s">
        <v>1050</v>
      </c>
      <c r="XI14" s="79" t="s">
        <v>1050</v>
      </c>
      <c r="XJ14" s="79" t="s">
        <v>1318</v>
      </c>
      <c r="XK14" s="79" t="s">
        <v>1050</v>
      </c>
      <c r="XL14" s="79" t="s">
        <v>1050</v>
      </c>
      <c r="XM14" s="79" t="s">
        <v>1050</v>
      </c>
      <c r="XN14" s="79" t="s">
        <v>1050</v>
      </c>
      <c r="XO14" s="79" t="s">
        <v>1050</v>
      </c>
      <c r="XP14" s="79" t="s">
        <v>1050</v>
      </c>
      <c r="XQ14" s="79" t="s">
        <v>1050</v>
      </c>
      <c r="XR14" s="79" t="s">
        <v>1050</v>
      </c>
      <c r="XS14" s="79" t="s">
        <v>1050</v>
      </c>
      <c r="XT14" s="79" t="s">
        <v>1050</v>
      </c>
      <c r="XU14" s="79" t="s">
        <v>1050</v>
      </c>
      <c r="XV14" s="79" t="s">
        <v>1089</v>
      </c>
      <c r="XW14" s="79" t="s">
        <v>1050</v>
      </c>
      <c r="XX14" s="79" t="s">
        <v>1050</v>
      </c>
      <c r="XY14" s="79" t="s">
        <v>1050</v>
      </c>
      <c r="XZ14" s="79" t="s">
        <v>1050</v>
      </c>
      <c r="YA14" s="79" t="s">
        <v>1050</v>
      </c>
      <c r="YB14" s="79" t="s">
        <v>1050</v>
      </c>
      <c r="YC14" s="79" t="s">
        <v>1050</v>
      </c>
      <c r="YD14" s="79" t="s">
        <v>1050</v>
      </c>
      <c r="YE14" s="79" t="s">
        <v>1050</v>
      </c>
      <c r="YF14" s="79" t="s">
        <v>1050</v>
      </c>
      <c r="YG14" s="79" t="s">
        <v>1050</v>
      </c>
      <c r="YH14" s="79" t="s">
        <v>1089</v>
      </c>
      <c r="YI14" s="79" t="s">
        <v>1050</v>
      </c>
      <c r="YJ14" s="79" t="s">
        <v>1050</v>
      </c>
      <c r="YK14" s="79" t="s">
        <v>1050</v>
      </c>
      <c r="YL14" s="79" t="s">
        <v>1050</v>
      </c>
      <c r="YM14" s="79" t="s">
        <v>1050</v>
      </c>
      <c r="YN14" s="79" t="s">
        <v>1050</v>
      </c>
      <c r="YO14" s="79" t="s">
        <v>1050</v>
      </c>
      <c r="YP14" s="79" t="s">
        <v>1050</v>
      </c>
      <c r="YQ14" s="79" t="s">
        <v>1050</v>
      </c>
      <c r="YR14" s="79" t="s">
        <v>1050</v>
      </c>
      <c r="YS14" s="79" t="s">
        <v>1050</v>
      </c>
      <c r="YT14" s="79" t="s">
        <v>1089</v>
      </c>
      <c r="YU14" s="79" t="s">
        <v>1050</v>
      </c>
      <c r="YV14" s="79" t="s">
        <v>1050</v>
      </c>
      <c r="YW14" s="79" t="s">
        <v>1050</v>
      </c>
      <c r="YX14" s="79" t="s">
        <v>1050</v>
      </c>
      <c r="YY14" s="79" t="s">
        <v>1050</v>
      </c>
      <c r="YZ14" s="79" t="s">
        <v>1050</v>
      </c>
      <c r="ZA14" s="79" t="s">
        <v>1050</v>
      </c>
      <c r="ZB14" s="79" t="s">
        <v>1050</v>
      </c>
      <c r="ZC14" s="79" t="s">
        <v>1050</v>
      </c>
      <c r="ZD14" s="79" t="s">
        <v>1050</v>
      </c>
      <c r="ZE14" s="79" t="s">
        <v>1050</v>
      </c>
      <c r="ZF14" s="79" t="s">
        <v>399</v>
      </c>
      <c r="ZG14" s="79" t="s">
        <v>1050</v>
      </c>
      <c r="ZH14" s="79" t="s">
        <v>1050</v>
      </c>
      <c r="ZI14" s="79" t="s">
        <v>1050</v>
      </c>
      <c r="ZJ14" s="79" t="s">
        <v>1050</v>
      </c>
      <c r="ZK14" s="79" t="s">
        <v>1050</v>
      </c>
      <c r="ZL14" s="79" t="s">
        <v>1050</v>
      </c>
      <c r="ZM14" s="79" t="s">
        <v>1050</v>
      </c>
      <c r="ZN14" s="79" t="s">
        <v>1050</v>
      </c>
      <c r="ZO14" s="79" t="s">
        <v>1050</v>
      </c>
      <c r="ZP14" s="79" t="s">
        <v>1050</v>
      </c>
      <c r="ZQ14" s="79" t="s">
        <v>1050</v>
      </c>
      <c r="ZR14" s="79" t="s">
        <v>1089</v>
      </c>
      <c r="ZS14" s="79" t="s">
        <v>1050</v>
      </c>
      <c r="ZT14" s="79" t="s">
        <v>1050</v>
      </c>
      <c r="ZU14" s="79" t="s">
        <v>1050</v>
      </c>
      <c r="ZV14" s="79" t="s">
        <v>1050</v>
      </c>
      <c r="ZW14" s="79" t="s">
        <v>1050</v>
      </c>
      <c r="ZX14" s="79" t="s">
        <v>1050</v>
      </c>
      <c r="ZY14" s="79" t="s">
        <v>1050</v>
      </c>
      <c r="ZZ14" s="79" t="s">
        <v>1050</v>
      </c>
      <c r="AAA14" s="79" t="s">
        <v>1050</v>
      </c>
      <c r="AAB14" s="79" t="s">
        <v>1050</v>
      </c>
      <c r="AAC14" s="79" t="s">
        <v>1050</v>
      </c>
      <c r="AAD14" s="79" t="s">
        <v>1090</v>
      </c>
      <c r="AAE14" s="79">
        <v>31</v>
      </c>
      <c r="AAF14" s="91">
        <v>44519</v>
      </c>
      <c r="AAG14" s="79">
        <v>0</v>
      </c>
      <c r="AAH14" s="79">
        <v>0</v>
      </c>
      <c r="AAI14" s="79" t="s">
        <v>1132</v>
      </c>
      <c r="AAJ14" s="79" t="s">
        <v>398</v>
      </c>
      <c r="AAK14" s="79" t="s">
        <v>1050</v>
      </c>
      <c r="AAL14" s="79" t="s">
        <v>1050</v>
      </c>
      <c r="AAM14" s="79" t="s">
        <v>1050</v>
      </c>
      <c r="AAN14" s="79" t="s">
        <v>1050</v>
      </c>
      <c r="AAO14" s="79" t="s">
        <v>1050</v>
      </c>
      <c r="AAP14" s="79" t="s">
        <v>1050</v>
      </c>
      <c r="AAQ14" s="79" t="s">
        <v>1050</v>
      </c>
      <c r="AAR14" s="79" t="s">
        <v>1050</v>
      </c>
      <c r="AAS14" s="79" t="s">
        <v>1050</v>
      </c>
      <c r="AAT14" s="79" t="s">
        <v>1050</v>
      </c>
      <c r="AAU14" s="79" t="s">
        <v>1050</v>
      </c>
      <c r="AAV14" s="79" t="s">
        <v>1050</v>
      </c>
      <c r="AAW14" s="79" t="s">
        <v>1050</v>
      </c>
      <c r="AAX14" s="79" t="s">
        <v>1050</v>
      </c>
      <c r="AAY14" s="79" t="s">
        <v>1050</v>
      </c>
      <c r="AAZ14" s="79" t="s">
        <v>1050</v>
      </c>
      <c r="ABA14" s="79" t="s">
        <v>1050</v>
      </c>
      <c r="ABB14" s="79" t="s">
        <v>1050</v>
      </c>
      <c r="ABC14" s="79" t="s">
        <v>1050</v>
      </c>
      <c r="ABD14" s="79" t="s">
        <v>1050</v>
      </c>
      <c r="ABE14" s="79" t="s">
        <v>1050</v>
      </c>
      <c r="ABF14" s="79" t="s">
        <v>1050</v>
      </c>
      <c r="ABG14" s="79" t="s">
        <v>1050</v>
      </c>
      <c r="ABH14" s="79" t="s">
        <v>1050</v>
      </c>
      <c r="ABI14" s="79" t="s">
        <v>1050</v>
      </c>
      <c r="ABJ14" s="79" t="s">
        <v>1050</v>
      </c>
      <c r="ABK14" s="79" t="s">
        <v>1050</v>
      </c>
      <c r="ABL14" s="79" t="s">
        <v>1050</v>
      </c>
      <c r="ABM14" s="79" t="s">
        <v>1050</v>
      </c>
      <c r="ABN14" s="79" t="s">
        <v>1050</v>
      </c>
      <c r="ABO14" s="79" t="s">
        <v>1050</v>
      </c>
      <c r="ABP14" s="79" t="s">
        <v>1050</v>
      </c>
      <c r="ABQ14" s="79" t="s">
        <v>1050</v>
      </c>
      <c r="ABR14" s="79" t="s">
        <v>1050</v>
      </c>
      <c r="ABS14" s="79" t="s">
        <v>1050</v>
      </c>
      <c r="ABT14" s="79" t="s">
        <v>1050</v>
      </c>
      <c r="ABU14" s="79" t="s">
        <v>1050</v>
      </c>
      <c r="ABV14" s="79" t="s">
        <v>1050</v>
      </c>
      <c r="ABW14" s="79" t="s">
        <v>1050</v>
      </c>
      <c r="ABX14" s="79" t="s">
        <v>1050</v>
      </c>
      <c r="ABY14" s="79" t="s">
        <v>1050</v>
      </c>
      <c r="ABZ14" s="79" t="s">
        <v>1050</v>
      </c>
      <c r="ACA14" s="79" t="s">
        <v>1050</v>
      </c>
      <c r="ACB14" s="79" t="s">
        <v>1050</v>
      </c>
      <c r="ACC14" s="79" t="s">
        <v>1050</v>
      </c>
      <c r="ACD14" s="79" t="s">
        <v>1050</v>
      </c>
      <c r="ACE14" s="79" t="s">
        <v>1050</v>
      </c>
      <c r="ACF14" s="79" t="s">
        <v>1050</v>
      </c>
      <c r="ACG14" s="79" t="s">
        <v>1050</v>
      </c>
      <c r="ACH14" s="79" t="s">
        <v>1050</v>
      </c>
      <c r="ACI14" s="79" t="s">
        <v>1050</v>
      </c>
      <c r="ACJ14" s="79" t="s">
        <v>1050</v>
      </c>
      <c r="ACK14" s="79" t="s">
        <v>1050</v>
      </c>
      <c r="ACL14" s="79" t="s">
        <v>1050</v>
      </c>
      <c r="ACM14" s="79" t="s">
        <v>1050</v>
      </c>
      <c r="ACN14" s="79" t="s">
        <v>1050</v>
      </c>
      <c r="ACO14" s="79" t="s">
        <v>1050</v>
      </c>
      <c r="ACP14" s="79" t="s">
        <v>1050</v>
      </c>
      <c r="ACQ14" s="79" t="s">
        <v>1050</v>
      </c>
      <c r="ACR14" s="79" t="s">
        <v>1050</v>
      </c>
      <c r="ACS14" s="79" t="s">
        <v>1050</v>
      </c>
      <c r="ACT14" s="79" t="s">
        <v>1050</v>
      </c>
      <c r="ACU14" s="79" t="s">
        <v>1050</v>
      </c>
      <c r="ACV14" s="79" t="s">
        <v>1050</v>
      </c>
      <c r="ACW14" s="79" t="s">
        <v>1050</v>
      </c>
      <c r="ACX14" s="79" t="s">
        <v>1050</v>
      </c>
      <c r="ACY14" s="79" t="s">
        <v>1050</v>
      </c>
      <c r="ACZ14" s="79" t="s">
        <v>1050</v>
      </c>
      <c r="ADA14" s="79" t="s">
        <v>1050</v>
      </c>
      <c r="ADB14" s="79" t="s">
        <v>1050</v>
      </c>
      <c r="ADC14" s="79" t="s">
        <v>1050</v>
      </c>
      <c r="ADD14" s="79" t="s">
        <v>1050</v>
      </c>
      <c r="ADE14" s="79" t="s">
        <v>1050</v>
      </c>
      <c r="ADF14" s="79" t="s">
        <v>1050</v>
      </c>
      <c r="ADG14" s="79" t="s">
        <v>1050</v>
      </c>
      <c r="ADH14" s="79" t="s">
        <v>1050</v>
      </c>
      <c r="ADI14" s="79" t="s">
        <v>1050</v>
      </c>
      <c r="ADJ14" s="79">
        <v>69</v>
      </c>
      <c r="ADK14" s="79">
        <v>25</v>
      </c>
      <c r="ADL14" s="79" t="s">
        <v>1050</v>
      </c>
      <c r="ADM14" s="79" t="s">
        <v>1050</v>
      </c>
      <c r="ADN14" s="79" t="s">
        <v>1050</v>
      </c>
      <c r="ADO14" s="79" t="s">
        <v>1090</v>
      </c>
      <c r="ADP14" s="79" t="s">
        <v>397</v>
      </c>
      <c r="ADQ14" s="79" t="s">
        <v>1050</v>
      </c>
      <c r="ADR14" s="79" t="s">
        <v>1050</v>
      </c>
      <c r="ADS14" s="79" t="s">
        <v>1050</v>
      </c>
      <c r="ADT14" s="79" t="s">
        <v>508</v>
      </c>
      <c r="ADU14" s="79" t="s">
        <v>1092</v>
      </c>
      <c r="ADV14" s="79" t="s">
        <v>1050</v>
      </c>
      <c r="ADW14" s="79" t="s">
        <v>1050</v>
      </c>
      <c r="ADX14" s="79" t="s">
        <v>1050</v>
      </c>
      <c r="ADY14" s="91">
        <v>37525</v>
      </c>
      <c r="ADZ14" s="79" t="s">
        <v>494</v>
      </c>
      <c r="AEA14" s="79" t="s">
        <v>1050</v>
      </c>
      <c r="AEB14" s="79" t="s">
        <v>1050</v>
      </c>
      <c r="AEC14" s="79" t="s">
        <v>1050</v>
      </c>
      <c r="AED14" s="79">
        <v>0</v>
      </c>
      <c r="AEE14" s="79" t="s">
        <v>1089</v>
      </c>
      <c r="AEF14" s="79" t="s">
        <v>1050</v>
      </c>
      <c r="AEG14" s="79" t="s">
        <v>1050</v>
      </c>
      <c r="AEH14" s="79" t="s">
        <v>1050</v>
      </c>
      <c r="AEI14" s="79">
        <v>0</v>
      </c>
      <c r="AEJ14" s="79">
        <v>0</v>
      </c>
      <c r="AEK14" s="79" t="s">
        <v>1050</v>
      </c>
      <c r="AEL14" s="79" t="s">
        <v>1050</v>
      </c>
      <c r="AEM14" s="79" t="s">
        <v>1050</v>
      </c>
      <c r="AEN14" s="79" t="s">
        <v>1319</v>
      </c>
      <c r="AEO14" s="79" t="s">
        <v>1091</v>
      </c>
      <c r="AEP14" s="79" t="s">
        <v>1050</v>
      </c>
      <c r="AEQ14" s="79" t="s">
        <v>1050</v>
      </c>
      <c r="AER14" s="79" t="s">
        <v>1050</v>
      </c>
      <c r="AES14" s="79" t="s">
        <v>352</v>
      </c>
      <c r="AET14" s="79" t="s">
        <v>398</v>
      </c>
      <c r="AEU14" s="79" t="s">
        <v>1050</v>
      </c>
      <c r="AEV14" s="79" t="s">
        <v>1050</v>
      </c>
      <c r="AEW14" s="79" t="s">
        <v>1050</v>
      </c>
      <c r="AEX14" s="66" t="s">
        <v>366</v>
      </c>
      <c r="AEY14" s="79">
        <v>2</v>
      </c>
      <c r="AEZ14" s="79">
        <v>1</v>
      </c>
      <c r="AFA14" s="79" t="s">
        <v>353</v>
      </c>
      <c r="AFB14" s="79" t="s">
        <v>1050</v>
      </c>
      <c r="AFC14" s="79" t="s">
        <v>1089</v>
      </c>
      <c r="AFD14" s="79" t="s">
        <v>1050</v>
      </c>
      <c r="AFE14" s="79" t="s">
        <v>1050</v>
      </c>
      <c r="AFF14" s="79" t="s">
        <v>1050</v>
      </c>
      <c r="AFG14" s="79" t="s">
        <v>1050</v>
      </c>
      <c r="AFH14" s="79" t="s">
        <v>1050</v>
      </c>
      <c r="AFI14" s="79" t="s">
        <v>1050</v>
      </c>
      <c r="AFJ14" s="79" t="s">
        <v>1050</v>
      </c>
      <c r="AFK14" s="79" t="s">
        <v>1050</v>
      </c>
      <c r="AFL14" s="79" t="s">
        <v>1050</v>
      </c>
      <c r="AFM14" s="79" t="s">
        <v>1050</v>
      </c>
      <c r="AFN14" s="79" t="s">
        <v>1050</v>
      </c>
      <c r="AFO14" s="79" t="s">
        <v>1050</v>
      </c>
      <c r="AFP14" s="79" t="s">
        <v>1050</v>
      </c>
      <c r="AFQ14" s="79" t="s">
        <v>1050</v>
      </c>
      <c r="AFR14" s="79" t="s">
        <v>1050</v>
      </c>
      <c r="AFS14" s="79" t="s">
        <v>1050</v>
      </c>
      <c r="AFT14" s="79" t="s">
        <v>1050</v>
      </c>
      <c r="AFU14" s="79" t="s">
        <v>1050</v>
      </c>
      <c r="AFV14" s="79" t="s">
        <v>1050</v>
      </c>
      <c r="AFW14" s="79" t="s">
        <v>1050</v>
      </c>
      <c r="AFX14" s="79" t="s">
        <v>1050</v>
      </c>
      <c r="AFY14" s="79" t="s">
        <v>1050</v>
      </c>
      <c r="AFZ14" s="79" t="s">
        <v>1050</v>
      </c>
      <c r="AGA14" s="79" t="s">
        <v>1050</v>
      </c>
      <c r="AGB14" s="79" t="s">
        <v>1050</v>
      </c>
      <c r="AGC14" s="79" t="s">
        <v>1050</v>
      </c>
      <c r="AGD14" s="79" t="s">
        <v>1050</v>
      </c>
      <c r="AGE14" s="79" t="s">
        <v>1050</v>
      </c>
      <c r="AGF14" s="79" t="s">
        <v>1050</v>
      </c>
      <c r="AGG14" s="79" t="s">
        <v>1050</v>
      </c>
      <c r="AGH14" s="79" t="s">
        <v>1050</v>
      </c>
      <c r="AGI14" s="79" t="s">
        <v>1050</v>
      </c>
      <c r="AGJ14" s="79" t="s">
        <v>1050</v>
      </c>
      <c r="AGK14" s="79" t="s">
        <v>1050</v>
      </c>
      <c r="AGL14" s="79" t="s">
        <v>1089</v>
      </c>
      <c r="AGM14" s="79" t="s">
        <v>1050</v>
      </c>
      <c r="AGN14" s="79" t="s">
        <v>1050</v>
      </c>
      <c r="AGO14" s="79" t="s">
        <v>1050</v>
      </c>
      <c r="AGP14" s="79" t="s">
        <v>1050</v>
      </c>
      <c r="AGQ14" s="79" t="s">
        <v>1050</v>
      </c>
      <c r="AGR14" s="79" t="s">
        <v>1050</v>
      </c>
      <c r="AGS14" s="79" t="s">
        <v>1050</v>
      </c>
      <c r="AGT14" s="79" t="s">
        <v>1050</v>
      </c>
      <c r="AGU14" s="79" t="s">
        <v>1050</v>
      </c>
      <c r="AGV14" s="79" t="s">
        <v>1050</v>
      </c>
      <c r="AGW14" s="79" t="s">
        <v>1050</v>
      </c>
      <c r="AGX14" s="79" t="s">
        <v>1050</v>
      </c>
      <c r="AGY14" s="79" t="s">
        <v>1050</v>
      </c>
      <c r="AGZ14" s="79" t="s">
        <v>1050</v>
      </c>
      <c r="AHA14" s="79" t="s">
        <v>1050</v>
      </c>
      <c r="AHB14" s="79" t="s">
        <v>1050</v>
      </c>
      <c r="AHC14" s="79" t="s">
        <v>1050</v>
      </c>
      <c r="AHD14" s="79" t="s">
        <v>1050</v>
      </c>
      <c r="AHE14" s="79" t="s">
        <v>1050</v>
      </c>
      <c r="AHF14" s="79" t="s">
        <v>1050</v>
      </c>
      <c r="AHG14" s="79" t="s">
        <v>1050</v>
      </c>
      <c r="AHH14" s="79" t="s">
        <v>1050</v>
      </c>
      <c r="AHI14" s="79" t="s">
        <v>353</v>
      </c>
      <c r="AHJ14" s="79" t="s">
        <v>1285</v>
      </c>
      <c r="AHK14" s="79" t="s">
        <v>1050</v>
      </c>
      <c r="AHL14" s="79" t="s">
        <v>1050</v>
      </c>
      <c r="AHM14" s="79" t="s">
        <v>1050</v>
      </c>
      <c r="AHN14" s="79" t="s">
        <v>1050</v>
      </c>
      <c r="AHO14" s="79" t="s">
        <v>1050</v>
      </c>
      <c r="AHP14" s="79" t="s">
        <v>1050</v>
      </c>
      <c r="AHQ14" s="79" t="s">
        <v>1050</v>
      </c>
      <c r="AHR14" s="79" t="s">
        <v>1050</v>
      </c>
      <c r="AHS14" s="79" t="s">
        <v>1050</v>
      </c>
      <c r="AHT14" s="79" t="s">
        <v>1050</v>
      </c>
      <c r="AHU14" s="79" t="s">
        <v>1050</v>
      </c>
      <c r="AHV14" s="79" t="s">
        <v>1050</v>
      </c>
      <c r="AHW14" s="79" t="s">
        <v>1050</v>
      </c>
      <c r="AHX14" s="79" t="s">
        <v>1050</v>
      </c>
      <c r="AHY14" s="79" t="s">
        <v>1050</v>
      </c>
      <c r="AHZ14" s="79" t="s">
        <v>1050</v>
      </c>
      <c r="AIA14" s="79" t="s">
        <v>1050</v>
      </c>
      <c r="AIB14" s="79" t="s">
        <v>1050</v>
      </c>
      <c r="AIC14" s="79" t="s">
        <v>1050</v>
      </c>
      <c r="AID14" s="79" t="s">
        <v>1050</v>
      </c>
      <c r="AIE14" s="79" t="s">
        <v>1050</v>
      </c>
      <c r="AIF14" s="79" t="s">
        <v>1050</v>
      </c>
      <c r="AIG14" s="79" t="s">
        <v>494</v>
      </c>
      <c r="AIH14" s="79" t="s">
        <v>494</v>
      </c>
      <c r="AII14" s="79" t="s">
        <v>353</v>
      </c>
      <c r="AIJ14" s="79" t="s">
        <v>1285</v>
      </c>
      <c r="AIK14" s="79" t="s">
        <v>1050</v>
      </c>
      <c r="AIL14" s="79" t="s">
        <v>1050</v>
      </c>
      <c r="AIM14" s="79" t="s">
        <v>1050</v>
      </c>
      <c r="AIN14" s="79" t="s">
        <v>1050</v>
      </c>
      <c r="AIO14" s="79" t="s">
        <v>1050</v>
      </c>
      <c r="AIP14" s="79" t="s">
        <v>1050</v>
      </c>
      <c r="AIQ14" s="79" t="s">
        <v>399</v>
      </c>
      <c r="AIR14" s="79" t="s">
        <v>1208</v>
      </c>
      <c r="AIS14" s="79" t="s">
        <v>1050</v>
      </c>
      <c r="AIT14" s="79" t="s">
        <v>1050</v>
      </c>
      <c r="AIU14" s="79" t="s">
        <v>1050</v>
      </c>
      <c r="AIV14" s="79" t="s">
        <v>1050</v>
      </c>
      <c r="AIW14" s="79" t="s">
        <v>399</v>
      </c>
      <c r="AIX14" s="79" t="s">
        <v>1320</v>
      </c>
      <c r="AIY14" s="79" t="s">
        <v>1050</v>
      </c>
      <c r="AIZ14" s="79" t="s">
        <v>1050</v>
      </c>
      <c r="AJA14" s="79" t="s">
        <v>1050</v>
      </c>
      <c r="AJB14" s="79" t="s">
        <v>1050</v>
      </c>
      <c r="AJC14" s="79" t="s">
        <v>1050</v>
      </c>
      <c r="AJD14" s="79" t="s">
        <v>1050</v>
      </c>
      <c r="AJE14" s="79" t="s">
        <v>1050</v>
      </c>
      <c r="AJF14" s="79" t="s">
        <v>1050</v>
      </c>
      <c r="AJG14" s="79" t="s">
        <v>1321</v>
      </c>
      <c r="AJH14" s="79" t="s">
        <v>1322</v>
      </c>
      <c r="AJI14" s="79" t="s">
        <v>1323</v>
      </c>
      <c r="AJJ14" s="79" t="s">
        <v>1324</v>
      </c>
      <c r="AJK14" s="79" t="s">
        <v>1050</v>
      </c>
      <c r="AJL14" s="79" t="s">
        <v>1050</v>
      </c>
      <c r="AJM14" s="79" t="s">
        <v>353</v>
      </c>
      <c r="AJN14" s="79" t="s">
        <v>353</v>
      </c>
      <c r="AJO14" s="79" t="s">
        <v>1050</v>
      </c>
      <c r="AJP14" s="79" t="s">
        <v>1050</v>
      </c>
      <c r="AJQ14" s="79" t="s">
        <v>1050</v>
      </c>
      <c r="AJR14" s="79" t="s">
        <v>1050</v>
      </c>
      <c r="AJS14" s="79" t="s">
        <v>1325</v>
      </c>
      <c r="AJT14" s="79" t="s">
        <v>1050</v>
      </c>
      <c r="AJU14" s="79" t="s">
        <v>1050</v>
      </c>
      <c r="AJV14" s="79" t="s">
        <v>1050</v>
      </c>
      <c r="AJW14" s="79" t="s">
        <v>1050</v>
      </c>
      <c r="AJX14" s="79" t="s">
        <v>1050</v>
      </c>
      <c r="AJY14" s="79" t="s">
        <v>1098</v>
      </c>
      <c r="AJZ14" s="79" t="s">
        <v>1050</v>
      </c>
      <c r="AKA14" s="79" t="s">
        <v>1050</v>
      </c>
      <c r="AKB14" s="79" t="s">
        <v>1050</v>
      </c>
      <c r="AKC14" s="79" t="s">
        <v>1098</v>
      </c>
      <c r="AKD14" s="79" t="s">
        <v>1050</v>
      </c>
      <c r="AKE14" s="79" t="s">
        <v>1050</v>
      </c>
      <c r="AKF14" s="79" t="s">
        <v>1098</v>
      </c>
      <c r="AKG14" s="79" t="s">
        <v>1050</v>
      </c>
      <c r="AKH14" s="79" t="s">
        <v>1050</v>
      </c>
      <c r="AKI14" s="79" t="s">
        <v>1050</v>
      </c>
      <c r="AKJ14" s="79" t="s">
        <v>1050</v>
      </c>
      <c r="AKK14" s="79" t="s">
        <v>1050</v>
      </c>
      <c r="AKL14" s="79" t="s">
        <v>1050</v>
      </c>
      <c r="AKM14" s="79" t="s">
        <v>1050</v>
      </c>
      <c r="AKN14" s="79" t="s">
        <v>1050</v>
      </c>
      <c r="AKO14" s="79" t="s">
        <v>1050</v>
      </c>
      <c r="AKP14" s="79" t="s">
        <v>1050</v>
      </c>
      <c r="AKQ14" s="79" t="s">
        <v>1050</v>
      </c>
      <c r="AKR14" s="79" t="s">
        <v>1050</v>
      </c>
      <c r="AKS14" s="79" t="s">
        <v>1050</v>
      </c>
      <c r="AKT14" s="79" t="s">
        <v>1050</v>
      </c>
      <c r="AKU14" s="79" t="s">
        <v>1050</v>
      </c>
      <c r="AKV14" s="79" t="s">
        <v>1050</v>
      </c>
      <c r="AKW14" s="79" t="s">
        <v>1098</v>
      </c>
      <c r="AKX14" s="79" t="s">
        <v>1050</v>
      </c>
      <c r="AKY14" s="79" t="s">
        <v>1050</v>
      </c>
      <c r="AKZ14" s="79" t="s">
        <v>1050</v>
      </c>
      <c r="ALA14" s="79" t="s">
        <v>1050</v>
      </c>
      <c r="ALB14" s="79" t="s">
        <v>1050</v>
      </c>
      <c r="ALC14" s="79" t="s">
        <v>1050</v>
      </c>
      <c r="ALD14" s="79" t="s">
        <v>1050</v>
      </c>
      <c r="ALE14" s="79" t="s">
        <v>1098</v>
      </c>
      <c r="ALF14" s="79" t="s">
        <v>1050</v>
      </c>
      <c r="ALG14" s="79" t="s">
        <v>1098</v>
      </c>
      <c r="ALH14" s="79" t="s">
        <v>1050</v>
      </c>
      <c r="ALI14" s="79" t="s">
        <v>1050</v>
      </c>
      <c r="ALJ14" s="79" t="s">
        <v>1050</v>
      </c>
      <c r="ALK14" s="79" t="s">
        <v>1050</v>
      </c>
      <c r="ALL14" s="79" t="s">
        <v>1098</v>
      </c>
      <c r="ALM14" s="79" t="s">
        <v>1050</v>
      </c>
      <c r="ALN14" s="79" t="s">
        <v>1050</v>
      </c>
      <c r="ALO14" s="79" t="s">
        <v>1050</v>
      </c>
      <c r="ALP14" s="79" t="s">
        <v>1098</v>
      </c>
      <c r="ALQ14" s="79" t="s">
        <v>1050</v>
      </c>
      <c r="ALR14" s="79" t="s">
        <v>1050</v>
      </c>
      <c r="ALS14" s="79" t="s">
        <v>1050</v>
      </c>
      <c r="ALT14" s="79" t="s">
        <v>1050</v>
      </c>
      <c r="ALU14" s="79" t="s">
        <v>1050</v>
      </c>
      <c r="ALV14" s="79" t="s">
        <v>1050</v>
      </c>
      <c r="ALW14" s="79" t="s">
        <v>1050</v>
      </c>
      <c r="ALX14" s="79" t="s">
        <v>1050</v>
      </c>
    </row>
    <row r="15" ht="50.25" customHeight="1" spans="1:1012">
      <c r="A15" s="79" t="s">
        <v>1326</v>
      </c>
      <c r="B15" s="79">
        <v>12</v>
      </c>
      <c r="C15" s="79" t="s">
        <v>1049</v>
      </c>
      <c r="D15" s="79" t="s">
        <v>329</v>
      </c>
      <c r="E15" s="79" t="s">
        <v>1050</v>
      </c>
      <c r="F15" s="79" t="s">
        <v>1327</v>
      </c>
      <c r="G15" s="79" t="s">
        <v>1050</v>
      </c>
      <c r="H15" s="79" t="s">
        <v>1050</v>
      </c>
      <c r="I15" s="79" t="s">
        <v>540</v>
      </c>
      <c r="J15" s="91">
        <v>44717</v>
      </c>
      <c r="K15" s="92">
        <v>0.00416666666666667</v>
      </c>
      <c r="L15" s="91">
        <v>44717</v>
      </c>
      <c r="M15" s="92">
        <v>0.0138888888888889</v>
      </c>
      <c r="N15" s="79" t="s">
        <v>376</v>
      </c>
      <c r="O15" s="79" t="s">
        <v>1050</v>
      </c>
      <c r="P15" s="79" t="s">
        <v>1050</v>
      </c>
      <c r="Q15" s="79" t="s">
        <v>1050</v>
      </c>
      <c r="R15" s="79" t="s">
        <v>1052</v>
      </c>
      <c r="S15" s="79" t="s">
        <v>419</v>
      </c>
      <c r="T15" s="79" t="s">
        <v>1050</v>
      </c>
      <c r="U15" s="79" t="s">
        <v>368</v>
      </c>
      <c r="V15" s="79" t="s">
        <v>383</v>
      </c>
      <c r="W15" s="79" t="s">
        <v>338</v>
      </c>
      <c r="X15" s="79" t="s">
        <v>339</v>
      </c>
      <c r="Y15" s="79" t="s">
        <v>1050</v>
      </c>
      <c r="Z15" s="79" t="s">
        <v>1050</v>
      </c>
      <c r="AA15" s="79" t="s">
        <v>342</v>
      </c>
      <c r="AB15" s="79" t="s">
        <v>388</v>
      </c>
      <c r="AC15" s="79" t="s">
        <v>343</v>
      </c>
      <c r="AD15" s="79" t="s">
        <v>344</v>
      </c>
      <c r="AE15" s="79" t="s">
        <v>391</v>
      </c>
      <c r="AF15" s="79" t="s">
        <v>392</v>
      </c>
      <c r="AG15" s="79" t="s">
        <v>1050</v>
      </c>
      <c r="AH15" s="79" t="s">
        <v>1050</v>
      </c>
      <c r="AI15" s="79" t="s">
        <v>430</v>
      </c>
      <c r="AJ15" s="79" t="s">
        <v>1050</v>
      </c>
      <c r="AK15" s="79" t="s">
        <v>1050</v>
      </c>
      <c r="AL15" s="79" t="s">
        <v>1050</v>
      </c>
      <c r="AM15" s="79" t="s">
        <v>1050</v>
      </c>
      <c r="AN15" s="79" t="s">
        <v>1050</v>
      </c>
      <c r="AO15" s="79" t="s">
        <v>1050</v>
      </c>
      <c r="AP15" s="79" t="s">
        <v>1050</v>
      </c>
      <c r="AQ15" s="79" t="s">
        <v>1050</v>
      </c>
      <c r="AR15" s="79" t="s">
        <v>1050</v>
      </c>
      <c r="AS15" s="79" t="s">
        <v>1050</v>
      </c>
      <c r="AT15" s="79" t="s">
        <v>1050</v>
      </c>
      <c r="AU15" s="79" t="s">
        <v>1050</v>
      </c>
      <c r="AV15" s="79" t="s">
        <v>1050</v>
      </c>
      <c r="AW15" s="79" t="s">
        <v>1050</v>
      </c>
      <c r="AX15" s="79" t="s">
        <v>1050</v>
      </c>
      <c r="AY15" s="79" t="s">
        <v>1050</v>
      </c>
      <c r="AZ15" s="79" t="s">
        <v>480</v>
      </c>
      <c r="BA15" s="79" t="s">
        <v>1050</v>
      </c>
      <c r="BB15" s="79" t="s">
        <v>1050</v>
      </c>
      <c r="BC15" s="79" t="s">
        <v>1050</v>
      </c>
      <c r="BD15" s="79" t="s">
        <v>1050</v>
      </c>
      <c r="BE15" s="79" t="s">
        <v>1050</v>
      </c>
      <c r="BF15" s="79" t="s">
        <v>1050</v>
      </c>
      <c r="BG15" s="79" t="s">
        <v>1050</v>
      </c>
      <c r="BH15" s="79" t="s">
        <v>1050</v>
      </c>
      <c r="BI15" s="79" t="s">
        <v>1050</v>
      </c>
      <c r="BJ15" s="79" t="s">
        <v>1050</v>
      </c>
      <c r="BK15" s="79" t="s">
        <v>1050</v>
      </c>
      <c r="BL15" s="79" t="s">
        <v>1050</v>
      </c>
      <c r="BM15" s="79" t="s">
        <v>1050</v>
      </c>
      <c r="BN15" s="79" t="s">
        <v>1050</v>
      </c>
      <c r="BO15" s="79" t="s">
        <v>1050</v>
      </c>
      <c r="BP15" s="79" t="s">
        <v>1050</v>
      </c>
      <c r="BQ15" s="79" t="s">
        <v>1050</v>
      </c>
      <c r="BR15" s="79" t="s">
        <v>1050</v>
      </c>
      <c r="BS15" s="79" t="s">
        <v>1050</v>
      </c>
      <c r="BT15" s="79" t="s">
        <v>1050</v>
      </c>
      <c r="BU15" s="79" t="s">
        <v>1050</v>
      </c>
      <c r="BV15" s="79" t="s">
        <v>1050</v>
      </c>
      <c r="BW15" s="79" t="s">
        <v>1050</v>
      </c>
      <c r="BX15" s="79" t="s">
        <v>1050</v>
      </c>
      <c r="BY15" s="79" t="s">
        <v>1050</v>
      </c>
      <c r="BZ15" s="79" t="s">
        <v>1050</v>
      </c>
      <c r="CA15" s="79" t="s">
        <v>1050</v>
      </c>
      <c r="CB15" s="79" t="s">
        <v>1050</v>
      </c>
      <c r="CC15" s="79" t="s">
        <v>1050</v>
      </c>
      <c r="CD15" s="79" t="s">
        <v>1050</v>
      </c>
      <c r="CE15" s="79" t="s">
        <v>1050</v>
      </c>
      <c r="CF15" s="79" t="s">
        <v>1057</v>
      </c>
      <c r="CG15" s="91">
        <v>35359</v>
      </c>
      <c r="CH15" s="79" t="s">
        <v>397</v>
      </c>
      <c r="CI15" s="79" t="s">
        <v>1050</v>
      </c>
      <c r="CJ15" s="79" t="s">
        <v>1060</v>
      </c>
      <c r="CK15" s="79" t="s">
        <v>353</v>
      </c>
      <c r="CL15" s="79" t="s">
        <v>354</v>
      </c>
      <c r="CM15" s="79" t="s">
        <v>1050</v>
      </c>
      <c r="CN15" s="79" t="s">
        <v>1050</v>
      </c>
      <c r="CO15" s="79" t="s">
        <v>353</v>
      </c>
      <c r="CP15" s="79" t="s">
        <v>1050</v>
      </c>
      <c r="CQ15" s="79" t="s">
        <v>1050</v>
      </c>
      <c r="CR15" s="79" t="s">
        <v>1050</v>
      </c>
      <c r="CS15" s="91">
        <v>44386</v>
      </c>
      <c r="CT15" s="79" t="s">
        <v>1060</v>
      </c>
      <c r="CU15" s="79" t="s">
        <v>1050</v>
      </c>
      <c r="CV15" s="79" t="s">
        <v>1050</v>
      </c>
      <c r="CW15" s="79" t="s">
        <v>353</v>
      </c>
      <c r="CX15" s="79" t="s">
        <v>1142</v>
      </c>
      <c r="CY15" s="79" t="s">
        <v>1328</v>
      </c>
      <c r="CZ15" s="79" t="s">
        <v>356</v>
      </c>
      <c r="DA15" s="79" t="s">
        <v>1329</v>
      </c>
      <c r="DB15" s="79" t="s">
        <v>1330</v>
      </c>
      <c r="DC15" s="79" t="s">
        <v>1331</v>
      </c>
      <c r="DD15" s="79">
        <v>2022</v>
      </c>
      <c r="DE15" s="79" t="s">
        <v>1332</v>
      </c>
      <c r="DF15" s="79" t="s">
        <v>1050</v>
      </c>
      <c r="DG15" s="79">
        <v>5</v>
      </c>
      <c r="DH15" s="79" t="s">
        <v>1060</v>
      </c>
      <c r="DI15" s="79" t="s">
        <v>1066</v>
      </c>
      <c r="DJ15" s="79" t="s">
        <v>1333</v>
      </c>
      <c r="DK15" s="79">
        <v>2</v>
      </c>
      <c r="DL15" s="79" t="s">
        <v>399</v>
      </c>
      <c r="DM15" s="79" t="s">
        <v>353</v>
      </c>
      <c r="DN15" s="79" t="s">
        <v>1334</v>
      </c>
      <c r="DO15" s="91">
        <v>44793</v>
      </c>
      <c r="DP15" s="79" t="s">
        <v>399</v>
      </c>
      <c r="DQ15" s="79" t="s">
        <v>1050</v>
      </c>
      <c r="DR15" s="79" t="s">
        <v>1050</v>
      </c>
      <c r="DS15" s="79" t="s">
        <v>399</v>
      </c>
      <c r="DT15" s="79" t="s">
        <v>1050</v>
      </c>
      <c r="DU15" s="79" t="s">
        <v>1050</v>
      </c>
      <c r="DV15" s="79" t="s">
        <v>353</v>
      </c>
      <c r="DW15" s="79" t="s">
        <v>490</v>
      </c>
      <c r="DX15" s="79" t="s">
        <v>435</v>
      </c>
      <c r="DY15" s="79" t="s">
        <v>1050</v>
      </c>
      <c r="DZ15" s="79" t="s">
        <v>1050</v>
      </c>
      <c r="EA15" s="79" t="s">
        <v>1050</v>
      </c>
      <c r="EB15" s="79" t="s">
        <v>1050</v>
      </c>
      <c r="EC15" s="79" t="s">
        <v>1050</v>
      </c>
      <c r="ED15" s="79" t="s">
        <v>1335</v>
      </c>
      <c r="EE15" s="79" t="s">
        <v>409</v>
      </c>
      <c r="EF15" s="79" t="s">
        <v>399</v>
      </c>
      <c r="EG15" s="79" t="s">
        <v>1050</v>
      </c>
      <c r="EH15" s="79" t="s">
        <v>1050</v>
      </c>
      <c r="EI15" s="79" t="s">
        <v>1050</v>
      </c>
      <c r="EJ15" s="79" t="s">
        <v>1050</v>
      </c>
      <c r="EK15" s="79" t="s">
        <v>1050</v>
      </c>
      <c r="EL15" s="79" t="s">
        <v>1050</v>
      </c>
      <c r="EM15" s="79" t="s">
        <v>1050</v>
      </c>
      <c r="EN15" s="79" t="s">
        <v>1050</v>
      </c>
      <c r="EO15" s="79" t="s">
        <v>1050</v>
      </c>
      <c r="EP15" s="79" t="s">
        <v>1050</v>
      </c>
      <c r="EQ15" s="79" t="s">
        <v>1050</v>
      </c>
      <c r="ER15" s="79" t="s">
        <v>1050</v>
      </c>
      <c r="ES15" s="79" t="s">
        <v>1050</v>
      </c>
      <c r="ET15" s="79" t="s">
        <v>1050</v>
      </c>
      <c r="EU15" s="79" t="s">
        <v>1050</v>
      </c>
      <c r="EV15" s="79" t="s">
        <v>1050</v>
      </c>
      <c r="EW15" s="79" t="s">
        <v>1050</v>
      </c>
      <c r="EX15" s="79" t="s">
        <v>1050</v>
      </c>
      <c r="EY15" s="79" t="s">
        <v>1050</v>
      </c>
      <c r="EZ15" s="79" t="s">
        <v>1050</v>
      </c>
      <c r="FA15" s="79" t="s">
        <v>1050</v>
      </c>
      <c r="FB15" s="79" t="s">
        <v>1050</v>
      </c>
      <c r="FC15" s="79" t="s">
        <v>1050</v>
      </c>
      <c r="FD15" s="79" t="s">
        <v>1050</v>
      </c>
      <c r="FE15" s="79" t="s">
        <v>1050</v>
      </c>
      <c r="FF15" s="79" t="s">
        <v>1050</v>
      </c>
      <c r="FG15" s="79" t="s">
        <v>1050</v>
      </c>
      <c r="FH15" s="79" t="s">
        <v>1050</v>
      </c>
      <c r="FI15" s="79" t="s">
        <v>1050</v>
      </c>
      <c r="FJ15" s="79" t="s">
        <v>1050</v>
      </c>
      <c r="FK15" s="79" t="s">
        <v>1050</v>
      </c>
      <c r="FL15" s="79" t="s">
        <v>1050</v>
      </c>
      <c r="FM15" s="79" t="s">
        <v>1050</v>
      </c>
      <c r="FN15" s="79" t="s">
        <v>1050</v>
      </c>
      <c r="FO15" s="79" t="s">
        <v>1050</v>
      </c>
      <c r="FP15" s="79" t="s">
        <v>1050</v>
      </c>
      <c r="FQ15" s="79" t="s">
        <v>1050</v>
      </c>
      <c r="FR15" s="79" t="s">
        <v>1050</v>
      </c>
      <c r="FS15" s="79" t="s">
        <v>1050</v>
      </c>
      <c r="FT15" s="79" t="s">
        <v>1050</v>
      </c>
      <c r="FU15" s="79" t="s">
        <v>1050</v>
      </c>
      <c r="FV15" s="79" t="s">
        <v>1050</v>
      </c>
      <c r="FW15" s="79" t="s">
        <v>1050</v>
      </c>
      <c r="FX15" s="79" t="s">
        <v>1050</v>
      </c>
      <c r="FY15" s="79" t="s">
        <v>1050</v>
      </c>
      <c r="FZ15" s="79" t="s">
        <v>1050</v>
      </c>
      <c r="GA15" s="79" t="s">
        <v>1050</v>
      </c>
      <c r="GB15" s="79" t="s">
        <v>1050</v>
      </c>
      <c r="GC15" s="79" t="s">
        <v>1050</v>
      </c>
      <c r="GD15" s="79" t="s">
        <v>1050</v>
      </c>
      <c r="GE15" s="79" t="s">
        <v>1050</v>
      </c>
      <c r="GF15" s="79" t="s">
        <v>1050</v>
      </c>
      <c r="GG15" s="79" t="s">
        <v>1050</v>
      </c>
      <c r="GH15" s="79" t="s">
        <v>1050</v>
      </c>
      <c r="GI15" s="79" t="s">
        <v>1050</v>
      </c>
      <c r="GJ15" s="79" t="s">
        <v>1050</v>
      </c>
      <c r="GK15" s="79" t="s">
        <v>1050</v>
      </c>
      <c r="GL15" s="79" t="s">
        <v>1050</v>
      </c>
      <c r="GM15" s="79" t="s">
        <v>1050</v>
      </c>
      <c r="GN15" s="79" t="s">
        <v>1050</v>
      </c>
      <c r="GO15" s="79" t="s">
        <v>1050</v>
      </c>
      <c r="GP15" s="79" t="s">
        <v>1050</v>
      </c>
      <c r="GQ15" s="79" t="s">
        <v>1050</v>
      </c>
      <c r="GR15" s="79" t="s">
        <v>1050</v>
      </c>
      <c r="GS15" s="79" t="s">
        <v>1050</v>
      </c>
      <c r="GT15" s="79" t="s">
        <v>1050</v>
      </c>
      <c r="GU15" s="79" t="s">
        <v>1050</v>
      </c>
      <c r="GV15" s="79" t="s">
        <v>1050</v>
      </c>
      <c r="GW15" s="79" t="s">
        <v>1050</v>
      </c>
      <c r="GX15" s="79" t="s">
        <v>1050</v>
      </c>
      <c r="GY15" s="79" t="s">
        <v>1050</v>
      </c>
      <c r="GZ15" s="79" t="s">
        <v>1050</v>
      </c>
      <c r="HA15" s="79" t="s">
        <v>1050</v>
      </c>
      <c r="HB15" s="79" t="s">
        <v>1050</v>
      </c>
      <c r="HC15" s="79" t="s">
        <v>1050</v>
      </c>
      <c r="HD15" s="79" t="s">
        <v>1050</v>
      </c>
      <c r="HE15" s="79" t="s">
        <v>1050</v>
      </c>
      <c r="HF15" s="79" t="s">
        <v>1050</v>
      </c>
      <c r="HG15" s="79" t="s">
        <v>1050</v>
      </c>
      <c r="HH15" s="79" t="s">
        <v>1050</v>
      </c>
      <c r="HI15" s="79" t="s">
        <v>1050</v>
      </c>
      <c r="HJ15" s="79" t="s">
        <v>1050</v>
      </c>
      <c r="HK15" s="79" t="s">
        <v>1050</v>
      </c>
      <c r="HL15" s="79" t="s">
        <v>1050</v>
      </c>
      <c r="HM15" s="79" t="s">
        <v>1050</v>
      </c>
      <c r="HN15" s="79" t="s">
        <v>1050</v>
      </c>
      <c r="HO15" s="79" t="s">
        <v>1050</v>
      </c>
      <c r="HP15" s="79" t="s">
        <v>1050</v>
      </c>
      <c r="HQ15" s="79" t="s">
        <v>1050</v>
      </c>
      <c r="HR15" s="79" t="s">
        <v>1050</v>
      </c>
      <c r="HS15" s="79" t="s">
        <v>1050</v>
      </c>
      <c r="HT15" s="79" t="s">
        <v>1050</v>
      </c>
      <c r="HU15" s="79" t="s">
        <v>1050</v>
      </c>
      <c r="HV15" s="79" t="s">
        <v>1050</v>
      </c>
      <c r="HW15" s="79" t="s">
        <v>1050</v>
      </c>
      <c r="HX15" s="79" t="s">
        <v>1050</v>
      </c>
      <c r="HY15" s="79" t="s">
        <v>1050</v>
      </c>
      <c r="HZ15" s="79" t="s">
        <v>1050</v>
      </c>
      <c r="IA15" s="79" t="s">
        <v>1050</v>
      </c>
      <c r="IB15" s="79" t="s">
        <v>1050</v>
      </c>
      <c r="IC15" s="79" t="s">
        <v>1050</v>
      </c>
      <c r="ID15" s="79" t="s">
        <v>1050</v>
      </c>
      <c r="IE15" s="79" t="s">
        <v>1050</v>
      </c>
      <c r="IF15" s="79" t="s">
        <v>1050</v>
      </c>
      <c r="IG15" s="79" t="s">
        <v>1050</v>
      </c>
      <c r="IH15" s="79" t="s">
        <v>1050</v>
      </c>
      <c r="II15" s="79" t="s">
        <v>1050</v>
      </c>
      <c r="IJ15" s="79" t="s">
        <v>1050</v>
      </c>
      <c r="IK15" s="79" t="s">
        <v>1050</v>
      </c>
      <c r="IL15" s="79" t="s">
        <v>1050</v>
      </c>
      <c r="IM15" s="79" t="s">
        <v>1050</v>
      </c>
      <c r="IN15" s="79" t="s">
        <v>1050</v>
      </c>
      <c r="IO15" s="79" t="s">
        <v>1050</v>
      </c>
      <c r="IP15" s="79" t="s">
        <v>1050</v>
      </c>
      <c r="IQ15" s="79" t="s">
        <v>1050</v>
      </c>
      <c r="IR15" s="79" t="s">
        <v>1050</v>
      </c>
      <c r="IS15" s="79" t="s">
        <v>1050</v>
      </c>
      <c r="IT15" s="79" t="s">
        <v>1050</v>
      </c>
      <c r="IU15" s="79" t="s">
        <v>1050</v>
      </c>
      <c r="IV15" s="79" t="s">
        <v>1050</v>
      </c>
      <c r="IW15" s="79" t="s">
        <v>1050</v>
      </c>
      <c r="IX15" s="79" t="s">
        <v>1050</v>
      </c>
      <c r="IY15" s="79" t="s">
        <v>1050</v>
      </c>
      <c r="IZ15" s="79" t="s">
        <v>1050</v>
      </c>
      <c r="JA15" s="79" t="s">
        <v>1050</v>
      </c>
      <c r="JB15" s="79" t="s">
        <v>1050</v>
      </c>
      <c r="JC15" s="79" t="s">
        <v>1050</v>
      </c>
      <c r="JD15" s="79" t="s">
        <v>1050</v>
      </c>
      <c r="JE15" s="79" t="s">
        <v>1050</v>
      </c>
      <c r="JF15" s="79" t="s">
        <v>1050</v>
      </c>
      <c r="JG15" s="79" t="s">
        <v>1050</v>
      </c>
      <c r="JH15" s="79" t="s">
        <v>1050</v>
      </c>
      <c r="JI15" s="79" t="s">
        <v>1050</v>
      </c>
      <c r="JJ15" s="79" t="s">
        <v>1050</v>
      </c>
      <c r="JK15" s="79" t="s">
        <v>1050</v>
      </c>
      <c r="JL15" s="79" t="s">
        <v>1050</v>
      </c>
      <c r="JM15" s="79" t="s">
        <v>1050</v>
      </c>
      <c r="JN15" s="79" t="s">
        <v>1050</v>
      </c>
      <c r="JO15" s="79" t="s">
        <v>1050</v>
      </c>
      <c r="JP15" s="79" t="s">
        <v>1050</v>
      </c>
      <c r="JQ15" s="79" t="s">
        <v>1050</v>
      </c>
      <c r="JR15" s="79" t="s">
        <v>1050</v>
      </c>
      <c r="JS15" s="79" t="s">
        <v>1050</v>
      </c>
      <c r="JT15" s="79" t="s">
        <v>1050</v>
      </c>
      <c r="JU15" s="79" t="s">
        <v>1050</v>
      </c>
      <c r="JV15" s="79" t="s">
        <v>1050</v>
      </c>
      <c r="JW15" s="79" t="s">
        <v>1050</v>
      </c>
      <c r="JX15" s="79" t="s">
        <v>1050</v>
      </c>
      <c r="JY15" s="79" t="s">
        <v>1050</v>
      </c>
      <c r="JZ15" s="79" t="s">
        <v>1050</v>
      </c>
      <c r="KA15" s="79" t="s">
        <v>1050</v>
      </c>
      <c r="KB15" s="79" t="s">
        <v>1050</v>
      </c>
      <c r="KC15" s="79" t="s">
        <v>1050</v>
      </c>
      <c r="KD15" s="79" t="s">
        <v>1050</v>
      </c>
      <c r="KE15" s="79" t="s">
        <v>1050</v>
      </c>
      <c r="KF15" s="79" t="s">
        <v>1050</v>
      </c>
      <c r="KG15" s="79" t="s">
        <v>1050</v>
      </c>
      <c r="KH15" s="79" t="s">
        <v>1050</v>
      </c>
      <c r="KI15" s="79" t="s">
        <v>1050</v>
      </c>
      <c r="KJ15" s="79" t="s">
        <v>1050</v>
      </c>
      <c r="KK15" s="79" t="s">
        <v>1050</v>
      </c>
      <c r="KL15" s="79" t="s">
        <v>1050</v>
      </c>
      <c r="KM15" s="79" t="s">
        <v>1050</v>
      </c>
      <c r="KN15" s="79" t="s">
        <v>1050</v>
      </c>
      <c r="KO15" s="79" t="s">
        <v>1050</v>
      </c>
      <c r="KP15" s="79" t="s">
        <v>1050</v>
      </c>
      <c r="KQ15" s="79" t="s">
        <v>1050</v>
      </c>
      <c r="KR15" s="79" t="s">
        <v>1050</v>
      </c>
      <c r="KS15" s="79" t="s">
        <v>1050</v>
      </c>
      <c r="KT15" s="79" t="s">
        <v>1050</v>
      </c>
      <c r="KU15" s="79" t="s">
        <v>1050</v>
      </c>
      <c r="KV15" s="79" t="s">
        <v>1050</v>
      </c>
      <c r="KW15" s="79" t="s">
        <v>1050</v>
      </c>
      <c r="KX15" s="79" t="s">
        <v>1050</v>
      </c>
      <c r="KY15" s="79" t="s">
        <v>1050</v>
      </c>
      <c r="KZ15" s="79" t="s">
        <v>1050</v>
      </c>
      <c r="LA15" s="79" t="s">
        <v>1050</v>
      </c>
      <c r="LB15" s="79" t="s">
        <v>1050</v>
      </c>
      <c r="LC15" s="79" t="s">
        <v>1050</v>
      </c>
      <c r="LD15" s="79" t="s">
        <v>1050</v>
      </c>
      <c r="LE15" s="79" t="s">
        <v>1050</v>
      </c>
      <c r="LF15" s="79" t="s">
        <v>1050</v>
      </c>
      <c r="LG15" s="79" t="s">
        <v>1050</v>
      </c>
      <c r="LH15" s="79" t="s">
        <v>1050</v>
      </c>
      <c r="LI15" s="79" t="s">
        <v>1050</v>
      </c>
      <c r="LJ15" s="79" t="s">
        <v>1050</v>
      </c>
      <c r="LK15" s="79" t="s">
        <v>1050</v>
      </c>
      <c r="LL15" s="79" t="s">
        <v>1050</v>
      </c>
      <c r="LM15" s="79" t="s">
        <v>1050</v>
      </c>
      <c r="LN15" s="79" t="s">
        <v>1050</v>
      </c>
      <c r="LO15" s="79" t="s">
        <v>1050</v>
      </c>
      <c r="LP15" s="79" t="s">
        <v>1050</v>
      </c>
      <c r="LQ15" s="79" t="s">
        <v>1050</v>
      </c>
      <c r="LR15" s="79" t="s">
        <v>1050</v>
      </c>
      <c r="LS15" s="79" t="s">
        <v>1050</v>
      </c>
      <c r="LT15" s="79" t="s">
        <v>1050</v>
      </c>
      <c r="LU15" s="79" t="s">
        <v>1050</v>
      </c>
      <c r="LV15" s="79" t="s">
        <v>1050</v>
      </c>
      <c r="LW15" s="79" t="s">
        <v>1050</v>
      </c>
      <c r="LX15" s="79" t="s">
        <v>1050</v>
      </c>
      <c r="LY15" s="79" t="s">
        <v>1050</v>
      </c>
      <c r="LZ15" s="79" t="s">
        <v>1050</v>
      </c>
      <c r="MA15" s="79" t="s">
        <v>1050</v>
      </c>
      <c r="MB15" s="79" t="s">
        <v>1050</v>
      </c>
      <c r="MC15" s="79" t="s">
        <v>1050</v>
      </c>
      <c r="MD15" s="79" t="s">
        <v>1050</v>
      </c>
      <c r="ME15" s="79" t="s">
        <v>1050</v>
      </c>
      <c r="MF15" s="79" t="s">
        <v>1050</v>
      </c>
      <c r="MG15" s="79" t="s">
        <v>1050</v>
      </c>
      <c r="MH15" s="79" t="s">
        <v>1050</v>
      </c>
      <c r="MI15" s="79" t="s">
        <v>1050</v>
      </c>
      <c r="MJ15" s="79" t="s">
        <v>1050</v>
      </c>
      <c r="MK15" s="79" t="s">
        <v>1050</v>
      </c>
      <c r="ML15" s="79" t="s">
        <v>1050</v>
      </c>
      <c r="MM15" s="79" t="s">
        <v>397</v>
      </c>
      <c r="MN15" s="79" t="s">
        <v>1050</v>
      </c>
      <c r="MO15" s="79" t="s">
        <v>1336</v>
      </c>
      <c r="MP15" s="79" t="s">
        <v>1050</v>
      </c>
      <c r="MQ15" s="79" t="s">
        <v>1050</v>
      </c>
      <c r="MR15" s="79" t="s">
        <v>1050</v>
      </c>
      <c r="MS15" s="79" t="s">
        <v>1050</v>
      </c>
      <c r="MT15" s="79" t="s">
        <v>1050</v>
      </c>
      <c r="MU15" s="79" t="s">
        <v>1050</v>
      </c>
      <c r="MV15" s="79" t="s">
        <v>1050</v>
      </c>
      <c r="MW15" s="79" t="s">
        <v>1337</v>
      </c>
      <c r="MX15" s="79" t="s">
        <v>366</v>
      </c>
      <c r="MY15" s="79" t="s">
        <v>352</v>
      </c>
      <c r="MZ15" s="79" t="s">
        <v>1050</v>
      </c>
      <c r="NA15" s="79" t="s">
        <v>1050</v>
      </c>
      <c r="NB15" s="79" t="s">
        <v>1050</v>
      </c>
      <c r="NC15" s="79" t="s">
        <v>1050</v>
      </c>
      <c r="ND15" s="79" t="s">
        <v>1050</v>
      </c>
      <c r="NE15" s="79" t="s">
        <v>1050</v>
      </c>
      <c r="NF15" s="79" t="s">
        <v>1050</v>
      </c>
      <c r="NG15" s="79" t="s">
        <v>1050</v>
      </c>
      <c r="NH15" s="79" t="s">
        <v>1050</v>
      </c>
      <c r="NI15" s="79" t="s">
        <v>1050</v>
      </c>
      <c r="NJ15" s="79" t="s">
        <v>1050</v>
      </c>
      <c r="NK15" s="79" t="s">
        <v>1050</v>
      </c>
      <c r="NL15" s="79" t="s">
        <v>1050</v>
      </c>
      <c r="NM15" s="79" t="s">
        <v>1050</v>
      </c>
      <c r="NN15" s="79" t="s">
        <v>1050</v>
      </c>
      <c r="NO15" s="79" t="s">
        <v>1050</v>
      </c>
      <c r="NP15" s="79" t="s">
        <v>1050</v>
      </c>
      <c r="NQ15" s="79" t="s">
        <v>1050</v>
      </c>
      <c r="NR15" s="79" t="s">
        <v>1050</v>
      </c>
      <c r="NS15" s="79" t="s">
        <v>1050</v>
      </c>
      <c r="NT15" s="79" t="s">
        <v>1050</v>
      </c>
      <c r="NU15" s="79" t="s">
        <v>1050</v>
      </c>
      <c r="NV15" s="79" t="s">
        <v>1050</v>
      </c>
      <c r="NW15" s="79" t="s">
        <v>1050</v>
      </c>
      <c r="NX15" s="79" t="s">
        <v>1050</v>
      </c>
      <c r="NY15" s="79" t="s">
        <v>1050</v>
      </c>
      <c r="NZ15" s="79" t="s">
        <v>1050</v>
      </c>
      <c r="OA15" s="79" t="s">
        <v>1050</v>
      </c>
      <c r="OB15" s="79" t="s">
        <v>1050</v>
      </c>
      <c r="OC15" s="79" t="s">
        <v>1050</v>
      </c>
      <c r="OD15" s="79" t="s">
        <v>1050</v>
      </c>
      <c r="OE15" s="79" t="s">
        <v>1050</v>
      </c>
      <c r="OF15" s="79" t="s">
        <v>1050</v>
      </c>
      <c r="OG15" s="79" t="s">
        <v>1050</v>
      </c>
      <c r="OH15" s="79" t="s">
        <v>1050</v>
      </c>
      <c r="OI15" s="79" t="s">
        <v>1050</v>
      </c>
      <c r="OJ15" s="79" t="s">
        <v>1050</v>
      </c>
      <c r="OK15" s="79" t="s">
        <v>1050</v>
      </c>
      <c r="OL15" s="79" t="s">
        <v>1050</v>
      </c>
      <c r="OM15" s="79" t="s">
        <v>1050</v>
      </c>
      <c r="ON15" s="79" t="s">
        <v>1050</v>
      </c>
      <c r="OO15" s="79" t="s">
        <v>1050</v>
      </c>
      <c r="OP15" s="79" t="s">
        <v>1050</v>
      </c>
      <c r="OQ15" s="79" t="s">
        <v>1050</v>
      </c>
      <c r="OR15" s="79" t="s">
        <v>1050</v>
      </c>
      <c r="OS15" s="79" t="s">
        <v>1050</v>
      </c>
      <c r="OT15" s="79" t="s">
        <v>1050</v>
      </c>
      <c r="OU15" s="79" t="s">
        <v>1050</v>
      </c>
      <c r="OV15" s="79" t="s">
        <v>1050</v>
      </c>
      <c r="OW15" s="79" t="s">
        <v>1050</v>
      </c>
      <c r="OX15" s="79" t="s">
        <v>1050</v>
      </c>
      <c r="OY15" s="79" t="s">
        <v>1050</v>
      </c>
      <c r="OZ15" s="79" t="s">
        <v>1050</v>
      </c>
      <c r="PA15" s="79" t="s">
        <v>1050</v>
      </c>
      <c r="PB15" s="79" t="s">
        <v>1050</v>
      </c>
      <c r="PC15" s="79" t="s">
        <v>1050</v>
      </c>
      <c r="PD15" s="79" t="s">
        <v>1050</v>
      </c>
      <c r="PE15" s="79" t="s">
        <v>1050</v>
      </c>
      <c r="PF15" s="79" t="s">
        <v>1050</v>
      </c>
      <c r="PG15" s="79" t="s">
        <v>1050</v>
      </c>
      <c r="PH15" s="79" t="s">
        <v>1050</v>
      </c>
      <c r="PI15" s="79" t="s">
        <v>1050</v>
      </c>
      <c r="PJ15" s="79" t="s">
        <v>1050</v>
      </c>
      <c r="PK15" s="79" t="s">
        <v>1050</v>
      </c>
      <c r="PL15" s="79" t="s">
        <v>1050</v>
      </c>
      <c r="PM15" s="79" t="s">
        <v>1050</v>
      </c>
      <c r="PN15" s="79">
        <v>0</v>
      </c>
      <c r="PO15" s="79">
        <v>1</v>
      </c>
      <c r="PP15" s="79" t="s">
        <v>1338</v>
      </c>
      <c r="PQ15" s="79" t="s">
        <v>1050</v>
      </c>
      <c r="PR15" s="79" t="s">
        <v>1050</v>
      </c>
      <c r="PS15" s="79" t="s">
        <v>1050</v>
      </c>
      <c r="PT15" s="79" t="s">
        <v>1050</v>
      </c>
      <c r="PU15" s="79" t="s">
        <v>1050</v>
      </c>
      <c r="PV15" s="79" t="s">
        <v>1050</v>
      </c>
      <c r="PW15" s="79">
        <v>409</v>
      </c>
      <c r="PX15" s="79" t="s">
        <v>1050</v>
      </c>
      <c r="PY15" s="79" t="s">
        <v>1050</v>
      </c>
      <c r="PZ15" s="79" t="s">
        <v>1339</v>
      </c>
      <c r="QA15" s="79" t="s">
        <v>1050</v>
      </c>
      <c r="QB15" s="79" t="s">
        <v>1050</v>
      </c>
      <c r="QC15" s="79" t="s">
        <v>1050</v>
      </c>
      <c r="QD15" s="79" t="s">
        <v>1075</v>
      </c>
      <c r="QE15" s="79" t="s">
        <v>1076</v>
      </c>
      <c r="QF15" s="79" t="s">
        <v>1050</v>
      </c>
      <c r="QG15" s="79">
        <v>11</v>
      </c>
      <c r="QH15" s="107">
        <v>1</v>
      </c>
      <c r="QI15" s="79">
        <v>60</v>
      </c>
      <c r="QJ15" s="79">
        <v>28</v>
      </c>
      <c r="QK15" s="79">
        <v>2022</v>
      </c>
      <c r="QL15" s="79">
        <v>1627</v>
      </c>
      <c r="QM15" s="91">
        <v>44717</v>
      </c>
      <c r="QN15" s="79" t="s">
        <v>523</v>
      </c>
      <c r="QO15" s="79" t="s">
        <v>399</v>
      </c>
      <c r="QP15" s="79" t="s">
        <v>399</v>
      </c>
      <c r="QQ15" s="92">
        <v>0.00416666666666667</v>
      </c>
      <c r="QR15" s="79" t="s">
        <v>329</v>
      </c>
      <c r="QS15" s="79" t="s">
        <v>545</v>
      </c>
      <c r="QT15" s="79" t="s">
        <v>1340</v>
      </c>
      <c r="QU15" s="79" t="s">
        <v>1341</v>
      </c>
      <c r="QV15" s="125" t="s">
        <v>1342</v>
      </c>
      <c r="QW15" s="125" t="s">
        <v>1343</v>
      </c>
      <c r="QX15" s="79" t="s">
        <v>1050</v>
      </c>
      <c r="QY15" s="79" t="s">
        <v>1050</v>
      </c>
      <c r="QZ15" s="79" t="s">
        <v>1080</v>
      </c>
      <c r="RA15" s="79" t="s">
        <v>1050</v>
      </c>
      <c r="RB15" s="79" t="s">
        <v>1050</v>
      </c>
      <c r="RC15" s="79" t="s">
        <v>516</v>
      </c>
      <c r="RD15" s="79" t="s">
        <v>399</v>
      </c>
      <c r="RE15" s="79" t="s">
        <v>344</v>
      </c>
      <c r="RF15" s="79" t="s">
        <v>391</v>
      </c>
      <c r="RG15" s="79" t="s">
        <v>1081</v>
      </c>
      <c r="RH15" s="79" t="s">
        <v>497</v>
      </c>
      <c r="RI15" s="79" t="s">
        <v>388</v>
      </c>
      <c r="RJ15" s="79">
        <v>7.4</v>
      </c>
      <c r="RK15" s="79" t="s">
        <v>371</v>
      </c>
      <c r="RL15" s="79" t="s">
        <v>1344</v>
      </c>
      <c r="RM15" s="79" t="s">
        <v>1278</v>
      </c>
      <c r="RN15" s="79" t="s">
        <v>1345</v>
      </c>
      <c r="RO15" s="79" t="s">
        <v>1050</v>
      </c>
      <c r="RP15" s="79" t="s">
        <v>372</v>
      </c>
      <c r="RQ15" s="79" t="s">
        <v>412</v>
      </c>
      <c r="RR15" s="79" t="s">
        <v>383</v>
      </c>
      <c r="RS15" s="79" t="s">
        <v>1126</v>
      </c>
      <c r="RT15" s="79" t="s">
        <v>1346</v>
      </c>
      <c r="RU15" s="79" t="s">
        <v>1085</v>
      </c>
      <c r="RV15" s="79" t="s">
        <v>1086</v>
      </c>
      <c r="RW15" s="79" t="s">
        <v>1050</v>
      </c>
      <c r="RX15" s="79" t="s">
        <v>1050</v>
      </c>
      <c r="RY15" s="79" t="s">
        <v>1050</v>
      </c>
      <c r="RZ15" s="79" t="s">
        <v>1050</v>
      </c>
      <c r="SA15" s="79" t="s">
        <v>1050</v>
      </c>
      <c r="SB15" s="79" t="s">
        <v>1050</v>
      </c>
      <c r="SC15" s="79" t="s">
        <v>1050</v>
      </c>
      <c r="SD15" s="79" t="s">
        <v>1050</v>
      </c>
      <c r="SE15" s="79" t="s">
        <v>1050</v>
      </c>
      <c r="SF15" s="79" t="s">
        <v>1050</v>
      </c>
      <c r="SG15" s="79" t="s">
        <v>1050</v>
      </c>
      <c r="SH15" s="79" t="s">
        <v>1050</v>
      </c>
      <c r="SI15" s="79" t="s">
        <v>1050</v>
      </c>
      <c r="SJ15" s="79" t="s">
        <v>1050</v>
      </c>
      <c r="SK15" s="79" t="s">
        <v>1050</v>
      </c>
      <c r="SL15" s="79" t="s">
        <v>1050</v>
      </c>
      <c r="SM15" s="79" t="s">
        <v>1050</v>
      </c>
      <c r="SN15" s="79" t="s">
        <v>1050</v>
      </c>
      <c r="SO15" s="79" t="s">
        <v>1050</v>
      </c>
      <c r="SP15" s="79" t="s">
        <v>1050</v>
      </c>
      <c r="SQ15" s="79" t="s">
        <v>1050</v>
      </c>
      <c r="SR15" s="79" t="s">
        <v>1050</v>
      </c>
      <c r="SS15" s="79" t="s">
        <v>1050</v>
      </c>
      <c r="ST15" s="79" t="s">
        <v>490</v>
      </c>
      <c r="SU15" s="79" t="s">
        <v>1050</v>
      </c>
      <c r="SV15" s="79" t="s">
        <v>1050</v>
      </c>
      <c r="SW15" s="79" t="s">
        <v>1050</v>
      </c>
      <c r="SX15" s="79" t="s">
        <v>1050</v>
      </c>
      <c r="SY15" s="79" t="s">
        <v>1050</v>
      </c>
      <c r="SZ15" s="79" t="s">
        <v>1050</v>
      </c>
      <c r="TA15" s="79" t="s">
        <v>1050</v>
      </c>
      <c r="TB15" s="79" t="s">
        <v>1050</v>
      </c>
      <c r="TC15" s="79" t="s">
        <v>1050</v>
      </c>
      <c r="TD15" s="79" t="s">
        <v>1050</v>
      </c>
      <c r="TE15" s="79" t="s">
        <v>1050</v>
      </c>
      <c r="TF15" s="79">
        <v>2020</v>
      </c>
      <c r="TG15" s="79" t="s">
        <v>1050</v>
      </c>
      <c r="TH15" s="79" t="s">
        <v>1050</v>
      </c>
      <c r="TI15" s="79" t="s">
        <v>1050</v>
      </c>
      <c r="TJ15" s="79" t="s">
        <v>1050</v>
      </c>
      <c r="TK15" s="79" t="s">
        <v>1050</v>
      </c>
      <c r="TL15" s="79" t="s">
        <v>1050</v>
      </c>
      <c r="TM15" s="79" t="s">
        <v>1050</v>
      </c>
      <c r="TN15" s="79" t="s">
        <v>1050</v>
      </c>
      <c r="TO15" s="79" t="s">
        <v>1050</v>
      </c>
      <c r="TP15" s="79" t="s">
        <v>1050</v>
      </c>
      <c r="TQ15" s="79" t="s">
        <v>1050</v>
      </c>
      <c r="TR15" s="79" t="s">
        <v>1331</v>
      </c>
      <c r="TS15" s="79" t="s">
        <v>1050</v>
      </c>
      <c r="TT15" s="79" t="s">
        <v>1050</v>
      </c>
      <c r="TU15" s="79" t="s">
        <v>1050</v>
      </c>
      <c r="TV15" s="79" t="s">
        <v>1050</v>
      </c>
      <c r="TW15" s="79" t="s">
        <v>1050</v>
      </c>
      <c r="TX15" s="79" t="s">
        <v>1050</v>
      </c>
      <c r="TY15" s="79" t="s">
        <v>1050</v>
      </c>
      <c r="TZ15" s="79" t="s">
        <v>1050</v>
      </c>
      <c r="UA15" s="79" t="s">
        <v>1050</v>
      </c>
      <c r="UB15" s="79" t="s">
        <v>1050</v>
      </c>
      <c r="UC15" s="79" t="s">
        <v>1050</v>
      </c>
      <c r="UD15" s="79" t="s">
        <v>1329</v>
      </c>
      <c r="UE15" s="79" t="s">
        <v>1050</v>
      </c>
      <c r="UF15" s="79" t="s">
        <v>1050</v>
      </c>
      <c r="UG15" s="79" t="s">
        <v>1050</v>
      </c>
      <c r="UH15" s="79" t="s">
        <v>1050</v>
      </c>
      <c r="UI15" s="79" t="s">
        <v>1050</v>
      </c>
      <c r="UJ15" s="79" t="s">
        <v>1050</v>
      </c>
      <c r="UK15" s="79" t="s">
        <v>1050</v>
      </c>
      <c r="UL15" s="79" t="s">
        <v>1050</v>
      </c>
      <c r="UM15" s="79" t="s">
        <v>1050</v>
      </c>
      <c r="UN15" s="79" t="s">
        <v>1050</v>
      </c>
      <c r="UO15" s="79" t="s">
        <v>1050</v>
      </c>
      <c r="UP15" s="79" t="s">
        <v>1330</v>
      </c>
      <c r="UQ15" s="79" t="s">
        <v>1050</v>
      </c>
      <c r="UR15" s="79" t="s">
        <v>1050</v>
      </c>
      <c r="US15" s="79" t="s">
        <v>1050</v>
      </c>
      <c r="UT15" s="79" t="s">
        <v>1050</v>
      </c>
      <c r="UU15" s="79" t="s">
        <v>1050</v>
      </c>
      <c r="UV15" s="79" t="s">
        <v>1050</v>
      </c>
      <c r="UW15" s="79" t="s">
        <v>1050</v>
      </c>
      <c r="UX15" s="79" t="s">
        <v>1050</v>
      </c>
      <c r="UY15" s="79" t="s">
        <v>1050</v>
      </c>
      <c r="UZ15" s="79" t="s">
        <v>1050</v>
      </c>
      <c r="VA15" s="79" t="s">
        <v>1050</v>
      </c>
      <c r="VB15" s="79">
        <v>1497</v>
      </c>
      <c r="VC15" s="79" t="s">
        <v>1050</v>
      </c>
      <c r="VD15" s="79" t="s">
        <v>1050</v>
      </c>
      <c r="VE15" s="79" t="s">
        <v>1050</v>
      </c>
      <c r="VF15" s="79" t="s">
        <v>1050</v>
      </c>
      <c r="VG15" s="79" t="s">
        <v>1050</v>
      </c>
      <c r="VH15" s="79" t="s">
        <v>1050</v>
      </c>
      <c r="VI15" s="79" t="s">
        <v>1050</v>
      </c>
      <c r="VJ15" s="79" t="s">
        <v>1050</v>
      </c>
      <c r="VK15" s="79" t="s">
        <v>1050</v>
      </c>
      <c r="VL15" s="79" t="s">
        <v>1050</v>
      </c>
      <c r="VM15" s="79" t="s">
        <v>1050</v>
      </c>
      <c r="VN15" s="79" t="s">
        <v>1060</v>
      </c>
      <c r="VO15" s="79" t="s">
        <v>1050</v>
      </c>
      <c r="VP15" s="79" t="s">
        <v>1050</v>
      </c>
      <c r="VQ15" s="79" t="s">
        <v>1050</v>
      </c>
      <c r="VR15" s="79" t="s">
        <v>1050</v>
      </c>
      <c r="VS15" s="79" t="s">
        <v>1050</v>
      </c>
      <c r="VT15" s="79" t="s">
        <v>1050</v>
      </c>
      <c r="VU15" s="79" t="s">
        <v>1050</v>
      </c>
      <c r="VV15" s="79" t="s">
        <v>1050</v>
      </c>
      <c r="VW15" s="79" t="s">
        <v>1050</v>
      </c>
      <c r="VX15" s="79" t="s">
        <v>1050</v>
      </c>
      <c r="VY15" s="79" t="s">
        <v>1050</v>
      </c>
      <c r="VZ15" s="79" t="s">
        <v>353</v>
      </c>
      <c r="WA15" s="79" t="s">
        <v>1050</v>
      </c>
      <c r="WB15" s="79" t="s">
        <v>1050</v>
      </c>
      <c r="WC15" s="79" t="s">
        <v>1050</v>
      </c>
      <c r="WD15" s="79" t="s">
        <v>1050</v>
      </c>
      <c r="WE15" s="79" t="s">
        <v>1050</v>
      </c>
      <c r="WF15" s="79" t="s">
        <v>1050</v>
      </c>
      <c r="WG15" s="79" t="s">
        <v>1050</v>
      </c>
      <c r="WH15" s="79" t="s">
        <v>1050</v>
      </c>
      <c r="WI15" s="79" t="s">
        <v>1050</v>
      </c>
      <c r="WJ15" s="79" t="s">
        <v>1050</v>
      </c>
      <c r="WK15" s="79" t="s">
        <v>1050</v>
      </c>
      <c r="WL15" s="79" t="s">
        <v>494</v>
      </c>
      <c r="WM15" s="79" t="s">
        <v>1050</v>
      </c>
      <c r="WN15" s="79" t="s">
        <v>1050</v>
      </c>
      <c r="WO15" s="79" t="s">
        <v>1050</v>
      </c>
      <c r="WP15" s="79" t="s">
        <v>1050</v>
      </c>
      <c r="WQ15" s="79" t="s">
        <v>1050</v>
      </c>
      <c r="WR15" s="79" t="s">
        <v>1050</v>
      </c>
      <c r="WS15" s="79" t="s">
        <v>1050</v>
      </c>
      <c r="WT15" s="79" t="s">
        <v>1050</v>
      </c>
      <c r="WU15" s="79" t="s">
        <v>1050</v>
      </c>
      <c r="WV15" s="79" t="s">
        <v>1050</v>
      </c>
      <c r="WW15" s="79" t="s">
        <v>1050</v>
      </c>
      <c r="WX15" s="79" t="s">
        <v>399</v>
      </c>
      <c r="WY15" s="79" t="s">
        <v>1050</v>
      </c>
      <c r="WZ15" s="79" t="s">
        <v>1050</v>
      </c>
      <c r="XA15" s="79" t="s">
        <v>1050</v>
      </c>
      <c r="XB15" s="79" t="s">
        <v>1050</v>
      </c>
      <c r="XC15" s="79" t="s">
        <v>1050</v>
      </c>
      <c r="XD15" s="79" t="s">
        <v>1050</v>
      </c>
      <c r="XE15" s="79" t="s">
        <v>1050</v>
      </c>
      <c r="XF15" s="79" t="s">
        <v>1050</v>
      </c>
      <c r="XG15" s="79" t="s">
        <v>1050</v>
      </c>
      <c r="XH15" s="79" t="s">
        <v>1050</v>
      </c>
      <c r="XI15" s="79" t="s">
        <v>1050</v>
      </c>
      <c r="XJ15" s="79" t="s">
        <v>1347</v>
      </c>
      <c r="XK15" s="79" t="s">
        <v>1050</v>
      </c>
      <c r="XL15" s="79" t="s">
        <v>1050</v>
      </c>
      <c r="XM15" s="79" t="s">
        <v>1050</v>
      </c>
      <c r="XN15" s="79" t="s">
        <v>1050</v>
      </c>
      <c r="XO15" s="79" t="s">
        <v>1050</v>
      </c>
      <c r="XP15" s="79" t="s">
        <v>1050</v>
      </c>
      <c r="XQ15" s="79" t="s">
        <v>1050</v>
      </c>
      <c r="XR15" s="79" t="s">
        <v>1050</v>
      </c>
      <c r="XS15" s="79" t="s">
        <v>1050</v>
      </c>
      <c r="XT15" s="79" t="s">
        <v>1050</v>
      </c>
      <c r="XU15" s="79" t="s">
        <v>1050</v>
      </c>
      <c r="XV15" s="79" t="s">
        <v>1089</v>
      </c>
      <c r="XW15" s="79" t="s">
        <v>1050</v>
      </c>
      <c r="XX15" s="79" t="s">
        <v>1050</v>
      </c>
      <c r="XY15" s="79" t="s">
        <v>1050</v>
      </c>
      <c r="XZ15" s="79" t="s">
        <v>1050</v>
      </c>
      <c r="YA15" s="79" t="s">
        <v>1050</v>
      </c>
      <c r="YB15" s="79" t="s">
        <v>1050</v>
      </c>
      <c r="YC15" s="79" t="s">
        <v>1050</v>
      </c>
      <c r="YD15" s="79" t="s">
        <v>1050</v>
      </c>
      <c r="YE15" s="79" t="s">
        <v>1050</v>
      </c>
      <c r="YF15" s="79" t="s">
        <v>1050</v>
      </c>
      <c r="YG15" s="79" t="s">
        <v>1050</v>
      </c>
      <c r="YH15" s="79" t="s">
        <v>1089</v>
      </c>
      <c r="YI15" s="79" t="s">
        <v>1050</v>
      </c>
      <c r="YJ15" s="79" t="s">
        <v>1050</v>
      </c>
      <c r="YK15" s="79" t="s">
        <v>1050</v>
      </c>
      <c r="YL15" s="79" t="s">
        <v>1050</v>
      </c>
      <c r="YM15" s="79" t="s">
        <v>1050</v>
      </c>
      <c r="YN15" s="79" t="s">
        <v>1050</v>
      </c>
      <c r="YO15" s="79" t="s">
        <v>1050</v>
      </c>
      <c r="YP15" s="79" t="s">
        <v>1050</v>
      </c>
      <c r="YQ15" s="79" t="s">
        <v>1050</v>
      </c>
      <c r="YR15" s="79" t="s">
        <v>1050</v>
      </c>
      <c r="YS15" s="79" t="s">
        <v>1050</v>
      </c>
      <c r="YT15" s="79" t="s">
        <v>1089</v>
      </c>
      <c r="YU15" s="79" t="s">
        <v>1050</v>
      </c>
      <c r="YV15" s="79" t="s">
        <v>1050</v>
      </c>
      <c r="YW15" s="79" t="s">
        <v>1050</v>
      </c>
      <c r="YX15" s="79" t="s">
        <v>1050</v>
      </c>
      <c r="YY15" s="79" t="s">
        <v>1050</v>
      </c>
      <c r="YZ15" s="79" t="s">
        <v>1050</v>
      </c>
      <c r="ZA15" s="79" t="s">
        <v>1050</v>
      </c>
      <c r="ZB15" s="79" t="s">
        <v>1050</v>
      </c>
      <c r="ZC15" s="79" t="s">
        <v>1050</v>
      </c>
      <c r="ZD15" s="79" t="s">
        <v>1050</v>
      </c>
      <c r="ZE15" s="79" t="s">
        <v>1050</v>
      </c>
      <c r="ZF15" s="79" t="s">
        <v>399</v>
      </c>
      <c r="ZG15" s="79" t="s">
        <v>1050</v>
      </c>
      <c r="ZH15" s="79" t="s">
        <v>1050</v>
      </c>
      <c r="ZI15" s="79" t="s">
        <v>1050</v>
      </c>
      <c r="ZJ15" s="79" t="s">
        <v>1050</v>
      </c>
      <c r="ZK15" s="79" t="s">
        <v>1050</v>
      </c>
      <c r="ZL15" s="79" t="s">
        <v>1050</v>
      </c>
      <c r="ZM15" s="79" t="s">
        <v>1050</v>
      </c>
      <c r="ZN15" s="79" t="s">
        <v>1050</v>
      </c>
      <c r="ZO15" s="79" t="s">
        <v>1050</v>
      </c>
      <c r="ZP15" s="79" t="s">
        <v>1050</v>
      </c>
      <c r="ZQ15" s="79" t="s">
        <v>1050</v>
      </c>
      <c r="ZR15" s="79" t="s">
        <v>1089</v>
      </c>
      <c r="ZS15" s="79" t="s">
        <v>1050</v>
      </c>
      <c r="ZT15" s="79" t="s">
        <v>1050</v>
      </c>
      <c r="ZU15" s="79" t="s">
        <v>1050</v>
      </c>
      <c r="ZV15" s="79" t="s">
        <v>1050</v>
      </c>
      <c r="ZW15" s="79" t="s">
        <v>1050</v>
      </c>
      <c r="ZX15" s="79" t="s">
        <v>1050</v>
      </c>
      <c r="ZY15" s="79" t="s">
        <v>1050</v>
      </c>
      <c r="ZZ15" s="79" t="s">
        <v>1050</v>
      </c>
      <c r="AAA15" s="79" t="s">
        <v>1050</v>
      </c>
      <c r="AAB15" s="79" t="s">
        <v>1050</v>
      </c>
      <c r="AAC15" s="79" t="s">
        <v>1050</v>
      </c>
      <c r="AAD15" s="79" t="s">
        <v>397</v>
      </c>
      <c r="AAE15" s="79">
        <v>26</v>
      </c>
      <c r="AAF15" s="91">
        <v>44386</v>
      </c>
      <c r="AAG15" s="79">
        <v>1</v>
      </c>
      <c r="AAH15" s="79">
        <v>1</v>
      </c>
      <c r="AAI15" s="79" t="s">
        <v>1132</v>
      </c>
      <c r="AAJ15" s="79" t="s">
        <v>494</v>
      </c>
      <c r="AAK15" s="79" t="s">
        <v>1050</v>
      </c>
      <c r="AAL15" s="79" t="s">
        <v>1050</v>
      </c>
      <c r="AAM15" s="79" t="s">
        <v>1050</v>
      </c>
      <c r="AAN15" s="79" t="s">
        <v>1050</v>
      </c>
      <c r="AAO15" s="79" t="s">
        <v>1050</v>
      </c>
      <c r="AAP15" s="79" t="s">
        <v>1050</v>
      </c>
      <c r="AAQ15" s="79" t="s">
        <v>1050</v>
      </c>
      <c r="AAR15" s="79" t="s">
        <v>1050</v>
      </c>
      <c r="AAS15" s="79" t="s">
        <v>1050</v>
      </c>
      <c r="AAT15" s="79" t="s">
        <v>1050</v>
      </c>
      <c r="AAU15" s="79" t="s">
        <v>1050</v>
      </c>
      <c r="AAV15" s="79" t="s">
        <v>1050</v>
      </c>
      <c r="AAW15" s="79" t="s">
        <v>1050</v>
      </c>
      <c r="AAX15" s="79" t="s">
        <v>1050</v>
      </c>
      <c r="AAY15" s="79" t="s">
        <v>1050</v>
      </c>
      <c r="AAZ15" s="79" t="s">
        <v>1050</v>
      </c>
      <c r="ABA15" s="79" t="s">
        <v>1050</v>
      </c>
      <c r="ABB15" s="79" t="s">
        <v>1050</v>
      </c>
      <c r="ABC15" s="79" t="s">
        <v>1050</v>
      </c>
      <c r="ABD15" s="79" t="s">
        <v>1050</v>
      </c>
      <c r="ABE15" s="79" t="s">
        <v>1050</v>
      </c>
      <c r="ABF15" s="79" t="s">
        <v>1050</v>
      </c>
      <c r="ABG15" s="79" t="s">
        <v>1050</v>
      </c>
      <c r="ABH15" s="79" t="s">
        <v>1050</v>
      </c>
      <c r="ABI15" s="79" t="s">
        <v>1050</v>
      </c>
      <c r="ABJ15" s="79" t="s">
        <v>1050</v>
      </c>
      <c r="ABK15" s="79" t="s">
        <v>1050</v>
      </c>
      <c r="ABL15" s="79" t="s">
        <v>1050</v>
      </c>
      <c r="ABM15" s="79" t="s">
        <v>1050</v>
      </c>
      <c r="ABN15" s="79" t="s">
        <v>1050</v>
      </c>
      <c r="ABO15" s="79" t="s">
        <v>1050</v>
      </c>
      <c r="ABP15" s="79" t="s">
        <v>1050</v>
      </c>
      <c r="ABQ15" s="79" t="s">
        <v>1050</v>
      </c>
      <c r="ABR15" s="79" t="s">
        <v>1050</v>
      </c>
      <c r="ABS15" s="79" t="s">
        <v>1050</v>
      </c>
      <c r="ABT15" s="79" t="s">
        <v>1050</v>
      </c>
      <c r="ABU15" s="79" t="s">
        <v>1050</v>
      </c>
      <c r="ABV15" s="79" t="s">
        <v>1050</v>
      </c>
      <c r="ABW15" s="79" t="s">
        <v>1050</v>
      </c>
      <c r="ABX15" s="79" t="s">
        <v>1050</v>
      </c>
      <c r="ABY15" s="79" t="s">
        <v>1050</v>
      </c>
      <c r="ABZ15" s="79" t="s">
        <v>1050</v>
      </c>
      <c r="ACA15" s="79" t="s">
        <v>1050</v>
      </c>
      <c r="ACB15" s="79" t="s">
        <v>1050</v>
      </c>
      <c r="ACC15" s="79" t="s">
        <v>1050</v>
      </c>
      <c r="ACD15" s="79" t="s">
        <v>1050</v>
      </c>
      <c r="ACE15" s="79" t="s">
        <v>1050</v>
      </c>
      <c r="ACF15" s="79" t="s">
        <v>1050</v>
      </c>
      <c r="ACG15" s="79" t="s">
        <v>1050</v>
      </c>
      <c r="ACH15" s="79" t="s">
        <v>1050</v>
      </c>
      <c r="ACI15" s="79" t="s">
        <v>1050</v>
      </c>
      <c r="ACJ15" s="79" t="s">
        <v>1050</v>
      </c>
      <c r="ACK15" s="79" t="s">
        <v>1050</v>
      </c>
      <c r="ACL15" s="79" t="s">
        <v>1050</v>
      </c>
      <c r="ACM15" s="79" t="s">
        <v>1050</v>
      </c>
      <c r="ACN15" s="79" t="s">
        <v>1050</v>
      </c>
      <c r="ACO15" s="79" t="s">
        <v>1050</v>
      </c>
      <c r="ACP15" s="79" t="s">
        <v>1050</v>
      </c>
      <c r="ACQ15" s="79" t="s">
        <v>1050</v>
      </c>
      <c r="ACR15" s="79" t="s">
        <v>1050</v>
      </c>
      <c r="ACS15" s="79" t="s">
        <v>1050</v>
      </c>
      <c r="ACT15" s="79" t="s">
        <v>1050</v>
      </c>
      <c r="ACU15" s="79" t="s">
        <v>1050</v>
      </c>
      <c r="ACV15" s="79" t="s">
        <v>1050</v>
      </c>
      <c r="ACW15" s="79" t="s">
        <v>1050</v>
      </c>
      <c r="ACX15" s="79" t="s">
        <v>1050</v>
      </c>
      <c r="ACY15" s="79" t="s">
        <v>1050</v>
      </c>
      <c r="ACZ15" s="79" t="s">
        <v>1050</v>
      </c>
      <c r="ADA15" s="79" t="s">
        <v>1050</v>
      </c>
      <c r="ADB15" s="79" t="s">
        <v>1050</v>
      </c>
      <c r="ADC15" s="79" t="s">
        <v>1050</v>
      </c>
      <c r="ADD15" s="79" t="s">
        <v>1050</v>
      </c>
      <c r="ADE15" s="79" t="s">
        <v>1050</v>
      </c>
      <c r="ADF15" s="79" t="s">
        <v>1050</v>
      </c>
      <c r="ADG15" s="79" t="s">
        <v>1050</v>
      </c>
      <c r="ADH15" s="79" t="s">
        <v>1050</v>
      </c>
      <c r="ADI15" s="79" t="s">
        <v>1050</v>
      </c>
      <c r="ADJ15" s="79">
        <v>57</v>
      </c>
      <c r="ADK15" s="79" t="s">
        <v>1050</v>
      </c>
      <c r="ADL15" s="79" t="s">
        <v>1050</v>
      </c>
      <c r="ADM15" s="79" t="s">
        <v>1050</v>
      </c>
      <c r="ADN15" s="79" t="s">
        <v>1050</v>
      </c>
      <c r="ADO15" s="79" t="s">
        <v>397</v>
      </c>
      <c r="ADP15" s="79" t="s">
        <v>1050</v>
      </c>
      <c r="ADQ15" s="79" t="s">
        <v>1050</v>
      </c>
      <c r="ADR15" s="79" t="s">
        <v>1050</v>
      </c>
      <c r="ADS15" s="79" t="s">
        <v>1050</v>
      </c>
      <c r="ADT15" s="79" t="s">
        <v>1089</v>
      </c>
      <c r="ADU15" s="79" t="s">
        <v>1050</v>
      </c>
      <c r="ADV15" s="79" t="s">
        <v>1050</v>
      </c>
      <c r="ADW15" s="79" t="s">
        <v>1050</v>
      </c>
      <c r="ADX15" s="79" t="s">
        <v>1050</v>
      </c>
      <c r="ADY15" s="79" t="s">
        <v>1089</v>
      </c>
      <c r="ADZ15" s="79" t="s">
        <v>1050</v>
      </c>
      <c r="AEA15" s="79" t="s">
        <v>1050</v>
      </c>
      <c r="AEB15" s="79" t="s">
        <v>1050</v>
      </c>
      <c r="AEC15" s="79" t="s">
        <v>1050</v>
      </c>
      <c r="AED15" s="79" t="s">
        <v>1089</v>
      </c>
      <c r="AEE15" s="79" t="s">
        <v>1050</v>
      </c>
      <c r="AEF15" s="79" t="s">
        <v>1050</v>
      </c>
      <c r="AEG15" s="79" t="s">
        <v>1050</v>
      </c>
      <c r="AEH15" s="79" t="s">
        <v>1050</v>
      </c>
      <c r="AEI15" s="79" t="s">
        <v>1089</v>
      </c>
      <c r="AEJ15" s="79" t="s">
        <v>1050</v>
      </c>
      <c r="AEK15" s="79" t="s">
        <v>1050</v>
      </c>
      <c r="AEL15" s="79" t="s">
        <v>1050</v>
      </c>
      <c r="AEM15" s="79" t="s">
        <v>1050</v>
      </c>
      <c r="AEN15" s="79" t="s">
        <v>1089</v>
      </c>
      <c r="AEO15" s="79" t="s">
        <v>1050</v>
      </c>
      <c r="AEP15" s="79" t="s">
        <v>1050</v>
      </c>
      <c r="AEQ15" s="79" t="s">
        <v>1050</v>
      </c>
      <c r="AER15" s="79" t="s">
        <v>1050</v>
      </c>
      <c r="AES15" s="79" t="s">
        <v>352</v>
      </c>
      <c r="AET15" s="79" t="s">
        <v>1050</v>
      </c>
      <c r="AEU15" s="79" t="s">
        <v>1050</v>
      </c>
      <c r="AEV15" s="79" t="s">
        <v>1050</v>
      </c>
      <c r="AEW15" s="79" t="s">
        <v>1050</v>
      </c>
      <c r="AEX15" s="66" t="s">
        <v>366</v>
      </c>
      <c r="AEY15" s="79">
        <v>0</v>
      </c>
      <c r="AEZ15" s="79">
        <v>1</v>
      </c>
      <c r="AFA15" s="79" t="s">
        <v>353</v>
      </c>
      <c r="AFB15" s="79">
        <v>1</v>
      </c>
      <c r="AFC15" s="79" t="s">
        <v>1050</v>
      </c>
      <c r="AFD15" s="79" t="s">
        <v>1050</v>
      </c>
      <c r="AFE15" s="79" t="s">
        <v>1050</v>
      </c>
      <c r="AFF15" s="79" t="s">
        <v>1050</v>
      </c>
      <c r="AFG15" s="79" t="s">
        <v>1050</v>
      </c>
      <c r="AFH15" s="79" t="s">
        <v>1050</v>
      </c>
      <c r="AFI15" s="79" t="s">
        <v>1050</v>
      </c>
      <c r="AFJ15" s="79" t="s">
        <v>1050</v>
      </c>
      <c r="AFK15" s="79" t="s">
        <v>1050</v>
      </c>
      <c r="AFL15" s="79" t="s">
        <v>1050</v>
      </c>
      <c r="AFM15" s="79" t="s">
        <v>1050</v>
      </c>
      <c r="AFN15" s="79" t="s">
        <v>1050</v>
      </c>
      <c r="AFO15" s="79" t="s">
        <v>1050</v>
      </c>
      <c r="AFP15" s="79" t="s">
        <v>1050</v>
      </c>
      <c r="AFQ15" s="79" t="s">
        <v>1050</v>
      </c>
      <c r="AFR15" s="79" t="s">
        <v>1050</v>
      </c>
      <c r="AFS15" s="79" t="s">
        <v>1050</v>
      </c>
      <c r="AFT15" s="79" t="s">
        <v>1050</v>
      </c>
      <c r="AFU15" s="79" t="s">
        <v>1050</v>
      </c>
      <c r="AFV15" s="79" t="s">
        <v>1050</v>
      </c>
      <c r="AFW15" s="79" t="s">
        <v>1050</v>
      </c>
      <c r="AFX15" s="79" t="s">
        <v>1050</v>
      </c>
      <c r="AFY15" s="79" t="s">
        <v>1050</v>
      </c>
      <c r="AFZ15" s="79" t="s">
        <v>1050</v>
      </c>
      <c r="AGA15" s="79" t="s">
        <v>1050</v>
      </c>
      <c r="AGB15" s="79" t="s">
        <v>1050</v>
      </c>
      <c r="AGC15" s="79" t="s">
        <v>1050</v>
      </c>
      <c r="AGD15" s="79" t="s">
        <v>1050</v>
      </c>
      <c r="AGE15" s="79" t="s">
        <v>1050</v>
      </c>
      <c r="AGF15" s="79" t="s">
        <v>1050</v>
      </c>
      <c r="AGG15" s="79" t="s">
        <v>1050</v>
      </c>
      <c r="AGH15" s="79" t="s">
        <v>1050</v>
      </c>
      <c r="AGI15" s="79" t="s">
        <v>1050</v>
      </c>
      <c r="AGJ15" s="79" t="s">
        <v>1050</v>
      </c>
      <c r="AGK15" s="79" t="s">
        <v>1050</v>
      </c>
      <c r="AGL15" s="79" t="s">
        <v>1089</v>
      </c>
      <c r="AGM15" s="79" t="s">
        <v>1050</v>
      </c>
      <c r="AGN15" s="79" t="s">
        <v>1050</v>
      </c>
      <c r="AGO15" s="79" t="s">
        <v>1050</v>
      </c>
      <c r="AGP15" s="79" t="s">
        <v>1050</v>
      </c>
      <c r="AGQ15" s="79" t="s">
        <v>1050</v>
      </c>
      <c r="AGR15" s="79" t="s">
        <v>1050</v>
      </c>
      <c r="AGS15" s="79" t="s">
        <v>1050</v>
      </c>
      <c r="AGT15" s="79" t="s">
        <v>1050</v>
      </c>
      <c r="AGU15" s="79" t="s">
        <v>1050</v>
      </c>
      <c r="AGV15" s="79" t="s">
        <v>1050</v>
      </c>
      <c r="AGW15" s="79" t="s">
        <v>1050</v>
      </c>
      <c r="AGX15" s="79" t="s">
        <v>1050</v>
      </c>
      <c r="AGY15" s="79" t="s">
        <v>1050</v>
      </c>
      <c r="AGZ15" s="79" t="s">
        <v>1050</v>
      </c>
      <c r="AHA15" s="79" t="s">
        <v>1050</v>
      </c>
      <c r="AHB15" s="79" t="s">
        <v>1050</v>
      </c>
      <c r="AHC15" s="79" t="s">
        <v>1050</v>
      </c>
      <c r="AHD15" s="79" t="s">
        <v>1050</v>
      </c>
      <c r="AHE15" s="79" t="s">
        <v>1050</v>
      </c>
      <c r="AHF15" s="79" t="s">
        <v>1050</v>
      </c>
      <c r="AHG15" s="79" t="s">
        <v>1050</v>
      </c>
      <c r="AHH15" s="79" t="s">
        <v>1050</v>
      </c>
      <c r="AHI15" s="79" t="s">
        <v>353</v>
      </c>
      <c r="AHJ15" s="79" t="s">
        <v>1218</v>
      </c>
      <c r="AHK15" s="79" t="s">
        <v>1050</v>
      </c>
      <c r="AHL15" s="79" t="s">
        <v>1050</v>
      </c>
      <c r="AHM15" s="79" t="s">
        <v>1050</v>
      </c>
      <c r="AHN15" s="79" t="s">
        <v>1050</v>
      </c>
      <c r="AHO15" s="79" t="s">
        <v>1050</v>
      </c>
      <c r="AHP15" s="79" t="s">
        <v>1050</v>
      </c>
      <c r="AHQ15" s="79" t="s">
        <v>1050</v>
      </c>
      <c r="AHR15" s="79" t="s">
        <v>1050</v>
      </c>
      <c r="AHS15" s="79" t="s">
        <v>1050</v>
      </c>
      <c r="AHT15" s="79" t="s">
        <v>1050</v>
      </c>
      <c r="AHU15" s="79" t="s">
        <v>1050</v>
      </c>
      <c r="AHV15" s="79" t="s">
        <v>1050</v>
      </c>
      <c r="AHW15" s="79" t="s">
        <v>1050</v>
      </c>
      <c r="AHX15" s="79" t="s">
        <v>1050</v>
      </c>
      <c r="AHY15" s="79" t="s">
        <v>1050</v>
      </c>
      <c r="AHZ15" s="79" t="s">
        <v>1050</v>
      </c>
      <c r="AIA15" s="79" t="s">
        <v>1050</v>
      </c>
      <c r="AIB15" s="79" t="s">
        <v>1050</v>
      </c>
      <c r="AIC15" s="79" t="s">
        <v>1050</v>
      </c>
      <c r="AID15" s="79" t="s">
        <v>1050</v>
      </c>
      <c r="AIE15" s="79" t="s">
        <v>1050</v>
      </c>
      <c r="AIF15" s="79" t="s">
        <v>1050</v>
      </c>
      <c r="AIG15" s="79" t="s">
        <v>494</v>
      </c>
      <c r="AIH15" s="79" t="s">
        <v>494</v>
      </c>
      <c r="AII15" s="79" t="s">
        <v>1050</v>
      </c>
      <c r="AIJ15" s="79" t="s">
        <v>1050</v>
      </c>
      <c r="AIK15" s="79" t="s">
        <v>1050</v>
      </c>
      <c r="AIL15" s="79" t="s">
        <v>1050</v>
      </c>
      <c r="AIM15" s="79" t="s">
        <v>1050</v>
      </c>
      <c r="AIN15" s="79" t="s">
        <v>1050</v>
      </c>
      <c r="AIO15" s="79" t="s">
        <v>1050</v>
      </c>
      <c r="AIP15" s="79" t="s">
        <v>1050</v>
      </c>
      <c r="AIQ15" s="79" t="s">
        <v>399</v>
      </c>
      <c r="AIR15" s="79">
        <v>115</v>
      </c>
      <c r="AIS15" s="79" t="s">
        <v>1050</v>
      </c>
      <c r="AIT15" s="79" t="s">
        <v>1050</v>
      </c>
      <c r="AIU15" s="79" t="s">
        <v>1050</v>
      </c>
      <c r="AIV15" s="79" t="s">
        <v>1050</v>
      </c>
      <c r="AIW15" s="79" t="s">
        <v>399</v>
      </c>
      <c r="AIX15" s="79">
        <v>409</v>
      </c>
      <c r="AIY15" s="79" t="s">
        <v>1050</v>
      </c>
      <c r="AIZ15" s="79" t="s">
        <v>1050</v>
      </c>
      <c r="AJA15" s="79" t="s">
        <v>1050</v>
      </c>
      <c r="AJB15" s="79" t="s">
        <v>1050</v>
      </c>
      <c r="AJC15" s="79" t="s">
        <v>1050</v>
      </c>
      <c r="AJD15" s="79" t="s">
        <v>1050</v>
      </c>
      <c r="AJE15" s="79" t="s">
        <v>1050</v>
      </c>
      <c r="AJF15" s="79" t="s">
        <v>1050</v>
      </c>
      <c r="AJG15" s="79" t="s">
        <v>1348</v>
      </c>
      <c r="AJH15" s="79" t="s">
        <v>1349</v>
      </c>
      <c r="AJI15" s="79" t="s">
        <v>1138</v>
      </c>
      <c r="AJJ15" s="79" t="s">
        <v>1195</v>
      </c>
      <c r="AJK15" s="79" t="s">
        <v>1050</v>
      </c>
      <c r="AJL15" s="79" t="s">
        <v>1050</v>
      </c>
      <c r="AJM15" s="79" t="s">
        <v>353</v>
      </c>
      <c r="AJN15" s="79" t="s">
        <v>353</v>
      </c>
      <c r="AJO15" s="79" t="s">
        <v>1050</v>
      </c>
      <c r="AJP15" s="79" t="s">
        <v>1050</v>
      </c>
      <c r="AJQ15" s="79" t="s">
        <v>1050</v>
      </c>
      <c r="AJR15" s="79" t="s">
        <v>1050</v>
      </c>
      <c r="AJS15" s="79" t="s">
        <v>1350</v>
      </c>
      <c r="AJT15" s="79" t="s">
        <v>1050</v>
      </c>
      <c r="AJU15" s="79" t="s">
        <v>1050</v>
      </c>
      <c r="AJV15" s="79" t="s">
        <v>1050</v>
      </c>
      <c r="AJW15" s="79" t="s">
        <v>1050</v>
      </c>
      <c r="AJX15" s="79" t="s">
        <v>1050</v>
      </c>
      <c r="AJY15" s="79" t="s">
        <v>1098</v>
      </c>
      <c r="AJZ15" s="79" t="s">
        <v>1098</v>
      </c>
      <c r="AKA15" s="79" t="s">
        <v>1050</v>
      </c>
      <c r="AKB15" s="79" t="s">
        <v>1050</v>
      </c>
      <c r="AKC15" s="79" t="s">
        <v>1098</v>
      </c>
      <c r="AKD15" s="79" t="s">
        <v>1050</v>
      </c>
      <c r="AKE15" s="79" t="s">
        <v>1050</v>
      </c>
      <c r="AKF15" s="79" t="s">
        <v>1050</v>
      </c>
      <c r="AKG15" s="79" t="s">
        <v>1050</v>
      </c>
      <c r="AKH15" s="79" t="s">
        <v>1050</v>
      </c>
      <c r="AKI15" s="79" t="s">
        <v>1050</v>
      </c>
      <c r="AKJ15" s="79" t="s">
        <v>1050</v>
      </c>
      <c r="AKK15" s="79" t="s">
        <v>1050</v>
      </c>
      <c r="AKL15" s="79" t="s">
        <v>1050</v>
      </c>
      <c r="AKM15" s="79" t="s">
        <v>1050</v>
      </c>
      <c r="AKN15" s="79" t="s">
        <v>1050</v>
      </c>
      <c r="AKO15" s="79" t="s">
        <v>1050</v>
      </c>
      <c r="AKP15" s="79" t="s">
        <v>1050</v>
      </c>
      <c r="AKQ15" s="79" t="s">
        <v>1050</v>
      </c>
      <c r="AKR15" s="79" t="s">
        <v>1098</v>
      </c>
      <c r="AKS15" s="79" t="s">
        <v>1050</v>
      </c>
      <c r="AKT15" s="79" t="s">
        <v>1050</v>
      </c>
      <c r="AKU15" s="79" t="s">
        <v>1050</v>
      </c>
      <c r="AKV15" s="79" t="s">
        <v>1098</v>
      </c>
      <c r="AKW15" s="79" t="s">
        <v>1098</v>
      </c>
      <c r="AKX15" s="79" t="s">
        <v>1050</v>
      </c>
      <c r="AKY15" s="79" t="s">
        <v>1050</v>
      </c>
      <c r="AKZ15" s="79" t="s">
        <v>1050</v>
      </c>
      <c r="ALA15" s="79" t="s">
        <v>1050</v>
      </c>
      <c r="ALB15" s="79" t="s">
        <v>1050</v>
      </c>
      <c r="ALC15" s="79" t="s">
        <v>1050</v>
      </c>
      <c r="ALD15" s="79" t="s">
        <v>1050</v>
      </c>
      <c r="ALE15" s="79" t="s">
        <v>1050</v>
      </c>
      <c r="ALF15" s="79" t="s">
        <v>1050</v>
      </c>
      <c r="ALG15" s="79" t="s">
        <v>1098</v>
      </c>
      <c r="ALH15" s="79" t="s">
        <v>1050</v>
      </c>
      <c r="ALI15" s="79" t="s">
        <v>1050</v>
      </c>
      <c r="ALJ15" s="79" t="s">
        <v>1050</v>
      </c>
      <c r="ALK15" s="79" t="s">
        <v>1050</v>
      </c>
      <c r="ALL15" s="79" t="s">
        <v>1098</v>
      </c>
      <c r="ALM15" s="79" t="s">
        <v>1050</v>
      </c>
      <c r="ALN15" s="79" t="s">
        <v>1050</v>
      </c>
      <c r="ALO15" s="79" t="s">
        <v>1050</v>
      </c>
      <c r="ALP15" s="79" t="s">
        <v>1050</v>
      </c>
      <c r="ALQ15" s="79" t="s">
        <v>1098</v>
      </c>
      <c r="ALR15" s="79" t="s">
        <v>1050</v>
      </c>
      <c r="ALS15" s="79" t="s">
        <v>1050</v>
      </c>
      <c r="ALT15" s="79" t="s">
        <v>1098</v>
      </c>
      <c r="ALU15" s="79" t="s">
        <v>1050</v>
      </c>
      <c r="ALV15" s="79" t="s">
        <v>1050</v>
      </c>
      <c r="ALW15" s="79" t="s">
        <v>1050</v>
      </c>
      <c r="ALX15" s="79" t="s">
        <v>1050</v>
      </c>
    </row>
    <row r="16" ht="50.25" customHeight="1" spans="1:1012">
      <c r="A16" s="79" t="s">
        <v>1351</v>
      </c>
      <c r="B16" s="79">
        <v>13</v>
      </c>
      <c r="C16" s="79" t="s">
        <v>1100</v>
      </c>
      <c r="D16" s="79" t="s">
        <v>374</v>
      </c>
      <c r="E16" s="79" t="s">
        <v>1050</v>
      </c>
      <c r="F16" s="79" t="s">
        <v>1352</v>
      </c>
      <c r="G16" s="79" t="s">
        <v>1353</v>
      </c>
      <c r="H16" s="79" t="s">
        <v>1354</v>
      </c>
      <c r="I16" s="79" t="s">
        <v>540</v>
      </c>
      <c r="J16" s="91">
        <v>44717</v>
      </c>
      <c r="K16" s="92" t="s">
        <v>1355</v>
      </c>
      <c r="L16" s="91">
        <v>44717</v>
      </c>
      <c r="M16" s="92">
        <v>0.819444444444444</v>
      </c>
      <c r="N16" s="79" t="s">
        <v>376</v>
      </c>
      <c r="O16" s="79" t="s">
        <v>1050</v>
      </c>
      <c r="P16" s="79" t="s">
        <v>1050</v>
      </c>
      <c r="Q16" s="79" t="s">
        <v>1050</v>
      </c>
      <c r="R16" s="79" t="s">
        <v>1052</v>
      </c>
      <c r="S16" s="79" t="s">
        <v>334</v>
      </c>
      <c r="T16" s="79" t="s">
        <v>1050</v>
      </c>
      <c r="U16" s="79" t="s">
        <v>368</v>
      </c>
      <c r="V16" s="79" t="s">
        <v>480</v>
      </c>
      <c r="W16" s="79" t="s">
        <v>338</v>
      </c>
      <c r="X16" s="79" t="s">
        <v>1050</v>
      </c>
      <c r="Y16" s="79" t="s">
        <v>1050</v>
      </c>
      <c r="Z16" s="79" t="s">
        <v>341</v>
      </c>
      <c r="AA16" s="79" t="s">
        <v>342</v>
      </c>
      <c r="AB16" s="79" t="s">
        <v>424</v>
      </c>
      <c r="AC16" s="79" t="s">
        <v>343</v>
      </c>
      <c r="AD16" s="79" t="s">
        <v>344</v>
      </c>
      <c r="AE16" s="79" t="s">
        <v>391</v>
      </c>
      <c r="AF16" s="79" t="s">
        <v>392</v>
      </c>
      <c r="AG16" s="79" t="s">
        <v>1050</v>
      </c>
      <c r="AH16" s="79" t="s">
        <v>347</v>
      </c>
      <c r="AI16" s="79" t="s">
        <v>1050</v>
      </c>
      <c r="AJ16" s="79" t="s">
        <v>1050</v>
      </c>
      <c r="AK16" s="79" t="s">
        <v>1050</v>
      </c>
      <c r="AL16" s="79" t="s">
        <v>1050</v>
      </c>
      <c r="AM16" s="79" t="s">
        <v>1055</v>
      </c>
      <c r="AN16" s="79" t="s">
        <v>1050</v>
      </c>
      <c r="AO16" s="79" t="s">
        <v>1050</v>
      </c>
      <c r="AP16" s="79" t="s">
        <v>1050</v>
      </c>
      <c r="AQ16" s="79" t="s">
        <v>1050</v>
      </c>
      <c r="AR16" s="79" t="s">
        <v>1050</v>
      </c>
      <c r="AS16" s="79" t="s">
        <v>1050</v>
      </c>
      <c r="AT16" s="79" t="s">
        <v>1050</v>
      </c>
      <c r="AU16" s="79" t="s">
        <v>1050</v>
      </c>
      <c r="AV16" s="79" t="s">
        <v>1050</v>
      </c>
      <c r="AW16" s="79" t="s">
        <v>1050</v>
      </c>
      <c r="AX16" s="79" t="s">
        <v>1050</v>
      </c>
      <c r="AY16" s="79" t="s">
        <v>1050</v>
      </c>
      <c r="AZ16" s="79" t="s">
        <v>480</v>
      </c>
      <c r="BA16" s="79" t="s">
        <v>1050</v>
      </c>
      <c r="BB16" s="79" t="s">
        <v>1050</v>
      </c>
      <c r="BC16" s="79" t="s">
        <v>1050</v>
      </c>
      <c r="BD16" s="79" t="s">
        <v>1050</v>
      </c>
      <c r="BE16" s="79" t="s">
        <v>1050</v>
      </c>
      <c r="BF16" s="79" t="s">
        <v>1050</v>
      </c>
      <c r="BG16" s="79" t="s">
        <v>1050</v>
      </c>
      <c r="BH16" s="79" t="s">
        <v>1050</v>
      </c>
      <c r="BI16" s="79" t="s">
        <v>1050</v>
      </c>
      <c r="BJ16" s="79" t="s">
        <v>1050</v>
      </c>
      <c r="BK16" s="79" t="s">
        <v>1050</v>
      </c>
      <c r="BL16" s="79" t="s">
        <v>1050</v>
      </c>
      <c r="BM16" s="79" t="s">
        <v>1050</v>
      </c>
      <c r="BN16" s="79" t="s">
        <v>1050</v>
      </c>
      <c r="BO16" s="79" t="s">
        <v>1050</v>
      </c>
      <c r="BP16" s="79" t="s">
        <v>1050</v>
      </c>
      <c r="BQ16" s="79" t="s">
        <v>1050</v>
      </c>
      <c r="BR16" s="79" t="s">
        <v>1050</v>
      </c>
      <c r="BS16" s="79" t="s">
        <v>1050</v>
      </c>
      <c r="BT16" s="79" t="s">
        <v>1050</v>
      </c>
      <c r="BU16" s="79" t="s">
        <v>1050</v>
      </c>
      <c r="BV16" s="79" t="s">
        <v>1050</v>
      </c>
      <c r="BW16" s="79" t="s">
        <v>1050</v>
      </c>
      <c r="BX16" s="79" t="s">
        <v>1050</v>
      </c>
      <c r="BY16" s="79" t="s">
        <v>1050</v>
      </c>
      <c r="BZ16" s="79" t="s">
        <v>1050</v>
      </c>
      <c r="CA16" s="79" t="s">
        <v>1050</v>
      </c>
      <c r="CB16" s="79" t="s">
        <v>1050</v>
      </c>
      <c r="CC16" s="79" t="s">
        <v>1050</v>
      </c>
      <c r="CD16" s="79" t="s">
        <v>1050</v>
      </c>
      <c r="CE16" s="79" t="s">
        <v>1050</v>
      </c>
      <c r="CF16" s="79" t="s">
        <v>1057</v>
      </c>
      <c r="CG16" s="91">
        <v>17985</v>
      </c>
      <c r="CH16" s="79" t="s">
        <v>351</v>
      </c>
      <c r="CI16" s="79" t="s">
        <v>1050</v>
      </c>
      <c r="CJ16" s="79" t="s">
        <v>1060</v>
      </c>
      <c r="CK16" s="79" t="s">
        <v>353</v>
      </c>
      <c r="CL16" s="79" t="s">
        <v>400</v>
      </c>
      <c r="CM16" s="79" t="s">
        <v>1050</v>
      </c>
      <c r="CN16" s="79" t="s">
        <v>399</v>
      </c>
      <c r="CO16" s="79" t="s">
        <v>353</v>
      </c>
      <c r="CP16" s="79" t="s">
        <v>463</v>
      </c>
      <c r="CQ16" s="79" t="s">
        <v>1050</v>
      </c>
      <c r="CR16" s="79" t="s">
        <v>1050</v>
      </c>
      <c r="CS16" s="91">
        <v>45926</v>
      </c>
      <c r="CT16" s="79" t="s">
        <v>1060</v>
      </c>
      <c r="CU16" s="79" t="s">
        <v>1050</v>
      </c>
      <c r="CV16" s="79" t="s">
        <v>1050</v>
      </c>
      <c r="CW16" s="79" t="s">
        <v>353</v>
      </c>
      <c r="CX16" s="79" t="s">
        <v>1142</v>
      </c>
      <c r="CY16" s="79" t="s">
        <v>1356</v>
      </c>
      <c r="CZ16" s="79" t="s">
        <v>356</v>
      </c>
      <c r="DA16" s="79" t="s">
        <v>1329</v>
      </c>
      <c r="DB16" s="79" t="s">
        <v>1357</v>
      </c>
      <c r="DC16" s="79" t="s">
        <v>1109</v>
      </c>
      <c r="DD16" s="79">
        <v>2015</v>
      </c>
      <c r="DE16" s="79" t="s">
        <v>1358</v>
      </c>
      <c r="DF16" s="79" t="s">
        <v>1050</v>
      </c>
      <c r="DG16" s="79">
        <v>4</v>
      </c>
      <c r="DH16" s="79" t="s">
        <v>1359</v>
      </c>
      <c r="DI16" s="79" t="s">
        <v>1360</v>
      </c>
      <c r="DJ16" s="79" t="s">
        <v>1361</v>
      </c>
      <c r="DK16" s="79" t="s">
        <v>1050</v>
      </c>
      <c r="DL16" s="79" t="s">
        <v>353</v>
      </c>
      <c r="DM16" s="79" t="s">
        <v>353</v>
      </c>
      <c r="DN16" s="79" t="s">
        <v>1068</v>
      </c>
      <c r="DO16" s="91">
        <v>44983</v>
      </c>
      <c r="DP16" s="79" t="s">
        <v>399</v>
      </c>
      <c r="DQ16" s="79" t="s">
        <v>1050</v>
      </c>
      <c r="DR16" s="79" t="s">
        <v>1050</v>
      </c>
      <c r="DS16" s="79" t="s">
        <v>399</v>
      </c>
      <c r="DT16" s="79" t="s">
        <v>1050</v>
      </c>
      <c r="DU16" s="79" t="s">
        <v>1050</v>
      </c>
      <c r="DV16" s="79" t="s">
        <v>399</v>
      </c>
      <c r="DW16" s="79" t="s">
        <v>490</v>
      </c>
      <c r="DX16" s="79" t="s">
        <v>435</v>
      </c>
      <c r="DY16" s="79" t="s">
        <v>1050</v>
      </c>
      <c r="DZ16" s="79" t="s">
        <v>1050</v>
      </c>
      <c r="EA16" s="79" t="s">
        <v>1050</v>
      </c>
      <c r="EB16" s="79" t="s">
        <v>333</v>
      </c>
      <c r="EC16" s="79" t="s">
        <v>1050</v>
      </c>
      <c r="ED16" s="79" t="s">
        <v>1362</v>
      </c>
      <c r="EE16" s="79" t="s">
        <v>363</v>
      </c>
      <c r="EF16" s="79" t="s">
        <v>353</v>
      </c>
      <c r="EG16" s="79" t="s">
        <v>1050</v>
      </c>
      <c r="EH16" s="79" t="s">
        <v>1050</v>
      </c>
      <c r="EI16" s="79" t="s">
        <v>1050</v>
      </c>
      <c r="EJ16" s="79" t="s">
        <v>1050</v>
      </c>
      <c r="EK16" s="79" t="s">
        <v>1050</v>
      </c>
      <c r="EL16" s="79" t="s">
        <v>1050</v>
      </c>
      <c r="EM16" s="79" t="s">
        <v>1050</v>
      </c>
      <c r="EN16" s="79" t="s">
        <v>1050</v>
      </c>
      <c r="EO16" s="79" t="s">
        <v>1050</v>
      </c>
      <c r="EP16" s="79" t="s">
        <v>1050</v>
      </c>
      <c r="EQ16" s="79" t="s">
        <v>1050</v>
      </c>
      <c r="ER16" s="79" t="s">
        <v>1050</v>
      </c>
      <c r="ES16" s="79" t="s">
        <v>1050</v>
      </c>
      <c r="ET16" s="79" t="s">
        <v>1050</v>
      </c>
      <c r="EU16" s="79" t="s">
        <v>1050</v>
      </c>
      <c r="EV16" s="79" t="s">
        <v>1050</v>
      </c>
      <c r="EW16" s="79" t="s">
        <v>1050</v>
      </c>
      <c r="EX16" s="79" t="s">
        <v>1050</v>
      </c>
      <c r="EY16" s="79" t="s">
        <v>1050</v>
      </c>
      <c r="EZ16" s="79" t="s">
        <v>1050</v>
      </c>
      <c r="FA16" s="79" t="s">
        <v>1050</v>
      </c>
      <c r="FB16" s="79" t="s">
        <v>1050</v>
      </c>
      <c r="FC16" s="79" t="s">
        <v>1050</v>
      </c>
      <c r="FD16" s="79" t="s">
        <v>1050</v>
      </c>
      <c r="FE16" s="79" t="s">
        <v>1050</v>
      </c>
      <c r="FF16" s="79" t="s">
        <v>1050</v>
      </c>
      <c r="FG16" s="79" t="s">
        <v>1050</v>
      </c>
      <c r="FH16" s="79" t="s">
        <v>1050</v>
      </c>
      <c r="FI16" s="79" t="s">
        <v>1050</v>
      </c>
      <c r="FJ16" s="79" t="s">
        <v>1050</v>
      </c>
      <c r="FK16" s="79" t="s">
        <v>1050</v>
      </c>
      <c r="FL16" s="79" t="s">
        <v>1050</v>
      </c>
      <c r="FM16" s="79" t="s">
        <v>1050</v>
      </c>
      <c r="FN16" s="79" t="s">
        <v>1050</v>
      </c>
      <c r="FO16" s="79" t="s">
        <v>1050</v>
      </c>
      <c r="FP16" s="79" t="s">
        <v>1050</v>
      </c>
      <c r="FQ16" s="79" t="s">
        <v>1050</v>
      </c>
      <c r="FR16" s="79" t="s">
        <v>1050</v>
      </c>
      <c r="FS16" s="79" t="s">
        <v>1050</v>
      </c>
      <c r="FT16" s="79" t="s">
        <v>1050</v>
      </c>
      <c r="FU16" s="79" t="s">
        <v>1050</v>
      </c>
      <c r="FV16" s="79" t="s">
        <v>1050</v>
      </c>
      <c r="FW16" s="79" t="s">
        <v>1050</v>
      </c>
      <c r="FX16" s="79" t="s">
        <v>1050</v>
      </c>
      <c r="FY16" s="79" t="s">
        <v>1050</v>
      </c>
      <c r="FZ16" s="79" t="s">
        <v>1050</v>
      </c>
      <c r="GA16" s="79" t="s">
        <v>1050</v>
      </c>
      <c r="GB16" s="79" t="s">
        <v>1050</v>
      </c>
      <c r="GC16" s="79" t="s">
        <v>1050</v>
      </c>
      <c r="GD16" s="79" t="s">
        <v>1050</v>
      </c>
      <c r="GE16" s="79" t="s">
        <v>1050</v>
      </c>
      <c r="GF16" s="79" t="s">
        <v>1050</v>
      </c>
      <c r="GG16" s="79" t="s">
        <v>1050</v>
      </c>
      <c r="GH16" s="79" t="s">
        <v>1050</v>
      </c>
      <c r="GI16" s="79" t="s">
        <v>1050</v>
      </c>
      <c r="GJ16" s="79" t="s">
        <v>1050</v>
      </c>
      <c r="GK16" s="79" t="s">
        <v>1050</v>
      </c>
      <c r="GL16" s="79" t="s">
        <v>1050</v>
      </c>
      <c r="GM16" s="79" t="s">
        <v>1050</v>
      </c>
      <c r="GN16" s="79" t="s">
        <v>1050</v>
      </c>
      <c r="GO16" s="79" t="s">
        <v>1050</v>
      </c>
      <c r="GP16" s="79" t="s">
        <v>1050</v>
      </c>
      <c r="GQ16" s="79" t="s">
        <v>1050</v>
      </c>
      <c r="GR16" s="79" t="s">
        <v>1050</v>
      </c>
      <c r="GS16" s="79" t="s">
        <v>1050</v>
      </c>
      <c r="GT16" s="79" t="s">
        <v>1050</v>
      </c>
      <c r="GU16" s="79" t="s">
        <v>1050</v>
      </c>
      <c r="GV16" s="79" t="s">
        <v>1050</v>
      </c>
      <c r="GW16" s="79" t="s">
        <v>1050</v>
      </c>
      <c r="GX16" s="79" t="s">
        <v>1050</v>
      </c>
      <c r="GY16" s="79" t="s">
        <v>1050</v>
      </c>
      <c r="GZ16" s="79" t="s">
        <v>1050</v>
      </c>
      <c r="HA16" s="79" t="s">
        <v>1050</v>
      </c>
      <c r="HB16" s="79" t="s">
        <v>1050</v>
      </c>
      <c r="HC16" s="79" t="s">
        <v>1050</v>
      </c>
      <c r="HD16" s="79" t="s">
        <v>1050</v>
      </c>
      <c r="HE16" s="79" t="s">
        <v>1050</v>
      </c>
      <c r="HF16" s="79" t="s">
        <v>1050</v>
      </c>
      <c r="HG16" s="79" t="s">
        <v>1050</v>
      </c>
      <c r="HH16" s="79" t="s">
        <v>1050</v>
      </c>
      <c r="HI16" s="79" t="s">
        <v>1050</v>
      </c>
      <c r="HJ16" s="79" t="s">
        <v>1050</v>
      </c>
      <c r="HK16" s="79" t="s">
        <v>1050</v>
      </c>
      <c r="HL16" s="79" t="s">
        <v>1050</v>
      </c>
      <c r="HM16" s="79" t="s">
        <v>1050</v>
      </c>
      <c r="HN16" s="79" t="s">
        <v>1050</v>
      </c>
      <c r="HO16" s="79" t="s">
        <v>1050</v>
      </c>
      <c r="HP16" s="79" t="s">
        <v>1050</v>
      </c>
      <c r="HQ16" s="79" t="s">
        <v>1050</v>
      </c>
      <c r="HR16" s="79" t="s">
        <v>1050</v>
      </c>
      <c r="HS16" s="79" t="s">
        <v>1050</v>
      </c>
      <c r="HT16" s="79" t="s">
        <v>1050</v>
      </c>
      <c r="HU16" s="79" t="s">
        <v>1050</v>
      </c>
      <c r="HV16" s="79" t="s">
        <v>1050</v>
      </c>
      <c r="HW16" s="79" t="s">
        <v>1050</v>
      </c>
      <c r="HX16" s="79" t="s">
        <v>1050</v>
      </c>
      <c r="HY16" s="79" t="s">
        <v>1050</v>
      </c>
      <c r="HZ16" s="79" t="s">
        <v>1050</v>
      </c>
      <c r="IA16" s="79" t="s">
        <v>1050</v>
      </c>
      <c r="IB16" s="79" t="s">
        <v>1050</v>
      </c>
      <c r="IC16" s="79" t="s">
        <v>1050</v>
      </c>
      <c r="ID16" s="79" t="s">
        <v>1050</v>
      </c>
      <c r="IE16" s="79" t="s">
        <v>1050</v>
      </c>
      <c r="IF16" s="79" t="s">
        <v>1050</v>
      </c>
      <c r="IG16" s="79" t="s">
        <v>1050</v>
      </c>
      <c r="IH16" s="79" t="s">
        <v>1050</v>
      </c>
      <c r="II16" s="79" t="s">
        <v>1050</v>
      </c>
      <c r="IJ16" s="79" t="s">
        <v>1050</v>
      </c>
      <c r="IK16" s="79" t="s">
        <v>1050</v>
      </c>
      <c r="IL16" s="79" t="s">
        <v>1050</v>
      </c>
      <c r="IM16" s="79" t="s">
        <v>1050</v>
      </c>
      <c r="IN16" s="79" t="s">
        <v>1050</v>
      </c>
      <c r="IO16" s="79" t="s">
        <v>1050</v>
      </c>
      <c r="IP16" s="79" t="s">
        <v>1050</v>
      </c>
      <c r="IQ16" s="79" t="s">
        <v>1050</v>
      </c>
      <c r="IR16" s="79" t="s">
        <v>1050</v>
      </c>
      <c r="IS16" s="79" t="s">
        <v>1050</v>
      </c>
      <c r="IT16" s="79" t="s">
        <v>1050</v>
      </c>
      <c r="IU16" s="79" t="s">
        <v>1050</v>
      </c>
      <c r="IV16" s="79" t="s">
        <v>1050</v>
      </c>
      <c r="IW16" s="79" t="s">
        <v>1050</v>
      </c>
      <c r="IX16" s="79" t="s">
        <v>1050</v>
      </c>
      <c r="IY16" s="79" t="s">
        <v>1050</v>
      </c>
      <c r="IZ16" s="79" t="s">
        <v>1050</v>
      </c>
      <c r="JA16" s="79" t="s">
        <v>1050</v>
      </c>
      <c r="JB16" s="79" t="s">
        <v>1050</v>
      </c>
      <c r="JC16" s="79" t="s">
        <v>1050</v>
      </c>
      <c r="JD16" s="79" t="s">
        <v>1050</v>
      </c>
      <c r="JE16" s="79" t="s">
        <v>1050</v>
      </c>
      <c r="JF16" s="79" t="s">
        <v>1050</v>
      </c>
      <c r="JG16" s="79" t="s">
        <v>1050</v>
      </c>
      <c r="JH16" s="79" t="s">
        <v>1050</v>
      </c>
      <c r="JI16" s="79" t="s">
        <v>1050</v>
      </c>
      <c r="JJ16" s="79" t="s">
        <v>1050</v>
      </c>
      <c r="JK16" s="79" t="s">
        <v>1050</v>
      </c>
      <c r="JL16" s="79" t="s">
        <v>1050</v>
      </c>
      <c r="JM16" s="79" t="s">
        <v>1050</v>
      </c>
      <c r="JN16" s="79" t="s">
        <v>1050</v>
      </c>
      <c r="JO16" s="79" t="s">
        <v>1050</v>
      </c>
      <c r="JP16" s="79" t="s">
        <v>1050</v>
      </c>
      <c r="JQ16" s="79" t="s">
        <v>1050</v>
      </c>
      <c r="JR16" s="79" t="s">
        <v>1050</v>
      </c>
      <c r="JS16" s="79" t="s">
        <v>1050</v>
      </c>
      <c r="JT16" s="79" t="s">
        <v>1050</v>
      </c>
      <c r="JU16" s="79" t="s">
        <v>1050</v>
      </c>
      <c r="JV16" s="79" t="s">
        <v>1050</v>
      </c>
      <c r="JW16" s="79" t="s">
        <v>1050</v>
      </c>
      <c r="JX16" s="79" t="s">
        <v>1050</v>
      </c>
      <c r="JY16" s="79" t="s">
        <v>1050</v>
      </c>
      <c r="JZ16" s="79" t="s">
        <v>1050</v>
      </c>
      <c r="KA16" s="79" t="s">
        <v>1050</v>
      </c>
      <c r="KB16" s="79" t="s">
        <v>1050</v>
      </c>
      <c r="KC16" s="79" t="s">
        <v>1050</v>
      </c>
      <c r="KD16" s="79" t="s">
        <v>1050</v>
      </c>
      <c r="KE16" s="79" t="s">
        <v>1050</v>
      </c>
      <c r="KF16" s="79" t="s">
        <v>1050</v>
      </c>
      <c r="KG16" s="79" t="s">
        <v>1050</v>
      </c>
      <c r="KH16" s="79" t="s">
        <v>1050</v>
      </c>
      <c r="KI16" s="79" t="s">
        <v>1050</v>
      </c>
      <c r="KJ16" s="79" t="s">
        <v>1050</v>
      </c>
      <c r="KK16" s="79" t="s">
        <v>1050</v>
      </c>
      <c r="KL16" s="79" t="s">
        <v>1050</v>
      </c>
      <c r="KM16" s="79" t="s">
        <v>1050</v>
      </c>
      <c r="KN16" s="79" t="s">
        <v>1050</v>
      </c>
      <c r="KO16" s="79" t="s">
        <v>1050</v>
      </c>
      <c r="KP16" s="79" t="s">
        <v>1050</v>
      </c>
      <c r="KQ16" s="79" t="s">
        <v>1050</v>
      </c>
      <c r="KR16" s="79" t="s">
        <v>1050</v>
      </c>
      <c r="KS16" s="79" t="s">
        <v>1050</v>
      </c>
      <c r="KT16" s="79" t="s">
        <v>1050</v>
      </c>
      <c r="KU16" s="79" t="s">
        <v>1050</v>
      </c>
      <c r="KV16" s="79" t="s">
        <v>1050</v>
      </c>
      <c r="KW16" s="79" t="s">
        <v>1050</v>
      </c>
      <c r="KX16" s="79" t="s">
        <v>1050</v>
      </c>
      <c r="KY16" s="79" t="s">
        <v>1050</v>
      </c>
      <c r="KZ16" s="79" t="s">
        <v>1050</v>
      </c>
      <c r="LA16" s="79" t="s">
        <v>1050</v>
      </c>
      <c r="LB16" s="79" t="s">
        <v>1050</v>
      </c>
      <c r="LC16" s="79" t="s">
        <v>1050</v>
      </c>
      <c r="LD16" s="79" t="s">
        <v>1050</v>
      </c>
      <c r="LE16" s="79" t="s">
        <v>1050</v>
      </c>
      <c r="LF16" s="79" t="s">
        <v>1050</v>
      </c>
      <c r="LG16" s="79" t="s">
        <v>1050</v>
      </c>
      <c r="LH16" s="79" t="s">
        <v>1050</v>
      </c>
      <c r="LI16" s="79" t="s">
        <v>1050</v>
      </c>
      <c r="LJ16" s="79" t="s">
        <v>1050</v>
      </c>
      <c r="LK16" s="79" t="s">
        <v>1050</v>
      </c>
      <c r="LL16" s="79" t="s">
        <v>1050</v>
      </c>
      <c r="LM16" s="79" t="s">
        <v>1050</v>
      </c>
      <c r="LN16" s="79" t="s">
        <v>1050</v>
      </c>
      <c r="LO16" s="79" t="s">
        <v>1050</v>
      </c>
      <c r="LP16" s="79" t="s">
        <v>1050</v>
      </c>
      <c r="LQ16" s="79" t="s">
        <v>1050</v>
      </c>
      <c r="LR16" s="79" t="s">
        <v>1050</v>
      </c>
      <c r="LS16" s="79" t="s">
        <v>1050</v>
      </c>
      <c r="LT16" s="79" t="s">
        <v>1050</v>
      </c>
      <c r="LU16" s="79" t="s">
        <v>1050</v>
      </c>
      <c r="LV16" s="79" t="s">
        <v>1050</v>
      </c>
      <c r="LW16" s="79" t="s">
        <v>1050</v>
      </c>
      <c r="LX16" s="79" t="s">
        <v>1050</v>
      </c>
      <c r="LY16" s="79" t="s">
        <v>1050</v>
      </c>
      <c r="LZ16" s="79" t="s">
        <v>1050</v>
      </c>
      <c r="MA16" s="79" t="s">
        <v>1050</v>
      </c>
      <c r="MB16" s="79" t="s">
        <v>1050</v>
      </c>
      <c r="MC16" s="79" t="s">
        <v>1050</v>
      </c>
      <c r="MD16" s="79" t="s">
        <v>1050</v>
      </c>
      <c r="ME16" s="79" t="s">
        <v>1050</v>
      </c>
      <c r="MF16" s="79" t="s">
        <v>1050</v>
      </c>
      <c r="MG16" s="79" t="s">
        <v>1050</v>
      </c>
      <c r="MH16" s="79" t="s">
        <v>1050</v>
      </c>
      <c r="MI16" s="79" t="s">
        <v>1050</v>
      </c>
      <c r="MJ16" s="79" t="s">
        <v>1050</v>
      </c>
      <c r="MK16" s="79" t="s">
        <v>356</v>
      </c>
      <c r="ML16" s="91">
        <v>17249</v>
      </c>
      <c r="MM16" s="79" t="s">
        <v>351</v>
      </c>
      <c r="MN16" s="79" t="s">
        <v>1060</v>
      </c>
      <c r="MO16" s="79" t="s">
        <v>1363</v>
      </c>
      <c r="MP16" s="79" t="s">
        <v>353</v>
      </c>
      <c r="MQ16" s="79" t="s">
        <v>1050</v>
      </c>
      <c r="MR16" s="79" t="s">
        <v>1050</v>
      </c>
      <c r="MS16" s="79" t="s">
        <v>1050</v>
      </c>
      <c r="MT16" s="79" t="s">
        <v>1050</v>
      </c>
      <c r="MU16" s="79" t="s">
        <v>1050</v>
      </c>
      <c r="MV16" s="79" t="s">
        <v>1050</v>
      </c>
      <c r="MW16" s="79" t="s">
        <v>1364</v>
      </c>
      <c r="MX16" s="79" t="s">
        <v>366</v>
      </c>
      <c r="MY16" s="79" t="s">
        <v>398</v>
      </c>
      <c r="MZ16" s="79" t="s">
        <v>399</v>
      </c>
      <c r="NA16" s="79" t="s">
        <v>1050</v>
      </c>
      <c r="NB16" s="79" t="s">
        <v>1050</v>
      </c>
      <c r="NC16" s="79" t="s">
        <v>1050</v>
      </c>
      <c r="ND16" s="79" t="s">
        <v>1050</v>
      </c>
      <c r="NE16" s="79" t="s">
        <v>1050</v>
      </c>
      <c r="NF16" s="79" t="s">
        <v>1050</v>
      </c>
      <c r="NG16" s="79" t="s">
        <v>1050</v>
      </c>
      <c r="NH16" s="79" t="s">
        <v>1050</v>
      </c>
      <c r="NI16" s="79" t="s">
        <v>1050</v>
      </c>
      <c r="NJ16" s="79" t="s">
        <v>1050</v>
      </c>
      <c r="NK16" s="79" t="s">
        <v>1050</v>
      </c>
      <c r="NL16" s="79" t="s">
        <v>1050</v>
      </c>
      <c r="NM16" s="79" t="s">
        <v>1050</v>
      </c>
      <c r="NN16" s="79" t="s">
        <v>1050</v>
      </c>
      <c r="NO16" s="79" t="s">
        <v>1050</v>
      </c>
      <c r="NP16" s="79" t="s">
        <v>1050</v>
      </c>
      <c r="NQ16" s="79" t="s">
        <v>1050</v>
      </c>
      <c r="NR16" s="79" t="s">
        <v>1050</v>
      </c>
      <c r="NS16" s="79" t="s">
        <v>1050</v>
      </c>
      <c r="NT16" s="79" t="s">
        <v>1050</v>
      </c>
      <c r="NU16" s="79" t="s">
        <v>1050</v>
      </c>
      <c r="NV16" s="79" t="s">
        <v>1050</v>
      </c>
      <c r="NW16" s="79" t="s">
        <v>1050</v>
      </c>
      <c r="NX16" s="79" t="s">
        <v>1050</v>
      </c>
      <c r="NY16" s="79" t="s">
        <v>1050</v>
      </c>
      <c r="NZ16" s="79" t="s">
        <v>1050</v>
      </c>
      <c r="OA16" s="79" t="s">
        <v>1050</v>
      </c>
      <c r="OB16" s="79" t="s">
        <v>1050</v>
      </c>
      <c r="OC16" s="79" t="s">
        <v>1050</v>
      </c>
      <c r="OD16" s="79" t="s">
        <v>1050</v>
      </c>
      <c r="OE16" s="79" t="s">
        <v>1050</v>
      </c>
      <c r="OF16" s="79" t="s">
        <v>1050</v>
      </c>
      <c r="OG16" s="79" t="s">
        <v>1050</v>
      </c>
      <c r="OH16" s="79" t="s">
        <v>1050</v>
      </c>
      <c r="OI16" s="79" t="s">
        <v>1050</v>
      </c>
      <c r="OJ16" s="79" t="s">
        <v>1050</v>
      </c>
      <c r="OK16" s="79" t="s">
        <v>1050</v>
      </c>
      <c r="OL16" s="79" t="s">
        <v>1050</v>
      </c>
      <c r="OM16" s="79" t="s">
        <v>1050</v>
      </c>
      <c r="ON16" s="79" t="s">
        <v>1050</v>
      </c>
      <c r="OO16" s="79" t="s">
        <v>1050</v>
      </c>
      <c r="OP16" s="79" t="s">
        <v>1050</v>
      </c>
      <c r="OQ16" s="79" t="s">
        <v>1050</v>
      </c>
      <c r="OR16" s="79" t="s">
        <v>1050</v>
      </c>
      <c r="OS16" s="79" t="s">
        <v>1050</v>
      </c>
      <c r="OT16" s="79" t="s">
        <v>1050</v>
      </c>
      <c r="OU16" s="79" t="s">
        <v>1050</v>
      </c>
      <c r="OV16" s="79" t="s">
        <v>1050</v>
      </c>
      <c r="OW16" s="79" t="s">
        <v>1050</v>
      </c>
      <c r="OX16" s="79" t="s">
        <v>1050</v>
      </c>
      <c r="OY16" s="79" t="s">
        <v>1050</v>
      </c>
      <c r="OZ16" s="79" t="s">
        <v>1050</v>
      </c>
      <c r="PA16" s="79" t="s">
        <v>1050</v>
      </c>
      <c r="PB16" s="79" t="s">
        <v>1050</v>
      </c>
      <c r="PC16" s="79" t="s">
        <v>1050</v>
      </c>
      <c r="PD16" s="79" t="s">
        <v>1050</v>
      </c>
      <c r="PE16" s="79" t="s">
        <v>1050</v>
      </c>
      <c r="PF16" s="79" t="s">
        <v>1050</v>
      </c>
      <c r="PG16" s="79" t="s">
        <v>1050</v>
      </c>
      <c r="PH16" s="79" t="s">
        <v>1050</v>
      </c>
      <c r="PI16" s="79" t="s">
        <v>1050</v>
      </c>
      <c r="PJ16" s="79" t="s">
        <v>1050</v>
      </c>
      <c r="PK16" s="79" t="s">
        <v>1050</v>
      </c>
      <c r="PL16" s="79" t="s">
        <v>1050</v>
      </c>
      <c r="PM16" s="79" t="s">
        <v>366</v>
      </c>
      <c r="PN16" s="79">
        <v>1</v>
      </c>
      <c r="PO16" s="79" t="s">
        <v>1050</v>
      </c>
      <c r="PP16" s="79" t="s">
        <v>1050</v>
      </c>
      <c r="PQ16" s="79" t="s">
        <v>1050</v>
      </c>
      <c r="PR16" s="79" t="s">
        <v>1050</v>
      </c>
      <c r="PS16" s="79" t="s">
        <v>1050</v>
      </c>
      <c r="PT16" s="79" t="s">
        <v>1050</v>
      </c>
      <c r="PU16" s="79" t="s">
        <v>1050</v>
      </c>
      <c r="PV16" s="79" t="s">
        <v>1050</v>
      </c>
      <c r="PW16" s="79">
        <v>411</v>
      </c>
      <c r="PX16" s="79" t="s">
        <v>1050</v>
      </c>
      <c r="PY16" s="79" t="s">
        <v>1365</v>
      </c>
      <c r="PZ16" s="79" t="s">
        <v>1366</v>
      </c>
      <c r="QA16" s="79" t="s">
        <v>1050</v>
      </c>
      <c r="QB16" s="79" t="s">
        <v>1050</v>
      </c>
      <c r="QC16" s="79" t="s">
        <v>1050</v>
      </c>
      <c r="QD16" s="79" t="s">
        <v>1100</v>
      </c>
      <c r="QE16" s="79" t="s">
        <v>1076</v>
      </c>
      <c r="QF16" s="79" t="s">
        <v>1050</v>
      </c>
      <c r="QG16" s="79">
        <v>11</v>
      </c>
      <c r="QH16" s="107">
        <v>1</v>
      </c>
      <c r="QI16" s="79">
        <v>60</v>
      </c>
      <c r="QJ16" s="79">
        <v>18</v>
      </c>
      <c r="QK16" s="79">
        <v>22</v>
      </c>
      <c r="QL16" s="79">
        <v>1636</v>
      </c>
      <c r="QM16" s="91">
        <v>44718</v>
      </c>
      <c r="QN16" s="79" t="s">
        <v>367</v>
      </c>
      <c r="QO16" s="79" t="s">
        <v>399</v>
      </c>
      <c r="QP16" s="79" t="s">
        <v>399</v>
      </c>
      <c r="QQ16" s="92">
        <v>0.788194444444444</v>
      </c>
      <c r="QR16" s="79" t="s">
        <v>329</v>
      </c>
      <c r="QS16" s="79" t="s">
        <v>540</v>
      </c>
      <c r="QT16" s="79" t="s">
        <v>1367</v>
      </c>
      <c r="QU16" s="79" t="s">
        <v>1368</v>
      </c>
      <c r="QV16" s="125" t="s">
        <v>1369</v>
      </c>
      <c r="QW16" s="125" t="s">
        <v>1370</v>
      </c>
      <c r="QX16" s="79" t="s">
        <v>1050</v>
      </c>
      <c r="QY16" s="79" t="s">
        <v>1050</v>
      </c>
      <c r="QZ16" s="79" t="s">
        <v>1080</v>
      </c>
      <c r="RA16" s="79" t="s">
        <v>1050</v>
      </c>
      <c r="RB16" s="79" t="s">
        <v>1050</v>
      </c>
      <c r="RC16" s="79" t="s">
        <v>368</v>
      </c>
      <c r="RD16" s="79" t="s">
        <v>399</v>
      </c>
      <c r="RE16" s="79" t="s">
        <v>344</v>
      </c>
      <c r="RF16" s="79" t="s">
        <v>391</v>
      </c>
      <c r="RG16" s="79" t="s">
        <v>1081</v>
      </c>
      <c r="RH16" s="79" t="s">
        <v>338</v>
      </c>
      <c r="RI16" s="79" t="s">
        <v>444</v>
      </c>
      <c r="RJ16" s="79">
        <v>10.28</v>
      </c>
      <c r="RK16" s="79" t="s">
        <v>371</v>
      </c>
      <c r="RL16" s="79" t="s">
        <v>334</v>
      </c>
      <c r="RM16" s="79" t="s">
        <v>1371</v>
      </c>
      <c r="RN16" s="79" t="s">
        <v>1372</v>
      </c>
      <c r="RO16" s="79" t="s">
        <v>1050</v>
      </c>
      <c r="RP16" s="79" t="s">
        <v>372</v>
      </c>
      <c r="RQ16" s="79" t="s">
        <v>392</v>
      </c>
      <c r="RR16" s="79" t="s">
        <v>383</v>
      </c>
      <c r="RS16" s="79" t="s">
        <v>1373</v>
      </c>
      <c r="RT16" s="79" t="s">
        <v>1127</v>
      </c>
      <c r="RU16" s="79" t="s">
        <v>1085</v>
      </c>
      <c r="RV16" s="79" t="s">
        <v>1374</v>
      </c>
      <c r="RW16" s="79" t="s">
        <v>1050</v>
      </c>
      <c r="RX16" s="79" t="s">
        <v>1050</v>
      </c>
      <c r="RY16" s="79" t="s">
        <v>1050</v>
      </c>
      <c r="RZ16" s="79" t="s">
        <v>1050</v>
      </c>
      <c r="SA16" s="79" t="s">
        <v>1050</v>
      </c>
      <c r="SB16" s="79" t="s">
        <v>1050</v>
      </c>
      <c r="SC16" s="79" t="s">
        <v>1050</v>
      </c>
      <c r="SD16" s="79" t="s">
        <v>1050</v>
      </c>
      <c r="SE16" s="79" t="s">
        <v>1050</v>
      </c>
      <c r="SF16" s="79" t="s">
        <v>1050</v>
      </c>
      <c r="SG16" s="79" t="s">
        <v>1050</v>
      </c>
      <c r="SH16" s="79" t="s">
        <v>1050</v>
      </c>
      <c r="SI16" s="79" t="s">
        <v>1050</v>
      </c>
      <c r="SJ16" s="79" t="s">
        <v>1050</v>
      </c>
      <c r="SK16" s="79" t="s">
        <v>1050</v>
      </c>
      <c r="SL16" s="79" t="s">
        <v>1050</v>
      </c>
      <c r="SM16" s="79" t="s">
        <v>1050</v>
      </c>
      <c r="SN16" s="79" t="s">
        <v>1050</v>
      </c>
      <c r="SO16" s="79" t="s">
        <v>1050</v>
      </c>
      <c r="SP16" s="79" t="s">
        <v>1050</v>
      </c>
      <c r="SQ16" s="79" t="s">
        <v>1050</v>
      </c>
      <c r="SR16" s="79" t="s">
        <v>1050</v>
      </c>
      <c r="SS16" s="79" t="s">
        <v>1050</v>
      </c>
      <c r="ST16" s="79" t="s">
        <v>490</v>
      </c>
      <c r="SU16" s="79" t="s">
        <v>1050</v>
      </c>
      <c r="SV16" s="79" t="s">
        <v>1050</v>
      </c>
      <c r="SW16" s="79" t="s">
        <v>1050</v>
      </c>
      <c r="SX16" s="79" t="s">
        <v>1050</v>
      </c>
      <c r="SY16" s="79" t="s">
        <v>1050</v>
      </c>
      <c r="SZ16" s="79" t="s">
        <v>1050</v>
      </c>
      <c r="TA16" s="79" t="s">
        <v>1050</v>
      </c>
      <c r="TB16" s="79" t="s">
        <v>1050</v>
      </c>
      <c r="TC16" s="79" t="s">
        <v>1050</v>
      </c>
      <c r="TD16" s="79" t="s">
        <v>1050</v>
      </c>
      <c r="TE16" s="79" t="s">
        <v>1050</v>
      </c>
      <c r="TF16" s="79">
        <v>2015</v>
      </c>
      <c r="TG16" s="79" t="s">
        <v>1050</v>
      </c>
      <c r="TH16" s="79" t="s">
        <v>1050</v>
      </c>
      <c r="TI16" s="79" t="s">
        <v>1050</v>
      </c>
      <c r="TJ16" s="79" t="s">
        <v>1050</v>
      </c>
      <c r="TK16" s="79" t="s">
        <v>1050</v>
      </c>
      <c r="TL16" s="79" t="s">
        <v>1050</v>
      </c>
      <c r="TM16" s="79" t="s">
        <v>1050</v>
      </c>
      <c r="TN16" s="79" t="s">
        <v>1050</v>
      </c>
      <c r="TO16" s="79" t="s">
        <v>1050</v>
      </c>
      <c r="TP16" s="79" t="s">
        <v>1050</v>
      </c>
      <c r="TQ16" s="79" t="s">
        <v>1050</v>
      </c>
      <c r="TR16" s="79" t="s">
        <v>1109</v>
      </c>
      <c r="TS16" s="79" t="s">
        <v>1050</v>
      </c>
      <c r="TT16" s="79" t="s">
        <v>1050</v>
      </c>
      <c r="TU16" s="79" t="s">
        <v>1050</v>
      </c>
      <c r="TV16" s="79" t="s">
        <v>1050</v>
      </c>
      <c r="TW16" s="79" t="s">
        <v>1050</v>
      </c>
      <c r="TX16" s="79" t="s">
        <v>1050</v>
      </c>
      <c r="TY16" s="79" t="s">
        <v>1050</v>
      </c>
      <c r="TZ16" s="79" t="s">
        <v>1050</v>
      </c>
      <c r="UA16" s="79" t="s">
        <v>1050</v>
      </c>
      <c r="UB16" s="79" t="s">
        <v>1050</v>
      </c>
      <c r="UC16" s="79" t="s">
        <v>1050</v>
      </c>
      <c r="UD16" s="79" t="s">
        <v>1329</v>
      </c>
      <c r="UE16" s="79" t="s">
        <v>1050</v>
      </c>
      <c r="UF16" s="79" t="s">
        <v>1050</v>
      </c>
      <c r="UG16" s="79" t="s">
        <v>1050</v>
      </c>
      <c r="UH16" s="79" t="s">
        <v>1050</v>
      </c>
      <c r="UI16" s="79" t="s">
        <v>1050</v>
      </c>
      <c r="UJ16" s="79" t="s">
        <v>1050</v>
      </c>
      <c r="UK16" s="79" t="s">
        <v>1050</v>
      </c>
      <c r="UL16" s="79" t="s">
        <v>1050</v>
      </c>
      <c r="UM16" s="79" t="s">
        <v>1050</v>
      </c>
      <c r="UN16" s="79" t="s">
        <v>1050</v>
      </c>
      <c r="UO16" s="79" t="s">
        <v>1050</v>
      </c>
      <c r="UP16" s="79" t="s">
        <v>1357</v>
      </c>
      <c r="UQ16" s="79" t="s">
        <v>1050</v>
      </c>
      <c r="UR16" s="79" t="s">
        <v>1050</v>
      </c>
      <c r="US16" s="79" t="s">
        <v>1050</v>
      </c>
      <c r="UT16" s="79" t="s">
        <v>1050</v>
      </c>
      <c r="UU16" s="79" t="s">
        <v>1050</v>
      </c>
      <c r="UV16" s="79" t="s">
        <v>1050</v>
      </c>
      <c r="UW16" s="79" t="s">
        <v>1050</v>
      </c>
      <c r="UX16" s="79" t="s">
        <v>1050</v>
      </c>
      <c r="UY16" s="79" t="s">
        <v>1050</v>
      </c>
      <c r="UZ16" s="79" t="s">
        <v>1050</v>
      </c>
      <c r="VA16" s="79" t="s">
        <v>1050</v>
      </c>
      <c r="VB16" s="79">
        <v>1975</v>
      </c>
      <c r="VC16" s="79" t="s">
        <v>1050</v>
      </c>
      <c r="VD16" s="79" t="s">
        <v>1050</v>
      </c>
      <c r="VE16" s="79" t="s">
        <v>1050</v>
      </c>
      <c r="VF16" s="79" t="s">
        <v>1050</v>
      </c>
      <c r="VG16" s="79" t="s">
        <v>1050</v>
      </c>
      <c r="VH16" s="79" t="s">
        <v>1050</v>
      </c>
      <c r="VI16" s="79" t="s">
        <v>1050</v>
      </c>
      <c r="VJ16" s="79" t="s">
        <v>1050</v>
      </c>
      <c r="VK16" s="79" t="s">
        <v>1050</v>
      </c>
      <c r="VL16" s="79" t="s">
        <v>1050</v>
      </c>
      <c r="VM16" s="79" t="s">
        <v>1050</v>
      </c>
      <c r="VN16" s="79" t="s">
        <v>1359</v>
      </c>
      <c r="VO16" s="79" t="s">
        <v>1050</v>
      </c>
      <c r="VP16" s="79" t="s">
        <v>1050</v>
      </c>
      <c r="VQ16" s="79" t="s">
        <v>1050</v>
      </c>
      <c r="VR16" s="79" t="s">
        <v>1050</v>
      </c>
      <c r="VS16" s="79" t="s">
        <v>1050</v>
      </c>
      <c r="VT16" s="79" t="s">
        <v>1050</v>
      </c>
      <c r="VU16" s="79" t="s">
        <v>1050</v>
      </c>
      <c r="VV16" s="79" t="s">
        <v>1050</v>
      </c>
      <c r="VW16" s="79" t="s">
        <v>1050</v>
      </c>
      <c r="VX16" s="79" t="s">
        <v>1050</v>
      </c>
      <c r="VY16" s="79" t="s">
        <v>1050</v>
      </c>
      <c r="VZ16" s="79" t="s">
        <v>353</v>
      </c>
      <c r="WA16" s="79" t="s">
        <v>1050</v>
      </c>
      <c r="WB16" s="79" t="s">
        <v>1050</v>
      </c>
      <c r="WC16" s="79" t="s">
        <v>1050</v>
      </c>
      <c r="WD16" s="79" t="s">
        <v>1050</v>
      </c>
      <c r="WE16" s="79" t="s">
        <v>1050</v>
      </c>
      <c r="WF16" s="79" t="s">
        <v>1050</v>
      </c>
      <c r="WG16" s="79" t="s">
        <v>1050</v>
      </c>
      <c r="WH16" s="79" t="s">
        <v>1050</v>
      </c>
      <c r="WI16" s="79" t="s">
        <v>1050</v>
      </c>
      <c r="WJ16" s="79" t="s">
        <v>1050</v>
      </c>
      <c r="WK16" s="79" t="s">
        <v>1050</v>
      </c>
      <c r="WL16" s="79" t="s">
        <v>353</v>
      </c>
      <c r="WM16" s="79" t="s">
        <v>1050</v>
      </c>
      <c r="WN16" s="79" t="s">
        <v>1050</v>
      </c>
      <c r="WO16" s="79" t="s">
        <v>1050</v>
      </c>
      <c r="WP16" s="79" t="s">
        <v>1050</v>
      </c>
      <c r="WQ16" s="79" t="s">
        <v>1050</v>
      </c>
      <c r="WR16" s="79" t="s">
        <v>1050</v>
      </c>
      <c r="WS16" s="79" t="s">
        <v>1050</v>
      </c>
      <c r="WT16" s="79" t="s">
        <v>1050</v>
      </c>
      <c r="WU16" s="79" t="s">
        <v>1050</v>
      </c>
      <c r="WV16" s="79" t="s">
        <v>1050</v>
      </c>
      <c r="WW16" s="79" t="s">
        <v>1050</v>
      </c>
      <c r="WX16" s="79" t="s">
        <v>399</v>
      </c>
      <c r="WY16" s="79" t="s">
        <v>1050</v>
      </c>
      <c r="WZ16" s="79" t="s">
        <v>1050</v>
      </c>
      <c r="XA16" s="79" t="s">
        <v>1050</v>
      </c>
      <c r="XB16" s="79" t="s">
        <v>1050</v>
      </c>
      <c r="XC16" s="79" t="s">
        <v>1050</v>
      </c>
      <c r="XD16" s="79" t="s">
        <v>1050</v>
      </c>
      <c r="XE16" s="79" t="s">
        <v>1050</v>
      </c>
      <c r="XF16" s="79" t="s">
        <v>1050</v>
      </c>
      <c r="XG16" s="79" t="s">
        <v>1050</v>
      </c>
      <c r="XH16" s="79" t="s">
        <v>1050</v>
      </c>
      <c r="XI16" s="79" t="s">
        <v>1050</v>
      </c>
      <c r="XJ16" s="79" t="s">
        <v>1375</v>
      </c>
      <c r="XK16" s="79" t="s">
        <v>1050</v>
      </c>
      <c r="XL16" s="79" t="s">
        <v>1050</v>
      </c>
      <c r="XM16" s="79" t="s">
        <v>1050</v>
      </c>
      <c r="XN16" s="79" t="s">
        <v>1050</v>
      </c>
      <c r="XO16" s="79" t="s">
        <v>1050</v>
      </c>
      <c r="XP16" s="79" t="s">
        <v>1050</v>
      </c>
      <c r="XQ16" s="79" t="s">
        <v>1050</v>
      </c>
      <c r="XR16" s="79" t="s">
        <v>1050</v>
      </c>
      <c r="XS16" s="79" t="s">
        <v>1050</v>
      </c>
      <c r="XT16" s="79" t="s">
        <v>1050</v>
      </c>
      <c r="XU16" s="79" t="s">
        <v>1050</v>
      </c>
      <c r="XV16" s="79" t="s">
        <v>1089</v>
      </c>
      <c r="XW16" s="79" t="s">
        <v>1050</v>
      </c>
      <c r="XX16" s="79" t="s">
        <v>1050</v>
      </c>
      <c r="XY16" s="79" t="s">
        <v>1050</v>
      </c>
      <c r="XZ16" s="79" t="s">
        <v>1050</v>
      </c>
      <c r="YA16" s="79" t="s">
        <v>1050</v>
      </c>
      <c r="YB16" s="79" t="s">
        <v>1050</v>
      </c>
      <c r="YC16" s="79" t="s">
        <v>1050</v>
      </c>
      <c r="YD16" s="79" t="s">
        <v>1050</v>
      </c>
      <c r="YE16" s="79" t="s">
        <v>1050</v>
      </c>
      <c r="YF16" s="79" t="s">
        <v>1050</v>
      </c>
      <c r="YG16" s="79" t="s">
        <v>1050</v>
      </c>
      <c r="YH16" s="79" t="s">
        <v>1089</v>
      </c>
      <c r="YI16" s="79" t="s">
        <v>1050</v>
      </c>
      <c r="YJ16" s="79" t="s">
        <v>1050</v>
      </c>
      <c r="YK16" s="79" t="s">
        <v>1050</v>
      </c>
      <c r="YL16" s="79" t="s">
        <v>1050</v>
      </c>
      <c r="YM16" s="79" t="s">
        <v>1050</v>
      </c>
      <c r="YN16" s="79" t="s">
        <v>1050</v>
      </c>
      <c r="YO16" s="79" t="s">
        <v>1050</v>
      </c>
      <c r="YP16" s="79" t="s">
        <v>1050</v>
      </c>
      <c r="YQ16" s="79" t="s">
        <v>1050</v>
      </c>
      <c r="YR16" s="79" t="s">
        <v>1050</v>
      </c>
      <c r="YS16" s="79" t="s">
        <v>1050</v>
      </c>
      <c r="YT16" s="79" t="s">
        <v>1089</v>
      </c>
      <c r="YU16" s="79" t="s">
        <v>1050</v>
      </c>
      <c r="YV16" s="79" t="s">
        <v>1050</v>
      </c>
      <c r="YW16" s="79" t="s">
        <v>1050</v>
      </c>
      <c r="YX16" s="79" t="s">
        <v>1050</v>
      </c>
      <c r="YY16" s="79" t="s">
        <v>1050</v>
      </c>
      <c r="YZ16" s="79" t="s">
        <v>1050</v>
      </c>
      <c r="ZA16" s="79" t="s">
        <v>1050</v>
      </c>
      <c r="ZB16" s="79" t="s">
        <v>1050</v>
      </c>
      <c r="ZC16" s="79" t="s">
        <v>1050</v>
      </c>
      <c r="ZD16" s="79" t="s">
        <v>1050</v>
      </c>
      <c r="ZE16" s="79" t="s">
        <v>1050</v>
      </c>
      <c r="ZF16" s="79" t="s">
        <v>399</v>
      </c>
      <c r="ZG16" s="79" t="s">
        <v>1050</v>
      </c>
      <c r="ZH16" s="79" t="s">
        <v>1050</v>
      </c>
      <c r="ZI16" s="79" t="s">
        <v>1050</v>
      </c>
      <c r="ZJ16" s="79" t="s">
        <v>1050</v>
      </c>
      <c r="ZK16" s="79" t="s">
        <v>1050</v>
      </c>
      <c r="ZL16" s="79" t="s">
        <v>1050</v>
      </c>
      <c r="ZM16" s="79" t="s">
        <v>1050</v>
      </c>
      <c r="ZN16" s="79" t="s">
        <v>1050</v>
      </c>
      <c r="ZO16" s="79" t="s">
        <v>1050</v>
      </c>
      <c r="ZP16" s="79" t="s">
        <v>1050</v>
      </c>
      <c r="ZQ16" s="79" t="s">
        <v>1050</v>
      </c>
      <c r="ZR16" s="79" t="s">
        <v>399</v>
      </c>
      <c r="ZS16" s="79" t="s">
        <v>1050</v>
      </c>
      <c r="ZT16" s="79" t="s">
        <v>1050</v>
      </c>
      <c r="ZU16" s="79" t="s">
        <v>1050</v>
      </c>
      <c r="ZV16" s="79" t="s">
        <v>1050</v>
      </c>
      <c r="ZW16" s="79" t="s">
        <v>1050</v>
      </c>
      <c r="ZX16" s="79" t="s">
        <v>1050</v>
      </c>
      <c r="ZY16" s="79" t="s">
        <v>1050</v>
      </c>
      <c r="ZZ16" s="79" t="s">
        <v>1050</v>
      </c>
      <c r="AAA16" s="79" t="s">
        <v>1050</v>
      </c>
      <c r="AAB16" s="79" t="s">
        <v>1050</v>
      </c>
      <c r="AAC16" s="79" t="s">
        <v>1050</v>
      </c>
      <c r="AAD16" s="79" t="s">
        <v>351</v>
      </c>
      <c r="AAE16" s="79">
        <v>73</v>
      </c>
      <c r="AAF16" s="91">
        <v>33269</v>
      </c>
      <c r="AAG16" s="79">
        <v>1</v>
      </c>
      <c r="AAH16" s="79">
        <v>0</v>
      </c>
      <c r="AAI16" s="79" t="s">
        <v>1132</v>
      </c>
      <c r="AAJ16" s="79" t="s">
        <v>494</v>
      </c>
      <c r="AAK16" s="79" t="s">
        <v>1050</v>
      </c>
      <c r="AAL16" s="79" t="s">
        <v>1050</v>
      </c>
      <c r="AAM16" s="79" t="s">
        <v>1050</v>
      </c>
      <c r="AAN16" s="79" t="s">
        <v>1050</v>
      </c>
      <c r="AAO16" s="79" t="s">
        <v>1050</v>
      </c>
      <c r="AAP16" s="79" t="s">
        <v>1050</v>
      </c>
      <c r="AAQ16" s="79" t="s">
        <v>1050</v>
      </c>
      <c r="AAR16" s="79" t="s">
        <v>1050</v>
      </c>
      <c r="AAS16" s="79" t="s">
        <v>1050</v>
      </c>
      <c r="AAT16" s="79" t="s">
        <v>1050</v>
      </c>
      <c r="AAU16" s="79" t="s">
        <v>1050</v>
      </c>
      <c r="AAV16" s="79" t="s">
        <v>1050</v>
      </c>
      <c r="AAW16" s="79" t="s">
        <v>1050</v>
      </c>
      <c r="AAX16" s="79" t="s">
        <v>1050</v>
      </c>
      <c r="AAY16" s="79" t="s">
        <v>1050</v>
      </c>
      <c r="AAZ16" s="79" t="s">
        <v>1050</v>
      </c>
      <c r="ABA16" s="79" t="s">
        <v>1050</v>
      </c>
      <c r="ABB16" s="79" t="s">
        <v>1050</v>
      </c>
      <c r="ABC16" s="79" t="s">
        <v>1050</v>
      </c>
      <c r="ABD16" s="79" t="s">
        <v>1050</v>
      </c>
      <c r="ABE16" s="79" t="s">
        <v>1050</v>
      </c>
      <c r="ABF16" s="79" t="s">
        <v>1050</v>
      </c>
      <c r="ABG16" s="79" t="s">
        <v>1050</v>
      </c>
      <c r="ABH16" s="79" t="s">
        <v>1050</v>
      </c>
      <c r="ABI16" s="79" t="s">
        <v>1050</v>
      </c>
      <c r="ABJ16" s="79" t="s">
        <v>1050</v>
      </c>
      <c r="ABK16" s="79" t="s">
        <v>1050</v>
      </c>
      <c r="ABL16" s="79" t="s">
        <v>1050</v>
      </c>
      <c r="ABM16" s="79" t="s">
        <v>1050</v>
      </c>
      <c r="ABN16" s="79" t="s">
        <v>1050</v>
      </c>
      <c r="ABO16" s="79" t="s">
        <v>1050</v>
      </c>
      <c r="ABP16" s="79" t="s">
        <v>1050</v>
      </c>
      <c r="ABQ16" s="79" t="s">
        <v>1050</v>
      </c>
      <c r="ABR16" s="79" t="s">
        <v>1050</v>
      </c>
      <c r="ABS16" s="79" t="s">
        <v>1050</v>
      </c>
      <c r="ABT16" s="79" t="s">
        <v>1050</v>
      </c>
      <c r="ABU16" s="79" t="s">
        <v>1050</v>
      </c>
      <c r="ABV16" s="79" t="s">
        <v>1050</v>
      </c>
      <c r="ABW16" s="79" t="s">
        <v>1050</v>
      </c>
      <c r="ABX16" s="79" t="s">
        <v>1050</v>
      </c>
      <c r="ABY16" s="79" t="s">
        <v>1050</v>
      </c>
      <c r="ABZ16" s="79" t="s">
        <v>1050</v>
      </c>
      <c r="ACA16" s="79" t="s">
        <v>1050</v>
      </c>
      <c r="ACB16" s="79" t="s">
        <v>1050</v>
      </c>
      <c r="ACC16" s="79" t="s">
        <v>1050</v>
      </c>
      <c r="ACD16" s="79" t="s">
        <v>1050</v>
      </c>
      <c r="ACE16" s="79" t="s">
        <v>1050</v>
      </c>
      <c r="ACF16" s="79" t="s">
        <v>1050</v>
      </c>
      <c r="ACG16" s="79" t="s">
        <v>1050</v>
      </c>
      <c r="ACH16" s="79" t="s">
        <v>1050</v>
      </c>
      <c r="ACI16" s="79" t="s">
        <v>1050</v>
      </c>
      <c r="ACJ16" s="79" t="s">
        <v>1050</v>
      </c>
      <c r="ACK16" s="79" t="s">
        <v>1050</v>
      </c>
      <c r="ACL16" s="79" t="s">
        <v>1050</v>
      </c>
      <c r="ACM16" s="79" t="s">
        <v>1050</v>
      </c>
      <c r="ACN16" s="79" t="s">
        <v>1050</v>
      </c>
      <c r="ACO16" s="79" t="s">
        <v>1050</v>
      </c>
      <c r="ACP16" s="79" t="s">
        <v>1050</v>
      </c>
      <c r="ACQ16" s="79" t="s">
        <v>1050</v>
      </c>
      <c r="ACR16" s="79" t="s">
        <v>1050</v>
      </c>
      <c r="ACS16" s="79" t="s">
        <v>1050</v>
      </c>
      <c r="ACT16" s="79" t="s">
        <v>1050</v>
      </c>
      <c r="ACU16" s="79" t="s">
        <v>1050</v>
      </c>
      <c r="ACV16" s="79" t="s">
        <v>1050</v>
      </c>
      <c r="ACW16" s="79" t="s">
        <v>1050</v>
      </c>
      <c r="ACX16" s="79" t="s">
        <v>1050</v>
      </c>
      <c r="ACY16" s="79" t="s">
        <v>1050</v>
      </c>
      <c r="ACZ16" s="79" t="s">
        <v>1050</v>
      </c>
      <c r="ADA16" s="79" t="s">
        <v>1050</v>
      </c>
      <c r="ADB16" s="79" t="s">
        <v>1050</v>
      </c>
      <c r="ADC16" s="79" t="s">
        <v>1050</v>
      </c>
      <c r="ADD16" s="79" t="s">
        <v>1050</v>
      </c>
      <c r="ADE16" s="79" t="s">
        <v>1050</v>
      </c>
      <c r="ADF16" s="79" t="s">
        <v>1050</v>
      </c>
      <c r="ADG16" s="79" t="s">
        <v>1050</v>
      </c>
      <c r="ADH16" s="79" t="s">
        <v>1050</v>
      </c>
      <c r="ADI16" s="79" t="s">
        <v>1050</v>
      </c>
      <c r="ADJ16" s="79">
        <v>75</v>
      </c>
      <c r="ADK16" s="79" t="s">
        <v>1050</v>
      </c>
      <c r="ADL16" s="79" t="s">
        <v>1050</v>
      </c>
      <c r="ADM16" s="79" t="s">
        <v>1050</v>
      </c>
      <c r="ADN16" s="79" t="s">
        <v>1050</v>
      </c>
      <c r="ADO16" s="79" t="s">
        <v>351</v>
      </c>
      <c r="ADP16" s="79" t="s">
        <v>1050</v>
      </c>
      <c r="ADQ16" s="79" t="s">
        <v>1050</v>
      </c>
      <c r="ADR16" s="79" t="s">
        <v>1050</v>
      </c>
      <c r="ADS16" s="79" t="s">
        <v>1050</v>
      </c>
      <c r="ADT16" s="79" t="s">
        <v>1376</v>
      </c>
      <c r="ADU16" s="79" t="s">
        <v>1050</v>
      </c>
      <c r="ADV16" s="79" t="s">
        <v>1050</v>
      </c>
      <c r="ADW16" s="79" t="s">
        <v>1050</v>
      </c>
      <c r="ADX16" s="79" t="s">
        <v>1050</v>
      </c>
      <c r="ADY16" s="108">
        <v>28094</v>
      </c>
      <c r="ADZ16" s="79" t="s">
        <v>1050</v>
      </c>
      <c r="AEA16" s="79" t="s">
        <v>1050</v>
      </c>
      <c r="AEB16" s="79" t="s">
        <v>1050</v>
      </c>
      <c r="AEC16" s="79" t="s">
        <v>1050</v>
      </c>
      <c r="AED16" s="79">
        <v>0</v>
      </c>
      <c r="AEE16" s="79" t="s">
        <v>1050</v>
      </c>
      <c r="AEF16" s="79" t="s">
        <v>1050</v>
      </c>
      <c r="AEG16" s="79" t="s">
        <v>1050</v>
      </c>
      <c r="AEH16" s="79" t="s">
        <v>1050</v>
      </c>
      <c r="AEI16" s="79">
        <v>0</v>
      </c>
      <c r="AEJ16" s="79" t="s">
        <v>1050</v>
      </c>
      <c r="AEK16" s="79" t="s">
        <v>1050</v>
      </c>
      <c r="AEL16" s="79" t="s">
        <v>1050</v>
      </c>
      <c r="AEM16" s="79" t="s">
        <v>1050</v>
      </c>
      <c r="AEN16" s="79" t="s">
        <v>1164</v>
      </c>
      <c r="AEO16" s="79" t="s">
        <v>1050</v>
      </c>
      <c r="AEP16" s="79" t="s">
        <v>1050</v>
      </c>
      <c r="AEQ16" s="79" t="s">
        <v>1050</v>
      </c>
      <c r="AER16" s="79" t="s">
        <v>1050</v>
      </c>
      <c r="AES16" s="79" t="s">
        <v>352</v>
      </c>
      <c r="AET16" s="79" t="s">
        <v>1050</v>
      </c>
      <c r="AEU16" s="79" t="s">
        <v>1050</v>
      </c>
      <c r="AEV16" s="79" t="s">
        <v>1050</v>
      </c>
      <c r="AEW16" s="79" t="s">
        <v>1050</v>
      </c>
      <c r="AEX16" s="66" t="s">
        <v>366</v>
      </c>
      <c r="AEY16" s="79">
        <v>0</v>
      </c>
      <c r="AEZ16" s="79">
        <v>1</v>
      </c>
      <c r="AFA16" s="79" t="s">
        <v>1217</v>
      </c>
      <c r="AFB16" s="79" t="s">
        <v>1050</v>
      </c>
      <c r="AFC16" s="79" t="s">
        <v>1377</v>
      </c>
      <c r="AFD16" s="79" t="s">
        <v>1050</v>
      </c>
      <c r="AFE16" s="79" t="s">
        <v>1050</v>
      </c>
      <c r="AFF16" s="79" t="s">
        <v>1050</v>
      </c>
      <c r="AFG16" s="79" t="s">
        <v>1050</v>
      </c>
      <c r="AFH16" s="79" t="s">
        <v>1050</v>
      </c>
      <c r="AFI16" s="79" t="s">
        <v>1050</v>
      </c>
      <c r="AFJ16" s="79" t="s">
        <v>1050</v>
      </c>
      <c r="AFK16" s="79" t="s">
        <v>1050</v>
      </c>
      <c r="AFL16" s="79" t="s">
        <v>1050</v>
      </c>
      <c r="AFM16" s="79" t="s">
        <v>1050</v>
      </c>
      <c r="AFN16" s="79" t="s">
        <v>1050</v>
      </c>
      <c r="AFO16" s="79" t="s">
        <v>1050</v>
      </c>
      <c r="AFP16" s="79" t="s">
        <v>1050</v>
      </c>
      <c r="AFQ16" s="79" t="s">
        <v>1050</v>
      </c>
      <c r="AFR16" s="79" t="s">
        <v>1050</v>
      </c>
      <c r="AFS16" s="79" t="s">
        <v>1050</v>
      </c>
      <c r="AFT16" s="79" t="s">
        <v>1050</v>
      </c>
      <c r="AFU16" s="79" t="s">
        <v>1050</v>
      </c>
      <c r="AFV16" s="79" t="s">
        <v>1050</v>
      </c>
      <c r="AFW16" s="79" t="s">
        <v>1050</v>
      </c>
      <c r="AFX16" s="79" t="s">
        <v>1050</v>
      </c>
      <c r="AFY16" s="79" t="s">
        <v>1050</v>
      </c>
      <c r="AFZ16" s="79" t="s">
        <v>1050</v>
      </c>
      <c r="AGA16" s="79" t="s">
        <v>1050</v>
      </c>
      <c r="AGB16" s="79" t="s">
        <v>1050</v>
      </c>
      <c r="AGC16" s="79" t="s">
        <v>1050</v>
      </c>
      <c r="AGD16" s="79" t="s">
        <v>1050</v>
      </c>
      <c r="AGE16" s="79" t="s">
        <v>1050</v>
      </c>
      <c r="AGF16" s="79" t="s">
        <v>1050</v>
      </c>
      <c r="AGG16" s="79" t="s">
        <v>1050</v>
      </c>
      <c r="AGH16" s="79" t="s">
        <v>1050</v>
      </c>
      <c r="AGI16" s="79" t="s">
        <v>1050</v>
      </c>
      <c r="AGJ16" s="79" t="s">
        <v>1050</v>
      </c>
      <c r="AGK16" s="79" t="s">
        <v>1050</v>
      </c>
      <c r="AGL16" s="79" t="s">
        <v>399</v>
      </c>
      <c r="AGM16" s="79" t="s">
        <v>1050</v>
      </c>
      <c r="AGN16" s="79" t="s">
        <v>1050</v>
      </c>
      <c r="AGO16" s="79" t="s">
        <v>1050</v>
      </c>
      <c r="AGP16" s="79" t="s">
        <v>1050</v>
      </c>
      <c r="AGQ16" s="79" t="s">
        <v>1050</v>
      </c>
      <c r="AGR16" s="79" t="s">
        <v>1050</v>
      </c>
      <c r="AGS16" s="79" t="s">
        <v>1050</v>
      </c>
      <c r="AGT16" s="79" t="s">
        <v>1050</v>
      </c>
      <c r="AGU16" s="79" t="s">
        <v>1050</v>
      </c>
      <c r="AGV16" s="79" t="s">
        <v>1050</v>
      </c>
      <c r="AGW16" s="79" t="s">
        <v>1050</v>
      </c>
      <c r="AGX16" s="79" t="s">
        <v>1050</v>
      </c>
      <c r="AGY16" s="79" t="s">
        <v>1050</v>
      </c>
      <c r="AGZ16" s="79" t="s">
        <v>1050</v>
      </c>
      <c r="AHA16" s="79" t="s">
        <v>1050</v>
      </c>
      <c r="AHB16" s="79" t="s">
        <v>1050</v>
      </c>
      <c r="AHC16" s="79" t="s">
        <v>1050</v>
      </c>
      <c r="AHD16" s="79" t="s">
        <v>1050</v>
      </c>
      <c r="AHE16" s="79" t="s">
        <v>1050</v>
      </c>
      <c r="AHF16" s="79" t="s">
        <v>1050</v>
      </c>
      <c r="AHG16" s="79" t="s">
        <v>1050</v>
      </c>
      <c r="AHH16" s="79" t="s">
        <v>1050</v>
      </c>
      <c r="AHI16" s="79" t="s">
        <v>353</v>
      </c>
      <c r="AHJ16" s="79" t="s">
        <v>1218</v>
      </c>
      <c r="AHK16" s="79" t="s">
        <v>1050</v>
      </c>
      <c r="AHL16" s="79" t="s">
        <v>1050</v>
      </c>
      <c r="AHM16" s="79" t="s">
        <v>1050</v>
      </c>
      <c r="AHN16" s="79" t="s">
        <v>1050</v>
      </c>
      <c r="AHO16" s="79" t="s">
        <v>1050</v>
      </c>
      <c r="AHP16" s="79" t="s">
        <v>1050</v>
      </c>
      <c r="AHQ16" s="79" t="s">
        <v>1050</v>
      </c>
      <c r="AHR16" s="79" t="s">
        <v>1050</v>
      </c>
      <c r="AHS16" s="79" t="s">
        <v>1050</v>
      </c>
      <c r="AHT16" s="79" t="s">
        <v>1050</v>
      </c>
      <c r="AHU16" s="79" t="s">
        <v>1050</v>
      </c>
      <c r="AHV16" s="79" t="s">
        <v>1050</v>
      </c>
      <c r="AHW16" s="79" t="s">
        <v>1050</v>
      </c>
      <c r="AHX16" s="79" t="s">
        <v>1050</v>
      </c>
      <c r="AHY16" s="79" t="s">
        <v>1050</v>
      </c>
      <c r="AHZ16" s="79" t="s">
        <v>1050</v>
      </c>
      <c r="AIA16" s="79" t="s">
        <v>1050</v>
      </c>
      <c r="AIB16" s="79" t="s">
        <v>1050</v>
      </c>
      <c r="AIC16" s="79" t="s">
        <v>1050</v>
      </c>
      <c r="AID16" s="79" t="s">
        <v>1050</v>
      </c>
      <c r="AIE16" s="79" t="s">
        <v>1050</v>
      </c>
      <c r="AIF16" s="79" t="s">
        <v>1050</v>
      </c>
      <c r="AIG16" s="79" t="s">
        <v>494</v>
      </c>
      <c r="AIH16" s="79" t="s">
        <v>494</v>
      </c>
      <c r="AII16" s="79" t="s">
        <v>1050</v>
      </c>
      <c r="AIJ16" s="79" t="s">
        <v>1050</v>
      </c>
      <c r="AIK16" s="79" t="s">
        <v>1050</v>
      </c>
      <c r="AIL16" s="79" t="s">
        <v>1050</v>
      </c>
      <c r="AIM16" s="79" t="s">
        <v>1050</v>
      </c>
      <c r="AIN16" s="79" t="s">
        <v>1050</v>
      </c>
      <c r="AIO16" s="79" t="s">
        <v>1050</v>
      </c>
      <c r="AIP16" s="79" t="s">
        <v>1050</v>
      </c>
      <c r="AIQ16" s="79" t="s">
        <v>353</v>
      </c>
      <c r="AIR16" s="79" t="s">
        <v>1050</v>
      </c>
      <c r="AIS16" s="79" t="s">
        <v>1050</v>
      </c>
      <c r="AIT16" s="79" t="s">
        <v>1050</v>
      </c>
      <c r="AIU16" s="79" t="s">
        <v>1050</v>
      </c>
      <c r="AIV16" s="79" t="s">
        <v>1050</v>
      </c>
      <c r="AIW16" s="79" t="s">
        <v>399</v>
      </c>
      <c r="AIX16" s="79">
        <v>411</v>
      </c>
      <c r="AIY16" s="79" t="s">
        <v>1050</v>
      </c>
      <c r="AIZ16" s="79" t="s">
        <v>1050</v>
      </c>
      <c r="AJA16" s="79" t="s">
        <v>1050</v>
      </c>
      <c r="AJB16" s="79" t="s">
        <v>1050</v>
      </c>
      <c r="AJC16" s="79" t="s">
        <v>1050</v>
      </c>
      <c r="AJD16" s="79" t="s">
        <v>1050</v>
      </c>
      <c r="AJE16" s="79" t="s">
        <v>1050</v>
      </c>
      <c r="AJF16" s="79" t="s">
        <v>1050</v>
      </c>
      <c r="AJG16" s="79" t="s">
        <v>1378</v>
      </c>
      <c r="AJH16" s="79" t="s">
        <v>1379</v>
      </c>
      <c r="AJI16" s="79" t="s">
        <v>1050</v>
      </c>
      <c r="AJJ16" s="79" t="s">
        <v>1050</v>
      </c>
      <c r="AJK16" s="79" t="s">
        <v>1050</v>
      </c>
      <c r="AJL16" s="79" t="s">
        <v>1050</v>
      </c>
      <c r="AJM16" s="79" t="s">
        <v>353</v>
      </c>
      <c r="AJN16" s="79" t="s">
        <v>353</v>
      </c>
      <c r="AJO16" s="79" t="s">
        <v>1050</v>
      </c>
      <c r="AJP16" s="79" t="s">
        <v>1050</v>
      </c>
      <c r="AJQ16" s="79" t="s">
        <v>1050</v>
      </c>
      <c r="AJR16" s="79" t="s">
        <v>1050</v>
      </c>
      <c r="AJS16" s="79" t="s">
        <v>1050</v>
      </c>
      <c r="AJT16" s="79" t="s">
        <v>1098</v>
      </c>
      <c r="AJU16" s="79" t="s">
        <v>1050</v>
      </c>
      <c r="AJV16" s="79" t="s">
        <v>1050</v>
      </c>
      <c r="AJW16" s="79" t="s">
        <v>1050</v>
      </c>
      <c r="AJX16" s="79" t="s">
        <v>1098</v>
      </c>
      <c r="AJY16" s="79" t="s">
        <v>1050</v>
      </c>
      <c r="AJZ16" s="79" t="s">
        <v>1050</v>
      </c>
      <c r="AKA16" s="79" t="s">
        <v>1050</v>
      </c>
      <c r="AKB16" s="79" t="s">
        <v>1050</v>
      </c>
      <c r="AKC16" s="79" t="s">
        <v>1098</v>
      </c>
      <c r="AKD16" s="79" t="s">
        <v>1050</v>
      </c>
      <c r="AKE16" s="79" t="s">
        <v>1050</v>
      </c>
      <c r="AKF16" s="79" t="s">
        <v>1098</v>
      </c>
      <c r="AKG16" s="79" t="s">
        <v>1050</v>
      </c>
      <c r="AKH16" s="79" t="s">
        <v>1050</v>
      </c>
      <c r="AKI16" s="79" t="s">
        <v>1050</v>
      </c>
      <c r="AKJ16" s="79" t="s">
        <v>1098</v>
      </c>
      <c r="AKK16" s="79" t="s">
        <v>1050</v>
      </c>
      <c r="AKL16" s="79" t="s">
        <v>1050</v>
      </c>
      <c r="AKM16" s="79" t="s">
        <v>1050</v>
      </c>
      <c r="AKN16" s="79" t="s">
        <v>1050</v>
      </c>
      <c r="AKO16" s="79" t="s">
        <v>1050</v>
      </c>
      <c r="AKP16" s="79" t="s">
        <v>1050</v>
      </c>
      <c r="AKQ16" s="79" t="s">
        <v>1050</v>
      </c>
      <c r="AKR16" s="79" t="s">
        <v>1098</v>
      </c>
      <c r="AKS16" s="79" t="s">
        <v>1050</v>
      </c>
      <c r="AKT16" s="79" t="s">
        <v>1050</v>
      </c>
      <c r="AKU16" s="79" t="s">
        <v>1050</v>
      </c>
      <c r="AKV16" s="79" t="s">
        <v>1098</v>
      </c>
      <c r="AKW16" s="79" t="s">
        <v>1098</v>
      </c>
      <c r="AKX16" s="79" t="s">
        <v>1050</v>
      </c>
      <c r="AKY16" s="79" t="s">
        <v>1050</v>
      </c>
      <c r="AKZ16" s="79" t="s">
        <v>1050</v>
      </c>
      <c r="ALA16" s="79" t="s">
        <v>1050</v>
      </c>
      <c r="ALB16" s="79" t="s">
        <v>1050</v>
      </c>
      <c r="ALC16" s="79" t="s">
        <v>1050</v>
      </c>
      <c r="ALD16" s="79" t="s">
        <v>1050</v>
      </c>
      <c r="ALE16" s="79" t="s">
        <v>1050</v>
      </c>
      <c r="ALF16" s="79" t="s">
        <v>1050</v>
      </c>
      <c r="ALG16" s="79" t="s">
        <v>1098</v>
      </c>
      <c r="ALH16" s="79" t="s">
        <v>1098</v>
      </c>
      <c r="ALI16" s="79" t="s">
        <v>1050</v>
      </c>
      <c r="ALJ16" s="79" t="s">
        <v>1098</v>
      </c>
      <c r="ALK16" s="79" t="s">
        <v>1050</v>
      </c>
      <c r="ALL16" s="79" t="s">
        <v>1098</v>
      </c>
      <c r="ALM16" s="79" t="s">
        <v>1050</v>
      </c>
      <c r="ALN16" s="79" t="s">
        <v>1050</v>
      </c>
      <c r="ALO16" s="79" t="s">
        <v>1050</v>
      </c>
      <c r="ALP16" s="79" t="s">
        <v>1098</v>
      </c>
      <c r="ALQ16" s="79" t="s">
        <v>1098</v>
      </c>
      <c r="ALR16" s="79" t="s">
        <v>1050</v>
      </c>
      <c r="ALS16" s="79" t="s">
        <v>1050</v>
      </c>
      <c r="ALT16" s="79" t="s">
        <v>1050</v>
      </c>
      <c r="ALU16" s="79" t="s">
        <v>1050</v>
      </c>
      <c r="ALV16" s="79" t="s">
        <v>1050</v>
      </c>
      <c r="ALW16" s="79" t="s">
        <v>1050</v>
      </c>
      <c r="ALX16" s="79" t="s">
        <v>1050</v>
      </c>
    </row>
    <row r="17" ht="50.25" customHeight="1" spans="1:1012">
      <c r="A17" s="79" t="s">
        <v>1380</v>
      </c>
      <c r="B17" s="79">
        <v>15</v>
      </c>
      <c r="C17" s="79" t="s">
        <v>1049</v>
      </c>
      <c r="D17" s="79" t="s">
        <v>329</v>
      </c>
      <c r="E17" s="79" t="s">
        <v>1050</v>
      </c>
      <c r="F17" s="79" t="s">
        <v>1381</v>
      </c>
      <c r="G17" s="79" t="s">
        <v>1050</v>
      </c>
      <c r="H17" s="79" t="s">
        <v>1050</v>
      </c>
      <c r="I17" s="79" t="s">
        <v>560</v>
      </c>
      <c r="J17" s="91">
        <v>44746</v>
      </c>
      <c r="K17" s="92">
        <v>0.486111111111111</v>
      </c>
      <c r="L17" s="91">
        <v>44746</v>
      </c>
      <c r="M17" s="92">
        <v>0.497222222222222</v>
      </c>
      <c r="N17" s="79" t="s">
        <v>376</v>
      </c>
      <c r="O17" s="79" t="s">
        <v>1050</v>
      </c>
      <c r="P17" s="79" t="s">
        <v>1050</v>
      </c>
      <c r="Q17" s="79" t="s">
        <v>1050</v>
      </c>
      <c r="R17" s="79" t="s">
        <v>1052</v>
      </c>
      <c r="S17" s="79" t="s">
        <v>419</v>
      </c>
      <c r="T17" s="79" t="s">
        <v>1050</v>
      </c>
      <c r="U17" s="79" t="s">
        <v>368</v>
      </c>
      <c r="V17" s="79" t="s">
        <v>480</v>
      </c>
      <c r="W17" s="79" t="s">
        <v>338</v>
      </c>
      <c r="X17" s="79" t="s">
        <v>339</v>
      </c>
      <c r="Y17" s="79" t="s">
        <v>340</v>
      </c>
      <c r="Z17" s="79" t="s">
        <v>387</v>
      </c>
      <c r="AA17" s="79" t="s">
        <v>388</v>
      </c>
      <c r="AB17" s="79" t="s">
        <v>424</v>
      </c>
      <c r="AC17" s="79" t="s">
        <v>482</v>
      </c>
      <c r="AD17" s="79" t="s">
        <v>344</v>
      </c>
      <c r="AE17" s="79" t="s">
        <v>369</v>
      </c>
      <c r="AF17" s="79" t="s">
        <v>1050</v>
      </c>
      <c r="AG17" s="79" t="s">
        <v>1050</v>
      </c>
      <c r="AH17" s="79" t="s">
        <v>1050</v>
      </c>
      <c r="AI17" s="79" t="s">
        <v>1050</v>
      </c>
      <c r="AJ17" s="79" t="s">
        <v>222</v>
      </c>
      <c r="AK17" s="79" t="s">
        <v>1050</v>
      </c>
      <c r="AL17" s="79" t="s">
        <v>1050</v>
      </c>
      <c r="AM17" s="79" t="s">
        <v>1050</v>
      </c>
      <c r="AN17" s="79" t="s">
        <v>1056</v>
      </c>
      <c r="AO17" s="79" t="s">
        <v>1050</v>
      </c>
      <c r="AP17" s="79" t="s">
        <v>1050</v>
      </c>
      <c r="AQ17" s="79" t="s">
        <v>1050</v>
      </c>
      <c r="AR17" s="79" t="s">
        <v>1050</v>
      </c>
      <c r="AS17" s="79" t="s">
        <v>1050</v>
      </c>
      <c r="AT17" s="79" t="s">
        <v>1050</v>
      </c>
      <c r="AU17" s="79" t="s">
        <v>1050</v>
      </c>
      <c r="AV17" s="79" t="s">
        <v>1050</v>
      </c>
      <c r="AW17" s="79" t="s">
        <v>1050</v>
      </c>
      <c r="AX17" s="79" t="s">
        <v>1050</v>
      </c>
      <c r="AY17" s="79" t="s">
        <v>1050</v>
      </c>
      <c r="AZ17" s="79" t="s">
        <v>480</v>
      </c>
      <c r="BA17" s="79" t="s">
        <v>1050</v>
      </c>
      <c r="BB17" s="79" t="s">
        <v>1050</v>
      </c>
      <c r="BC17" s="79" t="s">
        <v>1050</v>
      </c>
      <c r="BD17" s="79" t="s">
        <v>1050</v>
      </c>
      <c r="BE17" s="79" t="s">
        <v>1050</v>
      </c>
      <c r="BF17" s="79" t="s">
        <v>1050</v>
      </c>
      <c r="BG17" s="79" t="s">
        <v>1050</v>
      </c>
      <c r="BH17" s="79" t="s">
        <v>1050</v>
      </c>
      <c r="BI17" s="79" t="s">
        <v>1050</v>
      </c>
      <c r="BJ17" s="79" t="s">
        <v>1050</v>
      </c>
      <c r="BK17" s="79" t="s">
        <v>1050</v>
      </c>
      <c r="BL17" s="79" t="s">
        <v>1050</v>
      </c>
      <c r="BM17" s="79" t="s">
        <v>1050</v>
      </c>
      <c r="BN17" s="79" t="s">
        <v>1050</v>
      </c>
      <c r="BO17" s="79" t="s">
        <v>1050</v>
      </c>
      <c r="BP17" s="79" t="s">
        <v>1050</v>
      </c>
      <c r="BQ17" s="79" t="s">
        <v>1050</v>
      </c>
      <c r="BR17" s="79" t="s">
        <v>1050</v>
      </c>
      <c r="BS17" s="79" t="s">
        <v>1050</v>
      </c>
      <c r="BT17" s="79" t="s">
        <v>1050</v>
      </c>
      <c r="BU17" s="79" t="s">
        <v>1050</v>
      </c>
      <c r="BV17" s="79" t="s">
        <v>1050</v>
      </c>
      <c r="BW17" s="79" t="s">
        <v>1050</v>
      </c>
      <c r="BX17" s="79" t="s">
        <v>1050</v>
      </c>
      <c r="BY17" s="79" t="s">
        <v>1050</v>
      </c>
      <c r="BZ17" s="79" t="s">
        <v>1050</v>
      </c>
      <c r="CA17" s="79" t="s">
        <v>1050</v>
      </c>
      <c r="CB17" s="79" t="s">
        <v>1050</v>
      </c>
      <c r="CC17" s="79" t="s">
        <v>1050</v>
      </c>
      <c r="CD17" s="79" t="s">
        <v>1050</v>
      </c>
      <c r="CE17" s="79" t="s">
        <v>1050</v>
      </c>
      <c r="CF17" s="79" t="s">
        <v>1057</v>
      </c>
      <c r="CG17" s="91">
        <v>36538</v>
      </c>
      <c r="CH17" s="79" t="s">
        <v>351</v>
      </c>
      <c r="CI17" s="79" t="s">
        <v>1050</v>
      </c>
      <c r="CJ17" s="79" t="s">
        <v>1060</v>
      </c>
      <c r="CK17" s="79" t="s">
        <v>353</v>
      </c>
      <c r="CL17" s="79" t="s">
        <v>400</v>
      </c>
      <c r="CM17" s="79" t="s">
        <v>1050</v>
      </c>
      <c r="CN17" s="79" t="s">
        <v>1050</v>
      </c>
      <c r="CO17" s="79" t="s">
        <v>399</v>
      </c>
      <c r="CP17" s="79" t="s">
        <v>1050</v>
      </c>
      <c r="CQ17" s="79" t="s">
        <v>1050</v>
      </c>
      <c r="CR17" s="79" t="s">
        <v>1050</v>
      </c>
      <c r="CS17" s="79" t="s">
        <v>1050</v>
      </c>
      <c r="CT17" s="79" t="s">
        <v>1060</v>
      </c>
      <c r="CU17" s="79" t="s">
        <v>1050</v>
      </c>
      <c r="CV17" s="79" t="s">
        <v>1050</v>
      </c>
      <c r="CW17" s="79" t="s">
        <v>1050</v>
      </c>
      <c r="CX17" s="79" t="s">
        <v>1142</v>
      </c>
      <c r="CY17" s="79" t="s">
        <v>1106</v>
      </c>
      <c r="CZ17" s="79" t="s">
        <v>356</v>
      </c>
      <c r="DA17" s="79" t="s">
        <v>1382</v>
      </c>
      <c r="DB17" s="79" t="s">
        <v>1383</v>
      </c>
      <c r="DC17" s="79" t="s">
        <v>1384</v>
      </c>
      <c r="DD17" s="79" t="s">
        <v>1050</v>
      </c>
      <c r="DE17" s="79" t="s">
        <v>1050</v>
      </c>
      <c r="DF17" s="79" t="s">
        <v>1050</v>
      </c>
      <c r="DG17" s="79" t="s">
        <v>1050</v>
      </c>
      <c r="DH17" s="79" t="s">
        <v>1060</v>
      </c>
      <c r="DI17" s="79" t="s">
        <v>1385</v>
      </c>
      <c r="DJ17" s="79" t="s">
        <v>1386</v>
      </c>
      <c r="DK17" s="79">
        <v>0</v>
      </c>
      <c r="DL17" s="79" t="s">
        <v>399</v>
      </c>
      <c r="DM17" s="79" t="s">
        <v>399</v>
      </c>
      <c r="DN17" s="79" t="s">
        <v>1050</v>
      </c>
      <c r="DO17" s="79" t="s">
        <v>1050</v>
      </c>
      <c r="DP17" s="79" t="s">
        <v>399</v>
      </c>
      <c r="DQ17" s="79" t="s">
        <v>1050</v>
      </c>
      <c r="DR17" s="79" t="s">
        <v>1050</v>
      </c>
      <c r="DS17" s="79" t="s">
        <v>399</v>
      </c>
      <c r="DT17" s="79" t="s">
        <v>1050</v>
      </c>
      <c r="DU17" s="79" t="s">
        <v>1050</v>
      </c>
      <c r="DV17" s="79" t="s">
        <v>399</v>
      </c>
      <c r="DW17" s="79" t="s">
        <v>549</v>
      </c>
      <c r="DX17" s="79" t="s">
        <v>435</v>
      </c>
      <c r="DY17" s="79" t="s">
        <v>1050</v>
      </c>
      <c r="DZ17" s="79" t="s">
        <v>1050</v>
      </c>
      <c r="EA17" s="79" t="s">
        <v>1050</v>
      </c>
      <c r="EB17" s="79" t="s">
        <v>1050</v>
      </c>
      <c r="EC17" s="79" t="s">
        <v>1050</v>
      </c>
      <c r="ED17" s="79" t="s">
        <v>1387</v>
      </c>
      <c r="EE17" s="79" t="s">
        <v>363</v>
      </c>
      <c r="EF17" s="79" t="s">
        <v>353</v>
      </c>
      <c r="EG17" s="79" t="s">
        <v>1050</v>
      </c>
      <c r="EH17" s="79" t="s">
        <v>1050</v>
      </c>
      <c r="EI17" s="79" t="s">
        <v>1050</v>
      </c>
      <c r="EJ17" s="79" t="s">
        <v>1050</v>
      </c>
      <c r="EK17" s="79" t="s">
        <v>1050</v>
      </c>
      <c r="EL17" s="79" t="s">
        <v>1050</v>
      </c>
      <c r="EM17" s="79" t="s">
        <v>1050</v>
      </c>
      <c r="EN17" s="79" t="s">
        <v>1050</v>
      </c>
      <c r="EO17" s="79" t="s">
        <v>1050</v>
      </c>
      <c r="EP17" s="79" t="s">
        <v>1050</v>
      </c>
      <c r="EQ17" s="79" t="s">
        <v>1050</v>
      </c>
      <c r="ER17" s="79" t="s">
        <v>1050</v>
      </c>
      <c r="ES17" s="79" t="s">
        <v>1050</v>
      </c>
      <c r="ET17" s="79" t="s">
        <v>1050</v>
      </c>
      <c r="EU17" s="79" t="s">
        <v>1050</v>
      </c>
      <c r="EV17" s="79" t="s">
        <v>1050</v>
      </c>
      <c r="EW17" s="79" t="s">
        <v>1050</v>
      </c>
      <c r="EX17" s="79" t="s">
        <v>1050</v>
      </c>
      <c r="EY17" s="79" t="s">
        <v>1050</v>
      </c>
      <c r="EZ17" s="79" t="s">
        <v>1050</v>
      </c>
      <c r="FA17" s="79" t="s">
        <v>1050</v>
      </c>
      <c r="FB17" s="79" t="s">
        <v>1050</v>
      </c>
      <c r="FC17" s="79" t="s">
        <v>1050</v>
      </c>
      <c r="FD17" s="79" t="s">
        <v>1050</v>
      </c>
      <c r="FE17" s="79" t="s">
        <v>1050</v>
      </c>
      <c r="FF17" s="79" t="s">
        <v>1050</v>
      </c>
      <c r="FG17" s="79" t="s">
        <v>1050</v>
      </c>
      <c r="FH17" s="79" t="s">
        <v>1050</v>
      </c>
      <c r="FI17" s="79" t="s">
        <v>1050</v>
      </c>
      <c r="FJ17" s="79" t="s">
        <v>1050</v>
      </c>
      <c r="FK17" s="79" t="s">
        <v>1050</v>
      </c>
      <c r="FL17" s="79" t="s">
        <v>1050</v>
      </c>
      <c r="FM17" s="79" t="s">
        <v>1050</v>
      </c>
      <c r="FN17" s="79" t="s">
        <v>1050</v>
      </c>
      <c r="FO17" s="79" t="s">
        <v>1050</v>
      </c>
      <c r="FP17" s="79" t="s">
        <v>1050</v>
      </c>
      <c r="FQ17" s="79" t="s">
        <v>1050</v>
      </c>
      <c r="FR17" s="79" t="s">
        <v>1050</v>
      </c>
      <c r="FS17" s="79" t="s">
        <v>1050</v>
      </c>
      <c r="FT17" s="79" t="s">
        <v>1050</v>
      </c>
      <c r="FU17" s="79" t="s">
        <v>1050</v>
      </c>
      <c r="FV17" s="79" t="s">
        <v>1050</v>
      </c>
      <c r="FW17" s="79" t="s">
        <v>1050</v>
      </c>
      <c r="FX17" s="79" t="s">
        <v>1050</v>
      </c>
      <c r="FY17" s="79" t="s">
        <v>1050</v>
      </c>
      <c r="FZ17" s="79" t="s">
        <v>1050</v>
      </c>
      <c r="GA17" s="79" t="s">
        <v>1050</v>
      </c>
      <c r="GB17" s="79" t="s">
        <v>1050</v>
      </c>
      <c r="GC17" s="79" t="s">
        <v>1050</v>
      </c>
      <c r="GD17" s="79" t="s">
        <v>1050</v>
      </c>
      <c r="GE17" s="79" t="s">
        <v>1050</v>
      </c>
      <c r="GF17" s="79" t="s">
        <v>1050</v>
      </c>
      <c r="GG17" s="79" t="s">
        <v>1050</v>
      </c>
      <c r="GH17" s="79" t="s">
        <v>1050</v>
      </c>
      <c r="GI17" s="79" t="s">
        <v>1050</v>
      </c>
      <c r="GJ17" s="79" t="s">
        <v>1050</v>
      </c>
      <c r="GK17" s="79" t="s">
        <v>1050</v>
      </c>
      <c r="GL17" s="79" t="s">
        <v>1050</v>
      </c>
      <c r="GM17" s="79" t="s">
        <v>1050</v>
      </c>
      <c r="GN17" s="79" t="s">
        <v>1050</v>
      </c>
      <c r="GO17" s="79" t="s">
        <v>1050</v>
      </c>
      <c r="GP17" s="79" t="s">
        <v>1050</v>
      </c>
      <c r="GQ17" s="79" t="s">
        <v>1050</v>
      </c>
      <c r="GR17" s="79" t="s">
        <v>1050</v>
      </c>
      <c r="GS17" s="79" t="s">
        <v>1050</v>
      </c>
      <c r="GT17" s="79" t="s">
        <v>1050</v>
      </c>
      <c r="GU17" s="79" t="s">
        <v>1050</v>
      </c>
      <c r="GV17" s="79" t="s">
        <v>1050</v>
      </c>
      <c r="GW17" s="79" t="s">
        <v>1050</v>
      </c>
      <c r="GX17" s="79" t="s">
        <v>1050</v>
      </c>
      <c r="GY17" s="79" t="s">
        <v>1050</v>
      </c>
      <c r="GZ17" s="79" t="s">
        <v>1050</v>
      </c>
      <c r="HA17" s="79" t="s">
        <v>1050</v>
      </c>
      <c r="HB17" s="79" t="s">
        <v>1050</v>
      </c>
      <c r="HC17" s="79" t="s">
        <v>1050</v>
      </c>
      <c r="HD17" s="79" t="s">
        <v>1050</v>
      </c>
      <c r="HE17" s="79" t="s">
        <v>1050</v>
      </c>
      <c r="HF17" s="79" t="s">
        <v>1050</v>
      </c>
      <c r="HG17" s="79" t="s">
        <v>1050</v>
      </c>
      <c r="HH17" s="79" t="s">
        <v>1050</v>
      </c>
      <c r="HI17" s="79" t="s">
        <v>1050</v>
      </c>
      <c r="HJ17" s="79" t="s">
        <v>1050</v>
      </c>
      <c r="HK17" s="79" t="s">
        <v>1050</v>
      </c>
      <c r="HL17" s="79" t="s">
        <v>1050</v>
      </c>
      <c r="HM17" s="79" t="s">
        <v>1050</v>
      </c>
      <c r="HN17" s="79" t="s">
        <v>1050</v>
      </c>
      <c r="HO17" s="79" t="s">
        <v>1050</v>
      </c>
      <c r="HP17" s="79" t="s">
        <v>1050</v>
      </c>
      <c r="HQ17" s="79" t="s">
        <v>1050</v>
      </c>
      <c r="HR17" s="79" t="s">
        <v>1050</v>
      </c>
      <c r="HS17" s="79" t="s">
        <v>1050</v>
      </c>
      <c r="HT17" s="79" t="s">
        <v>1050</v>
      </c>
      <c r="HU17" s="79" t="s">
        <v>1050</v>
      </c>
      <c r="HV17" s="79" t="s">
        <v>1050</v>
      </c>
      <c r="HW17" s="79" t="s">
        <v>1050</v>
      </c>
      <c r="HX17" s="79" t="s">
        <v>1050</v>
      </c>
      <c r="HY17" s="79" t="s">
        <v>1050</v>
      </c>
      <c r="HZ17" s="79" t="s">
        <v>1050</v>
      </c>
      <c r="IA17" s="79" t="s">
        <v>1050</v>
      </c>
      <c r="IB17" s="79" t="s">
        <v>1050</v>
      </c>
      <c r="IC17" s="79" t="s">
        <v>1050</v>
      </c>
      <c r="ID17" s="79" t="s">
        <v>1050</v>
      </c>
      <c r="IE17" s="79" t="s">
        <v>1050</v>
      </c>
      <c r="IF17" s="79" t="s">
        <v>1050</v>
      </c>
      <c r="IG17" s="79" t="s">
        <v>1050</v>
      </c>
      <c r="IH17" s="79" t="s">
        <v>1050</v>
      </c>
      <c r="II17" s="79" t="s">
        <v>1050</v>
      </c>
      <c r="IJ17" s="79" t="s">
        <v>1050</v>
      </c>
      <c r="IK17" s="79" t="s">
        <v>1050</v>
      </c>
      <c r="IL17" s="79" t="s">
        <v>1050</v>
      </c>
      <c r="IM17" s="79" t="s">
        <v>1050</v>
      </c>
      <c r="IN17" s="79" t="s">
        <v>1050</v>
      </c>
      <c r="IO17" s="79" t="s">
        <v>1050</v>
      </c>
      <c r="IP17" s="79" t="s">
        <v>1050</v>
      </c>
      <c r="IQ17" s="79" t="s">
        <v>1050</v>
      </c>
      <c r="IR17" s="79" t="s">
        <v>1050</v>
      </c>
      <c r="IS17" s="79" t="s">
        <v>1050</v>
      </c>
      <c r="IT17" s="79" t="s">
        <v>1050</v>
      </c>
      <c r="IU17" s="79" t="s">
        <v>1050</v>
      </c>
      <c r="IV17" s="79" t="s">
        <v>1050</v>
      </c>
      <c r="IW17" s="79" t="s">
        <v>1050</v>
      </c>
      <c r="IX17" s="79" t="s">
        <v>1050</v>
      </c>
      <c r="IY17" s="79" t="s">
        <v>1050</v>
      </c>
      <c r="IZ17" s="79" t="s">
        <v>1050</v>
      </c>
      <c r="JA17" s="79" t="s">
        <v>1050</v>
      </c>
      <c r="JB17" s="79" t="s">
        <v>1050</v>
      </c>
      <c r="JC17" s="79" t="s">
        <v>1050</v>
      </c>
      <c r="JD17" s="79" t="s">
        <v>1050</v>
      </c>
      <c r="JE17" s="79" t="s">
        <v>1050</v>
      </c>
      <c r="JF17" s="79" t="s">
        <v>1050</v>
      </c>
      <c r="JG17" s="79" t="s">
        <v>1050</v>
      </c>
      <c r="JH17" s="79" t="s">
        <v>1050</v>
      </c>
      <c r="JI17" s="79" t="s">
        <v>1050</v>
      </c>
      <c r="JJ17" s="79" t="s">
        <v>1050</v>
      </c>
      <c r="JK17" s="79" t="s">
        <v>1050</v>
      </c>
      <c r="JL17" s="79" t="s">
        <v>1050</v>
      </c>
      <c r="JM17" s="79" t="s">
        <v>1050</v>
      </c>
      <c r="JN17" s="79" t="s">
        <v>1050</v>
      </c>
      <c r="JO17" s="79" t="s">
        <v>1050</v>
      </c>
      <c r="JP17" s="79" t="s">
        <v>1050</v>
      </c>
      <c r="JQ17" s="79" t="s">
        <v>1050</v>
      </c>
      <c r="JR17" s="79" t="s">
        <v>1050</v>
      </c>
      <c r="JS17" s="79" t="s">
        <v>1050</v>
      </c>
      <c r="JT17" s="79" t="s">
        <v>1050</v>
      </c>
      <c r="JU17" s="79" t="s">
        <v>1050</v>
      </c>
      <c r="JV17" s="79" t="s">
        <v>1050</v>
      </c>
      <c r="JW17" s="79" t="s">
        <v>1050</v>
      </c>
      <c r="JX17" s="79" t="s">
        <v>1050</v>
      </c>
      <c r="JY17" s="79" t="s">
        <v>1050</v>
      </c>
      <c r="JZ17" s="79" t="s">
        <v>1050</v>
      </c>
      <c r="KA17" s="79" t="s">
        <v>1050</v>
      </c>
      <c r="KB17" s="79" t="s">
        <v>1050</v>
      </c>
      <c r="KC17" s="79" t="s">
        <v>1050</v>
      </c>
      <c r="KD17" s="79" t="s">
        <v>1050</v>
      </c>
      <c r="KE17" s="79" t="s">
        <v>1050</v>
      </c>
      <c r="KF17" s="79" t="s">
        <v>1050</v>
      </c>
      <c r="KG17" s="79" t="s">
        <v>1050</v>
      </c>
      <c r="KH17" s="79" t="s">
        <v>1050</v>
      </c>
      <c r="KI17" s="79" t="s">
        <v>1050</v>
      </c>
      <c r="KJ17" s="79" t="s">
        <v>1050</v>
      </c>
      <c r="KK17" s="79" t="s">
        <v>1050</v>
      </c>
      <c r="KL17" s="79" t="s">
        <v>1050</v>
      </c>
      <c r="KM17" s="79" t="s">
        <v>1050</v>
      </c>
      <c r="KN17" s="79" t="s">
        <v>1050</v>
      </c>
      <c r="KO17" s="79" t="s">
        <v>1050</v>
      </c>
      <c r="KP17" s="79" t="s">
        <v>1050</v>
      </c>
      <c r="KQ17" s="79" t="s">
        <v>1050</v>
      </c>
      <c r="KR17" s="79" t="s">
        <v>1050</v>
      </c>
      <c r="KS17" s="79" t="s">
        <v>1050</v>
      </c>
      <c r="KT17" s="79" t="s">
        <v>1050</v>
      </c>
      <c r="KU17" s="79" t="s">
        <v>1050</v>
      </c>
      <c r="KV17" s="79" t="s">
        <v>1050</v>
      </c>
      <c r="KW17" s="79" t="s">
        <v>1050</v>
      </c>
      <c r="KX17" s="79" t="s">
        <v>1050</v>
      </c>
      <c r="KY17" s="79" t="s">
        <v>1050</v>
      </c>
      <c r="KZ17" s="79" t="s">
        <v>1050</v>
      </c>
      <c r="LA17" s="79" t="s">
        <v>1050</v>
      </c>
      <c r="LB17" s="79" t="s">
        <v>1050</v>
      </c>
      <c r="LC17" s="79" t="s">
        <v>1050</v>
      </c>
      <c r="LD17" s="79" t="s">
        <v>1050</v>
      </c>
      <c r="LE17" s="79" t="s">
        <v>1050</v>
      </c>
      <c r="LF17" s="79" t="s">
        <v>1050</v>
      </c>
      <c r="LG17" s="79" t="s">
        <v>1050</v>
      </c>
      <c r="LH17" s="79" t="s">
        <v>1050</v>
      </c>
      <c r="LI17" s="79" t="s">
        <v>1050</v>
      </c>
      <c r="LJ17" s="79" t="s">
        <v>1050</v>
      </c>
      <c r="LK17" s="79" t="s">
        <v>1050</v>
      </c>
      <c r="LL17" s="79" t="s">
        <v>1050</v>
      </c>
      <c r="LM17" s="79" t="s">
        <v>1050</v>
      </c>
      <c r="LN17" s="79" t="s">
        <v>1050</v>
      </c>
      <c r="LO17" s="79" t="s">
        <v>1050</v>
      </c>
      <c r="LP17" s="79" t="s">
        <v>1050</v>
      </c>
      <c r="LQ17" s="79" t="s">
        <v>1050</v>
      </c>
      <c r="LR17" s="79" t="s">
        <v>1050</v>
      </c>
      <c r="LS17" s="79" t="s">
        <v>1050</v>
      </c>
      <c r="LT17" s="79" t="s">
        <v>1050</v>
      </c>
      <c r="LU17" s="79" t="s">
        <v>1050</v>
      </c>
      <c r="LV17" s="79" t="s">
        <v>1050</v>
      </c>
      <c r="LW17" s="79" t="s">
        <v>1050</v>
      </c>
      <c r="LX17" s="79" t="s">
        <v>1050</v>
      </c>
      <c r="LY17" s="79" t="s">
        <v>1050</v>
      </c>
      <c r="LZ17" s="79" t="s">
        <v>1050</v>
      </c>
      <c r="MA17" s="79" t="s">
        <v>1050</v>
      </c>
      <c r="MB17" s="79" t="s">
        <v>1050</v>
      </c>
      <c r="MC17" s="79" t="s">
        <v>1050</v>
      </c>
      <c r="MD17" s="79" t="s">
        <v>1050</v>
      </c>
      <c r="ME17" s="79" t="s">
        <v>1050</v>
      </c>
      <c r="MF17" s="79" t="s">
        <v>1050</v>
      </c>
      <c r="MG17" s="79" t="s">
        <v>1050</v>
      </c>
      <c r="MH17" s="79" t="s">
        <v>1050</v>
      </c>
      <c r="MI17" s="79" t="s">
        <v>1050</v>
      </c>
      <c r="MJ17" s="79" t="s">
        <v>1050</v>
      </c>
      <c r="MK17" s="79" t="s">
        <v>1050</v>
      </c>
      <c r="ML17" s="79" t="s">
        <v>1050</v>
      </c>
      <c r="MM17" s="79" t="s">
        <v>351</v>
      </c>
      <c r="MN17" s="79" t="s">
        <v>1388</v>
      </c>
      <c r="MO17" s="79" t="s">
        <v>1239</v>
      </c>
      <c r="MP17" s="79" t="s">
        <v>1050</v>
      </c>
      <c r="MQ17" s="79" t="s">
        <v>1050</v>
      </c>
      <c r="MR17" s="79" t="s">
        <v>1050</v>
      </c>
      <c r="MS17" s="79" t="s">
        <v>1050</v>
      </c>
      <c r="MT17" s="79" t="s">
        <v>1050</v>
      </c>
      <c r="MU17" s="79" t="s">
        <v>1050</v>
      </c>
      <c r="MV17" s="79" t="s">
        <v>1050</v>
      </c>
      <c r="MW17" s="79" t="s">
        <v>1389</v>
      </c>
      <c r="MX17" s="79" t="s">
        <v>366</v>
      </c>
      <c r="MY17" s="79" t="s">
        <v>352</v>
      </c>
      <c r="MZ17" s="79" t="s">
        <v>399</v>
      </c>
      <c r="NA17" s="79" t="s">
        <v>1050</v>
      </c>
      <c r="NB17" s="79" t="s">
        <v>1050</v>
      </c>
      <c r="NC17" s="79" t="s">
        <v>1050</v>
      </c>
      <c r="ND17" s="79" t="s">
        <v>1050</v>
      </c>
      <c r="NE17" s="79" t="s">
        <v>1050</v>
      </c>
      <c r="NF17" s="79" t="s">
        <v>1050</v>
      </c>
      <c r="NG17" s="79" t="s">
        <v>1050</v>
      </c>
      <c r="NH17" s="79" t="s">
        <v>1050</v>
      </c>
      <c r="NI17" s="79" t="s">
        <v>1050</v>
      </c>
      <c r="NJ17" s="79" t="s">
        <v>1050</v>
      </c>
      <c r="NK17" s="79" t="s">
        <v>1050</v>
      </c>
      <c r="NL17" s="79" t="s">
        <v>1050</v>
      </c>
      <c r="NM17" s="79" t="s">
        <v>1050</v>
      </c>
      <c r="NN17" s="79" t="s">
        <v>1050</v>
      </c>
      <c r="NO17" s="79" t="s">
        <v>1050</v>
      </c>
      <c r="NP17" s="79" t="s">
        <v>1050</v>
      </c>
      <c r="NQ17" s="79" t="s">
        <v>1050</v>
      </c>
      <c r="NR17" s="79" t="s">
        <v>1050</v>
      </c>
      <c r="NS17" s="79" t="s">
        <v>1050</v>
      </c>
      <c r="NT17" s="79" t="s">
        <v>1050</v>
      </c>
      <c r="NU17" s="79" t="s">
        <v>1050</v>
      </c>
      <c r="NV17" s="79" t="s">
        <v>1050</v>
      </c>
      <c r="NW17" s="79" t="s">
        <v>1050</v>
      </c>
      <c r="NX17" s="79" t="s">
        <v>1050</v>
      </c>
      <c r="NY17" s="79" t="s">
        <v>1050</v>
      </c>
      <c r="NZ17" s="79" t="s">
        <v>1050</v>
      </c>
      <c r="OA17" s="79" t="s">
        <v>1050</v>
      </c>
      <c r="OB17" s="79" t="s">
        <v>1050</v>
      </c>
      <c r="OC17" s="79" t="s">
        <v>1050</v>
      </c>
      <c r="OD17" s="79" t="s">
        <v>1050</v>
      </c>
      <c r="OE17" s="79" t="s">
        <v>1050</v>
      </c>
      <c r="OF17" s="79" t="s">
        <v>1050</v>
      </c>
      <c r="OG17" s="79" t="s">
        <v>1050</v>
      </c>
      <c r="OH17" s="79" t="s">
        <v>1050</v>
      </c>
      <c r="OI17" s="79" t="s">
        <v>1050</v>
      </c>
      <c r="OJ17" s="79" t="s">
        <v>1050</v>
      </c>
      <c r="OK17" s="79" t="s">
        <v>1050</v>
      </c>
      <c r="OL17" s="79" t="s">
        <v>1050</v>
      </c>
      <c r="OM17" s="79" t="s">
        <v>1050</v>
      </c>
      <c r="ON17" s="79" t="s">
        <v>1050</v>
      </c>
      <c r="OO17" s="79" t="s">
        <v>1050</v>
      </c>
      <c r="OP17" s="79" t="s">
        <v>1050</v>
      </c>
      <c r="OQ17" s="79" t="s">
        <v>1050</v>
      </c>
      <c r="OR17" s="79" t="s">
        <v>1050</v>
      </c>
      <c r="OS17" s="79" t="s">
        <v>1050</v>
      </c>
      <c r="OT17" s="79" t="s">
        <v>1050</v>
      </c>
      <c r="OU17" s="79" t="s">
        <v>1050</v>
      </c>
      <c r="OV17" s="79" t="s">
        <v>1050</v>
      </c>
      <c r="OW17" s="79" t="s">
        <v>1050</v>
      </c>
      <c r="OX17" s="79" t="s">
        <v>1050</v>
      </c>
      <c r="OY17" s="79" t="s">
        <v>1050</v>
      </c>
      <c r="OZ17" s="79" t="s">
        <v>1050</v>
      </c>
      <c r="PA17" s="79" t="s">
        <v>1050</v>
      </c>
      <c r="PB17" s="79" t="s">
        <v>1050</v>
      </c>
      <c r="PC17" s="79" t="s">
        <v>1050</v>
      </c>
      <c r="PD17" s="79" t="s">
        <v>1050</v>
      </c>
      <c r="PE17" s="79" t="s">
        <v>1050</v>
      </c>
      <c r="PF17" s="79" t="s">
        <v>1050</v>
      </c>
      <c r="PG17" s="79" t="s">
        <v>1050</v>
      </c>
      <c r="PH17" s="79" t="s">
        <v>1050</v>
      </c>
      <c r="PI17" s="79" t="s">
        <v>1050</v>
      </c>
      <c r="PJ17" s="79" t="s">
        <v>1050</v>
      </c>
      <c r="PK17" s="79" t="s">
        <v>1050</v>
      </c>
      <c r="PL17" s="79" t="s">
        <v>1050</v>
      </c>
      <c r="PM17" s="79" t="s">
        <v>366</v>
      </c>
      <c r="PN17" s="79">
        <v>0</v>
      </c>
      <c r="PO17" s="79">
        <v>1</v>
      </c>
      <c r="PP17" s="79" t="s">
        <v>1050</v>
      </c>
      <c r="PQ17" s="79" t="s">
        <v>1050</v>
      </c>
      <c r="PR17" s="79" t="s">
        <v>1050</v>
      </c>
      <c r="PS17" s="79" t="s">
        <v>1050</v>
      </c>
      <c r="PT17" s="79" t="s">
        <v>1050</v>
      </c>
      <c r="PU17" s="79" t="s">
        <v>1050</v>
      </c>
      <c r="PV17" s="79" t="s">
        <v>1050</v>
      </c>
      <c r="PW17" s="79">
        <v>411</v>
      </c>
      <c r="PX17" s="79" t="s">
        <v>1050</v>
      </c>
      <c r="PY17" s="79" t="s">
        <v>1050</v>
      </c>
      <c r="PZ17" s="79" t="s">
        <v>1390</v>
      </c>
      <c r="QA17" s="79" t="s">
        <v>1050</v>
      </c>
      <c r="QB17" s="79" t="s">
        <v>1050</v>
      </c>
      <c r="QC17" s="79" t="s">
        <v>1050</v>
      </c>
      <c r="QD17" s="79" t="s">
        <v>1275</v>
      </c>
      <c r="QE17" s="79" t="s">
        <v>1076</v>
      </c>
      <c r="QF17" s="79" t="s">
        <v>1050</v>
      </c>
      <c r="QG17" s="79">
        <v>11</v>
      </c>
      <c r="QH17" s="107">
        <v>1</v>
      </c>
      <c r="QI17" s="79">
        <v>60</v>
      </c>
      <c r="QJ17" s="79">
        <v>28</v>
      </c>
      <c r="QK17" s="79">
        <v>2022</v>
      </c>
      <c r="QL17" s="79">
        <v>1958</v>
      </c>
      <c r="QM17" s="91">
        <v>44746</v>
      </c>
      <c r="QN17" s="79" t="s">
        <v>367</v>
      </c>
      <c r="QO17" s="79" t="s">
        <v>399</v>
      </c>
      <c r="QP17" s="79" t="s">
        <v>399</v>
      </c>
      <c r="QQ17" s="92">
        <v>0.486111111111111</v>
      </c>
      <c r="QR17" s="79" t="s">
        <v>329</v>
      </c>
      <c r="QS17" s="79" t="s">
        <v>560</v>
      </c>
      <c r="QT17" s="79" t="s">
        <v>1391</v>
      </c>
      <c r="QU17" s="79" t="s">
        <v>1392</v>
      </c>
      <c r="QV17" s="125" t="s">
        <v>1393</v>
      </c>
      <c r="QW17" s="125" t="s">
        <v>1394</v>
      </c>
      <c r="QX17" s="79" t="s">
        <v>1050</v>
      </c>
      <c r="QY17" s="79" t="s">
        <v>1080</v>
      </c>
      <c r="QZ17" s="79" t="s">
        <v>1050</v>
      </c>
      <c r="RA17" s="79" t="s">
        <v>1050</v>
      </c>
      <c r="RB17" s="79" t="s">
        <v>1050</v>
      </c>
      <c r="RC17" s="79" t="s">
        <v>368</v>
      </c>
      <c r="RD17" s="79" t="s">
        <v>399</v>
      </c>
      <c r="RE17" s="79" t="s">
        <v>344</v>
      </c>
      <c r="RF17" s="79" t="s">
        <v>369</v>
      </c>
      <c r="RG17" s="79" t="s">
        <v>1081</v>
      </c>
      <c r="RH17" s="79" t="s">
        <v>513</v>
      </c>
      <c r="RI17" s="79" t="s">
        <v>444</v>
      </c>
      <c r="RJ17" s="79">
        <v>10.01</v>
      </c>
      <c r="RK17" s="79" t="s">
        <v>413</v>
      </c>
      <c r="RL17" s="79" t="s">
        <v>419</v>
      </c>
      <c r="RM17" s="79" t="s">
        <v>1395</v>
      </c>
      <c r="RN17" s="79" t="s">
        <v>1396</v>
      </c>
      <c r="RO17" s="79" t="s">
        <v>335</v>
      </c>
      <c r="RP17" s="79" t="s">
        <v>414</v>
      </c>
      <c r="RQ17" s="79" t="s">
        <v>1159</v>
      </c>
      <c r="RR17" s="79" t="s">
        <v>480</v>
      </c>
      <c r="RS17" s="79" t="s">
        <v>1397</v>
      </c>
      <c r="RT17" s="79" t="s">
        <v>1398</v>
      </c>
      <c r="RU17" s="79" t="s">
        <v>1128</v>
      </c>
      <c r="RV17" s="79" t="s">
        <v>1086</v>
      </c>
      <c r="RW17" s="79" t="s">
        <v>1050</v>
      </c>
      <c r="RX17" s="79" t="s">
        <v>1050</v>
      </c>
      <c r="RY17" s="79" t="s">
        <v>1050</v>
      </c>
      <c r="RZ17" s="79" t="s">
        <v>1050</v>
      </c>
      <c r="SA17" s="79" t="s">
        <v>1050</v>
      </c>
      <c r="SB17" s="79" t="s">
        <v>1050</v>
      </c>
      <c r="SC17" s="79" t="s">
        <v>1050</v>
      </c>
      <c r="SD17" s="79" t="s">
        <v>1050</v>
      </c>
      <c r="SE17" s="79" t="s">
        <v>1050</v>
      </c>
      <c r="SF17" s="79" t="s">
        <v>1050</v>
      </c>
      <c r="SG17" s="79" t="s">
        <v>1050</v>
      </c>
      <c r="SH17" s="79" t="s">
        <v>1050</v>
      </c>
      <c r="SI17" s="79" t="s">
        <v>1050</v>
      </c>
      <c r="SJ17" s="79" t="s">
        <v>1050</v>
      </c>
      <c r="SK17" s="79" t="s">
        <v>1050</v>
      </c>
      <c r="SL17" s="79" t="s">
        <v>1050</v>
      </c>
      <c r="SM17" s="79" t="s">
        <v>1050</v>
      </c>
      <c r="SN17" s="79" t="s">
        <v>1050</v>
      </c>
      <c r="SO17" s="79" t="s">
        <v>1050</v>
      </c>
      <c r="SP17" s="79" t="s">
        <v>1050</v>
      </c>
      <c r="SQ17" s="79" t="s">
        <v>1050</v>
      </c>
      <c r="SR17" s="79" t="s">
        <v>1050</v>
      </c>
      <c r="SS17" s="79" t="s">
        <v>1050</v>
      </c>
      <c r="ST17" s="79" t="s">
        <v>549</v>
      </c>
      <c r="SU17" s="79" t="s">
        <v>1050</v>
      </c>
      <c r="SV17" s="79" t="s">
        <v>1050</v>
      </c>
      <c r="SW17" s="79" t="s">
        <v>1050</v>
      </c>
      <c r="SX17" s="79" t="s">
        <v>1050</v>
      </c>
      <c r="SY17" s="79" t="s">
        <v>1050</v>
      </c>
      <c r="SZ17" s="79" t="s">
        <v>1050</v>
      </c>
      <c r="TA17" s="79" t="s">
        <v>1050</v>
      </c>
      <c r="TB17" s="79" t="s">
        <v>1050</v>
      </c>
      <c r="TC17" s="79" t="s">
        <v>1050</v>
      </c>
      <c r="TD17" s="79" t="s">
        <v>1050</v>
      </c>
      <c r="TE17" s="79" t="s">
        <v>1050</v>
      </c>
      <c r="TF17" s="79" t="s">
        <v>1050</v>
      </c>
      <c r="TG17" s="79" t="s">
        <v>1050</v>
      </c>
      <c r="TH17" s="79" t="s">
        <v>1050</v>
      </c>
      <c r="TI17" s="79" t="s">
        <v>1050</v>
      </c>
      <c r="TJ17" s="79" t="s">
        <v>1050</v>
      </c>
      <c r="TK17" s="79" t="s">
        <v>1050</v>
      </c>
      <c r="TL17" s="79" t="s">
        <v>1050</v>
      </c>
      <c r="TM17" s="79" t="s">
        <v>1050</v>
      </c>
      <c r="TN17" s="79" t="s">
        <v>1050</v>
      </c>
      <c r="TO17" s="79" t="s">
        <v>1050</v>
      </c>
      <c r="TP17" s="79" t="s">
        <v>1050</v>
      </c>
      <c r="TQ17" s="79" t="s">
        <v>1050</v>
      </c>
      <c r="TR17" s="79" t="s">
        <v>1384</v>
      </c>
      <c r="TS17" s="79" t="s">
        <v>1050</v>
      </c>
      <c r="TT17" s="79" t="s">
        <v>1050</v>
      </c>
      <c r="TU17" s="79" t="s">
        <v>1050</v>
      </c>
      <c r="TV17" s="79" t="s">
        <v>1050</v>
      </c>
      <c r="TW17" s="79" t="s">
        <v>1050</v>
      </c>
      <c r="TX17" s="79" t="s">
        <v>1050</v>
      </c>
      <c r="TY17" s="79" t="s">
        <v>1050</v>
      </c>
      <c r="TZ17" s="79" t="s">
        <v>1050</v>
      </c>
      <c r="UA17" s="79" t="s">
        <v>1050</v>
      </c>
      <c r="UB17" s="79" t="s">
        <v>1050</v>
      </c>
      <c r="UC17" s="79" t="s">
        <v>1050</v>
      </c>
      <c r="UD17" s="79" t="s">
        <v>1382</v>
      </c>
      <c r="UE17" s="79" t="s">
        <v>1050</v>
      </c>
      <c r="UF17" s="79" t="s">
        <v>1050</v>
      </c>
      <c r="UG17" s="79" t="s">
        <v>1050</v>
      </c>
      <c r="UH17" s="79" t="s">
        <v>1050</v>
      </c>
      <c r="UI17" s="79" t="s">
        <v>1050</v>
      </c>
      <c r="UJ17" s="79" t="s">
        <v>1050</v>
      </c>
      <c r="UK17" s="79" t="s">
        <v>1050</v>
      </c>
      <c r="UL17" s="79" t="s">
        <v>1050</v>
      </c>
      <c r="UM17" s="79" t="s">
        <v>1050</v>
      </c>
      <c r="UN17" s="79" t="s">
        <v>1050</v>
      </c>
      <c r="UO17" s="79" t="s">
        <v>1050</v>
      </c>
      <c r="UP17" s="79" t="s">
        <v>1383</v>
      </c>
      <c r="UQ17" s="79" t="s">
        <v>1050</v>
      </c>
      <c r="UR17" s="79" t="s">
        <v>1050</v>
      </c>
      <c r="US17" s="79" t="s">
        <v>1050</v>
      </c>
      <c r="UT17" s="79" t="s">
        <v>1050</v>
      </c>
      <c r="UU17" s="79" t="s">
        <v>1050</v>
      </c>
      <c r="UV17" s="79" t="s">
        <v>1050</v>
      </c>
      <c r="UW17" s="79" t="s">
        <v>1050</v>
      </c>
      <c r="UX17" s="79" t="s">
        <v>1050</v>
      </c>
      <c r="UY17" s="79" t="s">
        <v>1050</v>
      </c>
      <c r="UZ17" s="79" t="s">
        <v>1050</v>
      </c>
      <c r="VA17" s="79" t="s">
        <v>1050</v>
      </c>
      <c r="VB17" s="79" t="s">
        <v>494</v>
      </c>
      <c r="VC17" s="79" t="s">
        <v>1050</v>
      </c>
      <c r="VD17" s="79" t="s">
        <v>1050</v>
      </c>
      <c r="VE17" s="79" t="s">
        <v>1050</v>
      </c>
      <c r="VF17" s="79" t="s">
        <v>1050</v>
      </c>
      <c r="VG17" s="79" t="s">
        <v>1050</v>
      </c>
      <c r="VH17" s="79" t="s">
        <v>1050</v>
      </c>
      <c r="VI17" s="79" t="s">
        <v>1050</v>
      </c>
      <c r="VJ17" s="79" t="s">
        <v>1050</v>
      </c>
      <c r="VK17" s="79" t="s">
        <v>1050</v>
      </c>
      <c r="VL17" s="79" t="s">
        <v>1050</v>
      </c>
      <c r="VM17" s="79" t="s">
        <v>1050</v>
      </c>
      <c r="VN17" s="79" t="s">
        <v>494</v>
      </c>
      <c r="VO17" s="79" t="s">
        <v>1050</v>
      </c>
      <c r="VP17" s="79" t="s">
        <v>1050</v>
      </c>
      <c r="VQ17" s="79" t="s">
        <v>1050</v>
      </c>
      <c r="VR17" s="79" t="s">
        <v>1050</v>
      </c>
      <c r="VS17" s="79" t="s">
        <v>1050</v>
      </c>
      <c r="VT17" s="79" t="s">
        <v>1050</v>
      </c>
      <c r="VU17" s="79" t="s">
        <v>1050</v>
      </c>
      <c r="VV17" s="79" t="s">
        <v>1050</v>
      </c>
      <c r="VW17" s="79" t="s">
        <v>1050</v>
      </c>
      <c r="VX17" s="79" t="s">
        <v>1050</v>
      </c>
      <c r="VY17" s="79" t="s">
        <v>1050</v>
      </c>
      <c r="VZ17" s="79" t="s">
        <v>494</v>
      </c>
      <c r="WA17" s="79" t="s">
        <v>1050</v>
      </c>
      <c r="WB17" s="79" t="s">
        <v>1050</v>
      </c>
      <c r="WC17" s="79" t="s">
        <v>1050</v>
      </c>
      <c r="WD17" s="79" t="s">
        <v>1050</v>
      </c>
      <c r="WE17" s="79" t="s">
        <v>1050</v>
      </c>
      <c r="WF17" s="79" t="s">
        <v>1050</v>
      </c>
      <c r="WG17" s="79" t="s">
        <v>1050</v>
      </c>
      <c r="WH17" s="79" t="s">
        <v>1050</v>
      </c>
      <c r="WI17" s="79" t="s">
        <v>1050</v>
      </c>
      <c r="WJ17" s="79" t="s">
        <v>1050</v>
      </c>
      <c r="WK17" s="79" t="s">
        <v>1050</v>
      </c>
      <c r="WL17" s="79" t="s">
        <v>494</v>
      </c>
      <c r="WM17" s="79" t="s">
        <v>1050</v>
      </c>
      <c r="WN17" s="79" t="s">
        <v>1050</v>
      </c>
      <c r="WO17" s="79" t="s">
        <v>1050</v>
      </c>
      <c r="WP17" s="79" t="s">
        <v>1050</v>
      </c>
      <c r="WQ17" s="79" t="s">
        <v>1050</v>
      </c>
      <c r="WR17" s="79" t="s">
        <v>1050</v>
      </c>
      <c r="WS17" s="79" t="s">
        <v>1050</v>
      </c>
      <c r="WT17" s="79" t="s">
        <v>1050</v>
      </c>
      <c r="WU17" s="79" t="s">
        <v>1050</v>
      </c>
      <c r="WV17" s="79" t="s">
        <v>1050</v>
      </c>
      <c r="WW17" s="79" t="s">
        <v>1050</v>
      </c>
      <c r="WX17" s="79" t="s">
        <v>399</v>
      </c>
      <c r="WY17" s="79" t="s">
        <v>1050</v>
      </c>
      <c r="WZ17" s="79" t="s">
        <v>1050</v>
      </c>
      <c r="XA17" s="79" t="s">
        <v>1050</v>
      </c>
      <c r="XB17" s="79" t="s">
        <v>1050</v>
      </c>
      <c r="XC17" s="79" t="s">
        <v>1050</v>
      </c>
      <c r="XD17" s="79" t="s">
        <v>1050</v>
      </c>
      <c r="XE17" s="79" t="s">
        <v>1050</v>
      </c>
      <c r="XF17" s="79" t="s">
        <v>1050</v>
      </c>
      <c r="XG17" s="79" t="s">
        <v>1050</v>
      </c>
      <c r="XH17" s="79" t="s">
        <v>1050</v>
      </c>
      <c r="XI17" s="79" t="s">
        <v>1050</v>
      </c>
      <c r="XJ17" s="79" t="s">
        <v>1089</v>
      </c>
      <c r="XK17" s="79" t="s">
        <v>1050</v>
      </c>
      <c r="XL17" s="79" t="s">
        <v>1050</v>
      </c>
      <c r="XM17" s="79" t="s">
        <v>1050</v>
      </c>
      <c r="XN17" s="79" t="s">
        <v>1050</v>
      </c>
      <c r="XO17" s="79" t="s">
        <v>1050</v>
      </c>
      <c r="XP17" s="79" t="s">
        <v>1050</v>
      </c>
      <c r="XQ17" s="79" t="s">
        <v>1050</v>
      </c>
      <c r="XR17" s="79" t="s">
        <v>1050</v>
      </c>
      <c r="XS17" s="79" t="s">
        <v>1050</v>
      </c>
      <c r="XT17" s="79" t="s">
        <v>1050</v>
      </c>
      <c r="XU17" s="79" t="s">
        <v>1050</v>
      </c>
      <c r="XV17" s="79" t="s">
        <v>1089</v>
      </c>
      <c r="XW17" s="79" t="s">
        <v>1050</v>
      </c>
      <c r="XX17" s="79" t="s">
        <v>1050</v>
      </c>
      <c r="XY17" s="79" t="s">
        <v>1050</v>
      </c>
      <c r="XZ17" s="79" t="s">
        <v>1050</v>
      </c>
      <c r="YA17" s="79" t="s">
        <v>1050</v>
      </c>
      <c r="YB17" s="79" t="s">
        <v>1050</v>
      </c>
      <c r="YC17" s="79" t="s">
        <v>1050</v>
      </c>
      <c r="YD17" s="79" t="s">
        <v>1050</v>
      </c>
      <c r="YE17" s="79" t="s">
        <v>1050</v>
      </c>
      <c r="YF17" s="79" t="s">
        <v>1050</v>
      </c>
      <c r="YG17" s="79" t="s">
        <v>1050</v>
      </c>
      <c r="YH17" s="79" t="s">
        <v>1089</v>
      </c>
      <c r="YI17" s="79" t="s">
        <v>1050</v>
      </c>
      <c r="YJ17" s="79" t="s">
        <v>1050</v>
      </c>
      <c r="YK17" s="79" t="s">
        <v>1050</v>
      </c>
      <c r="YL17" s="79" t="s">
        <v>1050</v>
      </c>
      <c r="YM17" s="79" t="s">
        <v>1050</v>
      </c>
      <c r="YN17" s="79" t="s">
        <v>1050</v>
      </c>
      <c r="YO17" s="79" t="s">
        <v>1050</v>
      </c>
      <c r="YP17" s="79" t="s">
        <v>1050</v>
      </c>
      <c r="YQ17" s="79" t="s">
        <v>1050</v>
      </c>
      <c r="YR17" s="79" t="s">
        <v>1050</v>
      </c>
      <c r="YS17" s="79" t="s">
        <v>1050</v>
      </c>
      <c r="YT17" s="79" t="s">
        <v>1089</v>
      </c>
      <c r="YU17" s="79" t="s">
        <v>1050</v>
      </c>
      <c r="YV17" s="79" t="s">
        <v>1050</v>
      </c>
      <c r="YW17" s="79" t="s">
        <v>1050</v>
      </c>
      <c r="YX17" s="79" t="s">
        <v>1050</v>
      </c>
      <c r="YY17" s="79" t="s">
        <v>1050</v>
      </c>
      <c r="YZ17" s="79" t="s">
        <v>1050</v>
      </c>
      <c r="ZA17" s="79" t="s">
        <v>1050</v>
      </c>
      <c r="ZB17" s="79" t="s">
        <v>1050</v>
      </c>
      <c r="ZC17" s="79" t="s">
        <v>1050</v>
      </c>
      <c r="ZD17" s="79" t="s">
        <v>1050</v>
      </c>
      <c r="ZE17" s="79" t="s">
        <v>1050</v>
      </c>
      <c r="ZF17" s="79" t="s">
        <v>494</v>
      </c>
      <c r="ZG17" s="79" t="s">
        <v>1050</v>
      </c>
      <c r="ZH17" s="79" t="s">
        <v>1050</v>
      </c>
      <c r="ZI17" s="79" t="s">
        <v>1050</v>
      </c>
      <c r="ZJ17" s="79" t="s">
        <v>1050</v>
      </c>
      <c r="ZK17" s="79" t="s">
        <v>1050</v>
      </c>
      <c r="ZL17" s="79" t="s">
        <v>1050</v>
      </c>
      <c r="ZM17" s="79" t="s">
        <v>1050</v>
      </c>
      <c r="ZN17" s="79" t="s">
        <v>1050</v>
      </c>
      <c r="ZO17" s="79" t="s">
        <v>1050</v>
      </c>
      <c r="ZP17" s="79" t="s">
        <v>1050</v>
      </c>
      <c r="ZQ17" s="79" t="s">
        <v>1050</v>
      </c>
      <c r="ZR17" s="79" t="s">
        <v>494</v>
      </c>
      <c r="ZS17" s="79" t="s">
        <v>1050</v>
      </c>
      <c r="ZT17" s="79" t="s">
        <v>1050</v>
      </c>
      <c r="ZU17" s="79" t="s">
        <v>1050</v>
      </c>
      <c r="ZV17" s="79" t="s">
        <v>1050</v>
      </c>
      <c r="ZW17" s="79" t="s">
        <v>1050</v>
      </c>
      <c r="ZX17" s="79" t="s">
        <v>1050</v>
      </c>
      <c r="ZY17" s="79" t="s">
        <v>1050</v>
      </c>
      <c r="ZZ17" s="79" t="s">
        <v>1050</v>
      </c>
      <c r="AAA17" s="79" t="s">
        <v>1050</v>
      </c>
      <c r="AAB17" s="79" t="s">
        <v>1050</v>
      </c>
      <c r="AAC17" s="79" t="s">
        <v>1050</v>
      </c>
      <c r="AAD17" s="79" t="s">
        <v>1090</v>
      </c>
      <c r="AAE17" s="79">
        <v>22</v>
      </c>
      <c r="AAF17" s="91" t="s">
        <v>494</v>
      </c>
      <c r="AAG17" s="79">
        <v>1</v>
      </c>
      <c r="AAH17" s="79">
        <v>0</v>
      </c>
      <c r="AAI17" s="79" t="s">
        <v>1132</v>
      </c>
      <c r="AAJ17" s="79" t="s">
        <v>1133</v>
      </c>
      <c r="AAK17" s="79" t="s">
        <v>1050</v>
      </c>
      <c r="AAL17" s="79" t="s">
        <v>1050</v>
      </c>
      <c r="AAM17" s="79" t="s">
        <v>1050</v>
      </c>
      <c r="AAN17" s="79" t="s">
        <v>1050</v>
      </c>
      <c r="AAO17" s="79" t="s">
        <v>1050</v>
      </c>
      <c r="AAP17" s="79" t="s">
        <v>1050</v>
      </c>
      <c r="AAQ17" s="79" t="s">
        <v>1050</v>
      </c>
      <c r="AAR17" s="79" t="s">
        <v>1050</v>
      </c>
      <c r="AAS17" s="79" t="s">
        <v>1050</v>
      </c>
      <c r="AAT17" s="79" t="s">
        <v>1050</v>
      </c>
      <c r="AAU17" s="79" t="s">
        <v>1050</v>
      </c>
      <c r="AAV17" s="79" t="s">
        <v>1050</v>
      </c>
      <c r="AAW17" s="79" t="s">
        <v>1050</v>
      </c>
      <c r="AAX17" s="79" t="s">
        <v>1050</v>
      </c>
      <c r="AAY17" s="79" t="s">
        <v>1050</v>
      </c>
      <c r="AAZ17" s="79" t="s">
        <v>1050</v>
      </c>
      <c r="ABA17" s="79" t="s">
        <v>1050</v>
      </c>
      <c r="ABB17" s="79" t="s">
        <v>1050</v>
      </c>
      <c r="ABC17" s="79" t="s">
        <v>1050</v>
      </c>
      <c r="ABD17" s="79" t="s">
        <v>1050</v>
      </c>
      <c r="ABE17" s="79" t="s">
        <v>1050</v>
      </c>
      <c r="ABF17" s="79" t="s">
        <v>1050</v>
      </c>
      <c r="ABG17" s="79" t="s">
        <v>1050</v>
      </c>
      <c r="ABH17" s="79" t="s">
        <v>1050</v>
      </c>
      <c r="ABI17" s="79" t="s">
        <v>1050</v>
      </c>
      <c r="ABJ17" s="79" t="s">
        <v>1050</v>
      </c>
      <c r="ABK17" s="79" t="s">
        <v>1050</v>
      </c>
      <c r="ABL17" s="79" t="s">
        <v>1050</v>
      </c>
      <c r="ABM17" s="79" t="s">
        <v>1050</v>
      </c>
      <c r="ABN17" s="79" t="s">
        <v>1050</v>
      </c>
      <c r="ABO17" s="79" t="s">
        <v>1050</v>
      </c>
      <c r="ABP17" s="79" t="s">
        <v>1050</v>
      </c>
      <c r="ABQ17" s="79" t="s">
        <v>1050</v>
      </c>
      <c r="ABR17" s="79" t="s">
        <v>1050</v>
      </c>
      <c r="ABS17" s="79" t="s">
        <v>1050</v>
      </c>
      <c r="ABT17" s="79" t="s">
        <v>1050</v>
      </c>
      <c r="ABU17" s="79" t="s">
        <v>1050</v>
      </c>
      <c r="ABV17" s="79" t="s">
        <v>1050</v>
      </c>
      <c r="ABW17" s="79" t="s">
        <v>1050</v>
      </c>
      <c r="ABX17" s="79" t="s">
        <v>1050</v>
      </c>
      <c r="ABY17" s="79" t="s">
        <v>1050</v>
      </c>
      <c r="ABZ17" s="79" t="s">
        <v>1050</v>
      </c>
      <c r="ACA17" s="79" t="s">
        <v>1050</v>
      </c>
      <c r="ACB17" s="79" t="s">
        <v>1050</v>
      </c>
      <c r="ACC17" s="79" t="s">
        <v>1050</v>
      </c>
      <c r="ACD17" s="79" t="s">
        <v>1050</v>
      </c>
      <c r="ACE17" s="79" t="s">
        <v>1050</v>
      </c>
      <c r="ACF17" s="79" t="s">
        <v>1050</v>
      </c>
      <c r="ACG17" s="79" t="s">
        <v>1050</v>
      </c>
      <c r="ACH17" s="79" t="s">
        <v>1050</v>
      </c>
      <c r="ACI17" s="79" t="s">
        <v>1050</v>
      </c>
      <c r="ACJ17" s="79" t="s">
        <v>1050</v>
      </c>
      <c r="ACK17" s="79" t="s">
        <v>1050</v>
      </c>
      <c r="ACL17" s="79" t="s">
        <v>1050</v>
      </c>
      <c r="ACM17" s="79" t="s">
        <v>1050</v>
      </c>
      <c r="ACN17" s="79" t="s">
        <v>1050</v>
      </c>
      <c r="ACO17" s="79" t="s">
        <v>1050</v>
      </c>
      <c r="ACP17" s="79" t="s">
        <v>1050</v>
      </c>
      <c r="ACQ17" s="79" t="s">
        <v>1050</v>
      </c>
      <c r="ACR17" s="79" t="s">
        <v>1050</v>
      </c>
      <c r="ACS17" s="79" t="s">
        <v>1050</v>
      </c>
      <c r="ACT17" s="79" t="s">
        <v>1050</v>
      </c>
      <c r="ACU17" s="79" t="s">
        <v>1050</v>
      </c>
      <c r="ACV17" s="79" t="s">
        <v>1050</v>
      </c>
      <c r="ACW17" s="79" t="s">
        <v>1050</v>
      </c>
      <c r="ACX17" s="79" t="s">
        <v>1050</v>
      </c>
      <c r="ACY17" s="79" t="s">
        <v>1050</v>
      </c>
      <c r="ACZ17" s="79" t="s">
        <v>1050</v>
      </c>
      <c r="ADA17" s="79" t="s">
        <v>1050</v>
      </c>
      <c r="ADB17" s="79" t="s">
        <v>1050</v>
      </c>
      <c r="ADC17" s="79" t="s">
        <v>1050</v>
      </c>
      <c r="ADD17" s="79" t="s">
        <v>1050</v>
      </c>
      <c r="ADE17" s="79" t="s">
        <v>1050</v>
      </c>
      <c r="ADF17" s="79" t="s">
        <v>1050</v>
      </c>
      <c r="ADG17" s="79" t="s">
        <v>1050</v>
      </c>
      <c r="ADH17" s="79" t="s">
        <v>1050</v>
      </c>
      <c r="ADI17" s="79" t="s">
        <v>1050</v>
      </c>
      <c r="ADJ17" s="79">
        <v>20</v>
      </c>
      <c r="ADK17" s="79" t="s">
        <v>1050</v>
      </c>
      <c r="ADL17" s="79" t="s">
        <v>1050</v>
      </c>
      <c r="ADM17" s="79" t="s">
        <v>1050</v>
      </c>
      <c r="ADN17" s="79" t="s">
        <v>1050</v>
      </c>
      <c r="ADO17" s="79" t="s">
        <v>1090</v>
      </c>
      <c r="ADP17" s="79" t="s">
        <v>1050</v>
      </c>
      <c r="ADQ17" s="79" t="s">
        <v>1050</v>
      </c>
      <c r="ADR17" s="79" t="s">
        <v>1050</v>
      </c>
      <c r="ADS17" s="79" t="s">
        <v>1050</v>
      </c>
      <c r="ADT17" s="79" t="s">
        <v>1089</v>
      </c>
      <c r="ADU17" s="79" t="s">
        <v>1050</v>
      </c>
      <c r="ADV17" s="79" t="s">
        <v>1050</v>
      </c>
      <c r="ADW17" s="79" t="s">
        <v>1050</v>
      </c>
      <c r="ADX17" s="79" t="s">
        <v>1050</v>
      </c>
      <c r="ADY17" s="79" t="s">
        <v>1089</v>
      </c>
      <c r="ADZ17" s="79" t="s">
        <v>1050</v>
      </c>
      <c r="AEA17" s="79" t="s">
        <v>1050</v>
      </c>
      <c r="AEB17" s="79" t="s">
        <v>1050</v>
      </c>
      <c r="AEC17" s="79" t="s">
        <v>1050</v>
      </c>
      <c r="AED17" s="79" t="s">
        <v>1089</v>
      </c>
      <c r="AEE17" s="79" t="s">
        <v>1050</v>
      </c>
      <c r="AEF17" s="79" t="s">
        <v>1050</v>
      </c>
      <c r="AEG17" s="79" t="s">
        <v>1050</v>
      </c>
      <c r="AEH17" s="79" t="s">
        <v>1050</v>
      </c>
      <c r="AEI17" s="79" t="s">
        <v>1089</v>
      </c>
      <c r="AEJ17" s="79" t="s">
        <v>1050</v>
      </c>
      <c r="AEK17" s="79" t="s">
        <v>1050</v>
      </c>
      <c r="AEL17" s="79" t="s">
        <v>1050</v>
      </c>
      <c r="AEM17" s="79" t="s">
        <v>1050</v>
      </c>
      <c r="AEN17" s="79" t="s">
        <v>1089</v>
      </c>
      <c r="AEO17" s="79" t="s">
        <v>1050</v>
      </c>
      <c r="AEP17" s="79" t="s">
        <v>1050</v>
      </c>
      <c r="AEQ17" s="79" t="s">
        <v>1050</v>
      </c>
      <c r="AER17" s="79" t="s">
        <v>1050</v>
      </c>
      <c r="AES17" s="79" t="s">
        <v>352</v>
      </c>
      <c r="AET17" s="79" t="s">
        <v>1050</v>
      </c>
      <c r="AEU17" s="79" t="s">
        <v>1050</v>
      </c>
      <c r="AEV17" s="79" t="s">
        <v>1050</v>
      </c>
      <c r="AEW17" s="79" t="s">
        <v>1050</v>
      </c>
      <c r="AEX17" s="66" t="s">
        <v>366</v>
      </c>
      <c r="AEY17" s="79">
        <v>0</v>
      </c>
      <c r="AEZ17" s="79">
        <v>1</v>
      </c>
      <c r="AFA17" s="79" t="s">
        <v>1217</v>
      </c>
      <c r="AFB17" s="79" t="s">
        <v>400</v>
      </c>
      <c r="AFC17" s="79" t="s">
        <v>1050</v>
      </c>
      <c r="AFD17" s="79" t="s">
        <v>1050</v>
      </c>
      <c r="AFE17" s="79" t="s">
        <v>1050</v>
      </c>
      <c r="AFF17" s="79" t="s">
        <v>1050</v>
      </c>
      <c r="AFG17" s="79" t="s">
        <v>1050</v>
      </c>
      <c r="AFH17" s="79" t="s">
        <v>1050</v>
      </c>
      <c r="AFI17" s="79" t="s">
        <v>1050</v>
      </c>
      <c r="AFJ17" s="79" t="s">
        <v>1050</v>
      </c>
      <c r="AFK17" s="79" t="s">
        <v>1050</v>
      </c>
      <c r="AFL17" s="79" t="s">
        <v>1050</v>
      </c>
      <c r="AFM17" s="79" t="s">
        <v>1050</v>
      </c>
      <c r="AFN17" s="79" t="s">
        <v>1050</v>
      </c>
      <c r="AFO17" s="79" t="s">
        <v>1050</v>
      </c>
      <c r="AFP17" s="79" t="s">
        <v>1050</v>
      </c>
      <c r="AFQ17" s="79" t="s">
        <v>1050</v>
      </c>
      <c r="AFR17" s="79" t="s">
        <v>1050</v>
      </c>
      <c r="AFS17" s="79" t="s">
        <v>1050</v>
      </c>
      <c r="AFT17" s="79" t="s">
        <v>1050</v>
      </c>
      <c r="AFU17" s="79" t="s">
        <v>1050</v>
      </c>
      <c r="AFV17" s="79" t="s">
        <v>1050</v>
      </c>
      <c r="AFW17" s="79" t="s">
        <v>1050</v>
      </c>
      <c r="AFX17" s="79" t="s">
        <v>1050</v>
      </c>
      <c r="AFY17" s="79" t="s">
        <v>1050</v>
      </c>
      <c r="AFZ17" s="79" t="s">
        <v>1050</v>
      </c>
      <c r="AGA17" s="79" t="s">
        <v>1050</v>
      </c>
      <c r="AGB17" s="79" t="s">
        <v>1050</v>
      </c>
      <c r="AGC17" s="79" t="s">
        <v>1050</v>
      </c>
      <c r="AGD17" s="79" t="s">
        <v>1050</v>
      </c>
      <c r="AGE17" s="79" t="s">
        <v>1050</v>
      </c>
      <c r="AGF17" s="79" t="s">
        <v>1050</v>
      </c>
      <c r="AGG17" s="79" t="s">
        <v>1050</v>
      </c>
      <c r="AGH17" s="79" t="s">
        <v>1050</v>
      </c>
      <c r="AGI17" s="79" t="s">
        <v>1050</v>
      </c>
      <c r="AGJ17" s="79" t="s">
        <v>1050</v>
      </c>
      <c r="AGK17" s="79" t="s">
        <v>1050</v>
      </c>
      <c r="AGL17" s="79" t="s">
        <v>1089</v>
      </c>
      <c r="AGM17" s="79" t="s">
        <v>1050</v>
      </c>
      <c r="AGN17" s="79" t="s">
        <v>1050</v>
      </c>
      <c r="AGO17" s="79" t="s">
        <v>1050</v>
      </c>
      <c r="AGP17" s="79" t="s">
        <v>1050</v>
      </c>
      <c r="AGQ17" s="79" t="s">
        <v>1050</v>
      </c>
      <c r="AGR17" s="79" t="s">
        <v>1050</v>
      </c>
      <c r="AGS17" s="79" t="s">
        <v>1050</v>
      </c>
      <c r="AGT17" s="79" t="s">
        <v>1050</v>
      </c>
      <c r="AGU17" s="79" t="s">
        <v>1050</v>
      </c>
      <c r="AGV17" s="79" t="s">
        <v>1050</v>
      </c>
      <c r="AGW17" s="79" t="s">
        <v>1050</v>
      </c>
      <c r="AGX17" s="79" t="s">
        <v>1050</v>
      </c>
      <c r="AGY17" s="79" t="s">
        <v>1050</v>
      </c>
      <c r="AGZ17" s="79" t="s">
        <v>1050</v>
      </c>
      <c r="AHA17" s="79" t="s">
        <v>1050</v>
      </c>
      <c r="AHB17" s="79" t="s">
        <v>1050</v>
      </c>
      <c r="AHC17" s="79" t="s">
        <v>1050</v>
      </c>
      <c r="AHD17" s="79" t="s">
        <v>1050</v>
      </c>
      <c r="AHE17" s="79" t="s">
        <v>1050</v>
      </c>
      <c r="AHF17" s="79" t="s">
        <v>1050</v>
      </c>
      <c r="AHG17" s="79" t="s">
        <v>1050</v>
      </c>
      <c r="AHH17" s="79" t="s">
        <v>1050</v>
      </c>
      <c r="AHI17" s="79" t="s">
        <v>1050</v>
      </c>
      <c r="AHJ17" s="79" t="s">
        <v>1089</v>
      </c>
      <c r="AHK17" s="79" t="s">
        <v>1050</v>
      </c>
      <c r="AHL17" s="79" t="s">
        <v>1050</v>
      </c>
      <c r="AHM17" s="79" t="s">
        <v>1050</v>
      </c>
      <c r="AHN17" s="79" t="s">
        <v>1050</v>
      </c>
      <c r="AHO17" s="79" t="s">
        <v>1050</v>
      </c>
      <c r="AHP17" s="79" t="s">
        <v>1050</v>
      </c>
      <c r="AHQ17" s="79" t="s">
        <v>1050</v>
      </c>
      <c r="AHR17" s="79" t="s">
        <v>1050</v>
      </c>
      <c r="AHS17" s="79" t="s">
        <v>1050</v>
      </c>
      <c r="AHT17" s="79" t="s">
        <v>1050</v>
      </c>
      <c r="AHU17" s="79" t="s">
        <v>1050</v>
      </c>
      <c r="AHV17" s="79" t="s">
        <v>1050</v>
      </c>
      <c r="AHW17" s="79" t="s">
        <v>1050</v>
      </c>
      <c r="AHX17" s="79" t="s">
        <v>1050</v>
      </c>
      <c r="AHY17" s="79" t="s">
        <v>1050</v>
      </c>
      <c r="AHZ17" s="79" t="s">
        <v>1050</v>
      </c>
      <c r="AIA17" s="79" t="s">
        <v>1050</v>
      </c>
      <c r="AIB17" s="79" t="s">
        <v>1050</v>
      </c>
      <c r="AIC17" s="79" t="s">
        <v>1050</v>
      </c>
      <c r="AID17" s="79" t="s">
        <v>1050</v>
      </c>
      <c r="AIE17" s="79" t="s">
        <v>1050</v>
      </c>
      <c r="AIF17" s="79" t="s">
        <v>1050</v>
      </c>
      <c r="AIG17" s="79" t="s">
        <v>494</v>
      </c>
      <c r="AIH17" s="79" t="s">
        <v>494</v>
      </c>
      <c r="AII17" s="79" t="s">
        <v>1050</v>
      </c>
      <c r="AIJ17" s="79" t="s">
        <v>1050</v>
      </c>
      <c r="AIK17" s="79" t="s">
        <v>1050</v>
      </c>
      <c r="AIL17" s="79" t="s">
        <v>1050</v>
      </c>
      <c r="AIM17" s="79" t="s">
        <v>1050</v>
      </c>
      <c r="AIN17" s="79" t="s">
        <v>1050</v>
      </c>
      <c r="AIO17" s="79" t="s">
        <v>1050</v>
      </c>
      <c r="AIP17" s="79" t="s">
        <v>1050</v>
      </c>
      <c r="AIQ17" s="79" t="s">
        <v>1217</v>
      </c>
      <c r="AIR17" s="79" t="s">
        <v>1050</v>
      </c>
      <c r="AIS17" s="79" t="s">
        <v>1050</v>
      </c>
      <c r="AIT17" s="79" t="s">
        <v>1050</v>
      </c>
      <c r="AIU17" s="79" t="s">
        <v>1050</v>
      </c>
      <c r="AIV17" s="79" t="s">
        <v>1050</v>
      </c>
      <c r="AIW17" s="79" t="s">
        <v>399</v>
      </c>
      <c r="AIX17" s="79">
        <v>411</v>
      </c>
      <c r="AIY17" s="79" t="s">
        <v>1050</v>
      </c>
      <c r="AIZ17" s="79" t="s">
        <v>1050</v>
      </c>
      <c r="AJA17" s="79" t="s">
        <v>1050</v>
      </c>
      <c r="AJB17" s="79" t="s">
        <v>1050</v>
      </c>
      <c r="AJC17" s="79" t="s">
        <v>1050</v>
      </c>
      <c r="AJD17" s="79" t="s">
        <v>1050</v>
      </c>
      <c r="AJE17" s="79" t="s">
        <v>1050</v>
      </c>
      <c r="AJF17" s="79" t="s">
        <v>1050</v>
      </c>
      <c r="AJG17" s="79" t="s">
        <v>1399</v>
      </c>
      <c r="AJH17" s="79" t="s">
        <v>1050</v>
      </c>
      <c r="AJI17" s="79" t="s">
        <v>1050</v>
      </c>
      <c r="AJJ17" s="79" t="s">
        <v>1050</v>
      </c>
      <c r="AJK17" s="79" t="s">
        <v>1050</v>
      </c>
      <c r="AJL17" s="79" t="s">
        <v>1050</v>
      </c>
      <c r="AJM17" s="79" t="s">
        <v>353</v>
      </c>
      <c r="AJN17" s="79" t="s">
        <v>353</v>
      </c>
      <c r="AJO17" s="79" t="s">
        <v>1050</v>
      </c>
      <c r="AJP17" s="79" t="s">
        <v>1050</v>
      </c>
      <c r="AJQ17" s="79" t="s">
        <v>1050</v>
      </c>
      <c r="AJR17" s="79" t="s">
        <v>1050</v>
      </c>
      <c r="AJS17" s="79" t="s">
        <v>1400</v>
      </c>
      <c r="AJT17" s="79" t="s">
        <v>1098</v>
      </c>
      <c r="AJU17" s="79" t="s">
        <v>1050</v>
      </c>
      <c r="AJV17" s="79" t="s">
        <v>1098</v>
      </c>
      <c r="AJW17" s="79" t="s">
        <v>1050</v>
      </c>
      <c r="AJX17" s="79" t="s">
        <v>1050</v>
      </c>
      <c r="AJY17" s="79" t="s">
        <v>1050</v>
      </c>
      <c r="AJZ17" s="79" t="s">
        <v>1050</v>
      </c>
      <c r="AKA17" s="79" t="s">
        <v>1050</v>
      </c>
      <c r="AKB17" s="79" t="s">
        <v>1050</v>
      </c>
      <c r="AKC17" s="79" t="s">
        <v>1098</v>
      </c>
      <c r="AKD17" s="79" t="s">
        <v>1050</v>
      </c>
      <c r="AKE17" s="79" t="s">
        <v>1050</v>
      </c>
      <c r="AKF17" s="79" t="s">
        <v>1050</v>
      </c>
      <c r="AKG17" s="79" t="s">
        <v>1050</v>
      </c>
      <c r="AKH17" s="79" t="s">
        <v>1050</v>
      </c>
      <c r="AKI17" s="79" t="s">
        <v>1050</v>
      </c>
      <c r="AKJ17" s="79" t="s">
        <v>1050</v>
      </c>
      <c r="AKK17" s="79" t="s">
        <v>1050</v>
      </c>
      <c r="AKL17" s="79" t="s">
        <v>1050</v>
      </c>
      <c r="AKM17" s="79" t="s">
        <v>1050</v>
      </c>
      <c r="AKN17" s="79" t="s">
        <v>1050</v>
      </c>
      <c r="AKO17" s="79" t="s">
        <v>1050</v>
      </c>
      <c r="AKP17" s="79" t="s">
        <v>1050</v>
      </c>
      <c r="AKQ17" s="79" t="s">
        <v>1050</v>
      </c>
      <c r="AKR17" s="79" t="s">
        <v>1050</v>
      </c>
      <c r="AKS17" s="79" t="s">
        <v>1050</v>
      </c>
      <c r="AKT17" s="79" t="s">
        <v>1050</v>
      </c>
      <c r="AKU17" s="79" t="s">
        <v>1050</v>
      </c>
      <c r="AKV17" s="79" t="s">
        <v>1098</v>
      </c>
      <c r="AKW17" s="79" t="s">
        <v>1050</v>
      </c>
      <c r="AKX17" s="79" t="s">
        <v>1050</v>
      </c>
      <c r="AKY17" s="79" t="s">
        <v>1050</v>
      </c>
      <c r="AKZ17" s="79" t="s">
        <v>1050</v>
      </c>
      <c r="ALA17" s="79" t="s">
        <v>1050</v>
      </c>
      <c r="ALB17" s="79" t="s">
        <v>1050</v>
      </c>
      <c r="ALC17" s="79" t="s">
        <v>1050</v>
      </c>
      <c r="ALD17" s="79" t="s">
        <v>1050</v>
      </c>
      <c r="ALE17" s="79" t="s">
        <v>1050</v>
      </c>
      <c r="ALF17" s="79" t="s">
        <v>1050</v>
      </c>
      <c r="ALG17" s="79" t="s">
        <v>1098</v>
      </c>
      <c r="ALH17" s="79" t="s">
        <v>1050</v>
      </c>
      <c r="ALI17" s="79" t="s">
        <v>1050</v>
      </c>
      <c r="ALJ17" s="79" t="s">
        <v>1050</v>
      </c>
      <c r="ALK17" s="79" t="s">
        <v>1050</v>
      </c>
      <c r="ALL17" s="79" t="s">
        <v>1098</v>
      </c>
      <c r="ALM17" s="79" t="s">
        <v>1050</v>
      </c>
      <c r="ALN17" s="79" t="s">
        <v>1050</v>
      </c>
      <c r="ALO17" s="79" t="s">
        <v>1050</v>
      </c>
      <c r="ALP17" s="79" t="s">
        <v>1098</v>
      </c>
      <c r="ALQ17" s="79" t="s">
        <v>1050</v>
      </c>
      <c r="ALR17" s="79" t="s">
        <v>1098</v>
      </c>
      <c r="ALS17" s="79" t="s">
        <v>1050</v>
      </c>
      <c r="ALT17" s="79" t="s">
        <v>1050</v>
      </c>
      <c r="ALU17" s="79" t="s">
        <v>1050</v>
      </c>
      <c r="ALV17" s="79" t="s">
        <v>1050</v>
      </c>
      <c r="ALW17" s="79" t="s">
        <v>1050</v>
      </c>
      <c r="ALX17" s="79" t="s">
        <v>1050</v>
      </c>
    </row>
    <row r="18" ht="50.25" customHeight="1" spans="1:1012">
      <c r="A18" s="79" t="s">
        <v>1401</v>
      </c>
      <c r="B18" s="79">
        <v>16</v>
      </c>
      <c r="C18" s="79" t="s">
        <v>1049</v>
      </c>
      <c r="D18" s="79" t="s">
        <v>374</v>
      </c>
      <c r="E18" s="79" t="s">
        <v>1050</v>
      </c>
      <c r="F18" s="79" t="s">
        <v>1402</v>
      </c>
      <c r="G18" s="79" t="s">
        <v>1050</v>
      </c>
      <c r="H18" s="79" t="s">
        <v>1050</v>
      </c>
      <c r="I18" s="79" t="s">
        <v>560</v>
      </c>
      <c r="J18" s="91">
        <v>44748</v>
      </c>
      <c r="K18" s="92">
        <v>0.340277777777778</v>
      </c>
      <c r="L18" s="91">
        <v>44748</v>
      </c>
      <c r="M18" s="92">
        <v>0.375</v>
      </c>
      <c r="N18" s="79" t="s">
        <v>376</v>
      </c>
      <c r="O18" s="79" t="s">
        <v>1050</v>
      </c>
      <c r="P18" s="79" t="s">
        <v>1050</v>
      </c>
      <c r="Q18" s="79" t="s">
        <v>1050</v>
      </c>
      <c r="R18" s="79" t="s">
        <v>1052</v>
      </c>
      <c r="S18" s="79" t="s">
        <v>334</v>
      </c>
      <c r="T18" s="79" t="s">
        <v>1050</v>
      </c>
      <c r="U18" s="79" t="s">
        <v>368</v>
      </c>
      <c r="V18" s="79" t="s">
        <v>480</v>
      </c>
      <c r="W18" s="79" t="s">
        <v>338</v>
      </c>
      <c r="X18" s="79" t="s">
        <v>385</v>
      </c>
      <c r="Y18" s="79" t="s">
        <v>1050</v>
      </c>
      <c r="Z18" s="79" t="s">
        <v>387</v>
      </c>
      <c r="AA18" s="79" t="s">
        <v>342</v>
      </c>
      <c r="AB18" s="79" t="s">
        <v>388</v>
      </c>
      <c r="AC18" s="79" t="s">
        <v>343</v>
      </c>
      <c r="AD18" s="79" t="s">
        <v>344</v>
      </c>
      <c r="AE18" s="79" t="s">
        <v>369</v>
      </c>
      <c r="AF18" s="79" t="s">
        <v>392</v>
      </c>
      <c r="AG18" s="79" t="s">
        <v>1050</v>
      </c>
      <c r="AH18" s="79" t="s">
        <v>1050</v>
      </c>
      <c r="AI18" s="79" t="s">
        <v>1050</v>
      </c>
      <c r="AJ18" s="79" t="s">
        <v>1050</v>
      </c>
      <c r="AK18" s="79" t="s">
        <v>1050</v>
      </c>
      <c r="AL18" s="79" t="s">
        <v>1050</v>
      </c>
      <c r="AM18" s="79" t="s">
        <v>1050</v>
      </c>
      <c r="AN18" s="79" t="s">
        <v>1050</v>
      </c>
      <c r="AO18" s="79" t="s">
        <v>1050</v>
      </c>
      <c r="AP18" s="79" t="s">
        <v>1050</v>
      </c>
      <c r="AQ18" s="79" t="s">
        <v>1050</v>
      </c>
      <c r="AR18" s="79" t="s">
        <v>1050</v>
      </c>
      <c r="AS18" s="79" t="s">
        <v>1050</v>
      </c>
      <c r="AT18" s="79" t="s">
        <v>1050</v>
      </c>
      <c r="AU18" s="79" t="s">
        <v>1050</v>
      </c>
      <c r="AV18" s="79" t="s">
        <v>1050</v>
      </c>
      <c r="AW18" s="79" t="s">
        <v>1050</v>
      </c>
      <c r="AX18" s="79" t="s">
        <v>1050</v>
      </c>
      <c r="AY18" s="79" t="s">
        <v>1050</v>
      </c>
      <c r="AZ18" s="79" t="s">
        <v>480</v>
      </c>
      <c r="BA18" s="79" t="s">
        <v>1050</v>
      </c>
      <c r="BB18" s="79" t="s">
        <v>1050</v>
      </c>
      <c r="BC18" s="79" t="s">
        <v>1050</v>
      </c>
      <c r="BD18" s="79" t="s">
        <v>1050</v>
      </c>
      <c r="BE18" s="79" t="s">
        <v>1050</v>
      </c>
      <c r="BF18" s="79" t="s">
        <v>1050</v>
      </c>
      <c r="BG18" s="79" t="s">
        <v>1050</v>
      </c>
      <c r="BH18" s="79" t="s">
        <v>1050</v>
      </c>
      <c r="BI18" s="79" t="s">
        <v>1050</v>
      </c>
      <c r="BJ18" s="79" t="s">
        <v>1050</v>
      </c>
      <c r="BK18" s="79" t="s">
        <v>1050</v>
      </c>
      <c r="BL18" s="79" t="s">
        <v>1050</v>
      </c>
      <c r="BM18" s="79" t="s">
        <v>1050</v>
      </c>
      <c r="BN18" s="79" t="s">
        <v>1050</v>
      </c>
      <c r="BO18" s="79" t="s">
        <v>1050</v>
      </c>
      <c r="BP18" s="79" t="s">
        <v>1050</v>
      </c>
      <c r="BQ18" s="79" t="s">
        <v>1050</v>
      </c>
      <c r="BR18" s="79" t="s">
        <v>1050</v>
      </c>
      <c r="BS18" s="79" t="s">
        <v>1050</v>
      </c>
      <c r="BT18" s="79" t="s">
        <v>1050</v>
      </c>
      <c r="BU18" s="79" t="s">
        <v>1050</v>
      </c>
      <c r="BV18" s="79" t="s">
        <v>1050</v>
      </c>
      <c r="BW18" s="79" t="s">
        <v>1050</v>
      </c>
      <c r="BX18" s="79" t="s">
        <v>1050</v>
      </c>
      <c r="BY18" s="79" t="s">
        <v>1050</v>
      </c>
      <c r="BZ18" s="79" t="s">
        <v>1050</v>
      </c>
      <c r="CA18" s="79" t="s">
        <v>1050</v>
      </c>
      <c r="CB18" s="79" t="s">
        <v>1050</v>
      </c>
      <c r="CC18" s="79" t="s">
        <v>1050</v>
      </c>
      <c r="CD18" s="79" t="s">
        <v>1050</v>
      </c>
      <c r="CE18" s="79" t="s">
        <v>1050</v>
      </c>
      <c r="CF18" s="79" t="s">
        <v>1057</v>
      </c>
      <c r="CG18" s="91">
        <v>30243</v>
      </c>
      <c r="CH18" s="79" t="s">
        <v>351</v>
      </c>
      <c r="CI18" s="79" t="s">
        <v>1050</v>
      </c>
      <c r="CJ18" s="79" t="s">
        <v>1060</v>
      </c>
      <c r="CK18" s="79" t="s">
        <v>353</v>
      </c>
      <c r="CL18" s="79" t="s">
        <v>1050</v>
      </c>
      <c r="CM18" s="79" t="s">
        <v>1050</v>
      </c>
      <c r="CN18" s="79" t="s">
        <v>1050</v>
      </c>
      <c r="CO18" s="79" t="s">
        <v>353</v>
      </c>
      <c r="CP18" s="79" t="s">
        <v>463</v>
      </c>
      <c r="CQ18" s="79" t="s">
        <v>1050</v>
      </c>
      <c r="CR18" s="79" t="s">
        <v>1050</v>
      </c>
      <c r="CS18" s="79" t="s">
        <v>1050</v>
      </c>
      <c r="CT18" s="79" t="s">
        <v>1060</v>
      </c>
      <c r="CU18" s="79" t="s">
        <v>1050</v>
      </c>
      <c r="CV18" s="79" t="s">
        <v>1050</v>
      </c>
      <c r="CW18" s="79" t="s">
        <v>1050</v>
      </c>
      <c r="CX18" s="79" t="s">
        <v>1142</v>
      </c>
      <c r="CY18" s="79" t="s">
        <v>1106</v>
      </c>
      <c r="CZ18" s="79" t="s">
        <v>356</v>
      </c>
      <c r="DA18" s="79" t="s">
        <v>1403</v>
      </c>
      <c r="DB18" s="79" t="s">
        <v>1404</v>
      </c>
      <c r="DC18" s="79" t="s">
        <v>1405</v>
      </c>
      <c r="DD18" s="79">
        <v>2019</v>
      </c>
      <c r="DE18" s="79" t="s">
        <v>1406</v>
      </c>
      <c r="DF18" s="79">
        <v>12450</v>
      </c>
      <c r="DG18" s="79" t="s">
        <v>1050</v>
      </c>
      <c r="DH18" s="79" t="s">
        <v>1060</v>
      </c>
      <c r="DI18" s="79" t="s">
        <v>1066</v>
      </c>
      <c r="DJ18" s="79" t="s">
        <v>1386</v>
      </c>
      <c r="DK18" s="79">
        <v>1</v>
      </c>
      <c r="DL18" s="79" t="s">
        <v>353</v>
      </c>
      <c r="DM18" s="79" t="s">
        <v>353</v>
      </c>
      <c r="DN18" s="79" t="s">
        <v>1407</v>
      </c>
      <c r="DO18" s="91">
        <v>44779</v>
      </c>
      <c r="DP18" s="79" t="s">
        <v>399</v>
      </c>
      <c r="DQ18" s="79" t="s">
        <v>1050</v>
      </c>
      <c r="DR18" s="79" t="s">
        <v>1050</v>
      </c>
      <c r="DS18" s="79" t="s">
        <v>399</v>
      </c>
      <c r="DT18" s="79" t="s">
        <v>1050</v>
      </c>
      <c r="DU18" s="79" t="s">
        <v>1050</v>
      </c>
      <c r="DV18" s="79" t="s">
        <v>399</v>
      </c>
      <c r="DW18" s="79" t="s">
        <v>464</v>
      </c>
      <c r="DX18" s="79" t="s">
        <v>404</v>
      </c>
      <c r="DY18" s="79" t="s">
        <v>1050</v>
      </c>
      <c r="DZ18" s="79" t="s">
        <v>1050</v>
      </c>
      <c r="EA18" s="79" t="s">
        <v>1050</v>
      </c>
      <c r="EB18" s="79" t="s">
        <v>333</v>
      </c>
      <c r="EC18" s="79" t="s">
        <v>1050</v>
      </c>
      <c r="ED18" s="79" t="s">
        <v>1408</v>
      </c>
      <c r="EE18" s="79" t="s">
        <v>439</v>
      </c>
      <c r="EF18" s="79" t="s">
        <v>353</v>
      </c>
      <c r="EG18" s="79" t="s">
        <v>1050</v>
      </c>
      <c r="EH18" s="79" t="s">
        <v>1050</v>
      </c>
      <c r="EI18" s="79" t="s">
        <v>1050</v>
      </c>
      <c r="EJ18" s="79" t="s">
        <v>1050</v>
      </c>
      <c r="EK18" s="79" t="s">
        <v>1050</v>
      </c>
      <c r="EL18" s="79" t="s">
        <v>1050</v>
      </c>
      <c r="EM18" s="79" t="s">
        <v>1050</v>
      </c>
      <c r="EN18" s="79" t="s">
        <v>1050</v>
      </c>
      <c r="EO18" s="79" t="s">
        <v>1050</v>
      </c>
      <c r="EP18" s="79" t="s">
        <v>1050</v>
      </c>
      <c r="EQ18" s="79" t="s">
        <v>1050</v>
      </c>
      <c r="ER18" s="79" t="s">
        <v>1050</v>
      </c>
      <c r="ES18" s="79" t="s">
        <v>1050</v>
      </c>
      <c r="ET18" s="79" t="s">
        <v>1050</v>
      </c>
      <c r="EU18" s="79" t="s">
        <v>1050</v>
      </c>
      <c r="EV18" s="79" t="s">
        <v>1050</v>
      </c>
      <c r="EW18" s="79" t="s">
        <v>1050</v>
      </c>
      <c r="EX18" s="79" t="s">
        <v>1050</v>
      </c>
      <c r="EY18" s="79" t="s">
        <v>1050</v>
      </c>
      <c r="EZ18" s="79" t="s">
        <v>1050</v>
      </c>
      <c r="FA18" s="79" t="s">
        <v>1050</v>
      </c>
      <c r="FB18" s="79" t="s">
        <v>1050</v>
      </c>
      <c r="FC18" s="79" t="s">
        <v>1050</v>
      </c>
      <c r="FD18" s="79" t="s">
        <v>1050</v>
      </c>
      <c r="FE18" s="79" t="s">
        <v>1050</v>
      </c>
      <c r="FF18" s="79" t="s">
        <v>1050</v>
      </c>
      <c r="FG18" s="79" t="s">
        <v>1050</v>
      </c>
      <c r="FH18" s="79" t="s">
        <v>1050</v>
      </c>
      <c r="FI18" s="79" t="s">
        <v>1050</v>
      </c>
      <c r="FJ18" s="79" t="s">
        <v>1050</v>
      </c>
      <c r="FK18" s="79" t="s">
        <v>1050</v>
      </c>
      <c r="FL18" s="79" t="s">
        <v>1050</v>
      </c>
      <c r="FM18" s="79" t="s">
        <v>1050</v>
      </c>
      <c r="FN18" s="79" t="s">
        <v>1050</v>
      </c>
      <c r="FO18" s="79" t="s">
        <v>1050</v>
      </c>
      <c r="FP18" s="79" t="s">
        <v>1050</v>
      </c>
      <c r="FQ18" s="79" t="s">
        <v>1050</v>
      </c>
      <c r="FR18" s="79" t="s">
        <v>1050</v>
      </c>
      <c r="FS18" s="79" t="s">
        <v>1050</v>
      </c>
      <c r="FT18" s="79" t="s">
        <v>1050</v>
      </c>
      <c r="FU18" s="79" t="s">
        <v>1050</v>
      </c>
      <c r="FV18" s="79" t="s">
        <v>1050</v>
      </c>
      <c r="FW18" s="79" t="s">
        <v>1050</v>
      </c>
      <c r="FX18" s="79" t="s">
        <v>1050</v>
      </c>
      <c r="FY18" s="79" t="s">
        <v>1050</v>
      </c>
      <c r="FZ18" s="79" t="s">
        <v>1050</v>
      </c>
      <c r="GA18" s="79" t="s">
        <v>1050</v>
      </c>
      <c r="GB18" s="79" t="s">
        <v>1050</v>
      </c>
      <c r="GC18" s="79" t="s">
        <v>1050</v>
      </c>
      <c r="GD18" s="79" t="s">
        <v>1050</v>
      </c>
      <c r="GE18" s="79" t="s">
        <v>1050</v>
      </c>
      <c r="GF18" s="79" t="s">
        <v>1050</v>
      </c>
      <c r="GG18" s="79" t="s">
        <v>1050</v>
      </c>
      <c r="GH18" s="79" t="s">
        <v>1050</v>
      </c>
      <c r="GI18" s="79" t="s">
        <v>1050</v>
      </c>
      <c r="GJ18" s="79" t="s">
        <v>1050</v>
      </c>
      <c r="GK18" s="79" t="s">
        <v>1050</v>
      </c>
      <c r="GL18" s="79" t="s">
        <v>1050</v>
      </c>
      <c r="GM18" s="79" t="s">
        <v>1050</v>
      </c>
      <c r="GN18" s="79" t="s">
        <v>1050</v>
      </c>
      <c r="GO18" s="79" t="s">
        <v>1050</v>
      </c>
      <c r="GP18" s="79" t="s">
        <v>1050</v>
      </c>
      <c r="GQ18" s="79" t="s">
        <v>1050</v>
      </c>
      <c r="GR18" s="79" t="s">
        <v>1050</v>
      </c>
      <c r="GS18" s="79" t="s">
        <v>1050</v>
      </c>
      <c r="GT18" s="79" t="s">
        <v>1050</v>
      </c>
      <c r="GU18" s="79" t="s">
        <v>1050</v>
      </c>
      <c r="GV18" s="79" t="s">
        <v>1050</v>
      </c>
      <c r="GW18" s="79" t="s">
        <v>1050</v>
      </c>
      <c r="GX18" s="79" t="s">
        <v>1050</v>
      </c>
      <c r="GY18" s="79" t="s">
        <v>1050</v>
      </c>
      <c r="GZ18" s="79" t="s">
        <v>1050</v>
      </c>
      <c r="HA18" s="79" t="s">
        <v>1050</v>
      </c>
      <c r="HB18" s="79" t="s">
        <v>1050</v>
      </c>
      <c r="HC18" s="79" t="s">
        <v>1050</v>
      </c>
      <c r="HD18" s="79" t="s">
        <v>1050</v>
      </c>
      <c r="HE18" s="79" t="s">
        <v>1050</v>
      </c>
      <c r="HF18" s="79" t="s">
        <v>1050</v>
      </c>
      <c r="HG18" s="79" t="s">
        <v>1050</v>
      </c>
      <c r="HH18" s="79" t="s">
        <v>1050</v>
      </c>
      <c r="HI18" s="79" t="s">
        <v>1050</v>
      </c>
      <c r="HJ18" s="79" t="s">
        <v>1050</v>
      </c>
      <c r="HK18" s="79" t="s">
        <v>1050</v>
      </c>
      <c r="HL18" s="79" t="s">
        <v>1050</v>
      </c>
      <c r="HM18" s="79" t="s">
        <v>1050</v>
      </c>
      <c r="HN18" s="79" t="s">
        <v>1050</v>
      </c>
      <c r="HO18" s="79" t="s">
        <v>1050</v>
      </c>
      <c r="HP18" s="79" t="s">
        <v>1050</v>
      </c>
      <c r="HQ18" s="79" t="s">
        <v>1050</v>
      </c>
      <c r="HR18" s="79" t="s">
        <v>1050</v>
      </c>
      <c r="HS18" s="79" t="s">
        <v>1050</v>
      </c>
      <c r="HT18" s="79" t="s">
        <v>1050</v>
      </c>
      <c r="HU18" s="79" t="s">
        <v>1050</v>
      </c>
      <c r="HV18" s="79" t="s">
        <v>1050</v>
      </c>
      <c r="HW18" s="79" t="s">
        <v>1050</v>
      </c>
      <c r="HX18" s="79" t="s">
        <v>1050</v>
      </c>
      <c r="HY18" s="79" t="s">
        <v>1050</v>
      </c>
      <c r="HZ18" s="79" t="s">
        <v>1050</v>
      </c>
      <c r="IA18" s="79" t="s">
        <v>1050</v>
      </c>
      <c r="IB18" s="79" t="s">
        <v>1050</v>
      </c>
      <c r="IC18" s="79" t="s">
        <v>1050</v>
      </c>
      <c r="ID18" s="79" t="s">
        <v>1050</v>
      </c>
      <c r="IE18" s="79" t="s">
        <v>1050</v>
      </c>
      <c r="IF18" s="79" t="s">
        <v>1050</v>
      </c>
      <c r="IG18" s="79" t="s">
        <v>1050</v>
      </c>
      <c r="IH18" s="79" t="s">
        <v>1050</v>
      </c>
      <c r="II18" s="79" t="s">
        <v>1050</v>
      </c>
      <c r="IJ18" s="79" t="s">
        <v>1050</v>
      </c>
      <c r="IK18" s="79" t="s">
        <v>1050</v>
      </c>
      <c r="IL18" s="79" t="s">
        <v>1050</v>
      </c>
      <c r="IM18" s="79" t="s">
        <v>1050</v>
      </c>
      <c r="IN18" s="79" t="s">
        <v>1050</v>
      </c>
      <c r="IO18" s="79" t="s">
        <v>1050</v>
      </c>
      <c r="IP18" s="79" t="s">
        <v>1050</v>
      </c>
      <c r="IQ18" s="79" t="s">
        <v>1050</v>
      </c>
      <c r="IR18" s="79" t="s">
        <v>1050</v>
      </c>
      <c r="IS18" s="79" t="s">
        <v>1050</v>
      </c>
      <c r="IT18" s="79" t="s">
        <v>1050</v>
      </c>
      <c r="IU18" s="79" t="s">
        <v>1050</v>
      </c>
      <c r="IV18" s="79" t="s">
        <v>1050</v>
      </c>
      <c r="IW18" s="79" t="s">
        <v>1050</v>
      </c>
      <c r="IX18" s="79" t="s">
        <v>1050</v>
      </c>
      <c r="IY18" s="79" t="s">
        <v>1050</v>
      </c>
      <c r="IZ18" s="79" t="s">
        <v>1050</v>
      </c>
      <c r="JA18" s="79" t="s">
        <v>1050</v>
      </c>
      <c r="JB18" s="79" t="s">
        <v>1050</v>
      </c>
      <c r="JC18" s="79" t="s">
        <v>1050</v>
      </c>
      <c r="JD18" s="79" t="s">
        <v>1050</v>
      </c>
      <c r="JE18" s="79" t="s">
        <v>1050</v>
      </c>
      <c r="JF18" s="79" t="s">
        <v>1050</v>
      </c>
      <c r="JG18" s="79" t="s">
        <v>1050</v>
      </c>
      <c r="JH18" s="79" t="s">
        <v>1050</v>
      </c>
      <c r="JI18" s="79" t="s">
        <v>1050</v>
      </c>
      <c r="JJ18" s="79" t="s">
        <v>1050</v>
      </c>
      <c r="JK18" s="79" t="s">
        <v>1050</v>
      </c>
      <c r="JL18" s="79" t="s">
        <v>1050</v>
      </c>
      <c r="JM18" s="79" t="s">
        <v>1050</v>
      </c>
      <c r="JN18" s="79" t="s">
        <v>1050</v>
      </c>
      <c r="JO18" s="79" t="s">
        <v>1050</v>
      </c>
      <c r="JP18" s="79" t="s">
        <v>1050</v>
      </c>
      <c r="JQ18" s="79" t="s">
        <v>1050</v>
      </c>
      <c r="JR18" s="79" t="s">
        <v>1050</v>
      </c>
      <c r="JS18" s="79" t="s">
        <v>1050</v>
      </c>
      <c r="JT18" s="79" t="s">
        <v>1050</v>
      </c>
      <c r="JU18" s="79" t="s">
        <v>1050</v>
      </c>
      <c r="JV18" s="79" t="s">
        <v>1050</v>
      </c>
      <c r="JW18" s="79" t="s">
        <v>1050</v>
      </c>
      <c r="JX18" s="79" t="s">
        <v>1050</v>
      </c>
      <c r="JY18" s="79" t="s">
        <v>1050</v>
      </c>
      <c r="JZ18" s="79" t="s">
        <v>1050</v>
      </c>
      <c r="KA18" s="79" t="s">
        <v>1050</v>
      </c>
      <c r="KB18" s="79" t="s">
        <v>1050</v>
      </c>
      <c r="KC18" s="79" t="s">
        <v>1050</v>
      </c>
      <c r="KD18" s="79" t="s">
        <v>1050</v>
      </c>
      <c r="KE18" s="79" t="s">
        <v>1050</v>
      </c>
      <c r="KF18" s="79" t="s">
        <v>1050</v>
      </c>
      <c r="KG18" s="79" t="s">
        <v>1050</v>
      </c>
      <c r="KH18" s="79" t="s">
        <v>1050</v>
      </c>
      <c r="KI18" s="79" t="s">
        <v>1050</v>
      </c>
      <c r="KJ18" s="79" t="s">
        <v>1050</v>
      </c>
      <c r="KK18" s="79" t="s">
        <v>1050</v>
      </c>
      <c r="KL18" s="79" t="s">
        <v>1050</v>
      </c>
      <c r="KM18" s="79" t="s">
        <v>1050</v>
      </c>
      <c r="KN18" s="79" t="s">
        <v>1050</v>
      </c>
      <c r="KO18" s="79" t="s">
        <v>1050</v>
      </c>
      <c r="KP18" s="79" t="s">
        <v>1050</v>
      </c>
      <c r="KQ18" s="79" t="s">
        <v>1050</v>
      </c>
      <c r="KR18" s="79" t="s">
        <v>1050</v>
      </c>
      <c r="KS18" s="79" t="s">
        <v>1050</v>
      </c>
      <c r="KT18" s="79" t="s">
        <v>1050</v>
      </c>
      <c r="KU18" s="79" t="s">
        <v>1050</v>
      </c>
      <c r="KV18" s="79" t="s">
        <v>1050</v>
      </c>
      <c r="KW18" s="79" t="s">
        <v>1050</v>
      </c>
      <c r="KX18" s="79" t="s">
        <v>1050</v>
      </c>
      <c r="KY18" s="79" t="s">
        <v>1050</v>
      </c>
      <c r="KZ18" s="79" t="s">
        <v>1050</v>
      </c>
      <c r="LA18" s="79" t="s">
        <v>1050</v>
      </c>
      <c r="LB18" s="79" t="s">
        <v>1050</v>
      </c>
      <c r="LC18" s="79" t="s">
        <v>1050</v>
      </c>
      <c r="LD18" s="79" t="s">
        <v>1050</v>
      </c>
      <c r="LE18" s="79" t="s">
        <v>1050</v>
      </c>
      <c r="LF18" s="79" t="s">
        <v>1050</v>
      </c>
      <c r="LG18" s="79" t="s">
        <v>1050</v>
      </c>
      <c r="LH18" s="79" t="s">
        <v>1050</v>
      </c>
      <c r="LI18" s="79" t="s">
        <v>1050</v>
      </c>
      <c r="LJ18" s="79" t="s">
        <v>1050</v>
      </c>
      <c r="LK18" s="79" t="s">
        <v>1050</v>
      </c>
      <c r="LL18" s="79" t="s">
        <v>1050</v>
      </c>
      <c r="LM18" s="79" t="s">
        <v>1050</v>
      </c>
      <c r="LN18" s="79" t="s">
        <v>1050</v>
      </c>
      <c r="LO18" s="79" t="s">
        <v>1050</v>
      </c>
      <c r="LP18" s="79" t="s">
        <v>1050</v>
      </c>
      <c r="LQ18" s="79" t="s">
        <v>1050</v>
      </c>
      <c r="LR18" s="79" t="s">
        <v>1050</v>
      </c>
      <c r="LS18" s="79" t="s">
        <v>1050</v>
      </c>
      <c r="LT18" s="79" t="s">
        <v>1050</v>
      </c>
      <c r="LU18" s="79" t="s">
        <v>1050</v>
      </c>
      <c r="LV18" s="79" t="s">
        <v>1050</v>
      </c>
      <c r="LW18" s="79" t="s">
        <v>1050</v>
      </c>
      <c r="LX18" s="79" t="s">
        <v>1050</v>
      </c>
      <c r="LY18" s="79" t="s">
        <v>1050</v>
      </c>
      <c r="LZ18" s="79" t="s">
        <v>1050</v>
      </c>
      <c r="MA18" s="79" t="s">
        <v>1050</v>
      </c>
      <c r="MB18" s="79" t="s">
        <v>1050</v>
      </c>
      <c r="MC18" s="79" t="s">
        <v>1050</v>
      </c>
      <c r="MD18" s="79" t="s">
        <v>1050</v>
      </c>
      <c r="ME18" s="79" t="s">
        <v>1050</v>
      </c>
      <c r="MF18" s="79" t="s">
        <v>1050</v>
      </c>
      <c r="MG18" s="79" t="s">
        <v>1050</v>
      </c>
      <c r="MH18" s="79" t="s">
        <v>1050</v>
      </c>
      <c r="MI18" s="79" t="s">
        <v>1050</v>
      </c>
      <c r="MJ18" s="79" t="s">
        <v>1050</v>
      </c>
      <c r="MK18" s="79" t="s">
        <v>356</v>
      </c>
      <c r="ML18" s="91">
        <v>21818</v>
      </c>
      <c r="MM18" s="79" t="s">
        <v>397</v>
      </c>
      <c r="MN18" s="79" t="s">
        <v>1060</v>
      </c>
      <c r="MO18" s="79" t="s">
        <v>1409</v>
      </c>
      <c r="MP18" s="79" t="s">
        <v>1050</v>
      </c>
      <c r="MQ18" s="79" t="s">
        <v>1050</v>
      </c>
      <c r="MR18" s="79" t="s">
        <v>1050</v>
      </c>
      <c r="MS18" s="79" t="s">
        <v>1050</v>
      </c>
      <c r="MT18" s="79" t="s">
        <v>1050</v>
      </c>
      <c r="MU18" s="79" t="s">
        <v>1050</v>
      </c>
      <c r="MV18" s="79" t="s">
        <v>1050</v>
      </c>
      <c r="MW18" s="79" t="s">
        <v>1410</v>
      </c>
      <c r="MX18" s="79" t="s">
        <v>366</v>
      </c>
      <c r="MY18" s="79" t="s">
        <v>352</v>
      </c>
      <c r="MZ18" s="79" t="s">
        <v>399</v>
      </c>
      <c r="NA18" s="79" t="s">
        <v>1050</v>
      </c>
      <c r="NB18" s="79" t="s">
        <v>1050</v>
      </c>
      <c r="NC18" s="79" t="s">
        <v>1050</v>
      </c>
      <c r="ND18" s="79" t="s">
        <v>1050</v>
      </c>
      <c r="NE18" s="79" t="s">
        <v>1050</v>
      </c>
      <c r="NF18" s="79" t="s">
        <v>1050</v>
      </c>
      <c r="NG18" s="79" t="s">
        <v>1050</v>
      </c>
      <c r="NH18" s="79" t="s">
        <v>1050</v>
      </c>
      <c r="NI18" s="79" t="s">
        <v>1050</v>
      </c>
      <c r="NJ18" s="79" t="s">
        <v>1050</v>
      </c>
      <c r="NK18" s="79" t="s">
        <v>1050</v>
      </c>
      <c r="NL18" s="79" t="s">
        <v>1050</v>
      </c>
      <c r="NM18" s="79" t="s">
        <v>1050</v>
      </c>
      <c r="NN18" s="79" t="s">
        <v>1050</v>
      </c>
      <c r="NO18" s="79" t="s">
        <v>1050</v>
      </c>
      <c r="NP18" s="79" t="s">
        <v>1050</v>
      </c>
      <c r="NQ18" s="79" t="s">
        <v>1050</v>
      </c>
      <c r="NR18" s="79" t="s">
        <v>1050</v>
      </c>
      <c r="NS18" s="79" t="s">
        <v>1050</v>
      </c>
      <c r="NT18" s="79" t="s">
        <v>1050</v>
      </c>
      <c r="NU18" s="79" t="s">
        <v>1050</v>
      </c>
      <c r="NV18" s="79" t="s">
        <v>1050</v>
      </c>
      <c r="NW18" s="79" t="s">
        <v>1050</v>
      </c>
      <c r="NX18" s="79" t="s">
        <v>1050</v>
      </c>
      <c r="NY18" s="79" t="s">
        <v>1050</v>
      </c>
      <c r="NZ18" s="79" t="s">
        <v>1050</v>
      </c>
      <c r="OA18" s="79" t="s">
        <v>1050</v>
      </c>
      <c r="OB18" s="79" t="s">
        <v>1050</v>
      </c>
      <c r="OC18" s="79" t="s">
        <v>1050</v>
      </c>
      <c r="OD18" s="79" t="s">
        <v>1050</v>
      </c>
      <c r="OE18" s="79" t="s">
        <v>1050</v>
      </c>
      <c r="OF18" s="79" t="s">
        <v>1050</v>
      </c>
      <c r="OG18" s="79" t="s">
        <v>1050</v>
      </c>
      <c r="OH18" s="79" t="s">
        <v>1050</v>
      </c>
      <c r="OI18" s="79" t="s">
        <v>1050</v>
      </c>
      <c r="OJ18" s="79" t="s">
        <v>1050</v>
      </c>
      <c r="OK18" s="79" t="s">
        <v>1050</v>
      </c>
      <c r="OL18" s="79" t="s">
        <v>1050</v>
      </c>
      <c r="OM18" s="79" t="s">
        <v>1050</v>
      </c>
      <c r="ON18" s="79" t="s">
        <v>1050</v>
      </c>
      <c r="OO18" s="79" t="s">
        <v>1050</v>
      </c>
      <c r="OP18" s="79" t="s">
        <v>1050</v>
      </c>
      <c r="OQ18" s="79" t="s">
        <v>1050</v>
      </c>
      <c r="OR18" s="79" t="s">
        <v>1050</v>
      </c>
      <c r="OS18" s="79" t="s">
        <v>1050</v>
      </c>
      <c r="OT18" s="79" t="s">
        <v>1050</v>
      </c>
      <c r="OU18" s="79" t="s">
        <v>1050</v>
      </c>
      <c r="OV18" s="79" t="s">
        <v>1050</v>
      </c>
      <c r="OW18" s="79" t="s">
        <v>1050</v>
      </c>
      <c r="OX18" s="79" t="s">
        <v>1050</v>
      </c>
      <c r="OY18" s="79" t="s">
        <v>1050</v>
      </c>
      <c r="OZ18" s="79" t="s">
        <v>1050</v>
      </c>
      <c r="PA18" s="79" t="s">
        <v>1050</v>
      </c>
      <c r="PB18" s="79" t="s">
        <v>1050</v>
      </c>
      <c r="PC18" s="79" t="s">
        <v>1050</v>
      </c>
      <c r="PD18" s="79" t="s">
        <v>1050</v>
      </c>
      <c r="PE18" s="79" t="s">
        <v>1050</v>
      </c>
      <c r="PF18" s="79" t="s">
        <v>1050</v>
      </c>
      <c r="PG18" s="79" t="s">
        <v>1050</v>
      </c>
      <c r="PH18" s="79" t="s">
        <v>1050</v>
      </c>
      <c r="PI18" s="79" t="s">
        <v>1050</v>
      </c>
      <c r="PJ18" s="79" t="s">
        <v>1050</v>
      </c>
      <c r="PK18" s="79" t="s">
        <v>1050</v>
      </c>
      <c r="PL18" s="79" t="s">
        <v>1050</v>
      </c>
      <c r="PM18" s="79" t="s">
        <v>366</v>
      </c>
      <c r="PN18" s="79">
        <v>1</v>
      </c>
      <c r="PO18" s="79" t="s">
        <v>1050</v>
      </c>
      <c r="PP18" s="79" t="s">
        <v>1411</v>
      </c>
      <c r="PQ18" s="79" t="s">
        <v>1050</v>
      </c>
      <c r="PR18" s="79" t="s">
        <v>1050</v>
      </c>
      <c r="PS18" s="79" t="s">
        <v>1050</v>
      </c>
      <c r="PT18" s="79" t="s">
        <v>1050</v>
      </c>
      <c r="PU18" s="79" t="s">
        <v>1050</v>
      </c>
      <c r="PV18" s="79" t="s">
        <v>1050</v>
      </c>
      <c r="PW18" s="79" t="s">
        <v>1050</v>
      </c>
      <c r="PX18" s="79" t="s">
        <v>1050</v>
      </c>
      <c r="PY18" s="79" t="s">
        <v>1050</v>
      </c>
      <c r="PZ18" s="79" t="s">
        <v>1050</v>
      </c>
      <c r="QA18" s="79" t="s">
        <v>1050</v>
      </c>
      <c r="QB18" s="79" t="s">
        <v>1050</v>
      </c>
      <c r="QC18" s="79" t="s">
        <v>1050</v>
      </c>
      <c r="QD18" s="79" t="s">
        <v>1412</v>
      </c>
      <c r="QE18" s="79" t="s">
        <v>1076</v>
      </c>
      <c r="QF18" s="79" t="s">
        <v>1050</v>
      </c>
      <c r="QG18" s="79" t="s">
        <v>1413</v>
      </c>
      <c r="QH18" s="107" t="s">
        <v>1413</v>
      </c>
      <c r="QI18" s="79" t="s">
        <v>1413</v>
      </c>
      <c r="QJ18" s="79" t="s">
        <v>1413</v>
      </c>
      <c r="QK18" s="79" t="s">
        <v>1413</v>
      </c>
      <c r="QL18" s="79" t="s">
        <v>1050</v>
      </c>
      <c r="QM18" s="91">
        <v>44748</v>
      </c>
      <c r="QN18" s="79" t="s">
        <v>441</v>
      </c>
      <c r="QO18" s="79" t="s">
        <v>399</v>
      </c>
      <c r="QP18" s="79" t="s">
        <v>399</v>
      </c>
      <c r="QQ18" s="92">
        <v>0.340277777777778</v>
      </c>
      <c r="QR18" s="79" t="s">
        <v>329</v>
      </c>
      <c r="QS18" s="79" t="s">
        <v>560</v>
      </c>
      <c r="QT18" s="79" t="s">
        <v>1414</v>
      </c>
      <c r="QU18" s="79" t="s">
        <v>1415</v>
      </c>
      <c r="QV18" s="125" t="s">
        <v>1416</v>
      </c>
      <c r="QW18" s="125" t="s">
        <v>1417</v>
      </c>
      <c r="QX18" s="79" t="s">
        <v>1080</v>
      </c>
      <c r="QY18" s="79" t="s">
        <v>1050</v>
      </c>
      <c r="QZ18" s="79" t="s">
        <v>1050</v>
      </c>
      <c r="RA18" s="79" t="s">
        <v>1050</v>
      </c>
      <c r="RB18" s="79" t="s">
        <v>1050</v>
      </c>
      <c r="RC18" s="79" t="s">
        <v>368</v>
      </c>
      <c r="RD18" s="79" t="s">
        <v>399</v>
      </c>
      <c r="RE18" s="79" t="s">
        <v>344</v>
      </c>
      <c r="RF18" s="79" t="s">
        <v>369</v>
      </c>
      <c r="RG18" s="79" t="s">
        <v>1123</v>
      </c>
      <c r="RH18" s="79" t="s">
        <v>497</v>
      </c>
      <c r="RI18" s="79" t="s">
        <v>388</v>
      </c>
      <c r="RJ18" s="79">
        <v>4.3</v>
      </c>
      <c r="RK18" s="79" t="s">
        <v>371</v>
      </c>
      <c r="RL18" s="79" t="s">
        <v>334</v>
      </c>
      <c r="RM18" s="79" t="s">
        <v>1059</v>
      </c>
      <c r="RN18" s="79" t="s">
        <v>1059</v>
      </c>
      <c r="RO18" s="79" t="s">
        <v>1050</v>
      </c>
      <c r="RP18" s="79" t="s">
        <v>372</v>
      </c>
      <c r="RQ18" s="79" t="s">
        <v>494</v>
      </c>
      <c r="RR18" s="79" t="s">
        <v>480</v>
      </c>
      <c r="RS18" s="79" t="s">
        <v>1418</v>
      </c>
      <c r="RT18" s="79" t="s">
        <v>1059</v>
      </c>
      <c r="RU18" s="79" t="s">
        <v>1128</v>
      </c>
      <c r="RV18" s="79" t="s">
        <v>1086</v>
      </c>
      <c r="RW18" s="79" t="s">
        <v>1050</v>
      </c>
      <c r="RX18" s="79" t="s">
        <v>1050</v>
      </c>
      <c r="RY18" s="79" t="s">
        <v>1050</v>
      </c>
      <c r="RZ18" s="79" t="s">
        <v>1050</v>
      </c>
      <c r="SA18" s="79" t="s">
        <v>1050</v>
      </c>
      <c r="SB18" s="79" t="s">
        <v>1050</v>
      </c>
      <c r="SC18" s="79" t="s">
        <v>1050</v>
      </c>
      <c r="SD18" s="79" t="s">
        <v>1050</v>
      </c>
      <c r="SE18" s="79" t="s">
        <v>1050</v>
      </c>
      <c r="SF18" s="79" t="s">
        <v>1050</v>
      </c>
      <c r="SG18" s="79" t="s">
        <v>1050</v>
      </c>
      <c r="SH18" s="79" t="s">
        <v>1050</v>
      </c>
      <c r="SI18" s="79" t="s">
        <v>1050</v>
      </c>
      <c r="SJ18" s="79" t="s">
        <v>1050</v>
      </c>
      <c r="SK18" s="79" t="s">
        <v>1050</v>
      </c>
      <c r="SL18" s="79" t="s">
        <v>1050</v>
      </c>
      <c r="SM18" s="79" t="s">
        <v>1050</v>
      </c>
      <c r="SN18" s="79" t="s">
        <v>1050</v>
      </c>
      <c r="SO18" s="79" t="s">
        <v>1050</v>
      </c>
      <c r="SP18" s="79" t="s">
        <v>1050</v>
      </c>
      <c r="SQ18" s="79" t="s">
        <v>1050</v>
      </c>
      <c r="SR18" s="79" t="s">
        <v>1050</v>
      </c>
      <c r="SS18" s="79" t="s">
        <v>1050</v>
      </c>
      <c r="ST18" s="79" t="s">
        <v>464</v>
      </c>
      <c r="SU18" s="79" t="s">
        <v>1050</v>
      </c>
      <c r="SV18" s="79" t="s">
        <v>1050</v>
      </c>
      <c r="SW18" s="79" t="s">
        <v>1050</v>
      </c>
      <c r="SX18" s="79" t="s">
        <v>1050</v>
      </c>
      <c r="SY18" s="79" t="s">
        <v>1050</v>
      </c>
      <c r="SZ18" s="79" t="s">
        <v>1050</v>
      </c>
      <c r="TA18" s="79" t="s">
        <v>1050</v>
      </c>
      <c r="TB18" s="79" t="s">
        <v>1050</v>
      </c>
      <c r="TC18" s="79" t="s">
        <v>1050</v>
      </c>
      <c r="TD18" s="79" t="s">
        <v>1050</v>
      </c>
      <c r="TE18" s="79" t="s">
        <v>1050</v>
      </c>
      <c r="TF18" s="79">
        <v>2019</v>
      </c>
      <c r="TG18" s="79" t="s">
        <v>1050</v>
      </c>
      <c r="TH18" s="79" t="s">
        <v>1050</v>
      </c>
      <c r="TI18" s="79" t="s">
        <v>1050</v>
      </c>
      <c r="TJ18" s="79" t="s">
        <v>1050</v>
      </c>
      <c r="TK18" s="79" t="s">
        <v>1050</v>
      </c>
      <c r="TL18" s="79" t="s">
        <v>1050</v>
      </c>
      <c r="TM18" s="79" t="s">
        <v>1050</v>
      </c>
      <c r="TN18" s="79" t="s">
        <v>1050</v>
      </c>
      <c r="TO18" s="79" t="s">
        <v>1050</v>
      </c>
      <c r="TP18" s="79" t="s">
        <v>1050</v>
      </c>
      <c r="TQ18" s="79" t="s">
        <v>1050</v>
      </c>
      <c r="TR18" s="79" t="s">
        <v>1405</v>
      </c>
      <c r="TS18" s="79" t="s">
        <v>1050</v>
      </c>
      <c r="TT18" s="79" t="s">
        <v>1050</v>
      </c>
      <c r="TU18" s="79" t="s">
        <v>1050</v>
      </c>
      <c r="TV18" s="79" t="s">
        <v>1050</v>
      </c>
      <c r="TW18" s="79" t="s">
        <v>1050</v>
      </c>
      <c r="TX18" s="79" t="s">
        <v>1050</v>
      </c>
      <c r="TY18" s="79" t="s">
        <v>1050</v>
      </c>
      <c r="TZ18" s="79" t="s">
        <v>1050</v>
      </c>
      <c r="UA18" s="79" t="s">
        <v>1050</v>
      </c>
      <c r="UB18" s="79" t="s">
        <v>1050</v>
      </c>
      <c r="UC18" s="79" t="s">
        <v>1050</v>
      </c>
      <c r="UD18" s="79" t="s">
        <v>1403</v>
      </c>
      <c r="UE18" s="79" t="s">
        <v>1050</v>
      </c>
      <c r="UF18" s="79" t="s">
        <v>1050</v>
      </c>
      <c r="UG18" s="79" t="s">
        <v>1050</v>
      </c>
      <c r="UH18" s="79" t="s">
        <v>1050</v>
      </c>
      <c r="UI18" s="79" t="s">
        <v>1050</v>
      </c>
      <c r="UJ18" s="79" t="s">
        <v>1050</v>
      </c>
      <c r="UK18" s="79" t="s">
        <v>1050</v>
      </c>
      <c r="UL18" s="79" t="s">
        <v>1050</v>
      </c>
      <c r="UM18" s="79" t="s">
        <v>1050</v>
      </c>
      <c r="UN18" s="79" t="s">
        <v>1050</v>
      </c>
      <c r="UO18" s="79" t="s">
        <v>1050</v>
      </c>
      <c r="UP18" s="79" t="s">
        <v>1419</v>
      </c>
      <c r="UQ18" s="79" t="s">
        <v>1050</v>
      </c>
      <c r="UR18" s="79" t="s">
        <v>1050</v>
      </c>
      <c r="US18" s="79" t="s">
        <v>1050</v>
      </c>
      <c r="UT18" s="79" t="s">
        <v>1050</v>
      </c>
      <c r="UU18" s="79" t="s">
        <v>1050</v>
      </c>
      <c r="UV18" s="79" t="s">
        <v>1050</v>
      </c>
      <c r="UW18" s="79" t="s">
        <v>1050</v>
      </c>
      <c r="UX18" s="79" t="s">
        <v>1050</v>
      </c>
      <c r="UY18" s="79" t="s">
        <v>1050</v>
      </c>
      <c r="UZ18" s="79" t="s">
        <v>1050</v>
      </c>
      <c r="VA18" s="79" t="s">
        <v>1050</v>
      </c>
      <c r="VB18" s="79">
        <v>11946</v>
      </c>
      <c r="VC18" s="79" t="s">
        <v>1050</v>
      </c>
      <c r="VD18" s="79" t="s">
        <v>1050</v>
      </c>
      <c r="VE18" s="79" t="s">
        <v>1050</v>
      </c>
      <c r="VF18" s="79" t="s">
        <v>1050</v>
      </c>
      <c r="VG18" s="79" t="s">
        <v>1050</v>
      </c>
      <c r="VH18" s="79" t="s">
        <v>1050</v>
      </c>
      <c r="VI18" s="79" t="s">
        <v>1050</v>
      </c>
      <c r="VJ18" s="79" t="s">
        <v>1050</v>
      </c>
      <c r="VK18" s="79" t="s">
        <v>1050</v>
      </c>
      <c r="VL18" s="79" t="s">
        <v>1050</v>
      </c>
      <c r="VM18" s="79" t="s">
        <v>1050</v>
      </c>
      <c r="VN18" s="79" t="s">
        <v>1060</v>
      </c>
      <c r="VO18" s="79" t="s">
        <v>1050</v>
      </c>
      <c r="VP18" s="79" t="s">
        <v>1050</v>
      </c>
      <c r="VQ18" s="79" t="s">
        <v>1050</v>
      </c>
      <c r="VR18" s="79" t="s">
        <v>1050</v>
      </c>
      <c r="VS18" s="79" t="s">
        <v>1050</v>
      </c>
      <c r="VT18" s="79" t="s">
        <v>1050</v>
      </c>
      <c r="VU18" s="79" t="s">
        <v>1050</v>
      </c>
      <c r="VV18" s="79" t="s">
        <v>1050</v>
      </c>
      <c r="VW18" s="79" t="s">
        <v>1050</v>
      </c>
      <c r="VX18" s="79" t="s">
        <v>1050</v>
      </c>
      <c r="VY18" s="79" t="s">
        <v>1050</v>
      </c>
      <c r="VZ18" s="79" t="s">
        <v>353</v>
      </c>
      <c r="WA18" s="79" t="s">
        <v>1050</v>
      </c>
      <c r="WB18" s="79" t="s">
        <v>1050</v>
      </c>
      <c r="WC18" s="79" t="s">
        <v>1050</v>
      </c>
      <c r="WD18" s="79" t="s">
        <v>1050</v>
      </c>
      <c r="WE18" s="79" t="s">
        <v>1050</v>
      </c>
      <c r="WF18" s="79" t="s">
        <v>1050</v>
      </c>
      <c r="WG18" s="79" t="s">
        <v>1050</v>
      </c>
      <c r="WH18" s="79" t="s">
        <v>1050</v>
      </c>
      <c r="WI18" s="79" t="s">
        <v>1050</v>
      </c>
      <c r="WJ18" s="79" t="s">
        <v>1050</v>
      </c>
      <c r="WK18" s="79" t="s">
        <v>1050</v>
      </c>
      <c r="WL18" s="79" t="s">
        <v>353</v>
      </c>
      <c r="WM18" s="79" t="s">
        <v>1050</v>
      </c>
      <c r="WN18" s="79" t="s">
        <v>1050</v>
      </c>
      <c r="WO18" s="79" t="s">
        <v>1050</v>
      </c>
      <c r="WP18" s="79" t="s">
        <v>1050</v>
      </c>
      <c r="WQ18" s="79" t="s">
        <v>1050</v>
      </c>
      <c r="WR18" s="79" t="s">
        <v>1050</v>
      </c>
      <c r="WS18" s="79" t="s">
        <v>1050</v>
      </c>
      <c r="WT18" s="79" t="s">
        <v>1050</v>
      </c>
      <c r="WU18" s="79" t="s">
        <v>1050</v>
      </c>
      <c r="WV18" s="79" t="s">
        <v>1050</v>
      </c>
      <c r="WW18" s="79" t="s">
        <v>1050</v>
      </c>
      <c r="WX18" s="79" t="s">
        <v>399</v>
      </c>
      <c r="WY18" s="79" t="s">
        <v>1050</v>
      </c>
      <c r="WZ18" s="79" t="s">
        <v>1050</v>
      </c>
      <c r="XA18" s="79" t="s">
        <v>1050</v>
      </c>
      <c r="XB18" s="79" t="s">
        <v>1050</v>
      </c>
      <c r="XC18" s="79" t="s">
        <v>1050</v>
      </c>
      <c r="XD18" s="79" t="s">
        <v>1050</v>
      </c>
      <c r="XE18" s="79" t="s">
        <v>1050</v>
      </c>
      <c r="XF18" s="79" t="s">
        <v>1050</v>
      </c>
      <c r="XG18" s="79" t="s">
        <v>1050</v>
      </c>
      <c r="XH18" s="79" t="s">
        <v>1050</v>
      </c>
      <c r="XI18" s="79" t="s">
        <v>1050</v>
      </c>
      <c r="XJ18" s="79" t="s">
        <v>1420</v>
      </c>
      <c r="XK18" s="79" t="s">
        <v>1050</v>
      </c>
      <c r="XL18" s="79" t="s">
        <v>1050</v>
      </c>
      <c r="XM18" s="79" t="s">
        <v>1050</v>
      </c>
      <c r="XN18" s="79" t="s">
        <v>1050</v>
      </c>
      <c r="XO18" s="79" t="s">
        <v>1050</v>
      </c>
      <c r="XP18" s="79" t="s">
        <v>1050</v>
      </c>
      <c r="XQ18" s="79" t="s">
        <v>1050</v>
      </c>
      <c r="XR18" s="79" t="s">
        <v>1050</v>
      </c>
      <c r="XS18" s="79" t="s">
        <v>1050</v>
      </c>
      <c r="XT18" s="79" t="s">
        <v>1050</v>
      </c>
      <c r="XU18" s="79" t="s">
        <v>1050</v>
      </c>
      <c r="XV18" s="79" t="s">
        <v>1089</v>
      </c>
      <c r="XW18" s="79" t="s">
        <v>1050</v>
      </c>
      <c r="XX18" s="79" t="s">
        <v>1050</v>
      </c>
      <c r="XY18" s="79" t="s">
        <v>1050</v>
      </c>
      <c r="XZ18" s="79" t="s">
        <v>1050</v>
      </c>
      <c r="YA18" s="79" t="s">
        <v>1050</v>
      </c>
      <c r="YB18" s="79" t="s">
        <v>1050</v>
      </c>
      <c r="YC18" s="79" t="s">
        <v>1050</v>
      </c>
      <c r="YD18" s="79" t="s">
        <v>1050</v>
      </c>
      <c r="YE18" s="79" t="s">
        <v>1050</v>
      </c>
      <c r="YF18" s="79" t="s">
        <v>1050</v>
      </c>
      <c r="YG18" s="79" t="s">
        <v>1050</v>
      </c>
      <c r="YH18" s="79" t="s">
        <v>1089</v>
      </c>
      <c r="YI18" s="79" t="s">
        <v>1050</v>
      </c>
      <c r="YJ18" s="79" t="s">
        <v>1050</v>
      </c>
      <c r="YK18" s="79" t="s">
        <v>1050</v>
      </c>
      <c r="YL18" s="79" t="s">
        <v>1050</v>
      </c>
      <c r="YM18" s="79" t="s">
        <v>1050</v>
      </c>
      <c r="YN18" s="79" t="s">
        <v>1050</v>
      </c>
      <c r="YO18" s="79" t="s">
        <v>1050</v>
      </c>
      <c r="YP18" s="79" t="s">
        <v>1050</v>
      </c>
      <c r="YQ18" s="79" t="s">
        <v>1050</v>
      </c>
      <c r="YR18" s="79" t="s">
        <v>1050</v>
      </c>
      <c r="YS18" s="79" t="s">
        <v>1050</v>
      </c>
      <c r="YT18" s="79" t="s">
        <v>1089</v>
      </c>
      <c r="YU18" s="79" t="s">
        <v>1050</v>
      </c>
      <c r="YV18" s="79" t="s">
        <v>1050</v>
      </c>
      <c r="YW18" s="79" t="s">
        <v>1050</v>
      </c>
      <c r="YX18" s="79" t="s">
        <v>1050</v>
      </c>
      <c r="YY18" s="79" t="s">
        <v>1050</v>
      </c>
      <c r="YZ18" s="79" t="s">
        <v>1050</v>
      </c>
      <c r="ZA18" s="79" t="s">
        <v>1050</v>
      </c>
      <c r="ZB18" s="79" t="s">
        <v>1050</v>
      </c>
      <c r="ZC18" s="79" t="s">
        <v>1050</v>
      </c>
      <c r="ZD18" s="79" t="s">
        <v>1050</v>
      </c>
      <c r="ZE18" s="79" t="s">
        <v>1050</v>
      </c>
      <c r="ZF18" s="79" t="s">
        <v>399</v>
      </c>
      <c r="ZG18" s="79" t="s">
        <v>1050</v>
      </c>
      <c r="ZH18" s="79" t="s">
        <v>1050</v>
      </c>
      <c r="ZI18" s="79" t="s">
        <v>1050</v>
      </c>
      <c r="ZJ18" s="79" t="s">
        <v>1050</v>
      </c>
      <c r="ZK18" s="79" t="s">
        <v>1050</v>
      </c>
      <c r="ZL18" s="79" t="s">
        <v>1050</v>
      </c>
      <c r="ZM18" s="79" t="s">
        <v>1050</v>
      </c>
      <c r="ZN18" s="79" t="s">
        <v>1050</v>
      </c>
      <c r="ZO18" s="79" t="s">
        <v>1050</v>
      </c>
      <c r="ZP18" s="79" t="s">
        <v>1050</v>
      </c>
      <c r="ZQ18" s="79" t="s">
        <v>1050</v>
      </c>
      <c r="ZR18" s="79" t="s">
        <v>399</v>
      </c>
      <c r="ZS18" s="79" t="s">
        <v>1050</v>
      </c>
      <c r="ZT18" s="79" t="s">
        <v>1050</v>
      </c>
      <c r="ZU18" s="79" t="s">
        <v>1050</v>
      </c>
      <c r="ZV18" s="79" t="s">
        <v>1050</v>
      </c>
      <c r="ZW18" s="79" t="s">
        <v>1050</v>
      </c>
      <c r="ZX18" s="79" t="s">
        <v>1050</v>
      </c>
      <c r="ZY18" s="79" t="s">
        <v>1050</v>
      </c>
      <c r="ZZ18" s="79" t="s">
        <v>1050</v>
      </c>
      <c r="AAA18" s="79" t="s">
        <v>1050</v>
      </c>
      <c r="AAB18" s="79" t="s">
        <v>1050</v>
      </c>
      <c r="AAC18" s="79" t="s">
        <v>1050</v>
      </c>
      <c r="AAD18" s="79" t="s">
        <v>1090</v>
      </c>
      <c r="AAE18" s="79">
        <v>40</v>
      </c>
      <c r="AAF18" s="91">
        <v>39238</v>
      </c>
      <c r="AAG18" s="79">
        <v>0</v>
      </c>
      <c r="AAH18" s="79">
        <v>0</v>
      </c>
      <c r="AAI18" s="79" t="s">
        <v>1319</v>
      </c>
      <c r="AAJ18" s="79" t="s">
        <v>494</v>
      </c>
      <c r="AAK18" s="79" t="s">
        <v>1050</v>
      </c>
      <c r="AAL18" s="79" t="s">
        <v>1050</v>
      </c>
      <c r="AAM18" s="79" t="s">
        <v>1050</v>
      </c>
      <c r="AAN18" s="79" t="s">
        <v>1050</v>
      </c>
      <c r="AAO18" s="79" t="s">
        <v>1050</v>
      </c>
      <c r="AAP18" s="79" t="s">
        <v>1050</v>
      </c>
      <c r="AAQ18" s="79" t="s">
        <v>1050</v>
      </c>
      <c r="AAR18" s="79" t="s">
        <v>1050</v>
      </c>
      <c r="AAS18" s="79" t="s">
        <v>1050</v>
      </c>
      <c r="AAT18" s="79" t="s">
        <v>1050</v>
      </c>
      <c r="AAU18" s="79" t="s">
        <v>1050</v>
      </c>
      <c r="AAV18" s="79" t="s">
        <v>1050</v>
      </c>
      <c r="AAW18" s="79" t="s">
        <v>1050</v>
      </c>
      <c r="AAX18" s="79" t="s">
        <v>1050</v>
      </c>
      <c r="AAY18" s="79" t="s">
        <v>1050</v>
      </c>
      <c r="AAZ18" s="79" t="s">
        <v>1050</v>
      </c>
      <c r="ABA18" s="79" t="s">
        <v>1050</v>
      </c>
      <c r="ABB18" s="79" t="s">
        <v>1050</v>
      </c>
      <c r="ABC18" s="79" t="s">
        <v>1050</v>
      </c>
      <c r="ABD18" s="79" t="s">
        <v>1050</v>
      </c>
      <c r="ABE18" s="79" t="s">
        <v>1050</v>
      </c>
      <c r="ABF18" s="79" t="s">
        <v>1050</v>
      </c>
      <c r="ABG18" s="79" t="s">
        <v>1050</v>
      </c>
      <c r="ABH18" s="79" t="s">
        <v>1050</v>
      </c>
      <c r="ABI18" s="79" t="s">
        <v>1050</v>
      </c>
      <c r="ABJ18" s="79" t="s">
        <v>1050</v>
      </c>
      <c r="ABK18" s="79" t="s">
        <v>1050</v>
      </c>
      <c r="ABL18" s="79" t="s">
        <v>1050</v>
      </c>
      <c r="ABM18" s="79" t="s">
        <v>1050</v>
      </c>
      <c r="ABN18" s="79" t="s">
        <v>1050</v>
      </c>
      <c r="ABO18" s="79" t="s">
        <v>1050</v>
      </c>
      <c r="ABP18" s="79" t="s">
        <v>1050</v>
      </c>
      <c r="ABQ18" s="79" t="s">
        <v>1050</v>
      </c>
      <c r="ABR18" s="79" t="s">
        <v>1050</v>
      </c>
      <c r="ABS18" s="79" t="s">
        <v>1050</v>
      </c>
      <c r="ABT18" s="79" t="s">
        <v>1050</v>
      </c>
      <c r="ABU18" s="79" t="s">
        <v>1050</v>
      </c>
      <c r="ABV18" s="79" t="s">
        <v>1050</v>
      </c>
      <c r="ABW18" s="79" t="s">
        <v>1050</v>
      </c>
      <c r="ABX18" s="79" t="s">
        <v>1050</v>
      </c>
      <c r="ABY18" s="79" t="s">
        <v>1050</v>
      </c>
      <c r="ABZ18" s="79" t="s">
        <v>1050</v>
      </c>
      <c r="ACA18" s="79" t="s">
        <v>1050</v>
      </c>
      <c r="ACB18" s="79" t="s">
        <v>1050</v>
      </c>
      <c r="ACC18" s="79" t="s">
        <v>1050</v>
      </c>
      <c r="ACD18" s="79" t="s">
        <v>1050</v>
      </c>
      <c r="ACE18" s="79" t="s">
        <v>1050</v>
      </c>
      <c r="ACF18" s="79" t="s">
        <v>1050</v>
      </c>
      <c r="ACG18" s="79" t="s">
        <v>1050</v>
      </c>
      <c r="ACH18" s="79" t="s">
        <v>1050</v>
      </c>
      <c r="ACI18" s="79" t="s">
        <v>1050</v>
      </c>
      <c r="ACJ18" s="79" t="s">
        <v>1050</v>
      </c>
      <c r="ACK18" s="79" t="s">
        <v>1050</v>
      </c>
      <c r="ACL18" s="79" t="s">
        <v>1050</v>
      </c>
      <c r="ACM18" s="79" t="s">
        <v>1050</v>
      </c>
      <c r="ACN18" s="79" t="s">
        <v>1050</v>
      </c>
      <c r="ACO18" s="79" t="s">
        <v>1050</v>
      </c>
      <c r="ACP18" s="79" t="s">
        <v>1050</v>
      </c>
      <c r="ACQ18" s="79" t="s">
        <v>1050</v>
      </c>
      <c r="ACR18" s="79" t="s">
        <v>1050</v>
      </c>
      <c r="ACS18" s="79" t="s">
        <v>1050</v>
      </c>
      <c r="ACT18" s="79" t="s">
        <v>1050</v>
      </c>
      <c r="ACU18" s="79" t="s">
        <v>1050</v>
      </c>
      <c r="ACV18" s="79" t="s">
        <v>1050</v>
      </c>
      <c r="ACW18" s="79" t="s">
        <v>1050</v>
      </c>
      <c r="ACX18" s="79" t="s">
        <v>1050</v>
      </c>
      <c r="ACY18" s="79" t="s">
        <v>1050</v>
      </c>
      <c r="ACZ18" s="79" t="s">
        <v>1050</v>
      </c>
      <c r="ADA18" s="79" t="s">
        <v>1050</v>
      </c>
      <c r="ADB18" s="79" t="s">
        <v>1050</v>
      </c>
      <c r="ADC18" s="79" t="s">
        <v>1050</v>
      </c>
      <c r="ADD18" s="79" t="s">
        <v>1050</v>
      </c>
      <c r="ADE18" s="79" t="s">
        <v>1050</v>
      </c>
      <c r="ADF18" s="79" t="s">
        <v>1050</v>
      </c>
      <c r="ADG18" s="79" t="s">
        <v>1050</v>
      </c>
      <c r="ADH18" s="79" t="s">
        <v>1050</v>
      </c>
      <c r="ADI18" s="79" t="s">
        <v>1050</v>
      </c>
      <c r="ADJ18" s="79">
        <v>63</v>
      </c>
      <c r="ADK18" s="79" t="s">
        <v>1050</v>
      </c>
      <c r="ADL18" s="79" t="s">
        <v>1050</v>
      </c>
      <c r="ADM18" s="79" t="s">
        <v>1050</v>
      </c>
      <c r="ADN18" s="79" t="s">
        <v>1050</v>
      </c>
      <c r="ADO18" s="79" t="s">
        <v>397</v>
      </c>
      <c r="ADP18" s="79" t="s">
        <v>1050</v>
      </c>
      <c r="ADQ18" s="79" t="s">
        <v>1050</v>
      </c>
      <c r="ADR18" s="79" t="s">
        <v>1050</v>
      </c>
      <c r="ADS18" s="79" t="s">
        <v>1050</v>
      </c>
      <c r="ADT18" s="79" t="s">
        <v>494</v>
      </c>
      <c r="ADU18" s="79" t="s">
        <v>1050</v>
      </c>
      <c r="ADV18" s="79" t="s">
        <v>1050</v>
      </c>
      <c r="ADW18" s="79" t="s">
        <v>1050</v>
      </c>
      <c r="ADX18" s="79" t="s">
        <v>1050</v>
      </c>
      <c r="ADY18" s="79" t="s">
        <v>494</v>
      </c>
      <c r="ADZ18" s="79" t="s">
        <v>1050</v>
      </c>
      <c r="AEA18" s="79" t="s">
        <v>1050</v>
      </c>
      <c r="AEB18" s="79" t="s">
        <v>1050</v>
      </c>
      <c r="AEC18" s="79" t="s">
        <v>1050</v>
      </c>
      <c r="AED18" s="79">
        <v>0</v>
      </c>
      <c r="AEE18" s="79" t="s">
        <v>1050</v>
      </c>
      <c r="AEF18" s="79" t="s">
        <v>1050</v>
      </c>
      <c r="AEG18" s="79" t="s">
        <v>1050</v>
      </c>
      <c r="AEH18" s="79" t="s">
        <v>1050</v>
      </c>
      <c r="AEI18" s="79">
        <v>0</v>
      </c>
      <c r="AEJ18" s="79" t="s">
        <v>1050</v>
      </c>
      <c r="AEK18" s="79" t="s">
        <v>1050</v>
      </c>
      <c r="AEL18" s="79" t="s">
        <v>1050</v>
      </c>
      <c r="AEM18" s="79" t="s">
        <v>1050</v>
      </c>
      <c r="AEN18" s="79" t="s">
        <v>1319</v>
      </c>
      <c r="AEO18" s="79" t="s">
        <v>1050</v>
      </c>
      <c r="AEP18" s="79" t="s">
        <v>1050</v>
      </c>
      <c r="AEQ18" s="79" t="s">
        <v>1050</v>
      </c>
      <c r="AER18" s="79" t="s">
        <v>1050</v>
      </c>
      <c r="AES18" s="79" t="s">
        <v>352</v>
      </c>
      <c r="AET18" s="79" t="s">
        <v>1050</v>
      </c>
      <c r="AEU18" s="79" t="s">
        <v>1050</v>
      </c>
      <c r="AEV18" s="79" t="s">
        <v>1050</v>
      </c>
      <c r="AEW18" s="79" t="s">
        <v>1050</v>
      </c>
      <c r="AEX18" s="66" t="s">
        <v>366</v>
      </c>
      <c r="AEY18" s="79">
        <v>0</v>
      </c>
      <c r="AEZ18" s="79">
        <v>1</v>
      </c>
      <c r="AFA18" s="79" t="s">
        <v>353</v>
      </c>
      <c r="AFB18" s="79" t="s">
        <v>1089</v>
      </c>
      <c r="AFC18" s="79" t="s">
        <v>1050</v>
      </c>
      <c r="AFD18" s="79" t="s">
        <v>1050</v>
      </c>
      <c r="AFE18" s="79" t="s">
        <v>1050</v>
      </c>
      <c r="AFF18" s="79" t="s">
        <v>1050</v>
      </c>
      <c r="AFG18" s="79" t="s">
        <v>1050</v>
      </c>
      <c r="AFH18" s="79" t="s">
        <v>1050</v>
      </c>
      <c r="AFI18" s="79" t="s">
        <v>1050</v>
      </c>
      <c r="AFJ18" s="79" t="s">
        <v>1050</v>
      </c>
      <c r="AFK18" s="79" t="s">
        <v>1050</v>
      </c>
      <c r="AFL18" s="79" t="s">
        <v>1050</v>
      </c>
      <c r="AFM18" s="79" t="s">
        <v>1050</v>
      </c>
      <c r="AFN18" s="79" t="s">
        <v>1050</v>
      </c>
      <c r="AFO18" s="79" t="s">
        <v>1050</v>
      </c>
      <c r="AFP18" s="79" t="s">
        <v>1050</v>
      </c>
      <c r="AFQ18" s="79" t="s">
        <v>1050</v>
      </c>
      <c r="AFR18" s="79" t="s">
        <v>1050</v>
      </c>
      <c r="AFS18" s="79" t="s">
        <v>1050</v>
      </c>
      <c r="AFT18" s="79" t="s">
        <v>1050</v>
      </c>
      <c r="AFU18" s="79" t="s">
        <v>1050</v>
      </c>
      <c r="AFV18" s="79" t="s">
        <v>1050</v>
      </c>
      <c r="AFW18" s="79" t="s">
        <v>1050</v>
      </c>
      <c r="AFX18" s="79" t="s">
        <v>1050</v>
      </c>
      <c r="AFY18" s="79" t="s">
        <v>1050</v>
      </c>
      <c r="AFZ18" s="79" t="s">
        <v>1050</v>
      </c>
      <c r="AGA18" s="79" t="s">
        <v>1050</v>
      </c>
      <c r="AGB18" s="79" t="s">
        <v>1050</v>
      </c>
      <c r="AGC18" s="79" t="s">
        <v>1050</v>
      </c>
      <c r="AGD18" s="79" t="s">
        <v>1050</v>
      </c>
      <c r="AGE18" s="79" t="s">
        <v>1050</v>
      </c>
      <c r="AGF18" s="79" t="s">
        <v>1050</v>
      </c>
      <c r="AGG18" s="79" t="s">
        <v>1050</v>
      </c>
      <c r="AGH18" s="79" t="s">
        <v>1050</v>
      </c>
      <c r="AGI18" s="79" t="s">
        <v>1050</v>
      </c>
      <c r="AGJ18" s="79" t="s">
        <v>1050</v>
      </c>
      <c r="AGK18" s="79" t="s">
        <v>1050</v>
      </c>
      <c r="AGL18" s="79" t="s">
        <v>1089</v>
      </c>
      <c r="AGM18" s="79" t="s">
        <v>1050</v>
      </c>
      <c r="AGN18" s="79" t="s">
        <v>1050</v>
      </c>
      <c r="AGO18" s="79" t="s">
        <v>1050</v>
      </c>
      <c r="AGP18" s="79" t="s">
        <v>1050</v>
      </c>
      <c r="AGQ18" s="79" t="s">
        <v>1050</v>
      </c>
      <c r="AGR18" s="79" t="s">
        <v>1050</v>
      </c>
      <c r="AGS18" s="79" t="s">
        <v>1050</v>
      </c>
      <c r="AGT18" s="79" t="s">
        <v>1050</v>
      </c>
      <c r="AGU18" s="79" t="s">
        <v>1050</v>
      </c>
      <c r="AGV18" s="79" t="s">
        <v>1050</v>
      </c>
      <c r="AGW18" s="79" t="s">
        <v>1050</v>
      </c>
      <c r="AGX18" s="79" t="s">
        <v>1050</v>
      </c>
      <c r="AGY18" s="79" t="s">
        <v>1050</v>
      </c>
      <c r="AGZ18" s="79" t="s">
        <v>1050</v>
      </c>
      <c r="AHA18" s="79" t="s">
        <v>1050</v>
      </c>
      <c r="AHB18" s="79" t="s">
        <v>1050</v>
      </c>
      <c r="AHC18" s="79" t="s">
        <v>1050</v>
      </c>
      <c r="AHD18" s="79" t="s">
        <v>1050</v>
      </c>
      <c r="AHE18" s="79" t="s">
        <v>1050</v>
      </c>
      <c r="AHF18" s="79" t="s">
        <v>1050</v>
      </c>
      <c r="AHG18" s="79" t="s">
        <v>1050</v>
      </c>
      <c r="AHH18" s="79" t="s">
        <v>1050</v>
      </c>
      <c r="AHI18" s="79" t="s">
        <v>1421</v>
      </c>
      <c r="AHJ18" s="79" t="s">
        <v>1218</v>
      </c>
      <c r="AHK18" s="79" t="s">
        <v>1050</v>
      </c>
      <c r="AHL18" s="79" t="s">
        <v>1050</v>
      </c>
      <c r="AHM18" s="79" t="s">
        <v>1050</v>
      </c>
      <c r="AHN18" s="79" t="s">
        <v>1050</v>
      </c>
      <c r="AHO18" s="79" t="s">
        <v>1050</v>
      </c>
      <c r="AHP18" s="79" t="s">
        <v>1050</v>
      </c>
      <c r="AHQ18" s="79" t="s">
        <v>1050</v>
      </c>
      <c r="AHR18" s="79" t="s">
        <v>1050</v>
      </c>
      <c r="AHS18" s="79" t="s">
        <v>1050</v>
      </c>
      <c r="AHT18" s="79" t="s">
        <v>1050</v>
      </c>
      <c r="AHU18" s="79" t="s">
        <v>1050</v>
      </c>
      <c r="AHV18" s="79" t="s">
        <v>1050</v>
      </c>
      <c r="AHW18" s="79" t="s">
        <v>1050</v>
      </c>
      <c r="AHX18" s="79" t="s">
        <v>1050</v>
      </c>
      <c r="AHY18" s="79" t="s">
        <v>1050</v>
      </c>
      <c r="AHZ18" s="79" t="s">
        <v>1050</v>
      </c>
      <c r="AIA18" s="79" t="s">
        <v>1050</v>
      </c>
      <c r="AIB18" s="79" t="s">
        <v>1050</v>
      </c>
      <c r="AIC18" s="79" t="s">
        <v>1050</v>
      </c>
      <c r="AID18" s="79" t="s">
        <v>1050</v>
      </c>
      <c r="AIE18" s="79" t="s">
        <v>1050</v>
      </c>
      <c r="AIF18" s="79" t="s">
        <v>1050</v>
      </c>
      <c r="AIG18" s="79" t="s">
        <v>494</v>
      </c>
      <c r="AIH18" s="79" t="s">
        <v>494</v>
      </c>
      <c r="AII18" s="79" t="s">
        <v>1050</v>
      </c>
      <c r="AIJ18" s="79" t="s">
        <v>1050</v>
      </c>
      <c r="AIK18" s="79" t="s">
        <v>1050</v>
      </c>
      <c r="AIL18" s="79" t="s">
        <v>1050</v>
      </c>
      <c r="AIM18" s="79" t="s">
        <v>1050</v>
      </c>
      <c r="AIN18" s="79" t="s">
        <v>1050</v>
      </c>
      <c r="AIO18" s="79" t="s">
        <v>1050</v>
      </c>
      <c r="AIP18" s="79" t="s">
        <v>1050</v>
      </c>
      <c r="AIQ18" s="79" t="s">
        <v>1134</v>
      </c>
      <c r="AIR18" s="79" t="s">
        <v>1422</v>
      </c>
      <c r="AIS18" s="79" t="s">
        <v>1050</v>
      </c>
      <c r="AIT18" s="79" t="s">
        <v>1050</v>
      </c>
      <c r="AIU18" s="79" t="s">
        <v>1050</v>
      </c>
      <c r="AIV18" s="79" t="s">
        <v>1050</v>
      </c>
      <c r="AIW18" s="79" t="s">
        <v>399</v>
      </c>
      <c r="AIX18" s="79" t="s">
        <v>1423</v>
      </c>
      <c r="AIY18" s="79" t="s">
        <v>1050</v>
      </c>
      <c r="AIZ18" s="79" t="s">
        <v>1050</v>
      </c>
      <c r="AJA18" s="79" t="s">
        <v>1050</v>
      </c>
      <c r="AJB18" s="79" t="s">
        <v>1050</v>
      </c>
      <c r="AJC18" s="79" t="s">
        <v>1050</v>
      </c>
      <c r="AJD18" s="79" t="s">
        <v>1050</v>
      </c>
      <c r="AJE18" s="79" t="s">
        <v>1050</v>
      </c>
      <c r="AJF18" s="79" t="s">
        <v>1050</v>
      </c>
      <c r="AJG18" s="79" t="s">
        <v>1424</v>
      </c>
      <c r="AJH18" s="79" t="s">
        <v>1425</v>
      </c>
      <c r="AJI18" s="79" t="s">
        <v>1426</v>
      </c>
      <c r="AJJ18" s="79" t="s">
        <v>1427</v>
      </c>
      <c r="AJK18" s="79" t="s">
        <v>1050</v>
      </c>
      <c r="AJL18" s="79" t="s">
        <v>1050</v>
      </c>
      <c r="AJM18" s="79" t="s">
        <v>353</v>
      </c>
      <c r="AJN18" s="79" t="s">
        <v>353</v>
      </c>
      <c r="AJO18" s="79" t="s">
        <v>1050</v>
      </c>
      <c r="AJP18" s="79" t="s">
        <v>1050</v>
      </c>
      <c r="AJQ18" s="79" t="s">
        <v>1050</v>
      </c>
      <c r="AJR18" s="79" t="s">
        <v>1050</v>
      </c>
      <c r="AJS18" s="79" t="s">
        <v>1428</v>
      </c>
      <c r="AJT18" s="79" t="s">
        <v>1050</v>
      </c>
      <c r="AJU18" s="79" t="s">
        <v>1050</v>
      </c>
      <c r="AJV18" s="79" t="s">
        <v>1098</v>
      </c>
      <c r="AJW18" s="79" t="s">
        <v>1050</v>
      </c>
      <c r="AJX18" s="79" t="s">
        <v>1050</v>
      </c>
      <c r="AJY18" s="79" t="s">
        <v>1050</v>
      </c>
      <c r="AJZ18" s="79" t="s">
        <v>1050</v>
      </c>
      <c r="AKA18" s="79" t="s">
        <v>1050</v>
      </c>
      <c r="AKB18" s="79" t="s">
        <v>1050</v>
      </c>
      <c r="AKC18" s="79" t="s">
        <v>1050</v>
      </c>
      <c r="AKD18" s="79" t="s">
        <v>1050</v>
      </c>
      <c r="AKE18" s="79" t="s">
        <v>1050</v>
      </c>
      <c r="AKF18" s="79" t="s">
        <v>1098</v>
      </c>
      <c r="AKG18" s="79" t="s">
        <v>1050</v>
      </c>
      <c r="AKH18" s="79" t="s">
        <v>1050</v>
      </c>
      <c r="AKI18" s="79" t="s">
        <v>1098</v>
      </c>
      <c r="AKJ18" s="79" t="s">
        <v>1050</v>
      </c>
      <c r="AKK18" s="79" t="s">
        <v>1050</v>
      </c>
      <c r="AKL18" s="79" t="s">
        <v>1050</v>
      </c>
      <c r="AKM18" s="79" t="s">
        <v>1050</v>
      </c>
      <c r="AKN18" s="79" t="s">
        <v>1050</v>
      </c>
      <c r="AKO18" s="79" t="s">
        <v>1050</v>
      </c>
      <c r="AKP18" s="79" t="s">
        <v>1050</v>
      </c>
      <c r="AKQ18" s="79" t="s">
        <v>1050</v>
      </c>
      <c r="AKR18" s="79" t="s">
        <v>1050</v>
      </c>
      <c r="AKS18" s="79" t="s">
        <v>1050</v>
      </c>
      <c r="AKT18" s="79" t="s">
        <v>1050</v>
      </c>
      <c r="AKU18" s="79" t="s">
        <v>1050</v>
      </c>
      <c r="AKV18" s="79" t="s">
        <v>1098</v>
      </c>
      <c r="AKW18" s="79" t="s">
        <v>1050</v>
      </c>
      <c r="AKX18" s="79" t="s">
        <v>1050</v>
      </c>
      <c r="AKY18" s="79" t="s">
        <v>1050</v>
      </c>
      <c r="AKZ18" s="79" t="s">
        <v>1050</v>
      </c>
      <c r="ALA18" s="79" t="s">
        <v>1050</v>
      </c>
      <c r="ALB18" s="79" t="s">
        <v>1050</v>
      </c>
      <c r="ALC18" s="79" t="s">
        <v>1050</v>
      </c>
      <c r="ALD18" s="79" t="s">
        <v>1050</v>
      </c>
      <c r="ALE18" s="79" t="s">
        <v>1098</v>
      </c>
      <c r="ALF18" s="79" t="s">
        <v>1050</v>
      </c>
      <c r="ALG18" s="79" t="s">
        <v>1098</v>
      </c>
      <c r="ALH18" s="79" t="s">
        <v>1050</v>
      </c>
      <c r="ALI18" s="79" t="s">
        <v>1050</v>
      </c>
      <c r="ALJ18" s="79" t="s">
        <v>1050</v>
      </c>
      <c r="ALK18" s="79" t="s">
        <v>1050</v>
      </c>
      <c r="ALL18" s="79" t="s">
        <v>1098</v>
      </c>
      <c r="ALM18" s="79" t="s">
        <v>1050</v>
      </c>
      <c r="ALN18" s="79" t="s">
        <v>1050</v>
      </c>
      <c r="ALO18" s="79" t="s">
        <v>1050</v>
      </c>
      <c r="ALP18" s="79" t="s">
        <v>1098</v>
      </c>
      <c r="ALQ18" s="79" t="s">
        <v>1050</v>
      </c>
      <c r="ALR18" s="79" t="s">
        <v>1050</v>
      </c>
      <c r="ALS18" s="79" t="s">
        <v>1050</v>
      </c>
      <c r="ALT18" s="79" t="s">
        <v>1050</v>
      </c>
      <c r="ALU18" s="79" t="s">
        <v>1050</v>
      </c>
      <c r="ALV18" s="79" t="s">
        <v>1098</v>
      </c>
      <c r="ALW18" s="79" t="s">
        <v>1050</v>
      </c>
      <c r="ALX18" s="79" t="s">
        <v>1050</v>
      </c>
    </row>
    <row r="19" ht="50.25" customHeight="1" spans="1:1012">
      <c r="A19" s="79" t="s">
        <v>1429</v>
      </c>
      <c r="B19" s="79">
        <v>17</v>
      </c>
      <c r="C19" s="79" t="s">
        <v>1430</v>
      </c>
      <c r="D19" s="79" t="s">
        <v>329</v>
      </c>
      <c r="E19" s="79" t="s">
        <v>1050</v>
      </c>
      <c r="F19" s="79" t="s">
        <v>1431</v>
      </c>
      <c r="G19" s="79" t="s">
        <v>1050</v>
      </c>
      <c r="H19" s="79" t="s">
        <v>1050</v>
      </c>
      <c r="I19" s="79" t="s">
        <v>514</v>
      </c>
      <c r="J19" s="91">
        <v>44754</v>
      </c>
      <c r="K19" s="92">
        <v>0.583333333333333</v>
      </c>
      <c r="L19" s="91">
        <v>44852</v>
      </c>
      <c r="M19" s="92">
        <v>0.586805555555556</v>
      </c>
      <c r="N19" s="79" t="s">
        <v>376</v>
      </c>
      <c r="O19" s="79" t="s">
        <v>1050</v>
      </c>
      <c r="P19" s="79" t="s">
        <v>1050</v>
      </c>
      <c r="Q19" s="79" t="s">
        <v>1050</v>
      </c>
      <c r="R19" s="79" t="s">
        <v>1052</v>
      </c>
      <c r="S19" s="79" t="s">
        <v>334</v>
      </c>
      <c r="T19" s="79" t="s">
        <v>1050</v>
      </c>
      <c r="U19" s="79" t="s">
        <v>368</v>
      </c>
      <c r="V19" s="79" t="s">
        <v>480</v>
      </c>
      <c r="W19" s="79" t="s">
        <v>338</v>
      </c>
      <c r="X19" s="79" t="s">
        <v>339</v>
      </c>
      <c r="Y19" s="79" t="s">
        <v>340</v>
      </c>
      <c r="Z19" s="79" t="s">
        <v>1050</v>
      </c>
      <c r="AA19" s="79" t="s">
        <v>342</v>
      </c>
      <c r="AB19" s="79" t="s">
        <v>388</v>
      </c>
      <c r="AC19" s="79" t="s">
        <v>503</v>
      </c>
      <c r="AD19" s="79" t="s">
        <v>390</v>
      </c>
      <c r="AE19" s="79" t="s">
        <v>369</v>
      </c>
      <c r="AF19" s="79" t="s">
        <v>392</v>
      </c>
      <c r="AG19" s="79" t="s">
        <v>1050</v>
      </c>
      <c r="AH19" s="79" t="s">
        <v>1050</v>
      </c>
      <c r="AI19" s="79" t="s">
        <v>1050</v>
      </c>
      <c r="AJ19" s="79" t="s">
        <v>1050</v>
      </c>
      <c r="AK19" s="79" t="s">
        <v>1050</v>
      </c>
      <c r="AL19" s="79" t="s">
        <v>1050</v>
      </c>
      <c r="AM19" s="79" t="s">
        <v>1050</v>
      </c>
      <c r="AN19" s="79" t="s">
        <v>1050</v>
      </c>
      <c r="AO19" s="79" t="s">
        <v>1050</v>
      </c>
      <c r="AP19" s="79" t="s">
        <v>1050</v>
      </c>
      <c r="AQ19" s="79" t="s">
        <v>1050</v>
      </c>
      <c r="AR19" s="79" t="s">
        <v>1050</v>
      </c>
      <c r="AS19" s="79" t="s">
        <v>1050</v>
      </c>
      <c r="AT19" s="79" t="s">
        <v>1050</v>
      </c>
      <c r="AU19" s="79" t="s">
        <v>1050</v>
      </c>
      <c r="AV19" s="79" t="s">
        <v>1050</v>
      </c>
      <c r="AW19" s="79" t="s">
        <v>1050</v>
      </c>
      <c r="AX19" s="79" t="s">
        <v>1050</v>
      </c>
      <c r="AY19" s="79" t="s">
        <v>1050</v>
      </c>
      <c r="AZ19" s="79" t="s">
        <v>480</v>
      </c>
      <c r="BA19" s="79" t="s">
        <v>1050</v>
      </c>
      <c r="BB19" s="79" t="s">
        <v>1050</v>
      </c>
      <c r="BC19" s="79" t="s">
        <v>1050</v>
      </c>
      <c r="BD19" s="79" t="s">
        <v>1050</v>
      </c>
      <c r="BE19" s="79" t="s">
        <v>1050</v>
      </c>
      <c r="BF19" s="79" t="s">
        <v>1050</v>
      </c>
      <c r="BG19" s="79" t="s">
        <v>1050</v>
      </c>
      <c r="BH19" s="79" t="s">
        <v>1050</v>
      </c>
      <c r="BI19" s="79" t="s">
        <v>1050</v>
      </c>
      <c r="BJ19" s="79" t="s">
        <v>1050</v>
      </c>
      <c r="BK19" s="79" t="s">
        <v>1050</v>
      </c>
      <c r="BL19" s="79" t="s">
        <v>1050</v>
      </c>
      <c r="BM19" s="79" t="s">
        <v>1050</v>
      </c>
      <c r="BN19" s="79" t="s">
        <v>1050</v>
      </c>
      <c r="BO19" s="79" t="s">
        <v>1050</v>
      </c>
      <c r="BP19" s="79" t="s">
        <v>1050</v>
      </c>
      <c r="BQ19" s="79" t="s">
        <v>1050</v>
      </c>
      <c r="BR19" s="79" t="s">
        <v>1050</v>
      </c>
      <c r="BS19" s="79" t="s">
        <v>1050</v>
      </c>
      <c r="BT19" s="79" t="s">
        <v>1050</v>
      </c>
      <c r="BU19" s="79" t="s">
        <v>1050</v>
      </c>
      <c r="BV19" s="79" t="s">
        <v>1050</v>
      </c>
      <c r="BW19" s="79" t="s">
        <v>1050</v>
      </c>
      <c r="BX19" s="79" t="s">
        <v>1050</v>
      </c>
      <c r="BY19" s="79" t="s">
        <v>1050</v>
      </c>
      <c r="BZ19" s="79" t="s">
        <v>1050</v>
      </c>
      <c r="CA19" s="79" t="s">
        <v>1050</v>
      </c>
      <c r="CB19" s="79" t="s">
        <v>1050</v>
      </c>
      <c r="CC19" s="79" t="s">
        <v>1050</v>
      </c>
      <c r="CD19" s="79" t="s">
        <v>1050</v>
      </c>
      <c r="CE19" s="79" t="s">
        <v>1050</v>
      </c>
      <c r="CF19" s="79" t="s">
        <v>1057</v>
      </c>
      <c r="CG19" s="91">
        <v>24982</v>
      </c>
      <c r="CH19" s="79" t="s">
        <v>351</v>
      </c>
      <c r="CI19" s="79" t="s">
        <v>1050</v>
      </c>
      <c r="CJ19" s="79" t="s">
        <v>1060</v>
      </c>
      <c r="CK19" s="79" t="s">
        <v>353</v>
      </c>
      <c r="CL19" s="79" t="s">
        <v>1050</v>
      </c>
      <c r="CM19" s="79" t="s">
        <v>1050</v>
      </c>
      <c r="CN19" s="79" t="s">
        <v>399</v>
      </c>
      <c r="CO19" s="79" t="s">
        <v>353</v>
      </c>
      <c r="CP19" s="79" t="s">
        <v>463</v>
      </c>
      <c r="CQ19" s="79" t="s">
        <v>1050</v>
      </c>
      <c r="CR19" s="79" t="s">
        <v>1050</v>
      </c>
      <c r="CS19" s="91">
        <v>45469</v>
      </c>
      <c r="CT19" s="79" t="s">
        <v>1060</v>
      </c>
      <c r="CU19" s="79" t="s">
        <v>1050</v>
      </c>
      <c r="CV19" s="79" t="s">
        <v>353</v>
      </c>
      <c r="CW19" s="79" t="s">
        <v>353</v>
      </c>
      <c r="CX19" s="79" t="s">
        <v>1142</v>
      </c>
      <c r="CY19" s="79" t="s">
        <v>1432</v>
      </c>
      <c r="CZ19" s="79" t="s">
        <v>356</v>
      </c>
      <c r="DA19" s="79" t="s">
        <v>1433</v>
      </c>
      <c r="DB19" s="79" t="s">
        <v>1434</v>
      </c>
      <c r="DC19" s="79" t="s">
        <v>1435</v>
      </c>
      <c r="DD19" s="79">
        <v>1959</v>
      </c>
      <c r="DE19" s="79" t="s">
        <v>1436</v>
      </c>
      <c r="DF19" s="79" t="s">
        <v>1050</v>
      </c>
      <c r="DG19" s="79" t="s">
        <v>1050</v>
      </c>
      <c r="DH19" s="79" t="s">
        <v>1060</v>
      </c>
      <c r="DI19" s="79" t="s">
        <v>1066</v>
      </c>
      <c r="DJ19" s="79" t="s">
        <v>1437</v>
      </c>
      <c r="DK19" s="79">
        <v>0</v>
      </c>
      <c r="DL19" s="79" t="s">
        <v>353</v>
      </c>
      <c r="DM19" s="79" t="s">
        <v>353</v>
      </c>
      <c r="DN19" s="79" t="s">
        <v>1114</v>
      </c>
      <c r="DO19" s="91">
        <v>44963</v>
      </c>
      <c r="DP19" s="79" t="s">
        <v>399</v>
      </c>
      <c r="DQ19" s="79" t="s">
        <v>1050</v>
      </c>
      <c r="DR19" s="79" t="s">
        <v>1050</v>
      </c>
      <c r="DS19" s="79" t="s">
        <v>399</v>
      </c>
      <c r="DT19" s="79" t="s">
        <v>1050</v>
      </c>
      <c r="DU19" s="79" t="s">
        <v>1050</v>
      </c>
      <c r="DV19" s="79" t="s">
        <v>353</v>
      </c>
      <c r="DW19" s="79" t="s">
        <v>490</v>
      </c>
      <c r="DX19" s="79" t="s">
        <v>435</v>
      </c>
      <c r="DY19" s="79" t="s">
        <v>1050</v>
      </c>
      <c r="DZ19" s="79" t="s">
        <v>405</v>
      </c>
      <c r="EA19" s="79" t="s">
        <v>1050</v>
      </c>
      <c r="EB19" s="79" t="s">
        <v>1050</v>
      </c>
      <c r="EC19" s="79" t="s">
        <v>1050</v>
      </c>
      <c r="ED19" s="79" t="s">
        <v>1206</v>
      </c>
      <c r="EE19" s="79" t="s">
        <v>439</v>
      </c>
      <c r="EF19" s="79" t="s">
        <v>353</v>
      </c>
      <c r="EG19" s="79" t="s">
        <v>1050</v>
      </c>
      <c r="EH19" s="79" t="s">
        <v>1050</v>
      </c>
      <c r="EI19" s="79" t="s">
        <v>1050</v>
      </c>
      <c r="EJ19" s="79" t="s">
        <v>1050</v>
      </c>
      <c r="EK19" s="79" t="s">
        <v>1050</v>
      </c>
      <c r="EL19" s="79" t="s">
        <v>1050</v>
      </c>
      <c r="EM19" s="79" t="s">
        <v>1050</v>
      </c>
      <c r="EN19" s="79" t="s">
        <v>1050</v>
      </c>
      <c r="EO19" s="79" t="s">
        <v>1050</v>
      </c>
      <c r="EP19" s="79" t="s">
        <v>1050</v>
      </c>
      <c r="EQ19" s="79" t="s">
        <v>1050</v>
      </c>
      <c r="ER19" s="79" t="s">
        <v>1050</v>
      </c>
      <c r="ES19" s="79" t="s">
        <v>1050</v>
      </c>
      <c r="ET19" s="79" t="s">
        <v>1050</v>
      </c>
      <c r="EU19" s="79" t="s">
        <v>1050</v>
      </c>
      <c r="EV19" s="79" t="s">
        <v>1050</v>
      </c>
      <c r="EW19" s="79" t="s">
        <v>1050</v>
      </c>
      <c r="EX19" s="79" t="s">
        <v>1050</v>
      </c>
      <c r="EY19" s="79" t="s">
        <v>1050</v>
      </c>
      <c r="EZ19" s="79" t="s">
        <v>1050</v>
      </c>
      <c r="FA19" s="79" t="s">
        <v>1050</v>
      </c>
      <c r="FB19" s="79" t="s">
        <v>1050</v>
      </c>
      <c r="FC19" s="79" t="s">
        <v>1050</v>
      </c>
      <c r="FD19" s="79" t="s">
        <v>1050</v>
      </c>
      <c r="FE19" s="79" t="s">
        <v>1050</v>
      </c>
      <c r="FF19" s="79" t="s">
        <v>1050</v>
      </c>
      <c r="FG19" s="79" t="s">
        <v>1050</v>
      </c>
      <c r="FH19" s="79" t="s">
        <v>1050</v>
      </c>
      <c r="FI19" s="79" t="s">
        <v>1050</v>
      </c>
      <c r="FJ19" s="79" t="s">
        <v>1050</v>
      </c>
      <c r="FK19" s="79" t="s">
        <v>1050</v>
      </c>
      <c r="FL19" s="79" t="s">
        <v>1050</v>
      </c>
      <c r="FM19" s="79" t="s">
        <v>1050</v>
      </c>
      <c r="FN19" s="79" t="s">
        <v>1050</v>
      </c>
      <c r="FO19" s="79" t="s">
        <v>1050</v>
      </c>
      <c r="FP19" s="79" t="s">
        <v>1050</v>
      </c>
      <c r="FQ19" s="79" t="s">
        <v>1050</v>
      </c>
      <c r="FR19" s="79" t="s">
        <v>1050</v>
      </c>
      <c r="FS19" s="79" t="s">
        <v>1050</v>
      </c>
      <c r="FT19" s="79" t="s">
        <v>1050</v>
      </c>
      <c r="FU19" s="79" t="s">
        <v>1050</v>
      </c>
      <c r="FV19" s="79" t="s">
        <v>1050</v>
      </c>
      <c r="FW19" s="79" t="s">
        <v>1050</v>
      </c>
      <c r="FX19" s="79" t="s">
        <v>1050</v>
      </c>
      <c r="FY19" s="79" t="s">
        <v>1050</v>
      </c>
      <c r="FZ19" s="79" t="s">
        <v>1050</v>
      </c>
      <c r="GA19" s="79" t="s">
        <v>1050</v>
      </c>
      <c r="GB19" s="79" t="s">
        <v>1050</v>
      </c>
      <c r="GC19" s="79" t="s">
        <v>1050</v>
      </c>
      <c r="GD19" s="79" t="s">
        <v>1050</v>
      </c>
      <c r="GE19" s="79" t="s">
        <v>1050</v>
      </c>
      <c r="GF19" s="79" t="s">
        <v>1050</v>
      </c>
      <c r="GG19" s="79" t="s">
        <v>1050</v>
      </c>
      <c r="GH19" s="79" t="s">
        <v>1050</v>
      </c>
      <c r="GI19" s="79" t="s">
        <v>1050</v>
      </c>
      <c r="GJ19" s="79" t="s">
        <v>1050</v>
      </c>
      <c r="GK19" s="79" t="s">
        <v>1050</v>
      </c>
      <c r="GL19" s="79" t="s">
        <v>1050</v>
      </c>
      <c r="GM19" s="79" t="s">
        <v>1050</v>
      </c>
      <c r="GN19" s="79" t="s">
        <v>1050</v>
      </c>
      <c r="GO19" s="79" t="s">
        <v>1050</v>
      </c>
      <c r="GP19" s="79" t="s">
        <v>1050</v>
      </c>
      <c r="GQ19" s="79" t="s">
        <v>1050</v>
      </c>
      <c r="GR19" s="79" t="s">
        <v>1050</v>
      </c>
      <c r="GS19" s="79" t="s">
        <v>1050</v>
      </c>
      <c r="GT19" s="79" t="s">
        <v>1050</v>
      </c>
      <c r="GU19" s="79" t="s">
        <v>1050</v>
      </c>
      <c r="GV19" s="79" t="s">
        <v>1050</v>
      </c>
      <c r="GW19" s="79" t="s">
        <v>1050</v>
      </c>
      <c r="GX19" s="79" t="s">
        <v>1050</v>
      </c>
      <c r="GY19" s="79" t="s">
        <v>1050</v>
      </c>
      <c r="GZ19" s="79" t="s">
        <v>1050</v>
      </c>
      <c r="HA19" s="79" t="s">
        <v>1050</v>
      </c>
      <c r="HB19" s="79" t="s">
        <v>1050</v>
      </c>
      <c r="HC19" s="79" t="s">
        <v>1050</v>
      </c>
      <c r="HD19" s="79" t="s">
        <v>1050</v>
      </c>
      <c r="HE19" s="79" t="s">
        <v>1050</v>
      </c>
      <c r="HF19" s="79" t="s">
        <v>1050</v>
      </c>
      <c r="HG19" s="79" t="s">
        <v>1050</v>
      </c>
      <c r="HH19" s="79" t="s">
        <v>1050</v>
      </c>
      <c r="HI19" s="79" t="s">
        <v>1050</v>
      </c>
      <c r="HJ19" s="79" t="s">
        <v>1050</v>
      </c>
      <c r="HK19" s="79" t="s">
        <v>1050</v>
      </c>
      <c r="HL19" s="79" t="s">
        <v>1050</v>
      </c>
      <c r="HM19" s="79" t="s">
        <v>1050</v>
      </c>
      <c r="HN19" s="79" t="s">
        <v>1050</v>
      </c>
      <c r="HO19" s="79" t="s">
        <v>1050</v>
      </c>
      <c r="HP19" s="79" t="s">
        <v>1050</v>
      </c>
      <c r="HQ19" s="79" t="s">
        <v>1050</v>
      </c>
      <c r="HR19" s="79" t="s">
        <v>1050</v>
      </c>
      <c r="HS19" s="79" t="s">
        <v>1050</v>
      </c>
      <c r="HT19" s="79" t="s">
        <v>1050</v>
      </c>
      <c r="HU19" s="79" t="s">
        <v>1050</v>
      </c>
      <c r="HV19" s="79" t="s">
        <v>1050</v>
      </c>
      <c r="HW19" s="79" t="s">
        <v>1050</v>
      </c>
      <c r="HX19" s="79" t="s">
        <v>1050</v>
      </c>
      <c r="HY19" s="79" t="s">
        <v>1050</v>
      </c>
      <c r="HZ19" s="79" t="s">
        <v>1050</v>
      </c>
      <c r="IA19" s="79" t="s">
        <v>1050</v>
      </c>
      <c r="IB19" s="79" t="s">
        <v>1050</v>
      </c>
      <c r="IC19" s="79" t="s">
        <v>1050</v>
      </c>
      <c r="ID19" s="79" t="s">
        <v>1050</v>
      </c>
      <c r="IE19" s="79" t="s">
        <v>1050</v>
      </c>
      <c r="IF19" s="79" t="s">
        <v>1050</v>
      </c>
      <c r="IG19" s="79" t="s">
        <v>1050</v>
      </c>
      <c r="IH19" s="79" t="s">
        <v>1050</v>
      </c>
      <c r="II19" s="79" t="s">
        <v>1050</v>
      </c>
      <c r="IJ19" s="79" t="s">
        <v>1050</v>
      </c>
      <c r="IK19" s="79" t="s">
        <v>1050</v>
      </c>
      <c r="IL19" s="79" t="s">
        <v>1050</v>
      </c>
      <c r="IM19" s="79" t="s">
        <v>1050</v>
      </c>
      <c r="IN19" s="79" t="s">
        <v>1050</v>
      </c>
      <c r="IO19" s="79" t="s">
        <v>1050</v>
      </c>
      <c r="IP19" s="79" t="s">
        <v>1050</v>
      </c>
      <c r="IQ19" s="79" t="s">
        <v>1050</v>
      </c>
      <c r="IR19" s="79" t="s">
        <v>1050</v>
      </c>
      <c r="IS19" s="79" t="s">
        <v>1050</v>
      </c>
      <c r="IT19" s="79" t="s">
        <v>1050</v>
      </c>
      <c r="IU19" s="79" t="s">
        <v>1050</v>
      </c>
      <c r="IV19" s="79" t="s">
        <v>1050</v>
      </c>
      <c r="IW19" s="79" t="s">
        <v>1050</v>
      </c>
      <c r="IX19" s="79" t="s">
        <v>1050</v>
      </c>
      <c r="IY19" s="79" t="s">
        <v>1050</v>
      </c>
      <c r="IZ19" s="79" t="s">
        <v>1050</v>
      </c>
      <c r="JA19" s="79" t="s">
        <v>1050</v>
      </c>
      <c r="JB19" s="79" t="s">
        <v>1050</v>
      </c>
      <c r="JC19" s="79" t="s">
        <v>1050</v>
      </c>
      <c r="JD19" s="79" t="s">
        <v>1050</v>
      </c>
      <c r="JE19" s="79" t="s">
        <v>1050</v>
      </c>
      <c r="JF19" s="79" t="s">
        <v>1050</v>
      </c>
      <c r="JG19" s="79" t="s">
        <v>1050</v>
      </c>
      <c r="JH19" s="79" t="s">
        <v>1050</v>
      </c>
      <c r="JI19" s="79" t="s">
        <v>1050</v>
      </c>
      <c r="JJ19" s="79" t="s">
        <v>1050</v>
      </c>
      <c r="JK19" s="79" t="s">
        <v>1050</v>
      </c>
      <c r="JL19" s="79" t="s">
        <v>1050</v>
      </c>
      <c r="JM19" s="79" t="s">
        <v>1050</v>
      </c>
      <c r="JN19" s="79" t="s">
        <v>1050</v>
      </c>
      <c r="JO19" s="79" t="s">
        <v>1050</v>
      </c>
      <c r="JP19" s="79" t="s">
        <v>1050</v>
      </c>
      <c r="JQ19" s="79" t="s">
        <v>1050</v>
      </c>
      <c r="JR19" s="79" t="s">
        <v>1050</v>
      </c>
      <c r="JS19" s="79" t="s">
        <v>1050</v>
      </c>
      <c r="JT19" s="79" t="s">
        <v>1050</v>
      </c>
      <c r="JU19" s="79" t="s">
        <v>1050</v>
      </c>
      <c r="JV19" s="79" t="s">
        <v>1050</v>
      </c>
      <c r="JW19" s="79" t="s">
        <v>1050</v>
      </c>
      <c r="JX19" s="79" t="s">
        <v>1050</v>
      </c>
      <c r="JY19" s="79" t="s">
        <v>1050</v>
      </c>
      <c r="JZ19" s="79" t="s">
        <v>1050</v>
      </c>
      <c r="KA19" s="79" t="s">
        <v>1050</v>
      </c>
      <c r="KB19" s="79" t="s">
        <v>1050</v>
      </c>
      <c r="KC19" s="79" t="s">
        <v>1050</v>
      </c>
      <c r="KD19" s="79" t="s">
        <v>1050</v>
      </c>
      <c r="KE19" s="79" t="s">
        <v>1050</v>
      </c>
      <c r="KF19" s="79" t="s">
        <v>1050</v>
      </c>
      <c r="KG19" s="79" t="s">
        <v>1050</v>
      </c>
      <c r="KH19" s="79" t="s">
        <v>1050</v>
      </c>
      <c r="KI19" s="79" t="s">
        <v>1050</v>
      </c>
      <c r="KJ19" s="79" t="s">
        <v>1050</v>
      </c>
      <c r="KK19" s="79" t="s">
        <v>1050</v>
      </c>
      <c r="KL19" s="79" t="s">
        <v>1050</v>
      </c>
      <c r="KM19" s="79" t="s">
        <v>1050</v>
      </c>
      <c r="KN19" s="79" t="s">
        <v>1050</v>
      </c>
      <c r="KO19" s="79" t="s">
        <v>1050</v>
      </c>
      <c r="KP19" s="79" t="s">
        <v>1050</v>
      </c>
      <c r="KQ19" s="79" t="s">
        <v>1050</v>
      </c>
      <c r="KR19" s="79" t="s">
        <v>1050</v>
      </c>
      <c r="KS19" s="79" t="s">
        <v>1050</v>
      </c>
      <c r="KT19" s="79" t="s">
        <v>1050</v>
      </c>
      <c r="KU19" s="79" t="s">
        <v>1050</v>
      </c>
      <c r="KV19" s="79" t="s">
        <v>1050</v>
      </c>
      <c r="KW19" s="79" t="s">
        <v>1050</v>
      </c>
      <c r="KX19" s="79" t="s">
        <v>1050</v>
      </c>
      <c r="KY19" s="79" t="s">
        <v>1050</v>
      </c>
      <c r="KZ19" s="79" t="s">
        <v>1050</v>
      </c>
      <c r="LA19" s="79" t="s">
        <v>1050</v>
      </c>
      <c r="LB19" s="79" t="s">
        <v>1050</v>
      </c>
      <c r="LC19" s="79" t="s">
        <v>1050</v>
      </c>
      <c r="LD19" s="79" t="s">
        <v>1050</v>
      </c>
      <c r="LE19" s="79" t="s">
        <v>1050</v>
      </c>
      <c r="LF19" s="79" t="s">
        <v>1050</v>
      </c>
      <c r="LG19" s="79" t="s">
        <v>1050</v>
      </c>
      <c r="LH19" s="79" t="s">
        <v>1050</v>
      </c>
      <c r="LI19" s="79" t="s">
        <v>1050</v>
      </c>
      <c r="LJ19" s="79" t="s">
        <v>1050</v>
      </c>
      <c r="LK19" s="79" t="s">
        <v>1050</v>
      </c>
      <c r="LL19" s="79" t="s">
        <v>1050</v>
      </c>
      <c r="LM19" s="79" t="s">
        <v>1050</v>
      </c>
      <c r="LN19" s="79" t="s">
        <v>1050</v>
      </c>
      <c r="LO19" s="79" t="s">
        <v>1050</v>
      </c>
      <c r="LP19" s="79" t="s">
        <v>1050</v>
      </c>
      <c r="LQ19" s="79" t="s">
        <v>1050</v>
      </c>
      <c r="LR19" s="79" t="s">
        <v>1050</v>
      </c>
      <c r="LS19" s="79" t="s">
        <v>1050</v>
      </c>
      <c r="LT19" s="79" t="s">
        <v>1050</v>
      </c>
      <c r="LU19" s="79" t="s">
        <v>1050</v>
      </c>
      <c r="LV19" s="79" t="s">
        <v>1050</v>
      </c>
      <c r="LW19" s="79" t="s">
        <v>1050</v>
      </c>
      <c r="LX19" s="79" t="s">
        <v>1050</v>
      </c>
      <c r="LY19" s="79" t="s">
        <v>1050</v>
      </c>
      <c r="LZ19" s="79" t="s">
        <v>1050</v>
      </c>
      <c r="MA19" s="79" t="s">
        <v>1050</v>
      </c>
      <c r="MB19" s="79" t="s">
        <v>1050</v>
      </c>
      <c r="MC19" s="79" t="s">
        <v>1050</v>
      </c>
      <c r="MD19" s="79" t="s">
        <v>1050</v>
      </c>
      <c r="ME19" s="79" t="s">
        <v>1050</v>
      </c>
      <c r="MF19" s="79" t="s">
        <v>1050</v>
      </c>
      <c r="MG19" s="79" t="s">
        <v>1050</v>
      </c>
      <c r="MH19" s="79" t="s">
        <v>1050</v>
      </c>
      <c r="MI19" s="79" t="s">
        <v>1050</v>
      </c>
      <c r="MJ19" s="79" t="s">
        <v>1050</v>
      </c>
      <c r="MK19" s="79" t="s">
        <v>356</v>
      </c>
      <c r="ML19" s="91">
        <v>38688</v>
      </c>
      <c r="MM19" s="79" t="s">
        <v>397</v>
      </c>
      <c r="MN19" s="79" t="s">
        <v>1060</v>
      </c>
      <c r="MO19" s="79" t="s">
        <v>1438</v>
      </c>
      <c r="MP19" s="79" t="s">
        <v>1050</v>
      </c>
      <c r="MQ19" s="79" t="s">
        <v>1050</v>
      </c>
      <c r="MR19" s="79" t="s">
        <v>1050</v>
      </c>
      <c r="MS19" s="79" t="s">
        <v>1050</v>
      </c>
      <c r="MT19" s="79" t="s">
        <v>1050</v>
      </c>
      <c r="MU19" s="79" t="s">
        <v>1050</v>
      </c>
      <c r="MV19" s="79" t="s">
        <v>1050</v>
      </c>
      <c r="MW19" s="79" t="s">
        <v>1439</v>
      </c>
      <c r="MX19" s="79" t="s">
        <v>366</v>
      </c>
      <c r="MY19" s="79" t="s">
        <v>352</v>
      </c>
      <c r="MZ19" s="79" t="s">
        <v>399</v>
      </c>
      <c r="NA19" s="79" t="s">
        <v>1050</v>
      </c>
      <c r="NB19" s="79" t="s">
        <v>1050</v>
      </c>
      <c r="NC19" s="79" t="s">
        <v>1050</v>
      </c>
      <c r="ND19" s="79" t="s">
        <v>1050</v>
      </c>
      <c r="NE19" s="79" t="s">
        <v>1050</v>
      </c>
      <c r="NF19" s="79" t="s">
        <v>1050</v>
      </c>
      <c r="NG19" s="79" t="s">
        <v>1050</v>
      </c>
      <c r="NH19" s="79" t="s">
        <v>1050</v>
      </c>
      <c r="NI19" s="79" t="s">
        <v>1050</v>
      </c>
      <c r="NJ19" s="79" t="s">
        <v>1050</v>
      </c>
      <c r="NK19" s="79" t="s">
        <v>1050</v>
      </c>
      <c r="NL19" s="79" t="s">
        <v>1050</v>
      </c>
      <c r="NM19" s="79" t="s">
        <v>1050</v>
      </c>
      <c r="NN19" s="79" t="s">
        <v>1050</v>
      </c>
      <c r="NO19" s="79" t="s">
        <v>1050</v>
      </c>
      <c r="NP19" s="79" t="s">
        <v>1050</v>
      </c>
      <c r="NQ19" s="79" t="s">
        <v>1050</v>
      </c>
      <c r="NR19" s="79" t="s">
        <v>1050</v>
      </c>
      <c r="NS19" s="79" t="s">
        <v>1050</v>
      </c>
      <c r="NT19" s="79" t="s">
        <v>1050</v>
      </c>
      <c r="NU19" s="79" t="s">
        <v>1050</v>
      </c>
      <c r="NV19" s="79" t="s">
        <v>1050</v>
      </c>
      <c r="NW19" s="79" t="s">
        <v>1050</v>
      </c>
      <c r="NX19" s="79" t="s">
        <v>1050</v>
      </c>
      <c r="NY19" s="79" t="s">
        <v>1050</v>
      </c>
      <c r="NZ19" s="79" t="s">
        <v>1050</v>
      </c>
      <c r="OA19" s="79" t="s">
        <v>1050</v>
      </c>
      <c r="OB19" s="79" t="s">
        <v>1050</v>
      </c>
      <c r="OC19" s="79" t="s">
        <v>1050</v>
      </c>
      <c r="OD19" s="79" t="s">
        <v>1050</v>
      </c>
      <c r="OE19" s="79" t="s">
        <v>1050</v>
      </c>
      <c r="OF19" s="79" t="s">
        <v>1050</v>
      </c>
      <c r="OG19" s="79" t="s">
        <v>1050</v>
      </c>
      <c r="OH19" s="79" t="s">
        <v>1050</v>
      </c>
      <c r="OI19" s="79" t="s">
        <v>1050</v>
      </c>
      <c r="OJ19" s="79" t="s">
        <v>1050</v>
      </c>
      <c r="OK19" s="79" t="s">
        <v>1050</v>
      </c>
      <c r="OL19" s="79" t="s">
        <v>1050</v>
      </c>
      <c r="OM19" s="79" t="s">
        <v>1050</v>
      </c>
      <c r="ON19" s="79" t="s">
        <v>1050</v>
      </c>
      <c r="OO19" s="79" t="s">
        <v>1050</v>
      </c>
      <c r="OP19" s="79" t="s">
        <v>1050</v>
      </c>
      <c r="OQ19" s="79" t="s">
        <v>1050</v>
      </c>
      <c r="OR19" s="79" t="s">
        <v>1050</v>
      </c>
      <c r="OS19" s="79" t="s">
        <v>1050</v>
      </c>
      <c r="OT19" s="79" t="s">
        <v>1050</v>
      </c>
      <c r="OU19" s="79" t="s">
        <v>1050</v>
      </c>
      <c r="OV19" s="79" t="s">
        <v>1050</v>
      </c>
      <c r="OW19" s="79" t="s">
        <v>1050</v>
      </c>
      <c r="OX19" s="79" t="s">
        <v>1050</v>
      </c>
      <c r="OY19" s="79" t="s">
        <v>1050</v>
      </c>
      <c r="OZ19" s="79" t="s">
        <v>1050</v>
      </c>
      <c r="PA19" s="79" t="s">
        <v>1050</v>
      </c>
      <c r="PB19" s="79" t="s">
        <v>1050</v>
      </c>
      <c r="PC19" s="79" t="s">
        <v>1050</v>
      </c>
      <c r="PD19" s="79" t="s">
        <v>1050</v>
      </c>
      <c r="PE19" s="79" t="s">
        <v>1050</v>
      </c>
      <c r="PF19" s="79" t="s">
        <v>1050</v>
      </c>
      <c r="PG19" s="79" t="s">
        <v>1050</v>
      </c>
      <c r="PH19" s="79" t="s">
        <v>1050</v>
      </c>
      <c r="PI19" s="79" t="s">
        <v>1050</v>
      </c>
      <c r="PJ19" s="79" t="s">
        <v>1050</v>
      </c>
      <c r="PK19" s="79" t="s">
        <v>1050</v>
      </c>
      <c r="PL19" s="79" t="s">
        <v>1050</v>
      </c>
      <c r="PM19" s="79" t="s">
        <v>366</v>
      </c>
      <c r="PN19" s="79" t="s">
        <v>1050</v>
      </c>
      <c r="PO19" s="79">
        <v>1</v>
      </c>
      <c r="PP19" s="79" t="s">
        <v>1440</v>
      </c>
      <c r="PQ19" s="79" t="s">
        <v>1050</v>
      </c>
      <c r="PR19" s="79" t="s">
        <v>1050</v>
      </c>
      <c r="PS19" s="79" t="s">
        <v>1050</v>
      </c>
      <c r="PT19" s="79" t="s">
        <v>1050</v>
      </c>
      <c r="PU19" s="79" t="s">
        <v>1050</v>
      </c>
      <c r="PV19" s="79" t="s">
        <v>1050</v>
      </c>
      <c r="PW19" s="79" t="s">
        <v>1050</v>
      </c>
      <c r="PX19" s="79" t="s">
        <v>1050</v>
      </c>
      <c r="PY19" s="79" t="s">
        <v>1050</v>
      </c>
      <c r="PZ19" s="79" t="s">
        <v>1441</v>
      </c>
      <c r="QA19" s="79" t="s">
        <v>1050</v>
      </c>
      <c r="QB19" s="79" t="s">
        <v>1050</v>
      </c>
      <c r="QC19" s="79" t="s">
        <v>1050</v>
      </c>
      <c r="QD19" s="79" t="s">
        <v>1412</v>
      </c>
      <c r="QE19" s="79" t="s">
        <v>1413</v>
      </c>
      <c r="QF19" s="79" t="s">
        <v>1050</v>
      </c>
      <c r="QG19" s="79">
        <v>11</v>
      </c>
      <c r="QH19" s="107">
        <v>1</v>
      </c>
      <c r="QI19" s="79">
        <v>60</v>
      </c>
      <c r="QJ19" s="79">
        <v>28</v>
      </c>
      <c r="QK19" s="79">
        <v>2022</v>
      </c>
      <c r="QL19" s="79">
        <v>2035</v>
      </c>
      <c r="QM19" s="91">
        <v>44754</v>
      </c>
      <c r="QN19" s="79" t="s">
        <v>411</v>
      </c>
      <c r="QO19" s="79" t="s">
        <v>399</v>
      </c>
      <c r="QP19" s="79" t="s">
        <v>399</v>
      </c>
      <c r="QQ19" s="93">
        <v>0.0833333333333333</v>
      </c>
      <c r="QR19" s="79" t="s">
        <v>329</v>
      </c>
      <c r="QS19" s="79" t="s">
        <v>514</v>
      </c>
      <c r="QT19" s="79" t="s">
        <v>1442</v>
      </c>
      <c r="QU19" s="79" t="s">
        <v>1443</v>
      </c>
      <c r="QV19" s="125" t="s">
        <v>1444</v>
      </c>
      <c r="QW19" s="125" t="s">
        <v>1445</v>
      </c>
      <c r="QX19" s="79" t="s">
        <v>1050</v>
      </c>
      <c r="QY19" s="79" t="s">
        <v>1080</v>
      </c>
      <c r="QZ19" s="79" t="s">
        <v>1050</v>
      </c>
      <c r="RA19" s="79" t="s">
        <v>1050</v>
      </c>
      <c r="RB19" s="79" t="s">
        <v>1050</v>
      </c>
      <c r="RC19" s="79" t="s">
        <v>368</v>
      </c>
      <c r="RD19" s="79" t="s">
        <v>399</v>
      </c>
      <c r="RE19" s="79" t="s">
        <v>412</v>
      </c>
      <c r="RF19" s="79" t="s">
        <v>443</v>
      </c>
      <c r="RG19" s="79" t="s">
        <v>1123</v>
      </c>
      <c r="RH19" s="79" t="s">
        <v>513</v>
      </c>
      <c r="RI19" s="79" t="s">
        <v>388</v>
      </c>
      <c r="RJ19" s="79">
        <v>5.2</v>
      </c>
      <c r="RK19" s="79" t="s">
        <v>503</v>
      </c>
      <c r="RL19" s="79" t="s">
        <v>334</v>
      </c>
      <c r="RM19" s="79" t="s">
        <v>1127</v>
      </c>
      <c r="RN19" s="79" t="s">
        <v>1059</v>
      </c>
      <c r="RO19" s="79" t="s">
        <v>1059</v>
      </c>
      <c r="RP19" s="79" t="s">
        <v>414</v>
      </c>
      <c r="RQ19" s="79" t="s">
        <v>1446</v>
      </c>
      <c r="RR19" s="79" t="s">
        <v>480</v>
      </c>
      <c r="RS19" s="79" t="s">
        <v>1447</v>
      </c>
      <c r="RT19" s="79" t="s">
        <v>1059</v>
      </c>
      <c r="RU19" s="79" t="s">
        <v>1128</v>
      </c>
      <c r="RV19" s="79" t="s">
        <v>1086</v>
      </c>
      <c r="RW19" s="79" t="s">
        <v>1050</v>
      </c>
      <c r="RX19" s="79" t="s">
        <v>1050</v>
      </c>
      <c r="RY19" s="79" t="s">
        <v>1050</v>
      </c>
      <c r="RZ19" s="79" t="s">
        <v>1050</v>
      </c>
      <c r="SA19" s="79" t="s">
        <v>1050</v>
      </c>
      <c r="SB19" s="79" t="s">
        <v>1050</v>
      </c>
      <c r="SC19" s="79" t="s">
        <v>1050</v>
      </c>
      <c r="SD19" s="79" t="s">
        <v>1050</v>
      </c>
      <c r="SE19" s="79" t="s">
        <v>1050</v>
      </c>
      <c r="SF19" s="79" t="s">
        <v>1050</v>
      </c>
      <c r="SG19" s="79" t="s">
        <v>1050</v>
      </c>
      <c r="SH19" s="79" t="s">
        <v>1050</v>
      </c>
      <c r="SI19" s="79" t="s">
        <v>1050</v>
      </c>
      <c r="SJ19" s="79" t="s">
        <v>1050</v>
      </c>
      <c r="SK19" s="79" t="s">
        <v>1050</v>
      </c>
      <c r="SL19" s="79" t="s">
        <v>1050</v>
      </c>
      <c r="SM19" s="79" t="s">
        <v>1050</v>
      </c>
      <c r="SN19" s="79" t="s">
        <v>1050</v>
      </c>
      <c r="SO19" s="79" t="s">
        <v>1050</v>
      </c>
      <c r="SP19" s="79" t="s">
        <v>1050</v>
      </c>
      <c r="SQ19" s="79" t="s">
        <v>1050</v>
      </c>
      <c r="SR19" s="79" t="s">
        <v>1050</v>
      </c>
      <c r="SS19" s="79" t="s">
        <v>1050</v>
      </c>
      <c r="ST19" s="79" t="s">
        <v>490</v>
      </c>
      <c r="SU19" s="79" t="s">
        <v>1050</v>
      </c>
      <c r="SV19" s="79" t="s">
        <v>1050</v>
      </c>
      <c r="SW19" s="79" t="s">
        <v>1050</v>
      </c>
      <c r="SX19" s="79" t="s">
        <v>1050</v>
      </c>
      <c r="SY19" s="79" t="s">
        <v>1050</v>
      </c>
      <c r="SZ19" s="79" t="s">
        <v>1050</v>
      </c>
      <c r="TA19" s="79" t="s">
        <v>1050</v>
      </c>
      <c r="TB19" s="79" t="s">
        <v>1050</v>
      </c>
      <c r="TC19" s="79" t="s">
        <v>1050</v>
      </c>
      <c r="TD19" s="79" t="s">
        <v>1050</v>
      </c>
      <c r="TE19" s="79" t="s">
        <v>1050</v>
      </c>
      <c r="TF19" s="79">
        <v>1959</v>
      </c>
      <c r="TG19" s="79" t="s">
        <v>1050</v>
      </c>
      <c r="TH19" s="79" t="s">
        <v>1050</v>
      </c>
      <c r="TI19" s="79" t="s">
        <v>1050</v>
      </c>
      <c r="TJ19" s="79" t="s">
        <v>1050</v>
      </c>
      <c r="TK19" s="79" t="s">
        <v>1050</v>
      </c>
      <c r="TL19" s="79" t="s">
        <v>1050</v>
      </c>
      <c r="TM19" s="79" t="s">
        <v>1050</v>
      </c>
      <c r="TN19" s="79" t="s">
        <v>1050</v>
      </c>
      <c r="TO19" s="79" t="s">
        <v>1050</v>
      </c>
      <c r="TP19" s="79" t="s">
        <v>1050</v>
      </c>
      <c r="TQ19" s="79" t="s">
        <v>1050</v>
      </c>
      <c r="TR19" s="79" t="s">
        <v>1435</v>
      </c>
      <c r="TS19" s="79" t="s">
        <v>1050</v>
      </c>
      <c r="TT19" s="79" t="s">
        <v>1050</v>
      </c>
      <c r="TU19" s="79" t="s">
        <v>1050</v>
      </c>
      <c r="TV19" s="79" t="s">
        <v>1050</v>
      </c>
      <c r="TW19" s="79" t="s">
        <v>1050</v>
      </c>
      <c r="TX19" s="79" t="s">
        <v>1050</v>
      </c>
      <c r="TY19" s="79" t="s">
        <v>1050</v>
      </c>
      <c r="TZ19" s="79" t="s">
        <v>1050</v>
      </c>
      <c r="UA19" s="79" t="s">
        <v>1050</v>
      </c>
      <c r="UB19" s="79" t="s">
        <v>1050</v>
      </c>
      <c r="UC19" s="79" t="s">
        <v>1050</v>
      </c>
      <c r="UD19" s="79" t="s">
        <v>1448</v>
      </c>
      <c r="UE19" s="79" t="s">
        <v>1050</v>
      </c>
      <c r="UF19" s="79" t="s">
        <v>1050</v>
      </c>
      <c r="UG19" s="79" t="s">
        <v>1050</v>
      </c>
      <c r="UH19" s="79" t="s">
        <v>1050</v>
      </c>
      <c r="UI19" s="79" t="s">
        <v>1050</v>
      </c>
      <c r="UJ19" s="79" t="s">
        <v>1050</v>
      </c>
      <c r="UK19" s="79" t="s">
        <v>1050</v>
      </c>
      <c r="UL19" s="79" t="s">
        <v>1050</v>
      </c>
      <c r="UM19" s="79" t="s">
        <v>1050</v>
      </c>
      <c r="UN19" s="79" t="s">
        <v>1050</v>
      </c>
      <c r="UO19" s="79" t="s">
        <v>1050</v>
      </c>
      <c r="UP19" s="79" t="s">
        <v>1434</v>
      </c>
      <c r="UQ19" s="79" t="s">
        <v>1050</v>
      </c>
      <c r="UR19" s="79" t="s">
        <v>1050</v>
      </c>
      <c r="US19" s="79" t="s">
        <v>1050</v>
      </c>
      <c r="UT19" s="79" t="s">
        <v>1050</v>
      </c>
      <c r="UU19" s="79" t="s">
        <v>1050</v>
      </c>
      <c r="UV19" s="79" t="s">
        <v>1050</v>
      </c>
      <c r="UW19" s="79" t="s">
        <v>1050</v>
      </c>
      <c r="UX19" s="79" t="s">
        <v>1050</v>
      </c>
      <c r="UY19" s="79" t="s">
        <v>1050</v>
      </c>
      <c r="UZ19" s="79" t="s">
        <v>1050</v>
      </c>
      <c r="VA19" s="79" t="s">
        <v>1050</v>
      </c>
      <c r="VB19" s="79" t="s">
        <v>1050</v>
      </c>
      <c r="VC19" s="79" t="s">
        <v>1050</v>
      </c>
      <c r="VD19" s="79" t="s">
        <v>1050</v>
      </c>
      <c r="VE19" s="79" t="s">
        <v>1050</v>
      </c>
      <c r="VF19" s="79" t="s">
        <v>1050</v>
      </c>
      <c r="VG19" s="79" t="s">
        <v>1050</v>
      </c>
      <c r="VH19" s="79" t="s">
        <v>1050</v>
      </c>
      <c r="VI19" s="79" t="s">
        <v>1050</v>
      </c>
      <c r="VJ19" s="79" t="s">
        <v>1050</v>
      </c>
      <c r="VK19" s="79" t="s">
        <v>1050</v>
      </c>
      <c r="VL19" s="79" t="s">
        <v>1050</v>
      </c>
      <c r="VM19" s="79" t="s">
        <v>1050</v>
      </c>
      <c r="VN19" s="79" t="s">
        <v>1060</v>
      </c>
      <c r="VO19" s="79" t="s">
        <v>1050</v>
      </c>
      <c r="VP19" s="79" t="s">
        <v>1050</v>
      </c>
      <c r="VQ19" s="79" t="s">
        <v>1050</v>
      </c>
      <c r="VR19" s="79" t="s">
        <v>1050</v>
      </c>
      <c r="VS19" s="79" t="s">
        <v>1050</v>
      </c>
      <c r="VT19" s="79" t="s">
        <v>1050</v>
      </c>
      <c r="VU19" s="79" t="s">
        <v>1050</v>
      </c>
      <c r="VV19" s="79" t="s">
        <v>1050</v>
      </c>
      <c r="VW19" s="79" t="s">
        <v>1050</v>
      </c>
      <c r="VX19" s="79" t="s">
        <v>1050</v>
      </c>
      <c r="VY19" s="79" t="s">
        <v>1050</v>
      </c>
      <c r="VZ19" s="79" t="s">
        <v>353</v>
      </c>
      <c r="WA19" s="79" t="s">
        <v>1050</v>
      </c>
      <c r="WB19" s="79" t="s">
        <v>1050</v>
      </c>
      <c r="WC19" s="79" t="s">
        <v>1050</v>
      </c>
      <c r="WD19" s="79" t="s">
        <v>1050</v>
      </c>
      <c r="WE19" s="79" t="s">
        <v>1050</v>
      </c>
      <c r="WF19" s="79" t="s">
        <v>1050</v>
      </c>
      <c r="WG19" s="79" t="s">
        <v>1050</v>
      </c>
      <c r="WH19" s="79" t="s">
        <v>1050</v>
      </c>
      <c r="WI19" s="79" t="s">
        <v>1050</v>
      </c>
      <c r="WJ19" s="79" t="s">
        <v>1050</v>
      </c>
      <c r="WK19" s="79" t="s">
        <v>1050</v>
      </c>
      <c r="WL19" s="79" t="s">
        <v>353</v>
      </c>
      <c r="WM19" s="79" t="s">
        <v>1050</v>
      </c>
      <c r="WN19" s="79" t="s">
        <v>1050</v>
      </c>
      <c r="WO19" s="79" t="s">
        <v>1050</v>
      </c>
      <c r="WP19" s="79" t="s">
        <v>1050</v>
      </c>
      <c r="WQ19" s="79" t="s">
        <v>1050</v>
      </c>
      <c r="WR19" s="79" t="s">
        <v>1050</v>
      </c>
      <c r="WS19" s="79" t="s">
        <v>1050</v>
      </c>
      <c r="WT19" s="79" t="s">
        <v>1050</v>
      </c>
      <c r="WU19" s="79" t="s">
        <v>1050</v>
      </c>
      <c r="WV19" s="79" t="s">
        <v>1050</v>
      </c>
      <c r="WW19" s="79" t="s">
        <v>1050</v>
      </c>
      <c r="WX19" s="79" t="s">
        <v>353</v>
      </c>
      <c r="WY19" s="79" t="s">
        <v>1050</v>
      </c>
      <c r="WZ19" s="79" t="s">
        <v>1050</v>
      </c>
      <c r="XA19" s="79" t="s">
        <v>1050</v>
      </c>
      <c r="XB19" s="79" t="s">
        <v>1050</v>
      </c>
      <c r="XC19" s="79" t="s">
        <v>1050</v>
      </c>
      <c r="XD19" s="79" t="s">
        <v>1050</v>
      </c>
      <c r="XE19" s="79" t="s">
        <v>1050</v>
      </c>
      <c r="XF19" s="79" t="s">
        <v>1050</v>
      </c>
      <c r="XG19" s="79" t="s">
        <v>1050</v>
      </c>
      <c r="XH19" s="79" t="s">
        <v>1050</v>
      </c>
      <c r="XI19" s="79" t="s">
        <v>1050</v>
      </c>
      <c r="XJ19" s="79" t="s">
        <v>1449</v>
      </c>
      <c r="XK19" s="79" t="s">
        <v>1050</v>
      </c>
      <c r="XL19" s="79" t="s">
        <v>1050</v>
      </c>
      <c r="XM19" s="79" t="s">
        <v>1050</v>
      </c>
      <c r="XN19" s="79" t="s">
        <v>1050</v>
      </c>
      <c r="XO19" s="79" t="s">
        <v>1050</v>
      </c>
      <c r="XP19" s="79" t="s">
        <v>1050</v>
      </c>
      <c r="XQ19" s="79" t="s">
        <v>1050</v>
      </c>
      <c r="XR19" s="79" t="s">
        <v>1050</v>
      </c>
      <c r="XS19" s="79" t="s">
        <v>1050</v>
      </c>
      <c r="XT19" s="79" t="s">
        <v>1050</v>
      </c>
      <c r="XU19" s="79" t="s">
        <v>1050</v>
      </c>
      <c r="XV19" s="79" t="s">
        <v>1089</v>
      </c>
      <c r="XW19" s="79" t="s">
        <v>1050</v>
      </c>
      <c r="XX19" s="79" t="s">
        <v>1050</v>
      </c>
      <c r="XY19" s="79" t="s">
        <v>1050</v>
      </c>
      <c r="XZ19" s="79" t="s">
        <v>1050</v>
      </c>
      <c r="YA19" s="79" t="s">
        <v>1050</v>
      </c>
      <c r="YB19" s="79" t="s">
        <v>1050</v>
      </c>
      <c r="YC19" s="79" t="s">
        <v>1050</v>
      </c>
      <c r="YD19" s="79" t="s">
        <v>1050</v>
      </c>
      <c r="YE19" s="79" t="s">
        <v>1050</v>
      </c>
      <c r="YF19" s="79" t="s">
        <v>1050</v>
      </c>
      <c r="YG19" s="79" t="s">
        <v>1050</v>
      </c>
      <c r="YH19" s="79" t="s">
        <v>1089</v>
      </c>
      <c r="YI19" s="79" t="s">
        <v>1050</v>
      </c>
      <c r="YJ19" s="79" t="s">
        <v>1050</v>
      </c>
      <c r="YK19" s="79" t="s">
        <v>1050</v>
      </c>
      <c r="YL19" s="79" t="s">
        <v>1050</v>
      </c>
      <c r="YM19" s="79" t="s">
        <v>1050</v>
      </c>
      <c r="YN19" s="79" t="s">
        <v>1050</v>
      </c>
      <c r="YO19" s="79" t="s">
        <v>1050</v>
      </c>
      <c r="YP19" s="79" t="s">
        <v>1050</v>
      </c>
      <c r="YQ19" s="79" t="s">
        <v>1050</v>
      </c>
      <c r="YR19" s="79" t="s">
        <v>1050</v>
      </c>
      <c r="YS19" s="79" t="s">
        <v>1050</v>
      </c>
      <c r="YT19" s="79" t="s">
        <v>1089</v>
      </c>
      <c r="YU19" s="79" t="s">
        <v>1050</v>
      </c>
      <c r="YV19" s="79" t="s">
        <v>1050</v>
      </c>
      <c r="YW19" s="79" t="s">
        <v>1050</v>
      </c>
      <c r="YX19" s="79" t="s">
        <v>1050</v>
      </c>
      <c r="YY19" s="79" t="s">
        <v>1050</v>
      </c>
      <c r="YZ19" s="79" t="s">
        <v>1050</v>
      </c>
      <c r="ZA19" s="79" t="s">
        <v>1050</v>
      </c>
      <c r="ZB19" s="79" t="s">
        <v>1050</v>
      </c>
      <c r="ZC19" s="79" t="s">
        <v>1050</v>
      </c>
      <c r="ZD19" s="79" t="s">
        <v>1050</v>
      </c>
      <c r="ZE19" s="79" t="s">
        <v>1050</v>
      </c>
      <c r="ZF19" s="79" t="s">
        <v>399</v>
      </c>
      <c r="ZG19" s="79" t="s">
        <v>1050</v>
      </c>
      <c r="ZH19" s="79" t="s">
        <v>1050</v>
      </c>
      <c r="ZI19" s="79" t="s">
        <v>1050</v>
      </c>
      <c r="ZJ19" s="79" t="s">
        <v>1050</v>
      </c>
      <c r="ZK19" s="79" t="s">
        <v>1050</v>
      </c>
      <c r="ZL19" s="79" t="s">
        <v>1050</v>
      </c>
      <c r="ZM19" s="79" t="s">
        <v>1050</v>
      </c>
      <c r="ZN19" s="79" t="s">
        <v>1050</v>
      </c>
      <c r="ZO19" s="79" t="s">
        <v>1050</v>
      </c>
      <c r="ZP19" s="79" t="s">
        <v>1050</v>
      </c>
      <c r="ZQ19" s="79" t="s">
        <v>1050</v>
      </c>
      <c r="ZR19" s="79" t="s">
        <v>399</v>
      </c>
      <c r="ZS19" s="79" t="s">
        <v>1050</v>
      </c>
      <c r="ZT19" s="79" t="s">
        <v>1050</v>
      </c>
      <c r="ZU19" s="79" t="s">
        <v>1050</v>
      </c>
      <c r="ZV19" s="79" t="s">
        <v>1050</v>
      </c>
      <c r="ZW19" s="79" t="s">
        <v>1050</v>
      </c>
      <c r="ZX19" s="79" t="s">
        <v>1050</v>
      </c>
      <c r="ZY19" s="79" t="s">
        <v>1050</v>
      </c>
      <c r="ZZ19" s="79" t="s">
        <v>1050</v>
      </c>
      <c r="AAA19" s="79" t="s">
        <v>1050</v>
      </c>
      <c r="AAB19" s="79" t="s">
        <v>1050</v>
      </c>
      <c r="AAC19" s="79" t="s">
        <v>1050</v>
      </c>
      <c r="AAD19" s="79" t="s">
        <v>1090</v>
      </c>
      <c r="AAE19" s="79">
        <v>54</v>
      </c>
      <c r="AAF19" s="91">
        <v>31537</v>
      </c>
      <c r="AAG19" s="79">
        <v>0</v>
      </c>
      <c r="AAH19" s="79">
        <v>0</v>
      </c>
      <c r="AAI19" s="79" t="s">
        <v>1319</v>
      </c>
      <c r="AAJ19" s="79" t="s">
        <v>494</v>
      </c>
      <c r="AAK19" s="79" t="s">
        <v>1050</v>
      </c>
      <c r="AAL19" s="79" t="s">
        <v>1050</v>
      </c>
      <c r="AAM19" s="79" t="s">
        <v>1050</v>
      </c>
      <c r="AAN19" s="79" t="s">
        <v>1050</v>
      </c>
      <c r="AAO19" s="79" t="s">
        <v>1050</v>
      </c>
      <c r="AAP19" s="79" t="s">
        <v>1050</v>
      </c>
      <c r="AAQ19" s="79" t="s">
        <v>1050</v>
      </c>
      <c r="AAR19" s="79" t="s">
        <v>1050</v>
      </c>
      <c r="AAS19" s="79" t="s">
        <v>1050</v>
      </c>
      <c r="AAT19" s="79" t="s">
        <v>1050</v>
      </c>
      <c r="AAU19" s="79" t="s">
        <v>1050</v>
      </c>
      <c r="AAV19" s="79" t="s">
        <v>1050</v>
      </c>
      <c r="AAW19" s="79" t="s">
        <v>1050</v>
      </c>
      <c r="AAX19" s="79" t="s">
        <v>1050</v>
      </c>
      <c r="AAY19" s="79" t="s">
        <v>1050</v>
      </c>
      <c r="AAZ19" s="79" t="s">
        <v>1050</v>
      </c>
      <c r="ABA19" s="79" t="s">
        <v>1050</v>
      </c>
      <c r="ABB19" s="79" t="s">
        <v>1050</v>
      </c>
      <c r="ABC19" s="79" t="s">
        <v>1050</v>
      </c>
      <c r="ABD19" s="79" t="s">
        <v>1050</v>
      </c>
      <c r="ABE19" s="79" t="s">
        <v>1050</v>
      </c>
      <c r="ABF19" s="79" t="s">
        <v>1050</v>
      </c>
      <c r="ABG19" s="79" t="s">
        <v>1050</v>
      </c>
      <c r="ABH19" s="79" t="s">
        <v>1050</v>
      </c>
      <c r="ABI19" s="79" t="s">
        <v>1050</v>
      </c>
      <c r="ABJ19" s="79" t="s">
        <v>1050</v>
      </c>
      <c r="ABK19" s="79" t="s">
        <v>1050</v>
      </c>
      <c r="ABL19" s="79" t="s">
        <v>1050</v>
      </c>
      <c r="ABM19" s="79" t="s">
        <v>1050</v>
      </c>
      <c r="ABN19" s="79" t="s">
        <v>1050</v>
      </c>
      <c r="ABO19" s="79" t="s">
        <v>1050</v>
      </c>
      <c r="ABP19" s="79" t="s">
        <v>1050</v>
      </c>
      <c r="ABQ19" s="79" t="s">
        <v>1050</v>
      </c>
      <c r="ABR19" s="79" t="s">
        <v>1050</v>
      </c>
      <c r="ABS19" s="79" t="s">
        <v>1050</v>
      </c>
      <c r="ABT19" s="79" t="s">
        <v>1050</v>
      </c>
      <c r="ABU19" s="79" t="s">
        <v>1050</v>
      </c>
      <c r="ABV19" s="79" t="s">
        <v>1050</v>
      </c>
      <c r="ABW19" s="79" t="s">
        <v>1050</v>
      </c>
      <c r="ABX19" s="79" t="s">
        <v>1050</v>
      </c>
      <c r="ABY19" s="79" t="s">
        <v>1050</v>
      </c>
      <c r="ABZ19" s="79" t="s">
        <v>1050</v>
      </c>
      <c r="ACA19" s="79" t="s">
        <v>1050</v>
      </c>
      <c r="ACB19" s="79" t="s">
        <v>1050</v>
      </c>
      <c r="ACC19" s="79" t="s">
        <v>1050</v>
      </c>
      <c r="ACD19" s="79" t="s">
        <v>1050</v>
      </c>
      <c r="ACE19" s="79" t="s">
        <v>1050</v>
      </c>
      <c r="ACF19" s="79" t="s">
        <v>1050</v>
      </c>
      <c r="ACG19" s="79" t="s">
        <v>1050</v>
      </c>
      <c r="ACH19" s="79" t="s">
        <v>1050</v>
      </c>
      <c r="ACI19" s="79" t="s">
        <v>1050</v>
      </c>
      <c r="ACJ19" s="79" t="s">
        <v>1050</v>
      </c>
      <c r="ACK19" s="79" t="s">
        <v>1050</v>
      </c>
      <c r="ACL19" s="79" t="s">
        <v>1050</v>
      </c>
      <c r="ACM19" s="79" t="s">
        <v>1050</v>
      </c>
      <c r="ACN19" s="79" t="s">
        <v>1050</v>
      </c>
      <c r="ACO19" s="79" t="s">
        <v>1050</v>
      </c>
      <c r="ACP19" s="79" t="s">
        <v>1050</v>
      </c>
      <c r="ACQ19" s="79" t="s">
        <v>1050</v>
      </c>
      <c r="ACR19" s="79" t="s">
        <v>1050</v>
      </c>
      <c r="ACS19" s="79" t="s">
        <v>1050</v>
      </c>
      <c r="ACT19" s="79" t="s">
        <v>1050</v>
      </c>
      <c r="ACU19" s="79" t="s">
        <v>1050</v>
      </c>
      <c r="ACV19" s="79" t="s">
        <v>1050</v>
      </c>
      <c r="ACW19" s="79" t="s">
        <v>1050</v>
      </c>
      <c r="ACX19" s="79" t="s">
        <v>1050</v>
      </c>
      <c r="ACY19" s="79" t="s">
        <v>1050</v>
      </c>
      <c r="ACZ19" s="79" t="s">
        <v>1050</v>
      </c>
      <c r="ADA19" s="79" t="s">
        <v>1050</v>
      </c>
      <c r="ADB19" s="79" t="s">
        <v>1050</v>
      </c>
      <c r="ADC19" s="79" t="s">
        <v>1050</v>
      </c>
      <c r="ADD19" s="79" t="s">
        <v>1050</v>
      </c>
      <c r="ADE19" s="79" t="s">
        <v>1050</v>
      </c>
      <c r="ADF19" s="79" t="s">
        <v>1050</v>
      </c>
      <c r="ADG19" s="79" t="s">
        <v>1050</v>
      </c>
      <c r="ADH19" s="79" t="s">
        <v>1050</v>
      </c>
      <c r="ADI19" s="79" t="s">
        <v>1050</v>
      </c>
      <c r="ADJ19" s="79">
        <v>95</v>
      </c>
      <c r="ADK19" s="79" t="s">
        <v>1050</v>
      </c>
      <c r="ADL19" s="79" t="s">
        <v>1050</v>
      </c>
      <c r="ADM19" s="79" t="s">
        <v>1050</v>
      </c>
      <c r="ADN19" s="79" t="s">
        <v>1050</v>
      </c>
      <c r="ADO19" s="79" t="s">
        <v>397</v>
      </c>
      <c r="ADP19" s="79" t="s">
        <v>1050</v>
      </c>
      <c r="ADQ19" s="79" t="s">
        <v>1050</v>
      </c>
      <c r="ADR19" s="79" t="s">
        <v>1050</v>
      </c>
      <c r="ADS19" s="79" t="s">
        <v>1050</v>
      </c>
      <c r="ADT19" s="79" t="s">
        <v>494</v>
      </c>
      <c r="ADU19" s="79" t="s">
        <v>1050</v>
      </c>
      <c r="ADV19" s="79" t="s">
        <v>1050</v>
      </c>
      <c r="ADW19" s="79" t="s">
        <v>1050</v>
      </c>
      <c r="ADX19" s="79" t="s">
        <v>1050</v>
      </c>
      <c r="ADY19" s="79" t="s">
        <v>494</v>
      </c>
      <c r="ADZ19" s="79" t="s">
        <v>1050</v>
      </c>
      <c r="AEA19" s="79" t="s">
        <v>1050</v>
      </c>
      <c r="AEB19" s="79" t="s">
        <v>1050</v>
      </c>
      <c r="AEC19" s="79" t="s">
        <v>1050</v>
      </c>
      <c r="AED19" s="79">
        <v>0</v>
      </c>
      <c r="AEE19" s="79" t="s">
        <v>1050</v>
      </c>
      <c r="AEF19" s="79" t="s">
        <v>1050</v>
      </c>
      <c r="AEG19" s="79" t="s">
        <v>1050</v>
      </c>
      <c r="AEH19" s="79" t="s">
        <v>1050</v>
      </c>
      <c r="AEI19" s="79">
        <v>0</v>
      </c>
      <c r="AEJ19" s="79" t="s">
        <v>1050</v>
      </c>
      <c r="AEK19" s="79" t="s">
        <v>1050</v>
      </c>
      <c r="AEL19" s="79" t="s">
        <v>1050</v>
      </c>
      <c r="AEM19" s="79" t="s">
        <v>1050</v>
      </c>
      <c r="AEN19" s="79" t="s">
        <v>1164</v>
      </c>
      <c r="AEO19" s="79" t="s">
        <v>1050</v>
      </c>
      <c r="AEP19" s="79" t="s">
        <v>1050</v>
      </c>
      <c r="AEQ19" s="79" t="s">
        <v>1050</v>
      </c>
      <c r="AER19" s="79" t="s">
        <v>1050</v>
      </c>
      <c r="AES19" s="79" t="s">
        <v>352</v>
      </c>
      <c r="AET19" s="79" t="s">
        <v>1050</v>
      </c>
      <c r="AEU19" s="79" t="s">
        <v>1050</v>
      </c>
      <c r="AEV19" s="79" t="s">
        <v>1050</v>
      </c>
      <c r="AEW19" s="79" t="s">
        <v>1050</v>
      </c>
      <c r="AEX19" s="66" t="s">
        <v>366</v>
      </c>
      <c r="AEY19" s="79">
        <v>0</v>
      </c>
      <c r="AEZ19" s="79">
        <v>1</v>
      </c>
      <c r="AFA19" s="79" t="s">
        <v>353</v>
      </c>
      <c r="AFB19" s="79" t="s">
        <v>1089</v>
      </c>
      <c r="AFC19" s="79" t="s">
        <v>1050</v>
      </c>
      <c r="AFD19" s="79" t="s">
        <v>1050</v>
      </c>
      <c r="AFE19" s="79" t="s">
        <v>1050</v>
      </c>
      <c r="AFF19" s="79" t="s">
        <v>1050</v>
      </c>
      <c r="AFG19" s="79" t="s">
        <v>1050</v>
      </c>
      <c r="AFH19" s="79" t="s">
        <v>1050</v>
      </c>
      <c r="AFI19" s="79" t="s">
        <v>1050</v>
      </c>
      <c r="AFJ19" s="79" t="s">
        <v>1050</v>
      </c>
      <c r="AFK19" s="79" t="s">
        <v>1050</v>
      </c>
      <c r="AFL19" s="79" t="s">
        <v>1050</v>
      </c>
      <c r="AFM19" s="79" t="s">
        <v>1050</v>
      </c>
      <c r="AFN19" s="79" t="s">
        <v>1050</v>
      </c>
      <c r="AFO19" s="79" t="s">
        <v>1050</v>
      </c>
      <c r="AFP19" s="79" t="s">
        <v>1050</v>
      </c>
      <c r="AFQ19" s="79" t="s">
        <v>1050</v>
      </c>
      <c r="AFR19" s="79" t="s">
        <v>1050</v>
      </c>
      <c r="AFS19" s="79" t="s">
        <v>1050</v>
      </c>
      <c r="AFT19" s="79" t="s">
        <v>1050</v>
      </c>
      <c r="AFU19" s="79" t="s">
        <v>1050</v>
      </c>
      <c r="AFV19" s="79" t="s">
        <v>1050</v>
      </c>
      <c r="AFW19" s="79" t="s">
        <v>1050</v>
      </c>
      <c r="AFX19" s="79" t="s">
        <v>1050</v>
      </c>
      <c r="AFY19" s="79" t="s">
        <v>1050</v>
      </c>
      <c r="AFZ19" s="79" t="s">
        <v>1050</v>
      </c>
      <c r="AGA19" s="79" t="s">
        <v>1050</v>
      </c>
      <c r="AGB19" s="79" t="s">
        <v>1050</v>
      </c>
      <c r="AGC19" s="79" t="s">
        <v>1050</v>
      </c>
      <c r="AGD19" s="79" t="s">
        <v>1050</v>
      </c>
      <c r="AGE19" s="79" t="s">
        <v>1050</v>
      </c>
      <c r="AGF19" s="79" t="s">
        <v>1050</v>
      </c>
      <c r="AGG19" s="79" t="s">
        <v>1050</v>
      </c>
      <c r="AGH19" s="79" t="s">
        <v>1050</v>
      </c>
      <c r="AGI19" s="79" t="s">
        <v>1050</v>
      </c>
      <c r="AGJ19" s="79" t="s">
        <v>1050</v>
      </c>
      <c r="AGK19" s="79" t="s">
        <v>1050</v>
      </c>
      <c r="AGL19" s="79" t="s">
        <v>1089</v>
      </c>
      <c r="AGM19" s="79" t="s">
        <v>1050</v>
      </c>
      <c r="AGN19" s="79" t="s">
        <v>1050</v>
      </c>
      <c r="AGO19" s="79" t="s">
        <v>1050</v>
      </c>
      <c r="AGP19" s="79" t="s">
        <v>1050</v>
      </c>
      <c r="AGQ19" s="79" t="s">
        <v>1050</v>
      </c>
      <c r="AGR19" s="79" t="s">
        <v>1050</v>
      </c>
      <c r="AGS19" s="79" t="s">
        <v>1050</v>
      </c>
      <c r="AGT19" s="79" t="s">
        <v>1050</v>
      </c>
      <c r="AGU19" s="79" t="s">
        <v>1050</v>
      </c>
      <c r="AGV19" s="79" t="s">
        <v>1050</v>
      </c>
      <c r="AGW19" s="79" t="s">
        <v>1050</v>
      </c>
      <c r="AGX19" s="79" t="s">
        <v>1050</v>
      </c>
      <c r="AGY19" s="79" t="s">
        <v>1050</v>
      </c>
      <c r="AGZ19" s="79" t="s">
        <v>1050</v>
      </c>
      <c r="AHA19" s="79" t="s">
        <v>1050</v>
      </c>
      <c r="AHB19" s="79" t="s">
        <v>1050</v>
      </c>
      <c r="AHC19" s="79" t="s">
        <v>1050</v>
      </c>
      <c r="AHD19" s="79" t="s">
        <v>1050</v>
      </c>
      <c r="AHE19" s="79" t="s">
        <v>1050</v>
      </c>
      <c r="AHF19" s="79" t="s">
        <v>1050</v>
      </c>
      <c r="AHG19" s="79" t="s">
        <v>1050</v>
      </c>
      <c r="AHH19" s="79" t="s">
        <v>1050</v>
      </c>
      <c r="AHI19" s="79" t="s">
        <v>1050</v>
      </c>
      <c r="AHJ19" s="79" t="s">
        <v>1089</v>
      </c>
      <c r="AHK19" s="79" t="s">
        <v>1050</v>
      </c>
      <c r="AHL19" s="79" t="s">
        <v>1050</v>
      </c>
      <c r="AHM19" s="79" t="s">
        <v>1050</v>
      </c>
      <c r="AHN19" s="79" t="s">
        <v>1050</v>
      </c>
      <c r="AHO19" s="79" t="s">
        <v>1050</v>
      </c>
      <c r="AHP19" s="79" t="s">
        <v>1050</v>
      </c>
      <c r="AHQ19" s="79" t="s">
        <v>1050</v>
      </c>
      <c r="AHR19" s="79" t="s">
        <v>1050</v>
      </c>
      <c r="AHS19" s="79" t="s">
        <v>1050</v>
      </c>
      <c r="AHT19" s="79" t="s">
        <v>1050</v>
      </c>
      <c r="AHU19" s="79" t="s">
        <v>1050</v>
      </c>
      <c r="AHV19" s="79" t="s">
        <v>1050</v>
      </c>
      <c r="AHW19" s="79" t="s">
        <v>1050</v>
      </c>
      <c r="AHX19" s="79" t="s">
        <v>1050</v>
      </c>
      <c r="AHY19" s="79" t="s">
        <v>1050</v>
      </c>
      <c r="AHZ19" s="79" t="s">
        <v>1050</v>
      </c>
      <c r="AIA19" s="79" t="s">
        <v>1050</v>
      </c>
      <c r="AIB19" s="79" t="s">
        <v>1050</v>
      </c>
      <c r="AIC19" s="79" t="s">
        <v>1050</v>
      </c>
      <c r="AID19" s="79" t="s">
        <v>1050</v>
      </c>
      <c r="AIE19" s="79" t="s">
        <v>1050</v>
      </c>
      <c r="AIF19" s="79" t="s">
        <v>1050</v>
      </c>
      <c r="AIG19" s="79" t="s">
        <v>494</v>
      </c>
      <c r="AIH19" s="79" t="s">
        <v>494</v>
      </c>
      <c r="AII19" s="79" t="s">
        <v>1050</v>
      </c>
      <c r="AIJ19" s="79" t="s">
        <v>1050</v>
      </c>
      <c r="AIK19" s="79" t="s">
        <v>1050</v>
      </c>
      <c r="AIL19" s="79" t="s">
        <v>1050</v>
      </c>
      <c r="AIM19" s="79" t="s">
        <v>1050</v>
      </c>
      <c r="AIN19" s="79" t="s">
        <v>1050</v>
      </c>
      <c r="AIO19" s="79" t="s">
        <v>1050</v>
      </c>
      <c r="AIP19" s="79" t="s">
        <v>1050</v>
      </c>
      <c r="AIQ19" s="79" t="s">
        <v>1134</v>
      </c>
      <c r="AIR19" s="79" t="s">
        <v>1450</v>
      </c>
      <c r="AIS19" s="79" t="s">
        <v>1050</v>
      </c>
      <c r="AIT19" s="79" t="s">
        <v>1050</v>
      </c>
      <c r="AIU19" s="79" t="s">
        <v>1050</v>
      </c>
      <c r="AIV19" s="79" t="s">
        <v>1050</v>
      </c>
      <c r="AIW19" s="79" t="s">
        <v>353</v>
      </c>
      <c r="AIX19" s="79" t="s">
        <v>1050</v>
      </c>
      <c r="AIY19" s="79" t="s">
        <v>1050</v>
      </c>
      <c r="AIZ19" s="79" t="s">
        <v>1050</v>
      </c>
      <c r="AJA19" s="79" t="s">
        <v>1050</v>
      </c>
      <c r="AJB19" s="79" t="s">
        <v>1050</v>
      </c>
      <c r="AJC19" s="79" t="s">
        <v>1050</v>
      </c>
      <c r="AJD19" s="79" t="s">
        <v>1050</v>
      </c>
      <c r="AJE19" s="79" t="s">
        <v>1050</v>
      </c>
      <c r="AJF19" s="79" t="s">
        <v>1050</v>
      </c>
      <c r="AJG19" s="79" t="s">
        <v>1451</v>
      </c>
      <c r="AJH19" s="79" t="s">
        <v>1452</v>
      </c>
      <c r="AJI19" s="79" t="s">
        <v>1453</v>
      </c>
      <c r="AJJ19" s="79" t="s">
        <v>1454</v>
      </c>
      <c r="AJK19" s="79" t="s">
        <v>1050</v>
      </c>
      <c r="AJL19" s="79" t="s">
        <v>1050</v>
      </c>
      <c r="AJM19" s="79" t="s">
        <v>353</v>
      </c>
      <c r="AJN19" s="79" t="s">
        <v>353</v>
      </c>
      <c r="AJO19" s="79" t="s">
        <v>1050</v>
      </c>
      <c r="AJP19" s="79" t="s">
        <v>1050</v>
      </c>
      <c r="AJQ19" s="79" t="s">
        <v>1455</v>
      </c>
      <c r="AJR19" s="79" t="s">
        <v>1456</v>
      </c>
      <c r="AJS19" s="79" t="s">
        <v>1457</v>
      </c>
      <c r="AJT19" s="79" t="s">
        <v>1050</v>
      </c>
      <c r="AJU19" s="79" t="s">
        <v>1050</v>
      </c>
      <c r="AJV19" s="79" t="s">
        <v>1098</v>
      </c>
      <c r="AJW19" s="79" t="s">
        <v>1050</v>
      </c>
      <c r="AJX19" s="79" t="s">
        <v>1050</v>
      </c>
      <c r="AJY19" s="79" t="s">
        <v>1050</v>
      </c>
      <c r="AJZ19" s="79" t="s">
        <v>1050</v>
      </c>
      <c r="AKA19" s="79" t="s">
        <v>1050</v>
      </c>
      <c r="AKB19" s="79" t="s">
        <v>1050</v>
      </c>
      <c r="AKC19" s="79" t="s">
        <v>1050</v>
      </c>
      <c r="AKD19" s="79" t="s">
        <v>1050</v>
      </c>
      <c r="AKE19" s="79" t="s">
        <v>1050</v>
      </c>
      <c r="AKF19" s="79" t="s">
        <v>1098</v>
      </c>
      <c r="AKG19" s="79" t="s">
        <v>1050</v>
      </c>
      <c r="AKH19" s="79" t="s">
        <v>1050</v>
      </c>
      <c r="AKI19" s="79" t="s">
        <v>1050</v>
      </c>
      <c r="AKJ19" s="79" t="s">
        <v>1050</v>
      </c>
      <c r="AKK19" s="79" t="s">
        <v>1050</v>
      </c>
      <c r="AKL19" s="79" t="s">
        <v>1050</v>
      </c>
      <c r="AKM19" s="79" t="s">
        <v>1098</v>
      </c>
      <c r="AKN19" s="79" t="s">
        <v>1050</v>
      </c>
      <c r="AKO19" s="79" t="s">
        <v>1050</v>
      </c>
      <c r="AKP19" s="79" t="s">
        <v>1050</v>
      </c>
      <c r="AKQ19" s="79" t="s">
        <v>1050</v>
      </c>
      <c r="AKR19" s="79" t="s">
        <v>1050</v>
      </c>
      <c r="AKS19" s="79" t="s">
        <v>1050</v>
      </c>
      <c r="AKT19" s="79" t="s">
        <v>1050</v>
      </c>
      <c r="AKU19" s="79" t="s">
        <v>1050</v>
      </c>
      <c r="AKV19" s="79" t="s">
        <v>1050</v>
      </c>
      <c r="AKW19" s="79" t="s">
        <v>1050</v>
      </c>
      <c r="AKX19" s="79" t="s">
        <v>1050</v>
      </c>
      <c r="AKY19" s="79" t="s">
        <v>1050</v>
      </c>
      <c r="AKZ19" s="79" t="s">
        <v>1050</v>
      </c>
      <c r="ALA19" s="79" t="s">
        <v>1050</v>
      </c>
      <c r="ALB19" s="79" t="s">
        <v>1050</v>
      </c>
      <c r="ALC19" s="79" t="s">
        <v>1050</v>
      </c>
      <c r="ALD19" s="79" t="s">
        <v>1050</v>
      </c>
      <c r="ALE19" s="79" t="s">
        <v>1098</v>
      </c>
      <c r="ALF19" s="79" t="s">
        <v>1050</v>
      </c>
      <c r="ALG19" s="79" t="s">
        <v>1098</v>
      </c>
      <c r="ALH19" s="79" t="s">
        <v>1050</v>
      </c>
      <c r="ALI19" s="79" t="s">
        <v>1050</v>
      </c>
      <c r="ALJ19" s="79" t="s">
        <v>1050</v>
      </c>
      <c r="ALK19" s="79" t="s">
        <v>1050</v>
      </c>
      <c r="ALL19" s="79" t="s">
        <v>1098</v>
      </c>
      <c r="ALM19" s="79" t="s">
        <v>1050</v>
      </c>
      <c r="ALN19" s="79" t="s">
        <v>1050</v>
      </c>
      <c r="ALO19" s="79" t="s">
        <v>1050</v>
      </c>
      <c r="ALP19" s="79" t="s">
        <v>1098</v>
      </c>
      <c r="ALQ19" s="79" t="s">
        <v>1050</v>
      </c>
      <c r="ALR19" s="79" t="s">
        <v>1050</v>
      </c>
      <c r="ALS19" s="79" t="s">
        <v>1050</v>
      </c>
      <c r="ALT19" s="79" t="s">
        <v>1050</v>
      </c>
      <c r="ALU19" s="79" t="s">
        <v>1050</v>
      </c>
      <c r="ALV19" s="79" t="s">
        <v>1098</v>
      </c>
      <c r="ALW19" s="79" t="s">
        <v>1050</v>
      </c>
      <c r="ALX19" s="79" t="s">
        <v>1050</v>
      </c>
    </row>
    <row r="20" ht="50.25" customHeight="1" spans="1:1012">
      <c r="A20" s="79" t="s">
        <v>1458</v>
      </c>
      <c r="B20" s="79">
        <v>19</v>
      </c>
      <c r="C20" s="79" t="s">
        <v>1050</v>
      </c>
      <c r="D20" s="79" t="s">
        <v>329</v>
      </c>
      <c r="E20" s="79" t="s">
        <v>1050</v>
      </c>
      <c r="F20" s="79" t="s">
        <v>1459</v>
      </c>
      <c r="G20" s="79" t="s">
        <v>1050</v>
      </c>
      <c r="H20" s="79" t="s">
        <v>1050</v>
      </c>
      <c r="I20" s="79" t="s">
        <v>525</v>
      </c>
      <c r="J20" s="91">
        <v>44794</v>
      </c>
      <c r="K20" s="92">
        <v>0.0208333333333333</v>
      </c>
      <c r="L20" s="91">
        <v>44794</v>
      </c>
      <c r="M20" s="92">
        <v>0.0694444444444444</v>
      </c>
      <c r="N20" s="79" t="s">
        <v>376</v>
      </c>
      <c r="O20" s="79" t="s">
        <v>1050</v>
      </c>
      <c r="P20" s="79" t="s">
        <v>1050</v>
      </c>
      <c r="Q20" s="79" t="s">
        <v>1050</v>
      </c>
      <c r="R20" s="79" t="s">
        <v>1052</v>
      </c>
      <c r="S20" s="79" t="s">
        <v>334</v>
      </c>
      <c r="T20" s="79" t="s">
        <v>1050</v>
      </c>
      <c r="U20" s="79" t="s">
        <v>368</v>
      </c>
      <c r="V20" s="79" t="s">
        <v>480</v>
      </c>
      <c r="W20" s="79" t="s">
        <v>338</v>
      </c>
      <c r="X20" s="79" t="s">
        <v>339</v>
      </c>
      <c r="Y20" s="79" t="s">
        <v>340</v>
      </c>
      <c r="Z20" s="79" t="s">
        <v>387</v>
      </c>
      <c r="AA20" s="79" t="s">
        <v>424</v>
      </c>
      <c r="AB20" s="79" t="s">
        <v>424</v>
      </c>
      <c r="AC20" s="79" t="s">
        <v>482</v>
      </c>
      <c r="AD20" s="79" t="s">
        <v>344</v>
      </c>
      <c r="AE20" s="79" t="s">
        <v>1050</v>
      </c>
      <c r="AF20" s="79" t="s">
        <v>392</v>
      </c>
      <c r="AG20" s="79" t="s">
        <v>1050</v>
      </c>
      <c r="AH20" s="79" t="s">
        <v>347</v>
      </c>
      <c r="AI20" s="79" t="s">
        <v>1050</v>
      </c>
      <c r="AJ20" s="79" t="s">
        <v>1050</v>
      </c>
      <c r="AK20" s="79" t="s">
        <v>1050</v>
      </c>
      <c r="AL20" s="79" t="s">
        <v>1050</v>
      </c>
      <c r="AM20" s="79" t="s">
        <v>1055</v>
      </c>
      <c r="AN20" s="79" t="s">
        <v>1056</v>
      </c>
      <c r="AO20" s="79" t="s">
        <v>1050</v>
      </c>
      <c r="AP20" s="79" t="s">
        <v>1050</v>
      </c>
      <c r="AQ20" s="79" t="s">
        <v>1050</v>
      </c>
      <c r="AR20" s="79" t="s">
        <v>1050</v>
      </c>
      <c r="AS20" s="79" t="s">
        <v>1050</v>
      </c>
      <c r="AT20" s="79" t="s">
        <v>1050</v>
      </c>
      <c r="AU20" s="79" t="s">
        <v>1050</v>
      </c>
      <c r="AV20" s="79" t="s">
        <v>1050</v>
      </c>
      <c r="AW20" s="79" t="s">
        <v>1050</v>
      </c>
      <c r="AX20" s="79" t="s">
        <v>1050</v>
      </c>
      <c r="AY20" s="79" t="s">
        <v>1050</v>
      </c>
      <c r="AZ20" s="79" t="s">
        <v>480</v>
      </c>
      <c r="BA20" s="79" t="s">
        <v>1050</v>
      </c>
      <c r="BB20" s="79" t="s">
        <v>1050</v>
      </c>
      <c r="BC20" s="79" t="s">
        <v>1050</v>
      </c>
      <c r="BD20" s="79" t="s">
        <v>1050</v>
      </c>
      <c r="BE20" s="79" t="s">
        <v>1050</v>
      </c>
      <c r="BF20" s="79" t="s">
        <v>1050</v>
      </c>
      <c r="BG20" s="79" t="s">
        <v>1050</v>
      </c>
      <c r="BH20" s="79" t="s">
        <v>1050</v>
      </c>
      <c r="BI20" s="79" t="s">
        <v>1050</v>
      </c>
      <c r="BJ20" s="79" t="s">
        <v>1050</v>
      </c>
      <c r="BK20" s="79" t="s">
        <v>1050</v>
      </c>
      <c r="BL20" s="79" t="s">
        <v>1050</v>
      </c>
      <c r="BM20" s="79" t="s">
        <v>1050</v>
      </c>
      <c r="BN20" s="79" t="s">
        <v>1050</v>
      </c>
      <c r="BO20" s="79" t="s">
        <v>1050</v>
      </c>
      <c r="BP20" s="79" t="s">
        <v>1050</v>
      </c>
      <c r="BQ20" s="79" t="s">
        <v>1050</v>
      </c>
      <c r="BR20" s="79" t="s">
        <v>1050</v>
      </c>
      <c r="BS20" s="79" t="s">
        <v>1050</v>
      </c>
      <c r="BT20" s="79" t="s">
        <v>1050</v>
      </c>
      <c r="BU20" s="79" t="s">
        <v>1050</v>
      </c>
      <c r="BV20" s="79" t="s">
        <v>1050</v>
      </c>
      <c r="BW20" s="79" t="s">
        <v>1050</v>
      </c>
      <c r="BX20" s="79" t="s">
        <v>1050</v>
      </c>
      <c r="BY20" s="79" t="s">
        <v>1050</v>
      </c>
      <c r="BZ20" s="79" t="s">
        <v>1050</v>
      </c>
      <c r="CA20" s="79" t="s">
        <v>1050</v>
      </c>
      <c r="CB20" s="79" t="s">
        <v>1050</v>
      </c>
      <c r="CC20" s="79" t="s">
        <v>1050</v>
      </c>
      <c r="CD20" s="79" t="s">
        <v>1050</v>
      </c>
      <c r="CE20" s="79" t="s">
        <v>1050</v>
      </c>
      <c r="CF20" s="79" t="s">
        <v>1057</v>
      </c>
      <c r="CG20" s="91">
        <v>35444</v>
      </c>
      <c r="CH20" s="79" t="s">
        <v>351</v>
      </c>
      <c r="CI20" s="79" t="s">
        <v>398</v>
      </c>
      <c r="CJ20" s="79" t="s">
        <v>1060</v>
      </c>
      <c r="CK20" s="79" t="s">
        <v>1050</v>
      </c>
      <c r="CL20" s="79" t="s">
        <v>1050</v>
      </c>
      <c r="CM20" s="79" t="s">
        <v>1050</v>
      </c>
      <c r="CN20" s="79" t="s">
        <v>1050</v>
      </c>
      <c r="CO20" s="79" t="s">
        <v>353</v>
      </c>
      <c r="CP20" s="79" t="s">
        <v>401</v>
      </c>
      <c r="CQ20" s="79" t="s">
        <v>1050</v>
      </c>
      <c r="CR20" s="79" t="s">
        <v>1050</v>
      </c>
      <c r="CS20" s="91">
        <v>46216</v>
      </c>
      <c r="CT20" s="79" t="s">
        <v>1060</v>
      </c>
      <c r="CU20" s="79" t="s">
        <v>1050</v>
      </c>
      <c r="CV20" s="79" t="s">
        <v>353</v>
      </c>
      <c r="CW20" s="79" t="s">
        <v>1050</v>
      </c>
      <c r="CX20" s="79" t="s">
        <v>1460</v>
      </c>
      <c r="CY20" s="79" t="s">
        <v>1461</v>
      </c>
      <c r="CZ20" s="79" t="s">
        <v>356</v>
      </c>
      <c r="DA20" s="79" t="s">
        <v>1462</v>
      </c>
      <c r="DB20" s="79" t="s">
        <v>1463</v>
      </c>
      <c r="DC20" s="79" t="s">
        <v>1331</v>
      </c>
      <c r="DD20" s="79">
        <v>2014</v>
      </c>
      <c r="DE20" s="79" t="s">
        <v>1464</v>
      </c>
      <c r="DF20" s="79" t="s">
        <v>1050</v>
      </c>
      <c r="DG20" s="79">
        <v>2</v>
      </c>
      <c r="DH20" s="79" t="s">
        <v>1060</v>
      </c>
      <c r="DI20" s="79" t="s">
        <v>1204</v>
      </c>
      <c r="DJ20" s="79" t="s">
        <v>1465</v>
      </c>
      <c r="DK20" s="79" t="s">
        <v>1050</v>
      </c>
      <c r="DL20" s="79" t="s">
        <v>353</v>
      </c>
      <c r="DM20" s="79" t="s">
        <v>353</v>
      </c>
      <c r="DN20" s="79" t="s">
        <v>1147</v>
      </c>
      <c r="DO20" s="91">
        <v>44890</v>
      </c>
      <c r="DP20" s="79" t="s">
        <v>399</v>
      </c>
      <c r="DQ20" s="79" t="s">
        <v>1050</v>
      </c>
      <c r="DR20" s="79" t="s">
        <v>1050</v>
      </c>
      <c r="DS20" s="79" t="s">
        <v>399</v>
      </c>
      <c r="DT20" s="79" t="s">
        <v>1050</v>
      </c>
      <c r="DU20" s="79" t="s">
        <v>1050</v>
      </c>
      <c r="DV20" s="79" t="s">
        <v>353</v>
      </c>
      <c r="DW20" s="79" t="s">
        <v>542</v>
      </c>
      <c r="DX20" s="79" t="s">
        <v>435</v>
      </c>
      <c r="DY20" s="79" t="s">
        <v>1050</v>
      </c>
      <c r="DZ20" s="79" t="s">
        <v>1050</v>
      </c>
      <c r="EA20" s="79" t="s">
        <v>1050</v>
      </c>
      <c r="EB20" s="79" t="s">
        <v>333</v>
      </c>
      <c r="EC20" s="79" t="s">
        <v>1050</v>
      </c>
      <c r="ED20" s="79" t="s">
        <v>1466</v>
      </c>
      <c r="EE20" s="79" t="s">
        <v>363</v>
      </c>
      <c r="EF20" s="79" t="s">
        <v>353</v>
      </c>
      <c r="EG20" s="79" t="s">
        <v>1050</v>
      </c>
      <c r="EH20" s="79" t="s">
        <v>1050</v>
      </c>
      <c r="EI20" s="79" t="s">
        <v>1050</v>
      </c>
      <c r="EJ20" s="79" t="s">
        <v>1050</v>
      </c>
      <c r="EK20" s="79" t="s">
        <v>1050</v>
      </c>
      <c r="EL20" s="79" t="s">
        <v>1050</v>
      </c>
      <c r="EM20" s="79" t="s">
        <v>1050</v>
      </c>
      <c r="EN20" s="79" t="s">
        <v>1050</v>
      </c>
      <c r="EO20" s="79" t="s">
        <v>1050</v>
      </c>
      <c r="EP20" s="79" t="s">
        <v>1050</v>
      </c>
      <c r="EQ20" s="79" t="s">
        <v>1050</v>
      </c>
      <c r="ER20" s="79" t="s">
        <v>1050</v>
      </c>
      <c r="ES20" s="79" t="s">
        <v>1050</v>
      </c>
      <c r="ET20" s="79" t="s">
        <v>1050</v>
      </c>
      <c r="EU20" s="79" t="s">
        <v>1050</v>
      </c>
      <c r="EV20" s="79" t="s">
        <v>1050</v>
      </c>
      <c r="EW20" s="79" t="s">
        <v>1050</v>
      </c>
      <c r="EX20" s="79" t="s">
        <v>1050</v>
      </c>
      <c r="EY20" s="79" t="s">
        <v>1050</v>
      </c>
      <c r="EZ20" s="79" t="s">
        <v>1050</v>
      </c>
      <c r="FA20" s="79" t="s">
        <v>1050</v>
      </c>
      <c r="FB20" s="79" t="s">
        <v>1050</v>
      </c>
      <c r="FC20" s="79" t="s">
        <v>1050</v>
      </c>
      <c r="FD20" s="79" t="s">
        <v>1050</v>
      </c>
      <c r="FE20" s="79" t="s">
        <v>1050</v>
      </c>
      <c r="FF20" s="79" t="s">
        <v>1050</v>
      </c>
      <c r="FG20" s="79" t="s">
        <v>1050</v>
      </c>
      <c r="FH20" s="79" t="s">
        <v>1050</v>
      </c>
      <c r="FI20" s="79" t="s">
        <v>1050</v>
      </c>
      <c r="FJ20" s="79" t="s">
        <v>1050</v>
      </c>
      <c r="FK20" s="79" t="s">
        <v>1050</v>
      </c>
      <c r="FL20" s="79" t="s">
        <v>1050</v>
      </c>
      <c r="FM20" s="79" t="s">
        <v>1050</v>
      </c>
      <c r="FN20" s="79" t="s">
        <v>1050</v>
      </c>
      <c r="FO20" s="79" t="s">
        <v>1050</v>
      </c>
      <c r="FP20" s="79" t="s">
        <v>1050</v>
      </c>
      <c r="FQ20" s="79" t="s">
        <v>1050</v>
      </c>
      <c r="FR20" s="79" t="s">
        <v>1050</v>
      </c>
      <c r="FS20" s="79" t="s">
        <v>1050</v>
      </c>
      <c r="FT20" s="79" t="s">
        <v>1050</v>
      </c>
      <c r="FU20" s="79" t="s">
        <v>1050</v>
      </c>
      <c r="FV20" s="79" t="s">
        <v>1050</v>
      </c>
      <c r="FW20" s="79" t="s">
        <v>1050</v>
      </c>
      <c r="FX20" s="79" t="s">
        <v>1050</v>
      </c>
      <c r="FY20" s="79" t="s">
        <v>1050</v>
      </c>
      <c r="FZ20" s="79" t="s">
        <v>1050</v>
      </c>
      <c r="GA20" s="79" t="s">
        <v>1050</v>
      </c>
      <c r="GB20" s="79" t="s">
        <v>1050</v>
      </c>
      <c r="GC20" s="79" t="s">
        <v>1050</v>
      </c>
      <c r="GD20" s="79" t="s">
        <v>1050</v>
      </c>
      <c r="GE20" s="79" t="s">
        <v>1050</v>
      </c>
      <c r="GF20" s="79" t="s">
        <v>1050</v>
      </c>
      <c r="GG20" s="79" t="s">
        <v>1050</v>
      </c>
      <c r="GH20" s="79" t="s">
        <v>1050</v>
      </c>
      <c r="GI20" s="79" t="s">
        <v>1050</v>
      </c>
      <c r="GJ20" s="79" t="s">
        <v>1050</v>
      </c>
      <c r="GK20" s="79" t="s">
        <v>1050</v>
      </c>
      <c r="GL20" s="79" t="s">
        <v>1050</v>
      </c>
      <c r="GM20" s="79" t="s">
        <v>1050</v>
      </c>
      <c r="GN20" s="79" t="s">
        <v>1050</v>
      </c>
      <c r="GO20" s="79" t="s">
        <v>1050</v>
      </c>
      <c r="GP20" s="79" t="s">
        <v>1050</v>
      </c>
      <c r="GQ20" s="79" t="s">
        <v>1050</v>
      </c>
      <c r="GR20" s="79" t="s">
        <v>1050</v>
      </c>
      <c r="GS20" s="79" t="s">
        <v>1050</v>
      </c>
      <c r="GT20" s="79" t="s">
        <v>1050</v>
      </c>
      <c r="GU20" s="79" t="s">
        <v>1050</v>
      </c>
      <c r="GV20" s="79" t="s">
        <v>1050</v>
      </c>
      <c r="GW20" s="79" t="s">
        <v>1050</v>
      </c>
      <c r="GX20" s="79" t="s">
        <v>1050</v>
      </c>
      <c r="GY20" s="79" t="s">
        <v>1050</v>
      </c>
      <c r="GZ20" s="79" t="s">
        <v>1050</v>
      </c>
      <c r="HA20" s="79" t="s">
        <v>1050</v>
      </c>
      <c r="HB20" s="79" t="s">
        <v>1050</v>
      </c>
      <c r="HC20" s="79" t="s">
        <v>1050</v>
      </c>
      <c r="HD20" s="79" t="s">
        <v>1050</v>
      </c>
      <c r="HE20" s="79" t="s">
        <v>1050</v>
      </c>
      <c r="HF20" s="79" t="s">
        <v>1050</v>
      </c>
      <c r="HG20" s="79" t="s">
        <v>1050</v>
      </c>
      <c r="HH20" s="79" t="s">
        <v>1050</v>
      </c>
      <c r="HI20" s="79" t="s">
        <v>1050</v>
      </c>
      <c r="HJ20" s="79" t="s">
        <v>1050</v>
      </c>
      <c r="HK20" s="79" t="s">
        <v>1050</v>
      </c>
      <c r="HL20" s="79" t="s">
        <v>1050</v>
      </c>
      <c r="HM20" s="79" t="s">
        <v>1050</v>
      </c>
      <c r="HN20" s="79" t="s">
        <v>1050</v>
      </c>
      <c r="HO20" s="79" t="s">
        <v>1050</v>
      </c>
      <c r="HP20" s="79" t="s">
        <v>1050</v>
      </c>
      <c r="HQ20" s="79" t="s">
        <v>1050</v>
      </c>
      <c r="HR20" s="79" t="s">
        <v>1050</v>
      </c>
      <c r="HS20" s="79" t="s">
        <v>1050</v>
      </c>
      <c r="HT20" s="79" t="s">
        <v>1050</v>
      </c>
      <c r="HU20" s="79" t="s">
        <v>1050</v>
      </c>
      <c r="HV20" s="79" t="s">
        <v>1050</v>
      </c>
      <c r="HW20" s="79" t="s">
        <v>1050</v>
      </c>
      <c r="HX20" s="79" t="s">
        <v>1050</v>
      </c>
      <c r="HY20" s="79" t="s">
        <v>1050</v>
      </c>
      <c r="HZ20" s="79" t="s">
        <v>1050</v>
      </c>
      <c r="IA20" s="79" t="s">
        <v>1050</v>
      </c>
      <c r="IB20" s="79" t="s">
        <v>1050</v>
      </c>
      <c r="IC20" s="79" t="s">
        <v>1050</v>
      </c>
      <c r="ID20" s="79" t="s">
        <v>1050</v>
      </c>
      <c r="IE20" s="79" t="s">
        <v>1050</v>
      </c>
      <c r="IF20" s="79" t="s">
        <v>1050</v>
      </c>
      <c r="IG20" s="79" t="s">
        <v>1050</v>
      </c>
      <c r="IH20" s="79" t="s">
        <v>1050</v>
      </c>
      <c r="II20" s="79" t="s">
        <v>1050</v>
      </c>
      <c r="IJ20" s="79" t="s">
        <v>1050</v>
      </c>
      <c r="IK20" s="79" t="s">
        <v>1050</v>
      </c>
      <c r="IL20" s="79" t="s">
        <v>1050</v>
      </c>
      <c r="IM20" s="79" t="s">
        <v>1050</v>
      </c>
      <c r="IN20" s="79" t="s">
        <v>1050</v>
      </c>
      <c r="IO20" s="79" t="s">
        <v>1050</v>
      </c>
      <c r="IP20" s="79" t="s">
        <v>1050</v>
      </c>
      <c r="IQ20" s="79" t="s">
        <v>1050</v>
      </c>
      <c r="IR20" s="79" t="s">
        <v>1050</v>
      </c>
      <c r="IS20" s="79" t="s">
        <v>1050</v>
      </c>
      <c r="IT20" s="79" t="s">
        <v>1050</v>
      </c>
      <c r="IU20" s="79" t="s">
        <v>1050</v>
      </c>
      <c r="IV20" s="79" t="s">
        <v>1050</v>
      </c>
      <c r="IW20" s="79" t="s">
        <v>1050</v>
      </c>
      <c r="IX20" s="79" t="s">
        <v>1050</v>
      </c>
      <c r="IY20" s="79" t="s">
        <v>1050</v>
      </c>
      <c r="IZ20" s="79" t="s">
        <v>1050</v>
      </c>
      <c r="JA20" s="79" t="s">
        <v>1050</v>
      </c>
      <c r="JB20" s="79" t="s">
        <v>1050</v>
      </c>
      <c r="JC20" s="79" t="s">
        <v>1050</v>
      </c>
      <c r="JD20" s="79" t="s">
        <v>1050</v>
      </c>
      <c r="JE20" s="79" t="s">
        <v>1050</v>
      </c>
      <c r="JF20" s="79" t="s">
        <v>1050</v>
      </c>
      <c r="JG20" s="79" t="s">
        <v>1050</v>
      </c>
      <c r="JH20" s="79" t="s">
        <v>1050</v>
      </c>
      <c r="JI20" s="79" t="s">
        <v>1050</v>
      </c>
      <c r="JJ20" s="79" t="s">
        <v>1050</v>
      </c>
      <c r="JK20" s="79" t="s">
        <v>1050</v>
      </c>
      <c r="JL20" s="79" t="s">
        <v>1050</v>
      </c>
      <c r="JM20" s="79" t="s">
        <v>1050</v>
      </c>
      <c r="JN20" s="79" t="s">
        <v>1050</v>
      </c>
      <c r="JO20" s="79" t="s">
        <v>1050</v>
      </c>
      <c r="JP20" s="79" t="s">
        <v>1050</v>
      </c>
      <c r="JQ20" s="79" t="s">
        <v>1050</v>
      </c>
      <c r="JR20" s="79" t="s">
        <v>1050</v>
      </c>
      <c r="JS20" s="79" t="s">
        <v>1050</v>
      </c>
      <c r="JT20" s="79" t="s">
        <v>1050</v>
      </c>
      <c r="JU20" s="79" t="s">
        <v>1050</v>
      </c>
      <c r="JV20" s="79" t="s">
        <v>1050</v>
      </c>
      <c r="JW20" s="79" t="s">
        <v>1050</v>
      </c>
      <c r="JX20" s="79" t="s">
        <v>1050</v>
      </c>
      <c r="JY20" s="79" t="s">
        <v>1050</v>
      </c>
      <c r="JZ20" s="79" t="s">
        <v>1050</v>
      </c>
      <c r="KA20" s="79" t="s">
        <v>1050</v>
      </c>
      <c r="KB20" s="79" t="s">
        <v>1050</v>
      </c>
      <c r="KC20" s="79" t="s">
        <v>1050</v>
      </c>
      <c r="KD20" s="79" t="s">
        <v>1050</v>
      </c>
      <c r="KE20" s="79" t="s">
        <v>1050</v>
      </c>
      <c r="KF20" s="79" t="s">
        <v>1050</v>
      </c>
      <c r="KG20" s="79" t="s">
        <v>1050</v>
      </c>
      <c r="KH20" s="79" t="s">
        <v>1050</v>
      </c>
      <c r="KI20" s="79" t="s">
        <v>1050</v>
      </c>
      <c r="KJ20" s="79" t="s">
        <v>1050</v>
      </c>
      <c r="KK20" s="79" t="s">
        <v>1050</v>
      </c>
      <c r="KL20" s="79" t="s">
        <v>1050</v>
      </c>
      <c r="KM20" s="79" t="s">
        <v>1050</v>
      </c>
      <c r="KN20" s="79" t="s">
        <v>1050</v>
      </c>
      <c r="KO20" s="79" t="s">
        <v>1050</v>
      </c>
      <c r="KP20" s="79" t="s">
        <v>1050</v>
      </c>
      <c r="KQ20" s="79" t="s">
        <v>1050</v>
      </c>
      <c r="KR20" s="79" t="s">
        <v>1050</v>
      </c>
      <c r="KS20" s="79" t="s">
        <v>1050</v>
      </c>
      <c r="KT20" s="79" t="s">
        <v>1050</v>
      </c>
      <c r="KU20" s="79" t="s">
        <v>1050</v>
      </c>
      <c r="KV20" s="79" t="s">
        <v>1050</v>
      </c>
      <c r="KW20" s="79" t="s">
        <v>1050</v>
      </c>
      <c r="KX20" s="79" t="s">
        <v>1050</v>
      </c>
      <c r="KY20" s="79" t="s">
        <v>1050</v>
      </c>
      <c r="KZ20" s="79" t="s">
        <v>1050</v>
      </c>
      <c r="LA20" s="79" t="s">
        <v>1050</v>
      </c>
      <c r="LB20" s="79" t="s">
        <v>1050</v>
      </c>
      <c r="LC20" s="79" t="s">
        <v>1050</v>
      </c>
      <c r="LD20" s="79" t="s">
        <v>1050</v>
      </c>
      <c r="LE20" s="79" t="s">
        <v>1050</v>
      </c>
      <c r="LF20" s="79" t="s">
        <v>1050</v>
      </c>
      <c r="LG20" s="79" t="s">
        <v>1050</v>
      </c>
      <c r="LH20" s="79" t="s">
        <v>1050</v>
      </c>
      <c r="LI20" s="79" t="s">
        <v>1050</v>
      </c>
      <c r="LJ20" s="79" t="s">
        <v>1050</v>
      </c>
      <c r="LK20" s="79" t="s">
        <v>1050</v>
      </c>
      <c r="LL20" s="79" t="s">
        <v>1050</v>
      </c>
      <c r="LM20" s="79" t="s">
        <v>1050</v>
      </c>
      <c r="LN20" s="79" t="s">
        <v>1050</v>
      </c>
      <c r="LO20" s="79" t="s">
        <v>1050</v>
      </c>
      <c r="LP20" s="79" t="s">
        <v>1050</v>
      </c>
      <c r="LQ20" s="79" t="s">
        <v>1050</v>
      </c>
      <c r="LR20" s="79" t="s">
        <v>1050</v>
      </c>
      <c r="LS20" s="79" t="s">
        <v>1050</v>
      </c>
      <c r="LT20" s="79" t="s">
        <v>1050</v>
      </c>
      <c r="LU20" s="79" t="s">
        <v>1050</v>
      </c>
      <c r="LV20" s="79" t="s">
        <v>1050</v>
      </c>
      <c r="LW20" s="79" t="s">
        <v>1050</v>
      </c>
      <c r="LX20" s="79" t="s">
        <v>1050</v>
      </c>
      <c r="LY20" s="79" t="s">
        <v>1050</v>
      </c>
      <c r="LZ20" s="79" t="s">
        <v>1050</v>
      </c>
      <c r="MA20" s="79" t="s">
        <v>1050</v>
      </c>
      <c r="MB20" s="79" t="s">
        <v>1050</v>
      </c>
      <c r="MC20" s="79" t="s">
        <v>1050</v>
      </c>
      <c r="MD20" s="79" t="s">
        <v>1050</v>
      </c>
      <c r="ME20" s="79" t="s">
        <v>1050</v>
      </c>
      <c r="MF20" s="79" t="s">
        <v>1050</v>
      </c>
      <c r="MG20" s="79" t="s">
        <v>1050</v>
      </c>
      <c r="MH20" s="79" t="s">
        <v>1050</v>
      </c>
      <c r="MI20" s="79" t="s">
        <v>1050</v>
      </c>
      <c r="MJ20" s="79" t="s">
        <v>1050</v>
      </c>
      <c r="MK20" s="79" t="s">
        <v>356</v>
      </c>
      <c r="ML20" s="91">
        <v>32747</v>
      </c>
      <c r="MM20" s="79" t="s">
        <v>351</v>
      </c>
      <c r="MN20" s="79" t="s">
        <v>1060</v>
      </c>
      <c r="MO20" s="79" t="s">
        <v>1239</v>
      </c>
      <c r="MP20" s="79" t="s">
        <v>1050</v>
      </c>
      <c r="MQ20" s="79" t="s">
        <v>1050</v>
      </c>
      <c r="MR20" s="79" t="s">
        <v>1050</v>
      </c>
      <c r="MS20" s="79" t="s">
        <v>1050</v>
      </c>
      <c r="MT20" s="79" t="s">
        <v>1050</v>
      </c>
      <c r="MU20" s="79" t="s">
        <v>1050</v>
      </c>
      <c r="MV20" s="79" t="s">
        <v>1050</v>
      </c>
      <c r="MW20" s="79" t="s">
        <v>1467</v>
      </c>
      <c r="MX20" s="79" t="s">
        <v>366</v>
      </c>
      <c r="MY20" s="79" t="s">
        <v>352</v>
      </c>
      <c r="MZ20" s="79" t="s">
        <v>399</v>
      </c>
      <c r="NA20" s="79" t="s">
        <v>1050</v>
      </c>
      <c r="NB20" s="79" t="s">
        <v>1050</v>
      </c>
      <c r="NC20" s="79" t="s">
        <v>1050</v>
      </c>
      <c r="ND20" s="79" t="s">
        <v>1050</v>
      </c>
      <c r="NE20" s="79" t="s">
        <v>1050</v>
      </c>
      <c r="NF20" s="79" t="s">
        <v>1050</v>
      </c>
      <c r="NG20" s="79" t="s">
        <v>1050</v>
      </c>
      <c r="NH20" s="79" t="s">
        <v>1050</v>
      </c>
      <c r="NI20" s="79" t="s">
        <v>1050</v>
      </c>
      <c r="NJ20" s="79" t="s">
        <v>1050</v>
      </c>
      <c r="NK20" s="79" t="s">
        <v>1050</v>
      </c>
      <c r="NL20" s="79" t="s">
        <v>1050</v>
      </c>
      <c r="NM20" s="79" t="s">
        <v>1050</v>
      </c>
      <c r="NN20" s="79" t="s">
        <v>1050</v>
      </c>
      <c r="NO20" s="79" t="s">
        <v>1050</v>
      </c>
      <c r="NP20" s="79" t="s">
        <v>1050</v>
      </c>
      <c r="NQ20" s="79" t="s">
        <v>1050</v>
      </c>
      <c r="NR20" s="79" t="s">
        <v>1050</v>
      </c>
      <c r="NS20" s="79" t="s">
        <v>1050</v>
      </c>
      <c r="NT20" s="79" t="s">
        <v>1050</v>
      </c>
      <c r="NU20" s="79" t="s">
        <v>1050</v>
      </c>
      <c r="NV20" s="79" t="s">
        <v>1050</v>
      </c>
      <c r="NW20" s="79" t="s">
        <v>1050</v>
      </c>
      <c r="NX20" s="79" t="s">
        <v>1050</v>
      </c>
      <c r="NY20" s="79" t="s">
        <v>1050</v>
      </c>
      <c r="NZ20" s="79" t="s">
        <v>1050</v>
      </c>
      <c r="OA20" s="79" t="s">
        <v>1050</v>
      </c>
      <c r="OB20" s="79" t="s">
        <v>1050</v>
      </c>
      <c r="OC20" s="79" t="s">
        <v>1050</v>
      </c>
      <c r="OD20" s="79" t="s">
        <v>1050</v>
      </c>
      <c r="OE20" s="79" t="s">
        <v>1050</v>
      </c>
      <c r="OF20" s="79" t="s">
        <v>1050</v>
      </c>
      <c r="OG20" s="79" t="s">
        <v>1050</v>
      </c>
      <c r="OH20" s="79" t="s">
        <v>1050</v>
      </c>
      <c r="OI20" s="79" t="s">
        <v>1050</v>
      </c>
      <c r="OJ20" s="79" t="s">
        <v>1050</v>
      </c>
      <c r="OK20" s="79" t="s">
        <v>1050</v>
      </c>
      <c r="OL20" s="79" t="s">
        <v>1050</v>
      </c>
      <c r="OM20" s="79" t="s">
        <v>1050</v>
      </c>
      <c r="ON20" s="79" t="s">
        <v>1050</v>
      </c>
      <c r="OO20" s="79" t="s">
        <v>1050</v>
      </c>
      <c r="OP20" s="79" t="s">
        <v>1050</v>
      </c>
      <c r="OQ20" s="79" t="s">
        <v>1050</v>
      </c>
      <c r="OR20" s="79" t="s">
        <v>1050</v>
      </c>
      <c r="OS20" s="79" t="s">
        <v>1050</v>
      </c>
      <c r="OT20" s="79" t="s">
        <v>1050</v>
      </c>
      <c r="OU20" s="79" t="s">
        <v>1050</v>
      </c>
      <c r="OV20" s="79" t="s">
        <v>1050</v>
      </c>
      <c r="OW20" s="79" t="s">
        <v>1050</v>
      </c>
      <c r="OX20" s="79" t="s">
        <v>1050</v>
      </c>
      <c r="OY20" s="79" t="s">
        <v>1050</v>
      </c>
      <c r="OZ20" s="79" t="s">
        <v>1050</v>
      </c>
      <c r="PA20" s="79" t="s">
        <v>1050</v>
      </c>
      <c r="PB20" s="79" t="s">
        <v>1050</v>
      </c>
      <c r="PC20" s="79" t="s">
        <v>1050</v>
      </c>
      <c r="PD20" s="79" t="s">
        <v>1050</v>
      </c>
      <c r="PE20" s="79" t="s">
        <v>1050</v>
      </c>
      <c r="PF20" s="79" t="s">
        <v>1050</v>
      </c>
      <c r="PG20" s="79" t="s">
        <v>1050</v>
      </c>
      <c r="PH20" s="79" t="s">
        <v>1050</v>
      </c>
      <c r="PI20" s="79" t="s">
        <v>1050</v>
      </c>
      <c r="PJ20" s="79" t="s">
        <v>1050</v>
      </c>
      <c r="PK20" s="79" t="s">
        <v>1050</v>
      </c>
      <c r="PL20" s="79" t="s">
        <v>1050</v>
      </c>
      <c r="PM20" s="79" t="s">
        <v>1072</v>
      </c>
      <c r="PN20" s="79">
        <v>1</v>
      </c>
      <c r="PO20" s="79">
        <v>1</v>
      </c>
      <c r="PP20" s="79">
        <v>142</v>
      </c>
      <c r="PQ20" s="79" t="s">
        <v>1050</v>
      </c>
      <c r="PR20" s="79" t="s">
        <v>1050</v>
      </c>
      <c r="PS20" s="79" t="s">
        <v>1050</v>
      </c>
      <c r="PT20" s="79" t="s">
        <v>1050</v>
      </c>
      <c r="PU20" s="79" t="s">
        <v>1050</v>
      </c>
      <c r="PV20" s="79" t="s">
        <v>1050</v>
      </c>
      <c r="PW20" s="79">
        <v>401</v>
      </c>
      <c r="PX20" s="79" t="s">
        <v>1050</v>
      </c>
      <c r="PY20" s="79" t="s">
        <v>1050</v>
      </c>
      <c r="PZ20" s="79" t="s">
        <v>1468</v>
      </c>
      <c r="QA20" s="79" t="s">
        <v>1050</v>
      </c>
      <c r="QB20" s="79" t="s">
        <v>1050</v>
      </c>
      <c r="QC20" s="79" t="s">
        <v>1050</v>
      </c>
      <c r="QD20" s="79" t="s">
        <v>1075</v>
      </c>
      <c r="QE20" s="79" t="s">
        <v>1076</v>
      </c>
      <c r="QF20" s="79" t="s">
        <v>1050</v>
      </c>
      <c r="QG20" s="79">
        <v>11</v>
      </c>
      <c r="QH20" s="107">
        <v>1</v>
      </c>
      <c r="QI20" s="79">
        <v>6</v>
      </c>
      <c r="QJ20" s="79">
        <v>28</v>
      </c>
      <c r="QK20" s="79">
        <v>2022</v>
      </c>
      <c r="QL20" s="79">
        <v>2480</v>
      </c>
      <c r="QM20" s="91">
        <v>44794</v>
      </c>
      <c r="QN20" s="79" t="s">
        <v>523</v>
      </c>
      <c r="QO20" s="79" t="s">
        <v>399</v>
      </c>
      <c r="QP20" s="79" t="s">
        <v>399</v>
      </c>
      <c r="QQ20" s="92">
        <v>0.0208333333333333</v>
      </c>
      <c r="QR20" s="79" t="s">
        <v>329</v>
      </c>
      <c r="QS20" s="79" t="s">
        <v>525</v>
      </c>
      <c r="QT20" s="79" t="s">
        <v>1469</v>
      </c>
      <c r="QU20" s="79" t="s">
        <v>1470</v>
      </c>
      <c r="QV20" s="125" t="s">
        <v>1471</v>
      </c>
      <c r="QW20" s="125" t="s">
        <v>1472</v>
      </c>
      <c r="QX20" s="79" t="s">
        <v>1080</v>
      </c>
      <c r="QY20" s="79" t="s">
        <v>1050</v>
      </c>
      <c r="QZ20" s="79" t="s">
        <v>1050</v>
      </c>
      <c r="RA20" s="79" t="s">
        <v>1050</v>
      </c>
      <c r="RB20" s="79" t="s">
        <v>1050</v>
      </c>
      <c r="RC20" s="79" t="s">
        <v>368</v>
      </c>
      <c r="RD20" s="79" t="s">
        <v>399</v>
      </c>
      <c r="RE20" s="79" t="s">
        <v>412</v>
      </c>
      <c r="RF20" s="79" t="s">
        <v>369</v>
      </c>
      <c r="RG20" s="79" t="s">
        <v>1081</v>
      </c>
      <c r="RH20" s="79" t="s">
        <v>513</v>
      </c>
      <c r="RI20" s="79" t="s">
        <v>473</v>
      </c>
      <c r="RJ20" s="79" t="s">
        <v>1473</v>
      </c>
      <c r="RK20" s="79" t="s">
        <v>371</v>
      </c>
      <c r="RL20" s="79" t="s">
        <v>1229</v>
      </c>
      <c r="RM20" s="79" t="s">
        <v>1474</v>
      </c>
      <c r="RN20" s="79" t="s">
        <v>1475</v>
      </c>
      <c r="RO20" s="79" t="s">
        <v>1050</v>
      </c>
      <c r="RP20" s="79" t="s">
        <v>372</v>
      </c>
      <c r="RQ20" s="79" t="s">
        <v>392</v>
      </c>
      <c r="RR20" s="79" t="s">
        <v>480</v>
      </c>
      <c r="RS20" s="79" t="s">
        <v>1126</v>
      </c>
      <c r="RT20" s="79" t="s">
        <v>494</v>
      </c>
      <c r="RU20" s="79" t="s">
        <v>1085</v>
      </c>
      <c r="RV20" s="79" t="s">
        <v>1086</v>
      </c>
      <c r="RW20" s="79" t="s">
        <v>1050</v>
      </c>
      <c r="RX20" s="79" t="s">
        <v>1050</v>
      </c>
      <c r="RY20" s="79" t="s">
        <v>1050</v>
      </c>
      <c r="RZ20" s="79" t="s">
        <v>1050</v>
      </c>
      <c r="SA20" s="79" t="s">
        <v>1050</v>
      </c>
      <c r="SB20" s="79" t="s">
        <v>1050</v>
      </c>
      <c r="SC20" s="79" t="s">
        <v>1050</v>
      </c>
      <c r="SD20" s="79" t="s">
        <v>1050</v>
      </c>
      <c r="SE20" s="79" t="s">
        <v>1050</v>
      </c>
      <c r="SF20" s="79" t="s">
        <v>1050</v>
      </c>
      <c r="SG20" s="79" t="s">
        <v>1050</v>
      </c>
      <c r="SH20" s="79" t="s">
        <v>1050</v>
      </c>
      <c r="SI20" s="79" t="s">
        <v>1050</v>
      </c>
      <c r="SJ20" s="79" t="s">
        <v>1050</v>
      </c>
      <c r="SK20" s="79" t="s">
        <v>1050</v>
      </c>
      <c r="SL20" s="79" t="s">
        <v>1050</v>
      </c>
      <c r="SM20" s="79" t="s">
        <v>1050</v>
      </c>
      <c r="SN20" s="79" t="s">
        <v>1050</v>
      </c>
      <c r="SO20" s="79" t="s">
        <v>1050</v>
      </c>
      <c r="SP20" s="79" t="s">
        <v>1050</v>
      </c>
      <c r="SQ20" s="79" t="s">
        <v>1050</v>
      </c>
      <c r="SR20" s="79" t="s">
        <v>1050</v>
      </c>
      <c r="SS20" s="79" t="s">
        <v>1050</v>
      </c>
      <c r="ST20" s="79" t="s">
        <v>542</v>
      </c>
      <c r="SU20" s="79" t="s">
        <v>1050</v>
      </c>
      <c r="SV20" s="79" t="s">
        <v>1050</v>
      </c>
      <c r="SW20" s="79" t="s">
        <v>1050</v>
      </c>
      <c r="SX20" s="79" t="s">
        <v>1050</v>
      </c>
      <c r="SY20" s="79" t="s">
        <v>1050</v>
      </c>
      <c r="SZ20" s="79" t="s">
        <v>1050</v>
      </c>
      <c r="TA20" s="79" t="s">
        <v>1050</v>
      </c>
      <c r="TB20" s="79" t="s">
        <v>1050</v>
      </c>
      <c r="TC20" s="79" t="s">
        <v>1050</v>
      </c>
      <c r="TD20" s="79" t="s">
        <v>1050</v>
      </c>
      <c r="TE20" s="79" t="s">
        <v>1050</v>
      </c>
      <c r="TF20" s="79">
        <v>2014</v>
      </c>
      <c r="TG20" s="79" t="s">
        <v>1050</v>
      </c>
      <c r="TH20" s="79" t="s">
        <v>1050</v>
      </c>
      <c r="TI20" s="79" t="s">
        <v>1050</v>
      </c>
      <c r="TJ20" s="79" t="s">
        <v>1050</v>
      </c>
      <c r="TK20" s="79" t="s">
        <v>1050</v>
      </c>
      <c r="TL20" s="79" t="s">
        <v>1050</v>
      </c>
      <c r="TM20" s="79" t="s">
        <v>1050</v>
      </c>
      <c r="TN20" s="79" t="s">
        <v>1050</v>
      </c>
      <c r="TO20" s="79" t="s">
        <v>1050</v>
      </c>
      <c r="TP20" s="79" t="s">
        <v>1050</v>
      </c>
      <c r="TQ20" s="79" t="s">
        <v>1050</v>
      </c>
      <c r="TR20" s="79" t="s">
        <v>1331</v>
      </c>
      <c r="TS20" s="79" t="s">
        <v>1050</v>
      </c>
      <c r="TT20" s="79" t="s">
        <v>1050</v>
      </c>
      <c r="TU20" s="79" t="s">
        <v>1050</v>
      </c>
      <c r="TV20" s="79" t="s">
        <v>1050</v>
      </c>
      <c r="TW20" s="79" t="s">
        <v>1050</v>
      </c>
      <c r="TX20" s="79" t="s">
        <v>1050</v>
      </c>
      <c r="TY20" s="79" t="s">
        <v>1050</v>
      </c>
      <c r="TZ20" s="79" t="s">
        <v>1050</v>
      </c>
      <c r="UA20" s="79" t="s">
        <v>1050</v>
      </c>
      <c r="UB20" s="79" t="s">
        <v>1050</v>
      </c>
      <c r="UC20" s="79" t="s">
        <v>1050</v>
      </c>
      <c r="UD20" s="79" t="s">
        <v>1462</v>
      </c>
      <c r="UE20" s="79" t="s">
        <v>1050</v>
      </c>
      <c r="UF20" s="79" t="s">
        <v>1050</v>
      </c>
      <c r="UG20" s="79" t="s">
        <v>1050</v>
      </c>
      <c r="UH20" s="79" t="s">
        <v>1050</v>
      </c>
      <c r="UI20" s="79" t="s">
        <v>1050</v>
      </c>
      <c r="UJ20" s="79" t="s">
        <v>1050</v>
      </c>
      <c r="UK20" s="79" t="s">
        <v>1050</v>
      </c>
      <c r="UL20" s="79" t="s">
        <v>1050</v>
      </c>
      <c r="UM20" s="79" t="s">
        <v>1050</v>
      </c>
      <c r="UN20" s="79" t="s">
        <v>1050</v>
      </c>
      <c r="UO20" s="79" t="s">
        <v>1050</v>
      </c>
      <c r="UP20" s="79" t="s">
        <v>1476</v>
      </c>
      <c r="UQ20" s="79" t="s">
        <v>1050</v>
      </c>
      <c r="UR20" s="79" t="s">
        <v>1050</v>
      </c>
      <c r="US20" s="79" t="s">
        <v>1050</v>
      </c>
      <c r="UT20" s="79" t="s">
        <v>1050</v>
      </c>
      <c r="UU20" s="79" t="s">
        <v>1050</v>
      </c>
      <c r="UV20" s="79" t="s">
        <v>1050</v>
      </c>
      <c r="UW20" s="79" t="s">
        <v>1050</v>
      </c>
      <c r="UX20" s="79" t="s">
        <v>1050</v>
      </c>
      <c r="UY20" s="79" t="s">
        <v>1050</v>
      </c>
      <c r="UZ20" s="79" t="s">
        <v>1050</v>
      </c>
      <c r="VA20" s="79" t="s">
        <v>1050</v>
      </c>
      <c r="VB20" s="79">
        <v>177</v>
      </c>
      <c r="VC20" s="79" t="s">
        <v>1050</v>
      </c>
      <c r="VD20" s="79" t="s">
        <v>1050</v>
      </c>
      <c r="VE20" s="79" t="s">
        <v>1050</v>
      </c>
      <c r="VF20" s="79" t="s">
        <v>1050</v>
      </c>
      <c r="VG20" s="79" t="s">
        <v>1050</v>
      </c>
      <c r="VH20" s="79" t="s">
        <v>1050</v>
      </c>
      <c r="VI20" s="79" t="s">
        <v>1050</v>
      </c>
      <c r="VJ20" s="79" t="s">
        <v>1050</v>
      </c>
      <c r="VK20" s="79" t="s">
        <v>1050</v>
      </c>
      <c r="VL20" s="79" t="s">
        <v>1050</v>
      </c>
      <c r="VM20" s="79" t="s">
        <v>1050</v>
      </c>
      <c r="VN20" s="79" t="s">
        <v>1477</v>
      </c>
      <c r="VO20" s="79" t="s">
        <v>1050</v>
      </c>
      <c r="VP20" s="79" t="s">
        <v>1050</v>
      </c>
      <c r="VQ20" s="79" t="s">
        <v>1050</v>
      </c>
      <c r="VR20" s="79" t="s">
        <v>1050</v>
      </c>
      <c r="VS20" s="79" t="s">
        <v>1050</v>
      </c>
      <c r="VT20" s="79" t="s">
        <v>1050</v>
      </c>
      <c r="VU20" s="79" t="s">
        <v>1050</v>
      </c>
      <c r="VV20" s="79" t="s">
        <v>1050</v>
      </c>
      <c r="VW20" s="79" t="s">
        <v>1050</v>
      </c>
      <c r="VX20" s="79" t="s">
        <v>1050</v>
      </c>
      <c r="VY20" s="79" t="s">
        <v>1050</v>
      </c>
      <c r="VZ20" s="79" t="s">
        <v>353</v>
      </c>
      <c r="WA20" s="79" t="s">
        <v>1050</v>
      </c>
      <c r="WB20" s="79" t="s">
        <v>1050</v>
      </c>
      <c r="WC20" s="79" t="s">
        <v>1050</v>
      </c>
      <c r="WD20" s="79" t="s">
        <v>1050</v>
      </c>
      <c r="WE20" s="79" t="s">
        <v>1050</v>
      </c>
      <c r="WF20" s="79" t="s">
        <v>1050</v>
      </c>
      <c r="WG20" s="79" t="s">
        <v>1050</v>
      </c>
      <c r="WH20" s="79" t="s">
        <v>1050</v>
      </c>
      <c r="WI20" s="79" t="s">
        <v>1050</v>
      </c>
      <c r="WJ20" s="79" t="s">
        <v>1050</v>
      </c>
      <c r="WK20" s="79" t="s">
        <v>1050</v>
      </c>
      <c r="WL20" s="79" t="s">
        <v>353</v>
      </c>
      <c r="WM20" s="79" t="s">
        <v>1050</v>
      </c>
      <c r="WN20" s="79" t="s">
        <v>1050</v>
      </c>
      <c r="WO20" s="79" t="s">
        <v>1050</v>
      </c>
      <c r="WP20" s="79" t="s">
        <v>1050</v>
      </c>
      <c r="WQ20" s="79" t="s">
        <v>1050</v>
      </c>
      <c r="WR20" s="79" t="s">
        <v>1050</v>
      </c>
      <c r="WS20" s="79" t="s">
        <v>1050</v>
      </c>
      <c r="WT20" s="79" t="s">
        <v>1050</v>
      </c>
      <c r="WU20" s="79" t="s">
        <v>1050</v>
      </c>
      <c r="WV20" s="79" t="s">
        <v>1050</v>
      </c>
      <c r="WW20" s="79" t="s">
        <v>1050</v>
      </c>
      <c r="WX20" s="79" t="s">
        <v>399</v>
      </c>
      <c r="WY20" s="79" t="s">
        <v>1050</v>
      </c>
      <c r="WZ20" s="79" t="s">
        <v>1050</v>
      </c>
      <c r="XA20" s="79" t="s">
        <v>1050</v>
      </c>
      <c r="XB20" s="79" t="s">
        <v>1050</v>
      </c>
      <c r="XC20" s="79" t="s">
        <v>1050</v>
      </c>
      <c r="XD20" s="79" t="s">
        <v>1050</v>
      </c>
      <c r="XE20" s="79" t="s">
        <v>1050</v>
      </c>
      <c r="XF20" s="79" t="s">
        <v>1050</v>
      </c>
      <c r="XG20" s="79" t="s">
        <v>1050</v>
      </c>
      <c r="XH20" s="79" t="s">
        <v>1050</v>
      </c>
      <c r="XI20" s="79" t="s">
        <v>1050</v>
      </c>
      <c r="XJ20" s="79" t="s">
        <v>1478</v>
      </c>
      <c r="XK20" s="79" t="s">
        <v>1050</v>
      </c>
      <c r="XL20" s="79" t="s">
        <v>1050</v>
      </c>
      <c r="XM20" s="79" t="s">
        <v>1050</v>
      </c>
      <c r="XN20" s="79" t="s">
        <v>1050</v>
      </c>
      <c r="XO20" s="79" t="s">
        <v>1050</v>
      </c>
      <c r="XP20" s="79" t="s">
        <v>1050</v>
      </c>
      <c r="XQ20" s="79" t="s">
        <v>1050</v>
      </c>
      <c r="XR20" s="79" t="s">
        <v>1050</v>
      </c>
      <c r="XS20" s="79" t="s">
        <v>1050</v>
      </c>
      <c r="XT20" s="79" t="s">
        <v>1050</v>
      </c>
      <c r="XU20" s="79" t="s">
        <v>1050</v>
      </c>
      <c r="XV20" s="79" t="s">
        <v>1089</v>
      </c>
      <c r="XW20" s="79" t="s">
        <v>1050</v>
      </c>
      <c r="XX20" s="79" t="s">
        <v>1050</v>
      </c>
      <c r="XY20" s="79" t="s">
        <v>1050</v>
      </c>
      <c r="XZ20" s="79" t="s">
        <v>1050</v>
      </c>
      <c r="YA20" s="79" t="s">
        <v>1050</v>
      </c>
      <c r="YB20" s="79" t="s">
        <v>1050</v>
      </c>
      <c r="YC20" s="79" t="s">
        <v>1050</v>
      </c>
      <c r="YD20" s="79" t="s">
        <v>1050</v>
      </c>
      <c r="YE20" s="79" t="s">
        <v>1050</v>
      </c>
      <c r="YF20" s="79" t="s">
        <v>1050</v>
      </c>
      <c r="YG20" s="79" t="s">
        <v>1050</v>
      </c>
      <c r="YH20" s="79" t="s">
        <v>1089</v>
      </c>
      <c r="YI20" s="79" t="s">
        <v>1050</v>
      </c>
      <c r="YJ20" s="79" t="s">
        <v>1050</v>
      </c>
      <c r="YK20" s="79" t="s">
        <v>1050</v>
      </c>
      <c r="YL20" s="79" t="s">
        <v>1050</v>
      </c>
      <c r="YM20" s="79" t="s">
        <v>1050</v>
      </c>
      <c r="YN20" s="79" t="s">
        <v>1050</v>
      </c>
      <c r="YO20" s="79" t="s">
        <v>1050</v>
      </c>
      <c r="YP20" s="79" t="s">
        <v>1050</v>
      </c>
      <c r="YQ20" s="79" t="s">
        <v>1050</v>
      </c>
      <c r="YR20" s="79" t="s">
        <v>1050</v>
      </c>
      <c r="YS20" s="79" t="s">
        <v>1050</v>
      </c>
      <c r="YT20" s="79" t="s">
        <v>1089</v>
      </c>
      <c r="YU20" s="79" t="s">
        <v>1050</v>
      </c>
      <c r="YV20" s="79" t="s">
        <v>1050</v>
      </c>
      <c r="YW20" s="79" t="s">
        <v>1050</v>
      </c>
      <c r="YX20" s="79" t="s">
        <v>1050</v>
      </c>
      <c r="YY20" s="79" t="s">
        <v>1050</v>
      </c>
      <c r="YZ20" s="79" t="s">
        <v>1050</v>
      </c>
      <c r="ZA20" s="79" t="s">
        <v>1050</v>
      </c>
      <c r="ZB20" s="79" t="s">
        <v>1050</v>
      </c>
      <c r="ZC20" s="79" t="s">
        <v>1050</v>
      </c>
      <c r="ZD20" s="79" t="s">
        <v>1050</v>
      </c>
      <c r="ZE20" s="79" t="s">
        <v>1050</v>
      </c>
      <c r="ZF20" s="79" t="s">
        <v>399</v>
      </c>
      <c r="ZG20" s="79" t="s">
        <v>1050</v>
      </c>
      <c r="ZH20" s="79" t="s">
        <v>1050</v>
      </c>
      <c r="ZI20" s="79" t="s">
        <v>1050</v>
      </c>
      <c r="ZJ20" s="79" t="s">
        <v>1050</v>
      </c>
      <c r="ZK20" s="79" t="s">
        <v>1050</v>
      </c>
      <c r="ZL20" s="79" t="s">
        <v>1050</v>
      </c>
      <c r="ZM20" s="79" t="s">
        <v>1050</v>
      </c>
      <c r="ZN20" s="79" t="s">
        <v>1050</v>
      </c>
      <c r="ZO20" s="79" t="s">
        <v>1050</v>
      </c>
      <c r="ZP20" s="79" t="s">
        <v>1050</v>
      </c>
      <c r="ZQ20" s="79" t="s">
        <v>1050</v>
      </c>
      <c r="ZR20" s="79" t="s">
        <v>1089</v>
      </c>
      <c r="ZS20" s="79" t="s">
        <v>1050</v>
      </c>
      <c r="ZT20" s="79" t="s">
        <v>1050</v>
      </c>
      <c r="ZU20" s="79" t="s">
        <v>1050</v>
      </c>
      <c r="ZV20" s="79" t="s">
        <v>1050</v>
      </c>
      <c r="ZW20" s="79" t="s">
        <v>1050</v>
      </c>
      <c r="ZX20" s="79" t="s">
        <v>1050</v>
      </c>
      <c r="ZY20" s="79" t="s">
        <v>1050</v>
      </c>
      <c r="ZZ20" s="79" t="s">
        <v>1050</v>
      </c>
      <c r="AAA20" s="79" t="s">
        <v>1050</v>
      </c>
      <c r="AAB20" s="79" t="s">
        <v>1050</v>
      </c>
      <c r="AAC20" s="79" t="s">
        <v>1050</v>
      </c>
      <c r="AAD20" s="79" t="s">
        <v>1090</v>
      </c>
      <c r="AAE20" s="79">
        <v>25</v>
      </c>
      <c r="AAF20" s="91">
        <v>42564</v>
      </c>
      <c r="AAG20" s="79">
        <v>2</v>
      </c>
      <c r="AAH20" s="79">
        <v>2</v>
      </c>
      <c r="AAI20" s="79" t="s">
        <v>1132</v>
      </c>
      <c r="AAJ20" s="79" t="s">
        <v>398</v>
      </c>
      <c r="AAK20" s="79" t="s">
        <v>1050</v>
      </c>
      <c r="AAL20" s="79" t="s">
        <v>1050</v>
      </c>
      <c r="AAM20" s="79" t="s">
        <v>1050</v>
      </c>
      <c r="AAN20" s="79" t="s">
        <v>1050</v>
      </c>
      <c r="AAO20" s="79" t="s">
        <v>1050</v>
      </c>
      <c r="AAP20" s="79" t="s">
        <v>1050</v>
      </c>
      <c r="AAQ20" s="79" t="s">
        <v>1050</v>
      </c>
      <c r="AAR20" s="79" t="s">
        <v>1050</v>
      </c>
      <c r="AAS20" s="79" t="s">
        <v>1050</v>
      </c>
      <c r="AAT20" s="79" t="s">
        <v>1050</v>
      </c>
      <c r="AAU20" s="79" t="s">
        <v>1050</v>
      </c>
      <c r="AAV20" s="79" t="s">
        <v>1050</v>
      </c>
      <c r="AAW20" s="79" t="s">
        <v>1050</v>
      </c>
      <c r="AAX20" s="79" t="s">
        <v>1050</v>
      </c>
      <c r="AAY20" s="79" t="s">
        <v>1050</v>
      </c>
      <c r="AAZ20" s="79" t="s">
        <v>1050</v>
      </c>
      <c r="ABA20" s="79" t="s">
        <v>1050</v>
      </c>
      <c r="ABB20" s="79" t="s">
        <v>1050</v>
      </c>
      <c r="ABC20" s="79" t="s">
        <v>1050</v>
      </c>
      <c r="ABD20" s="79" t="s">
        <v>1050</v>
      </c>
      <c r="ABE20" s="79" t="s">
        <v>1050</v>
      </c>
      <c r="ABF20" s="79" t="s">
        <v>1050</v>
      </c>
      <c r="ABG20" s="79" t="s">
        <v>1050</v>
      </c>
      <c r="ABH20" s="79" t="s">
        <v>1050</v>
      </c>
      <c r="ABI20" s="79" t="s">
        <v>1050</v>
      </c>
      <c r="ABJ20" s="79" t="s">
        <v>1050</v>
      </c>
      <c r="ABK20" s="79" t="s">
        <v>1050</v>
      </c>
      <c r="ABL20" s="79" t="s">
        <v>1050</v>
      </c>
      <c r="ABM20" s="79" t="s">
        <v>1050</v>
      </c>
      <c r="ABN20" s="79" t="s">
        <v>1050</v>
      </c>
      <c r="ABO20" s="79" t="s">
        <v>1050</v>
      </c>
      <c r="ABP20" s="79" t="s">
        <v>1050</v>
      </c>
      <c r="ABQ20" s="79" t="s">
        <v>1050</v>
      </c>
      <c r="ABR20" s="79" t="s">
        <v>1050</v>
      </c>
      <c r="ABS20" s="79" t="s">
        <v>1050</v>
      </c>
      <c r="ABT20" s="79" t="s">
        <v>1050</v>
      </c>
      <c r="ABU20" s="79" t="s">
        <v>1050</v>
      </c>
      <c r="ABV20" s="79" t="s">
        <v>1050</v>
      </c>
      <c r="ABW20" s="79" t="s">
        <v>1050</v>
      </c>
      <c r="ABX20" s="79" t="s">
        <v>1050</v>
      </c>
      <c r="ABY20" s="79" t="s">
        <v>1050</v>
      </c>
      <c r="ABZ20" s="79" t="s">
        <v>1050</v>
      </c>
      <c r="ACA20" s="79" t="s">
        <v>1050</v>
      </c>
      <c r="ACB20" s="79" t="s">
        <v>1050</v>
      </c>
      <c r="ACC20" s="79" t="s">
        <v>1050</v>
      </c>
      <c r="ACD20" s="79" t="s">
        <v>1050</v>
      </c>
      <c r="ACE20" s="79" t="s">
        <v>1050</v>
      </c>
      <c r="ACF20" s="79" t="s">
        <v>1050</v>
      </c>
      <c r="ACG20" s="79" t="s">
        <v>1050</v>
      </c>
      <c r="ACH20" s="79" t="s">
        <v>1050</v>
      </c>
      <c r="ACI20" s="79" t="s">
        <v>1050</v>
      </c>
      <c r="ACJ20" s="79" t="s">
        <v>1050</v>
      </c>
      <c r="ACK20" s="79" t="s">
        <v>1050</v>
      </c>
      <c r="ACL20" s="79" t="s">
        <v>1050</v>
      </c>
      <c r="ACM20" s="79" t="s">
        <v>1050</v>
      </c>
      <c r="ACN20" s="79" t="s">
        <v>1050</v>
      </c>
      <c r="ACO20" s="79" t="s">
        <v>1050</v>
      </c>
      <c r="ACP20" s="79" t="s">
        <v>1050</v>
      </c>
      <c r="ACQ20" s="79" t="s">
        <v>1050</v>
      </c>
      <c r="ACR20" s="79" t="s">
        <v>1050</v>
      </c>
      <c r="ACS20" s="79" t="s">
        <v>1050</v>
      </c>
      <c r="ACT20" s="79" t="s">
        <v>1050</v>
      </c>
      <c r="ACU20" s="79" t="s">
        <v>1050</v>
      </c>
      <c r="ACV20" s="79" t="s">
        <v>1050</v>
      </c>
      <c r="ACW20" s="79" t="s">
        <v>1050</v>
      </c>
      <c r="ACX20" s="79" t="s">
        <v>1050</v>
      </c>
      <c r="ACY20" s="79" t="s">
        <v>1050</v>
      </c>
      <c r="ACZ20" s="79" t="s">
        <v>1050</v>
      </c>
      <c r="ADA20" s="79" t="s">
        <v>1050</v>
      </c>
      <c r="ADB20" s="79" t="s">
        <v>1050</v>
      </c>
      <c r="ADC20" s="79" t="s">
        <v>1050</v>
      </c>
      <c r="ADD20" s="79" t="s">
        <v>1050</v>
      </c>
      <c r="ADE20" s="79" t="s">
        <v>1050</v>
      </c>
      <c r="ADF20" s="79" t="s">
        <v>1050</v>
      </c>
      <c r="ADG20" s="79" t="s">
        <v>1050</v>
      </c>
      <c r="ADH20" s="79" t="s">
        <v>1050</v>
      </c>
      <c r="ADI20" s="79" t="s">
        <v>1050</v>
      </c>
      <c r="ADJ20" s="79">
        <v>22</v>
      </c>
      <c r="ADK20" s="79" t="s">
        <v>1050</v>
      </c>
      <c r="ADL20" s="79" t="s">
        <v>1050</v>
      </c>
      <c r="ADM20" s="79" t="s">
        <v>1050</v>
      </c>
      <c r="ADN20" s="79" t="s">
        <v>1050</v>
      </c>
      <c r="ADO20" s="79" t="s">
        <v>1090</v>
      </c>
      <c r="ADP20" s="79" t="s">
        <v>1050</v>
      </c>
      <c r="ADQ20" s="79" t="s">
        <v>1050</v>
      </c>
      <c r="ADR20" s="79" t="s">
        <v>1050</v>
      </c>
      <c r="ADS20" s="79" t="s">
        <v>1050</v>
      </c>
      <c r="ADT20" s="79" t="s">
        <v>494</v>
      </c>
      <c r="ADU20" s="79" t="s">
        <v>1050</v>
      </c>
      <c r="ADV20" s="79" t="s">
        <v>1050</v>
      </c>
      <c r="ADW20" s="79" t="s">
        <v>494</v>
      </c>
      <c r="ADX20" s="79" t="s">
        <v>494</v>
      </c>
      <c r="ADY20" s="79" t="s">
        <v>494</v>
      </c>
      <c r="ADZ20" s="79" t="s">
        <v>1050</v>
      </c>
      <c r="AEA20" s="79" t="s">
        <v>1050</v>
      </c>
      <c r="AEB20" s="79" t="s">
        <v>1050</v>
      </c>
      <c r="AEC20" s="79" t="s">
        <v>1050</v>
      </c>
      <c r="AED20" s="79">
        <v>0</v>
      </c>
      <c r="AEE20" s="79" t="s">
        <v>1050</v>
      </c>
      <c r="AEF20" s="79" t="s">
        <v>1050</v>
      </c>
      <c r="AEG20" s="79" t="s">
        <v>1050</v>
      </c>
      <c r="AEH20" s="79" t="s">
        <v>1050</v>
      </c>
      <c r="AEI20" s="79">
        <v>0</v>
      </c>
      <c r="AEJ20" s="79" t="s">
        <v>1050</v>
      </c>
      <c r="AEK20" s="79" t="s">
        <v>1050</v>
      </c>
      <c r="AEL20" s="79" t="s">
        <v>1050</v>
      </c>
      <c r="AEM20" s="79" t="s">
        <v>1050</v>
      </c>
      <c r="AEN20" s="79" t="s">
        <v>1164</v>
      </c>
      <c r="AEO20" s="79" t="s">
        <v>1050</v>
      </c>
      <c r="AEP20" s="79" t="s">
        <v>1050</v>
      </c>
      <c r="AEQ20" s="79" t="s">
        <v>1050</v>
      </c>
      <c r="AER20" s="79" t="s">
        <v>1050</v>
      </c>
      <c r="AES20" s="79" t="s">
        <v>352</v>
      </c>
      <c r="AET20" s="79" t="s">
        <v>1050</v>
      </c>
      <c r="AEU20" s="79" t="s">
        <v>1050</v>
      </c>
      <c r="AEV20" s="79" t="s">
        <v>1050</v>
      </c>
      <c r="AEW20" s="79" t="s">
        <v>1050</v>
      </c>
      <c r="AEX20" s="66" t="s">
        <v>366</v>
      </c>
      <c r="AEY20" s="79">
        <v>1</v>
      </c>
      <c r="AEZ20" s="79">
        <v>1</v>
      </c>
      <c r="AFA20" s="79" t="s">
        <v>1050</v>
      </c>
      <c r="AFB20" s="79" t="s">
        <v>1089</v>
      </c>
      <c r="AFC20" s="79" t="s">
        <v>1050</v>
      </c>
      <c r="AFD20" s="79" t="s">
        <v>1050</v>
      </c>
      <c r="AFE20" s="79" t="s">
        <v>1050</v>
      </c>
      <c r="AFF20" s="79" t="s">
        <v>1050</v>
      </c>
      <c r="AFG20" s="79" t="s">
        <v>1050</v>
      </c>
      <c r="AFH20" s="79" t="s">
        <v>1050</v>
      </c>
      <c r="AFI20" s="79" t="s">
        <v>1050</v>
      </c>
      <c r="AFJ20" s="79" t="s">
        <v>1050</v>
      </c>
      <c r="AFK20" s="79" t="s">
        <v>1050</v>
      </c>
      <c r="AFL20" s="79" t="s">
        <v>1050</v>
      </c>
      <c r="AFM20" s="79" t="s">
        <v>1050</v>
      </c>
      <c r="AFN20" s="79" t="s">
        <v>1050</v>
      </c>
      <c r="AFO20" s="79" t="s">
        <v>1050</v>
      </c>
      <c r="AFP20" s="79" t="s">
        <v>1050</v>
      </c>
      <c r="AFQ20" s="79" t="s">
        <v>1050</v>
      </c>
      <c r="AFR20" s="79" t="s">
        <v>1050</v>
      </c>
      <c r="AFS20" s="79" t="s">
        <v>1050</v>
      </c>
      <c r="AFT20" s="79" t="s">
        <v>1050</v>
      </c>
      <c r="AFU20" s="79" t="s">
        <v>1050</v>
      </c>
      <c r="AFV20" s="79" t="s">
        <v>1050</v>
      </c>
      <c r="AFW20" s="79" t="s">
        <v>1050</v>
      </c>
      <c r="AFX20" s="79" t="s">
        <v>1050</v>
      </c>
      <c r="AFY20" s="79" t="s">
        <v>1050</v>
      </c>
      <c r="AFZ20" s="79" t="s">
        <v>1050</v>
      </c>
      <c r="AGA20" s="79" t="s">
        <v>1050</v>
      </c>
      <c r="AGB20" s="79" t="s">
        <v>1050</v>
      </c>
      <c r="AGC20" s="79" t="s">
        <v>1050</v>
      </c>
      <c r="AGD20" s="79" t="s">
        <v>1050</v>
      </c>
      <c r="AGE20" s="79" t="s">
        <v>1050</v>
      </c>
      <c r="AGF20" s="79" t="s">
        <v>1050</v>
      </c>
      <c r="AGG20" s="79" t="s">
        <v>1050</v>
      </c>
      <c r="AGH20" s="79" t="s">
        <v>1050</v>
      </c>
      <c r="AGI20" s="79" t="s">
        <v>1050</v>
      </c>
      <c r="AGJ20" s="79" t="s">
        <v>1050</v>
      </c>
      <c r="AGK20" s="79" t="s">
        <v>1050</v>
      </c>
      <c r="AGL20" s="79" t="s">
        <v>1089</v>
      </c>
      <c r="AGM20" s="79" t="s">
        <v>1050</v>
      </c>
      <c r="AGN20" s="79" t="s">
        <v>1050</v>
      </c>
      <c r="AGO20" s="79" t="s">
        <v>1050</v>
      </c>
      <c r="AGP20" s="79" t="s">
        <v>1050</v>
      </c>
      <c r="AGQ20" s="79" t="s">
        <v>1050</v>
      </c>
      <c r="AGR20" s="79" t="s">
        <v>1050</v>
      </c>
      <c r="AGS20" s="79" t="s">
        <v>1050</v>
      </c>
      <c r="AGT20" s="79" t="s">
        <v>1050</v>
      </c>
      <c r="AGU20" s="79" t="s">
        <v>1050</v>
      </c>
      <c r="AGV20" s="79" t="s">
        <v>1050</v>
      </c>
      <c r="AGW20" s="79" t="s">
        <v>1050</v>
      </c>
      <c r="AGX20" s="79" t="s">
        <v>1050</v>
      </c>
      <c r="AGY20" s="79" t="s">
        <v>1050</v>
      </c>
      <c r="AGZ20" s="79" t="s">
        <v>1050</v>
      </c>
      <c r="AHA20" s="79" t="s">
        <v>1050</v>
      </c>
      <c r="AHB20" s="79" t="s">
        <v>1050</v>
      </c>
      <c r="AHC20" s="79" t="s">
        <v>1050</v>
      </c>
      <c r="AHD20" s="79" t="s">
        <v>1050</v>
      </c>
      <c r="AHE20" s="79" t="s">
        <v>1050</v>
      </c>
      <c r="AHF20" s="79" t="s">
        <v>1050</v>
      </c>
      <c r="AHG20" s="79" t="s">
        <v>1050</v>
      </c>
      <c r="AHH20" s="79" t="s">
        <v>1050</v>
      </c>
      <c r="AHI20" s="79" t="s">
        <v>353</v>
      </c>
      <c r="AHJ20" s="79" t="s">
        <v>1479</v>
      </c>
      <c r="AHK20" s="79" t="s">
        <v>1050</v>
      </c>
      <c r="AHL20" s="79" t="s">
        <v>1050</v>
      </c>
      <c r="AHM20" s="79" t="s">
        <v>1050</v>
      </c>
      <c r="AHN20" s="79" t="s">
        <v>1050</v>
      </c>
      <c r="AHO20" s="79" t="s">
        <v>1050</v>
      </c>
      <c r="AHP20" s="79" t="s">
        <v>1050</v>
      </c>
      <c r="AHQ20" s="79" t="s">
        <v>1050</v>
      </c>
      <c r="AHR20" s="79" t="s">
        <v>1050</v>
      </c>
      <c r="AHS20" s="79" t="s">
        <v>1050</v>
      </c>
      <c r="AHT20" s="79" t="s">
        <v>1050</v>
      </c>
      <c r="AHU20" s="79" t="s">
        <v>1050</v>
      </c>
      <c r="AHV20" s="79" t="s">
        <v>1050</v>
      </c>
      <c r="AHW20" s="79" t="s">
        <v>1050</v>
      </c>
      <c r="AHX20" s="79" t="s">
        <v>1050</v>
      </c>
      <c r="AHY20" s="79" t="s">
        <v>1050</v>
      </c>
      <c r="AHZ20" s="79" t="s">
        <v>1050</v>
      </c>
      <c r="AIA20" s="79" t="s">
        <v>1050</v>
      </c>
      <c r="AIB20" s="79" t="s">
        <v>1050</v>
      </c>
      <c r="AIC20" s="79" t="s">
        <v>1050</v>
      </c>
      <c r="AID20" s="79" t="s">
        <v>1050</v>
      </c>
      <c r="AIE20" s="79" t="s">
        <v>1050</v>
      </c>
      <c r="AIF20" s="79" t="s">
        <v>1050</v>
      </c>
      <c r="AIG20" s="79" t="s">
        <v>494</v>
      </c>
      <c r="AIH20" s="79" t="s">
        <v>494</v>
      </c>
      <c r="AII20" s="79" t="s">
        <v>1050</v>
      </c>
      <c r="AIJ20" s="79" t="s">
        <v>1050</v>
      </c>
      <c r="AIK20" s="79" t="s">
        <v>1050</v>
      </c>
      <c r="AIL20" s="79" t="s">
        <v>1050</v>
      </c>
      <c r="AIM20" s="79" t="s">
        <v>1050</v>
      </c>
      <c r="AIN20" s="79" t="s">
        <v>1050</v>
      </c>
      <c r="AIO20" s="79" t="s">
        <v>1050</v>
      </c>
      <c r="AIP20" s="79" t="s">
        <v>1050</v>
      </c>
      <c r="AIQ20" s="79" t="s">
        <v>399</v>
      </c>
      <c r="AIR20" s="79" t="s">
        <v>1480</v>
      </c>
      <c r="AIS20" s="79" t="s">
        <v>1050</v>
      </c>
      <c r="AIT20" s="79" t="s">
        <v>1050</v>
      </c>
      <c r="AIU20" s="79" t="s">
        <v>1050</v>
      </c>
      <c r="AIV20" s="79" t="s">
        <v>1050</v>
      </c>
      <c r="AIW20" s="79" t="s">
        <v>399</v>
      </c>
      <c r="AIX20" s="79" t="s">
        <v>1481</v>
      </c>
      <c r="AIY20" s="79" t="s">
        <v>1050</v>
      </c>
      <c r="AIZ20" s="79" t="s">
        <v>1050</v>
      </c>
      <c r="AJA20" s="79" t="s">
        <v>1050</v>
      </c>
      <c r="AJB20" s="79" t="s">
        <v>1050</v>
      </c>
      <c r="AJC20" s="79" t="s">
        <v>1050</v>
      </c>
      <c r="AJD20" s="79" t="s">
        <v>1050</v>
      </c>
      <c r="AJE20" s="79" t="s">
        <v>1050</v>
      </c>
      <c r="AJF20" s="79" t="s">
        <v>1050</v>
      </c>
      <c r="AJG20" s="140" t="s">
        <v>1482</v>
      </c>
      <c r="AJH20" s="79" t="s">
        <v>1483</v>
      </c>
      <c r="AJI20" s="79" t="s">
        <v>1484</v>
      </c>
      <c r="AJJ20" s="79" t="s">
        <v>1484</v>
      </c>
      <c r="AJK20" s="79" t="s">
        <v>1050</v>
      </c>
      <c r="AJL20" s="79" t="s">
        <v>1050</v>
      </c>
      <c r="AJM20" s="79" t="s">
        <v>353</v>
      </c>
      <c r="AJN20" s="79" t="s">
        <v>353</v>
      </c>
      <c r="AJO20" s="79" t="s">
        <v>1050</v>
      </c>
      <c r="AJP20" s="79" t="s">
        <v>1050</v>
      </c>
      <c r="AJQ20" s="79" t="s">
        <v>1050</v>
      </c>
      <c r="AJR20" s="79" t="s">
        <v>1050</v>
      </c>
      <c r="AJS20" s="79" t="s">
        <v>1485</v>
      </c>
      <c r="AJT20" s="79" t="s">
        <v>1050</v>
      </c>
      <c r="AJU20" s="79" t="s">
        <v>1050</v>
      </c>
      <c r="AJV20" s="79" t="s">
        <v>1050</v>
      </c>
      <c r="AJW20" s="79" t="s">
        <v>1050</v>
      </c>
      <c r="AJX20" s="79" t="s">
        <v>1098</v>
      </c>
      <c r="AJY20" s="79" t="s">
        <v>1050</v>
      </c>
      <c r="AJZ20" s="79" t="s">
        <v>1050</v>
      </c>
      <c r="AKA20" s="79" t="s">
        <v>1050</v>
      </c>
      <c r="AKB20" s="79" t="s">
        <v>1050</v>
      </c>
      <c r="AKC20" s="79" t="s">
        <v>1050</v>
      </c>
      <c r="AKD20" s="79" t="s">
        <v>1050</v>
      </c>
      <c r="AKE20" s="79" t="s">
        <v>1098</v>
      </c>
      <c r="AKF20" s="79" t="s">
        <v>1050</v>
      </c>
      <c r="AKG20" s="79" t="s">
        <v>1050</v>
      </c>
      <c r="AKH20" s="79" t="s">
        <v>1050</v>
      </c>
      <c r="AKI20" s="79" t="s">
        <v>1098</v>
      </c>
      <c r="AKJ20" s="79" t="s">
        <v>1050</v>
      </c>
      <c r="AKK20" s="79" t="s">
        <v>1050</v>
      </c>
      <c r="AKL20" s="79" t="s">
        <v>1050</v>
      </c>
      <c r="AKM20" s="79" t="s">
        <v>1050</v>
      </c>
      <c r="AKN20" s="79" t="s">
        <v>1050</v>
      </c>
      <c r="AKO20" s="79" t="s">
        <v>1050</v>
      </c>
      <c r="AKP20" s="79" t="s">
        <v>1050</v>
      </c>
      <c r="AKQ20" s="79" t="s">
        <v>1050</v>
      </c>
      <c r="AKR20" s="79" t="s">
        <v>1098</v>
      </c>
      <c r="AKS20" s="79" t="s">
        <v>1050</v>
      </c>
      <c r="AKT20" s="79" t="s">
        <v>1050</v>
      </c>
      <c r="AKU20" s="79" t="s">
        <v>1050</v>
      </c>
      <c r="AKV20" s="79" t="s">
        <v>1098</v>
      </c>
      <c r="AKW20" s="79" t="s">
        <v>1050</v>
      </c>
      <c r="AKX20" s="79" t="s">
        <v>1050</v>
      </c>
      <c r="AKY20" s="79" t="s">
        <v>1050</v>
      </c>
      <c r="AKZ20" s="79" t="s">
        <v>1050</v>
      </c>
      <c r="ALA20" s="79" t="s">
        <v>1050</v>
      </c>
      <c r="ALB20" s="79" t="s">
        <v>1050</v>
      </c>
      <c r="ALC20" s="79" t="s">
        <v>1050</v>
      </c>
      <c r="ALD20" s="79" t="s">
        <v>1050</v>
      </c>
      <c r="ALE20" s="79" t="s">
        <v>1050</v>
      </c>
      <c r="ALF20" s="79" t="s">
        <v>1050</v>
      </c>
      <c r="ALG20" s="79" t="s">
        <v>1098</v>
      </c>
      <c r="ALH20" s="79" t="s">
        <v>1098</v>
      </c>
      <c r="ALI20" s="79" t="s">
        <v>1050</v>
      </c>
      <c r="ALJ20" s="79" t="s">
        <v>1050</v>
      </c>
      <c r="ALK20" s="79" t="s">
        <v>1050</v>
      </c>
      <c r="ALL20" s="79" t="s">
        <v>1050</v>
      </c>
      <c r="ALM20" s="79" t="s">
        <v>1050</v>
      </c>
      <c r="ALN20" s="79" t="s">
        <v>1050</v>
      </c>
      <c r="ALO20" s="79" t="s">
        <v>1050</v>
      </c>
      <c r="ALP20" s="79" t="s">
        <v>1098</v>
      </c>
      <c r="ALQ20" s="79" t="s">
        <v>1050</v>
      </c>
      <c r="ALR20" s="79" t="s">
        <v>1098</v>
      </c>
      <c r="ALS20" s="79" t="s">
        <v>1050</v>
      </c>
      <c r="ALT20" s="79" t="s">
        <v>1050</v>
      </c>
      <c r="ALU20" s="79" t="s">
        <v>1050</v>
      </c>
      <c r="ALV20" s="79" t="s">
        <v>1050</v>
      </c>
      <c r="ALW20" s="79" t="s">
        <v>1050</v>
      </c>
      <c r="ALX20" s="79" t="s">
        <v>1050</v>
      </c>
    </row>
    <row r="21" ht="50.25" customHeight="1" spans="1:1012">
      <c r="A21" s="79" t="s">
        <v>1486</v>
      </c>
      <c r="B21" s="79">
        <v>21</v>
      </c>
      <c r="C21" s="79" t="s">
        <v>1049</v>
      </c>
      <c r="D21" s="79" t="s">
        <v>329</v>
      </c>
      <c r="E21" s="79" t="s">
        <v>1050</v>
      </c>
      <c r="F21" s="79" t="s">
        <v>1487</v>
      </c>
      <c r="G21" s="79" t="s">
        <v>1050</v>
      </c>
      <c r="H21" s="79" t="s">
        <v>1050</v>
      </c>
      <c r="I21" s="79" t="s">
        <v>330</v>
      </c>
      <c r="J21" s="91">
        <v>44562</v>
      </c>
      <c r="K21" s="92">
        <v>0.0958333333333333</v>
      </c>
      <c r="L21" s="91">
        <v>44562</v>
      </c>
      <c r="M21" s="92">
        <v>0.100694444444444</v>
      </c>
      <c r="N21" s="79" t="s">
        <v>331</v>
      </c>
      <c r="O21" s="79" t="s">
        <v>449</v>
      </c>
      <c r="P21" s="79" t="s">
        <v>332</v>
      </c>
      <c r="Q21" s="79" t="s">
        <v>1050</v>
      </c>
      <c r="R21" s="79" t="s">
        <v>1052</v>
      </c>
      <c r="S21" s="79" t="s">
        <v>419</v>
      </c>
      <c r="T21" s="79" t="s">
        <v>1488</v>
      </c>
      <c r="U21" s="79" t="s">
        <v>368</v>
      </c>
      <c r="V21" s="79" t="s">
        <v>480</v>
      </c>
      <c r="W21" s="79" t="s">
        <v>1489</v>
      </c>
      <c r="X21" s="79" t="s">
        <v>339</v>
      </c>
      <c r="Y21" s="79" t="s">
        <v>340</v>
      </c>
      <c r="Z21" s="79" t="s">
        <v>341</v>
      </c>
      <c r="AA21" s="79" t="s">
        <v>342</v>
      </c>
      <c r="AB21" s="79" t="s">
        <v>424</v>
      </c>
      <c r="AC21" s="79" t="s">
        <v>343</v>
      </c>
      <c r="AD21" s="79" t="s">
        <v>344</v>
      </c>
      <c r="AE21" s="79" t="s">
        <v>369</v>
      </c>
      <c r="AF21" s="79" t="s">
        <v>392</v>
      </c>
      <c r="AG21" s="79" t="s">
        <v>1050</v>
      </c>
      <c r="AH21" s="79" t="s">
        <v>347</v>
      </c>
      <c r="AI21" s="79" t="s">
        <v>1490</v>
      </c>
      <c r="AJ21" s="79" t="s">
        <v>1050</v>
      </c>
      <c r="AK21" s="79" t="s">
        <v>1050</v>
      </c>
      <c r="AL21" s="79" t="s">
        <v>1050</v>
      </c>
      <c r="AM21" s="79" t="s">
        <v>1050</v>
      </c>
      <c r="AN21" s="79" t="s">
        <v>1050</v>
      </c>
      <c r="AO21" s="79" t="s">
        <v>1050</v>
      </c>
      <c r="AP21" s="79" t="s">
        <v>1050</v>
      </c>
      <c r="AQ21" s="79" t="s">
        <v>1050</v>
      </c>
      <c r="AR21" s="79" t="s">
        <v>1050</v>
      </c>
      <c r="AS21" s="79" t="s">
        <v>1050</v>
      </c>
      <c r="AT21" s="79" t="s">
        <v>1050</v>
      </c>
      <c r="AU21" s="79" t="s">
        <v>1050</v>
      </c>
      <c r="AV21" s="79" t="s">
        <v>1050</v>
      </c>
      <c r="AW21" s="79" t="s">
        <v>1050</v>
      </c>
      <c r="AX21" s="79" t="s">
        <v>1050</v>
      </c>
      <c r="AY21" s="79" t="s">
        <v>1050</v>
      </c>
      <c r="AZ21" s="79" t="s">
        <v>480</v>
      </c>
      <c r="BA21" s="79" t="s">
        <v>1050</v>
      </c>
      <c r="BB21" s="79" t="s">
        <v>1050</v>
      </c>
      <c r="BC21" s="79" t="s">
        <v>1050</v>
      </c>
      <c r="BD21" s="79" t="s">
        <v>1050</v>
      </c>
      <c r="BE21" s="79" t="s">
        <v>1050</v>
      </c>
      <c r="BF21" s="79" t="s">
        <v>1050</v>
      </c>
      <c r="BG21" s="79" t="s">
        <v>1050</v>
      </c>
      <c r="BH21" s="79" t="s">
        <v>1050</v>
      </c>
      <c r="BI21" s="79" t="s">
        <v>1050</v>
      </c>
      <c r="BJ21" s="79" t="s">
        <v>1050</v>
      </c>
      <c r="BK21" s="79" t="s">
        <v>1050</v>
      </c>
      <c r="BL21" s="79" t="s">
        <v>1050</v>
      </c>
      <c r="BM21" s="79" t="s">
        <v>1050</v>
      </c>
      <c r="BN21" s="79" t="s">
        <v>1050</v>
      </c>
      <c r="BO21" s="79" t="s">
        <v>1050</v>
      </c>
      <c r="BP21" s="79" t="s">
        <v>1050</v>
      </c>
      <c r="BQ21" s="79" t="s">
        <v>1050</v>
      </c>
      <c r="BR21" s="79" t="s">
        <v>1050</v>
      </c>
      <c r="BS21" s="79" t="s">
        <v>1050</v>
      </c>
      <c r="BT21" s="79" t="s">
        <v>1050</v>
      </c>
      <c r="BU21" s="79" t="s">
        <v>1050</v>
      </c>
      <c r="BV21" s="79" t="s">
        <v>1050</v>
      </c>
      <c r="BW21" s="79" t="s">
        <v>1050</v>
      </c>
      <c r="BX21" s="79" t="s">
        <v>1050</v>
      </c>
      <c r="BY21" s="79" t="s">
        <v>1050</v>
      </c>
      <c r="BZ21" s="79" t="s">
        <v>1050</v>
      </c>
      <c r="CA21" s="79" t="s">
        <v>1050</v>
      </c>
      <c r="CB21" s="79" t="s">
        <v>1050</v>
      </c>
      <c r="CC21" s="79" t="s">
        <v>1050</v>
      </c>
      <c r="CD21" s="79" t="s">
        <v>1050</v>
      </c>
      <c r="CE21" s="79" t="s">
        <v>1050</v>
      </c>
      <c r="CF21" s="79" t="s">
        <v>1057</v>
      </c>
      <c r="CG21" s="91">
        <v>30025</v>
      </c>
      <c r="CH21" s="79" t="s">
        <v>351</v>
      </c>
      <c r="CI21" s="79" t="s">
        <v>352</v>
      </c>
      <c r="CJ21" s="79" t="s">
        <v>1060</v>
      </c>
      <c r="CK21" s="79" t="s">
        <v>1050</v>
      </c>
      <c r="CL21" s="79" t="s">
        <v>1050</v>
      </c>
      <c r="CM21" s="79" t="s">
        <v>1050</v>
      </c>
      <c r="CN21" s="79" t="s">
        <v>1050</v>
      </c>
      <c r="CO21" s="79" t="s">
        <v>353</v>
      </c>
      <c r="CP21" s="79" t="s">
        <v>401</v>
      </c>
      <c r="CQ21" s="79" t="s">
        <v>1050</v>
      </c>
      <c r="CR21" s="79" t="s">
        <v>1050</v>
      </c>
      <c r="CS21" s="91">
        <v>42878</v>
      </c>
      <c r="CT21" s="79" t="s">
        <v>1060</v>
      </c>
      <c r="CU21" s="79" t="s">
        <v>353</v>
      </c>
      <c r="CV21" s="79" t="s">
        <v>353</v>
      </c>
      <c r="CW21" s="79" t="s">
        <v>1050</v>
      </c>
      <c r="CX21" s="79" t="s">
        <v>1491</v>
      </c>
      <c r="CY21" s="79" t="s">
        <v>1263</v>
      </c>
      <c r="CZ21" s="79" t="s">
        <v>356</v>
      </c>
      <c r="DA21" s="79" t="s">
        <v>1492</v>
      </c>
      <c r="DB21" s="79" t="s">
        <v>1493</v>
      </c>
      <c r="DC21" s="79" t="s">
        <v>1202</v>
      </c>
      <c r="DD21" s="79">
        <v>2017</v>
      </c>
      <c r="DE21" s="79" t="s">
        <v>458</v>
      </c>
      <c r="DF21" s="79" t="s">
        <v>1050</v>
      </c>
      <c r="DG21" s="79">
        <v>2</v>
      </c>
      <c r="DH21" s="79" t="s">
        <v>1111</v>
      </c>
      <c r="DI21" s="79" t="s">
        <v>1066</v>
      </c>
      <c r="DJ21" s="79" t="s">
        <v>1494</v>
      </c>
      <c r="DK21" s="79">
        <v>0</v>
      </c>
      <c r="DL21" s="79" t="s">
        <v>353</v>
      </c>
      <c r="DM21" s="79" t="s">
        <v>353</v>
      </c>
      <c r="DN21" s="79" t="s">
        <v>1495</v>
      </c>
      <c r="DO21" s="91">
        <v>44744</v>
      </c>
      <c r="DP21" s="79" t="s">
        <v>399</v>
      </c>
      <c r="DQ21" s="79" t="s">
        <v>1050</v>
      </c>
      <c r="DR21" s="79" t="s">
        <v>1050</v>
      </c>
      <c r="DS21" s="79" t="s">
        <v>399</v>
      </c>
      <c r="DT21" s="79" t="s">
        <v>1050</v>
      </c>
      <c r="DU21" s="79" t="s">
        <v>1050</v>
      </c>
      <c r="DV21" s="79" t="s">
        <v>353</v>
      </c>
      <c r="DW21" s="79" t="s">
        <v>542</v>
      </c>
      <c r="DX21" s="79" t="s">
        <v>435</v>
      </c>
      <c r="DY21" s="79" t="s">
        <v>1050</v>
      </c>
      <c r="DZ21" s="79" t="s">
        <v>1050</v>
      </c>
      <c r="EA21" s="79" t="s">
        <v>1050</v>
      </c>
      <c r="EB21" s="79" t="s">
        <v>1050</v>
      </c>
      <c r="EC21" s="79" t="s">
        <v>1050</v>
      </c>
      <c r="ED21" s="79" t="s">
        <v>1496</v>
      </c>
      <c r="EE21" s="79" t="s">
        <v>469</v>
      </c>
      <c r="EF21" s="79" t="s">
        <v>353</v>
      </c>
      <c r="EG21" s="79" t="s">
        <v>1050</v>
      </c>
      <c r="EH21" s="79" t="s">
        <v>1050</v>
      </c>
      <c r="EI21" s="79" t="s">
        <v>1050</v>
      </c>
      <c r="EJ21" s="79" t="s">
        <v>1050</v>
      </c>
      <c r="EK21" s="79" t="s">
        <v>1050</v>
      </c>
      <c r="EL21" s="79" t="s">
        <v>1050</v>
      </c>
      <c r="EM21" s="79" t="s">
        <v>1050</v>
      </c>
      <c r="EN21" s="79" t="s">
        <v>1050</v>
      </c>
      <c r="EO21" s="79" t="s">
        <v>1050</v>
      </c>
      <c r="EP21" s="79" t="s">
        <v>1050</v>
      </c>
      <c r="EQ21" s="79" t="s">
        <v>1050</v>
      </c>
      <c r="ER21" s="79" t="s">
        <v>1050</v>
      </c>
      <c r="ES21" s="79" t="s">
        <v>1050</v>
      </c>
      <c r="ET21" s="79" t="s">
        <v>1050</v>
      </c>
      <c r="EU21" s="79" t="s">
        <v>1050</v>
      </c>
      <c r="EV21" s="79" t="s">
        <v>1050</v>
      </c>
      <c r="EW21" s="79" t="s">
        <v>1050</v>
      </c>
      <c r="EX21" s="79" t="s">
        <v>1050</v>
      </c>
      <c r="EY21" s="79" t="s">
        <v>1050</v>
      </c>
      <c r="EZ21" s="79" t="s">
        <v>1050</v>
      </c>
      <c r="FA21" s="79" t="s">
        <v>1050</v>
      </c>
      <c r="FB21" s="79" t="s">
        <v>1050</v>
      </c>
      <c r="FC21" s="79" t="s">
        <v>1050</v>
      </c>
      <c r="FD21" s="79" t="s">
        <v>1050</v>
      </c>
      <c r="FE21" s="79" t="s">
        <v>1050</v>
      </c>
      <c r="FF21" s="79" t="s">
        <v>1050</v>
      </c>
      <c r="FG21" s="79" t="s">
        <v>1050</v>
      </c>
      <c r="FH21" s="79" t="s">
        <v>1050</v>
      </c>
      <c r="FI21" s="79" t="s">
        <v>1050</v>
      </c>
      <c r="FJ21" s="79" t="s">
        <v>1050</v>
      </c>
      <c r="FK21" s="79" t="s">
        <v>1050</v>
      </c>
      <c r="FL21" s="79" t="s">
        <v>1050</v>
      </c>
      <c r="FM21" s="79" t="s">
        <v>1050</v>
      </c>
      <c r="FN21" s="79" t="s">
        <v>1050</v>
      </c>
      <c r="FO21" s="79" t="s">
        <v>1050</v>
      </c>
      <c r="FP21" s="79" t="s">
        <v>1050</v>
      </c>
      <c r="FQ21" s="79" t="s">
        <v>1050</v>
      </c>
      <c r="FR21" s="79" t="s">
        <v>1050</v>
      </c>
      <c r="FS21" s="79" t="s">
        <v>1050</v>
      </c>
      <c r="FT21" s="79" t="s">
        <v>1050</v>
      </c>
      <c r="FU21" s="79" t="s">
        <v>1050</v>
      </c>
      <c r="FV21" s="79" t="s">
        <v>1050</v>
      </c>
      <c r="FW21" s="79" t="s">
        <v>1050</v>
      </c>
      <c r="FX21" s="79" t="s">
        <v>1050</v>
      </c>
      <c r="FY21" s="79" t="s">
        <v>1050</v>
      </c>
      <c r="FZ21" s="79" t="s">
        <v>1050</v>
      </c>
      <c r="GA21" s="79" t="s">
        <v>1050</v>
      </c>
      <c r="GB21" s="79" t="s">
        <v>1050</v>
      </c>
      <c r="GC21" s="79" t="s">
        <v>1050</v>
      </c>
      <c r="GD21" s="79" t="s">
        <v>1050</v>
      </c>
      <c r="GE21" s="79" t="s">
        <v>1050</v>
      </c>
      <c r="GF21" s="79" t="s">
        <v>1050</v>
      </c>
      <c r="GG21" s="79" t="s">
        <v>1050</v>
      </c>
      <c r="GH21" s="79" t="s">
        <v>1050</v>
      </c>
      <c r="GI21" s="79" t="s">
        <v>1050</v>
      </c>
      <c r="GJ21" s="79" t="s">
        <v>1050</v>
      </c>
      <c r="GK21" s="79" t="s">
        <v>1050</v>
      </c>
      <c r="GL21" s="79" t="s">
        <v>1050</v>
      </c>
      <c r="GM21" s="79" t="s">
        <v>1050</v>
      </c>
      <c r="GN21" s="79" t="s">
        <v>1050</v>
      </c>
      <c r="GO21" s="79" t="s">
        <v>1050</v>
      </c>
      <c r="GP21" s="79" t="s">
        <v>1050</v>
      </c>
      <c r="GQ21" s="79" t="s">
        <v>1050</v>
      </c>
      <c r="GR21" s="79" t="s">
        <v>1050</v>
      </c>
      <c r="GS21" s="79" t="s">
        <v>1050</v>
      </c>
      <c r="GT21" s="79" t="s">
        <v>1050</v>
      </c>
      <c r="GU21" s="79" t="s">
        <v>1050</v>
      </c>
      <c r="GV21" s="79" t="s">
        <v>1050</v>
      </c>
      <c r="GW21" s="79" t="s">
        <v>1050</v>
      </c>
      <c r="GX21" s="79" t="s">
        <v>1050</v>
      </c>
      <c r="GY21" s="79" t="s">
        <v>1050</v>
      </c>
      <c r="GZ21" s="79" t="s">
        <v>1050</v>
      </c>
      <c r="HA21" s="79" t="s">
        <v>1050</v>
      </c>
      <c r="HB21" s="79" t="s">
        <v>1050</v>
      </c>
      <c r="HC21" s="79" t="s">
        <v>1050</v>
      </c>
      <c r="HD21" s="79" t="s">
        <v>1050</v>
      </c>
      <c r="HE21" s="79" t="s">
        <v>1050</v>
      </c>
      <c r="HF21" s="79" t="s">
        <v>1050</v>
      </c>
      <c r="HG21" s="79" t="s">
        <v>1050</v>
      </c>
      <c r="HH21" s="79" t="s">
        <v>1050</v>
      </c>
      <c r="HI21" s="79" t="s">
        <v>1050</v>
      </c>
      <c r="HJ21" s="79" t="s">
        <v>1050</v>
      </c>
      <c r="HK21" s="79" t="s">
        <v>1050</v>
      </c>
      <c r="HL21" s="79" t="s">
        <v>1050</v>
      </c>
      <c r="HM21" s="79" t="s">
        <v>1050</v>
      </c>
      <c r="HN21" s="79" t="s">
        <v>1050</v>
      </c>
      <c r="HO21" s="79" t="s">
        <v>1050</v>
      </c>
      <c r="HP21" s="79" t="s">
        <v>1050</v>
      </c>
      <c r="HQ21" s="79" t="s">
        <v>1050</v>
      </c>
      <c r="HR21" s="79" t="s">
        <v>1050</v>
      </c>
      <c r="HS21" s="79" t="s">
        <v>1050</v>
      </c>
      <c r="HT21" s="79" t="s">
        <v>1050</v>
      </c>
      <c r="HU21" s="79" t="s">
        <v>1050</v>
      </c>
      <c r="HV21" s="79" t="s">
        <v>1050</v>
      </c>
      <c r="HW21" s="79" t="s">
        <v>1050</v>
      </c>
      <c r="HX21" s="79" t="s">
        <v>1050</v>
      </c>
      <c r="HY21" s="79" t="s">
        <v>1050</v>
      </c>
      <c r="HZ21" s="79" t="s">
        <v>1050</v>
      </c>
      <c r="IA21" s="79" t="s">
        <v>1050</v>
      </c>
      <c r="IB21" s="79" t="s">
        <v>1050</v>
      </c>
      <c r="IC21" s="79" t="s">
        <v>1050</v>
      </c>
      <c r="ID21" s="79" t="s">
        <v>1050</v>
      </c>
      <c r="IE21" s="79" t="s">
        <v>1050</v>
      </c>
      <c r="IF21" s="79" t="s">
        <v>1050</v>
      </c>
      <c r="IG21" s="79" t="s">
        <v>1050</v>
      </c>
      <c r="IH21" s="79" t="s">
        <v>1050</v>
      </c>
      <c r="II21" s="79" t="s">
        <v>1050</v>
      </c>
      <c r="IJ21" s="79" t="s">
        <v>1050</v>
      </c>
      <c r="IK21" s="79" t="s">
        <v>1050</v>
      </c>
      <c r="IL21" s="79" t="s">
        <v>1050</v>
      </c>
      <c r="IM21" s="79" t="s">
        <v>1050</v>
      </c>
      <c r="IN21" s="79" t="s">
        <v>1050</v>
      </c>
      <c r="IO21" s="79" t="s">
        <v>1050</v>
      </c>
      <c r="IP21" s="79" t="s">
        <v>1050</v>
      </c>
      <c r="IQ21" s="79" t="s">
        <v>1050</v>
      </c>
      <c r="IR21" s="79" t="s">
        <v>1050</v>
      </c>
      <c r="IS21" s="79" t="s">
        <v>1050</v>
      </c>
      <c r="IT21" s="79" t="s">
        <v>1050</v>
      </c>
      <c r="IU21" s="79" t="s">
        <v>1050</v>
      </c>
      <c r="IV21" s="79" t="s">
        <v>1050</v>
      </c>
      <c r="IW21" s="79" t="s">
        <v>1050</v>
      </c>
      <c r="IX21" s="79" t="s">
        <v>1050</v>
      </c>
      <c r="IY21" s="79" t="s">
        <v>1050</v>
      </c>
      <c r="IZ21" s="79" t="s">
        <v>1050</v>
      </c>
      <c r="JA21" s="79" t="s">
        <v>1050</v>
      </c>
      <c r="JB21" s="79" t="s">
        <v>1050</v>
      </c>
      <c r="JC21" s="79" t="s">
        <v>1050</v>
      </c>
      <c r="JD21" s="79" t="s">
        <v>1050</v>
      </c>
      <c r="JE21" s="79" t="s">
        <v>1050</v>
      </c>
      <c r="JF21" s="79" t="s">
        <v>1050</v>
      </c>
      <c r="JG21" s="79" t="s">
        <v>1050</v>
      </c>
      <c r="JH21" s="79" t="s">
        <v>1050</v>
      </c>
      <c r="JI21" s="79" t="s">
        <v>1050</v>
      </c>
      <c r="JJ21" s="79" t="s">
        <v>1050</v>
      </c>
      <c r="JK21" s="79" t="s">
        <v>1050</v>
      </c>
      <c r="JL21" s="79" t="s">
        <v>1050</v>
      </c>
      <c r="JM21" s="79" t="s">
        <v>1050</v>
      </c>
      <c r="JN21" s="79" t="s">
        <v>1050</v>
      </c>
      <c r="JO21" s="79" t="s">
        <v>1050</v>
      </c>
      <c r="JP21" s="79" t="s">
        <v>1050</v>
      </c>
      <c r="JQ21" s="79" t="s">
        <v>1050</v>
      </c>
      <c r="JR21" s="79" t="s">
        <v>1050</v>
      </c>
      <c r="JS21" s="79" t="s">
        <v>1050</v>
      </c>
      <c r="JT21" s="79" t="s">
        <v>1050</v>
      </c>
      <c r="JU21" s="79" t="s">
        <v>1050</v>
      </c>
      <c r="JV21" s="79" t="s">
        <v>1050</v>
      </c>
      <c r="JW21" s="79" t="s">
        <v>1050</v>
      </c>
      <c r="JX21" s="79" t="s">
        <v>1050</v>
      </c>
      <c r="JY21" s="79" t="s">
        <v>1050</v>
      </c>
      <c r="JZ21" s="79" t="s">
        <v>1050</v>
      </c>
      <c r="KA21" s="79" t="s">
        <v>1050</v>
      </c>
      <c r="KB21" s="79" t="s">
        <v>1050</v>
      </c>
      <c r="KC21" s="79" t="s">
        <v>1050</v>
      </c>
      <c r="KD21" s="79" t="s">
        <v>1050</v>
      </c>
      <c r="KE21" s="79" t="s">
        <v>1050</v>
      </c>
      <c r="KF21" s="79" t="s">
        <v>1050</v>
      </c>
      <c r="KG21" s="79" t="s">
        <v>1050</v>
      </c>
      <c r="KH21" s="79" t="s">
        <v>1050</v>
      </c>
      <c r="KI21" s="79" t="s">
        <v>1050</v>
      </c>
      <c r="KJ21" s="79" t="s">
        <v>1050</v>
      </c>
      <c r="KK21" s="79" t="s">
        <v>1050</v>
      </c>
      <c r="KL21" s="79" t="s">
        <v>1050</v>
      </c>
      <c r="KM21" s="79" t="s">
        <v>1050</v>
      </c>
      <c r="KN21" s="79" t="s">
        <v>1050</v>
      </c>
      <c r="KO21" s="79" t="s">
        <v>1050</v>
      </c>
      <c r="KP21" s="79" t="s">
        <v>1050</v>
      </c>
      <c r="KQ21" s="79" t="s">
        <v>1050</v>
      </c>
      <c r="KR21" s="79" t="s">
        <v>1050</v>
      </c>
      <c r="KS21" s="79" t="s">
        <v>1050</v>
      </c>
      <c r="KT21" s="79" t="s">
        <v>1050</v>
      </c>
      <c r="KU21" s="79" t="s">
        <v>1050</v>
      </c>
      <c r="KV21" s="79" t="s">
        <v>1050</v>
      </c>
      <c r="KW21" s="79" t="s">
        <v>1050</v>
      </c>
      <c r="KX21" s="79" t="s">
        <v>1050</v>
      </c>
      <c r="KY21" s="79" t="s">
        <v>1050</v>
      </c>
      <c r="KZ21" s="79" t="s">
        <v>1050</v>
      </c>
      <c r="LA21" s="79" t="s">
        <v>1050</v>
      </c>
      <c r="LB21" s="79" t="s">
        <v>1050</v>
      </c>
      <c r="LC21" s="79" t="s">
        <v>1050</v>
      </c>
      <c r="LD21" s="79" t="s">
        <v>1050</v>
      </c>
      <c r="LE21" s="79" t="s">
        <v>1050</v>
      </c>
      <c r="LF21" s="79" t="s">
        <v>1050</v>
      </c>
      <c r="LG21" s="79" t="s">
        <v>1050</v>
      </c>
      <c r="LH21" s="79" t="s">
        <v>1050</v>
      </c>
      <c r="LI21" s="79" t="s">
        <v>1050</v>
      </c>
      <c r="LJ21" s="79" t="s">
        <v>1050</v>
      </c>
      <c r="LK21" s="79" t="s">
        <v>1050</v>
      </c>
      <c r="LL21" s="79" t="s">
        <v>1050</v>
      </c>
      <c r="LM21" s="79" t="s">
        <v>1050</v>
      </c>
      <c r="LN21" s="79" t="s">
        <v>1050</v>
      </c>
      <c r="LO21" s="79" t="s">
        <v>1050</v>
      </c>
      <c r="LP21" s="79" t="s">
        <v>1050</v>
      </c>
      <c r="LQ21" s="79" t="s">
        <v>1050</v>
      </c>
      <c r="LR21" s="79" t="s">
        <v>1050</v>
      </c>
      <c r="LS21" s="79" t="s">
        <v>1050</v>
      </c>
      <c r="LT21" s="79" t="s">
        <v>1050</v>
      </c>
      <c r="LU21" s="79" t="s">
        <v>1050</v>
      </c>
      <c r="LV21" s="79" t="s">
        <v>1050</v>
      </c>
      <c r="LW21" s="79" t="s">
        <v>1050</v>
      </c>
      <c r="LX21" s="79" t="s">
        <v>1050</v>
      </c>
      <c r="LY21" s="79" t="s">
        <v>1050</v>
      </c>
      <c r="LZ21" s="79" t="s">
        <v>1050</v>
      </c>
      <c r="MA21" s="79" t="s">
        <v>1050</v>
      </c>
      <c r="MB21" s="79" t="s">
        <v>1050</v>
      </c>
      <c r="MC21" s="79" t="s">
        <v>1050</v>
      </c>
      <c r="MD21" s="79" t="s">
        <v>1050</v>
      </c>
      <c r="ME21" s="79" t="s">
        <v>1050</v>
      </c>
      <c r="MF21" s="79" t="s">
        <v>1050</v>
      </c>
      <c r="MG21" s="79" t="s">
        <v>1050</v>
      </c>
      <c r="MH21" s="79" t="s">
        <v>1050</v>
      </c>
      <c r="MI21" s="79" t="s">
        <v>1050</v>
      </c>
      <c r="MJ21" s="79" t="s">
        <v>1050</v>
      </c>
      <c r="MK21" s="79" t="s">
        <v>1050</v>
      </c>
      <c r="ML21" s="79" t="s">
        <v>1050</v>
      </c>
      <c r="MM21" s="79" t="s">
        <v>1050</v>
      </c>
      <c r="MN21" s="79" t="s">
        <v>1050</v>
      </c>
      <c r="MO21" s="79" t="s">
        <v>1050</v>
      </c>
      <c r="MP21" s="79" t="s">
        <v>1050</v>
      </c>
      <c r="MQ21" s="79" t="s">
        <v>1050</v>
      </c>
      <c r="MR21" s="79" t="s">
        <v>1050</v>
      </c>
      <c r="MS21" s="79" t="s">
        <v>1050</v>
      </c>
      <c r="MT21" s="79" t="s">
        <v>1050</v>
      </c>
      <c r="MU21" s="79" t="s">
        <v>1050</v>
      </c>
      <c r="MV21" s="79" t="s">
        <v>1050</v>
      </c>
      <c r="MW21" s="79" t="s">
        <v>1050</v>
      </c>
      <c r="MX21" s="79" t="s">
        <v>1050</v>
      </c>
      <c r="MY21" s="79" t="s">
        <v>1050</v>
      </c>
      <c r="MZ21" s="79" t="s">
        <v>1050</v>
      </c>
      <c r="NA21" s="79" t="s">
        <v>1050</v>
      </c>
      <c r="NB21" s="79" t="s">
        <v>1050</v>
      </c>
      <c r="NC21" s="79" t="s">
        <v>1050</v>
      </c>
      <c r="ND21" s="79" t="s">
        <v>1050</v>
      </c>
      <c r="NE21" s="79" t="s">
        <v>1050</v>
      </c>
      <c r="NF21" s="79" t="s">
        <v>1050</v>
      </c>
      <c r="NG21" s="79" t="s">
        <v>1050</v>
      </c>
      <c r="NH21" s="79" t="s">
        <v>1050</v>
      </c>
      <c r="NI21" s="79" t="s">
        <v>1050</v>
      </c>
      <c r="NJ21" s="79" t="s">
        <v>1050</v>
      </c>
      <c r="NK21" s="79" t="s">
        <v>1050</v>
      </c>
      <c r="NL21" s="79" t="s">
        <v>1050</v>
      </c>
      <c r="NM21" s="79" t="s">
        <v>1050</v>
      </c>
      <c r="NN21" s="79" t="s">
        <v>1050</v>
      </c>
      <c r="NO21" s="79" t="s">
        <v>1050</v>
      </c>
      <c r="NP21" s="79" t="s">
        <v>1050</v>
      </c>
      <c r="NQ21" s="79" t="s">
        <v>1050</v>
      </c>
      <c r="NR21" s="79" t="s">
        <v>1050</v>
      </c>
      <c r="NS21" s="79" t="s">
        <v>1050</v>
      </c>
      <c r="NT21" s="79" t="s">
        <v>1050</v>
      </c>
      <c r="NU21" s="79" t="s">
        <v>1050</v>
      </c>
      <c r="NV21" s="79" t="s">
        <v>1050</v>
      </c>
      <c r="NW21" s="79" t="s">
        <v>1050</v>
      </c>
      <c r="NX21" s="79" t="s">
        <v>1050</v>
      </c>
      <c r="NY21" s="79" t="s">
        <v>1050</v>
      </c>
      <c r="NZ21" s="79" t="s">
        <v>1050</v>
      </c>
      <c r="OA21" s="79" t="s">
        <v>1050</v>
      </c>
      <c r="OB21" s="79" t="s">
        <v>1050</v>
      </c>
      <c r="OC21" s="79" t="s">
        <v>1050</v>
      </c>
      <c r="OD21" s="79" t="s">
        <v>1050</v>
      </c>
      <c r="OE21" s="79" t="s">
        <v>1050</v>
      </c>
      <c r="OF21" s="79" t="s">
        <v>1050</v>
      </c>
      <c r="OG21" s="79" t="s">
        <v>1050</v>
      </c>
      <c r="OH21" s="79" t="s">
        <v>1050</v>
      </c>
      <c r="OI21" s="79" t="s">
        <v>1050</v>
      </c>
      <c r="OJ21" s="79" t="s">
        <v>1050</v>
      </c>
      <c r="OK21" s="79" t="s">
        <v>1050</v>
      </c>
      <c r="OL21" s="79" t="s">
        <v>1050</v>
      </c>
      <c r="OM21" s="79" t="s">
        <v>1050</v>
      </c>
      <c r="ON21" s="79" t="s">
        <v>1050</v>
      </c>
      <c r="OO21" s="79" t="s">
        <v>1050</v>
      </c>
      <c r="OP21" s="79" t="s">
        <v>1050</v>
      </c>
      <c r="OQ21" s="79" t="s">
        <v>1050</v>
      </c>
      <c r="OR21" s="79" t="s">
        <v>1050</v>
      </c>
      <c r="OS21" s="79" t="s">
        <v>1050</v>
      </c>
      <c r="OT21" s="79" t="s">
        <v>1050</v>
      </c>
      <c r="OU21" s="79" t="s">
        <v>1050</v>
      </c>
      <c r="OV21" s="79" t="s">
        <v>1050</v>
      </c>
      <c r="OW21" s="79" t="s">
        <v>1050</v>
      </c>
      <c r="OX21" s="79" t="s">
        <v>1050</v>
      </c>
      <c r="OY21" s="79" t="s">
        <v>1050</v>
      </c>
      <c r="OZ21" s="79" t="s">
        <v>1050</v>
      </c>
      <c r="PA21" s="79" t="s">
        <v>1050</v>
      </c>
      <c r="PB21" s="79" t="s">
        <v>1050</v>
      </c>
      <c r="PC21" s="79" t="s">
        <v>1050</v>
      </c>
      <c r="PD21" s="79" t="s">
        <v>1050</v>
      </c>
      <c r="PE21" s="79" t="s">
        <v>1050</v>
      </c>
      <c r="PF21" s="79" t="s">
        <v>1050</v>
      </c>
      <c r="PG21" s="79" t="s">
        <v>1050</v>
      </c>
      <c r="PH21" s="79" t="s">
        <v>1050</v>
      </c>
      <c r="PI21" s="79" t="s">
        <v>1050</v>
      </c>
      <c r="PJ21" s="79" t="s">
        <v>1050</v>
      </c>
      <c r="PK21" s="79" t="s">
        <v>1050</v>
      </c>
      <c r="PL21" s="79" t="s">
        <v>1050</v>
      </c>
      <c r="PM21" s="79" t="s">
        <v>470</v>
      </c>
      <c r="PN21" s="79" t="s">
        <v>1050</v>
      </c>
      <c r="PO21" s="79">
        <v>1</v>
      </c>
      <c r="PP21" s="79">
        <v>157</v>
      </c>
      <c r="PQ21" s="79" t="s">
        <v>1050</v>
      </c>
      <c r="PR21" s="79" t="s">
        <v>1050</v>
      </c>
      <c r="PS21" s="79" t="s">
        <v>1050</v>
      </c>
      <c r="PT21" s="79" t="s">
        <v>1050</v>
      </c>
      <c r="PU21" s="79" t="s">
        <v>1050</v>
      </c>
      <c r="PV21" s="79" t="s">
        <v>1050</v>
      </c>
      <c r="PW21" s="79" t="s">
        <v>1050</v>
      </c>
      <c r="PX21" s="79" t="s">
        <v>1050</v>
      </c>
      <c r="PY21" s="79" t="s">
        <v>1497</v>
      </c>
      <c r="PZ21" s="79" t="s">
        <v>1498</v>
      </c>
      <c r="QA21" s="79" t="s">
        <v>1050</v>
      </c>
      <c r="QB21" s="79" t="s">
        <v>1050</v>
      </c>
      <c r="QC21" s="79" t="s">
        <v>1050</v>
      </c>
      <c r="QD21" s="79" t="s">
        <v>1412</v>
      </c>
      <c r="QE21" s="79" t="s">
        <v>1076</v>
      </c>
      <c r="QF21" s="79" t="s">
        <v>1050</v>
      </c>
      <c r="QG21" s="79">
        <v>11</v>
      </c>
      <c r="QH21" s="107">
        <v>1</v>
      </c>
      <c r="QI21" s="79">
        <v>60</v>
      </c>
      <c r="QJ21" s="79">
        <v>28</v>
      </c>
      <c r="QK21" s="79">
        <v>2022</v>
      </c>
      <c r="QL21" s="79">
        <v>3</v>
      </c>
      <c r="QM21" s="91">
        <v>44562</v>
      </c>
      <c r="QN21" s="79" t="s">
        <v>512</v>
      </c>
      <c r="QO21" s="79" t="s">
        <v>399</v>
      </c>
      <c r="QP21" s="79" t="s">
        <v>1499</v>
      </c>
      <c r="QQ21" s="92">
        <v>0.0958333333333333</v>
      </c>
      <c r="QR21" s="79" t="s">
        <v>329</v>
      </c>
      <c r="QS21" s="79" t="s">
        <v>330</v>
      </c>
      <c r="QT21" s="79" t="s">
        <v>1500</v>
      </c>
      <c r="QU21" s="79" t="s">
        <v>1487</v>
      </c>
      <c r="QV21" s="125" t="s">
        <v>1501</v>
      </c>
      <c r="QW21" s="125" t="s">
        <v>1502</v>
      </c>
      <c r="QX21" s="79" t="s">
        <v>1080</v>
      </c>
      <c r="QY21" s="79" t="s">
        <v>1050</v>
      </c>
      <c r="QZ21" s="79" t="s">
        <v>1050</v>
      </c>
      <c r="RA21" s="79" t="s">
        <v>1050</v>
      </c>
      <c r="RB21" s="79" t="s">
        <v>1050</v>
      </c>
      <c r="RC21" s="79" t="s">
        <v>368</v>
      </c>
      <c r="RD21" s="79" t="s">
        <v>399</v>
      </c>
      <c r="RE21" s="79" t="s">
        <v>412</v>
      </c>
      <c r="RF21" s="79" t="s">
        <v>369</v>
      </c>
      <c r="RG21" s="79" t="s">
        <v>1081</v>
      </c>
      <c r="RH21" s="79" t="s">
        <v>513</v>
      </c>
      <c r="RI21" s="79" t="s">
        <v>444</v>
      </c>
      <c r="RJ21" s="79">
        <v>9.52</v>
      </c>
      <c r="RK21" s="79" t="s">
        <v>371</v>
      </c>
      <c r="RL21" s="79" t="s">
        <v>1503</v>
      </c>
      <c r="RM21" s="79" t="s">
        <v>1504</v>
      </c>
      <c r="RN21" s="79" t="s">
        <v>1505</v>
      </c>
      <c r="RO21" s="79" t="s">
        <v>1506</v>
      </c>
      <c r="RP21" s="79" t="s">
        <v>372</v>
      </c>
      <c r="RQ21" s="79" t="s">
        <v>392</v>
      </c>
      <c r="RR21" s="79" t="s">
        <v>480</v>
      </c>
      <c r="RS21" s="79" t="s">
        <v>1507</v>
      </c>
      <c r="RT21" s="79" t="s">
        <v>494</v>
      </c>
      <c r="RU21" s="79" t="s">
        <v>1128</v>
      </c>
      <c r="RV21" s="79" t="s">
        <v>1508</v>
      </c>
      <c r="RW21" s="79" t="s">
        <v>1050</v>
      </c>
      <c r="RX21" s="79" t="s">
        <v>1050</v>
      </c>
      <c r="RY21" s="79" t="s">
        <v>1050</v>
      </c>
      <c r="RZ21" s="79" t="s">
        <v>1050</v>
      </c>
      <c r="SA21" s="79" t="s">
        <v>1050</v>
      </c>
      <c r="SB21" s="79" t="s">
        <v>1050</v>
      </c>
      <c r="SC21" s="79" t="s">
        <v>1050</v>
      </c>
      <c r="SD21" s="79" t="s">
        <v>1050</v>
      </c>
      <c r="SE21" s="79" t="s">
        <v>1050</v>
      </c>
      <c r="SF21" s="79" t="s">
        <v>1050</v>
      </c>
      <c r="SG21" s="79" t="s">
        <v>1050</v>
      </c>
      <c r="SH21" s="79" t="s">
        <v>1050</v>
      </c>
      <c r="SI21" s="79" t="s">
        <v>1050</v>
      </c>
      <c r="SJ21" s="79" t="s">
        <v>1050</v>
      </c>
      <c r="SK21" s="79" t="s">
        <v>1050</v>
      </c>
      <c r="SL21" s="79" t="s">
        <v>1050</v>
      </c>
      <c r="SM21" s="79" t="s">
        <v>1050</v>
      </c>
      <c r="SN21" s="79" t="s">
        <v>1050</v>
      </c>
      <c r="SO21" s="79" t="s">
        <v>1050</v>
      </c>
      <c r="SP21" s="79" t="s">
        <v>1050</v>
      </c>
      <c r="SQ21" s="79" t="s">
        <v>1050</v>
      </c>
      <c r="SR21" s="79" t="s">
        <v>1050</v>
      </c>
      <c r="SS21" s="79" t="s">
        <v>1050</v>
      </c>
      <c r="ST21" s="79" t="s">
        <v>542</v>
      </c>
      <c r="SU21" s="79" t="s">
        <v>1050</v>
      </c>
      <c r="SV21" s="79" t="s">
        <v>1050</v>
      </c>
      <c r="SW21" s="79" t="s">
        <v>1050</v>
      </c>
      <c r="SX21" s="79" t="s">
        <v>1050</v>
      </c>
      <c r="SY21" s="79" t="s">
        <v>1050</v>
      </c>
      <c r="SZ21" s="79" t="s">
        <v>1050</v>
      </c>
      <c r="TA21" s="79" t="s">
        <v>1050</v>
      </c>
      <c r="TB21" s="79" t="s">
        <v>1050</v>
      </c>
      <c r="TC21" s="79" t="s">
        <v>1050</v>
      </c>
      <c r="TD21" s="79" t="s">
        <v>1050</v>
      </c>
      <c r="TE21" s="79" t="s">
        <v>1050</v>
      </c>
      <c r="TF21" s="79">
        <v>2017</v>
      </c>
      <c r="TG21" s="79" t="s">
        <v>1050</v>
      </c>
      <c r="TH21" s="79" t="s">
        <v>1050</v>
      </c>
      <c r="TI21" s="79" t="s">
        <v>1050</v>
      </c>
      <c r="TJ21" s="79" t="s">
        <v>1050</v>
      </c>
      <c r="TK21" s="79" t="s">
        <v>1050</v>
      </c>
      <c r="TL21" s="79" t="s">
        <v>1050</v>
      </c>
      <c r="TM21" s="79" t="s">
        <v>1050</v>
      </c>
      <c r="TN21" s="79" t="s">
        <v>1050</v>
      </c>
      <c r="TO21" s="79" t="s">
        <v>1050</v>
      </c>
      <c r="TP21" s="79" t="s">
        <v>1050</v>
      </c>
      <c r="TQ21" s="79" t="s">
        <v>1050</v>
      </c>
      <c r="TR21" s="79" t="s">
        <v>1202</v>
      </c>
      <c r="TS21" s="79" t="s">
        <v>1050</v>
      </c>
      <c r="TT21" s="79" t="s">
        <v>1050</v>
      </c>
      <c r="TU21" s="79" t="s">
        <v>1050</v>
      </c>
      <c r="TV21" s="79" t="s">
        <v>1050</v>
      </c>
      <c r="TW21" s="79" t="s">
        <v>1050</v>
      </c>
      <c r="TX21" s="79" t="s">
        <v>1050</v>
      </c>
      <c r="TY21" s="79" t="s">
        <v>1050</v>
      </c>
      <c r="TZ21" s="79" t="s">
        <v>1050</v>
      </c>
      <c r="UA21" s="79" t="s">
        <v>1050</v>
      </c>
      <c r="UB21" s="79" t="s">
        <v>1050</v>
      </c>
      <c r="UC21" s="79" t="s">
        <v>1050</v>
      </c>
      <c r="UD21" s="79" t="s">
        <v>1492</v>
      </c>
      <c r="UE21" s="79" t="s">
        <v>1050</v>
      </c>
      <c r="UF21" s="79" t="s">
        <v>1050</v>
      </c>
      <c r="UG21" s="79" t="s">
        <v>1050</v>
      </c>
      <c r="UH21" s="79" t="s">
        <v>1050</v>
      </c>
      <c r="UI21" s="79" t="s">
        <v>1050</v>
      </c>
      <c r="UJ21" s="79" t="s">
        <v>1050</v>
      </c>
      <c r="UK21" s="79" t="s">
        <v>1050</v>
      </c>
      <c r="UL21" s="79" t="s">
        <v>1050</v>
      </c>
      <c r="UM21" s="79" t="s">
        <v>1050</v>
      </c>
      <c r="UN21" s="79" t="s">
        <v>1050</v>
      </c>
      <c r="UO21" s="79" t="s">
        <v>1050</v>
      </c>
      <c r="UP21" s="79" t="s">
        <v>1509</v>
      </c>
      <c r="UQ21" s="79" t="s">
        <v>1050</v>
      </c>
      <c r="UR21" s="79" t="s">
        <v>1050</v>
      </c>
      <c r="US21" s="79" t="s">
        <v>1050</v>
      </c>
      <c r="UT21" s="79" t="s">
        <v>1050</v>
      </c>
      <c r="UU21" s="79" t="s">
        <v>1050</v>
      </c>
      <c r="UV21" s="79" t="s">
        <v>1050</v>
      </c>
      <c r="UW21" s="79" t="s">
        <v>1050</v>
      </c>
      <c r="UX21" s="79" t="s">
        <v>1050</v>
      </c>
      <c r="UY21" s="79" t="s">
        <v>1050</v>
      </c>
      <c r="UZ21" s="79" t="s">
        <v>1050</v>
      </c>
      <c r="VA21" s="79" t="s">
        <v>1050</v>
      </c>
      <c r="VB21" s="79">
        <v>125</v>
      </c>
      <c r="VC21" s="79" t="s">
        <v>1050</v>
      </c>
      <c r="VD21" s="79" t="s">
        <v>1050</v>
      </c>
      <c r="VE21" s="79" t="s">
        <v>1050</v>
      </c>
      <c r="VF21" s="79" t="s">
        <v>1050</v>
      </c>
      <c r="VG21" s="79" t="s">
        <v>1050</v>
      </c>
      <c r="VH21" s="79" t="s">
        <v>1050</v>
      </c>
      <c r="VI21" s="79" t="s">
        <v>1050</v>
      </c>
      <c r="VJ21" s="79" t="s">
        <v>1050</v>
      </c>
      <c r="VK21" s="79" t="s">
        <v>1050</v>
      </c>
      <c r="VL21" s="79" t="s">
        <v>1050</v>
      </c>
      <c r="VM21" s="79" t="s">
        <v>1050</v>
      </c>
      <c r="VN21" s="79" t="s">
        <v>1111</v>
      </c>
      <c r="VO21" s="79" t="s">
        <v>1050</v>
      </c>
      <c r="VP21" s="79" t="s">
        <v>1050</v>
      </c>
      <c r="VQ21" s="79" t="s">
        <v>1050</v>
      </c>
      <c r="VR21" s="79" t="s">
        <v>1050</v>
      </c>
      <c r="VS21" s="79" t="s">
        <v>1050</v>
      </c>
      <c r="VT21" s="79" t="s">
        <v>1050</v>
      </c>
      <c r="VU21" s="79" t="s">
        <v>1050</v>
      </c>
      <c r="VV21" s="79" t="s">
        <v>1050</v>
      </c>
      <c r="VW21" s="79" t="s">
        <v>1050</v>
      </c>
      <c r="VX21" s="79" t="s">
        <v>1050</v>
      </c>
      <c r="VY21" s="79" t="s">
        <v>1050</v>
      </c>
      <c r="VZ21" s="79" t="s">
        <v>353</v>
      </c>
      <c r="WA21" s="79" t="s">
        <v>1050</v>
      </c>
      <c r="WB21" s="79" t="s">
        <v>1050</v>
      </c>
      <c r="WC21" s="79" t="s">
        <v>1050</v>
      </c>
      <c r="WD21" s="79" t="s">
        <v>1050</v>
      </c>
      <c r="WE21" s="79" t="s">
        <v>1050</v>
      </c>
      <c r="WF21" s="79" t="s">
        <v>1050</v>
      </c>
      <c r="WG21" s="79" t="s">
        <v>1050</v>
      </c>
      <c r="WH21" s="79" t="s">
        <v>1050</v>
      </c>
      <c r="WI21" s="79" t="s">
        <v>1050</v>
      </c>
      <c r="WJ21" s="79" t="s">
        <v>1050</v>
      </c>
      <c r="WK21" s="79" t="s">
        <v>1050</v>
      </c>
      <c r="WL21" s="79" t="s">
        <v>353</v>
      </c>
      <c r="WM21" s="79" t="s">
        <v>1050</v>
      </c>
      <c r="WN21" s="79" t="s">
        <v>1050</v>
      </c>
      <c r="WO21" s="79" t="s">
        <v>1050</v>
      </c>
      <c r="WP21" s="79" t="s">
        <v>1050</v>
      </c>
      <c r="WQ21" s="79" t="s">
        <v>1050</v>
      </c>
      <c r="WR21" s="79" t="s">
        <v>1050</v>
      </c>
      <c r="WS21" s="79" t="s">
        <v>1050</v>
      </c>
      <c r="WT21" s="79" t="s">
        <v>1050</v>
      </c>
      <c r="WU21" s="79" t="s">
        <v>1050</v>
      </c>
      <c r="WV21" s="79" t="s">
        <v>1050</v>
      </c>
      <c r="WW21" s="79" t="s">
        <v>1050</v>
      </c>
      <c r="WX21" s="79" t="s">
        <v>399</v>
      </c>
      <c r="WY21" s="79" t="s">
        <v>1050</v>
      </c>
      <c r="WZ21" s="79" t="s">
        <v>1050</v>
      </c>
      <c r="XA21" s="79" t="s">
        <v>1050</v>
      </c>
      <c r="XB21" s="79" t="s">
        <v>1050</v>
      </c>
      <c r="XC21" s="79" t="s">
        <v>1050</v>
      </c>
      <c r="XD21" s="79" t="s">
        <v>1050</v>
      </c>
      <c r="XE21" s="79" t="s">
        <v>1050</v>
      </c>
      <c r="XF21" s="79" t="s">
        <v>1050</v>
      </c>
      <c r="XG21" s="79" t="s">
        <v>1050</v>
      </c>
      <c r="XH21" s="79" t="s">
        <v>1050</v>
      </c>
      <c r="XI21" s="79" t="s">
        <v>1050</v>
      </c>
      <c r="XJ21" s="79" t="s">
        <v>1510</v>
      </c>
      <c r="XK21" s="79" t="s">
        <v>1050</v>
      </c>
      <c r="XL21" s="79" t="s">
        <v>1050</v>
      </c>
      <c r="XM21" s="79" t="s">
        <v>1050</v>
      </c>
      <c r="XN21" s="79" t="s">
        <v>1050</v>
      </c>
      <c r="XO21" s="79" t="s">
        <v>1050</v>
      </c>
      <c r="XP21" s="79" t="s">
        <v>1050</v>
      </c>
      <c r="XQ21" s="79" t="s">
        <v>1050</v>
      </c>
      <c r="XR21" s="79" t="s">
        <v>1050</v>
      </c>
      <c r="XS21" s="79" t="s">
        <v>1050</v>
      </c>
      <c r="XT21" s="79" t="s">
        <v>1050</v>
      </c>
      <c r="XU21" s="79" t="s">
        <v>1050</v>
      </c>
      <c r="XV21" s="79" t="s">
        <v>1089</v>
      </c>
      <c r="XW21" s="79" t="s">
        <v>1050</v>
      </c>
      <c r="XX21" s="79" t="s">
        <v>1050</v>
      </c>
      <c r="XY21" s="79" t="s">
        <v>1050</v>
      </c>
      <c r="XZ21" s="79" t="s">
        <v>1050</v>
      </c>
      <c r="YA21" s="79" t="s">
        <v>1050</v>
      </c>
      <c r="YB21" s="79" t="s">
        <v>1050</v>
      </c>
      <c r="YC21" s="79" t="s">
        <v>1050</v>
      </c>
      <c r="YD21" s="79" t="s">
        <v>1050</v>
      </c>
      <c r="YE21" s="79" t="s">
        <v>1050</v>
      </c>
      <c r="YF21" s="79" t="s">
        <v>1050</v>
      </c>
      <c r="YG21" s="79" t="s">
        <v>1050</v>
      </c>
      <c r="YH21" s="79" t="s">
        <v>1089</v>
      </c>
      <c r="YI21" s="79" t="s">
        <v>1050</v>
      </c>
      <c r="YJ21" s="79" t="s">
        <v>1050</v>
      </c>
      <c r="YK21" s="79" t="s">
        <v>1050</v>
      </c>
      <c r="YL21" s="79" t="s">
        <v>1050</v>
      </c>
      <c r="YM21" s="79" t="s">
        <v>1050</v>
      </c>
      <c r="YN21" s="79" t="s">
        <v>1050</v>
      </c>
      <c r="YO21" s="79" t="s">
        <v>1050</v>
      </c>
      <c r="YP21" s="79" t="s">
        <v>1050</v>
      </c>
      <c r="YQ21" s="79" t="s">
        <v>1050</v>
      </c>
      <c r="YR21" s="79" t="s">
        <v>1050</v>
      </c>
      <c r="YS21" s="79" t="s">
        <v>1050</v>
      </c>
      <c r="YT21" s="79" t="s">
        <v>1089</v>
      </c>
      <c r="YU21" s="79" t="s">
        <v>1050</v>
      </c>
      <c r="YV21" s="79" t="s">
        <v>1050</v>
      </c>
      <c r="YW21" s="79" t="s">
        <v>1050</v>
      </c>
      <c r="YX21" s="79" t="s">
        <v>1050</v>
      </c>
      <c r="YY21" s="79" t="s">
        <v>1050</v>
      </c>
      <c r="YZ21" s="79" t="s">
        <v>1050</v>
      </c>
      <c r="ZA21" s="79" t="s">
        <v>1050</v>
      </c>
      <c r="ZB21" s="79" t="s">
        <v>1050</v>
      </c>
      <c r="ZC21" s="79" t="s">
        <v>1050</v>
      </c>
      <c r="ZD21" s="79" t="s">
        <v>1050</v>
      </c>
      <c r="ZE21" s="79" t="s">
        <v>1050</v>
      </c>
      <c r="ZF21" s="79" t="s">
        <v>399</v>
      </c>
      <c r="ZG21" s="79" t="s">
        <v>1050</v>
      </c>
      <c r="ZH21" s="79" t="s">
        <v>1050</v>
      </c>
      <c r="ZI21" s="79" t="s">
        <v>1050</v>
      </c>
      <c r="ZJ21" s="79" t="s">
        <v>1050</v>
      </c>
      <c r="ZK21" s="79" t="s">
        <v>1050</v>
      </c>
      <c r="ZL21" s="79" t="s">
        <v>1050</v>
      </c>
      <c r="ZM21" s="79" t="s">
        <v>1050</v>
      </c>
      <c r="ZN21" s="79" t="s">
        <v>1050</v>
      </c>
      <c r="ZO21" s="79" t="s">
        <v>1050</v>
      </c>
      <c r="ZP21" s="79" t="s">
        <v>1050</v>
      </c>
      <c r="ZQ21" s="79" t="s">
        <v>1050</v>
      </c>
      <c r="ZR21" s="79" t="s">
        <v>1089</v>
      </c>
      <c r="ZS21" s="79" t="s">
        <v>1050</v>
      </c>
      <c r="ZT21" s="79" t="s">
        <v>1050</v>
      </c>
      <c r="ZU21" s="79" t="s">
        <v>1050</v>
      </c>
      <c r="ZV21" s="79" t="s">
        <v>1050</v>
      </c>
      <c r="ZW21" s="79" t="s">
        <v>1050</v>
      </c>
      <c r="ZX21" s="79" t="s">
        <v>1050</v>
      </c>
      <c r="ZY21" s="79" t="s">
        <v>1050</v>
      </c>
      <c r="ZZ21" s="79" t="s">
        <v>1050</v>
      </c>
      <c r="AAA21" s="79" t="s">
        <v>1050</v>
      </c>
      <c r="AAB21" s="79" t="s">
        <v>1050</v>
      </c>
      <c r="AAC21" s="79" t="s">
        <v>1050</v>
      </c>
      <c r="AAD21" s="79" t="s">
        <v>1090</v>
      </c>
      <c r="AAE21" s="79">
        <v>39</v>
      </c>
      <c r="AAF21" s="91">
        <v>42878</v>
      </c>
      <c r="AAG21" s="79">
        <v>0</v>
      </c>
      <c r="AAH21" s="79">
        <v>1</v>
      </c>
      <c r="AAI21" s="79" t="s">
        <v>1319</v>
      </c>
      <c r="AAJ21" s="79" t="s">
        <v>352</v>
      </c>
      <c r="AAK21" s="79" t="s">
        <v>1050</v>
      </c>
      <c r="AAL21" s="79" t="s">
        <v>1050</v>
      </c>
      <c r="AAM21" s="79" t="s">
        <v>1050</v>
      </c>
      <c r="AAN21" s="79" t="s">
        <v>1050</v>
      </c>
      <c r="AAO21" s="79" t="s">
        <v>1050</v>
      </c>
      <c r="AAP21" s="79" t="s">
        <v>1050</v>
      </c>
      <c r="AAQ21" s="79" t="s">
        <v>1050</v>
      </c>
      <c r="AAR21" s="79" t="s">
        <v>1050</v>
      </c>
      <c r="AAS21" s="79" t="s">
        <v>1050</v>
      </c>
      <c r="AAT21" s="79" t="s">
        <v>1050</v>
      </c>
      <c r="AAU21" s="79" t="s">
        <v>1050</v>
      </c>
      <c r="AAV21" s="79" t="s">
        <v>1050</v>
      </c>
      <c r="AAW21" s="79" t="s">
        <v>1050</v>
      </c>
      <c r="AAX21" s="79" t="s">
        <v>1050</v>
      </c>
      <c r="AAY21" s="79" t="s">
        <v>1050</v>
      </c>
      <c r="AAZ21" s="79" t="s">
        <v>1050</v>
      </c>
      <c r="ABA21" s="79" t="s">
        <v>1050</v>
      </c>
      <c r="ABB21" s="79" t="s">
        <v>1050</v>
      </c>
      <c r="ABC21" s="79" t="s">
        <v>1050</v>
      </c>
      <c r="ABD21" s="79" t="s">
        <v>1050</v>
      </c>
      <c r="ABE21" s="79" t="s">
        <v>1050</v>
      </c>
      <c r="ABF21" s="79" t="s">
        <v>1050</v>
      </c>
      <c r="ABG21" s="79" t="s">
        <v>1050</v>
      </c>
      <c r="ABH21" s="79" t="s">
        <v>1050</v>
      </c>
      <c r="ABI21" s="79" t="s">
        <v>1050</v>
      </c>
      <c r="ABJ21" s="79" t="s">
        <v>1050</v>
      </c>
      <c r="ABK21" s="79" t="s">
        <v>1050</v>
      </c>
      <c r="ABL21" s="79" t="s">
        <v>1050</v>
      </c>
      <c r="ABM21" s="79" t="s">
        <v>1050</v>
      </c>
      <c r="ABN21" s="79" t="s">
        <v>1050</v>
      </c>
      <c r="ABO21" s="79" t="s">
        <v>1050</v>
      </c>
      <c r="ABP21" s="79" t="s">
        <v>1050</v>
      </c>
      <c r="ABQ21" s="79" t="s">
        <v>1050</v>
      </c>
      <c r="ABR21" s="79" t="s">
        <v>1050</v>
      </c>
      <c r="ABS21" s="79" t="s">
        <v>1050</v>
      </c>
      <c r="ABT21" s="79" t="s">
        <v>1050</v>
      </c>
      <c r="ABU21" s="79" t="s">
        <v>1050</v>
      </c>
      <c r="ABV21" s="79" t="s">
        <v>1050</v>
      </c>
      <c r="ABW21" s="79" t="s">
        <v>1050</v>
      </c>
      <c r="ABX21" s="79" t="s">
        <v>1050</v>
      </c>
      <c r="ABY21" s="79" t="s">
        <v>1050</v>
      </c>
      <c r="ABZ21" s="79" t="s">
        <v>1050</v>
      </c>
      <c r="ACA21" s="79" t="s">
        <v>1050</v>
      </c>
      <c r="ACB21" s="79" t="s">
        <v>1050</v>
      </c>
      <c r="ACC21" s="79" t="s">
        <v>1050</v>
      </c>
      <c r="ACD21" s="79" t="s">
        <v>1050</v>
      </c>
      <c r="ACE21" s="79" t="s">
        <v>1050</v>
      </c>
      <c r="ACF21" s="79" t="s">
        <v>1050</v>
      </c>
      <c r="ACG21" s="79" t="s">
        <v>1050</v>
      </c>
      <c r="ACH21" s="79" t="s">
        <v>1050</v>
      </c>
      <c r="ACI21" s="79" t="s">
        <v>1050</v>
      </c>
      <c r="ACJ21" s="79" t="s">
        <v>1050</v>
      </c>
      <c r="ACK21" s="79" t="s">
        <v>1050</v>
      </c>
      <c r="ACL21" s="79" t="s">
        <v>1050</v>
      </c>
      <c r="ACM21" s="79" t="s">
        <v>1050</v>
      </c>
      <c r="ACN21" s="79" t="s">
        <v>1050</v>
      </c>
      <c r="ACO21" s="79" t="s">
        <v>1050</v>
      </c>
      <c r="ACP21" s="79" t="s">
        <v>1050</v>
      </c>
      <c r="ACQ21" s="79" t="s">
        <v>1050</v>
      </c>
      <c r="ACR21" s="79" t="s">
        <v>1050</v>
      </c>
      <c r="ACS21" s="79" t="s">
        <v>1050</v>
      </c>
      <c r="ACT21" s="79" t="s">
        <v>1050</v>
      </c>
      <c r="ACU21" s="79" t="s">
        <v>1050</v>
      </c>
      <c r="ACV21" s="79" t="s">
        <v>1050</v>
      </c>
      <c r="ACW21" s="79" t="s">
        <v>1050</v>
      </c>
      <c r="ACX21" s="79" t="s">
        <v>1050</v>
      </c>
      <c r="ACY21" s="79" t="s">
        <v>1050</v>
      </c>
      <c r="ACZ21" s="79" t="s">
        <v>1050</v>
      </c>
      <c r="ADA21" s="79" t="s">
        <v>1050</v>
      </c>
      <c r="ADB21" s="79" t="s">
        <v>1050</v>
      </c>
      <c r="ADC21" s="79" t="s">
        <v>1050</v>
      </c>
      <c r="ADD21" s="79" t="s">
        <v>1050</v>
      </c>
      <c r="ADE21" s="79" t="s">
        <v>1050</v>
      </c>
      <c r="ADF21" s="79" t="s">
        <v>1050</v>
      </c>
      <c r="ADG21" s="79" t="s">
        <v>1050</v>
      </c>
      <c r="ADH21" s="79" t="s">
        <v>1050</v>
      </c>
      <c r="ADI21" s="79" t="s">
        <v>1050</v>
      </c>
      <c r="ADJ21" s="79" t="s">
        <v>1050</v>
      </c>
      <c r="ADK21" s="79" t="s">
        <v>1050</v>
      </c>
      <c r="ADL21" s="79" t="s">
        <v>1050</v>
      </c>
      <c r="ADM21" s="79" t="s">
        <v>1050</v>
      </c>
      <c r="ADN21" s="79" t="s">
        <v>1050</v>
      </c>
      <c r="ADO21" s="79" t="s">
        <v>1050</v>
      </c>
      <c r="ADP21" s="79" t="s">
        <v>1050</v>
      </c>
      <c r="ADQ21" s="79" t="s">
        <v>1050</v>
      </c>
      <c r="ADR21" s="79" t="s">
        <v>1050</v>
      </c>
      <c r="ADS21" s="79" t="s">
        <v>1050</v>
      </c>
      <c r="ADT21" s="79" t="s">
        <v>1050</v>
      </c>
      <c r="ADU21" s="79" t="s">
        <v>1050</v>
      </c>
      <c r="ADV21" s="79" t="s">
        <v>1050</v>
      </c>
      <c r="ADW21" s="79" t="s">
        <v>1050</v>
      </c>
      <c r="ADX21" s="79" t="s">
        <v>1050</v>
      </c>
      <c r="ADY21" s="79" t="s">
        <v>1050</v>
      </c>
      <c r="ADZ21" s="79" t="s">
        <v>1050</v>
      </c>
      <c r="AEA21" s="79" t="s">
        <v>1050</v>
      </c>
      <c r="AEB21" s="79" t="s">
        <v>1050</v>
      </c>
      <c r="AEC21" s="79" t="s">
        <v>1050</v>
      </c>
      <c r="AED21" s="79" t="s">
        <v>1050</v>
      </c>
      <c r="AEE21" s="79" t="s">
        <v>1050</v>
      </c>
      <c r="AEF21" s="79" t="s">
        <v>1050</v>
      </c>
      <c r="AEG21" s="79" t="s">
        <v>1050</v>
      </c>
      <c r="AEH21" s="79" t="s">
        <v>1050</v>
      </c>
      <c r="AEI21" s="79" t="s">
        <v>1050</v>
      </c>
      <c r="AEJ21" s="79" t="s">
        <v>1050</v>
      </c>
      <c r="AEK21" s="79" t="s">
        <v>1050</v>
      </c>
      <c r="AEL21" s="79" t="s">
        <v>1050</v>
      </c>
      <c r="AEM21" s="79" t="s">
        <v>1050</v>
      </c>
      <c r="AEN21" s="79" t="s">
        <v>1050</v>
      </c>
      <c r="AEO21" s="79" t="s">
        <v>1050</v>
      </c>
      <c r="AEP21" s="79" t="s">
        <v>1050</v>
      </c>
      <c r="AEQ21" s="79" t="s">
        <v>1050</v>
      </c>
      <c r="AER21" s="79" t="s">
        <v>1050</v>
      </c>
      <c r="AES21" s="79" t="s">
        <v>1050</v>
      </c>
      <c r="AET21" s="79" t="s">
        <v>1050</v>
      </c>
      <c r="AEU21" s="79" t="s">
        <v>1050</v>
      </c>
      <c r="AEV21" s="79" t="s">
        <v>1050</v>
      </c>
      <c r="AEW21" s="79" t="s">
        <v>1050</v>
      </c>
      <c r="AEX21" s="137" t="s">
        <v>1511</v>
      </c>
      <c r="AEY21" s="79">
        <v>0</v>
      </c>
      <c r="AEZ21" s="79">
        <v>1</v>
      </c>
      <c r="AFA21" s="79" t="s">
        <v>1050</v>
      </c>
      <c r="AFB21" s="79" t="s">
        <v>1089</v>
      </c>
      <c r="AFC21" s="79" t="s">
        <v>1512</v>
      </c>
      <c r="AFD21" s="79" t="s">
        <v>1050</v>
      </c>
      <c r="AFE21" s="79" t="s">
        <v>1050</v>
      </c>
      <c r="AFF21" s="79" t="s">
        <v>1050</v>
      </c>
      <c r="AFG21" s="79" t="s">
        <v>1050</v>
      </c>
      <c r="AFH21" s="79" t="s">
        <v>1050</v>
      </c>
      <c r="AFI21" s="79" t="s">
        <v>1050</v>
      </c>
      <c r="AFJ21" s="79" t="s">
        <v>1050</v>
      </c>
      <c r="AFK21" s="79" t="s">
        <v>1050</v>
      </c>
      <c r="AFL21" s="79" t="s">
        <v>1050</v>
      </c>
      <c r="AFM21" s="79" t="s">
        <v>1050</v>
      </c>
      <c r="AFN21" s="79" t="s">
        <v>1050</v>
      </c>
      <c r="AFO21" s="79" t="s">
        <v>1050</v>
      </c>
      <c r="AFP21" s="79" t="s">
        <v>1050</v>
      </c>
      <c r="AFQ21" s="79" t="s">
        <v>1050</v>
      </c>
      <c r="AFR21" s="79" t="s">
        <v>1050</v>
      </c>
      <c r="AFS21" s="79" t="s">
        <v>1050</v>
      </c>
      <c r="AFT21" s="79" t="s">
        <v>1050</v>
      </c>
      <c r="AFU21" s="79" t="s">
        <v>1050</v>
      </c>
      <c r="AFV21" s="79" t="s">
        <v>1050</v>
      </c>
      <c r="AFW21" s="79" t="s">
        <v>1050</v>
      </c>
      <c r="AFX21" s="79" t="s">
        <v>1050</v>
      </c>
      <c r="AFY21" s="79" t="s">
        <v>1050</v>
      </c>
      <c r="AFZ21" s="79" t="s">
        <v>1050</v>
      </c>
      <c r="AGA21" s="79" t="s">
        <v>1050</v>
      </c>
      <c r="AGB21" s="79" t="s">
        <v>1050</v>
      </c>
      <c r="AGC21" s="79" t="s">
        <v>1050</v>
      </c>
      <c r="AGD21" s="79" t="s">
        <v>1050</v>
      </c>
      <c r="AGE21" s="79" t="s">
        <v>1050</v>
      </c>
      <c r="AGF21" s="79" t="s">
        <v>1050</v>
      </c>
      <c r="AGG21" s="79" t="s">
        <v>1050</v>
      </c>
      <c r="AGH21" s="79" t="s">
        <v>1050</v>
      </c>
      <c r="AGI21" s="79" t="s">
        <v>1050</v>
      </c>
      <c r="AGJ21" s="79" t="s">
        <v>1050</v>
      </c>
      <c r="AGK21" s="79" t="s">
        <v>1050</v>
      </c>
      <c r="AGL21" s="79" t="s">
        <v>1089</v>
      </c>
      <c r="AGM21" s="79" t="s">
        <v>1050</v>
      </c>
      <c r="AGN21" s="79" t="s">
        <v>1050</v>
      </c>
      <c r="AGO21" s="79" t="s">
        <v>1050</v>
      </c>
      <c r="AGP21" s="79" t="s">
        <v>1050</v>
      </c>
      <c r="AGQ21" s="79" t="s">
        <v>1050</v>
      </c>
      <c r="AGR21" s="79" t="s">
        <v>1050</v>
      </c>
      <c r="AGS21" s="79" t="s">
        <v>1050</v>
      </c>
      <c r="AGT21" s="79" t="s">
        <v>1050</v>
      </c>
      <c r="AGU21" s="79" t="s">
        <v>1050</v>
      </c>
      <c r="AGV21" s="79" t="s">
        <v>1050</v>
      </c>
      <c r="AGW21" s="79" t="s">
        <v>1050</v>
      </c>
      <c r="AGX21" s="79" t="s">
        <v>1050</v>
      </c>
      <c r="AGY21" s="79" t="s">
        <v>1050</v>
      </c>
      <c r="AGZ21" s="79" t="s">
        <v>1050</v>
      </c>
      <c r="AHA21" s="79" t="s">
        <v>1050</v>
      </c>
      <c r="AHB21" s="79" t="s">
        <v>1050</v>
      </c>
      <c r="AHC21" s="79" t="s">
        <v>1050</v>
      </c>
      <c r="AHD21" s="79" t="s">
        <v>1050</v>
      </c>
      <c r="AHE21" s="79" t="s">
        <v>1050</v>
      </c>
      <c r="AHF21" s="79" t="s">
        <v>1050</v>
      </c>
      <c r="AHG21" s="79" t="s">
        <v>1050</v>
      </c>
      <c r="AHH21" s="79" t="s">
        <v>1050</v>
      </c>
      <c r="AHI21" s="79" t="s">
        <v>353</v>
      </c>
      <c r="AHJ21" s="79" t="s">
        <v>1513</v>
      </c>
      <c r="AHK21" s="79" t="s">
        <v>1050</v>
      </c>
      <c r="AHL21" s="79" t="s">
        <v>1050</v>
      </c>
      <c r="AHM21" s="79" t="s">
        <v>1050</v>
      </c>
      <c r="AHN21" s="79" t="s">
        <v>1050</v>
      </c>
      <c r="AHO21" s="79" t="s">
        <v>1050</v>
      </c>
      <c r="AHP21" s="79" t="s">
        <v>1050</v>
      </c>
      <c r="AHQ21" s="79" t="s">
        <v>1050</v>
      </c>
      <c r="AHR21" s="79" t="s">
        <v>1050</v>
      </c>
      <c r="AHS21" s="79" t="s">
        <v>1050</v>
      </c>
      <c r="AHT21" s="79" t="s">
        <v>1050</v>
      </c>
      <c r="AHU21" s="79" t="s">
        <v>1050</v>
      </c>
      <c r="AHV21" s="79" t="s">
        <v>1050</v>
      </c>
      <c r="AHW21" s="79" t="s">
        <v>1050</v>
      </c>
      <c r="AHX21" s="79" t="s">
        <v>1050</v>
      </c>
      <c r="AHY21" s="79" t="s">
        <v>1050</v>
      </c>
      <c r="AHZ21" s="79" t="s">
        <v>1050</v>
      </c>
      <c r="AIA21" s="79" t="s">
        <v>1050</v>
      </c>
      <c r="AIB21" s="79" t="s">
        <v>1050</v>
      </c>
      <c r="AIC21" s="79" t="s">
        <v>1050</v>
      </c>
      <c r="AID21" s="79" t="s">
        <v>1050</v>
      </c>
      <c r="AIE21" s="79" t="s">
        <v>1050</v>
      </c>
      <c r="AIF21" s="79" t="s">
        <v>1050</v>
      </c>
      <c r="AIG21" s="79" t="s">
        <v>1050</v>
      </c>
      <c r="AIH21" s="79" t="s">
        <v>1050</v>
      </c>
      <c r="AII21" s="79" t="s">
        <v>1050</v>
      </c>
      <c r="AIJ21" s="79" t="s">
        <v>1050</v>
      </c>
      <c r="AIK21" s="79" t="s">
        <v>1050</v>
      </c>
      <c r="AIL21" s="79" t="s">
        <v>1050</v>
      </c>
      <c r="AIM21" s="79" t="s">
        <v>1050</v>
      </c>
      <c r="AIN21" s="79" t="s">
        <v>1050</v>
      </c>
      <c r="AIO21" s="79" t="s">
        <v>1050</v>
      </c>
      <c r="AIP21" s="79" t="s">
        <v>1050</v>
      </c>
      <c r="AIQ21" s="79" t="s">
        <v>399</v>
      </c>
      <c r="AIR21" s="79" t="s">
        <v>1514</v>
      </c>
      <c r="AIS21" s="79" t="s">
        <v>1050</v>
      </c>
      <c r="AIT21" s="79" t="s">
        <v>1050</v>
      </c>
      <c r="AIU21" s="79" t="s">
        <v>1050</v>
      </c>
      <c r="AIV21" s="79" t="s">
        <v>1050</v>
      </c>
      <c r="AIW21" s="79" t="s">
        <v>1050</v>
      </c>
      <c r="AIX21" s="79" t="s">
        <v>1050</v>
      </c>
      <c r="AIY21" s="79" t="s">
        <v>1050</v>
      </c>
      <c r="AIZ21" s="79" t="s">
        <v>1050</v>
      </c>
      <c r="AJA21" s="79" t="s">
        <v>1050</v>
      </c>
      <c r="AJB21" s="79" t="s">
        <v>1050</v>
      </c>
      <c r="AJC21" s="79" t="s">
        <v>1050</v>
      </c>
      <c r="AJD21" s="79" t="s">
        <v>1050</v>
      </c>
      <c r="AJE21" s="79" t="s">
        <v>1050</v>
      </c>
      <c r="AJF21" s="79" t="s">
        <v>1050</v>
      </c>
      <c r="AJG21" s="79" t="s">
        <v>1515</v>
      </c>
      <c r="AJH21" s="79" t="s">
        <v>1516</v>
      </c>
      <c r="AJI21" s="79" t="s">
        <v>1517</v>
      </c>
      <c r="AJJ21" s="79" t="s">
        <v>1518</v>
      </c>
      <c r="AJK21" s="79" t="s">
        <v>1050</v>
      </c>
      <c r="AJL21" s="79" t="s">
        <v>1050</v>
      </c>
      <c r="AJM21" s="79" t="s">
        <v>353</v>
      </c>
      <c r="AJN21" s="79" t="s">
        <v>353</v>
      </c>
      <c r="AJO21" s="79" t="s">
        <v>1050</v>
      </c>
      <c r="AJP21" s="79" t="s">
        <v>1050</v>
      </c>
      <c r="AJQ21" s="79" t="s">
        <v>1050</v>
      </c>
      <c r="AJR21" s="79" t="s">
        <v>1050</v>
      </c>
      <c r="AJS21" s="79" t="s">
        <v>1519</v>
      </c>
      <c r="AJT21" s="79" t="s">
        <v>1098</v>
      </c>
      <c r="AJU21" s="79" t="s">
        <v>1050</v>
      </c>
      <c r="AJV21" s="79" t="s">
        <v>1050</v>
      </c>
      <c r="AJW21" s="79" t="s">
        <v>1050</v>
      </c>
      <c r="AJX21" s="79" t="s">
        <v>1050</v>
      </c>
      <c r="AJY21" s="79" t="s">
        <v>1098</v>
      </c>
      <c r="AJZ21" s="79" t="s">
        <v>1050</v>
      </c>
      <c r="AKA21" s="79" t="s">
        <v>1050</v>
      </c>
      <c r="AKB21" s="79" t="s">
        <v>1050</v>
      </c>
      <c r="AKC21" s="79" t="s">
        <v>1050</v>
      </c>
      <c r="AKD21" s="79" t="s">
        <v>1050</v>
      </c>
      <c r="AKE21" s="79" t="s">
        <v>1050</v>
      </c>
      <c r="AKF21" s="79" t="s">
        <v>1050</v>
      </c>
      <c r="AKG21" s="79" t="s">
        <v>1050</v>
      </c>
      <c r="AKH21" s="79" t="s">
        <v>1050</v>
      </c>
      <c r="AKI21" s="79" t="s">
        <v>1050</v>
      </c>
      <c r="AKJ21" s="79" t="s">
        <v>1050</v>
      </c>
      <c r="AKK21" s="79" t="s">
        <v>1050</v>
      </c>
      <c r="AKL21" s="79" t="s">
        <v>1050</v>
      </c>
      <c r="AKM21" s="79" t="s">
        <v>1050</v>
      </c>
      <c r="AKN21" s="79" t="s">
        <v>1050</v>
      </c>
      <c r="AKO21" s="79" t="s">
        <v>1050</v>
      </c>
      <c r="AKP21" s="79" t="s">
        <v>1050</v>
      </c>
      <c r="AKQ21" s="79" t="s">
        <v>1050</v>
      </c>
      <c r="AKR21" s="79" t="s">
        <v>1098</v>
      </c>
      <c r="AKS21" s="79" t="s">
        <v>1050</v>
      </c>
      <c r="AKT21" s="79" t="s">
        <v>1050</v>
      </c>
      <c r="AKU21" s="79" t="s">
        <v>1050</v>
      </c>
      <c r="AKV21" s="79" t="s">
        <v>1098</v>
      </c>
      <c r="AKW21" s="79" t="s">
        <v>1050</v>
      </c>
      <c r="AKX21" s="79" t="s">
        <v>1050</v>
      </c>
      <c r="AKY21" s="79" t="s">
        <v>1050</v>
      </c>
      <c r="AKZ21" s="79" t="s">
        <v>1098</v>
      </c>
      <c r="ALA21" s="79" t="s">
        <v>1050</v>
      </c>
      <c r="ALB21" s="79" t="s">
        <v>1050</v>
      </c>
      <c r="ALC21" s="79" t="s">
        <v>1050</v>
      </c>
      <c r="ALD21" s="79" t="s">
        <v>1050</v>
      </c>
      <c r="ALE21" s="79" t="s">
        <v>1050</v>
      </c>
      <c r="ALF21" s="79" t="s">
        <v>1050</v>
      </c>
      <c r="ALG21" s="79" t="s">
        <v>1050</v>
      </c>
      <c r="ALH21" s="79" t="s">
        <v>1050</v>
      </c>
      <c r="ALI21" s="79" t="s">
        <v>1050</v>
      </c>
      <c r="ALJ21" s="79" t="s">
        <v>1098</v>
      </c>
      <c r="ALK21" s="79" t="s">
        <v>1050</v>
      </c>
      <c r="ALL21" s="79" t="s">
        <v>1098</v>
      </c>
      <c r="ALM21" s="79" t="s">
        <v>1050</v>
      </c>
      <c r="ALN21" s="79" t="s">
        <v>1050</v>
      </c>
      <c r="ALO21" s="79" t="s">
        <v>1098</v>
      </c>
      <c r="ALP21" s="79" t="s">
        <v>1098</v>
      </c>
      <c r="ALQ21" s="79" t="s">
        <v>1050</v>
      </c>
      <c r="ALR21" s="79" t="s">
        <v>1050</v>
      </c>
      <c r="ALS21" s="79" t="s">
        <v>1050</v>
      </c>
      <c r="ALT21" s="79" t="s">
        <v>1050</v>
      </c>
      <c r="ALU21" s="79" t="s">
        <v>1050</v>
      </c>
      <c r="ALV21" s="79" t="s">
        <v>1050</v>
      </c>
      <c r="ALW21" s="79" t="s">
        <v>1050</v>
      </c>
      <c r="ALX21" s="79" t="s">
        <v>1050</v>
      </c>
    </row>
    <row r="22" ht="50.25" customHeight="1" spans="1:1012">
      <c r="A22" s="79" t="s">
        <v>1520</v>
      </c>
      <c r="B22" s="79">
        <v>22</v>
      </c>
      <c r="C22" s="79" t="s">
        <v>1050</v>
      </c>
      <c r="D22" s="79" t="s">
        <v>329</v>
      </c>
      <c r="E22" s="79" t="s">
        <v>1050</v>
      </c>
      <c r="F22" s="79" t="s">
        <v>1521</v>
      </c>
      <c r="G22" s="79" t="s">
        <v>1050</v>
      </c>
      <c r="H22" s="79" t="s">
        <v>1050</v>
      </c>
      <c r="I22" s="79" t="s">
        <v>525</v>
      </c>
      <c r="J22" s="91">
        <v>44569</v>
      </c>
      <c r="K22" s="92">
        <v>0.0569444444444444</v>
      </c>
      <c r="L22" s="91">
        <v>44569</v>
      </c>
      <c r="M22" s="92">
        <v>0.0659722222222222</v>
      </c>
      <c r="N22" s="79" t="s">
        <v>331</v>
      </c>
      <c r="O22" s="79" t="s">
        <v>449</v>
      </c>
      <c r="P22" s="79" t="s">
        <v>1522</v>
      </c>
      <c r="Q22" s="79" t="s">
        <v>1050</v>
      </c>
      <c r="R22" s="79" t="s">
        <v>1052</v>
      </c>
      <c r="S22" s="79" t="s">
        <v>419</v>
      </c>
      <c r="T22" s="79" t="s">
        <v>1050</v>
      </c>
      <c r="U22" s="79" t="s">
        <v>516</v>
      </c>
      <c r="V22" s="79" t="s">
        <v>480</v>
      </c>
      <c r="W22" s="79" t="s">
        <v>338</v>
      </c>
      <c r="X22" s="79" t="s">
        <v>385</v>
      </c>
      <c r="Y22" s="79" t="s">
        <v>1050</v>
      </c>
      <c r="Z22" s="79" t="s">
        <v>341</v>
      </c>
      <c r="AA22" s="79" t="s">
        <v>342</v>
      </c>
      <c r="AB22" s="79" t="s">
        <v>424</v>
      </c>
      <c r="AC22" s="79" t="s">
        <v>343</v>
      </c>
      <c r="AD22" s="79" t="s">
        <v>344</v>
      </c>
      <c r="AE22" s="79" t="s">
        <v>369</v>
      </c>
      <c r="AF22" s="79" t="s">
        <v>392</v>
      </c>
      <c r="AG22" s="79" t="s">
        <v>1050</v>
      </c>
      <c r="AH22" s="79" t="s">
        <v>1050</v>
      </c>
      <c r="AI22" s="79" t="s">
        <v>1523</v>
      </c>
      <c r="AJ22" s="79" t="s">
        <v>1050</v>
      </c>
      <c r="AK22" s="79" t="s">
        <v>1050</v>
      </c>
      <c r="AL22" s="79" t="s">
        <v>1050</v>
      </c>
      <c r="AM22" s="79" t="s">
        <v>1050</v>
      </c>
      <c r="AN22" s="79" t="s">
        <v>1050</v>
      </c>
      <c r="AO22" s="79" t="s">
        <v>1050</v>
      </c>
      <c r="AP22" s="79" t="s">
        <v>1050</v>
      </c>
      <c r="AQ22" s="79" t="s">
        <v>1050</v>
      </c>
      <c r="AR22" s="79" t="s">
        <v>1050</v>
      </c>
      <c r="AS22" s="79" t="s">
        <v>1050</v>
      </c>
      <c r="AT22" s="79" t="s">
        <v>1050</v>
      </c>
      <c r="AU22" s="79" t="s">
        <v>1050</v>
      </c>
      <c r="AV22" s="79" t="s">
        <v>1050</v>
      </c>
      <c r="AW22" s="79" t="s">
        <v>1050</v>
      </c>
      <c r="AX22" s="79" t="s">
        <v>1050</v>
      </c>
      <c r="AY22" s="79" t="s">
        <v>1050</v>
      </c>
      <c r="AZ22" s="79" t="s">
        <v>480</v>
      </c>
      <c r="BA22" s="79" t="s">
        <v>1050</v>
      </c>
      <c r="BB22" s="79" t="s">
        <v>339</v>
      </c>
      <c r="BC22" s="79" t="s">
        <v>340</v>
      </c>
      <c r="BD22" s="79" t="s">
        <v>1050</v>
      </c>
      <c r="BE22" s="79" t="s">
        <v>341</v>
      </c>
      <c r="BF22" s="79" t="s">
        <v>388</v>
      </c>
      <c r="BG22" s="79" t="s">
        <v>424</v>
      </c>
      <c r="BH22" s="79" t="s">
        <v>343</v>
      </c>
      <c r="BI22" s="79" t="s">
        <v>344</v>
      </c>
      <c r="BJ22" s="79" t="s">
        <v>369</v>
      </c>
      <c r="BK22" s="79" t="s">
        <v>392</v>
      </c>
      <c r="BL22" s="79" t="s">
        <v>1050</v>
      </c>
      <c r="BM22" s="79" t="s">
        <v>1050</v>
      </c>
      <c r="BN22" s="79" t="s">
        <v>1523</v>
      </c>
      <c r="BO22" s="79" t="s">
        <v>1050</v>
      </c>
      <c r="BP22" s="79" t="s">
        <v>1050</v>
      </c>
      <c r="BQ22" s="79" t="s">
        <v>1050</v>
      </c>
      <c r="BR22" s="79" t="s">
        <v>1524</v>
      </c>
      <c r="BS22" s="79" t="s">
        <v>1056</v>
      </c>
      <c r="BT22" s="79" t="s">
        <v>1050</v>
      </c>
      <c r="BU22" s="79" t="s">
        <v>1050</v>
      </c>
      <c r="BV22" s="79" t="s">
        <v>1050</v>
      </c>
      <c r="BW22" s="79" t="s">
        <v>1525</v>
      </c>
      <c r="BX22" s="79" t="s">
        <v>1050</v>
      </c>
      <c r="BY22" s="79" t="s">
        <v>1050</v>
      </c>
      <c r="BZ22" s="79" t="s">
        <v>1050</v>
      </c>
      <c r="CA22" s="79" t="s">
        <v>1050</v>
      </c>
      <c r="CB22" s="79" t="s">
        <v>1050</v>
      </c>
      <c r="CC22" s="79" t="s">
        <v>1050</v>
      </c>
      <c r="CD22" s="79" t="s">
        <v>480</v>
      </c>
      <c r="CE22" s="79" t="s">
        <v>1050</v>
      </c>
      <c r="CF22" s="79" t="s">
        <v>1057</v>
      </c>
      <c r="CG22" s="91">
        <v>36150</v>
      </c>
      <c r="CH22" s="79" t="s">
        <v>351</v>
      </c>
      <c r="CI22" s="79" t="s">
        <v>352</v>
      </c>
      <c r="CJ22" s="79" t="s">
        <v>1050</v>
      </c>
      <c r="CK22" s="79" t="s">
        <v>1050</v>
      </c>
      <c r="CL22" s="79" t="s">
        <v>1050</v>
      </c>
      <c r="CM22" s="79" t="s">
        <v>1050</v>
      </c>
      <c r="CN22" s="79" t="s">
        <v>1050</v>
      </c>
      <c r="CO22" s="79" t="s">
        <v>353</v>
      </c>
      <c r="CP22" s="79" t="s">
        <v>401</v>
      </c>
      <c r="CQ22" s="79" t="s">
        <v>1050</v>
      </c>
      <c r="CR22" s="79" t="s">
        <v>1050</v>
      </c>
      <c r="CS22" s="91">
        <v>46546</v>
      </c>
      <c r="CT22" s="79" t="s">
        <v>1060</v>
      </c>
      <c r="CU22" s="79" t="s">
        <v>399</v>
      </c>
      <c r="CV22" s="79" t="s">
        <v>353</v>
      </c>
      <c r="CW22" s="79" t="s">
        <v>1050</v>
      </c>
      <c r="CX22" s="79" t="s">
        <v>1526</v>
      </c>
      <c r="CY22" s="79" t="s">
        <v>1527</v>
      </c>
      <c r="CZ22" s="79" t="s">
        <v>356</v>
      </c>
      <c r="DA22" s="79" t="s">
        <v>1528</v>
      </c>
      <c r="DB22" s="79" t="s">
        <v>1529</v>
      </c>
      <c r="DC22" s="79" t="s">
        <v>1177</v>
      </c>
      <c r="DD22" s="79">
        <v>2018</v>
      </c>
      <c r="DE22" s="79" t="s">
        <v>458</v>
      </c>
      <c r="DF22" s="79" t="s">
        <v>1050</v>
      </c>
      <c r="DG22" s="79">
        <v>2</v>
      </c>
      <c r="DH22" s="79" t="s">
        <v>1058</v>
      </c>
      <c r="DI22" s="79" t="s">
        <v>1530</v>
      </c>
      <c r="DJ22" s="79" t="s">
        <v>1531</v>
      </c>
      <c r="DK22" s="79">
        <v>0</v>
      </c>
      <c r="DL22" s="79" t="s">
        <v>399</v>
      </c>
      <c r="DM22" s="79" t="s">
        <v>399</v>
      </c>
      <c r="DN22" s="79" t="s">
        <v>1050</v>
      </c>
      <c r="DO22" s="79" t="s">
        <v>1050</v>
      </c>
      <c r="DP22" s="79" t="s">
        <v>399</v>
      </c>
      <c r="DQ22" s="79" t="s">
        <v>1050</v>
      </c>
      <c r="DR22" s="79" t="s">
        <v>1050</v>
      </c>
      <c r="DS22" s="79" t="s">
        <v>399</v>
      </c>
      <c r="DT22" s="79" t="s">
        <v>1050</v>
      </c>
      <c r="DU22" s="79" t="s">
        <v>1050</v>
      </c>
      <c r="DV22" s="79" t="s">
        <v>353</v>
      </c>
      <c r="DW22" s="79" t="s">
        <v>542</v>
      </c>
      <c r="DX22" s="79" t="s">
        <v>435</v>
      </c>
      <c r="DY22" s="79" t="s">
        <v>1050</v>
      </c>
      <c r="DZ22" s="79" t="s">
        <v>1050</v>
      </c>
      <c r="EA22" s="79" t="s">
        <v>1050</v>
      </c>
      <c r="EB22" s="79" t="s">
        <v>333</v>
      </c>
      <c r="EC22" s="79" t="s">
        <v>1050</v>
      </c>
      <c r="ED22" s="79" t="s">
        <v>1532</v>
      </c>
      <c r="EE22" s="79" t="s">
        <v>363</v>
      </c>
      <c r="EF22" s="79" t="s">
        <v>399</v>
      </c>
      <c r="EG22" s="79" t="s">
        <v>1050</v>
      </c>
      <c r="EH22" s="79" t="s">
        <v>1050</v>
      </c>
      <c r="EI22" s="79" t="s">
        <v>1050</v>
      </c>
      <c r="EJ22" s="79" t="s">
        <v>1050</v>
      </c>
      <c r="EK22" s="79" t="s">
        <v>1050</v>
      </c>
      <c r="EL22" s="79" t="s">
        <v>1050</v>
      </c>
      <c r="EM22" s="79" t="s">
        <v>1050</v>
      </c>
      <c r="EN22" s="79" t="s">
        <v>1050</v>
      </c>
      <c r="EO22" s="79" t="s">
        <v>1050</v>
      </c>
      <c r="EP22" s="79" t="s">
        <v>1050</v>
      </c>
      <c r="EQ22" s="79" t="s">
        <v>1050</v>
      </c>
      <c r="ER22" s="79" t="s">
        <v>1050</v>
      </c>
      <c r="ES22" s="79" t="s">
        <v>1050</v>
      </c>
      <c r="ET22" s="79" t="s">
        <v>1050</v>
      </c>
      <c r="EU22" s="79" t="s">
        <v>1050</v>
      </c>
      <c r="EV22" s="79" t="s">
        <v>1050</v>
      </c>
      <c r="EW22" s="79" t="s">
        <v>1050</v>
      </c>
      <c r="EX22" s="79" t="s">
        <v>1050</v>
      </c>
      <c r="EY22" s="79" t="s">
        <v>1050</v>
      </c>
      <c r="EZ22" s="79" t="s">
        <v>1050</v>
      </c>
      <c r="FA22" s="79" t="s">
        <v>1050</v>
      </c>
      <c r="FB22" s="79" t="s">
        <v>1050</v>
      </c>
      <c r="FC22" s="79" t="s">
        <v>1050</v>
      </c>
      <c r="FD22" s="79" t="s">
        <v>1050</v>
      </c>
      <c r="FE22" s="79" t="s">
        <v>1050</v>
      </c>
      <c r="FF22" s="79" t="s">
        <v>1050</v>
      </c>
      <c r="FG22" s="79" t="s">
        <v>1050</v>
      </c>
      <c r="FH22" s="79" t="s">
        <v>1050</v>
      </c>
      <c r="FI22" s="79" t="s">
        <v>1050</v>
      </c>
      <c r="FJ22" s="79" t="s">
        <v>1050</v>
      </c>
      <c r="FK22" s="79" t="s">
        <v>1050</v>
      </c>
      <c r="FL22" s="79" t="s">
        <v>1050</v>
      </c>
      <c r="FM22" s="79" t="s">
        <v>1050</v>
      </c>
      <c r="FN22" s="79" t="s">
        <v>1050</v>
      </c>
      <c r="FO22" s="79" t="s">
        <v>1050</v>
      </c>
      <c r="FP22" s="79" t="s">
        <v>1050</v>
      </c>
      <c r="FQ22" s="79" t="s">
        <v>1050</v>
      </c>
      <c r="FR22" s="79" t="s">
        <v>1050</v>
      </c>
      <c r="FS22" s="79" t="s">
        <v>1050</v>
      </c>
      <c r="FT22" s="79" t="s">
        <v>1050</v>
      </c>
      <c r="FU22" s="79" t="s">
        <v>1050</v>
      </c>
      <c r="FV22" s="79" t="s">
        <v>1050</v>
      </c>
      <c r="FW22" s="79" t="s">
        <v>1050</v>
      </c>
      <c r="FX22" s="79" t="s">
        <v>1050</v>
      </c>
      <c r="FY22" s="79" t="s">
        <v>1050</v>
      </c>
      <c r="FZ22" s="79" t="s">
        <v>1050</v>
      </c>
      <c r="GA22" s="79" t="s">
        <v>1050</v>
      </c>
      <c r="GB22" s="79" t="s">
        <v>1050</v>
      </c>
      <c r="GC22" s="79" t="s">
        <v>1050</v>
      </c>
      <c r="GD22" s="79" t="s">
        <v>1050</v>
      </c>
      <c r="GE22" s="79" t="s">
        <v>1050</v>
      </c>
      <c r="GF22" s="79" t="s">
        <v>1050</v>
      </c>
      <c r="GG22" s="79" t="s">
        <v>1050</v>
      </c>
      <c r="GH22" s="79" t="s">
        <v>1050</v>
      </c>
      <c r="GI22" s="79" t="s">
        <v>1050</v>
      </c>
      <c r="GJ22" s="79" t="s">
        <v>1050</v>
      </c>
      <c r="GK22" s="79" t="s">
        <v>1050</v>
      </c>
      <c r="GL22" s="79" t="s">
        <v>1050</v>
      </c>
      <c r="GM22" s="79" t="s">
        <v>1050</v>
      </c>
      <c r="GN22" s="79" t="s">
        <v>1050</v>
      </c>
      <c r="GO22" s="79" t="s">
        <v>1050</v>
      </c>
      <c r="GP22" s="79" t="s">
        <v>1050</v>
      </c>
      <c r="GQ22" s="79" t="s">
        <v>1050</v>
      </c>
      <c r="GR22" s="79" t="s">
        <v>1050</v>
      </c>
      <c r="GS22" s="79" t="s">
        <v>1050</v>
      </c>
      <c r="GT22" s="79" t="s">
        <v>1050</v>
      </c>
      <c r="GU22" s="79" t="s">
        <v>1050</v>
      </c>
      <c r="GV22" s="79" t="s">
        <v>1050</v>
      </c>
      <c r="GW22" s="79" t="s">
        <v>1050</v>
      </c>
      <c r="GX22" s="79" t="s">
        <v>1050</v>
      </c>
      <c r="GY22" s="79" t="s">
        <v>1050</v>
      </c>
      <c r="GZ22" s="79" t="s">
        <v>1050</v>
      </c>
      <c r="HA22" s="79" t="s">
        <v>1050</v>
      </c>
      <c r="HB22" s="79" t="s">
        <v>1050</v>
      </c>
      <c r="HC22" s="79" t="s">
        <v>1050</v>
      </c>
      <c r="HD22" s="79" t="s">
        <v>1050</v>
      </c>
      <c r="HE22" s="79" t="s">
        <v>1050</v>
      </c>
      <c r="HF22" s="79" t="s">
        <v>1050</v>
      </c>
      <c r="HG22" s="79" t="s">
        <v>1050</v>
      </c>
      <c r="HH22" s="79" t="s">
        <v>1050</v>
      </c>
      <c r="HI22" s="79" t="s">
        <v>1050</v>
      </c>
      <c r="HJ22" s="79" t="s">
        <v>1050</v>
      </c>
      <c r="HK22" s="79" t="s">
        <v>1050</v>
      </c>
      <c r="HL22" s="79" t="s">
        <v>1050</v>
      </c>
      <c r="HM22" s="79" t="s">
        <v>1050</v>
      </c>
      <c r="HN22" s="79" t="s">
        <v>1050</v>
      </c>
      <c r="HO22" s="79" t="s">
        <v>1050</v>
      </c>
      <c r="HP22" s="79" t="s">
        <v>1050</v>
      </c>
      <c r="HQ22" s="79" t="s">
        <v>1050</v>
      </c>
      <c r="HR22" s="79" t="s">
        <v>1050</v>
      </c>
      <c r="HS22" s="79" t="s">
        <v>1050</v>
      </c>
      <c r="HT22" s="79" t="s">
        <v>1050</v>
      </c>
      <c r="HU22" s="79" t="s">
        <v>1050</v>
      </c>
      <c r="HV22" s="79" t="s">
        <v>1050</v>
      </c>
      <c r="HW22" s="79" t="s">
        <v>1050</v>
      </c>
      <c r="HX22" s="79" t="s">
        <v>1050</v>
      </c>
      <c r="HY22" s="79" t="s">
        <v>1050</v>
      </c>
      <c r="HZ22" s="79" t="s">
        <v>1050</v>
      </c>
      <c r="IA22" s="79" t="s">
        <v>1050</v>
      </c>
      <c r="IB22" s="79" t="s">
        <v>1050</v>
      </c>
      <c r="IC22" s="79" t="s">
        <v>1050</v>
      </c>
      <c r="ID22" s="79" t="s">
        <v>1050</v>
      </c>
      <c r="IE22" s="79" t="s">
        <v>1050</v>
      </c>
      <c r="IF22" s="79" t="s">
        <v>1050</v>
      </c>
      <c r="IG22" s="79" t="s">
        <v>1050</v>
      </c>
      <c r="IH22" s="79" t="s">
        <v>1050</v>
      </c>
      <c r="II22" s="79" t="s">
        <v>1050</v>
      </c>
      <c r="IJ22" s="79" t="s">
        <v>1050</v>
      </c>
      <c r="IK22" s="79" t="s">
        <v>1050</v>
      </c>
      <c r="IL22" s="79" t="s">
        <v>1050</v>
      </c>
      <c r="IM22" s="79" t="s">
        <v>1050</v>
      </c>
      <c r="IN22" s="79" t="s">
        <v>1050</v>
      </c>
      <c r="IO22" s="79" t="s">
        <v>1050</v>
      </c>
      <c r="IP22" s="79" t="s">
        <v>1050</v>
      </c>
      <c r="IQ22" s="79" t="s">
        <v>1050</v>
      </c>
      <c r="IR22" s="79" t="s">
        <v>1050</v>
      </c>
      <c r="IS22" s="79" t="s">
        <v>1050</v>
      </c>
      <c r="IT22" s="79" t="s">
        <v>1050</v>
      </c>
      <c r="IU22" s="79" t="s">
        <v>1050</v>
      </c>
      <c r="IV22" s="79" t="s">
        <v>1050</v>
      </c>
      <c r="IW22" s="79" t="s">
        <v>1050</v>
      </c>
      <c r="IX22" s="79" t="s">
        <v>1050</v>
      </c>
      <c r="IY22" s="79" t="s">
        <v>1050</v>
      </c>
      <c r="IZ22" s="79" t="s">
        <v>1050</v>
      </c>
      <c r="JA22" s="79" t="s">
        <v>1050</v>
      </c>
      <c r="JB22" s="79" t="s">
        <v>1050</v>
      </c>
      <c r="JC22" s="79" t="s">
        <v>1050</v>
      </c>
      <c r="JD22" s="79" t="s">
        <v>1050</v>
      </c>
      <c r="JE22" s="79" t="s">
        <v>1050</v>
      </c>
      <c r="JF22" s="79" t="s">
        <v>1050</v>
      </c>
      <c r="JG22" s="79" t="s">
        <v>1050</v>
      </c>
      <c r="JH22" s="79" t="s">
        <v>1050</v>
      </c>
      <c r="JI22" s="79" t="s">
        <v>1050</v>
      </c>
      <c r="JJ22" s="79" t="s">
        <v>1050</v>
      </c>
      <c r="JK22" s="79" t="s">
        <v>1050</v>
      </c>
      <c r="JL22" s="79" t="s">
        <v>1050</v>
      </c>
      <c r="JM22" s="79" t="s">
        <v>1050</v>
      </c>
      <c r="JN22" s="79" t="s">
        <v>1050</v>
      </c>
      <c r="JO22" s="79" t="s">
        <v>1050</v>
      </c>
      <c r="JP22" s="79" t="s">
        <v>1050</v>
      </c>
      <c r="JQ22" s="79" t="s">
        <v>1050</v>
      </c>
      <c r="JR22" s="79" t="s">
        <v>1050</v>
      </c>
      <c r="JS22" s="79" t="s">
        <v>1050</v>
      </c>
      <c r="JT22" s="79" t="s">
        <v>1050</v>
      </c>
      <c r="JU22" s="79" t="s">
        <v>1050</v>
      </c>
      <c r="JV22" s="79" t="s">
        <v>1050</v>
      </c>
      <c r="JW22" s="79" t="s">
        <v>1050</v>
      </c>
      <c r="JX22" s="79" t="s">
        <v>1050</v>
      </c>
      <c r="JY22" s="79" t="s">
        <v>1050</v>
      </c>
      <c r="JZ22" s="79" t="s">
        <v>1050</v>
      </c>
      <c r="KA22" s="79" t="s">
        <v>1050</v>
      </c>
      <c r="KB22" s="79" t="s">
        <v>1050</v>
      </c>
      <c r="KC22" s="79" t="s">
        <v>1050</v>
      </c>
      <c r="KD22" s="79" t="s">
        <v>1050</v>
      </c>
      <c r="KE22" s="79" t="s">
        <v>1050</v>
      </c>
      <c r="KF22" s="79" t="s">
        <v>1050</v>
      </c>
      <c r="KG22" s="79" t="s">
        <v>1050</v>
      </c>
      <c r="KH22" s="79" t="s">
        <v>1050</v>
      </c>
      <c r="KI22" s="79" t="s">
        <v>1050</v>
      </c>
      <c r="KJ22" s="79" t="s">
        <v>1050</v>
      </c>
      <c r="KK22" s="79" t="s">
        <v>1050</v>
      </c>
      <c r="KL22" s="79" t="s">
        <v>1050</v>
      </c>
      <c r="KM22" s="79" t="s">
        <v>1050</v>
      </c>
      <c r="KN22" s="79" t="s">
        <v>1050</v>
      </c>
      <c r="KO22" s="79" t="s">
        <v>1050</v>
      </c>
      <c r="KP22" s="79" t="s">
        <v>1050</v>
      </c>
      <c r="KQ22" s="79" t="s">
        <v>1050</v>
      </c>
      <c r="KR22" s="79" t="s">
        <v>1050</v>
      </c>
      <c r="KS22" s="79" t="s">
        <v>1050</v>
      </c>
      <c r="KT22" s="79" t="s">
        <v>1050</v>
      </c>
      <c r="KU22" s="79" t="s">
        <v>1050</v>
      </c>
      <c r="KV22" s="79" t="s">
        <v>1050</v>
      </c>
      <c r="KW22" s="79" t="s">
        <v>1050</v>
      </c>
      <c r="KX22" s="79" t="s">
        <v>1050</v>
      </c>
      <c r="KY22" s="79" t="s">
        <v>1050</v>
      </c>
      <c r="KZ22" s="79" t="s">
        <v>1050</v>
      </c>
      <c r="LA22" s="79" t="s">
        <v>1050</v>
      </c>
      <c r="LB22" s="79" t="s">
        <v>1050</v>
      </c>
      <c r="LC22" s="79" t="s">
        <v>1050</v>
      </c>
      <c r="LD22" s="79" t="s">
        <v>1050</v>
      </c>
      <c r="LE22" s="79" t="s">
        <v>1050</v>
      </c>
      <c r="LF22" s="79" t="s">
        <v>1050</v>
      </c>
      <c r="LG22" s="79" t="s">
        <v>1050</v>
      </c>
      <c r="LH22" s="79" t="s">
        <v>1050</v>
      </c>
      <c r="LI22" s="79" t="s">
        <v>1050</v>
      </c>
      <c r="LJ22" s="79" t="s">
        <v>1050</v>
      </c>
      <c r="LK22" s="79" t="s">
        <v>1050</v>
      </c>
      <c r="LL22" s="79" t="s">
        <v>1050</v>
      </c>
      <c r="LM22" s="79" t="s">
        <v>1050</v>
      </c>
      <c r="LN22" s="79" t="s">
        <v>1050</v>
      </c>
      <c r="LO22" s="79" t="s">
        <v>1050</v>
      </c>
      <c r="LP22" s="79" t="s">
        <v>1050</v>
      </c>
      <c r="LQ22" s="79" t="s">
        <v>1050</v>
      </c>
      <c r="LR22" s="79" t="s">
        <v>1050</v>
      </c>
      <c r="LS22" s="79" t="s">
        <v>1050</v>
      </c>
      <c r="LT22" s="79" t="s">
        <v>1050</v>
      </c>
      <c r="LU22" s="79" t="s">
        <v>1050</v>
      </c>
      <c r="LV22" s="79" t="s">
        <v>1050</v>
      </c>
      <c r="LW22" s="79" t="s">
        <v>1050</v>
      </c>
      <c r="LX22" s="79" t="s">
        <v>1050</v>
      </c>
      <c r="LY22" s="79" t="s">
        <v>1050</v>
      </c>
      <c r="LZ22" s="79" t="s">
        <v>1050</v>
      </c>
      <c r="MA22" s="79" t="s">
        <v>1050</v>
      </c>
      <c r="MB22" s="79" t="s">
        <v>1050</v>
      </c>
      <c r="MC22" s="79" t="s">
        <v>1050</v>
      </c>
      <c r="MD22" s="79" t="s">
        <v>1050</v>
      </c>
      <c r="ME22" s="79" t="s">
        <v>1050</v>
      </c>
      <c r="MF22" s="79" t="s">
        <v>1050</v>
      </c>
      <c r="MG22" s="79" t="s">
        <v>1050</v>
      </c>
      <c r="MH22" s="79" t="s">
        <v>1050</v>
      </c>
      <c r="MI22" s="79" t="s">
        <v>1050</v>
      </c>
      <c r="MJ22" s="79" t="s">
        <v>1050</v>
      </c>
      <c r="MK22" s="79" t="s">
        <v>1050</v>
      </c>
      <c r="ML22" s="79" t="s">
        <v>1050</v>
      </c>
      <c r="MM22" s="79" t="s">
        <v>1050</v>
      </c>
      <c r="MN22" s="79" t="s">
        <v>1050</v>
      </c>
      <c r="MO22" s="79" t="s">
        <v>1050</v>
      </c>
      <c r="MP22" s="79" t="s">
        <v>1050</v>
      </c>
      <c r="MQ22" s="79" t="s">
        <v>1050</v>
      </c>
      <c r="MR22" s="79" t="s">
        <v>1050</v>
      </c>
      <c r="MS22" s="79" t="s">
        <v>1050</v>
      </c>
      <c r="MT22" s="79" t="s">
        <v>1050</v>
      </c>
      <c r="MU22" s="79" t="s">
        <v>1050</v>
      </c>
      <c r="MV22" s="79" t="s">
        <v>1050</v>
      </c>
      <c r="MW22" s="79" t="s">
        <v>1050</v>
      </c>
      <c r="MX22" s="79" t="s">
        <v>1050</v>
      </c>
      <c r="MY22" s="79" t="s">
        <v>1050</v>
      </c>
      <c r="MZ22" s="79" t="s">
        <v>399</v>
      </c>
      <c r="NA22" s="79" t="s">
        <v>1050</v>
      </c>
      <c r="NB22" s="79" t="s">
        <v>1050</v>
      </c>
      <c r="NC22" s="79" t="s">
        <v>1050</v>
      </c>
      <c r="ND22" s="79" t="s">
        <v>1050</v>
      </c>
      <c r="NE22" s="79" t="s">
        <v>1050</v>
      </c>
      <c r="NF22" s="79" t="s">
        <v>1050</v>
      </c>
      <c r="NG22" s="79" t="s">
        <v>1050</v>
      </c>
      <c r="NH22" s="79" t="s">
        <v>1050</v>
      </c>
      <c r="NI22" s="79" t="s">
        <v>1050</v>
      </c>
      <c r="NJ22" s="79" t="s">
        <v>1050</v>
      </c>
      <c r="NK22" s="79" t="s">
        <v>1050</v>
      </c>
      <c r="NL22" s="79" t="s">
        <v>1050</v>
      </c>
      <c r="NM22" s="79" t="s">
        <v>1050</v>
      </c>
      <c r="NN22" s="79" t="s">
        <v>1050</v>
      </c>
      <c r="NO22" s="79" t="s">
        <v>1050</v>
      </c>
      <c r="NP22" s="79" t="s">
        <v>1050</v>
      </c>
      <c r="NQ22" s="79" t="s">
        <v>1050</v>
      </c>
      <c r="NR22" s="79" t="s">
        <v>1050</v>
      </c>
      <c r="NS22" s="79" t="s">
        <v>1050</v>
      </c>
      <c r="NT22" s="79" t="s">
        <v>1050</v>
      </c>
      <c r="NU22" s="79" t="s">
        <v>1050</v>
      </c>
      <c r="NV22" s="79" t="s">
        <v>1050</v>
      </c>
      <c r="NW22" s="79" t="s">
        <v>1050</v>
      </c>
      <c r="NX22" s="79" t="s">
        <v>1050</v>
      </c>
      <c r="NY22" s="79" t="s">
        <v>1050</v>
      </c>
      <c r="NZ22" s="79" t="s">
        <v>1050</v>
      </c>
      <c r="OA22" s="79" t="s">
        <v>1050</v>
      </c>
      <c r="OB22" s="79" t="s">
        <v>1050</v>
      </c>
      <c r="OC22" s="79" t="s">
        <v>1050</v>
      </c>
      <c r="OD22" s="79" t="s">
        <v>1050</v>
      </c>
      <c r="OE22" s="79" t="s">
        <v>1050</v>
      </c>
      <c r="OF22" s="79" t="s">
        <v>1050</v>
      </c>
      <c r="OG22" s="79" t="s">
        <v>1050</v>
      </c>
      <c r="OH22" s="79" t="s">
        <v>1050</v>
      </c>
      <c r="OI22" s="79" t="s">
        <v>1050</v>
      </c>
      <c r="OJ22" s="79" t="s">
        <v>1050</v>
      </c>
      <c r="OK22" s="79" t="s">
        <v>1050</v>
      </c>
      <c r="OL22" s="79" t="s">
        <v>1050</v>
      </c>
      <c r="OM22" s="79" t="s">
        <v>1050</v>
      </c>
      <c r="ON22" s="79" t="s">
        <v>1050</v>
      </c>
      <c r="OO22" s="79" t="s">
        <v>1050</v>
      </c>
      <c r="OP22" s="79" t="s">
        <v>1050</v>
      </c>
      <c r="OQ22" s="79" t="s">
        <v>1050</v>
      </c>
      <c r="OR22" s="79" t="s">
        <v>1050</v>
      </c>
      <c r="OS22" s="79" t="s">
        <v>1050</v>
      </c>
      <c r="OT22" s="79" t="s">
        <v>1050</v>
      </c>
      <c r="OU22" s="79" t="s">
        <v>1050</v>
      </c>
      <c r="OV22" s="79" t="s">
        <v>1050</v>
      </c>
      <c r="OW22" s="79" t="s">
        <v>1050</v>
      </c>
      <c r="OX22" s="79" t="s">
        <v>1050</v>
      </c>
      <c r="OY22" s="79" t="s">
        <v>1050</v>
      </c>
      <c r="OZ22" s="79" t="s">
        <v>1050</v>
      </c>
      <c r="PA22" s="79" t="s">
        <v>1050</v>
      </c>
      <c r="PB22" s="79" t="s">
        <v>1050</v>
      </c>
      <c r="PC22" s="79" t="s">
        <v>1050</v>
      </c>
      <c r="PD22" s="79" t="s">
        <v>1050</v>
      </c>
      <c r="PE22" s="79" t="s">
        <v>1050</v>
      </c>
      <c r="PF22" s="79" t="s">
        <v>1050</v>
      </c>
      <c r="PG22" s="79" t="s">
        <v>1050</v>
      </c>
      <c r="PH22" s="79" t="s">
        <v>1050</v>
      </c>
      <c r="PI22" s="79" t="s">
        <v>1050</v>
      </c>
      <c r="PJ22" s="79" t="s">
        <v>1050</v>
      </c>
      <c r="PK22" s="79" t="s">
        <v>1050</v>
      </c>
      <c r="PL22" s="79" t="s">
        <v>1050</v>
      </c>
      <c r="PM22" s="79" t="s">
        <v>470</v>
      </c>
      <c r="PN22" s="79">
        <v>0</v>
      </c>
      <c r="PO22" s="79">
        <v>1</v>
      </c>
      <c r="PP22" s="79" t="s">
        <v>1533</v>
      </c>
      <c r="PQ22" s="79" t="s">
        <v>1050</v>
      </c>
      <c r="PR22" s="79" t="s">
        <v>1050</v>
      </c>
      <c r="PS22" s="79" t="s">
        <v>1050</v>
      </c>
      <c r="PT22" s="79" t="s">
        <v>1050</v>
      </c>
      <c r="PU22" s="79" t="s">
        <v>1050</v>
      </c>
      <c r="PV22" s="79" t="s">
        <v>1050</v>
      </c>
      <c r="PW22" s="79" t="s">
        <v>1050</v>
      </c>
      <c r="PX22" s="79" t="s">
        <v>1050</v>
      </c>
      <c r="PY22" s="79" t="s">
        <v>1534</v>
      </c>
      <c r="PZ22" s="79" t="s">
        <v>1535</v>
      </c>
      <c r="QA22" s="79" t="s">
        <v>1050</v>
      </c>
      <c r="QB22" s="79" t="s">
        <v>1050</v>
      </c>
      <c r="QC22" s="79" t="s">
        <v>1050</v>
      </c>
      <c r="QD22" s="79" t="s">
        <v>1275</v>
      </c>
      <c r="QE22" s="79" t="s">
        <v>1076</v>
      </c>
      <c r="QF22" s="79" t="s">
        <v>1050</v>
      </c>
      <c r="QG22" s="79">
        <v>11</v>
      </c>
      <c r="QH22" s="107">
        <v>1</v>
      </c>
      <c r="QI22" s="79">
        <v>60</v>
      </c>
      <c r="QJ22" s="79">
        <v>28</v>
      </c>
      <c r="QK22" s="79">
        <v>22</v>
      </c>
      <c r="QL22" s="79">
        <v>68</v>
      </c>
      <c r="QM22" s="91">
        <v>44569</v>
      </c>
      <c r="QN22" s="79" t="s">
        <v>512</v>
      </c>
      <c r="QO22" s="79" t="s">
        <v>399</v>
      </c>
      <c r="QP22" s="79" t="s">
        <v>399</v>
      </c>
      <c r="QQ22" s="92">
        <v>0.0569444444444444</v>
      </c>
      <c r="QR22" s="79" t="s">
        <v>329</v>
      </c>
      <c r="QS22" s="79" t="s">
        <v>525</v>
      </c>
      <c r="QT22" s="79" t="s">
        <v>1536</v>
      </c>
      <c r="QU22" s="79" t="s">
        <v>1537</v>
      </c>
      <c r="QV22" s="125" t="s">
        <v>1538</v>
      </c>
      <c r="QW22" s="125" t="s">
        <v>1539</v>
      </c>
      <c r="QX22" s="79" t="s">
        <v>1050</v>
      </c>
      <c r="QY22" s="79" t="s">
        <v>1050</v>
      </c>
      <c r="QZ22" s="79" t="s">
        <v>1080</v>
      </c>
      <c r="RA22" s="79" t="s">
        <v>1050</v>
      </c>
      <c r="RB22" s="79" t="s">
        <v>1050</v>
      </c>
      <c r="RC22" s="79" t="s">
        <v>516</v>
      </c>
      <c r="RD22" s="79" t="s">
        <v>399</v>
      </c>
      <c r="RE22" s="79" t="s">
        <v>344</v>
      </c>
      <c r="RF22" s="79" t="s">
        <v>369</v>
      </c>
      <c r="RG22" s="79" t="s">
        <v>1081</v>
      </c>
      <c r="RH22" s="79" t="s">
        <v>497</v>
      </c>
      <c r="RI22" s="79" t="s">
        <v>473</v>
      </c>
      <c r="RJ22" s="79">
        <v>13.8</v>
      </c>
      <c r="RK22" s="79" t="s">
        <v>371</v>
      </c>
      <c r="RL22" s="79" t="s">
        <v>419</v>
      </c>
      <c r="RM22" s="79" t="s">
        <v>1540</v>
      </c>
      <c r="RN22" s="79" t="s">
        <v>1059</v>
      </c>
      <c r="RO22" s="79" t="s">
        <v>1050</v>
      </c>
      <c r="RP22" s="79" t="s">
        <v>372</v>
      </c>
      <c r="RQ22" s="79" t="s">
        <v>392</v>
      </c>
      <c r="RR22" s="79" t="s">
        <v>480</v>
      </c>
      <c r="RS22" s="79" t="s">
        <v>1373</v>
      </c>
      <c r="RT22" s="79" t="s">
        <v>1127</v>
      </c>
      <c r="RU22" s="79" t="s">
        <v>1085</v>
      </c>
      <c r="RV22" s="79" t="s">
        <v>1086</v>
      </c>
      <c r="RW22" s="79" t="s">
        <v>368</v>
      </c>
      <c r="RX22" s="79" t="s">
        <v>399</v>
      </c>
      <c r="RY22" s="79" t="s">
        <v>344</v>
      </c>
      <c r="RZ22" s="79" t="s">
        <v>369</v>
      </c>
      <c r="SA22" s="79" t="s">
        <v>1081</v>
      </c>
      <c r="SB22" s="79" t="s">
        <v>368</v>
      </c>
      <c r="SC22" s="79" t="s">
        <v>388</v>
      </c>
      <c r="SD22" s="79">
        <v>6.3</v>
      </c>
      <c r="SE22" s="79" t="s">
        <v>1541</v>
      </c>
      <c r="SF22" s="79" t="s">
        <v>419</v>
      </c>
      <c r="SG22" s="79" t="s">
        <v>1059</v>
      </c>
      <c r="SH22" s="79" t="s">
        <v>1542</v>
      </c>
      <c r="SI22" s="79" t="s">
        <v>1050</v>
      </c>
      <c r="SJ22" s="79" t="s">
        <v>1543</v>
      </c>
      <c r="SK22" s="79" t="s">
        <v>392</v>
      </c>
      <c r="SL22" s="79" t="s">
        <v>480</v>
      </c>
      <c r="SM22" s="79" t="s">
        <v>1050</v>
      </c>
      <c r="SN22" s="79" t="s">
        <v>1050</v>
      </c>
      <c r="SO22" s="79" t="s">
        <v>1085</v>
      </c>
      <c r="SP22" s="79" t="s">
        <v>1086</v>
      </c>
      <c r="SQ22" s="79" t="s">
        <v>1050</v>
      </c>
      <c r="SR22" s="79" t="s">
        <v>1050</v>
      </c>
      <c r="SS22" s="79" t="s">
        <v>1050</v>
      </c>
      <c r="ST22" s="79" t="s">
        <v>542</v>
      </c>
      <c r="SU22" s="79" t="s">
        <v>1050</v>
      </c>
      <c r="SV22" s="79" t="s">
        <v>1050</v>
      </c>
      <c r="SW22" s="79" t="s">
        <v>1050</v>
      </c>
      <c r="SX22" s="79" t="s">
        <v>1050</v>
      </c>
      <c r="SY22" s="79" t="s">
        <v>1050</v>
      </c>
      <c r="SZ22" s="79" t="s">
        <v>1050</v>
      </c>
      <c r="TA22" s="79" t="s">
        <v>1050</v>
      </c>
      <c r="TB22" s="79" t="s">
        <v>1050</v>
      </c>
      <c r="TC22" s="79" t="s">
        <v>1050</v>
      </c>
      <c r="TD22" s="79" t="s">
        <v>1050</v>
      </c>
      <c r="TE22" s="79" t="s">
        <v>1050</v>
      </c>
      <c r="TF22" s="79">
        <v>2018</v>
      </c>
      <c r="TG22" s="79" t="s">
        <v>1050</v>
      </c>
      <c r="TH22" s="79" t="s">
        <v>1050</v>
      </c>
      <c r="TI22" s="79" t="s">
        <v>1050</v>
      </c>
      <c r="TJ22" s="79" t="s">
        <v>1050</v>
      </c>
      <c r="TK22" s="79" t="s">
        <v>1050</v>
      </c>
      <c r="TL22" s="79" t="s">
        <v>1050</v>
      </c>
      <c r="TM22" s="79" t="s">
        <v>1050</v>
      </c>
      <c r="TN22" s="79" t="s">
        <v>1050</v>
      </c>
      <c r="TO22" s="79" t="s">
        <v>1050</v>
      </c>
      <c r="TP22" s="79" t="s">
        <v>1050</v>
      </c>
      <c r="TQ22" s="79" t="s">
        <v>1050</v>
      </c>
      <c r="TR22" s="79" t="s">
        <v>1177</v>
      </c>
      <c r="TS22" s="79" t="s">
        <v>1050</v>
      </c>
      <c r="TT22" s="79" t="s">
        <v>1050</v>
      </c>
      <c r="TU22" s="79" t="s">
        <v>1050</v>
      </c>
      <c r="TV22" s="79" t="s">
        <v>1050</v>
      </c>
      <c r="TW22" s="79" t="s">
        <v>1050</v>
      </c>
      <c r="TX22" s="79" t="s">
        <v>1050</v>
      </c>
      <c r="TY22" s="79" t="s">
        <v>1050</v>
      </c>
      <c r="TZ22" s="79" t="s">
        <v>1050</v>
      </c>
      <c r="UA22" s="79" t="s">
        <v>1050</v>
      </c>
      <c r="UB22" s="79" t="s">
        <v>1050</v>
      </c>
      <c r="UC22" s="79" t="s">
        <v>1050</v>
      </c>
      <c r="UD22" s="79" t="s">
        <v>1528</v>
      </c>
      <c r="UE22" s="79" t="s">
        <v>1050</v>
      </c>
      <c r="UF22" s="79" t="s">
        <v>1050</v>
      </c>
      <c r="UG22" s="79" t="s">
        <v>1050</v>
      </c>
      <c r="UH22" s="79" t="s">
        <v>1050</v>
      </c>
      <c r="UI22" s="79" t="s">
        <v>1050</v>
      </c>
      <c r="UJ22" s="79" t="s">
        <v>1050</v>
      </c>
      <c r="UK22" s="79" t="s">
        <v>1050</v>
      </c>
      <c r="UL22" s="79" t="s">
        <v>1050</v>
      </c>
      <c r="UM22" s="79" t="s">
        <v>1050</v>
      </c>
      <c r="UN22" s="79" t="s">
        <v>1050</v>
      </c>
      <c r="UO22" s="79" t="s">
        <v>1050</v>
      </c>
      <c r="UP22" s="79" t="s">
        <v>1529</v>
      </c>
      <c r="UQ22" s="79" t="s">
        <v>1050</v>
      </c>
      <c r="UR22" s="79" t="s">
        <v>1050</v>
      </c>
      <c r="US22" s="79" t="s">
        <v>1050</v>
      </c>
      <c r="UT22" s="79" t="s">
        <v>1050</v>
      </c>
      <c r="UU22" s="79" t="s">
        <v>1050</v>
      </c>
      <c r="UV22" s="79" t="s">
        <v>1050</v>
      </c>
      <c r="UW22" s="79" t="s">
        <v>1050</v>
      </c>
      <c r="UX22" s="79" t="s">
        <v>1050</v>
      </c>
      <c r="UY22" s="79" t="s">
        <v>1050</v>
      </c>
      <c r="UZ22" s="79" t="s">
        <v>1050</v>
      </c>
      <c r="VA22" s="79" t="s">
        <v>1050</v>
      </c>
      <c r="VB22" s="79" t="s">
        <v>1050</v>
      </c>
      <c r="VC22" s="79" t="s">
        <v>1050</v>
      </c>
      <c r="VD22" s="79" t="s">
        <v>1050</v>
      </c>
      <c r="VE22" s="79" t="s">
        <v>1050</v>
      </c>
      <c r="VF22" s="79" t="s">
        <v>1050</v>
      </c>
      <c r="VG22" s="79" t="s">
        <v>1050</v>
      </c>
      <c r="VH22" s="79" t="s">
        <v>1050</v>
      </c>
      <c r="VI22" s="79" t="s">
        <v>1050</v>
      </c>
      <c r="VJ22" s="79" t="s">
        <v>1050</v>
      </c>
      <c r="VK22" s="79" t="s">
        <v>1050</v>
      </c>
      <c r="VL22" s="79" t="s">
        <v>1050</v>
      </c>
      <c r="VM22" s="79" t="s">
        <v>1050</v>
      </c>
      <c r="VN22" s="79" t="s">
        <v>1058</v>
      </c>
      <c r="VO22" s="79" t="s">
        <v>1050</v>
      </c>
      <c r="VP22" s="79" t="s">
        <v>1050</v>
      </c>
      <c r="VQ22" s="79" t="s">
        <v>1050</v>
      </c>
      <c r="VR22" s="79" t="s">
        <v>1050</v>
      </c>
      <c r="VS22" s="79" t="s">
        <v>1050</v>
      </c>
      <c r="VT22" s="79" t="s">
        <v>1050</v>
      </c>
      <c r="VU22" s="79" t="s">
        <v>1050</v>
      </c>
      <c r="VV22" s="79" t="s">
        <v>1050</v>
      </c>
      <c r="VW22" s="79" t="s">
        <v>1050</v>
      </c>
      <c r="VX22" s="79" t="s">
        <v>1050</v>
      </c>
      <c r="VY22" s="79" t="s">
        <v>1050</v>
      </c>
      <c r="VZ22" s="79" t="s">
        <v>399</v>
      </c>
      <c r="WA22" s="79" t="s">
        <v>1050</v>
      </c>
      <c r="WB22" s="79" t="s">
        <v>1050</v>
      </c>
      <c r="WC22" s="79" t="s">
        <v>1050</v>
      </c>
      <c r="WD22" s="79" t="s">
        <v>1050</v>
      </c>
      <c r="WE22" s="79" t="s">
        <v>1050</v>
      </c>
      <c r="WF22" s="79" t="s">
        <v>1050</v>
      </c>
      <c r="WG22" s="79" t="s">
        <v>1050</v>
      </c>
      <c r="WH22" s="79" t="s">
        <v>1050</v>
      </c>
      <c r="WI22" s="79" t="s">
        <v>1050</v>
      </c>
      <c r="WJ22" s="79" t="s">
        <v>1050</v>
      </c>
      <c r="WK22" s="79" t="s">
        <v>1050</v>
      </c>
      <c r="WL22" s="79" t="s">
        <v>399</v>
      </c>
      <c r="WM22" s="79" t="s">
        <v>1050</v>
      </c>
      <c r="WN22" s="79" t="s">
        <v>1050</v>
      </c>
      <c r="WO22" s="79" t="s">
        <v>1050</v>
      </c>
      <c r="WP22" s="79" t="s">
        <v>1050</v>
      </c>
      <c r="WQ22" s="79" t="s">
        <v>1050</v>
      </c>
      <c r="WR22" s="79" t="s">
        <v>1050</v>
      </c>
      <c r="WS22" s="79" t="s">
        <v>1050</v>
      </c>
      <c r="WT22" s="79" t="s">
        <v>1050</v>
      </c>
      <c r="WU22" s="79" t="s">
        <v>1050</v>
      </c>
      <c r="WV22" s="79" t="s">
        <v>1050</v>
      </c>
      <c r="WW22" s="79" t="s">
        <v>1050</v>
      </c>
      <c r="WX22" s="79" t="s">
        <v>399</v>
      </c>
      <c r="WY22" s="79" t="s">
        <v>1050</v>
      </c>
      <c r="WZ22" s="79" t="s">
        <v>1050</v>
      </c>
      <c r="XA22" s="79" t="s">
        <v>1050</v>
      </c>
      <c r="XB22" s="79" t="s">
        <v>1050</v>
      </c>
      <c r="XC22" s="79" t="s">
        <v>1050</v>
      </c>
      <c r="XD22" s="79" t="s">
        <v>1050</v>
      </c>
      <c r="XE22" s="79" t="s">
        <v>1050</v>
      </c>
      <c r="XF22" s="79" t="s">
        <v>1050</v>
      </c>
      <c r="XG22" s="79" t="s">
        <v>1050</v>
      </c>
      <c r="XH22" s="79" t="s">
        <v>1050</v>
      </c>
      <c r="XI22" s="79" t="s">
        <v>1050</v>
      </c>
      <c r="XJ22" s="79" t="s">
        <v>1544</v>
      </c>
      <c r="XK22" s="79" t="s">
        <v>1050</v>
      </c>
      <c r="XL22" s="79" t="s">
        <v>1050</v>
      </c>
      <c r="XM22" s="79" t="s">
        <v>1050</v>
      </c>
      <c r="XN22" s="79" t="s">
        <v>1050</v>
      </c>
      <c r="XO22" s="79" t="s">
        <v>1050</v>
      </c>
      <c r="XP22" s="79" t="s">
        <v>1050</v>
      </c>
      <c r="XQ22" s="79" t="s">
        <v>1050</v>
      </c>
      <c r="XR22" s="79" t="s">
        <v>1050</v>
      </c>
      <c r="XS22" s="79" t="s">
        <v>1050</v>
      </c>
      <c r="XT22" s="79" t="s">
        <v>1050</v>
      </c>
      <c r="XU22" s="79" t="s">
        <v>1050</v>
      </c>
      <c r="XV22" s="79" t="s">
        <v>1089</v>
      </c>
      <c r="XW22" s="79" t="s">
        <v>1050</v>
      </c>
      <c r="XX22" s="79" t="s">
        <v>1050</v>
      </c>
      <c r="XY22" s="79" t="s">
        <v>1050</v>
      </c>
      <c r="XZ22" s="79" t="s">
        <v>1050</v>
      </c>
      <c r="YA22" s="79" t="s">
        <v>1050</v>
      </c>
      <c r="YB22" s="79" t="s">
        <v>1050</v>
      </c>
      <c r="YC22" s="79" t="s">
        <v>1050</v>
      </c>
      <c r="YD22" s="79" t="s">
        <v>1050</v>
      </c>
      <c r="YE22" s="79" t="s">
        <v>1050</v>
      </c>
      <c r="YF22" s="79" t="s">
        <v>1050</v>
      </c>
      <c r="YG22" s="79" t="s">
        <v>1050</v>
      </c>
      <c r="YH22" s="79" t="s">
        <v>1089</v>
      </c>
      <c r="YI22" s="79" t="s">
        <v>1050</v>
      </c>
      <c r="YJ22" s="79" t="s">
        <v>1050</v>
      </c>
      <c r="YK22" s="79" t="s">
        <v>1050</v>
      </c>
      <c r="YL22" s="79" t="s">
        <v>1050</v>
      </c>
      <c r="YM22" s="79" t="s">
        <v>1050</v>
      </c>
      <c r="YN22" s="79" t="s">
        <v>1050</v>
      </c>
      <c r="YO22" s="79" t="s">
        <v>1050</v>
      </c>
      <c r="YP22" s="79" t="s">
        <v>1050</v>
      </c>
      <c r="YQ22" s="79" t="s">
        <v>1050</v>
      </c>
      <c r="YR22" s="79" t="s">
        <v>1050</v>
      </c>
      <c r="YS22" s="79" t="s">
        <v>1050</v>
      </c>
      <c r="YT22" s="79" t="s">
        <v>1059</v>
      </c>
      <c r="YU22" s="79" t="s">
        <v>1050</v>
      </c>
      <c r="YV22" s="79" t="s">
        <v>1050</v>
      </c>
      <c r="YW22" s="79" t="s">
        <v>1050</v>
      </c>
      <c r="YX22" s="79" t="s">
        <v>1050</v>
      </c>
      <c r="YY22" s="79" t="s">
        <v>1050</v>
      </c>
      <c r="YZ22" s="79" t="s">
        <v>1050</v>
      </c>
      <c r="ZA22" s="79" t="s">
        <v>1050</v>
      </c>
      <c r="ZB22" s="79" t="s">
        <v>1050</v>
      </c>
      <c r="ZC22" s="79" t="s">
        <v>1050</v>
      </c>
      <c r="ZD22" s="79" t="s">
        <v>1050</v>
      </c>
      <c r="ZE22" s="79" t="s">
        <v>1050</v>
      </c>
      <c r="ZF22" s="79" t="s">
        <v>399</v>
      </c>
      <c r="ZG22" s="79" t="s">
        <v>1050</v>
      </c>
      <c r="ZH22" s="79" t="s">
        <v>1050</v>
      </c>
      <c r="ZI22" s="79" t="s">
        <v>1050</v>
      </c>
      <c r="ZJ22" s="79" t="s">
        <v>1050</v>
      </c>
      <c r="ZK22" s="79" t="s">
        <v>1050</v>
      </c>
      <c r="ZL22" s="79" t="s">
        <v>1050</v>
      </c>
      <c r="ZM22" s="79" t="s">
        <v>1050</v>
      </c>
      <c r="ZN22" s="79" t="s">
        <v>1050</v>
      </c>
      <c r="ZO22" s="79" t="s">
        <v>1050</v>
      </c>
      <c r="ZP22" s="79" t="s">
        <v>1050</v>
      </c>
      <c r="ZQ22" s="79" t="s">
        <v>1050</v>
      </c>
      <c r="ZR22" s="79" t="s">
        <v>399</v>
      </c>
      <c r="ZS22" s="79" t="s">
        <v>1050</v>
      </c>
      <c r="ZT22" s="79" t="s">
        <v>1050</v>
      </c>
      <c r="ZU22" s="79" t="s">
        <v>1050</v>
      </c>
      <c r="ZV22" s="79" t="s">
        <v>1050</v>
      </c>
      <c r="ZW22" s="79" t="s">
        <v>1050</v>
      </c>
      <c r="ZX22" s="79" t="s">
        <v>1050</v>
      </c>
      <c r="ZY22" s="79" t="s">
        <v>1050</v>
      </c>
      <c r="ZZ22" s="79" t="s">
        <v>1050</v>
      </c>
      <c r="AAA22" s="79" t="s">
        <v>1050</v>
      </c>
      <c r="AAB22" s="79" t="s">
        <v>1050</v>
      </c>
      <c r="AAC22" s="79" t="s">
        <v>1050</v>
      </c>
      <c r="AAD22" s="79" t="s">
        <v>351</v>
      </c>
      <c r="AAE22" s="79">
        <v>23</v>
      </c>
      <c r="AAF22" s="91">
        <v>42894</v>
      </c>
      <c r="AAG22" s="79">
        <v>0</v>
      </c>
      <c r="AAH22" s="79">
        <v>0</v>
      </c>
      <c r="AAI22" s="79" t="s">
        <v>1089</v>
      </c>
      <c r="AAJ22" s="79" t="s">
        <v>352</v>
      </c>
      <c r="AAK22" s="79" t="s">
        <v>1050</v>
      </c>
      <c r="AAL22" s="79" t="s">
        <v>1050</v>
      </c>
      <c r="AAM22" s="79" t="s">
        <v>1050</v>
      </c>
      <c r="AAN22" s="79" t="s">
        <v>1050</v>
      </c>
      <c r="AAO22" s="79" t="s">
        <v>1050</v>
      </c>
      <c r="AAP22" s="79" t="s">
        <v>1050</v>
      </c>
      <c r="AAQ22" s="79" t="s">
        <v>1050</v>
      </c>
      <c r="AAR22" s="79" t="s">
        <v>1050</v>
      </c>
      <c r="AAS22" s="79" t="s">
        <v>1050</v>
      </c>
      <c r="AAT22" s="79" t="s">
        <v>1050</v>
      </c>
      <c r="AAU22" s="79" t="s">
        <v>1050</v>
      </c>
      <c r="AAV22" s="79" t="s">
        <v>1050</v>
      </c>
      <c r="AAW22" s="79" t="s">
        <v>1050</v>
      </c>
      <c r="AAX22" s="79" t="s">
        <v>1050</v>
      </c>
      <c r="AAY22" s="79" t="s">
        <v>1050</v>
      </c>
      <c r="AAZ22" s="79" t="s">
        <v>1050</v>
      </c>
      <c r="ABA22" s="79" t="s">
        <v>1050</v>
      </c>
      <c r="ABB22" s="79" t="s">
        <v>1050</v>
      </c>
      <c r="ABC22" s="79" t="s">
        <v>1050</v>
      </c>
      <c r="ABD22" s="79" t="s">
        <v>1050</v>
      </c>
      <c r="ABE22" s="79" t="s">
        <v>1050</v>
      </c>
      <c r="ABF22" s="79" t="s">
        <v>1050</v>
      </c>
      <c r="ABG22" s="79" t="s">
        <v>1050</v>
      </c>
      <c r="ABH22" s="79" t="s">
        <v>1050</v>
      </c>
      <c r="ABI22" s="79" t="s">
        <v>1050</v>
      </c>
      <c r="ABJ22" s="79" t="s">
        <v>1050</v>
      </c>
      <c r="ABK22" s="79" t="s">
        <v>1050</v>
      </c>
      <c r="ABL22" s="79" t="s">
        <v>1050</v>
      </c>
      <c r="ABM22" s="79" t="s">
        <v>1050</v>
      </c>
      <c r="ABN22" s="79" t="s">
        <v>1050</v>
      </c>
      <c r="ABO22" s="79" t="s">
        <v>1050</v>
      </c>
      <c r="ABP22" s="79" t="s">
        <v>1050</v>
      </c>
      <c r="ABQ22" s="79" t="s">
        <v>1050</v>
      </c>
      <c r="ABR22" s="79" t="s">
        <v>1050</v>
      </c>
      <c r="ABS22" s="79" t="s">
        <v>1050</v>
      </c>
      <c r="ABT22" s="79" t="s">
        <v>1050</v>
      </c>
      <c r="ABU22" s="79" t="s">
        <v>1050</v>
      </c>
      <c r="ABV22" s="79" t="s">
        <v>1050</v>
      </c>
      <c r="ABW22" s="79" t="s">
        <v>1050</v>
      </c>
      <c r="ABX22" s="79" t="s">
        <v>1050</v>
      </c>
      <c r="ABY22" s="79" t="s">
        <v>1050</v>
      </c>
      <c r="ABZ22" s="79" t="s">
        <v>1050</v>
      </c>
      <c r="ACA22" s="79" t="s">
        <v>1050</v>
      </c>
      <c r="ACB22" s="79" t="s">
        <v>1050</v>
      </c>
      <c r="ACC22" s="79" t="s">
        <v>1050</v>
      </c>
      <c r="ACD22" s="79" t="s">
        <v>1050</v>
      </c>
      <c r="ACE22" s="79" t="s">
        <v>1050</v>
      </c>
      <c r="ACF22" s="79" t="s">
        <v>1050</v>
      </c>
      <c r="ACG22" s="79" t="s">
        <v>1050</v>
      </c>
      <c r="ACH22" s="79" t="s">
        <v>1050</v>
      </c>
      <c r="ACI22" s="79" t="s">
        <v>1050</v>
      </c>
      <c r="ACJ22" s="79" t="s">
        <v>1050</v>
      </c>
      <c r="ACK22" s="79" t="s">
        <v>1050</v>
      </c>
      <c r="ACL22" s="79" t="s">
        <v>1050</v>
      </c>
      <c r="ACM22" s="79" t="s">
        <v>1050</v>
      </c>
      <c r="ACN22" s="79" t="s">
        <v>1050</v>
      </c>
      <c r="ACO22" s="79" t="s">
        <v>1050</v>
      </c>
      <c r="ACP22" s="79" t="s">
        <v>1050</v>
      </c>
      <c r="ACQ22" s="79" t="s">
        <v>1050</v>
      </c>
      <c r="ACR22" s="79" t="s">
        <v>1050</v>
      </c>
      <c r="ACS22" s="79" t="s">
        <v>1050</v>
      </c>
      <c r="ACT22" s="79" t="s">
        <v>1050</v>
      </c>
      <c r="ACU22" s="79" t="s">
        <v>1050</v>
      </c>
      <c r="ACV22" s="79" t="s">
        <v>1050</v>
      </c>
      <c r="ACW22" s="79" t="s">
        <v>1050</v>
      </c>
      <c r="ACX22" s="79" t="s">
        <v>1050</v>
      </c>
      <c r="ACY22" s="79" t="s">
        <v>1050</v>
      </c>
      <c r="ACZ22" s="79" t="s">
        <v>1050</v>
      </c>
      <c r="ADA22" s="79" t="s">
        <v>1050</v>
      </c>
      <c r="ADB22" s="79" t="s">
        <v>1050</v>
      </c>
      <c r="ADC22" s="79" t="s">
        <v>1050</v>
      </c>
      <c r="ADD22" s="79" t="s">
        <v>1050</v>
      </c>
      <c r="ADE22" s="79" t="s">
        <v>1050</v>
      </c>
      <c r="ADF22" s="79" t="s">
        <v>1050</v>
      </c>
      <c r="ADG22" s="79" t="s">
        <v>1050</v>
      </c>
      <c r="ADH22" s="79" t="s">
        <v>1050</v>
      </c>
      <c r="ADI22" s="79" t="s">
        <v>1050</v>
      </c>
      <c r="ADJ22" s="79" t="s">
        <v>1050</v>
      </c>
      <c r="ADK22" s="79" t="s">
        <v>1050</v>
      </c>
      <c r="ADL22" s="79" t="s">
        <v>1050</v>
      </c>
      <c r="ADM22" s="79" t="s">
        <v>1050</v>
      </c>
      <c r="ADN22" s="79" t="s">
        <v>1050</v>
      </c>
      <c r="ADO22" s="79" t="s">
        <v>1050</v>
      </c>
      <c r="ADP22" s="79" t="s">
        <v>1050</v>
      </c>
      <c r="ADQ22" s="79" t="s">
        <v>1050</v>
      </c>
      <c r="ADR22" s="79" t="s">
        <v>1050</v>
      </c>
      <c r="ADS22" s="79" t="s">
        <v>1050</v>
      </c>
      <c r="ADT22" s="79" t="s">
        <v>1050</v>
      </c>
      <c r="ADU22" s="79" t="s">
        <v>1050</v>
      </c>
      <c r="ADV22" s="79" t="s">
        <v>1050</v>
      </c>
      <c r="ADW22" s="79" t="s">
        <v>1050</v>
      </c>
      <c r="ADX22" s="79" t="s">
        <v>1050</v>
      </c>
      <c r="ADY22" s="79" t="s">
        <v>1050</v>
      </c>
      <c r="ADZ22" s="79" t="s">
        <v>1050</v>
      </c>
      <c r="AEA22" s="79" t="s">
        <v>1050</v>
      </c>
      <c r="AEB22" s="79" t="s">
        <v>1050</v>
      </c>
      <c r="AEC22" s="79" t="s">
        <v>1050</v>
      </c>
      <c r="AED22" s="79" t="s">
        <v>1050</v>
      </c>
      <c r="AEE22" s="79" t="s">
        <v>1050</v>
      </c>
      <c r="AEF22" s="79" t="s">
        <v>1050</v>
      </c>
      <c r="AEG22" s="79" t="s">
        <v>1050</v>
      </c>
      <c r="AEH22" s="79" t="s">
        <v>1050</v>
      </c>
      <c r="AEI22" s="79" t="s">
        <v>1050</v>
      </c>
      <c r="AEJ22" s="79" t="s">
        <v>1050</v>
      </c>
      <c r="AEK22" s="79" t="s">
        <v>1050</v>
      </c>
      <c r="AEL22" s="79" t="s">
        <v>1050</v>
      </c>
      <c r="AEM22" s="79" t="s">
        <v>1050</v>
      </c>
      <c r="AEN22" s="79" t="s">
        <v>1050</v>
      </c>
      <c r="AEO22" s="79" t="s">
        <v>1050</v>
      </c>
      <c r="AEP22" s="79" t="s">
        <v>1050</v>
      </c>
      <c r="AEQ22" s="79" t="s">
        <v>1050</v>
      </c>
      <c r="AER22" s="79" t="s">
        <v>1050</v>
      </c>
      <c r="AES22" s="79" t="s">
        <v>1050</v>
      </c>
      <c r="AET22" s="79" t="s">
        <v>1050</v>
      </c>
      <c r="AEU22" s="79" t="s">
        <v>1050</v>
      </c>
      <c r="AEV22" s="79" t="s">
        <v>1050</v>
      </c>
      <c r="AEW22" s="79" t="s">
        <v>1050</v>
      </c>
      <c r="AEX22" s="137" t="s">
        <v>1511</v>
      </c>
      <c r="AEY22" s="79">
        <v>0</v>
      </c>
      <c r="AEZ22" s="79">
        <v>1</v>
      </c>
      <c r="AFA22" s="79" t="s">
        <v>1050</v>
      </c>
      <c r="AFB22" s="79" t="s">
        <v>1089</v>
      </c>
      <c r="AFC22" s="79" t="s">
        <v>1512</v>
      </c>
      <c r="AFD22" s="79" t="s">
        <v>1050</v>
      </c>
      <c r="AFE22" s="79" t="s">
        <v>1050</v>
      </c>
      <c r="AFF22" s="79" t="s">
        <v>1050</v>
      </c>
      <c r="AFG22" s="79" t="s">
        <v>1050</v>
      </c>
      <c r="AFH22" s="79" t="s">
        <v>1050</v>
      </c>
      <c r="AFI22" s="79" t="s">
        <v>1050</v>
      </c>
      <c r="AFJ22" s="79" t="s">
        <v>1050</v>
      </c>
      <c r="AFK22" s="79" t="s">
        <v>1050</v>
      </c>
      <c r="AFL22" s="79" t="s">
        <v>1050</v>
      </c>
      <c r="AFM22" s="79" t="s">
        <v>1050</v>
      </c>
      <c r="AFN22" s="79" t="s">
        <v>1050</v>
      </c>
      <c r="AFO22" s="79" t="s">
        <v>1050</v>
      </c>
      <c r="AFP22" s="79" t="s">
        <v>1050</v>
      </c>
      <c r="AFQ22" s="79" t="s">
        <v>1050</v>
      </c>
      <c r="AFR22" s="79" t="s">
        <v>1050</v>
      </c>
      <c r="AFS22" s="79" t="s">
        <v>1050</v>
      </c>
      <c r="AFT22" s="79" t="s">
        <v>1050</v>
      </c>
      <c r="AFU22" s="79" t="s">
        <v>1050</v>
      </c>
      <c r="AFV22" s="79" t="s">
        <v>1050</v>
      </c>
      <c r="AFW22" s="79" t="s">
        <v>1050</v>
      </c>
      <c r="AFX22" s="79" t="s">
        <v>1050</v>
      </c>
      <c r="AFY22" s="79" t="s">
        <v>1050</v>
      </c>
      <c r="AFZ22" s="79" t="s">
        <v>1050</v>
      </c>
      <c r="AGA22" s="79" t="s">
        <v>1050</v>
      </c>
      <c r="AGB22" s="79" t="s">
        <v>1050</v>
      </c>
      <c r="AGC22" s="79" t="s">
        <v>1050</v>
      </c>
      <c r="AGD22" s="79" t="s">
        <v>1050</v>
      </c>
      <c r="AGE22" s="79" t="s">
        <v>1050</v>
      </c>
      <c r="AGF22" s="79" t="s">
        <v>1050</v>
      </c>
      <c r="AGG22" s="79" t="s">
        <v>1050</v>
      </c>
      <c r="AGH22" s="79" t="s">
        <v>1050</v>
      </c>
      <c r="AGI22" s="79" t="s">
        <v>1050</v>
      </c>
      <c r="AGJ22" s="79" t="s">
        <v>1050</v>
      </c>
      <c r="AGK22" s="79" t="s">
        <v>1050</v>
      </c>
      <c r="AGL22" s="79" t="s">
        <v>1089</v>
      </c>
      <c r="AGM22" s="79" t="s">
        <v>1050</v>
      </c>
      <c r="AGN22" s="79" t="s">
        <v>1050</v>
      </c>
      <c r="AGO22" s="79" t="s">
        <v>1050</v>
      </c>
      <c r="AGP22" s="79" t="s">
        <v>1050</v>
      </c>
      <c r="AGQ22" s="79" t="s">
        <v>1050</v>
      </c>
      <c r="AGR22" s="79" t="s">
        <v>1050</v>
      </c>
      <c r="AGS22" s="79" t="s">
        <v>1050</v>
      </c>
      <c r="AGT22" s="79" t="s">
        <v>1050</v>
      </c>
      <c r="AGU22" s="79" t="s">
        <v>1050</v>
      </c>
      <c r="AGV22" s="79" t="s">
        <v>1050</v>
      </c>
      <c r="AGW22" s="79" t="s">
        <v>1050</v>
      </c>
      <c r="AGX22" s="79" t="s">
        <v>1050</v>
      </c>
      <c r="AGY22" s="79" t="s">
        <v>1050</v>
      </c>
      <c r="AGZ22" s="79" t="s">
        <v>1050</v>
      </c>
      <c r="AHA22" s="79" t="s">
        <v>1050</v>
      </c>
      <c r="AHB22" s="79" t="s">
        <v>1050</v>
      </c>
      <c r="AHC22" s="79" t="s">
        <v>1050</v>
      </c>
      <c r="AHD22" s="79" t="s">
        <v>1050</v>
      </c>
      <c r="AHE22" s="79" t="s">
        <v>1050</v>
      </c>
      <c r="AHF22" s="79" t="s">
        <v>1050</v>
      </c>
      <c r="AHG22" s="79" t="s">
        <v>1050</v>
      </c>
      <c r="AHH22" s="79" t="s">
        <v>1050</v>
      </c>
      <c r="AHI22" s="79" t="s">
        <v>353</v>
      </c>
      <c r="AHJ22" s="79" t="s">
        <v>1545</v>
      </c>
      <c r="AHK22" s="79" t="s">
        <v>1050</v>
      </c>
      <c r="AHL22" s="79" t="s">
        <v>1050</v>
      </c>
      <c r="AHM22" s="79" t="s">
        <v>1050</v>
      </c>
      <c r="AHN22" s="79" t="s">
        <v>1050</v>
      </c>
      <c r="AHO22" s="79" t="s">
        <v>1050</v>
      </c>
      <c r="AHP22" s="79" t="s">
        <v>1050</v>
      </c>
      <c r="AHQ22" s="79" t="s">
        <v>1050</v>
      </c>
      <c r="AHR22" s="79" t="s">
        <v>1050</v>
      </c>
      <c r="AHS22" s="79" t="s">
        <v>1050</v>
      </c>
      <c r="AHT22" s="79" t="s">
        <v>1050</v>
      </c>
      <c r="AHU22" s="79" t="s">
        <v>1050</v>
      </c>
      <c r="AHV22" s="79" t="s">
        <v>1050</v>
      </c>
      <c r="AHW22" s="79" t="s">
        <v>1050</v>
      </c>
      <c r="AHX22" s="79" t="s">
        <v>1050</v>
      </c>
      <c r="AHY22" s="79" t="s">
        <v>1050</v>
      </c>
      <c r="AHZ22" s="79" t="s">
        <v>1050</v>
      </c>
      <c r="AIA22" s="79" t="s">
        <v>1050</v>
      </c>
      <c r="AIB22" s="79" t="s">
        <v>1050</v>
      </c>
      <c r="AIC22" s="79" t="s">
        <v>1050</v>
      </c>
      <c r="AID22" s="79" t="s">
        <v>1050</v>
      </c>
      <c r="AIE22" s="79" t="s">
        <v>1050</v>
      </c>
      <c r="AIF22" s="79" t="s">
        <v>1050</v>
      </c>
      <c r="AIG22" s="79" t="s">
        <v>1050</v>
      </c>
      <c r="AIH22" s="79" t="s">
        <v>1050</v>
      </c>
      <c r="AII22" s="79" t="s">
        <v>1050</v>
      </c>
      <c r="AIJ22" s="79" t="s">
        <v>1050</v>
      </c>
      <c r="AIK22" s="79" t="s">
        <v>1050</v>
      </c>
      <c r="AIL22" s="79" t="s">
        <v>1050</v>
      </c>
      <c r="AIM22" s="79" t="s">
        <v>1050</v>
      </c>
      <c r="AIN22" s="79" t="s">
        <v>1050</v>
      </c>
      <c r="AIO22" s="79" t="s">
        <v>1050</v>
      </c>
      <c r="AIP22" s="79" t="s">
        <v>1050</v>
      </c>
      <c r="AIQ22" s="79" t="s">
        <v>399</v>
      </c>
      <c r="AIR22" s="79">
        <v>157</v>
      </c>
      <c r="AIS22" s="79" t="s">
        <v>1050</v>
      </c>
      <c r="AIT22" s="79" t="s">
        <v>1050</v>
      </c>
      <c r="AIU22" s="79" t="s">
        <v>1050</v>
      </c>
      <c r="AIV22" s="79" t="s">
        <v>1050</v>
      </c>
      <c r="AIW22" s="79" t="s">
        <v>1050</v>
      </c>
      <c r="AIX22" s="79" t="s">
        <v>1050</v>
      </c>
      <c r="AIY22" s="79" t="s">
        <v>1050</v>
      </c>
      <c r="AIZ22" s="79" t="s">
        <v>1050</v>
      </c>
      <c r="AJA22" s="79" t="s">
        <v>1050</v>
      </c>
      <c r="AJB22" s="79" t="s">
        <v>1050</v>
      </c>
      <c r="AJC22" s="79" t="s">
        <v>1050</v>
      </c>
      <c r="AJD22" s="79" t="s">
        <v>1050</v>
      </c>
      <c r="AJE22" s="79" t="s">
        <v>1050</v>
      </c>
      <c r="AJF22" s="79" t="s">
        <v>1050</v>
      </c>
      <c r="AJG22" s="79" t="s">
        <v>1546</v>
      </c>
      <c r="AJH22" s="79" t="s">
        <v>1547</v>
      </c>
      <c r="AJI22" s="79" t="s">
        <v>1050</v>
      </c>
      <c r="AJJ22" s="79" t="s">
        <v>1050</v>
      </c>
      <c r="AJK22" s="79" t="s">
        <v>1050</v>
      </c>
      <c r="AJL22" s="79" t="s">
        <v>1050</v>
      </c>
      <c r="AJM22" s="79" t="s">
        <v>353</v>
      </c>
      <c r="AJN22" s="79" t="s">
        <v>353</v>
      </c>
      <c r="AJO22" s="79" t="s">
        <v>1050</v>
      </c>
      <c r="AJP22" s="79" t="s">
        <v>1050</v>
      </c>
      <c r="AJQ22" s="79" t="s">
        <v>1050</v>
      </c>
      <c r="AJR22" s="79" t="s">
        <v>1050</v>
      </c>
      <c r="AJS22" s="79" t="s">
        <v>1050</v>
      </c>
      <c r="AJT22" s="79" t="s">
        <v>1098</v>
      </c>
      <c r="AJU22" s="79" t="s">
        <v>1050</v>
      </c>
      <c r="AJV22" s="79" t="s">
        <v>1050</v>
      </c>
      <c r="AJW22" s="79" t="s">
        <v>1050</v>
      </c>
      <c r="AJX22" s="79" t="s">
        <v>1098</v>
      </c>
      <c r="AJY22" s="79" t="s">
        <v>1050</v>
      </c>
      <c r="AJZ22" s="79" t="s">
        <v>1050</v>
      </c>
      <c r="AKA22" s="79" t="s">
        <v>1050</v>
      </c>
      <c r="AKB22" s="79" t="s">
        <v>1050</v>
      </c>
      <c r="AKC22" s="79" t="s">
        <v>1050</v>
      </c>
      <c r="AKD22" s="79" t="s">
        <v>1050</v>
      </c>
      <c r="AKE22" s="79" t="s">
        <v>1050</v>
      </c>
      <c r="AKF22" s="79" t="s">
        <v>1050</v>
      </c>
      <c r="AKG22" s="79" t="s">
        <v>1050</v>
      </c>
      <c r="AKH22" s="79" t="s">
        <v>1050</v>
      </c>
      <c r="AKI22" s="79" t="s">
        <v>1050</v>
      </c>
      <c r="AKJ22" s="79" t="s">
        <v>1050</v>
      </c>
      <c r="AKK22" s="79" t="s">
        <v>1050</v>
      </c>
      <c r="AKL22" s="79" t="s">
        <v>1050</v>
      </c>
      <c r="AKM22" s="79" t="s">
        <v>1050</v>
      </c>
      <c r="AKN22" s="79" t="s">
        <v>1050</v>
      </c>
      <c r="AKO22" s="79" t="s">
        <v>1098</v>
      </c>
      <c r="AKP22" s="79" t="s">
        <v>1050</v>
      </c>
      <c r="AKQ22" s="79" t="s">
        <v>1050</v>
      </c>
      <c r="AKR22" s="79" t="s">
        <v>1050</v>
      </c>
      <c r="AKS22" s="79" t="s">
        <v>1050</v>
      </c>
      <c r="AKT22" s="79" t="s">
        <v>1050</v>
      </c>
      <c r="AKU22" s="79" t="s">
        <v>1050</v>
      </c>
      <c r="AKV22" s="79" t="s">
        <v>1098</v>
      </c>
      <c r="AKW22" s="79" t="s">
        <v>1050</v>
      </c>
      <c r="AKX22" s="79" t="s">
        <v>1050</v>
      </c>
      <c r="AKY22" s="79" t="s">
        <v>1050</v>
      </c>
      <c r="AKZ22" s="79" t="s">
        <v>1098</v>
      </c>
      <c r="ALA22" s="79" t="s">
        <v>1098</v>
      </c>
      <c r="ALB22" s="79" t="s">
        <v>1050</v>
      </c>
      <c r="ALC22" s="79" t="s">
        <v>1050</v>
      </c>
      <c r="ALD22" s="79" t="s">
        <v>1050</v>
      </c>
      <c r="ALE22" s="79" t="s">
        <v>1050</v>
      </c>
      <c r="ALF22" s="79" t="s">
        <v>1050</v>
      </c>
      <c r="ALG22" s="79" t="s">
        <v>1050</v>
      </c>
      <c r="ALH22" s="79" t="s">
        <v>1050</v>
      </c>
      <c r="ALI22" s="79" t="s">
        <v>1050</v>
      </c>
      <c r="ALJ22" s="79" t="s">
        <v>1098</v>
      </c>
      <c r="ALK22" s="79" t="s">
        <v>1050</v>
      </c>
      <c r="ALL22" s="79" t="s">
        <v>1098</v>
      </c>
      <c r="ALM22" s="79" t="s">
        <v>1050</v>
      </c>
      <c r="ALN22" s="79" t="s">
        <v>1050</v>
      </c>
      <c r="ALO22" s="79" t="s">
        <v>1098</v>
      </c>
      <c r="ALP22" s="79" t="s">
        <v>1050</v>
      </c>
      <c r="ALQ22" s="79" t="s">
        <v>1098</v>
      </c>
      <c r="ALR22" s="79" t="s">
        <v>1050</v>
      </c>
      <c r="ALS22" s="79" t="s">
        <v>1050</v>
      </c>
      <c r="ALT22" s="79" t="s">
        <v>1050</v>
      </c>
      <c r="ALU22" s="79" t="s">
        <v>1050</v>
      </c>
      <c r="ALV22" s="79" t="s">
        <v>1050</v>
      </c>
      <c r="ALW22" s="79" t="s">
        <v>1050</v>
      </c>
      <c r="ALX22" s="79" t="s">
        <v>1050</v>
      </c>
    </row>
    <row r="23" ht="50.25" customHeight="1" spans="1:1012">
      <c r="A23" s="79" t="s">
        <v>1548</v>
      </c>
      <c r="B23" s="79">
        <v>23</v>
      </c>
      <c r="C23" s="79" t="s">
        <v>1049</v>
      </c>
      <c r="D23" s="79" t="s">
        <v>329</v>
      </c>
      <c r="E23" s="79" t="s">
        <v>1050</v>
      </c>
      <c r="F23" s="79" t="s">
        <v>1549</v>
      </c>
      <c r="G23" s="79">
        <v>4.3735</v>
      </c>
      <c r="H23" s="79">
        <v>74.04533</v>
      </c>
      <c r="I23" s="79" t="s">
        <v>548</v>
      </c>
      <c r="J23" s="91">
        <v>44581</v>
      </c>
      <c r="K23" s="92">
        <v>0.204861111111111</v>
      </c>
      <c r="L23" s="91">
        <v>44581</v>
      </c>
      <c r="M23" s="92">
        <v>0.21875</v>
      </c>
      <c r="N23" s="79" t="s">
        <v>331</v>
      </c>
      <c r="O23" s="79" t="s">
        <v>67</v>
      </c>
      <c r="P23" s="79" t="s">
        <v>1050</v>
      </c>
      <c r="Q23" s="79" t="s">
        <v>1050</v>
      </c>
      <c r="R23" s="79" t="s">
        <v>1052</v>
      </c>
      <c r="S23" s="79" t="s">
        <v>1229</v>
      </c>
      <c r="T23" s="79" t="s">
        <v>1050</v>
      </c>
      <c r="U23" s="79" t="s">
        <v>516</v>
      </c>
      <c r="V23" s="79" t="s">
        <v>480</v>
      </c>
      <c r="W23" s="79" t="s">
        <v>338</v>
      </c>
      <c r="X23" s="79" t="s">
        <v>385</v>
      </c>
      <c r="Y23" s="79" t="s">
        <v>1050</v>
      </c>
      <c r="Z23" s="79" t="s">
        <v>341</v>
      </c>
      <c r="AA23" s="79" t="s">
        <v>424</v>
      </c>
      <c r="AB23" s="79" t="s">
        <v>424</v>
      </c>
      <c r="AC23" s="79" t="s">
        <v>343</v>
      </c>
      <c r="AD23" s="79" t="s">
        <v>390</v>
      </c>
      <c r="AE23" s="79" t="s">
        <v>369</v>
      </c>
      <c r="AF23" s="79" t="s">
        <v>392</v>
      </c>
      <c r="AG23" s="79" t="s">
        <v>1050</v>
      </c>
      <c r="AH23" s="79" t="s">
        <v>1050</v>
      </c>
      <c r="AI23" s="79" t="s">
        <v>1050</v>
      </c>
      <c r="AJ23" s="79" t="s">
        <v>1050</v>
      </c>
      <c r="AK23" s="79" t="s">
        <v>1050</v>
      </c>
      <c r="AL23" s="79" t="s">
        <v>1050</v>
      </c>
      <c r="AM23" s="79" t="s">
        <v>1055</v>
      </c>
      <c r="AN23" s="79" t="s">
        <v>1050</v>
      </c>
      <c r="AO23" s="79" t="s">
        <v>1050</v>
      </c>
      <c r="AP23" s="79" t="s">
        <v>1046</v>
      </c>
      <c r="AQ23" s="79" t="s">
        <v>1050</v>
      </c>
      <c r="AR23" s="79" t="s">
        <v>1050</v>
      </c>
      <c r="AS23" s="79" t="s">
        <v>1050</v>
      </c>
      <c r="AT23" s="79" t="s">
        <v>1050</v>
      </c>
      <c r="AU23" s="79" t="s">
        <v>1050</v>
      </c>
      <c r="AV23" s="79" t="s">
        <v>1050</v>
      </c>
      <c r="AW23" s="79" t="s">
        <v>1050</v>
      </c>
      <c r="AX23" s="79" t="s">
        <v>1050</v>
      </c>
      <c r="AY23" s="79" t="s">
        <v>1050</v>
      </c>
      <c r="AZ23" s="79" t="s">
        <v>1050</v>
      </c>
      <c r="BA23" s="79" t="s">
        <v>1050</v>
      </c>
      <c r="BB23" s="79" t="s">
        <v>1050</v>
      </c>
      <c r="BC23" s="79" t="s">
        <v>1050</v>
      </c>
      <c r="BD23" s="79" t="s">
        <v>1050</v>
      </c>
      <c r="BE23" s="79" t="s">
        <v>1050</v>
      </c>
      <c r="BF23" s="79" t="s">
        <v>1050</v>
      </c>
      <c r="BG23" s="79" t="s">
        <v>1050</v>
      </c>
      <c r="BH23" s="79" t="s">
        <v>1050</v>
      </c>
      <c r="BI23" s="79" t="s">
        <v>1050</v>
      </c>
      <c r="BJ23" s="79" t="s">
        <v>1050</v>
      </c>
      <c r="BK23" s="79" t="s">
        <v>1050</v>
      </c>
      <c r="BL23" s="79" t="s">
        <v>1050</v>
      </c>
      <c r="BM23" s="79" t="s">
        <v>1050</v>
      </c>
      <c r="BN23" s="79" t="s">
        <v>1050</v>
      </c>
      <c r="BO23" s="79" t="s">
        <v>1050</v>
      </c>
      <c r="BP23" s="79" t="s">
        <v>1050</v>
      </c>
      <c r="BQ23" s="79" t="s">
        <v>1050</v>
      </c>
      <c r="BR23" s="79" t="s">
        <v>1050</v>
      </c>
      <c r="BS23" s="79" t="s">
        <v>1050</v>
      </c>
      <c r="BT23" s="79" t="s">
        <v>1050</v>
      </c>
      <c r="BU23" s="79" t="s">
        <v>1050</v>
      </c>
      <c r="BV23" s="79" t="s">
        <v>1050</v>
      </c>
      <c r="BW23" s="79" t="s">
        <v>1050</v>
      </c>
      <c r="BX23" s="79" t="s">
        <v>1050</v>
      </c>
      <c r="BY23" s="79" t="s">
        <v>1050</v>
      </c>
      <c r="BZ23" s="79" t="s">
        <v>1050</v>
      </c>
      <c r="CA23" s="79" t="s">
        <v>1050</v>
      </c>
      <c r="CB23" s="79" t="s">
        <v>1050</v>
      </c>
      <c r="CC23" s="79" t="s">
        <v>1050</v>
      </c>
      <c r="CD23" s="79" t="s">
        <v>1050</v>
      </c>
      <c r="CE23" s="79" t="s">
        <v>1050</v>
      </c>
      <c r="CF23" s="79" t="s">
        <v>1057</v>
      </c>
      <c r="CG23" s="91">
        <v>28703</v>
      </c>
      <c r="CH23" s="79" t="s">
        <v>351</v>
      </c>
      <c r="CI23" s="79" t="s">
        <v>1050</v>
      </c>
      <c r="CJ23" s="79" t="s">
        <v>1060</v>
      </c>
      <c r="CK23" s="79" t="s">
        <v>1050</v>
      </c>
      <c r="CL23" s="79" t="s">
        <v>1050</v>
      </c>
      <c r="CM23" s="79" t="s">
        <v>1050</v>
      </c>
      <c r="CN23" s="79" t="s">
        <v>1050</v>
      </c>
      <c r="CO23" s="79" t="s">
        <v>353</v>
      </c>
      <c r="CP23" s="79" t="s">
        <v>508</v>
      </c>
      <c r="CQ23" s="79" t="s">
        <v>1050</v>
      </c>
      <c r="CR23" s="79" t="s">
        <v>1050</v>
      </c>
      <c r="CS23" s="91">
        <v>43564</v>
      </c>
      <c r="CT23" s="79" t="s">
        <v>1060</v>
      </c>
      <c r="CU23" s="79" t="s">
        <v>1050</v>
      </c>
      <c r="CV23" s="79" t="s">
        <v>1050</v>
      </c>
      <c r="CW23" s="79" t="s">
        <v>1050</v>
      </c>
      <c r="CX23" s="79" t="s">
        <v>1142</v>
      </c>
      <c r="CY23" s="79" t="s">
        <v>1106</v>
      </c>
      <c r="CZ23" s="79" t="s">
        <v>356</v>
      </c>
      <c r="DA23" s="79" t="s">
        <v>1550</v>
      </c>
      <c r="DB23" s="79" t="s">
        <v>1551</v>
      </c>
      <c r="DC23" s="79" t="s">
        <v>1177</v>
      </c>
      <c r="DD23" s="79">
        <v>2020</v>
      </c>
      <c r="DE23" s="79" t="s">
        <v>1260</v>
      </c>
      <c r="DF23" s="79">
        <v>2262</v>
      </c>
      <c r="DG23" s="79" t="s">
        <v>1050</v>
      </c>
      <c r="DH23" s="79" t="s">
        <v>1552</v>
      </c>
      <c r="DI23" s="79" t="s">
        <v>1066</v>
      </c>
      <c r="DJ23" s="79" t="s">
        <v>1553</v>
      </c>
      <c r="DK23" s="79">
        <v>1</v>
      </c>
      <c r="DL23" s="79" t="s">
        <v>353</v>
      </c>
      <c r="DM23" s="79" t="s">
        <v>353</v>
      </c>
      <c r="DN23" s="79" t="s">
        <v>1334</v>
      </c>
      <c r="DO23" s="91">
        <v>44636</v>
      </c>
      <c r="DP23" s="79" t="s">
        <v>399</v>
      </c>
      <c r="DQ23" s="79" t="s">
        <v>1050</v>
      </c>
      <c r="DR23" s="79" t="s">
        <v>1050</v>
      </c>
      <c r="DS23" s="79" t="s">
        <v>399</v>
      </c>
      <c r="DT23" s="79" t="s">
        <v>1050</v>
      </c>
      <c r="DU23" s="79" t="s">
        <v>1050</v>
      </c>
      <c r="DV23" s="79" t="s">
        <v>399</v>
      </c>
      <c r="DW23" s="79" t="s">
        <v>490</v>
      </c>
      <c r="DX23" s="79" t="s">
        <v>404</v>
      </c>
      <c r="DY23" s="79" t="s">
        <v>1050</v>
      </c>
      <c r="DZ23" s="79" t="s">
        <v>491</v>
      </c>
      <c r="EA23" s="79" t="s">
        <v>1050</v>
      </c>
      <c r="EB23" s="79" t="s">
        <v>333</v>
      </c>
      <c r="EC23" s="79" t="s">
        <v>1050</v>
      </c>
      <c r="ED23" s="79" t="s">
        <v>1554</v>
      </c>
      <c r="EE23" s="79" t="s">
        <v>469</v>
      </c>
      <c r="EF23" s="79" t="s">
        <v>353</v>
      </c>
      <c r="EG23" s="79" t="s">
        <v>1057</v>
      </c>
      <c r="EH23" s="91">
        <v>28088</v>
      </c>
      <c r="EI23" s="79" t="s">
        <v>1090</v>
      </c>
      <c r="EJ23" s="79" t="s">
        <v>352</v>
      </c>
      <c r="EK23" s="79" t="s">
        <v>1058</v>
      </c>
      <c r="EL23" s="79" t="s">
        <v>1050</v>
      </c>
      <c r="EM23" s="79" t="s">
        <v>1050</v>
      </c>
      <c r="EN23" s="79" t="s">
        <v>1050</v>
      </c>
      <c r="EO23" s="79" t="s">
        <v>1050</v>
      </c>
      <c r="EP23" s="79" t="s">
        <v>353</v>
      </c>
      <c r="EQ23" s="79" t="s">
        <v>401</v>
      </c>
      <c r="ER23" s="79" t="s">
        <v>1050</v>
      </c>
      <c r="ES23" s="111">
        <v>42461</v>
      </c>
      <c r="ET23" s="79" t="s">
        <v>1050</v>
      </c>
      <c r="EU23" s="79" t="s">
        <v>1058</v>
      </c>
      <c r="EV23" s="79" t="s">
        <v>1050</v>
      </c>
      <c r="EW23" s="79" t="s">
        <v>353</v>
      </c>
      <c r="EX23" s="79" t="s">
        <v>1050</v>
      </c>
      <c r="EY23" s="79" t="s">
        <v>1239</v>
      </c>
      <c r="EZ23" s="79" t="s">
        <v>1555</v>
      </c>
      <c r="FA23" s="79" t="s">
        <v>356</v>
      </c>
      <c r="FB23" s="79" t="s">
        <v>1063</v>
      </c>
      <c r="FC23" s="79" t="s">
        <v>1556</v>
      </c>
      <c r="FD23" s="79" t="s">
        <v>1384</v>
      </c>
      <c r="FE23" s="79">
        <v>2018</v>
      </c>
      <c r="FF23" s="79" t="s">
        <v>1557</v>
      </c>
      <c r="FG23" s="79" t="s">
        <v>1050</v>
      </c>
      <c r="FH23" s="79">
        <v>2</v>
      </c>
      <c r="FI23" s="79" t="s">
        <v>1058</v>
      </c>
      <c r="FJ23" s="79" t="s">
        <v>1558</v>
      </c>
      <c r="FK23" s="79" t="s">
        <v>1559</v>
      </c>
      <c r="FL23" s="79">
        <v>0</v>
      </c>
      <c r="FM23" s="79" t="s">
        <v>353</v>
      </c>
      <c r="FN23" s="79" t="s">
        <v>353</v>
      </c>
      <c r="FO23" s="79" t="s">
        <v>1560</v>
      </c>
      <c r="FP23" s="79" t="s">
        <v>1561</v>
      </c>
      <c r="FQ23" s="79" t="s">
        <v>399</v>
      </c>
      <c r="FR23" s="79" t="s">
        <v>1050</v>
      </c>
      <c r="FS23" s="79" t="s">
        <v>1050</v>
      </c>
      <c r="FT23" s="79" t="s">
        <v>399</v>
      </c>
      <c r="FU23" s="79" t="s">
        <v>1050</v>
      </c>
      <c r="FV23" s="79" t="s">
        <v>1050</v>
      </c>
      <c r="FW23" s="79" t="s">
        <v>399</v>
      </c>
      <c r="FX23" s="79" t="s">
        <v>542</v>
      </c>
      <c r="FY23" s="79" t="s">
        <v>435</v>
      </c>
      <c r="FZ23" s="79" t="s">
        <v>1050</v>
      </c>
      <c r="GA23" s="79" t="s">
        <v>1050</v>
      </c>
      <c r="GB23" s="79" t="s">
        <v>1050</v>
      </c>
      <c r="GC23" s="79" t="s">
        <v>1050</v>
      </c>
      <c r="GD23" s="79" t="s">
        <v>1050</v>
      </c>
      <c r="GE23" s="79" t="s">
        <v>1562</v>
      </c>
      <c r="GF23" s="79" t="s">
        <v>439</v>
      </c>
      <c r="GG23" s="79" t="s">
        <v>399</v>
      </c>
      <c r="GH23" s="79" t="s">
        <v>1050</v>
      </c>
      <c r="GI23" s="79" t="s">
        <v>1050</v>
      </c>
      <c r="GJ23" s="79" t="s">
        <v>1050</v>
      </c>
      <c r="GK23" s="79" t="s">
        <v>1050</v>
      </c>
      <c r="GL23" s="79" t="s">
        <v>1050</v>
      </c>
      <c r="GM23" s="79" t="s">
        <v>1050</v>
      </c>
      <c r="GN23" s="79" t="s">
        <v>1050</v>
      </c>
      <c r="GO23" s="79" t="s">
        <v>1050</v>
      </c>
      <c r="GP23" s="79" t="s">
        <v>1050</v>
      </c>
      <c r="GQ23" s="79" t="s">
        <v>1050</v>
      </c>
      <c r="GR23" s="79" t="s">
        <v>1050</v>
      </c>
      <c r="GS23" s="79" t="s">
        <v>1050</v>
      </c>
      <c r="GT23" s="79" t="s">
        <v>1050</v>
      </c>
      <c r="GU23" s="79" t="s">
        <v>1050</v>
      </c>
      <c r="GV23" s="79" t="s">
        <v>1050</v>
      </c>
      <c r="GW23" s="79" t="s">
        <v>1050</v>
      </c>
      <c r="GX23" s="79" t="s">
        <v>1050</v>
      </c>
      <c r="GY23" s="79" t="s">
        <v>1050</v>
      </c>
      <c r="GZ23" s="79" t="s">
        <v>1050</v>
      </c>
      <c r="HA23" s="79" t="s">
        <v>1050</v>
      </c>
      <c r="HB23" s="79" t="s">
        <v>1050</v>
      </c>
      <c r="HC23" s="79" t="s">
        <v>1050</v>
      </c>
      <c r="HD23" s="79" t="s">
        <v>1050</v>
      </c>
      <c r="HE23" s="79" t="s">
        <v>1050</v>
      </c>
      <c r="HF23" s="79" t="s">
        <v>1050</v>
      </c>
      <c r="HG23" s="79" t="s">
        <v>1050</v>
      </c>
      <c r="HH23" s="79" t="s">
        <v>1050</v>
      </c>
      <c r="HI23" s="79" t="s">
        <v>1050</v>
      </c>
      <c r="HJ23" s="79" t="s">
        <v>1050</v>
      </c>
      <c r="HK23" s="79" t="s">
        <v>1050</v>
      </c>
      <c r="HL23" s="79" t="s">
        <v>1050</v>
      </c>
      <c r="HM23" s="79" t="s">
        <v>1050</v>
      </c>
      <c r="HN23" s="79" t="s">
        <v>1050</v>
      </c>
      <c r="HO23" s="79" t="s">
        <v>1050</v>
      </c>
      <c r="HP23" s="79" t="s">
        <v>1050</v>
      </c>
      <c r="HQ23" s="79" t="s">
        <v>1050</v>
      </c>
      <c r="HR23" s="79" t="s">
        <v>1050</v>
      </c>
      <c r="HS23" s="79" t="s">
        <v>1050</v>
      </c>
      <c r="HT23" s="79" t="s">
        <v>1050</v>
      </c>
      <c r="HU23" s="79" t="s">
        <v>1050</v>
      </c>
      <c r="HV23" s="79" t="s">
        <v>1050</v>
      </c>
      <c r="HW23" s="79" t="s">
        <v>1050</v>
      </c>
      <c r="HX23" s="79" t="s">
        <v>1050</v>
      </c>
      <c r="HY23" s="79" t="s">
        <v>1050</v>
      </c>
      <c r="HZ23" s="79" t="s">
        <v>1050</v>
      </c>
      <c r="IA23" s="79" t="s">
        <v>1050</v>
      </c>
      <c r="IB23" s="79" t="s">
        <v>1050</v>
      </c>
      <c r="IC23" s="79" t="s">
        <v>1050</v>
      </c>
      <c r="ID23" s="79" t="s">
        <v>1050</v>
      </c>
      <c r="IE23" s="79" t="s">
        <v>1050</v>
      </c>
      <c r="IF23" s="79" t="s">
        <v>1050</v>
      </c>
      <c r="IG23" s="79" t="s">
        <v>1050</v>
      </c>
      <c r="IH23" s="79" t="s">
        <v>1050</v>
      </c>
      <c r="II23" s="79" t="s">
        <v>1050</v>
      </c>
      <c r="IJ23" s="79" t="s">
        <v>1050</v>
      </c>
      <c r="IK23" s="79" t="s">
        <v>1050</v>
      </c>
      <c r="IL23" s="79" t="s">
        <v>1050</v>
      </c>
      <c r="IM23" s="79" t="s">
        <v>1050</v>
      </c>
      <c r="IN23" s="79" t="s">
        <v>1050</v>
      </c>
      <c r="IO23" s="79" t="s">
        <v>1050</v>
      </c>
      <c r="IP23" s="79" t="s">
        <v>1050</v>
      </c>
      <c r="IQ23" s="79" t="s">
        <v>1050</v>
      </c>
      <c r="IR23" s="79" t="s">
        <v>1050</v>
      </c>
      <c r="IS23" s="79" t="s">
        <v>1050</v>
      </c>
      <c r="IT23" s="79" t="s">
        <v>1050</v>
      </c>
      <c r="IU23" s="79" t="s">
        <v>1050</v>
      </c>
      <c r="IV23" s="79" t="s">
        <v>1050</v>
      </c>
      <c r="IW23" s="79" t="s">
        <v>1050</v>
      </c>
      <c r="IX23" s="79" t="s">
        <v>1050</v>
      </c>
      <c r="IY23" s="79" t="s">
        <v>1050</v>
      </c>
      <c r="IZ23" s="79" t="s">
        <v>1050</v>
      </c>
      <c r="JA23" s="79" t="s">
        <v>1050</v>
      </c>
      <c r="JB23" s="79" t="s">
        <v>1050</v>
      </c>
      <c r="JC23" s="79" t="s">
        <v>1050</v>
      </c>
      <c r="JD23" s="79" t="s">
        <v>1050</v>
      </c>
      <c r="JE23" s="79" t="s">
        <v>1050</v>
      </c>
      <c r="JF23" s="79" t="s">
        <v>1050</v>
      </c>
      <c r="JG23" s="79" t="s">
        <v>1050</v>
      </c>
      <c r="JH23" s="79" t="s">
        <v>1050</v>
      </c>
      <c r="JI23" s="79" t="s">
        <v>1050</v>
      </c>
      <c r="JJ23" s="79" t="s">
        <v>1050</v>
      </c>
      <c r="JK23" s="79" t="s">
        <v>1050</v>
      </c>
      <c r="JL23" s="79" t="s">
        <v>1050</v>
      </c>
      <c r="JM23" s="79" t="s">
        <v>1050</v>
      </c>
      <c r="JN23" s="79" t="s">
        <v>1050</v>
      </c>
      <c r="JO23" s="79" t="s">
        <v>1050</v>
      </c>
      <c r="JP23" s="79" t="s">
        <v>1050</v>
      </c>
      <c r="JQ23" s="79" t="s">
        <v>1050</v>
      </c>
      <c r="JR23" s="79" t="s">
        <v>1050</v>
      </c>
      <c r="JS23" s="79" t="s">
        <v>1050</v>
      </c>
      <c r="JT23" s="79" t="s">
        <v>1050</v>
      </c>
      <c r="JU23" s="79" t="s">
        <v>1050</v>
      </c>
      <c r="JV23" s="79" t="s">
        <v>1050</v>
      </c>
      <c r="JW23" s="79" t="s">
        <v>1050</v>
      </c>
      <c r="JX23" s="79" t="s">
        <v>1050</v>
      </c>
      <c r="JY23" s="79" t="s">
        <v>1050</v>
      </c>
      <c r="JZ23" s="79" t="s">
        <v>1050</v>
      </c>
      <c r="KA23" s="79" t="s">
        <v>1050</v>
      </c>
      <c r="KB23" s="79" t="s">
        <v>1050</v>
      </c>
      <c r="KC23" s="79" t="s">
        <v>1050</v>
      </c>
      <c r="KD23" s="79" t="s">
        <v>1050</v>
      </c>
      <c r="KE23" s="79" t="s">
        <v>1050</v>
      </c>
      <c r="KF23" s="79" t="s">
        <v>1050</v>
      </c>
      <c r="KG23" s="79" t="s">
        <v>1050</v>
      </c>
      <c r="KH23" s="79" t="s">
        <v>1050</v>
      </c>
      <c r="KI23" s="79" t="s">
        <v>1050</v>
      </c>
      <c r="KJ23" s="79" t="s">
        <v>1050</v>
      </c>
      <c r="KK23" s="79" t="s">
        <v>1050</v>
      </c>
      <c r="KL23" s="79" t="s">
        <v>1050</v>
      </c>
      <c r="KM23" s="79" t="s">
        <v>1050</v>
      </c>
      <c r="KN23" s="79" t="s">
        <v>1050</v>
      </c>
      <c r="KO23" s="79" t="s">
        <v>1050</v>
      </c>
      <c r="KP23" s="79" t="s">
        <v>1050</v>
      </c>
      <c r="KQ23" s="79" t="s">
        <v>1050</v>
      </c>
      <c r="KR23" s="79" t="s">
        <v>1050</v>
      </c>
      <c r="KS23" s="79" t="s">
        <v>1050</v>
      </c>
      <c r="KT23" s="79" t="s">
        <v>1050</v>
      </c>
      <c r="KU23" s="79" t="s">
        <v>1050</v>
      </c>
      <c r="KV23" s="79" t="s">
        <v>1050</v>
      </c>
      <c r="KW23" s="79" t="s">
        <v>1050</v>
      </c>
      <c r="KX23" s="79" t="s">
        <v>1050</v>
      </c>
      <c r="KY23" s="79" t="s">
        <v>1050</v>
      </c>
      <c r="KZ23" s="79" t="s">
        <v>1050</v>
      </c>
      <c r="LA23" s="79" t="s">
        <v>1050</v>
      </c>
      <c r="LB23" s="79" t="s">
        <v>1050</v>
      </c>
      <c r="LC23" s="79" t="s">
        <v>1050</v>
      </c>
      <c r="LD23" s="79" t="s">
        <v>1050</v>
      </c>
      <c r="LE23" s="79" t="s">
        <v>1050</v>
      </c>
      <c r="LF23" s="79" t="s">
        <v>1050</v>
      </c>
      <c r="LG23" s="79" t="s">
        <v>1050</v>
      </c>
      <c r="LH23" s="79" t="s">
        <v>1050</v>
      </c>
      <c r="LI23" s="79" t="s">
        <v>1050</v>
      </c>
      <c r="LJ23" s="79" t="s">
        <v>1050</v>
      </c>
      <c r="LK23" s="79" t="s">
        <v>1050</v>
      </c>
      <c r="LL23" s="79" t="s">
        <v>1050</v>
      </c>
      <c r="LM23" s="79" t="s">
        <v>1050</v>
      </c>
      <c r="LN23" s="79" t="s">
        <v>1050</v>
      </c>
      <c r="LO23" s="79" t="s">
        <v>1050</v>
      </c>
      <c r="LP23" s="79" t="s">
        <v>1050</v>
      </c>
      <c r="LQ23" s="79" t="s">
        <v>1050</v>
      </c>
      <c r="LR23" s="79" t="s">
        <v>1050</v>
      </c>
      <c r="LS23" s="79" t="s">
        <v>1050</v>
      </c>
      <c r="LT23" s="79" t="s">
        <v>1050</v>
      </c>
      <c r="LU23" s="79" t="s">
        <v>1050</v>
      </c>
      <c r="LV23" s="79" t="s">
        <v>1050</v>
      </c>
      <c r="LW23" s="79" t="s">
        <v>1050</v>
      </c>
      <c r="LX23" s="79" t="s">
        <v>1050</v>
      </c>
      <c r="LY23" s="79" t="s">
        <v>1050</v>
      </c>
      <c r="LZ23" s="79" t="s">
        <v>1050</v>
      </c>
      <c r="MA23" s="79" t="s">
        <v>1050</v>
      </c>
      <c r="MB23" s="79" t="s">
        <v>1050</v>
      </c>
      <c r="MC23" s="79" t="s">
        <v>1050</v>
      </c>
      <c r="MD23" s="79" t="s">
        <v>1050</v>
      </c>
      <c r="ME23" s="79" t="s">
        <v>1050</v>
      </c>
      <c r="MF23" s="79" t="s">
        <v>1050</v>
      </c>
      <c r="MG23" s="79" t="s">
        <v>1050</v>
      </c>
      <c r="MH23" s="79" t="s">
        <v>1050</v>
      </c>
      <c r="MI23" s="79" t="s">
        <v>1050</v>
      </c>
      <c r="MJ23" s="79" t="s">
        <v>1050</v>
      </c>
      <c r="MK23" s="79" t="s">
        <v>1050</v>
      </c>
      <c r="ML23" s="79" t="s">
        <v>1050</v>
      </c>
      <c r="MM23" s="79" t="s">
        <v>1050</v>
      </c>
      <c r="MN23" s="79" t="s">
        <v>1050</v>
      </c>
      <c r="MO23" s="79" t="s">
        <v>1050</v>
      </c>
      <c r="MP23" s="79" t="s">
        <v>1050</v>
      </c>
      <c r="MQ23" s="79" t="s">
        <v>1050</v>
      </c>
      <c r="MR23" s="79" t="s">
        <v>1050</v>
      </c>
      <c r="MS23" s="79" t="s">
        <v>1050</v>
      </c>
      <c r="MT23" s="79" t="s">
        <v>1050</v>
      </c>
      <c r="MU23" s="79" t="s">
        <v>1050</v>
      </c>
      <c r="MV23" s="79" t="s">
        <v>1050</v>
      </c>
      <c r="MW23" s="79" t="s">
        <v>1050</v>
      </c>
      <c r="MX23" s="79" t="s">
        <v>1050</v>
      </c>
      <c r="MY23" s="79" t="s">
        <v>1050</v>
      </c>
      <c r="MZ23" s="79" t="s">
        <v>1050</v>
      </c>
      <c r="NA23" s="79" t="s">
        <v>1050</v>
      </c>
      <c r="NB23" s="79" t="s">
        <v>1050</v>
      </c>
      <c r="NC23" s="79" t="s">
        <v>1050</v>
      </c>
      <c r="ND23" s="79" t="s">
        <v>1050</v>
      </c>
      <c r="NE23" s="79" t="s">
        <v>1050</v>
      </c>
      <c r="NF23" s="79" t="s">
        <v>1050</v>
      </c>
      <c r="NG23" s="79" t="s">
        <v>1050</v>
      </c>
      <c r="NH23" s="79" t="s">
        <v>1050</v>
      </c>
      <c r="NI23" s="79" t="s">
        <v>1050</v>
      </c>
      <c r="NJ23" s="79" t="s">
        <v>1050</v>
      </c>
      <c r="NK23" s="79" t="s">
        <v>1050</v>
      </c>
      <c r="NL23" s="79" t="s">
        <v>1050</v>
      </c>
      <c r="NM23" s="79" t="s">
        <v>1050</v>
      </c>
      <c r="NN23" s="79" t="s">
        <v>1050</v>
      </c>
      <c r="NO23" s="79" t="s">
        <v>1050</v>
      </c>
      <c r="NP23" s="79" t="s">
        <v>1050</v>
      </c>
      <c r="NQ23" s="79" t="s">
        <v>1050</v>
      </c>
      <c r="NR23" s="79" t="s">
        <v>1050</v>
      </c>
      <c r="NS23" s="79" t="s">
        <v>1050</v>
      </c>
      <c r="NT23" s="79" t="s">
        <v>1050</v>
      </c>
      <c r="NU23" s="79" t="s">
        <v>1050</v>
      </c>
      <c r="NV23" s="79" t="s">
        <v>1050</v>
      </c>
      <c r="NW23" s="79" t="s">
        <v>1050</v>
      </c>
      <c r="NX23" s="79" t="s">
        <v>1050</v>
      </c>
      <c r="NY23" s="79" t="s">
        <v>1050</v>
      </c>
      <c r="NZ23" s="79" t="s">
        <v>1050</v>
      </c>
      <c r="OA23" s="79" t="s">
        <v>1050</v>
      </c>
      <c r="OB23" s="79" t="s">
        <v>1050</v>
      </c>
      <c r="OC23" s="79" t="s">
        <v>1050</v>
      </c>
      <c r="OD23" s="79" t="s">
        <v>1050</v>
      </c>
      <c r="OE23" s="79" t="s">
        <v>1050</v>
      </c>
      <c r="OF23" s="79" t="s">
        <v>1050</v>
      </c>
      <c r="OG23" s="79" t="s">
        <v>1050</v>
      </c>
      <c r="OH23" s="79" t="s">
        <v>1050</v>
      </c>
      <c r="OI23" s="79" t="s">
        <v>1050</v>
      </c>
      <c r="OJ23" s="79" t="s">
        <v>1050</v>
      </c>
      <c r="OK23" s="79" t="s">
        <v>1050</v>
      </c>
      <c r="OL23" s="79" t="s">
        <v>1050</v>
      </c>
      <c r="OM23" s="79" t="s">
        <v>1050</v>
      </c>
      <c r="ON23" s="79" t="s">
        <v>1050</v>
      </c>
      <c r="OO23" s="79" t="s">
        <v>1050</v>
      </c>
      <c r="OP23" s="79" t="s">
        <v>1050</v>
      </c>
      <c r="OQ23" s="79" t="s">
        <v>1050</v>
      </c>
      <c r="OR23" s="79" t="s">
        <v>1050</v>
      </c>
      <c r="OS23" s="79" t="s">
        <v>1050</v>
      </c>
      <c r="OT23" s="79" t="s">
        <v>1050</v>
      </c>
      <c r="OU23" s="79" t="s">
        <v>1050</v>
      </c>
      <c r="OV23" s="79" t="s">
        <v>1050</v>
      </c>
      <c r="OW23" s="79" t="s">
        <v>1050</v>
      </c>
      <c r="OX23" s="79" t="s">
        <v>1050</v>
      </c>
      <c r="OY23" s="79" t="s">
        <v>1050</v>
      </c>
      <c r="OZ23" s="79" t="s">
        <v>1050</v>
      </c>
      <c r="PA23" s="79" t="s">
        <v>1050</v>
      </c>
      <c r="PB23" s="79" t="s">
        <v>1050</v>
      </c>
      <c r="PC23" s="79" t="s">
        <v>1050</v>
      </c>
      <c r="PD23" s="79" t="s">
        <v>1050</v>
      </c>
      <c r="PE23" s="79" t="s">
        <v>1050</v>
      </c>
      <c r="PF23" s="79" t="s">
        <v>1050</v>
      </c>
      <c r="PG23" s="79" t="s">
        <v>1050</v>
      </c>
      <c r="PH23" s="79" t="s">
        <v>1050</v>
      </c>
      <c r="PI23" s="79" t="s">
        <v>1050</v>
      </c>
      <c r="PJ23" s="79" t="s">
        <v>1050</v>
      </c>
      <c r="PK23" s="79" t="s">
        <v>1050</v>
      </c>
      <c r="PL23" s="79" t="s">
        <v>1050</v>
      </c>
      <c r="PM23" s="79" t="s">
        <v>470</v>
      </c>
      <c r="PN23" s="79" t="s">
        <v>1050</v>
      </c>
      <c r="PO23" s="79">
        <v>1</v>
      </c>
      <c r="PP23" s="79" t="s">
        <v>1563</v>
      </c>
      <c r="PQ23" s="79" t="s">
        <v>1050</v>
      </c>
      <c r="PR23" s="79" t="s">
        <v>1050</v>
      </c>
      <c r="PS23" s="79" t="s">
        <v>1050</v>
      </c>
      <c r="PT23" s="79" t="s">
        <v>1050</v>
      </c>
      <c r="PU23" s="79" t="s">
        <v>1050</v>
      </c>
      <c r="PV23" s="79" t="s">
        <v>1050</v>
      </c>
      <c r="PW23" s="79" t="s">
        <v>1050</v>
      </c>
      <c r="PX23" s="79" t="s">
        <v>1050</v>
      </c>
      <c r="PY23" s="79" t="s">
        <v>1564</v>
      </c>
      <c r="PZ23" s="79" t="s">
        <v>1565</v>
      </c>
      <c r="QA23" s="79" t="s">
        <v>1050</v>
      </c>
      <c r="QB23" s="79" t="s">
        <v>1050</v>
      </c>
      <c r="QC23" s="79" t="s">
        <v>1050</v>
      </c>
      <c r="QD23" s="79" t="s">
        <v>1075</v>
      </c>
      <c r="QE23" s="79" t="s">
        <v>1076</v>
      </c>
      <c r="QF23" s="79" t="s">
        <v>1050</v>
      </c>
      <c r="QG23" s="79">
        <v>11</v>
      </c>
      <c r="QH23" s="107">
        <v>1</v>
      </c>
      <c r="QI23" s="79">
        <v>60</v>
      </c>
      <c r="QJ23" s="79">
        <v>28</v>
      </c>
      <c r="QK23" s="79">
        <v>2022</v>
      </c>
      <c r="QL23" s="79">
        <v>192</v>
      </c>
      <c r="QM23" s="91">
        <v>44581</v>
      </c>
      <c r="QN23" s="79" t="s">
        <v>495</v>
      </c>
      <c r="QO23" s="79" t="s">
        <v>399</v>
      </c>
      <c r="QP23" s="79" t="s">
        <v>399</v>
      </c>
      <c r="QQ23" s="92">
        <v>0.204861111111111</v>
      </c>
      <c r="QR23" s="79" t="s">
        <v>329</v>
      </c>
      <c r="QS23" s="79" t="s">
        <v>548</v>
      </c>
      <c r="QT23" s="79" t="s">
        <v>1566</v>
      </c>
      <c r="QU23" s="79" t="s">
        <v>1567</v>
      </c>
      <c r="QV23" s="125" t="s">
        <v>1568</v>
      </c>
      <c r="QW23" s="125" t="s">
        <v>1569</v>
      </c>
      <c r="QX23" s="79" t="s">
        <v>1050</v>
      </c>
      <c r="QY23" s="79" t="s">
        <v>1080</v>
      </c>
      <c r="QZ23" s="79" t="s">
        <v>1050</v>
      </c>
      <c r="RA23" s="79" t="s">
        <v>1050</v>
      </c>
      <c r="RB23" s="79" t="s">
        <v>1050</v>
      </c>
      <c r="RC23" s="79" t="s">
        <v>516</v>
      </c>
      <c r="RD23" s="79" t="s">
        <v>399</v>
      </c>
      <c r="RE23" s="79" t="s">
        <v>344</v>
      </c>
      <c r="RF23" s="79" t="s">
        <v>369</v>
      </c>
      <c r="RG23" s="79" t="s">
        <v>1081</v>
      </c>
      <c r="RH23" s="79" t="s">
        <v>497</v>
      </c>
      <c r="RI23" s="79" t="s">
        <v>498</v>
      </c>
      <c r="RJ23" s="79">
        <v>12.14</v>
      </c>
      <c r="RK23" s="79" t="s">
        <v>371</v>
      </c>
      <c r="RL23" s="79" t="s">
        <v>1570</v>
      </c>
      <c r="RM23" s="79" t="s">
        <v>1571</v>
      </c>
      <c r="RN23" s="79" t="s">
        <v>1059</v>
      </c>
      <c r="RO23" s="79" t="s">
        <v>1050</v>
      </c>
      <c r="RP23" s="79" t="s">
        <v>372</v>
      </c>
      <c r="RQ23" s="79" t="s">
        <v>392</v>
      </c>
      <c r="RR23" s="79" t="s">
        <v>480</v>
      </c>
      <c r="RS23" s="79" t="s">
        <v>1084</v>
      </c>
      <c r="RT23" s="79" t="s">
        <v>1050</v>
      </c>
      <c r="RU23" s="79" t="s">
        <v>1085</v>
      </c>
      <c r="RV23" s="79" t="s">
        <v>1086</v>
      </c>
      <c r="RW23" s="79" t="s">
        <v>1050</v>
      </c>
      <c r="RX23" s="79" t="s">
        <v>1050</v>
      </c>
      <c r="RY23" s="79" t="s">
        <v>1050</v>
      </c>
      <c r="RZ23" s="79" t="s">
        <v>1050</v>
      </c>
      <c r="SA23" s="79" t="s">
        <v>1050</v>
      </c>
      <c r="SB23" s="79" t="s">
        <v>1050</v>
      </c>
      <c r="SC23" s="79" t="s">
        <v>1050</v>
      </c>
      <c r="SD23" s="79" t="s">
        <v>1050</v>
      </c>
      <c r="SE23" s="79" t="s">
        <v>1050</v>
      </c>
      <c r="SF23" s="79" t="s">
        <v>1050</v>
      </c>
      <c r="SG23" s="79" t="s">
        <v>1050</v>
      </c>
      <c r="SH23" s="79" t="s">
        <v>1050</v>
      </c>
      <c r="SI23" s="79" t="s">
        <v>1050</v>
      </c>
      <c r="SJ23" s="79" t="s">
        <v>1050</v>
      </c>
      <c r="SK23" s="79" t="s">
        <v>1050</v>
      </c>
      <c r="SL23" s="79" t="s">
        <v>1050</v>
      </c>
      <c r="SM23" s="79" t="s">
        <v>1050</v>
      </c>
      <c r="SN23" s="79" t="s">
        <v>1050</v>
      </c>
      <c r="SO23" s="79" t="s">
        <v>1050</v>
      </c>
      <c r="SP23" s="79" t="s">
        <v>1050</v>
      </c>
      <c r="SQ23" s="79" t="s">
        <v>1050</v>
      </c>
      <c r="SR23" s="79" t="s">
        <v>1050</v>
      </c>
      <c r="SS23" s="79" t="s">
        <v>1050</v>
      </c>
      <c r="ST23" s="79" t="s">
        <v>1572</v>
      </c>
      <c r="SU23" s="79" t="s">
        <v>542</v>
      </c>
      <c r="SV23" s="79" t="s">
        <v>1050</v>
      </c>
      <c r="SW23" s="79" t="s">
        <v>1050</v>
      </c>
      <c r="SX23" s="79" t="s">
        <v>1050</v>
      </c>
      <c r="SY23" s="79" t="s">
        <v>1050</v>
      </c>
      <c r="SZ23" s="79" t="s">
        <v>1050</v>
      </c>
      <c r="TA23" s="79" t="s">
        <v>1050</v>
      </c>
      <c r="TB23" s="79" t="s">
        <v>1050</v>
      </c>
      <c r="TC23" s="79" t="s">
        <v>1050</v>
      </c>
      <c r="TD23" s="79" t="s">
        <v>1050</v>
      </c>
      <c r="TE23" s="79" t="s">
        <v>1050</v>
      </c>
      <c r="TF23" s="79">
        <v>2020</v>
      </c>
      <c r="TG23" s="79">
        <v>2018</v>
      </c>
      <c r="TH23" s="79" t="s">
        <v>1050</v>
      </c>
      <c r="TI23" s="79" t="s">
        <v>1050</v>
      </c>
      <c r="TJ23" s="79" t="s">
        <v>1050</v>
      </c>
      <c r="TK23" s="79" t="s">
        <v>1050</v>
      </c>
      <c r="TL23" s="79" t="s">
        <v>1050</v>
      </c>
      <c r="TM23" s="79" t="s">
        <v>1050</v>
      </c>
      <c r="TN23" s="79" t="s">
        <v>1050</v>
      </c>
      <c r="TO23" s="79" t="s">
        <v>1050</v>
      </c>
      <c r="TP23" s="79" t="s">
        <v>1050</v>
      </c>
      <c r="TQ23" s="79" t="s">
        <v>1050</v>
      </c>
      <c r="TR23" s="79" t="s">
        <v>1177</v>
      </c>
      <c r="TS23" s="79" t="s">
        <v>1384</v>
      </c>
      <c r="TT23" s="79" t="s">
        <v>1050</v>
      </c>
      <c r="TU23" s="79" t="s">
        <v>1050</v>
      </c>
      <c r="TV23" s="79" t="s">
        <v>1050</v>
      </c>
      <c r="TW23" s="79" t="s">
        <v>1050</v>
      </c>
      <c r="TX23" s="79" t="s">
        <v>1050</v>
      </c>
      <c r="TY23" s="79" t="s">
        <v>1050</v>
      </c>
      <c r="TZ23" s="79" t="s">
        <v>1050</v>
      </c>
      <c r="UA23" s="79" t="s">
        <v>1050</v>
      </c>
      <c r="UB23" s="79" t="s">
        <v>1050</v>
      </c>
      <c r="UC23" s="79" t="s">
        <v>1050</v>
      </c>
      <c r="UD23" s="79" t="s">
        <v>1550</v>
      </c>
      <c r="UE23" s="79" t="s">
        <v>1063</v>
      </c>
      <c r="UF23" s="79" t="s">
        <v>1050</v>
      </c>
      <c r="UG23" s="79" t="s">
        <v>1050</v>
      </c>
      <c r="UH23" s="79" t="s">
        <v>1050</v>
      </c>
      <c r="UI23" s="79" t="s">
        <v>1050</v>
      </c>
      <c r="UJ23" s="79" t="s">
        <v>1050</v>
      </c>
      <c r="UK23" s="79" t="s">
        <v>1050</v>
      </c>
      <c r="UL23" s="79" t="s">
        <v>1050</v>
      </c>
      <c r="UM23" s="79" t="s">
        <v>1050</v>
      </c>
      <c r="UN23" s="79" t="s">
        <v>1050</v>
      </c>
      <c r="UO23" s="79" t="s">
        <v>1050</v>
      </c>
      <c r="UP23" s="79" t="s">
        <v>1551</v>
      </c>
      <c r="UQ23" s="79" t="s">
        <v>1556</v>
      </c>
      <c r="UR23" s="79" t="s">
        <v>1050</v>
      </c>
      <c r="US23" s="79" t="s">
        <v>1050</v>
      </c>
      <c r="UT23" s="79" t="s">
        <v>1050</v>
      </c>
      <c r="UU23" s="79" t="s">
        <v>1050</v>
      </c>
      <c r="UV23" s="79" t="s">
        <v>1050</v>
      </c>
      <c r="UW23" s="79" t="s">
        <v>1050</v>
      </c>
      <c r="UX23" s="79" t="s">
        <v>1050</v>
      </c>
      <c r="UY23" s="79" t="s">
        <v>1050</v>
      </c>
      <c r="UZ23" s="79" t="s">
        <v>1050</v>
      </c>
      <c r="VA23" s="79" t="s">
        <v>1050</v>
      </c>
      <c r="VB23" s="79" t="s">
        <v>1050</v>
      </c>
      <c r="VC23" s="79" t="s">
        <v>1050</v>
      </c>
      <c r="VD23" s="79" t="s">
        <v>1050</v>
      </c>
      <c r="VE23" s="79" t="s">
        <v>1050</v>
      </c>
      <c r="VF23" s="79" t="s">
        <v>1050</v>
      </c>
      <c r="VG23" s="79" t="s">
        <v>1050</v>
      </c>
      <c r="VH23" s="79" t="s">
        <v>1050</v>
      </c>
      <c r="VI23" s="79" t="s">
        <v>1050</v>
      </c>
      <c r="VJ23" s="79" t="s">
        <v>1050</v>
      </c>
      <c r="VK23" s="79" t="s">
        <v>1050</v>
      </c>
      <c r="VL23" s="79" t="s">
        <v>1050</v>
      </c>
      <c r="VM23" s="79" t="s">
        <v>1050</v>
      </c>
      <c r="VN23" s="79" t="s">
        <v>1552</v>
      </c>
      <c r="VO23" s="79" t="s">
        <v>1058</v>
      </c>
      <c r="VP23" s="79" t="s">
        <v>1050</v>
      </c>
      <c r="VQ23" s="79" t="s">
        <v>1050</v>
      </c>
      <c r="VR23" s="79" t="s">
        <v>1050</v>
      </c>
      <c r="VS23" s="79" t="s">
        <v>1050</v>
      </c>
      <c r="VT23" s="79" t="s">
        <v>1050</v>
      </c>
      <c r="VU23" s="79" t="s">
        <v>1050</v>
      </c>
      <c r="VV23" s="79" t="s">
        <v>1050</v>
      </c>
      <c r="VW23" s="79" t="s">
        <v>1050</v>
      </c>
      <c r="VX23" s="79" t="s">
        <v>1050</v>
      </c>
      <c r="VY23" s="79" t="s">
        <v>1050</v>
      </c>
      <c r="VZ23" s="79" t="s">
        <v>353</v>
      </c>
      <c r="WA23" s="79" t="s">
        <v>353</v>
      </c>
      <c r="WB23" s="79" t="s">
        <v>1050</v>
      </c>
      <c r="WC23" s="79" t="s">
        <v>1050</v>
      </c>
      <c r="WD23" s="79" t="s">
        <v>1050</v>
      </c>
      <c r="WE23" s="79" t="s">
        <v>1050</v>
      </c>
      <c r="WF23" s="79" t="s">
        <v>1050</v>
      </c>
      <c r="WG23" s="79" t="s">
        <v>1050</v>
      </c>
      <c r="WH23" s="79" t="s">
        <v>1050</v>
      </c>
      <c r="WI23" s="79" t="s">
        <v>1050</v>
      </c>
      <c r="WJ23" s="79" t="s">
        <v>1050</v>
      </c>
      <c r="WK23" s="79" t="s">
        <v>1050</v>
      </c>
      <c r="WL23" s="79" t="s">
        <v>353</v>
      </c>
      <c r="WM23" s="79" t="s">
        <v>353</v>
      </c>
      <c r="WN23" s="79" t="s">
        <v>1050</v>
      </c>
      <c r="WO23" s="79" t="s">
        <v>1050</v>
      </c>
      <c r="WP23" s="79" t="s">
        <v>1050</v>
      </c>
      <c r="WQ23" s="79" t="s">
        <v>1050</v>
      </c>
      <c r="WR23" s="79" t="s">
        <v>1050</v>
      </c>
      <c r="WS23" s="79" t="s">
        <v>1050</v>
      </c>
      <c r="WT23" s="79" t="s">
        <v>1050</v>
      </c>
      <c r="WU23" s="79" t="s">
        <v>1050</v>
      </c>
      <c r="WV23" s="79" t="s">
        <v>1050</v>
      </c>
      <c r="WW23" s="79" t="s">
        <v>1050</v>
      </c>
      <c r="WX23" s="79" t="s">
        <v>1050</v>
      </c>
      <c r="WY23" s="79" t="s">
        <v>1050</v>
      </c>
      <c r="WZ23" s="79" t="s">
        <v>1050</v>
      </c>
      <c r="XA23" s="79" t="s">
        <v>1050</v>
      </c>
      <c r="XB23" s="79" t="s">
        <v>1050</v>
      </c>
      <c r="XC23" s="79" t="s">
        <v>1050</v>
      </c>
      <c r="XD23" s="79" t="s">
        <v>1050</v>
      </c>
      <c r="XE23" s="79" t="s">
        <v>1050</v>
      </c>
      <c r="XF23" s="79" t="s">
        <v>1050</v>
      </c>
      <c r="XG23" s="79" t="s">
        <v>1050</v>
      </c>
      <c r="XH23" s="79" t="s">
        <v>1050</v>
      </c>
      <c r="XI23" s="79" t="s">
        <v>1050</v>
      </c>
      <c r="XJ23" s="79" t="s">
        <v>1573</v>
      </c>
      <c r="XK23" s="79" t="s">
        <v>1574</v>
      </c>
      <c r="XL23" s="79" t="s">
        <v>1050</v>
      </c>
      <c r="XM23" s="79" t="s">
        <v>1050</v>
      </c>
      <c r="XN23" s="79" t="s">
        <v>1050</v>
      </c>
      <c r="XO23" s="79" t="s">
        <v>1050</v>
      </c>
      <c r="XP23" s="79" t="s">
        <v>1050</v>
      </c>
      <c r="XQ23" s="79" t="s">
        <v>1050</v>
      </c>
      <c r="XR23" s="79" t="s">
        <v>1050</v>
      </c>
      <c r="XS23" s="79" t="s">
        <v>1050</v>
      </c>
      <c r="XT23" s="79" t="s">
        <v>1050</v>
      </c>
      <c r="XU23" s="79" t="s">
        <v>1050</v>
      </c>
      <c r="XV23" s="79" t="s">
        <v>1089</v>
      </c>
      <c r="XW23" s="79" t="s">
        <v>1089</v>
      </c>
      <c r="XX23" s="79" t="s">
        <v>1050</v>
      </c>
      <c r="XY23" s="79" t="s">
        <v>1050</v>
      </c>
      <c r="XZ23" s="79" t="s">
        <v>1050</v>
      </c>
      <c r="YA23" s="79" t="s">
        <v>1050</v>
      </c>
      <c r="YB23" s="79" t="s">
        <v>1050</v>
      </c>
      <c r="YC23" s="79" t="s">
        <v>1050</v>
      </c>
      <c r="YD23" s="79" t="s">
        <v>1050</v>
      </c>
      <c r="YE23" s="79" t="s">
        <v>1050</v>
      </c>
      <c r="YF23" s="79" t="s">
        <v>1050</v>
      </c>
      <c r="YG23" s="79" t="s">
        <v>1050</v>
      </c>
      <c r="YH23" s="79" t="s">
        <v>1089</v>
      </c>
      <c r="YI23" s="79" t="s">
        <v>1089</v>
      </c>
      <c r="YJ23" s="79" t="s">
        <v>1050</v>
      </c>
      <c r="YK23" s="79" t="s">
        <v>1050</v>
      </c>
      <c r="YL23" s="79" t="s">
        <v>1050</v>
      </c>
      <c r="YM23" s="79" t="s">
        <v>1050</v>
      </c>
      <c r="YN23" s="79" t="s">
        <v>1050</v>
      </c>
      <c r="YO23" s="79" t="s">
        <v>1050</v>
      </c>
      <c r="YP23" s="79" t="s">
        <v>1050</v>
      </c>
      <c r="YQ23" s="79" t="s">
        <v>1050</v>
      </c>
      <c r="YR23" s="79" t="s">
        <v>1050</v>
      </c>
      <c r="YS23" s="79" t="s">
        <v>1050</v>
      </c>
      <c r="YT23" s="79" t="s">
        <v>399</v>
      </c>
      <c r="YU23" s="79" t="s">
        <v>399</v>
      </c>
      <c r="YV23" s="79" t="s">
        <v>1050</v>
      </c>
      <c r="YW23" s="79" t="s">
        <v>1050</v>
      </c>
      <c r="YX23" s="79" t="s">
        <v>1050</v>
      </c>
      <c r="YY23" s="79" t="s">
        <v>1050</v>
      </c>
      <c r="YZ23" s="79" t="s">
        <v>1050</v>
      </c>
      <c r="ZA23" s="79" t="s">
        <v>1050</v>
      </c>
      <c r="ZB23" s="79" t="s">
        <v>1050</v>
      </c>
      <c r="ZC23" s="79" t="s">
        <v>1050</v>
      </c>
      <c r="ZD23" s="79" t="s">
        <v>1050</v>
      </c>
      <c r="ZE23" s="79" t="s">
        <v>1050</v>
      </c>
      <c r="ZF23" s="79" t="s">
        <v>399</v>
      </c>
      <c r="ZG23" s="79" t="s">
        <v>399</v>
      </c>
      <c r="ZH23" s="79" t="s">
        <v>1050</v>
      </c>
      <c r="ZI23" s="79" t="s">
        <v>1050</v>
      </c>
      <c r="ZJ23" s="79" t="s">
        <v>1050</v>
      </c>
      <c r="ZK23" s="79" t="s">
        <v>1050</v>
      </c>
      <c r="ZL23" s="79" t="s">
        <v>1050</v>
      </c>
      <c r="ZM23" s="79" t="s">
        <v>1050</v>
      </c>
      <c r="ZN23" s="79" t="s">
        <v>1050</v>
      </c>
      <c r="ZO23" s="79" t="s">
        <v>1050</v>
      </c>
      <c r="ZP23" s="79" t="s">
        <v>1050</v>
      </c>
      <c r="ZQ23" s="79" t="s">
        <v>1050</v>
      </c>
      <c r="ZR23" s="79" t="s">
        <v>399</v>
      </c>
      <c r="ZS23" s="79" t="s">
        <v>399</v>
      </c>
      <c r="ZT23" s="79" t="s">
        <v>1050</v>
      </c>
      <c r="ZU23" s="79" t="s">
        <v>1050</v>
      </c>
      <c r="ZV23" s="79" t="s">
        <v>1050</v>
      </c>
      <c r="ZW23" s="79" t="s">
        <v>1050</v>
      </c>
      <c r="ZX23" s="79" t="s">
        <v>1050</v>
      </c>
      <c r="ZY23" s="79" t="s">
        <v>1050</v>
      </c>
      <c r="ZZ23" s="79" t="s">
        <v>1050</v>
      </c>
      <c r="AAA23" s="79" t="s">
        <v>1050</v>
      </c>
      <c r="AAB23" s="79" t="s">
        <v>1050</v>
      </c>
      <c r="AAC23" s="79" t="s">
        <v>1050</v>
      </c>
      <c r="AAD23" s="79" t="s">
        <v>1090</v>
      </c>
      <c r="AAE23" s="79">
        <v>44</v>
      </c>
      <c r="AAF23" s="91">
        <v>39080</v>
      </c>
      <c r="AAG23" s="79">
        <v>1</v>
      </c>
      <c r="AAH23" s="79" t="s">
        <v>1089</v>
      </c>
      <c r="AAI23" s="79" t="s">
        <v>1132</v>
      </c>
      <c r="AAJ23" s="79" t="s">
        <v>494</v>
      </c>
      <c r="AAK23" s="79" t="s">
        <v>1090</v>
      </c>
      <c r="AAL23" s="79">
        <v>46</v>
      </c>
      <c r="AAM23" s="91">
        <v>42461</v>
      </c>
      <c r="AAN23" s="79">
        <v>0</v>
      </c>
      <c r="AAO23" s="79" t="s">
        <v>1089</v>
      </c>
      <c r="AAP23" s="79" t="s">
        <v>1132</v>
      </c>
      <c r="AAQ23" s="79" t="s">
        <v>352</v>
      </c>
      <c r="AAR23" s="79" t="s">
        <v>1050</v>
      </c>
      <c r="AAS23" s="79" t="s">
        <v>1050</v>
      </c>
      <c r="AAT23" s="79" t="s">
        <v>1050</v>
      </c>
      <c r="AAU23" s="79" t="s">
        <v>1050</v>
      </c>
      <c r="AAV23" s="79" t="s">
        <v>1050</v>
      </c>
      <c r="AAW23" s="79" t="s">
        <v>1050</v>
      </c>
      <c r="AAX23" s="79" t="s">
        <v>1050</v>
      </c>
      <c r="AAY23" s="79" t="s">
        <v>1050</v>
      </c>
      <c r="AAZ23" s="79" t="s">
        <v>1050</v>
      </c>
      <c r="ABA23" s="79" t="s">
        <v>1050</v>
      </c>
      <c r="ABB23" s="79" t="s">
        <v>1050</v>
      </c>
      <c r="ABC23" s="79" t="s">
        <v>1050</v>
      </c>
      <c r="ABD23" s="79" t="s">
        <v>1050</v>
      </c>
      <c r="ABE23" s="79" t="s">
        <v>1050</v>
      </c>
      <c r="ABF23" s="79" t="s">
        <v>1050</v>
      </c>
      <c r="ABG23" s="79" t="s">
        <v>1050</v>
      </c>
      <c r="ABH23" s="79" t="s">
        <v>1050</v>
      </c>
      <c r="ABI23" s="79" t="s">
        <v>1050</v>
      </c>
      <c r="ABJ23" s="79" t="s">
        <v>1050</v>
      </c>
      <c r="ABK23" s="79" t="s">
        <v>1050</v>
      </c>
      <c r="ABL23" s="79" t="s">
        <v>1050</v>
      </c>
      <c r="ABM23" s="79" t="s">
        <v>1050</v>
      </c>
      <c r="ABN23" s="79" t="s">
        <v>1050</v>
      </c>
      <c r="ABO23" s="79" t="s">
        <v>1050</v>
      </c>
      <c r="ABP23" s="79" t="s">
        <v>1050</v>
      </c>
      <c r="ABQ23" s="79" t="s">
        <v>1050</v>
      </c>
      <c r="ABR23" s="79" t="s">
        <v>1050</v>
      </c>
      <c r="ABS23" s="79" t="s">
        <v>1050</v>
      </c>
      <c r="ABT23" s="79" t="s">
        <v>1050</v>
      </c>
      <c r="ABU23" s="79" t="s">
        <v>1050</v>
      </c>
      <c r="ABV23" s="79" t="s">
        <v>1050</v>
      </c>
      <c r="ABW23" s="79" t="s">
        <v>1050</v>
      </c>
      <c r="ABX23" s="79" t="s">
        <v>1050</v>
      </c>
      <c r="ABY23" s="79" t="s">
        <v>1050</v>
      </c>
      <c r="ABZ23" s="79" t="s">
        <v>1050</v>
      </c>
      <c r="ACA23" s="79" t="s">
        <v>1050</v>
      </c>
      <c r="ACB23" s="79" t="s">
        <v>1050</v>
      </c>
      <c r="ACC23" s="79" t="s">
        <v>1050</v>
      </c>
      <c r="ACD23" s="79" t="s">
        <v>1050</v>
      </c>
      <c r="ACE23" s="79" t="s">
        <v>1050</v>
      </c>
      <c r="ACF23" s="79" t="s">
        <v>1050</v>
      </c>
      <c r="ACG23" s="79" t="s">
        <v>1050</v>
      </c>
      <c r="ACH23" s="79" t="s">
        <v>1050</v>
      </c>
      <c r="ACI23" s="79" t="s">
        <v>1050</v>
      </c>
      <c r="ACJ23" s="79" t="s">
        <v>1050</v>
      </c>
      <c r="ACK23" s="79" t="s">
        <v>1050</v>
      </c>
      <c r="ACL23" s="79" t="s">
        <v>1050</v>
      </c>
      <c r="ACM23" s="79" t="s">
        <v>1050</v>
      </c>
      <c r="ACN23" s="79" t="s">
        <v>1050</v>
      </c>
      <c r="ACO23" s="79" t="s">
        <v>1050</v>
      </c>
      <c r="ACP23" s="79" t="s">
        <v>1050</v>
      </c>
      <c r="ACQ23" s="79" t="s">
        <v>1050</v>
      </c>
      <c r="ACR23" s="79" t="s">
        <v>1050</v>
      </c>
      <c r="ACS23" s="79" t="s">
        <v>1050</v>
      </c>
      <c r="ACT23" s="79" t="s">
        <v>1050</v>
      </c>
      <c r="ACU23" s="79" t="s">
        <v>1050</v>
      </c>
      <c r="ACV23" s="79" t="s">
        <v>1050</v>
      </c>
      <c r="ACW23" s="79" t="s">
        <v>1050</v>
      </c>
      <c r="ACX23" s="79" t="s">
        <v>1050</v>
      </c>
      <c r="ACY23" s="79" t="s">
        <v>1050</v>
      </c>
      <c r="ACZ23" s="79" t="s">
        <v>1050</v>
      </c>
      <c r="ADA23" s="79" t="s">
        <v>1050</v>
      </c>
      <c r="ADB23" s="79" t="s">
        <v>1050</v>
      </c>
      <c r="ADC23" s="79" t="s">
        <v>1050</v>
      </c>
      <c r="ADD23" s="79" t="s">
        <v>1050</v>
      </c>
      <c r="ADE23" s="79" t="s">
        <v>1050</v>
      </c>
      <c r="ADF23" s="79" t="s">
        <v>1050</v>
      </c>
      <c r="ADG23" s="79" t="s">
        <v>1050</v>
      </c>
      <c r="ADH23" s="79" t="s">
        <v>1050</v>
      </c>
      <c r="ADI23" s="79" t="s">
        <v>1050</v>
      </c>
      <c r="ADJ23" s="79" t="s">
        <v>1050</v>
      </c>
      <c r="ADK23" s="79" t="s">
        <v>1050</v>
      </c>
      <c r="ADL23" s="79" t="s">
        <v>1050</v>
      </c>
      <c r="ADM23" s="79" t="s">
        <v>1050</v>
      </c>
      <c r="ADN23" s="79" t="s">
        <v>1050</v>
      </c>
      <c r="ADO23" s="79" t="s">
        <v>1050</v>
      </c>
      <c r="ADP23" s="79" t="s">
        <v>1050</v>
      </c>
      <c r="ADQ23" s="79" t="s">
        <v>1050</v>
      </c>
      <c r="ADR23" s="79" t="s">
        <v>1050</v>
      </c>
      <c r="ADS23" s="79" t="s">
        <v>1050</v>
      </c>
      <c r="ADT23" s="79" t="s">
        <v>1050</v>
      </c>
      <c r="ADU23" s="79" t="s">
        <v>1050</v>
      </c>
      <c r="ADV23" s="79" t="s">
        <v>1050</v>
      </c>
      <c r="ADW23" s="79" t="s">
        <v>1050</v>
      </c>
      <c r="ADX23" s="79" t="s">
        <v>1050</v>
      </c>
      <c r="ADY23" s="79" t="s">
        <v>1050</v>
      </c>
      <c r="ADZ23" s="79" t="s">
        <v>1050</v>
      </c>
      <c r="AEA23" s="79" t="s">
        <v>1050</v>
      </c>
      <c r="AEB23" s="79" t="s">
        <v>1050</v>
      </c>
      <c r="AEC23" s="79" t="s">
        <v>1050</v>
      </c>
      <c r="AED23" s="79" t="s">
        <v>1050</v>
      </c>
      <c r="AEE23" s="79" t="s">
        <v>1050</v>
      </c>
      <c r="AEF23" s="79" t="s">
        <v>1050</v>
      </c>
      <c r="AEG23" s="79" t="s">
        <v>1050</v>
      </c>
      <c r="AEH23" s="79" t="s">
        <v>1050</v>
      </c>
      <c r="AEI23" s="79" t="s">
        <v>1050</v>
      </c>
      <c r="AEJ23" s="79" t="s">
        <v>1050</v>
      </c>
      <c r="AEK23" s="79" t="s">
        <v>1050</v>
      </c>
      <c r="AEL23" s="79" t="s">
        <v>1050</v>
      </c>
      <c r="AEM23" s="79" t="s">
        <v>1050</v>
      </c>
      <c r="AEN23" s="79" t="s">
        <v>1050</v>
      </c>
      <c r="AEO23" s="79" t="s">
        <v>1050</v>
      </c>
      <c r="AEP23" s="79" t="s">
        <v>1050</v>
      </c>
      <c r="AEQ23" s="79" t="s">
        <v>1050</v>
      </c>
      <c r="AER23" s="79" t="s">
        <v>1050</v>
      </c>
      <c r="AES23" s="79" t="s">
        <v>1050</v>
      </c>
      <c r="AET23" s="79" t="s">
        <v>1050</v>
      </c>
      <c r="AEU23" s="79" t="s">
        <v>1050</v>
      </c>
      <c r="AEV23" s="79" t="s">
        <v>1050</v>
      </c>
      <c r="AEW23" s="79" t="s">
        <v>1050</v>
      </c>
      <c r="AEX23" s="137" t="s">
        <v>1511</v>
      </c>
      <c r="AEY23" s="79">
        <v>0</v>
      </c>
      <c r="AEZ23" s="79">
        <v>1</v>
      </c>
      <c r="AFA23" s="79" t="s">
        <v>353</v>
      </c>
      <c r="AFB23" s="79" t="s">
        <v>1089</v>
      </c>
      <c r="AFC23" s="79" t="s">
        <v>1050</v>
      </c>
      <c r="AFD23" s="79" t="s">
        <v>1050</v>
      </c>
      <c r="AFE23" s="79" t="s">
        <v>1089</v>
      </c>
      <c r="AFF23" s="79" t="s">
        <v>1239</v>
      </c>
      <c r="AFG23" s="79" t="s">
        <v>1050</v>
      </c>
      <c r="AFH23" s="79" t="s">
        <v>1050</v>
      </c>
      <c r="AFI23" s="79" t="s">
        <v>1050</v>
      </c>
      <c r="AFJ23" s="79" t="s">
        <v>1050</v>
      </c>
      <c r="AFK23" s="79" t="s">
        <v>1050</v>
      </c>
      <c r="AFL23" s="79" t="s">
        <v>1050</v>
      </c>
      <c r="AFM23" s="79" t="s">
        <v>1050</v>
      </c>
      <c r="AFN23" s="79" t="s">
        <v>1050</v>
      </c>
      <c r="AFO23" s="79" t="s">
        <v>1050</v>
      </c>
      <c r="AFP23" s="79" t="s">
        <v>1050</v>
      </c>
      <c r="AFQ23" s="79" t="s">
        <v>1050</v>
      </c>
      <c r="AFR23" s="79" t="s">
        <v>1050</v>
      </c>
      <c r="AFS23" s="79" t="s">
        <v>1050</v>
      </c>
      <c r="AFT23" s="79" t="s">
        <v>1050</v>
      </c>
      <c r="AFU23" s="79" t="s">
        <v>1050</v>
      </c>
      <c r="AFV23" s="79" t="s">
        <v>1050</v>
      </c>
      <c r="AFW23" s="79" t="s">
        <v>1050</v>
      </c>
      <c r="AFX23" s="79" t="s">
        <v>1050</v>
      </c>
      <c r="AFY23" s="79" t="s">
        <v>1050</v>
      </c>
      <c r="AFZ23" s="79" t="s">
        <v>1050</v>
      </c>
      <c r="AGA23" s="79" t="s">
        <v>1050</v>
      </c>
      <c r="AGB23" s="79" t="s">
        <v>1050</v>
      </c>
      <c r="AGC23" s="79" t="s">
        <v>1050</v>
      </c>
      <c r="AGD23" s="79" t="s">
        <v>1050</v>
      </c>
      <c r="AGE23" s="79" t="s">
        <v>1050</v>
      </c>
      <c r="AGF23" s="79" t="s">
        <v>1050</v>
      </c>
      <c r="AGG23" s="79" t="s">
        <v>1050</v>
      </c>
      <c r="AGH23" s="79" t="s">
        <v>1050</v>
      </c>
      <c r="AGI23" s="79" t="s">
        <v>1050</v>
      </c>
      <c r="AGJ23" s="79" t="s">
        <v>1050</v>
      </c>
      <c r="AGK23" s="79" t="s">
        <v>1050</v>
      </c>
      <c r="AGL23" s="79" t="s">
        <v>1089</v>
      </c>
      <c r="AGM23" s="79" t="s">
        <v>1050</v>
      </c>
      <c r="AGN23" s="79" t="s">
        <v>1089</v>
      </c>
      <c r="AGO23" s="79" t="s">
        <v>1050</v>
      </c>
      <c r="AGP23" s="79" t="s">
        <v>1050</v>
      </c>
      <c r="AGQ23" s="79" t="s">
        <v>1050</v>
      </c>
      <c r="AGR23" s="79" t="s">
        <v>1050</v>
      </c>
      <c r="AGS23" s="79" t="s">
        <v>1050</v>
      </c>
      <c r="AGT23" s="79" t="s">
        <v>1050</v>
      </c>
      <c r="AGU23" s="79" t="s">
        <v>1050</v>
      </c>
      <c r="AGV23" s="79" t="s">
        <v>1050</v>
      </c>
      <c r="AGW23" s="79" t="s">
        <v>1050</v>
      </c>
      <c r="AGX23" s="79" t="s">
        <v>1050</v>
      </c>
      <c r="AGY23" s="79" t="s">
        <v>1050</v>
      </c>
      <c r="AGZ23" s="79" t="s">
        <v>1050</v>
      </c>
      <c r="AHA23" s="79" t="s">
        <v>1050</v>
      </c>
      <c r="AHB23" s="79" t="s">
        <v>1050</v>
      </c>
      <c r="AHC23" s="79" t="s">
        <v>1050</v>
      </c>
      <c r="AHD23" s="79" t="s">
        <v>1050</v>
      </c>
      <c r="AHE23" s="79" t="s">
        <v>1050</v>
      </c>
      <c r="AHF23" s="79" t="s">
        <v>1050</v>
      </c>
      <c r="AHG23" s="79" t="s">
        <v>1050</v>
      </c>
      <c r="AHH23" s="79" t="s">
        <v>1050</v>
      </c>
      <c r="AHI23" s="79" t="s">
        <v>1050</v>
      </c>
      <c r="AHJ23" s="79" t="s">
        <v>1089</v>
      </c>
      <c r="AHK23" s="79" t="s">
        <v>353</v>
      </c>
      <c r="AHL23" s="79" t="s">
        <v>1093</v>
      </c>
      <c r="AHM23" s="79" t="s">
        <v>1050</v>
      </c>
      <c r="AHN23" s="79" t="s">
        <v>1050</v>
      </c>
      <c r="AHO23" s="79" t="s">
        <v>1050</v>
      </c>
      <c r="AHP23" s="79" t="s">
        <v>1050</v>
      </c>
      <c r="AHQ23" s="79" t="s">
        <v>1050</v>
      </c>
      <c r="AHR23" s="79" t="s">
        <v>1050</v>
      </c>
      <c r="AHS23" s="79" t="s">
        <v>1050</v>
      </c>
      <c r="AHT23" s="79" t="s">
        <v>1050</v>
      </c>
      <c r="AHU23" s="79" t="s">
        <v>1050</v>
      </c>
      <c r="AHV23" s="79" t="s">
        <v>1050</v>
      </c>
      <c r="AHW23" s="79" t="s">
        <v>1050</v>
      </c>
      <c r="AHX23" s="79" t="s">
        <v>1050</v>
      </c>
      <c r="AHY23" s="79" t="s">
        <v>1050</v>
      </c>
      <c r="AHZ23" s="79" t="s">
        <v>1050</v>
      </c>
      <c r="AIA23" s="79" t="s">
        <v>1050</v>
      </c>
      <c r="AIB23" s="79" t="s">
        <v>1050</v>
      </c>
      <c r="AIC23" s="79" t="s">
        <v>1050</v>
      </c>
      <c r="AID23" s="79" t="s">
        <v>1050</v>
      </c>
      <c r="AIE23" s="79" t="s">
        <v>1050</v>
      </c>
      <c r="AIF23" s="79" t="s">
        <v>1050</v>
      </c>
      <c r="AIG23" s="79" t="s">
        <v>1050</v>
      </c>
      <c r="AIH23" s="79" t="s">
        <v>1050</v>
      </c>
      <c r="AII23" s="79" t="s">
        <v>1050</v>
      </c>
      <c r="AIJ23" s="79" t="s">
        <v>1050</v>
      </c>
      <c r="AIK23" s="79" t="s">
        <v>1050</v>
      </c>
      <c r="AIL23" s="79" t="s">
        <v>1050</v>
      </c>
      <c r="AIM23" s="79" t="s">
        <v>1050</v>
      </c>
      <c r="AIN23" s="79" t="s">
        <v>1050</v>
      </c>
      <c r="AIO23" s="79" t="s">
        <v>1050</v>
      </c>
      <c r="AIP23" s="79" t="s">
        <v>1050</v>
      </c>
      <c r="AIQ23" s="79" t="s">
        <v>1050</v>
      </c>
      <c r="AIR23" s="79" t="s">
        <v>1089</v>
      </c>
      <c r="AIS23" s="79" t="s">
        <v>399</v>
      </c>
      <c r="AIT23" s="79">
        <v>157</v>
      </c>
      <c r="AIU23" s="79" t="s">
        <v>1050</v>
      </c>
      <c r="AIV23" s="79" t="s">
        <v>1050</v>
      </c>
      <c r="AIW23" s="79" t="s">
        <v>1050</v>
      </c>
      <c r="AIX23" s="79" t="s">
        <v>1050</v>
      </c>
      <c r="AIY23" s="79" t="s">
        <v>1050</v>
      </c>
      <c r="AIZ23" s="79" t="s">
        <v>1050</v>
      </c>
      <c r="AJA23" s="79" t="s">
        <v>1050</v>
      </c>
      <c r="AJB23" s="79" t="s">
        <v>1050</v>
      </c>
      <c r="AJC23" s="79" t="s">
        <v>1050</v>
      </c>
      <c r="AJD23" s="79" t="s">
        <v>1050</v>
      </c>
      <c r="AJE23" s="79" t="s">
        <v>1050</v>
      </c>
      <c r="AJF23" s="79" t="s">
        <v>1050</v>
      </c>
      <c r="AJG23" s="79" t="s">
        <v>1575</v>
      </c>
      <c r="AJH23" s="79" t="s">
        <v>1576</v>
      </c>
      <c r="AJI23" s="79" t="s">
        <v>1577</v>
      </c>
      <c r="AJJ23" s="79" t="s">
        <v>1578</v>
      </c>
      <c r="AJK23" s="79" t="s">
        <v>1050</v>
      </c>
      <c r="AJL23" s="79" t="s">
        <v>1050</v>
      </c>
      <c r="AJM23" s="79" t="s">
        <v>353</v>
      </c>
      <c r="AJN23" s="79" t="s">
        <v>353</v>
      </c>
      <c r="AJO23" s="79" t="s">
        <v>1050</v>
      </c>
      <c r="AJP23" s="79" t="s">
        <v>1050</v>
      </c>
      <c r="AJQ23" s="79" t="s">
        <v>1050</v>
      </c>
      <c r="AJR23" s="79" t="s">
        <v>1050</v>
      </c>
      <c r="AJS23" s="79" t="s">
        <v>1050</v>
      </c>
      <c r="AJT23" s="79" t="s">
        <v>1098</v>
      </c>
      <c r="AJU23" s="79" t="s">
        <v>1050</v>
      </c>
      <c r="AJV23" s="79" t="s">
        <v>1050</v>
      </c>
      <c r="AJW23" s="79" t="s">
        <v>1050</v>
      </c>
      <c r="AJX23" s="79" t="s">
        <v>1098</v>
      </c>
      <c r="AJY23" s="79" t="s">
        <v>1098</v>
      </c>
      <c r="AJZ23" s="79" t="s">
        <v>1050</v>
      </c>
      <c r="AKA23" s="79" t="s">
        <v>1050</v>
      </c>
      <c r="AKB23" s="79" t="s">
        <v>1098</v>
      </c>
      <c r="AKC23" s="79" t="s">
        <v>1050</v>
      </c>
      <c r="AKD23" s="79" t="s">
        <v>1050</v>
      </c>
      <c r="AKE23" s="79" t="s">
        <v>1050</v>
      </c>
      <c r="AKF23" s="79" t="s">
        <v>1050</v>
      </c>
      <c r="AKG23" s="79" t="s">
        <v>1050</v>
      </c>
      <c r="AKH23" s="79" t="s">
        <v>1098</v>
      </c>
      <c r="AKI23" s="79" t="s">
        <v>1050</v>
      </c>
      <c r="AKJ23" s="79" t="s">
        <v>1050</v>
      </c>
      <c r="AKK23" s="79" t="s">
        <v>1050</v>
      </c>
      <c r="AKL23" s="79" t="s">
        <v>1050</v>
      </c>
      <c r="AKM23" s="79" t="s">
        <v>1050</v>
      </c>
      <c r="AKN23" s="79" t="s">
        <v>1050</v>
      </c>
      <c r="AKO23" s="79" t="s">
        <v>1050</v>
      </c>
      <c r="AKP23" s="79" t="s">
        <v>1050</v>
      </c>
      <c r="AKQ23" s="79" t="s">
        <v>1050</v>
      </c>
      <c r="AKR23" s="79" t="s">
        <v>1098</v>
      </c>
      <c r="AKS23" s="79" t="s">
        <v>1050</v>
      </c>
      <c r="AKT23" s="79" t="s">
        <v>1050</v>
      </c>
      <c r="AKU23" s="79" t="s">
        <v>1050</v>
      </c>
      <c r="AKV23" s="79" t="s">
        <v>1050</v>
      </c>
      <c r="AKW23" s="79" t="s">
        <v>1050</v>
      </c>
      <c r="AKX23" s="79" t="s">
        <v>1050</v>
      </c>
      <c r="AKY23" s="79" t="s">
        <v>1050</v>
      </c>
      <c r="AKZ23" s="79" t="s">
        <v>1050</v>
      </c>
      <c r="ALA23" s="79" t="s">
        <v>1050</v>
      </c>
      <c r="ALB23" s="79" t="s">
        <v>1050</v>
      </c>
      <c r="ALC23" s="79" t="s">
        <v>1050</v>
      </c>
      <c r="ALD23" s="79" t="s">
        <v>1050</v>
      </c>
      <c r="ALE23" s="79" t="s">
        <v>1050</v>
      </c>
      <c r="ALF23" s="79" t="s">
        <v>1050</v>
      </c>
      <c r="ALG23" s="79" t="s">
        <v>1050</v>
      </c>
      <c r="ALH23" s="79" t="s">
        <v>1098</v>
      </c>
      <c r="ALI23" s="79" t="s">
        <v>1050</v>
      </c>
      <c r="ALJ23" s="79" t="s">
        <v>1050</v>
      </c>
      <c r="ALK23" s="79" t="s">
        <v>1050</v>
      </c>
      <c r="ALL23" s="79" t="s">
        <v>1098</v>
      </c>
      <c r="ALM23" s="79" t="s">
        <v>1050</v>
      </c>
      <c r="ALN23" s="79" t="s">
        <v>1050</v>
      </c>
      <c r="ALO23" s="79" t="s">
        <v>1050</v>
      </c>
      <c r="ALP23" s="79" t="s">
        <v>1050</v>
      </c>
      <c r="ALQ23" s="79" t="s">
        <v>1050</v>
      </c>
      <c r="ALR23" s="79" t="s">
        <v>1098</v>
      </c>
      <c r="ALS23" s="79" t="s">
        <v>1050</v>
      </c>
      <c r="ALT23" s="79" t="s">
        <v>1050</v>
      </c>
      <c r="ALU23" s="79" t="s">
        <v>1050</v>
      </c>
      <c r="ALV23" s="79" t="s">
        <v>1050</v>
      </c>
      <c r="ALW23" s="79" t="s">
        <v>1050</v>
      </c>
      <c r="ALX23" s="79" t="s">
        <v>1050</v>
      </c>
    </row>
    <row r="24" ht="50.25" customHeight="1" spans="1:1012">
      <c r="A24" s="79" t="s">
        <v>1579</v>
      </c>
      <c r="B24" s="79">
        <v>24</v>
      </c>
      <c r="C24" s="79" t="s">
        <v>1430</v>
      </c>
      <c r="D24" s="79" t="s">
        <v>329</v>
      </c>
      <c r="E24" s="79" t="s">
        <v>1050</v>
      </c>
      <c r="F24" s="79" t="s">
        <v>1580</v>
      </c>
      <c r="G24" s="79" t="s">
        <v>1050</v>
      </c>
      <c r="H24" s="79" t="s">
        <v>1050</v>
      </c>
      <c r="I24" s="79" t="s">
        <v>416</v>
      </c>
      <c r="J24" s="91">
        <v>44855</v>
      </c>
      <c r="K24" s="92">
        <v>0.647916666666667</v>
      </c>
      <c r="L24" s="91">
        <v>44855</v>
      </c>
      <c r="M24" s="92">
        <v>0.666666666666667</v>
      </c>
      <c r="N24" s="79" t="s">
        <v>331</v>
      </c>
      <c r="O24" s="79" t="s">
        <v>67</v>
      </c>
      <c r="P24" s="79" t="s">
        <v>1050</v>
      </c>
      <c r="Q24" s="79" t="s">
        <v>407</v>
      </c>
      <c r="R24" s="79" t="s">
        <v>1052</v>
      </c>
      <c r="S24" s="79" t="s">
        <v>419</v>
      </c>
      <c r="T24" s="79" t="s">
        <v>1050</v>
      </c>
      <c r="U24" s="79" t="s">
        <v>368</v>
      </c>
      <c r="V24" s="79" t="s">
        <v>480</v>
      </c>
      <c r="W24" s="79" t="s">
        <v>338</v>
      </c>
      <c r="X24" s="79" t="s">
        <v>339</v>
      </c>
      <c r="Y24" s="79" t="s">
        <v>1581</v>
      </c>
      <c r="Z24" s="79" t="s">
        <v>341</v>
      </c>
      <c r="AA24" s="79" t="s">
        <v>424</v>
      </c>
      <c r="AB24" s="79" t="s">
        <v>388</v>
      </c>
      <c r="AC24" s="79" t="s">
        <v>343</v>
      </c>
      <c r="AD24" s="79" t="s">
        <v>344</v>
      </c>
      <c r="AE24" s="79" t="s">
        <v>1050</v>
      </c>
      <c r="AF24" s="79" t="s">
        <v>1050</v>
      </c>
      <c r="AG24" s="79" t="s">
        <v>1050</v>
      </c>
      <c r="AH24" s="79" t="s">
        <v>1050</v>
      </c>
      <c r="AI24" s="79" t="s">
        <v>1050</v>
      </c>
      <c r="AJ24" s="79" t="s">
        <v>1050</v>
      </c>
      <c r="AK24" s="79" t="s">
        <v>1050</v>
      </c>
      <c r="AL24" s="79" t="s">
        <v>1050</v>
      </c>
      <c r="AM24" s="79" t="s">
        <v>1055</v>
      </c>
      <c r="AN24" s="79" t="s">
        <v>1056</v>
      </c>
      <c r="AO24" s="79" t="s">
        <v>1050</v>
      </c>
      <c r="AP24" s="79" t="s">
        <v>1050</v>
      </c>
      <c r="AQ24" s="79" t="s">
        <v>1050</v>
      </c>
      <c r="AR24" s="79" t="s">
        <v>1050</v>
      </c>
      <c r="AS24" s="79" t="s">
        <v>1050</v>
      </c>
      <c r="AT24" s="79" t="s">
        <v>1050</v>
      </c>
      <c r="AU24" s="79" t="s">
        <v>1050</v>
      </c>
      <c r="AV24" s="79" t="s">
        <v>1050</v>
      </c>
      <c r="AW24" s="79" t="s">
        <v>1050</v>
      </c>
      <c r="AX24" s="79" t="s">
        <v>1050</v>
      </c>
      <c r="AY24" s="79" t="s">
        <v>1050</v>
      </c>
      <c r="AZ24" s="79" t="s">
        <v>480</v>
      </c>
      <c r="BA24" s="79" t="s">
        <v>1050</v>
      </c>
      <c r="BB24" s="79" t="s">
        <v>1050</v>
      </c>
      <c r="BC24" s="79" t="s">
        <v>1050</v>
      </c>
      <c r="BD24" s="79" t="s">
        <v>1050</v>
      </c>
      <c r="BE24" s="79" t="s">
        <v>1050</v>
      </c>
      <c r="BF24" s="79" t="s">
        <v>1050</v>
      </c>
      <c r="BG24" s="79" t="s">
        <v>1050</v>
      </c>
      <c r="BH24" s="79" t="s">
        <v>1050</v>
      </c>
      <c r="BI24" s="79" t="s">
        <v>1050</v>
      </c>
      <c r="BJ24" s="79" t="s">
        <v>1050</v>
      </c>
      <c r="BK24" s="79" t="s">
        <v>1050</v>
      </c>
      <c r="BL24" s="79" t="s">
        <v>1050</v>
      </c>
      <c r="BM24" s="79" t="s">
        <v>1050</v>
      </c>
      <c r="BN24" s="79" t="s">
        <v>1050</v>
      </c>
      <c r="BO24" s="79" t="s">
        <v>1050</v>
      </c>
      <c r="BP24" s="79" t="s">
        <v>1050</v>
      </c>
      <c r="BQ24" s="79" t="s">
        <v>1050</v>
      </c>
      <c r="BR24" s="79" t="s">
        <v>1050</v>
      </c>
      <c r="BS24" s="79" t="s">
        <v>1050</v>
      </c>
      <c r="BT24" s="79" t="s">
        <v>1050</v>
      </c>
      <c r="BU24" s="79" t="s">
        <v>1050</v>
      </c>
      <c r="BV24" s="79" t="s">
        <v>1050</v>
      </c>
      <c r="BW24" s="79" t="s">
        <v>1050</v>
      </c>
      <c r="BX24" s="79" t="s">
        <v>1050</v>
      </c>
      <c r="BY24" s="79" t="s">
        <v>1050</v>
      </c>
      <c r="BZ24" s="79" t="s">
        <v>1050</v>
      </c>
      <c r="CA24" s="79" t="s">
        <v>1050</v>
      </c>
      <c r="CB24" s="79" t="s">
        <v>1050</v>
      </c>
      <c r="CC24" s="79" t="s">
        <v>1050</v>
      </c>
      <c r="CD24" s="79" t="s">
        <v>1050</v>
      </c>
      <c r="CE24" s="79" t="s">
        <v>1050</v>
      </c>
      <c r="CF24" s="79" t="s">
        <v>1057</v>
      </c>
      <c r="CG24" s="91">
        <v>29463</v>
      </c>
      <c r="CH24" s="79" t="s">
        <v>351</v>
      </c>
      <c r="CI24" s="79" t="s">
        <v>1050</v>
      </c>
      <c r="CJ24" s="79" t="s">
        <v>1060</v>
      </c>
      <c r="CK24" s="79" t="s">
        <v>353</v>
      </c>
      <c r="CL24" s="79" t="s">
        <v>400</v>
      </c>
      <c r="CM24" s="79" t="s">
        <v>1050</v>
      </c>
      <c r="CN24" s="79" t="s">
        <v>1050</v>
      </c>
      <c r="CO24" s="79" t="s">
        <v>353</v>
      </c>
      <c r="CP24" s="79" t="s">
        <v>531</v>
      </c>
      <c r="CQ24" s="79" t="s">
        <v>1050</v>
      </c>
      <c r="CR24" s="79" t="s">
        <v>1050</v>
      </c>
      <c r="CS24" s="91">
        <v>45555</v>
      </c>
      <c r="CT24" s="79" t="s">
        <v>1060</v>
      </c>
      <c r="CU24" s="79" t="s">
        <v>1050</v>
      </c>
      <c r="CV24" s="79" t="s">
        <v>1050</v>
      </c>
      <c r="CW24" s="79" t="s">
        <v>1050</v>
      </c>
      <c r="CX24" s="79" t="s">
        <v>1142</v>
      </c>
      <c r="CY24" s="79" t="s">
        <v>1432</v>
      </c>
      <c r="CZ24" s="79" t="s">
        <v>356</v>
      </c>
      <c r="DA24" s="79" t="s">
        <v>1582</v>
      </c>
      <c r="DB24" s="79" t="s">
        <v>1050</v>
      </c>
      <c r="DC24" s="79" t="s">
        <v>1435</v>
      </c>
      <c r="DD24" s="79">
        <v>2007</v>
      </c>
      <c r="DE24" s="79" t="s">
        <v>1203</v>
      </c>
      <c r="DF24" s="79" t="s">
        <v>1050</v>
      </c>
      <c r="DG24" s="79">
        <v>160</v>
      </c>
      <c r="DH24" s="79" t="s">
        <v>1060</v>
      </c>
      <c r="DI24" s="79" t="s">
        <v>1066</v>
      </c>
      <c r="DJ24" s="79" t="s">
        <v>1583</v>
      </c>
      <c r="DK24" s="79">
        <v>50</v>
      </c>
      <c r="DL24" s="79" t="s">
        <v>353</v>
      </c>
      <c r="DM24" s="79" t="s">
        <v>353</v>
      </c>
      <c r="DN24" s="79" t="s">
        <v>1114</v>
      </c>
      <c r="DO24" s="91">
        <v>44874</v>
      </c>
      <c r="DP24" s="79" t="s">
        <v>353</v>
      </c>
      <c r="DQ24" s="79" t="s">
        <v>1407</v>
      </c>
      <c r="DR24" s="91">
        <v>44927</v>
      </c>
      <c r="DS24" s="79" t="s">
        <v>353</v>
      </c>
      <c r="DT24" s="79" t="s">
        <v>1407</v>
      </c>
      <c r="DU24" s="108">
        <v>44927</v>
      </c>
      <c r="DV24" s="79" t="s">
        <v>399</v>
      </c>
      <c r="DW24" s="79" t="s">
        <v>403</v>
      </c>
      <c r="DX24" s="79" t="s">
        <v>404</v>
      </c>
      <c r="DY24" s="79" t="s">
        <v>1050</v>
      </c>
      <c r="DZ24" s="79" t="s">
        <v>1050</v>
      </c>
      <c r="EA24" s="79" t="s">
        <v>467</v>
      </c>
      <c r="EB24" s="79" t="s">
        <v>407</v>
      </c>
      <c r="EC24" s="79" t="s">
        <v>1050</v>
      </c>
      <c r="ED24" s="79" t="s">
        <v>1584</v>
      </c>
      <c r="EE24" s="79" t="s">
        <v>409</v>
      </c>
      <c r="EF24" s="79" t="s">
        <v>353</v>
      </c>
      <c r="EG24" s="79" t="s">
        <v>1057</v>
      </c>
      <c r="EH24" s="91">
        <v>31604</v>
      </c>
      <c r="EI24" s="79" t="s">
        <v>397</v>
      </c>
      <c r="EJ24" s="79" t="s">
        <v>1050</v>
      </c>
      <c r="EK24" s="79" t="s">
        <v>1060</v>
      </c>
      <c r="EL24" s="79" t="s">
        <v>353</v>
      </c>
      <c r="EM24" s="79" t="s">
        <v>1050</v>
      </c>
      <c r="EN24" s="79" t="s">
        <v>1050</v>
      </c>
      <c r="EO24" s="79" t="s">
        <v>1050</v>
      </c>
      <c r="EP24" s="79" t="s">
        <v>353</v>
      </c>
      <c r="EQ24" s="79" t="s">
        <v>433</v>
      </c>
      <c r="ER24" s="79" t="s">
        <v>1585</v>
      </c>
      <c r="ES24" s="79" t="s">
        <v>1050</v>
      </c>
      <c r="ET24" s="79" t="s">
        <v>1586</v>
      </c>
      <c r="EU24" s="79" t="s">
        <v>1060</v>
      </c>
      <c r="EV24" s="79" t="s">
        <v>1050</v>
      </c>
      <c r="EW24" s="79" t="s">
        <v>1050</v>
      </c>
      <c r="EX24" s="79" t="s">
        <v>1050</v>
      </c>
      <c r="EY24" s="79" t="s">
        <v>1142</v>
      </c>
      <c r="EZ24" s="79" t="s">
        <v>1106</v>
      </c>
      <c r="FA24" s="79" t="s">
        <v>356</v>
      </c>
      <c r="FB24" s="79" t="s">
        <v>1257</v>
      </c>
      <c r="FC24" s="79" t="s">
        <v>1587</v>
      </c>
      <c r="FD24" s="79" t="s">
        <v>1435</v>
      </c>
      <c r="FE24" s="79">
        <v>2007</v>
      </c>
      <c r="FF24" s="79" t="s">
        <v>1236</v>
      </c>
      <c r="FG24" s="79" t="s">
        <v>1588</v>
      </c>
      <c r="FH24" s="79">
        <v>5</v>
      </c>
      <c r="FI24" s="79" t="s">
        <v>1060</v>
      </c>
      <c r="FJ24" s="79" t="s">
        <v>1589</v>
      </c>
      <c r="FK24" s="79" t="s">
        <v>1559</v>
      </c>
      <c r="FL24" s="79">
        <v>2</v>
      </c>
      <c r="FM24" s="79" t="s">
        <v>353</v>
      </c>
      <c r="FN24" s="79" t="s">
        <v>353</v>
      </c>
      <c r="FO24" s="79" t="s">
        <v>1590</v>
      </c>
      <c r="FP24" s="108">
        <v>44850</v>
      </c>
      <c r="FQ24" s="79" t="s">
        <v>399</v>
      </c>
      <c r="FR24" s="79" t="s">
        <v>1050</v>
      </c>
      <c r="FS24" s="79" t="s">
        <v>1050</v>
      </c>
      <c r="FT24" s="79" t="s">
        <v>399</v>
      </c>
      <c r="FU24" s="79" t="s">
        <v>1050</v>
      </c>
      <c r="FV24" s="79" t="s">
        <v>1050</v>
      </c>
      <c r="FW24" s="79" t="s">
        <v>399</v>
      </c>
      <c r="FX24" s="79" t="s">
        <v>357</v>
      </c>
      <c r="FY24" s="79" t="s">
        <v>435</v>
      </c>
      <c r="FZ24" s="79" t="s">
        <v>1050</v>
      </c>
      <c r="GA24" s="79" t="s">
        <v>1050</v>
      </c>
      <c r="GB24" s="79" t="s">
        <v>1050</v>
      </c>
      <c r="GC24" s="79" t="s">
        <v>1050</v>
      </c>
      <c r="GD24" s="79" t="s">
        <v>1050</v>
      </c>
      <c r="GE24" s="79" t="s">
        <v>1591</v>
      </c>
      <c r="GF24" s="79" t="s">
        <v>439</v>
      </c>
      <c r="GG24" s="79" t="s">
        <v>1217</v>
      </c>
      <c r="GH24" s="79" t="s">
        <v>1057</v>
      </c>
      <c r="GI24" s="91">
        <v>31583</v>
      </c>
      <c r="GJ24" s="79" t="s">
        <v>397</v>
      </c>
      <c r="GK24" s="79" t="s">
        <v>352</v>
      </c>
      <c r="GL24" s="79" t="s">
        <v>1592</v>
      </c>
      <c r="GM24" s="79" t="s">
        <v>1050</v>
      </c>
      <c r="GN24" s="79" t="s">
        <v>1050</v>
      </c>
      <c r="GO24" s="79" t="s">
        <v>1050</v>
      </c>
      <c r="GP24" s="79" t="s">
        <v>1050</v>
      </c>
      <c r="GQ24" s="79" t="s">
        <v>353</v>
      </c>
      <c r="GR24" s="79" t="s">
        <v>401</v>
      </c>
      <c r="GS24" s="79" t="s">
        <v>1050</v>
      </c>
      <c r="GT24" s="79" t="s">
        <v>1050</v>
      </c>
      <c r="GU24" s="91">
        <v>45918</v>
      </c>
      <c r="GV24" s="79" t="s">
        <v>1060</v>
      </c>
      <c r="GW24" s="79" t="s">
        <v>1050</v>
      </c>
      <c r="GX24" s="79" t="s">
        <v>1050</v>
      </c>
      <c r="GY24" s="79" t="s">
        <v>1050</v>
      </c>
      <c r="GZ24" s="79" t="s">
        <v>1239</v>
      </c>
      <c r="HA24" s="79" t="s">
        <v>1593</v>
      </c>
      <c r="HB24" s="79" t="s">
        <v>356</v>
      </c>
      <c r="HC24" s="79" t="s">
        <v>1063</v>
      </c>
      <c r="HD24" s="79" t="s">
        <v>1594</v>
      </c>
      <c r="HE24" s="79" t="s">
        <v>1595</v>
      </c>
      <c r="HF24" s="79">
        <v>2017</v>
      </c>
      <c r="HG24" s="79" t="s">
        <v>458</v>
      </c>
      <c r="HH24" s="79" t="s">
        <v>1050</v>
      </c>
      <c r="HI24" s="79">
        <v>2</v>
      </c>
      <c r="HJ24" s="79" t="s">
        <v>1111</v>
      </c>
      <c r="HK24" s="79" t="s">
        <v>1589</v>
      </c>
      <c r="HL24" s="79" t="s">
        <v>1205</v>
      </c>
      <c r="HM24" s="79">
        <v>0</v>
      </c>
      <c r="HN24" s="79" t="s">
        <v>399</v>
      </c>
      <c r="HO24" s="79" t="s">
        <v>399</v>
      </c>
      <c r="HP24" s="79" t="s">
        <v>1590</v>
      </c>
      <c r="HQ24" s="108">
        <v>44521</v>
      </c>
      <c r="HR24" s="79" t="s">
        <v>1050</v>
      </c>
      <c r="HS24" s="79" t="s">
        <v>1050</v>
      </c>
      <c r="HT24" s="79" t="s">
        <v>1050</v>
      </c>
      <c r="HU24" s="79" t="s">
        <v>1050</v>
      </c>
      <c r="HV24" s="79" t="s">
        <v>1050</v>
      </c>
      <c r="HW24" s="79" t="s">
        <v>1050</v>
      </c>
      <c r="HX24" s="79" t="s">
        <v>399</v>
      </c>
      <c r="HY24" s="79" t="s">
        <v>542</v>
      </c>
      <c r="HZ24" s="79" t="s">
        <v>435</v>
      </c>
      <c r="IA24" s="79" t="s">
        <v>1050</v>
      </c>
      <c r="IB24" s="79" t="s">
        <v>1050</v>
      </c>
      <c r="IC24" s="79" t="s">
        <v>1050</v>
      </c>
      <c r="ID24" s="79" t="s">
        <v>1050</v>
      </c>
      <c r="IE24" s="79" t="s">
        <v>1050</v>
      </c>
      <c r="IF24" s="79" t="s">
        <v>1596</v>
      </c>
      <c r="IG24" s="79" t="s">
        <v>1597</v>
      </c>
      <c r="IH24" s="79" t="s">
        <v>399</v>
      </c>
      <c r="II24" s="79" t="s">
        <v>1050</v>
      </c>
      <c r="IJ24" s="79" t="s">
        <v>1050</v>
      </c>
      <c r="IK24" s="79" t="s">
        <v>1050</v>
      </c>
      <c r="IL24" s="79" t="s">
        <v>1050</v>
      </c>
      <c r="IM24" s="79" t="s">
        <v>1050</v>
      </c>
      <c r="IN24" s="79" t="s">
        <v>1050</v>
      </c>
      <c r="IO24" s="79" t="s">
        <v>1050</v>
      </c>
      <c r="IP24" s="79" t="s">
        <v>1050</v>
      </c>
      <c r="IQ24" s="79" t="s">
        <v>1050</v>
      </c>
      <c r="IR24" s="79" t="s">
        <v>1050</v>
      </c>
      <c r="IS24" s="79" t="s">
        <v>1050</v>
      </c>
      <c r="IT24" s="79" t="s">
        <v>1050</v>
      </c>
      <c r="IU24" s="79" t="s">
        <v>1050</v>
      </c>
      <c r="IV24" s="79" t="s">
        <v>1050</v>
      </c>
      <c r="IW24" s="79" t="s">
        <v>1050</v>
      </c>
      <c r="IX24" s="79" t="s">
        <v>1050</v>
      </c>
      <c r="IY24" s="79" t="s">
        <v>1050</v>
      </c>
      <c r="IZ24" s="79" t="s">
        <v>1050</v>
      </c>
      <c r="JA24" s="79" t="s">
        <v>1050</v>
      </c>
      <c r="JB24" s="79" t="s">
        <v>1050</v>
      </c>
      <c r="JC24" s="79" t="s">
        <v>1050</v>
      </c>
      <c r="JD24" s="79" t="s">
        <v>1050</v>
      </c>
      <c r="JE24" s="79" t="s">
        <v>1050</v>
      </c>
      <c r="JF24" s="79" t="s">
        <v>1050</v>
      </c>
      <c r="JG24" s="79" t="s">
        <v>1050</v>
      </c>
      <c r="JH24" s="79" t="s">
        <v>1050</v>
      </c>
      <c r="JI24" s="79" t="s">
        <v>1050</v>
      </c>
      <c r="JJ24" s="79" t="s">
        <v>1050</v>
      </c>
      <c r="JK24" s="79" t="s">
        <v>1050</v>
      </c>
      <c r="JL24" s="79" t="s">
        <v>1050</v>
      </c>
      <c r="JM24" s="79" t="s">
        <v>1050</v>
      </c>
      <c r="JN24" s="79" t="s">
        <v>1050</v>
      </c>
      <c r="JO24" s="79" t="s">
        <v>1050</v>
      </c>
      <c r="JP24" s="79" t="s">
        <v>1050</v>
      </c>
      <c r="JQ24" s="79" t="s">
        <v>1050</v>
      </c>
      <c r="JR24" s="79" t="s">
        <v>1050</v>
      </c>
      <c r="JS24" s="79" t="s">
        <v>1050</v>
      </c>
      <c r="JT24" s="79" t="s">
        <v>1050</v>
      </c>
      <c r="JU24" s="79" t="s">
        <v>1050</v>
      </c>
      <c r="JV24" s="79" t="s">
        <v>1050</v>
      </c>
      <c r="JW24" s="79" t="s">
        <v>1050</v>
      </c>
      <c r="JX24" s="79" t="s">
        <v>1050</v>
      </c>
      <c r="JY24" s="79" t="s">
        <v>1050</v>
      </c>
      <c r="JZ24" s="79" t="s">
        <v>1050</v>
      </c>
      <c r="KA24" s="79" t="s">
        <v>1050</v>
      </c>
      <c r="KB24" s="79" t="s">
        <v>1050</v>
      </c>
      <c r="KC24" s="79" t="s">
        <v>1050</v>
      </c>
      <c r="KD24" s="79" t="s">
        <v>1050</v>
      </c>
      <c r="KE24" s="79" t="s">
        <v>1050</v>
      </c>
      <c r="KF24" s="79" t="s">
        <v>1050</v>
      </c>
      <c r="KG24" s="79" t="s">
        <v>1050</v>
      </c>
      <c r="KH24" s="79" t="s">
        <v>1050</v>
      </c>
      <c r="KI24" s="79" t="s">
        <v>1050</v>
      </c>
      <c r="KJ24" s="79" t="s">
        <v>1050</v>
      </c>
      <c r="KK24" s="79" t="s">
        <v>1050</v>
      </c>
      <c r="KL24" s="79" t="s">
        <v>1050</v>
      </c>
      <c r="KM24" s="79" t="s">
        <v>1050</v>
      </c>
      <c r="KN24" s="79" t="s">
        <v>1050</v>
      </c>
      <c r="KO24" s="79" t="s">
        <v>1050</v>
      </c>
      <c r="KP24" s="79" t="s">
        <v>1050</v>
      </c>
      <c r="KQ24" s="79" t="s">
        <v>1050</v>
      </c>
      <c r="KR24" s="79" t="s">
        <v>1050</v>
      </c>
      <c r="KS24" s="79" t="s">
        <v>1050</v>
      </c>
      <c r="KT24" s="79" t="s">
        <v>1050</v>
      </c>
      <c r="KU24" s="79" t="s">
        <v>1050</v>
      </c>
      <c r="KV24" s="79" t="s">
        <v>1050</v>
      </c>
      <c r="KW24" s="79" t="s">
        <v>1050</v>
      </c>
      <c r="KX24" s="79" t="s">
        <v>1050</v>
      </c>
      <c r="KY24" s="79" t="s">
        <v>1050</v>
      </c>
      <c r="KZ24" s="79" t="s">
        <v>1050</v>
      </c>
      <c r="LA24" s="79" t="s">
        <v>1050</v>
      </c>
      <c r="LB24" s="79" t="s">
        <v>1050</v>
      </c>
      <c r="LC24" s="79" t="s">
        <v>1050</v>
      </c>
      <c r="LD24" s="79" t="s">
        <v>1050</v>
      </c>
      <c r="LE24" s="79" t="s">
        <v>1050</v>
      </c>
      <c r="LF24" s="79" t="s">
        <v>1050</v>
      </c>
      <c r="LG24" s="79" t="s">
        <v>1050</v>
      </c>
      <c r="LH24" s="79" t="s">
        <v>1050</v>
      </c>
      <c r="LI24" s="79" t="s">
        <v>1050</v>
      </c>
      <c r="LJ24" s="79" t="s">
        <v>1050</v>
      </c>
      <c r="LK24" s="79" t="s">
        <v>1050</v>
      </c>
      <c r="LL24" s="79" t="s">
        <v>1050</v>
      </c>
      <c r="LM24" s="79" t="s">
        <v>1050</v>
      </c>
      <c r="LN24" s="79" t="s">
        <v>1050</v>
      </c>
      <c r="LO24" s="79" t="s">
        <v>1050</v>
      </c>
      <c r="LP24" s="79" t="s">
        <v>1050</v>
      </c>
      <c r="LQ24" s="79" t="s">
        <v>1050</v>
      </c>
      <c r="LR24" s="79" t="s">
        <v>1050</v>
      </c>
      <c r="LS24" s="79" t="s">
        <v>1050</v>
      </c>
      <c r="LT24" s="79" t="s">
        <v>1050</v>
      </c>
      <c r="LU24" s="79" t="s">
        <v>1050</v>
      </c>
      <c r="LV24" s="79" t="s">
        <v>1050</v>
      </c>
      <c r="LW24" s="79" t="s">
        <v>1050</v>
      </c>
      <c r="LX24" s="79" t="s">
        <v>1050</v>
      </c>
      <c r="LY24" s="79" t="s">
        <v>1050</v>
      </c>
      <c r="LZ24" s="79" t="s">
        <v>1050</v>
      </c>
      <c r="MA24" s="79" t="s">
        <v>1050</v>
      </c>
      <c r="MB24" s="79" t="s">
        <v>1050</v>
      </c>
      <c r="MC24" s="79" t="s">
        <v>1050</v>
      </c>
      <c r="MD24" s="79" t="s">
        <v>1050</v>
      </c>
      <c r="ME24" s="79" t="s">
        <v>1050</v>
      </c>
      <c r="MF24" s="79" t="s">
        <v>1050</v>
      </c>
      <c r="MG24" s="79" t="s">
        <v>1050</v>
      </c>
      <c r="MH24" s="79" t="s">
        <v>1050</v>
      </c>
      <c r="MI24" s="79" t="s">
        <v>1050</v>
      </c>
      <c r="MJ24" s="79" t="s">
        <v>1050</v>
      </c>
      <c r="MK24" s="79" t="s">
        <v>1050</v>
      </c>
      <c r="ML24" s="79" t="s">
        <v>1050</v>
      </c>
      <c r="MM24" s="79" t="s">
        <v>1050</v>
      </c>
      <c r="MN24" s="79" t="s">
        <v>1050</v>
      </c>
      <c r="MO24" s="79" t="s">
        <v>1050</v>
      </c>
      <c r="MP24" s="79" t="s">
        <v>1050</v>
      </c>
      <c r="MQ24" s="79" t="s">
        <v>1050</v>
      </c>
      <c r="MR24" s="79" t="s">
        <v>1050</v>
      </c>
      <c r="MS24" s="79" t="s">
        <v>1050</v>
      </c>
      <c r="MT24" s="79" t="s">
        <v>1050</v>
      </c>
      <c r="MU24" s="79" t="s">
        <v>1050</v>
      </c>
      <c r="MV24" s="79" t="s">
        <v>1050</v>
      </c>
      <c r="MW24" s="79" t="s">
        <v>1050</v>
      </c>
      <c r="MX24" s="79" t="s">
        <v>1050</v>
      </c>
      <c r="MY24" s="79" t="s">
        <v>1050</v>
      </c>
      <c r="MZ24" s="79" t="s">
        <v>1050</v>
      </c>
      <c r="NA24" s="79" t="s">
        <v>1050</v>
      </c>
      <c r="NB24" s="79" t="s">
        <v>1050</v>
      </c>
      <c r="NC24" s="79" t="s">
        <v>1050</v>
      </c>
      <c r="ND24" s="79" t="s">
        <v>1050</v>
      </c>
      <c r="NE24" s="79" t="s">
        <v>1050</v>
      </c>
      <c r="NF24" s="79" t="s">
        <v>1050</v>
      </c>
      <c r="NG24" s="79" t="s">
        <v>1050</v>
      </c>
      <c r="NH24" s="79" t="s">
        <v>1050</v>
      </c>
      <c r="NI24" s="79" t="s">
        <v>1050</v>
      </c>
      <c r="NJ24" s="79" t="s">
        <v>1050</v>
      </c>
      <c r="NK24" s="79" t="s">
        <v>1050</v>
      </c>
      <c r="NL24" s="79" t="s">
        <v>1050</v>
      </c>
      <c r="NM24" s="79" t="s">
        <v>1050</v>
      </c>
      <c r="NN24" s="79" t="s">
        <v>1050</v>
      </c>
      <c r="NO24" s="79" t="s">
        <v>1050</v>
      </c>
      <c r="NP24" s="79" t="s">
        <v>1050</v>
      </c>
      <c r="NQ24" s="79" t="s">
        <v>1050</v>
      </c>
      <c r="NR24" s="79" t="s">
        <v>1050</v>
      </c>
      <c r="NS24" s="79" t="s">
        <v>1050</v>
      </c>
      <c r="NT24" s="79" t="s">
        <v>1050</v>
      </c>
      <c r="NU24" s="79" t="s">
        <v>1050</v>
      </c>
      <c r="NV24" s="79" t="s">
        <v>1050</v>
      </c>
      <c r="NW24" s="79" t="s">
        <v>1050</v>
      </c>
      <c r="NX24" s="79" t="s">
        <v>1050</v>
      </c>
      <c r="NY24" s="79" t="s">
        <v>1050</v>
      </c>
      <c r="NZ24" s="79" t="s">
        <v>1050</v>
      </c>
      <c r="OA24" s="79" t="s">
        <v>1050</v>
      </c>
      <c r="OB24" s="79" t="s">
        <v>1050</v>
      </c>
      <c r="OC24" s="79" t="s">
        <v>1050</v>
      </c>
      <c r="OD24" s="79" t="s">
        <v>1050</v>
      </c>
      <c r="OE24" s="79" t="s">
        <v>1050</v>
      </c>
      <c r="OF24" s="79" t="s">
        <v>1050</v>
      </c>
      <c r="OG24" s="79" t="s">
        <v>1050</v>
      </c>
      <c r="OH24" s="79" t="s">
        <v>1050</v>
      </c>
      <c r="OI24" s="79" t="s">
        <v>1050</v>
      </c>
      <c r="OJ24" s="79" t="s">
        <v>1050</v>
      </c>
      <c r="OK24" s="79" t="s">
        <v>1050</v>
      </c>
      <c r="OL24" s="79" t="s">
        <v>1050</v>
      </c>
      <c r="OM24" s="79" t="s">
        <v>1050</v>
      </c>
      <c r="ON24" s="79" t="s">
        <v>1050</v>
      </c>
      <c r="OO24" s="79" t="s">
        <v>1050</v>
      </c>
      <c r="OP24" s="79" t="s">
        <v>1050</v>
      </c>
      <c r="OQ24" s="79" t="s">
        <v>1050</v>
      </c>
      <c r="OR24" s="79" t="s">
        <v>1050</v>
      </c>
      <c r="OS24" s="79" t="s">
        <v>1050</v>
      </c>
      <c r="OT24" s="79" t="s">
        <v>1050</v>
      </c>
      <c r="OU24" s="79" t="s">
        <v>1050</v>
      </c>
      <c r="OV24" s="79" t="s">
        <v>1050</v>
      </c>
      <c r="OW24" s="79" t="s">
        <v>1050</v>
      </c>
      <c r="OX24" s="79" t="s">
        <v>1050</v>
      </c>
      <c r="OY24" s="79" t="s">
        <v>1050</v>
      </c>
      <c r="OZ24" s="79" t="s">
        <v>1050</v>
      </c>
      <c r="PA24" s="79" t="s">
        <v>1050</v>
      </c>
      <c r="PB24" s="79" t="s">
        <v>1050</v>
      </c>
      <c r="PC24" s="79" t="s">
        <v>1050</v>
      </c>
      <c r="PD24" s="79" t="s">
        <v>1050</v>
      </c>
      <c r="PE24" s="79" t="s">
        <v>1050</v>
      </c>
      <c r="PF24" s="79" t="s">
        <v>1050</v>
      </c>
      <c r="PG24" s="79" t="s">
        <v>1050</v>
      </c>
      <c r="PH24" s="79" t="s">
        <v>1050</v>
      </c>
      <c r="PI24" s="79" t="s">
        <v>1050</v>
      </c>
      <c r="PJ24" s="79" t="s">
        <v>1050</v>
      </c>
      <c r="PK24" s="79" t="s">
        <v>1050</v>
      </c>
      <c r="PL24" s="79" t="s">
        <v>1050</v>
      </c>
      <c r="PM24" s="79" t="s">
        <v>470</v>
      </c>
      <c r="PN24" s="79" t="s">
        <v>1050</v>
      </c>
      <c r="PO24" s="79">
        <v>1</v>
      </c>
      <c r="PP24" s="79" t="s">
        <v>1598</v>
      </c>
      <c r="PQ24" s="79" t="s">
        <v>1050</v>
      </c>
      <c r="PR24" s="79" t="s">
        <v>1050</v>
      </c>
      <c r="PS24" s="79" t="s">
        <v>1050</v>
      </c>
      <c r="PT24" s="79" t="s">
        <v>1050</v>
      </c>
      <c r="PU24" s="79" t="s">
        <v>1050</v>
      </c>
      <c r="PV24" s="79" t="s">
        <v>1050</v>
      </c>
      <c r="PW24" s="79" t="s">
        <v>1050</v>
      </c>
      <c r="PX24" s="79" t="s">
        <v>1050</v>
      </c>
      <c r="PY24" s="79" t="s">
        <v>1050</v>
      </c>
      <c r="PZ24" s="79" t="s">
        <v>1599</v>
      </c>
      <c r="QA24" s="79" t="s">
        <v>1050</v>
      </c>
      <c r="QB24" s="79" t="s">
        <v>1050</v>
      </c>
      <c r="QC24" s="79" t="s">
        <v>1050</v>
      </c>
      <c r="QD24" s="79" t="s">
        <v>1050</v>
      </c>
      <c r="QE24" s="79" t="s">
        <v>1076</v>
      </c>
      <c r="QF24" s="79" t="s">
        <v>1050</v>
      </c>
      <c r="QG24" s="79">
        <v>11</v>
      </c>
      <c r="QH24" s="107">
        <v>1</v>
      </c>
      <c r="QI24" s="79">
        <v>60</v>
      </c>
      <c r="QJ24" s="79">
        <v>28</v>
      </c>
      <c r="QK24" s="79">
        <v>2022</v>
      </c>
      <c r="QL24" s="79">
        <v>212</v>
      </c>
      <c r="QM24" s="91">
        <v>44582</v>
      </c>
      <c r="QN24" s="79" t="s">
        <v>495</v>
      </c>
      <c r="QO24" s="79" t="s">
        <v>399</v>
      </c>
      <c r="QP24" s="79" t="s">
        <v>399</v>
      </c>
      <c r="QQ24" s="92">
        <v>0.647916666666667</v>
      </c>
      <c r="QR24" s="79" t="s">
        <v>329</v>
      </c>
      <c r="QS24" s="79" t="s">
        <v>550</v>
      </c>
      <c r="QT24" s="79" t="s">
        <v>1600</v>
      </c>
      <c r="QU24" s="79" t="s">
        <v>1601</v>
      </c>
      <c r="QV24" s="125" t="s">
        <v>1602</v>
      </c>
      <c r="QW24" s="125" t="s">
        <v>1603</v>
      </c>
      <c r="QX24" s="79" t="s">
        <v>1050</v>
      </c>
      <c r="QY24" s="79" t="s">
        <v>1080</v>
      </c>
      <c r="QZ24" s="79" t="s">
        <v>1050</v>
      </c>
      <c r="RA24" s="79" t="s">
        <v>1050</v>
      </c>
      <c r="RB24" s="79" t="s">
        <v>1050</v>
      </c>
      <c r="RC24" s="79" t="s">
        <v>368</v>
      </c>
      <c r="RD24" s="79" t="s">
        <v>399</v>
      </c>
      <c r="RE24" s="79" t="s">
        <v>344</v>
      </c>
      <c r="RF24" s="79" t="s">
        <v>369</v>
      </c>
      <c r="RG24" s="79" t="s">
        <v>1081</v>
      </c>
      <c r="RH24" s="79" t="s">
        <v>339</v>
      </c>
      <c r="RI24" s="79" t="s">
        <v>388</v>
      </c>
      <c r="RJ24" s="79">
        <v>6.02</v>
      </c>
      <c r="RK24" s="79" t="s">
        <v>371</v>
      </c>
      <c r="RL24" s="79" t="s">
        <v>419</v>
      </c>
      <c r="RM24" s="79" t="s">
        <v>1604</v>
      </c>
      <c r="RN24" s="79" t="s">
        <v>1059</v>
      </c>
      <c r="RO24" s="79" t="s">
        <v>1050</v>
      </c>
      <c r="RP24" s="79" t="s">
        <v>414</v>
      </c>
      <c r="RQ24" s="79" t="s">
        <v>1605</v>
      </c>
      <c r="RR24" s="79" t="s">
        <v>480</v>
      </c>
      <c r="RS24" s="79" t="s">
        <v>1606</v>
      </c>
      <c r="RT24" s="79" t="s">
        <v>1059</v>
      </c>
      <c r="RU24" s="79" t="s">
        <v>1085</v>
      </c>
      <c r="RV24" s="79" t="s">
        <v>1086</v>
      </c>
      <c r="RW24" s="79" t="s">
        <v>1050</v>
      </c>
      <c r="RX24" s="79" t="s">
        <v>1050</v>
      </c>
      <c r="RY24" s="79" t="s">
        <v>1050</v>
      </c>
      <c r="RZ24" s="79" t="s">
        <v>1050</v>
      </c>
      <c r="SA24" s="79" t="s">
        <v>1050</v>
      </c>
      <c r="SB24" s="79" t="s">
        <v>1050</v>
      </c>
      <c r="SC24" s="79" t="s">
        <v>1050</v>
      </c>
      <c r="SD24" s="79" t="s">
        <v>1050</v>
      </c>
      <c r="SE24" s="79" t="s">
        <v>1050</v>
      </c>
      <c r="SF24" s="79" t="s">
        <v>1050</v>
      </c>
      <c r="SG24" s="79" t="s">
        <v>1050</v>
      </c>
      <c r="SH24" s="79" t="s">
        <v>1050</v>
      </c>
      <c r="SI24" s="79" t="s">
        <v>1050</v>
      </c>
      <c r="SJ24" s="79" t="s">
        <v>1050</v>
      </c>
      <c r="SK24" s="79" t="s">
        <v>1050</v>
      </c>
      <c r="SL24" s="79" t="s">
        <v>1050</v>
      </c>
      <c r="SM24" s="79" t="s">
        <v>1050</v>
      </c>
      <c r="SN24" s="79" t="s">
        <v>1050</v>
      </c>
      <c r="SO24" s="79" t="s">
        <v>1050</v>
      </c>
      <c r="SP24" s="79" t="s">
        <v>1050</v>
      </c>
      <c r="SQ24" s="79" t="s">
        <v>1050</v>
      </c>
      <c r="SR24" s="79" t="s">
        <v>1050</v>
      </c>
      <c r="SS24" s="79" t="s">
        <v>1050</v>
      </c>
      <c r="ST24" s="79" t="s">
        <v>403</v>
      </c>
      <c r="SU24" s="79" t="s">
        <v>357</v>
      </c>
      <c r="SV24" s="79" t="s">
        <v>542</v>
      </c>
      <c r="SW24" s="79" t="s">
        <v>1050</v>
      </c>
      <c r="SX24" s="79" t="s">
        <v>1050</v>
      </c>
      <c r="SY24" s="79" t="s">
        <v>1050</v>
      </c>
      <c r="SZ24" s="79" t="s">
        <v>1050</v>
      </c>
      <c r="TA24" s="79" t="s">
        <v>1050</v>
      </c>
      <c r="TB24" s="79" t="s">
        <v>1050</v>
      </c>
      <c r="TC24" s="79" t="s">
        <v>1050</v>
      </c>
      <c r="TD24" s="79" t="s">
        <v>1050</v>
      </c>
      <c r="TE24" s="79" t="s">
        <v>1050</v>
      </c>
      <c r="TF24" s="79">
        <v>2007</v>
      </c>
      <c r="TG24" s="79">
        <v>2007</v>
      </c>
      <c r="TH24" s="79">
        <v>2017</v>
      </c>
      <c r="TI24" s="79" t="s">
        <v>1050</v>
      </c>
      <c r="TJ24" s="79" t="s">
        <v>1050</v>
      </c>
      <c r="TK24" s="79" t="s">
        <v>1050</v>
      </c>
      <c r="TL24" s="79" t="s">
        <v>1050</v>
      </c>
      <c r="TM24" s="79" t="s">
        <v>1050</v>
      </c>
      <c r="TN24" s="79" t="s">
        <v>1050</v>
      </c>
      <c r="TO24" s="79" t="s">
        <v>1050</v>
      </c>
      <c r="TP24" s="79" t="s">
        <v>1050</v>
      </c>
      <c r="TQ24" s="79" t="s">
        <v>1050</v>
      </c>
      <c r="TR24" s="79" t="s">
        <v>1435</v>
      </c>
      <c r="TS24" s="79" t="s">
        <v>1607</v>
      </c>
      <c r="TT24" s="79" t="s">
        <v>1608</v>
      </c>
      <c r="TU24" s="79" t="s">
        <v>1050</v>
      </c>
      <c r="TV24" s="79" t="s">
        <v>1050</v>
      </c>
      <c r="TW24" s="79" t="s">
        <v>1050</v>
      </c>
      <c r="TX24" s="79" t="s">
        <v>1050</v>
      </c>
      <c r="TY24" s="79" t="s">
        <v>1050</v>
      </c>
      <c r="TZ24" s="79" t="s">
        <v>1050</v>
      </c>
      <c r="UA24" s="79" t="s">
        <v>1050</v>
      </c>
      <c r="UB24" s="79" t="s">
        <v>1050</v>
      </c>
      <c r="UC24" s="79" t="s">
        <v>1050</v>
      </c>
      <c r="UD24" s="79" t="s">
        <v>1609</v>
      </c>
      <c r="UE24" s="79" t="s">
        <v>1257</v>
      </c>
      <c r="UF24" s="79" t="s">
        <v>1063</v>
      </c>
      <c r="UG24" s="79" t="s">
        <v>1050</v>
      </c>
      <c r="UH24" s="79" t="s">
        <v>1050</v>
      </c>
      <c r="UI24" s="79" t="s">
        <v>1050</v>
      </c>
      <c r="UJ24" s="79" t="s">
        <v>1050</v>
      </c>
      <c r="UK24" s="79" t="s">
        <v>1050</v>
      </c>
      <c r="UL24" s="79" t="s">
        <v>1050</v>
      </c>
      <c r="UM24" s="79" t="s">
        <v>1050</v>
      </c>
      <c r="UN24" s="79" t="s">
        <v>1050</v>
      </c>
      <c r="UO24" s="79" t="s">
        <v>1050</v>
      </c>
      <c r="UP24" s="79" t="s">
        <v>1610</v>
      </c>
      <c r="UQ24" s="79" t="s">
        <v>1587</v>
      </c>
      <c r="UR24" s="79" t="s">
        <v>1611</v>
      </c>
      <c r="US24" s="79" t="s">
        <v>1050</v>
      </c>
      <c r="UT24" s="79" t="s">
        <v>1050</v>
      </c>
      <c r="UU24" s="79" t="s">
        <v>1050</v>
      </c>
      <c r="UV24" s="79" t="s">
        <v>1050</v>
      </c>
      <c r="UW24" s="79" t="s">
        <v>1050</v>
      </c>
      <c r="UX24" s="79" t="s">
        <v>1050</v>
      </c>
      <c r="UY24" s="79" t="s">
        <v>1050</v>
      </c>
      <c r="UZ24" s="79" t="s">
        <v>1050</v>
      </c>
      <c r="VA24" s="79" t="s">
        <v>1050</v>
      </c>
      <c r="VB24" s="79" t="s">
        <v>1050</v>
      </c>
      <c r="VC24" s="79" t="s">
        <v>1050</v>
      </c>
      <c r="VD24" s="79" t="s">
        <v>1050</v>
      </c>
      <c r="VE24" s="79" t="s">
        <v>1050</v>
      </c>
      <c r="VF24" s="79" t="s">
        <v>1050</v>
      </c>
      <c r="VG24" s="79" t="s">
        <v>1050</v>
      </c>
      <c r="VH24" s="79" t="s">
        <v>1050</v>
      </c>
      <c r="VI24" s="79" t="s">
        <v>1050</v>
      </c>
      <c r="VJ24" s="79" t="s">
        <v>1050</v>
      </c>
      <c r="VK24" s="79" t="s">
        <v>1050</v>
      </c>
      <c r="VL24" s="79" t="s">
        <v>1050</v>
      </c>
      <c r="VM24" s="79" t="s">
        <v>1050</v>
      </c>
      <c r="VN24" s="79" t="s">
        <v>1060</v>
      </c>
      <c r="VO24" s="79" t="s">
        <v>1060</v>
      </c>
      <c r="VP24" s="79" t="s">
        <v>1111</v>
      </c>
      <c r="VQ24" s="79" t="s">
        <v>1050</v>
      </c>
      <c r="VR24" s="79" t="s">
        <v>1050</v>
      </c>
      <c r="VS24" s="79" t="s">
        <v>1050</v>
      </c>
      <c r="VT24" s="79" t="s">
        <v>1050</v>
      </c>
      <c r="VU24" s="79" t="s">
        <v>1050</v>
      </c>
      <c r="VV24" s="79" t="s">
        <v>1050</v>
      </c>
      <c r="VW24" s="79" t="s">
        <v>1050</v>
      </c>
      <c r="VX24" s="79" t="s">
        <v>1050</v>
      </c>
      <c r="VY24" s="79" t="s">
        <v>1050</v>
      </c>
      <c r="VZ24" s="79" t="s">
        <v>353</v>
      </c>
      <c r="WA24" s="79" t="s">
        <v>353</v>
      </c>
      <c r="WB24" s="79" t="s">
        <v>399</v>
      </c>
      <c r="WC24" s="79" t="s">
        <v>1050</v>
      </c>
      <c r="WD24" s="79" t="s">
        <v>1050</v>
      </c>
      <c r="WE24" s="79" t="s">
        <v>1050</v>
      </c>
      <c r="WF24" s="79" t="s">
        <v>1050</v>
      </c>
      <c r="WG24" s="79" t="s">
        <v>1050</v>
      </c>
      <c r="WH24" s="79" t="s">
        <v>1050</v>
      </c>
      <c r="WI24" s="79" t="s">
        <v>1050</v>
      </c>
      <c r="WJ24" s="79" t="s">
        <v>1050</v>
      </c>
      <c r="WK24" s="79" t="s">
        <v>1050</v>
      </c>
      <c r="WL24" s="79" t="s">
        <v>353</v>
      </c>
      <c r="WM24" s="79" t="s">
        <v>353</v>
      </c>
      <c r="WN24" s="79" t="s">
        <v>399</v>
      </c>
      <c r="WO24" s="79" t="s">
        <v>1050</v>
      </c>
      <c r="WP24" s="79" t="s">
        <v>1050</v>
      </c>
      <c r="WQ24" s="79" t="s">
        <v>1050</v>
      </c>
      <c r="WR24" s="79" t="s">
        <v>1050</v>
      </c>
      <c r="WS24" s="79" t="s">
        <v>1050</v>
      </c>
      <c r="WT24" s="79" t="s">
        <v>1050</v>
      </c>
      <c r="WU24" s="79" t="s">
        <v>1050</v>
      </c>
      <c r="WV24" s="79" t="s">
        <v>1050</v>
      </c>
      <c r="WW24" s="79" t="s">
        <v>1050</v>
      </c>
      <c r="WX24" s="79" t="s">
        <v>1089</v>
      </c>
      <c r="WY24" s="79" t="s">
        <v>1089</v>
      </c>
      <c r="WZ24" s="79" t="s">
        <v>1089</v>
      </c>
      <c r="XA24" s="79" t="s">
        <v>1050</v>
      </c>
      <c r="XB24" s="79" t="s">
        <v>1050</v>
      </c>
      <c r="XC24" s="79" t="s">
        <v>1050</v>
      </c>
      <c r="XD24" s="79" t="s">
        <v>1050</v>
      </c>
      <c r="XE24" s="79" t="s">
        <v>1050</v>
      </c>
      <c r="XF24" s="79" t="s">
        <v>1050</v>
      </c>
      <c r="XG24" s="79" t="s">
        <v>1050</v>
      </c>
      <c r="XH24" s="79" t="s">
        <v>1050</v>
      </c>
      <c r="XI24" s="79" t="s">
        <v>1050</v>
      </c>
      <c r="XJ24" s="79" t="s">
        <v>1612</v>
      </c>
      <c r="XK24" s="79" t="s">
        <v>1613</v>
      </c>
      <c r="XL24" s="79" t="s">
        <v>1284</v>
      </c>
      <c r="XM24" s="79" t="s">
        <v>1050</v>
      </c>
      <c r="XN24" s="79" t="s">
        <v>1050</v>
      </c>
      <c r="XO24" s="79" t="s">
        <v>1050</v>
      </c>
      <c r="XP24" s="79" t="s">
        <v>1050</v>
      </c>
      <c r="XQ24" s="79" t="s">
        <v>1050</v>
      </c>
      <c r="XR24" s="79" t="s">
        <v>1050</v>
      </c>
      <c r="XS24" s="79" t="s">
        <v>1050</v>
      </c>
      <c r="XT24" s="79" t="s">
        <v>1050</v>
      </c>
      <c r="XU24" s="79" t="s">
        <v>1050</v>
      </c>
      <c r="XV24" s="79" t="s">
        <v>1089</v>
      </c>
      <c r="XW24" s="79" t="s">
        <v>1089</v>
      </c>
      <c r="XX24" s="79" t="s">
        <v>1089</v>
      </c>
      <c r="XY24" s="79" t="s">
        <v>1050</v>
      </c>
      <c r="XZ24" s="79" t="s">
        <v>1050</v>
      </c>
      <c r="YA24" s="79" t="s">
        <v>1050</v>
      </c>
      <c r="YB24" s="79" t="s">
        <v>1050</v>
      </c>
      <c r="YC24" s="79" t="s">
        <v>1050</v>
      </c>
      <c r="YD24" s="79" t="s">
        <v>1050</v>
      </c>
      <c r="YE24" s="79" t="s">
        <v>1050</v>
      </c>
      <c r="YF24" s="79" t="s">
        <v>1050</v>
      </c>
      <c r="YG24" s="79" t="s">
        <v>1050</v>
      </c>
      <c r="YH24" s="79" t="s">
        <v>1089</v>
      </c>
      <c r="YI24" s="79" t="s">
        <v>1089</v>
      </c>
      <c r="YJ24" s="79" t="s">
        <v>1089</v>
      </c>
      <c r="YK24" s="79" t="s">
        <v>1050</v>
      </c>
      <c r="YL24" s="79" t="s">
        <v>1050</v>
      </c>
      <c r="YM24" s="79" t="s">
        <v>1050</v>
      </c>
      <c r="YN24" s="79" t="s">
        <v>1050</v>
      </c>
      <c r="YO24" s="79" t="s">
        <v>1050</v>
      </c>
      <c r="YP24" s="79" t="s">
        <v>1050</v>
      </c>
      <c r="YQ24" s="79" t="s">
        <v>1050</v>
      </c>
      <c r="YR24" s="79" t="s">
        <v>1050</v>
      </c>
      <c r="YS24" s="79" t="s">
        <v>1050</v>
      </c>
      <c r="YT24" s="79" t="s">
        <v>1089</v>
      </c>
      <c r="YU24" s="79" t="s">
        <v>1089</v>
      </c>
      <c r="YV24" s="79" t="s">
        <v>1089</v>
      </c>
      <c r="YW24" s="79" t="s">
        <v>1050</v>
      </c>
      <c r="YX24" s="79" t="s">
        <v>1050</v>
      </c>
      <c r="YY24" s="79" t="s">
        <v>1050</v>
      </c>
      <c r="YZ24" s="79" t="s">
        <v>1050</v>
      </c>
      <c r="ZA24" s="79" t="s">
        <v>1050</v>
      </c>
      <c r="ZB24" s="79" t="s">
        <v>1050</v>
      </c>
      <c r="ZC24" s="79" t="s">
        <v>1050</v>
      </c>
      <c r="ZD24" s="79" t="s">
        <v>1050</v>
      </c>
      <c r="ZE24" s="79" t="s">
        <v>1050</v>
      </c>
      <c r="ZF24" s="79" t="s">
        <v>1217</v>
      </c>
      <c r="ZG24" s="79" t="s">
        <v>399</v>
      </c>
      <c r="ZH24" s="79" t="s">
        <v>399</v>
      </c>
      <c r="ZI24" s="79" t="s">
        <v>1050</v>
      </c>
      <c r="ZJ24" s="79" t="s">
        <v>1050</v>
      </c>
      <c r="ZK24" s="79" t="s">
        <v>1050</v>
      </c>
      <c r="ZL24" s="79" t="s">
        <v>1050</v>
      </c>
      <c r="ZM24" s="79" t="s">
        <v>1050</v>
      </c>
      <c r="ZN24" s="79" t="s">
        <v>1050</v>
      </c>
      <c r="ZO24" s="79" t="s">
        <v>1050</v>
      </c>
      <c r="ZP24" s="79" t="s">
        <v>1050</v>
      </c>
      <c r="ZQ24" s="79" t="s">
        <v>1050</v>
      </c>
      <c r="ZR24" s="79" t="s">
        <v>1217</v>
      </c>
      <c r="ZS24" s="79" t="s">
        <v>399</v>
      </c>
      <c r="ZT24" s="79" t="s">
        <v>399</v>
      </c>
      <c r="ZU24" s="79" t="s">
        <v>1050</v>
      </c>
      <c r="ZV24" s="79" t="s">
        <v>1050</v>
      </c>
      <c r="ZW24" s="79" t="s">
        <v>1050</v>
      </c>
      <c r="ZX24" s="79" t="s">
        <v>1050</v>
      </c>
      <c r="ZY24" s="79" t="s">
        <v>1050</v>
      </c>
      <c r="ZZ24" s="79" t="s">
        <v>1050</v>
      </c>
      <c r="AAA24" s="79" t="s">
        <v>1050</v>
      </c>
      <c r="AAB24" s="79" t="s">
        <v>1050</v>
      </c>
      <c r="AAC24" s="79" t="s">
        <v>1050</v>
      </c>
      <c r="AAD24" s="79" t="s">
        <v>1090</v>
      </c>
      <c r="AAE24" s="79">
        <v>42</v>
      </c>
      <c r="AAF24" s="91">
        <v>37751</v>
      </c>
      <c r="AAG24" s="79">
        <v>0</v>
      </c>
      <c r="AAH24" s="79">
        <v>0</v>
      </c>
      <c r="AAI24" s="79" t="s">
        <v>1132</v>
      </c>
      <c r="AAJ24" s="79" t="s">
        <v>1050</v>
      </c>
      <c r="AAK24" s="79" t="s">
        <v>397</v>
      </c>
      <c r="AAL24" s="79">
        <v>35</v>
      </c>
      <c r="AAM24" s="91">
        <v>41788</v>
      </c>
      <c r="AAN24" s="79">
        <v>0</v>
      </c>
      <c r="AAO24" s="79">
        <v>0</v>
      </c>
      <c r="AAP24" s="79" t="s">
        <v>1614</v>
      </c>
      <c r="AAQ24" s="79" t="s">
        <v>1050</v>
      </c>
      <c r="AAR24" s="79" t="s">
        <v>397</v>
      </c>
      <c r="AAS24" s="79">
        <v>29</v>
      </c>
      <c r="AAT24" s="91">
        <v>42265</v>
      </c>
      <c r="AAU24" s="79">
        <v>5</v>
      </c>
      <c r="AAV24" s="79" t="s">
        <v>1050</v>
      </c>
      <c r="AAW24" s="79" t="s">
        <v>1132</v>
      </c>
      <c r="AAX24" s="79" t="s">
        <v>352</v>
      </c>
      <c r="AAY24" s="79" t="s">
        <v>1050</v>
      </c>
      <c r="AAZ24" s="79" t="s">
        <v>1050</v>
      </c>
      <c r="ABA24" s="79" t="s">
        <v>1050</v>
      </c>
      <c r="ABB24" s="79" t="s">
        <v>1050</v>
      </c>
      <c r="ABC24" s="79" t="s">
        <v>1050</v>
      </c>
      <c r="ABD24" s="79" t="s">
        <v>1050</v>
      </c>
      <c r="ABE24" s="79" t="s">
        <v>1050</v>
      </c>
      <c r="ABF24" s="79" t="s">
        <v>1050</v>
      </c>
      <c r="ABG24" s="79" t="s">
        <v>1050</v>
      </c>
      <c r="ABH24" s="79" t="s">
        <v>1050</v>
      </c>
      <c r="ABI24" s="79" t="s">
        <v>1050</v>
      </c>
      <c r="ABJ24" s="79" t="s">
        <v>1050</v>
      </c>
      <c r="ABK24" s="79" t="s">
        <v>1050</v>
      </c>
      <c r="ABL24" s="79" t="s">
        <v>1050</v>
      </c>
      <c r="ABM24" s="79" t="s">
        <v>1050</v>
      </c>
      <c r="ABN24" s="79" t="s">
        <v>1050</v>
      </c>
      <c r="ABO24" s="79" t="s">
        <v>1050</v>
      </c>
      <c r="ABP24" s="79" t="s">
        <v>1050</v>
      </c>
      <c r="ABQ24" s="79" t="s">
        <v>1050</v>
      </c>
      <c r="ABR24" s="79" t="s">
        <v>1050</v>
      </c>
      <c r="ABS24" s="79" t="s">
        <v>1050</v>
      </c>
      <c r="ABT24" s="79" t="s">
        <v>1050</v>
      </c>
      <c r="ABU24" s="79" t="s">
        <v>1050</v>
      </c>
      <c r="ABV24" s="79" t="s">
        <v>1050</v>
      </c>
      <c r="ABW24" s="79" t="s">
        <v>1050</v>
      </c>
      <c r="ABX24" s="79" t="s">
        <v>1050</v>
      </c>
      <c r="ABY24" s="79" t="s">
        <v>1050</v>
      </c>
      <c r="ABZ24" s="79" t="s">
        <v>1050</v>
      </c>
      <c r="ACA24" s="79" t="s">
        <v>1050</v>
      </c>
      <c r="ACB24" s="79" t="s">
        <v>1050</v>
      </c>
      <c r="ACC24" s="79" t="s">
        <v>1050</v>
      </c>
      <c r="ACD24" s="79" t="s">
        <v>1050</v>
      </c>
      <c r="ACE24" s="79" t="s">
        <v>1050</v>
      </c>
      <c r="ACF24" s="79" t="s">
        <v>1050</v>
      </c>
      <c r="ACG24" s="79" t="s">
        <v>1050</v>
      </c>
      <c r="ACH24" s="79" t="s">
        <v>1050</v>
      </c>
      <c r="ACI24" s="79" t="s">
        <v>1050</v>
      </c>
      <c r="ACJ24" s="79" t="s">
        <v>1050</v>
      </c>
      <c r="ACK24" s="79" t="s">
        <v>1050</v>
      </c>
      <c r="ACL24" s="79" t="s">
        <v>1050</v>
      </c>
      <c r="ACM24" s="79" t="s">
        <v>1050</v>
      </c>
      <c r="ACN24" s="79" t="s">
        <v>1050</v>
      </c>
      <c r="ACO24" s="79" t="s">
        <v>1050</v>
      </c>
      <c r="ACP24" s="79" t="s">
        <v>1050</v>
      </c>
      <c r="ACQ24" s="79" t="s">
        <v>1050</v>
      </c>
      <c r="ACR24" s="79" t="s">
        <v>1050</v>
      </c>
      <c r="ACS24" s="79" t="s">
        <v>1050</v>
      </c>
      <c r="ACT24" s="79" t="s">
        <v>1050</v>
      </c>
      <c r="ACU24" s="79" t="s">
        <v>1050</v>
      </c>
      <c r="ACV24" s="79" t="s">
        <v>1050</v>
      </c>
      <c r="ACW24" s="79" t="s">
        <v>1050</v>
      </c>
      <c r="ACX24" s="79" t="s">
        <v>1050</v>
      </c>
      <c r="ACY24" s="79" t="s">
        <v>1050</v>
      </c>
      <c r="ACZ24" s="79" t="s">
        <v>1050</v>
      </c>
      <c r="ADA24" s="79" t="s">
        <v>1050</v>
      </c>
      <c r="ADB24" s="79" t="s">
        <v>1050</v>
      </c>
      <c r="ADC24" s="79" t="s">
        <v>1050</v>
      </c>
      <c r="ADD24" s="79" t="s">
        <v>1050</v>
      </c>
      <c r="ADE24" s="79" t="s">
        <v>1050</v>
      </c>
      <c r="ADF24" s="79" t="s">
        <v>1050</v>
      </c>
      <c r="ADG24" s="79" t="s">
        <v>1050</v>
      </c>
      <c r="ADH24" s="79" t="s">
        <v>1050</v>
      </c>
      <c r="ADI24" s="79" t="s">
        <v>1050</v>
      </c>
      <c r="ADJ24" s="79" t="s">
        <v>1050</v>
      </c>
      <c r="ADK24" s="79" t="s">
        <v>1050</v>
      </c>
      <c r="ADL24" s="79" t="s">
        <v>1050</v>
      </c>
      <c r="ADM24" s="79" t="s">
        <v>1050</v>
      </c>
      <c r="ADN24" s="79" t="s">
        <v>1050</v>
      </c>
      <c r="ADO24" s="79" t="s">
        <v>1050</v>
      </c>
      <c r="ADP24" s="79" t="s">
        <v>1050</v>
      </c>
      <c r="ADQ24" s="79" t="s">
        <v>1050</v>
      </c>
      <c r="ADR24" s="79" t="s">
        <v>1050</v>
      </c>
      <c r="ADS24" s="79" t="s">
        <v>1050</v>
      </c>
      <c r="ADT24" s="79" t="s">
        <v>1050</v>
      </c>
      <c r="ADU24" s="79" t="s">
        <v>1050</v>
      </c>
      <c r="ADV24" s="79" t="s">
        <v>1050</v>
      </c>
      <c r="ADW24" s="79" t="s">
        <v>1050</v>
      </c>
      <c r="ADX24" s="79" t="s">
        <v>1050</v>
      </c>
      <c r="ADY24" s="79" t="s">
        <v>1050</v>
      </c>
      <c r="ADZ24" s="79" t="s">
        <v>1050</v>
      </c>
      <c r="AEA24" s="79" t="s">
        <v>1050</v>
      </c>
      <c r="AEB24" s="79" t="s">
        <v>1050</v>
      </c>
      <c r="AEC24" s="79" t="s">
        <v>1050</v>
      </c>
      <c r="AED24" s="79" t="s">
        <v>1050</v>
      </c>
      <c r="AEE24" s="79" t="s">
        <v>1050</v>
      </c>
      <c r="AEF24" s="79" t="s">
        <v>1050</v>
      </c>
      <c r="AEG24" s="79" t="s">
        <v>1050</v>
      </c>
      <c r="AEH24" s="79" t="s">
        <v>1050</v>
      </c>
      <c r="AEI24" s="79" t="s">
        <v>1050</v>
      </c>
      <c r="AEJ24" s="79" t="s">
        <v>1050</v>
      </c>
      <c r="AEK24" s="79" t="s">
        <v>1050</v>
      </c>
      <c r="AEL24" s="79" t="s">
        <v>1050</v>
      </c>
      <c r="AEM24" s="79" t="s">
        <v>1050</v>
      </c>
      <c r="AEN24" s="79" t="s">
        <v>1050</v>
      </c>
      <c r="AEO24" s="79" t="s">
        <v>1050</v>
      </c>
      <c r="AEP24" s="79" t="s">
        <v>1050</v>
      </c>
      <c r="AEQ24" s="79" t="s">
        <v>1050</v>
      </c>
      <c r="AER24" s="79" t="s">
        <v>1050</v>
      </c>
      <c r="AES24" s="79" t="s">
        <v>1050</v>
      </c>
      <c r="AET24" s="79" t="s">
        <v>1050</v>
      </c>
      <c r="AEU24" s="79" t="s">
        <v>1050</v>
      </c>
      <c r="AEV24" s="79" t="s">
        <v>1050</v>
      </c>
      <c r="AEW24" s="79" t="s">
        <v>1050</v>
      </c>
      <c r="AEX24" s="137" t="s">
        <v>1511</v>
      </c>
      <c r="AEY24" s="79">
        <v>0</v>
      </c>
      <c r="AEZ24" s="79">
        <v>1</v>
      </c>
      <c r="AFA24" s="79" t="s">
        <v>353</v>
      </c>
      <c r="AFB24" s="79" t="s">
        <v>400</v>
      </c>
      <c r="AFC24" s="79" t="s">
        <v>1050</v>
      </c>
      <c r="AFD24" s="79" t="s">
        <v>353</v>
      </c>
      <c r="AFE24" s="79" t="s">
        <v>1089</v>
      </c>
      <c r="AFF24" s="79" t="s">
        <v>1050</v>
      </c>
      <c r="AFG24" s="79" t="s">
        <v>1050</v>
      </c>
      <c r="AFH24" s="79" t="s">
        <v>1089</v>
      </c>
      <c r="AFI24" s="79" t="s">
        <v>1239</v>
      </c>
      <c r="AFJ24" s="79" t="s">
        <v>1050</v>
      </c>
      <c r="AFK24" s="79" t="s">
        <v>1050</v>
      </c>
      <c r="AFL24" s="79" t="s">
        <v>1050</v>
      </c>
      <c r="AFM24" s="79" t="s">
        <v>1050</v>
      </c>
      <c r="AFN24" s="79" t="s">
        <v>1050</v>
      </c>
      <c r="AFO24" s="79" t="s">
        <v>1050</v>
      </c>
      <c r="AFP24" s="79" t="s">
        <v>1050</v>
      </c>
      <c r="AFQ24" s="79" t="s">
        <v>1050</v>
      </c>
      <c r="AFR24" s="79" t="s">
        <v>1050</v>
      </c>
      <c r="AFS24" s="79" t="s">
        <v>1050</v>
      </c>
      <c r="AFT24" s="79" t="s">
        <v>1050</v>
      </c>
      <c r="AFU24" s="79" t="s">
        <v>1050</v>
      </c>
      <c r="AFV24" s="79" t="s">
        <v>1050</v>
      </c>
      <c r="AFW24" s="79" t="s">
        <v>1050</v>
      </c>
      <c r="AFX24" s="79" t="s">
        <v>1050</v>
      </c>
      <c r="AFY24" s="79" t="s">
        <v>1050</v>
      </c>
      <c r="AFZ24" s="79" t="s">
        <v>1050</v>
      </c>
      <c r="AGA24" s="79" t="s">
        <v>1050</v>
      </c>
      <c r="AGB24" s="79" t="s">
        <v>1050</v>
      </c>
      <c r="AGC24" s="79" t="s">
        <v>1050</v>
      </c>
      <c r="AGD24" s="79" t="s">
        <v>1050</v>
      </c>
      <c r="AGE24" s="79" t="s">
        <v>1050</v>
      </c>
      <c r="AGF24" s="79" t="s">
        <v>1050</v>
      </c>
      <c r="AGG24" s="79" t="s">
        <v>1050</v>
      </c>
      <c r="AGH24" s="79" t="s">
        <v>1050</v>
      </c>
      <c r="AGI24" s="79" t="s">
        <v>1050</v>
      </c>
      <c r="AGJ24" s="79" t="s">
        <v>1050</v>
      </c>
      <c r="AGK24" s="79" t="s">
        <v>1050</v>
      </c>
      <c r="AGL24" s="79" t="s">
        <v>1089</v>
      </c>
      <c r="AGM24" s="79" t="s">
        <v>1050</v>
      </c>
      <c r="AGN24" s="79" t="s">
        <v>1089</v>
      </c>
      <c r="AGO24" s="79" t="s">
        <v>1050</v>
      </c>
      <c r="AGP24" s="79" t="s">
        <v>1089</v>
      </c>
      <c r="AGQ24" s="79" t="s">
        <v>1050</v>
      </c>
      <c r="AGR24" s="79" t="s">
        <v>1050</v>
      </c>
      <c r="AGS24" s="79" t="s">
        <v>1050</v>
      </c>
      <c r="AGT24" s="79" t="s">
        <v>1050</v>
      </c>
      <c r="AGU24" s="79" t="s">
        <v>1050</v>
      </c>
      <c r="AGV24" s="79" t="s">
        <v>1050</v>
      </c>
      <c r="AGW24" s="79" t="s">
        <v>1050</v>
      </c>
      <c r="AGX24" s="79" t="s">
        <v>1050</v>
      </c>
      <c r="AGY24" s="79" t="s">
        <v>1050</v>
      </c>
      <c r="AGZ24" s="79" t="s">
        <v>1050</v>
      </c>
      <c r="AHA24" s="79" t="s">
        <v>1050</v>
      </c>
      <c r="AHB24" s="79" t="s">
        <v>1050</v>
      </c>
      <c r="AHC24" s="79" t="s">
        <v>1050</v>
      </c>
      <c r="AHD24" s="79" t="s">
        <v>1050</v>
      </c>
      <c r="AHE24" s="79" t="s">
        <v>1050</v>
      </c>
      <c r="AHF24" s="79" t="s">
        <v>1050</v>
      </c>
      <c r="AHG24" s="79" t="s">
        <v>1050</v>
      </c>
      <c r="AHH24" s="79" t="s">
        <v>1050</v>
      </c>
      <c r="AHI24" s="79" t="s">
        <v>1050</v>
      </c>
      <c r="AHJ24" s="79" t="s">
        <v>1089</v>
      </c>
      <c r="AHK24" s="79" t="s">
        <v>1050</v>
      </c>
      <c r="AHL24" s="79" t="s">
        <v>1089</v>
      </c>
      <c r="AHM24" s="79" t="s">
        <v>1050</v>
      </c>
      <c r="AHN24" s="79" t="s">
        <v>1089</v>
      </c>
      <c r="AHO24" s="79" t="s">
        <v>1050</v>
      </c>
      <c r="AHP24" s="79" t="s">
        <v>1050</v>
      </c>
      <c r="AHQ24" s="79" t="s">
        <v>1050</v>
      </c>
      <c r="AHR24" s="79" t="s">
        <v>1050</v>
      </c>
      <c r="AHS24" s="79" t="s">
        <v>1050</v>
      </c>
      <c r="AHT24" s="79" t="s">
        <v>1050</v>
      </c>
      <c r="AHU24" s="79" t="s">
        <v>1050</v>
      </c>
      <c r="AHV24" s="79" t="s">
        <v>1050</v>
      </c>
      <c r="AHW24" s="79" t="s">
        <v>1050</v>
      </c>
      <c r="AHX24" s="79" t="s">
        <v>1050</v>
      </c>
      <c r="AHY24" s="79" t="s">
        <v>1050</v>
      </c>
      <c r="AHZ24" s="79" t="s">
        <v>1050</v>
      </c>
      <c r="AIA24" s="79" t="s">
        <v>1050</v>
      </c>
      <c r="AIB24" s="79" t="s">
        <v>1050</v>
      </c>
      <c r="AIC24" s="79" t="s">
        <v>1050</v>
      </c>
      <c r="AID24" s="79" t="s">
        <v>1050</v>
      </c>
      <c r="AIE24" s="79" t="s">
        <v>1050</v>
      </c>
      <c r="AIF24" s="79" t="s">
        <v>1050</v>
      </c>
      <c r="AIG24" s="79" t="s">
        <v>1050</v>
      </c>
      <c r="AIH24" s="79" t="s">
        <v>1050</v>
      </c>
      <c r="AII24" s="79" t="s">
        <v>1050</v>
      </c>
      <c r="AIJ24" s="79" t="s">
        <v>1050</v>
      </c>
      <c r="AIK24" s="79" t="s">
        <v>1050</v>
      </c>
      <c r="AIL24" s="79" t="s">
        <v>1050</v>
      </c>
      <c r="AIM24" s="79" t="s">
        <v>1050</v>
      </c>
      <c r="AIN24" s="79" t="s">
        <v>1050</v>
      </c>
      <c r="AIO24" s="79" t="s">
        <v>1050</v>
      </c>
      <c r="AIP24" s="79" t="s">
        <v>1050</v>
      </c>
      <c r="AIQ24" s="79" t="s">
        <v>1050</v>
      </c>
      <c r="AIR24" s="79" t="s">
        <v>1050</v>
      </c>
      <c r="AIS24" s="79" t="s">
        <v>1050</v>
      </c>
      <c r="AIT24" s="79" t="s">
        <v>1050</v>
      </c>
      <c r="AIU24" s="79" t="s">
        <v>1050</v>
      </c>
      <c r="AIV24" s="79" t="s">
        <v>1050</v>
      </c>
      <c r="AIW24" s="79" t="s">
        <v>1050</v>
      </c>
      <c r="AIX24" s="79" t="s">
        <v>1050</v>
      </c>
      <c r="AIY24" s="79" t="s">
        <v>1050</v>
      </c>
      <c r="AIZ24" s="79" t="s">
        <v>1050</v>
      </c>
      <c r="AJA24" s="79" t="s">
        <v>1050</v>
      </c>
      <c r="AJB24" s="79" t="s">
        <v>1050</v>
      </c>
      <c r="AJC24" s="79" t="s">
        <v>1050</v>
      </c>
      <c r="AJD24" s="79" t="s">
        <v>1050</v>
      </c>
      <c r="AJE24" s="79" t="s">
        <v>1050</v>
      </c>
      <c r="AJF24" s="79" t="s">
        <v>1050</v>
      </c>
      <c r="AJG24" s="79" t="s">
        <v>1615</v>
      </c>
      <c r="AJH24" s="79" t="s">
        <v>1616</v>
      </c>
      <c r="AJI24" s="79" t="s">
        <v>1617</v>
      </c>
      <c r="AJJ24" s="79" t="s">
        <v>1618</v>
      </c>
      <c r="AJK24" s="79" t="s">
        <v>1050</v>
      </c>
      <c r="AJL24" s="79" t="s">
        <v>1050</v>
      </c>
      <c r="AJM24" s="79" t="s">
        <v>353</v>
      </c>
      <c r="AJN24" s="79" t="s">
        <v>353</v>
      </c>
      <c r="AJO24" s="79" t="s">
        <v>1050</v>
      </c>
      <c r="AJP24" s="79" t="s">
        <v>1050</v>
      </c>
      <c r="AJQ24" s="79" t="s">
        <v>1050</v>
      </c>
      <c r="AJR24" s="79" t="s">
        <v>1050</v>
      </c>
      <c r="AJS24" s="79" t="s">
        <v>1050</v>
      </c>
      <c r="AJT24" s="79" t="s">
        <v>1050</v>
      </c>
      <c r="AJU24" s="79" t="s">
        <v>1050</v>
      </c>
      <c r="AJV24" s="79" t="s">
        <v>1050</v>
      </c>
      <c r="AJW24" s="79" t="s">
        <v>1050</v>
      </c>
      <c r="AJX24" s="79" t="s">
        <v>1098</v>
      </c>
      <c r="AJY24" s="79" t="s">
        <v>1050</v>
      </c>
      <c r="AJZ24" s="79" t="s">
        <v>1050</v>
      </c>
      <c r="AKA24" s="79" t="s">
        <v>1050</v>
      </c>
      <c r="AKB24" s="79" t="s">
        <v>1050</v>
      </c>
      <c r="AKC24" s="79" t="s">
        <v>1050</v>
      </c>
      <c r="AKD24" s="79" t="s">
        <v>1050</v>
      </c>
      <c r="AKE24" s="79" t="s">
        <v>1050</v>
      </c>
      <c r="AKF24" s="79" t="s">
        <v>1050</v>
      </c>
      <c r="AKG24" s="79" t="s">
        <v>1050</v>
      </c>
      <c r="AKH24" s="79" t="s">
        <v>1050</v>
      </c>
      <c r="AKI24" s="79" t="s">
        <v>1050</v>
      </c>
      <c r="AKJ24" s="79" t="s">
        <v>1050</v>
      </c>
      <c r="AKK24" s="79" t="s">
        <v>1050</v>
      </c>
      <c r="AKL24" s="79" t="s">
        <v>1050</v>
      </c>
      <c r="AKM24" s="79" t="s">
        <v>1050</v>
      </c>
      <c r="AKN24" s="79" t="s">
        <v>1050</v>
      </c>
      <c r="AKO24" s="79" t="s">
        <v>1050</v>
      </c>
      <c r="AKP24" s="79" t="s">
        <v>1050</v>
      </c>
      <c r="AKQ24" s="79" t="s">
        <v>1050</v>
      </c>
      <c r="AKR24" s="79" t="s">
        <v>1050</v>
      </c>
      <c r="AKS24" s="79" t="s">
        <v>1050</v>
      </c>
      <c r="AKT24" s="79" t="s">
        <v>1050</v>
      </c>
      <c r="AKU24" s="79" t="s">
        <v>1050</v>
      </c>
      <c r="AKV24" s="79" t="s">
        <v>1050</v>
      </c>
      <c r="AKW24" s="79" t="s">
        <v>1050</v>
      </c>
      <c r="AKX24" s="79" t="s">
        <v>1050</v>
      </c>
      <c r="AKY24" s="79" t="s">
        <v>1050</v>
      </c>
      <c r="AKZ24" s="79" t="s">
        <v>1050</v>
      </c>
      <c r="ALA24" s="79" t="s">
        <v>1050</v>
      </c>
      <c r="ALB24" s="79" t="s">
        <v>1050</v>
      </c>
      <c r="ALC24" s="79" t="s">
        <v>1050</v>
      </c>
      <c r="ALD24" s="79" t="s">
        <v>1050</v>
      </c>
      <c r="ALE24" s="79" t="s">
        <v>1050</v>
      </c>
      <c r="ALF24" s="79" t="s">
        <v>1050</v>
      </c>
      <c r="ALG24" s="79" t="s">
        <v>1050</v>
      </c>
      <c r="ALH24" s="79" t="s">
        <v>1050</v>
      </c>
      <c r="ALI24" s="79" t="s">
        <v>1050</v>
      </c>
      <c r="ALJ24" s="79" t="s">
        <v>1050</v>
      </c>
      <c r="ALK24" s="79" t="s">
        <v>1098</v>
      </c>
      <c r="ALL24" s="79" t="s">
        <v>1050</v>
      </c>
      <c r="ALM24" s="79" t="s">
        <v>1050</v>
      </c>
      <c r="ALN24" s="79" t="s">
        <v>1050</v>
      </c>
      <c r="ALO24" s="79" t="s">
        <v>1050</v>
      </c>
      <c r="ALP24" s="79" t="s">
        <v>1098</v>
      </c>
      <c r="ALQ24" s="79" t="s">
        <v>1050</v>
      </c>
      <c r="ALR24" s="79" t="s">
        <v>1050</v>
      </c>
      <c r="ALS24" s="79" t="s">
        <v>1050</v>
      </c>
      <c r="ALT24" s="79" t="s">
        <v>1050</v>
      </c>
      <c r="ALU24" s="79" t="s">
        <v>1050</v>
      </c>
      <c r="ALV24" s="79" t="s">
        <v>1050</v>
      </c>
      <c r="ALW24" s="79" t="s">
        <v>1050</v>
      </c>
      <c r="ALX24" s="79" t="s">
        <v>1050</v>
      </c>
    </row>
    <row r="25" ht="50.25" customHeight="1" spans="1:1012">
      <c r="A25" s="79" t="s">
        <v>1619</v>
      </c>
      <c r="B25" s="79">
        <v>25</v>
      </c>
      <c r="C25" s="79" t="s">
        <v>1049</v>
      </c>
      <c r="D25" s="79" t="s">
        <v>329</v>
      </c>
      <c r="E25" s="79" t="s">
        <v>1050</v>
      </c>
      <c r="F25" s="79" t="s">
        <v>1620</v>
      </c>
      <c r="G25" s="79" t="s">
        <v>1050</v>
      </c>
      <c r="H25" s="79" t="s">
        <v>1050</v>
      </c>
      <c r="I25" s="79" t="s">
        <v>525</v>
      </c>
      <c r="J25" s="91">
        <v>44589</v>
      </c>
      <c r="K25" s="92">
        <v>0.9375</v>
      </c>
      <c r="L25" s="91">
        <v>44589</v>
      </c>
      <c r="M25" s="92">
        <v>0.951388888888889</v>
      </c>
      <c r="N25" s="79" t="s">
        <v>331</v>
      </c>
      <c r="O25" s="79" t="s">
        <v>67</v>
      </c>
      <c r="P25" s="79" t="s">
        <v>1050</v>
      </c>
      <c r="Q25" s="79" t="s">
        <v>1050</v>
      </c>
      <c r="R25" s="79" t="s">
        <v>1052</v>
      </c>
      <c r="S25" s="79" t="s">
        <v>334</v>
      </c>
      <c r="T25" s="79" t="s">
        <v>1050</v>
      </c>
      <c r="U25" s="79" t="s">
        <v>368</v>
      </c>
      <c r="V25" s="79" t="s">
        <v>480</v>
      </c>
      <c r="W25" s="79" t="s">
        <v>338</v>
      </c>
      <c r="X25" s="79" t="s">
        <v>339</v>
      </c>
      <c r="Y25" s="79" t="s">
        <v>1050</v>
      </c>
      <c r="Z25" s="79" t="s">
        <v>387</v>
      </c>
      <c r="AA25" s="79" t="s">
        <v>388</v>
      </c>
      <c r="AB25" s="79" t="s">
        <v>424</v>
      </c>
      <c r="AC25" s="79" t="s">
        <v>343</v>
      </c>
      <c r="AD25" s="79" t="s">
        <v>390</v>
      </c>
      <c r="AE25" s="79" t="s">
        <v>369</v>
      </c>
      <c r="AF25" s="79" t="s">
        <v>392</v>
      </c>
      <c r="AG25" s="79" t="s">
        <v>1050</v>
      </c>
      <c r="AH25" s="79" t="s">
        <v>1050</v>
      </c>
      <c r="AI25" s="79" t="s">
        <v>1050</v>
      </c>
      <c r="AJ25" s="79" t="s">
        <v>1050</v>
      </c>
      <c r="AK25" s="79" t="s">
        <v>1050</v>
      </c>
      <c r="AL25" s="79" t="s">
        <v>1050</v>
      </c>
      <c r="AM25" s="79" t="s">
        <v>1055</v>
      </c>
      <c r="AN25" s="79" t="s">
        <v>1050</v>
      </c>
      <c r="AO25" s="79" t="s">
        <v>1050</v>
      </c>
      <c r="AP25" s="79" t="s">
        <v>1050</v>
      </c>
      <c r="AQ25" s="79" t="s">
        <v>1050</v>
      </c>
      <c r="AR25" s="79" t="s">
        <v>1050</v>
      </c>
      <c r="AS25" s="79" t="s">
        <v>1050</v>
      </c>
      <c r="AT25" s="79" t="s">
        <v>1050</v>
      </c>
      <c r="AU25" s="79" t="s">
        <v>1050</v>
      </c>
      <c r="AV25" s="79" t="s">
        <v>1050</v>
      </c>
      <c r="AW25" s="79" t="s">
        <v>1050</v>
      </c>
      <c r="AX25" s="79" t="s">
        <v>1050</v>
      </c>
      <c r="AY25" s="79" t="s">
        <v>1050</v>
      </c>
      <c r="AZ25" s="79" t="s">
        <v>480</v>
      </c>
      <c r="BA25" s="79" t="s">
        <v>1050</v>
      </c>
      <c r="BB25" s="79" t="s">
        <v>1050</v>
      </c>
      <c r="BC25" s="79" t="s">
        <v>1050</v>
      </c>
      <c r="BD25" s="79" t="s">
        <v>1050</v>
      </c>
      <c r="BE25" s="79" t="s">
        <v>1050</v>
      </c>
      <c r="BF25" s="79" t="s">
        <v>1050</v>
      </c>
      <c r="BG25" s="79" t="s">
        <v>1050</v>
      </c>
      <c r="BH25" s="79" t="s">
        <v>1050</v>
      </c>
      <c r="BI25" s="79" t="s">
        <v>1050</v>
      </c>
      <c r="BJ25" s="79" t="s">
        <v>1050</v>
      </c>
      <c r="BK25" s="79" t="s">
        <v>1050</v>
      </c>
      <c r="BL25" s="79" t="s">
        <v>1050</v>
      </c>
      <c r="BM25" s="79" t="s">
        <v>1050</v>
      </c>
      <c r="BN25" s="79" t="s">
        <v>1050</v>
      </c>
      <c r="BO25" s="79" t="s">
        <v>1050</v>
      </c>
      <c r="BP25" s="79" t="s">
        <v>1050</v>
      </c>
      <c r="BQ25" s="79" t="s">
        <v>1050</v>
      </c>
      <c r="BR25" s="79" t="s">
        <v>1050</v>
      </c>
      <c r="BS25" s="79" t="s">
        <v>1050</v>
      </c>
      <c r="BT25" s="79" t="s">
        <v>1050</v>
      </c>
      <c r="BU25" s="79" t="s">
        <v>1050</v>
      </c>
      <c r="BV25" s="79" t="s">
        <v>1050</v>
      </c>
      <c r="BW25" s="79" t="s">
        <v>1050</v>
      </c>
      <c r="BX25" s="79" t="s">
        <v>1050</v>
      </c>
      <c r="BY25" s="79" t="s">
        <v>1050</v>
      </c>
      <c r="BZ25" s="79" t="s">
        <v>1050</v>
      </c>
      <c r="CA25" s="79" t="s">
        <v>1050</v>
      </c>
      <c r="CB25" s="79" t="s">
        <v>1050</v>
      </c>
      <c r="CC25" s="79" t="s">
        <v>1050</v>
      </c>
      <c r="CD25" s="79" t="s">
        <v>1050</v>
      </c>
      <c r="CE25" s="79" t="s">
        <v>1050</v>
      </c>
      <c r="CF25" s="79" t="s">
        <v>1057</v>
      </c>
      <c r="CG25" s="91">
        <v>32886</v>
      </c>
      <c r="CH25" s="79" t="s">
        <v>351</v>
      </c>
      <c r="CI25" s="79" t="s">
        <v>1050</v>
      </c>
      <c r="CJ25" s="79" t="s">
        <v>1058</v>
      </c>
      <c r="CK25" s="79" t="s">
        <v>1050</v>
      </c>
      <c r="CL25" s="79" t="s">
        <v>1050</v>
      </c>
      <c r="CM25" s="79" t="s">
        <v>1050</v>
      </c>
      <c r="CN25" s="79" t="s">
        <v>1050</v>
      </c>
      <c r="CO25" s="79" t="s">
        <v>353</v>
      </c>
      <c r="CP25" s="79" t="s">
        <v>520</v>
      </c>
      <c r="CQ25" s="79" t="s">
        <v>1050</v>
      </c>
      <c r="CR25" s="79" t="s">
        <v>1050</v>
      </c>
      <c r="CS25" s="91">
        <v>45209</v>
      </c>
      <c r="CT25" s="79">
        <v>11001</v>
      </c>
      <c r="CU25" s="79" t="s">
        <v>399</v>
      </c>
      <c r="CV25" s="79" t="s">
        <v>399</v>
      </c>
      <c r="CW25" s="79" t="s">
        <v>353</v>
      </c>
      <c r="CX25" s="79" t="s">
        <v>1050</v>
      </c>
      <c r="CY25" s="79" t="s">
        <v>1050</v>
      </c>
      <c r="CZ25" s="79" t="s">
        <v>356</v>
      </c>
      <c r="DA25" s="79" t="s">
        <v>1621</v>
      </c>
      <c r="DB25" s="79">
        <v>4300</v>
      </c>
      <c r="DC25" s="79" t="s">
        <v>1109</v>
      </c>
      <c r="DD25" s="79">
        <v>2005</v>
      </c>
      <c r="DE25" s="79" t="s">
        <v>1622</v>
      </c>
      <c r="DF25" s="79">
        <v>5850</v>
      </c>
      <c r="DG25" s="79" t="s">
        <v>1050</v>
      </c>
      <c r="DH25" s="79" t="s">
        <v>1623</v>
      </c>
      <c r="DI25" s="79" t="s">
        <v>1066</v>
      </c>
      <c r="DJ25" s="79" t="s">
        <v>1465</v>
      </c>
      <c r="DK25" s="79">
        <v>1</v>
      </c>
      <c r="DL25" s="79" t="s">
        <v>353</v>
      </c>
      <c r="DM25" s="79" t="s">
        <v>353</v>
      </c>
      <c r="DN25" s="79" t="s">
        <v>1624</v>
      </c>
      <c r="DO25" s="91">
        <v>44896</v>
      </c>
      <c r="DP25" s="79" t="s">
        <v>399</v>
      </c>
      <c r="DQ25" s="79" t="s">
        <v>1050</v>
      </c>
      <c r="DR25" s="79" t="s">
        <v>1050</v>
      </c>
      <c r="DS25" s="79" t="s">
        <v>399</v>
      </c>
      <c r="DT25" s="79" t="s">
        <v>1050</v>
      </c>
      <c r="DU25" s="79" t="s">
        <v>1050</v>
      </c>
      <c r="DV25" s="79" t="s">
        <v>399</v>
      </c>
      <c r="DW25" s="79" t="s">
        <v>464</v>
      </c>
      <c r="DX25" s="79" t="s">
        <v>404</v>
      </c>
      <c r="DY25" s="79" t="s">
        <v>1050</v>
      </c>
      <c r="DZ25" s="79" t="s">
        <v>360</v>
      </c>
      <c r="EA25" s="79" t="s">
        <v>1050</v>
      </c>
      <c r="EB25" s="79" t="s">
        <v>333</v>
      </c>
      <c r="EC25" s="79" t="s">
        <v>1050</v>
      </c>
      <c r="ED25" s="79" t="s">
        <v>1625</v>
      </c>
      <c r="EE25" s="79" t="s">
        <v>439</v>
      </c>
      <c r="EF25" s="79" t="s">
        <v>353</v>
      </c>
      <c r="EG25" s="79" t="s">
        <v>1057</v>
      </c>
      <c r="EH25" s="91">
        <v>35093</v>
      </c>
      <c r="EI25" s="79" t="s">
        <v>1090</v>
      </c>
      <c r="EJ25" s="79" t="s">
        <v>352</v>
      </c>
      <c r="EK25" s="79" t="s">
        <v>1050</v>
      </c>
      <c r="EL25" s="79" t="s">
        <v>1050</v>
      </c>
      <c r="EM25" s="79" t="s">
        <v>1050</v>
      </c>
      <c r="EN25" s="79" t="s">
        <v>1050</v>
      </c>
      <c r="EO25" s="79" t="s">
        <v>1050</v>
      </c>
      <c r="EP25" s="79" t="s">
        <v>353</v>
      </c>
      <c r="EQ25" s="79" t="s">
        <v>401</v>
      </c>
      <c r="ER25" s="79" t="s">
        <v>1050</v>
      </c>
      <c r="ES25" s="79" t="s">
        <v>1050</v>
      </c>
      <c r="ET25" s="111">
        <v>46189</v>
      </c>
      <c r="EU25" s="79">
        <v>11001</v>
      </c>
      <c r="EV25" s="79" t="s">
        <v>399</v>
      </c>
      <c r="EW25" s="79" t="s">
        <v>353</v>
      </c>
      <c r="EX25" s="79" t="s">
        <v>399</v>
      </c>
      <c r="EY25" s="79" t="s">
        <v>1050</v>
      </c>
      <c r="EZ25" s="79" t="s">
        <v>1050</v>
      </c>
      <c r="FA25" s="79" t="s">
        <v>356</v>
      </c>
      <c r="FB25" s="79" t="s">
        <v>1175</v>
      </c>
      <c r="FC25" s="79" t="s">
        <v>1626</v>
      </c>
      <c r="FD25" s="79" t="s">
        <v>1627</v>
      </c>
      <c r="FE25" s="79">
        <v>2020</v>
      </c>
      <c r="FF25" s="79" t="s">
        <v>458</v>
      </c>
      <c r="FG25" s="79" t="s">
        <v>1050</v>
      </c>
      <c r="FH25" s="79">
        <v>2</v>
      </c>
      <c r="FI25" s="79" t="s">
        <v>1111</v>
      </c>
      <c r="FJ25" s="79" t="s">
        <v>1628</v>
      </c>
      <c r="FK25" s="79" t="s">
        <v>1465</v>
      </c>
      <c r="FL25" s="79">
        <v>0</v>
      </c>
      <c r="FM25" s="79" t="s">
        <v>353</v>
      </c>
      <c r="FN25" s="79" t="s">
        <v>353</v>
      </c>
      <c r="FO25" s="79" t="s">
        <v>1560</v>
      </c>
      <c r="FP25" s="111">
        <v>44834</v>
      </c>
      <c r="FQ25" s="79" t="s">
        <v>399</v>
      </c>
      <c r="FR25" s="79" t="s">
        <v>1050</v>
      </c>
      <c r="FS25" s="79" t="s">
        <v>1050</v>
      </c>
      <c r="FT25" s="79" t="s">
        <v>399</v>
      </c>
      <c r="FU25" s="79" t="s">
        <v>1050</v>
      </c>
      <c r="FV25" s="79" t="s">
        <v>1050</v>
      </c>
      <c r="FW25" s="79" t="s">
        <v>353</v>
      </c>
      <c r="FX25" s="79" t="s">
        <v>542</v>
      </c>
      <c r="FY25" s="79" t="s">
        <v>435</v>
      </c>
      <c r="FZ25" s="79" t="s">
        <v>1050</v>
      </c>
      <c r="GA25" s="79" t="s">
        <v>1050</v>
      </c>
      <c r="GB25" s="79" t="s">
        <v>1050</v>
      </c>
      <c r="GC25" s="79" t="s">
        <v>1050</v>
      </c>
      <c r="GD25" s="79" t="s">
        <v>1050</v>
      </c>
      <c r="GE25" s="79" t="s">
        <v>1629</v>
      </c>
      <c r="GF25" s="79" t="s">
        <v>363</v>
      </c>
      <c r="GG25" s="79" t="s">
        <v>399</v>
      </c>
      <c r="GH25" s="79" t="s">
        <v>1050</v>
      </c>
      <c r="GI25" s="79" t="s">
        <v>1050</v>
      </c>
      <c r="GJ25" s="79" t="s">
        <v>1050</v>
      </c>
      <c r="GK25" s="79" t="s">
        <v>1050</v>
      </c>
      <c r="GL25" s="79" t="s">
        <v>1050</v>
      </c>
      <c r="GM25" s="79" t="s">
        <v>1050</v>
      </c>
      <c r="GN25" s="79" t="s">
        <v>1050</v>
      </c>
      <c r="GO25" s="79" t="s">
        <v>1050</v>
      </c>
      <c r="GP25" s="79" t="s">
        <v>1050</v>
      </c>
      <c r="GQ25" s="79" t="s">
        <v>1050</v>
      </c>
      <c r="GR25" s="79" t="s">
        <v>1050</v>
      </c>
      <c r="GS25" s="79" t="s">
        <v>1050</v>
      </c>
      <c r="GT25" s="79" t="s">
        <v>1050</v>
      </c>
      <c r="GU25" s="79" t="s">
        <v>1050</v>
      </c>
      <c r="GV25" s="79" t="s">
        <v>1050</v>
      </c>
      <c r="GW25" s="79" t="s">
        <v>1050</v>
      </c>
      <c r="GX25" s="79" t="s">
        <v>1050</v>
      </c>
      <c r="GY25" s="79" t="s">
        <v>1050</v>
      </c>
      <c r="GZ25" s="79" t="s">
        <v>1050</v>
      </c>
      <c r="HA25" s="79" t="s">
        <v>1050</v>
      </c>
      <c r="HB25" s="79" t="s">
        <v>1050</v>
      </c>
      <c r="HC25" s="79" t="s">
        <v>1050</v>
      </c>
      <c r="HD25" s="79" t="s">
        <v>1050</v>
      </c>
      <c r="HE25" s="79" t="s">
        <v>1050</v>
      </c>
      <c r="HF25" s="79" t="s">
        <v>1050</v>
      </c>
      <c r="HG25" s="79" t="s">
        <v>1050</v>
      </c>
      <c r="HH25" s="79" t="s">
        <v>1050</v>
      </c>
      <c r="HI25" s="79" t="s">
        <v>1050</v>
      </c>
      <c r="HJ25" s="79" t="s">
        <v>1050</v>
      </c>
      <c r="HK25" s="79" t="s">
        <v>1050</v>
      </c>
      <c r="HL25" s="79" t="s">
        <v>1050</v>
      </c>
      <c r="HM25" s="79" t="s">
        <v>1050</v>
      </c>
      <c r="HN25" s="79" t="s">
        <v>1050</v>
      </c>
      <c r="HO25" s="79" t="s">
        <v>1050</v>
      </c>
      <c r="HP25" s="79" t="s">
        <v>1050</v>
      </c>
      <c r="HQ25" s="79" t="s">
        <v>1050</v>
      </c>
      <c r="HR25" s="79" t="s">
        <v>1050</v>
      </c>
      <c r="HS25" s="79" t="s">
        <v>1050</v>
      </c>
      <c r="HT25" s="79" t="s">
        <v>1050</v>
      </c>
      <c r="HU25" s="79" t="s">
        <v>1050</v>
      </c>
      <c r="HV25" s="79" t="s">
        <v>1050</v>
      </c>
      <c r="HW25" s="79" t="s">
        <v>1050</v>
      </c>
      <c r="HX25" s="79" t="s">
        <v>1050</v>
      </c>
      <c r="HY25" s="79" t="s">
        <v>1050</v>
      </c>
      <c r="HZ25" s="79" t="s">
        <v>1050</v>
      </c>
      <c r="IA25" s="79" t="s">
        <v>1050</v>
      </c>
      <c r="IB25" s="79" t="s">
        <v>1050</v>
      </c>
      <c r="IC25" s="79" t="s">
        <v>1050</v>
      </c>
      <c r="ID25" s="79" t="s">
        <v>1050</v>
      </c>
      <c r="IE25" s="79" t="s">
        <v>1050</v>
      </c>
      <c r="IF25" s="79" t="s">
        <v>1050</v>
      </c>
      <c r="IG25" s="79" t="s">
        <v>1050</v>
      </c>
      <c r="IH25" s="79" t="s">
        <v>1050</v>
      </c>
      <c r="II25" s="79" t="s">
        <v>1050</v>
      </c>
      <c r="IJ25" s="79" t="s">
        <v>1050</v>
      </c>
      <c r="IK25" s="79" t="s">
        <v>1050</v>
      </c>
      <c r="IL25" s="79" t="s">
        <v>1050</v>
      </c>
      <c r="IM25" s="79" t="s">
        <v>1050</v>
      </c>
      <c r="IN25" s="79" t="s">
        <v>1050</v>
      </c>
      <c r="IO25" s="79" t="s">
        <v>1050</v>
      </c>
      <c r="IP25" s="79" t="s">
        <v>1050</v>
      </c>
      <c r="IQ25" s="79" t="s">
        <v>1050</v>
      </c>
      <c r="IR25" s="79" t="s">
        <v>1050</v>
      </c>
      <c r="IS25" s="79" t="s">
        <v>1050</v>
      </c>
      <c r="IT25" s="79" t="s">
        <v>1050</v>
      </c>
      <c r="IU25" s="79" t="s">
        <v>1050</v>
      </c>
      <c r="IV25" s="79" t="s">
        <v>1050</v>
      </c>
      <c r="IW25" s="79" t="s">
        <v>1050</v>
      </c>
      <c r="IX25" s="79" t="s">
        <v>1050</v>
      </c>
      <c r="IY25" s="79" t="s">
        <v>1050</v>
      </c>
      <c r="IZ25" s="79" t="s">
        <v>1050</v>
      </c>
      <c r="JA25" s="79" t="s">
        <v>1050</v>
      </c>
      <c r="JB25" s="79" t="s">
        <v>1050</v>
      </c>
      <c r="JC25" s="79" t="s">
        <v>1050</v>
      </c>
      <c r="JD25" s="79" t="s">
        <v>1050</v>
      </c>
      <c r="JE25" s="79" t="s">
        <v>1050</v>
      </c>
      <c r="JF25" s="79" t="s">
        <v>1050</v>
      </c>
      <c r="JG25" s="79" t="s">
        <v>1050</v>
      </c>
      <c r="JH25" s="79" t="s">
        <v>1050</v>
      </c>
      <c r="JI25" s="79" t="s">
        <v>1050</v>
      </c>
      <c r="JJ25" s="79" t="s">
        <v>1050</v>
      </c>
      <c r="JK25" s="79" t="s">
        <v>1050</v>
      </c>
      <c r="JL25" s="79" t="s">
        <v>1050</v>
      </c>
      <c r="JM25" s="79" t="s">
        <v>1050</v>
      </c>
      <c r="JN25" s="79" t="s">
        <v>1050</v>
      </c>
      <c r="JO25" s="79" t="s">
        <v>1050</v>
      </c>
      <c r="JP25" s="79" t="s">
        <v>1050</v>
      </c>
      <c r="JQ25" s="79" t="s">
        <v>1050</v>
      </c>
      <c r="JR25" s="79" t="s">
        <v>1050</v>
      </c>
      <c r="JS25" s="79" t="s">
        <v>1050</v>
      </c>
      <c r="JT25" s="79" t="s">
        <v>1050</v>
      </c>
      <c r="JU25" s="79" t="s">
        <v>1050</v>
      </c>
      <c r="JV25" s="79" t="s">
        <v>1050</v>
      </c>
      <c r="JW25" s="79" t="s">
        <v>1050</v>
      </c>
      <c r="JX25" s="79" t="s">
        <v>1050</v>
      </c>
      <c r="JY25" s="79" t="s">
        <v>1050</v>
      </c>
      <c r="JZ25" s="79" t="s">
        <v>1050</v>
      </c>
      <c r="KA25" s="79" t="s">
        <v>1050</v>
      </c>
      <c r="KB25" s="79" t="s">
        <v>1050</v>
      </c>
      <c r="KC25" s="79" t="s">
        <v>1050</v>
      </c>
      <c r="KD25" s="79" t="s">
        <v>1050</v>
      </c>
      <c r="KE25" s="79" t="s">
        <v>1050</v>
      </c>
      <c r="KF25" s="79" t="s">
        <v>1050</v>
      </c>
      <c r="KG25" s="79" t="s">
        <v>1050</v>
      </c>
      <c r="KH25" s="79" t="s">
        <v>1050</v>
      </c>
      <c r="KI25" s="79" t="s">
        <v>1050</v>
      </c>
      <c r="KJ25" s="79" t="s">
        <v>1050</v>
      </c>
      <c r="KK25" s="79" t="s">
        <v>1050</v>
      </c>
      <c r="KL25" s="79" t="s">
        <v>1050</v>
      </c>
      <c r="KM25" s="79" t="s">
        <v>1050</v>
      </c>
      <c r="KN25" s="79" t="s">
        <v>1050</v>
      </c>
      <c r="KO25" s="79" t="s">
        <v>1050</v>
      </c>
      <c r="KP25" s="79" t="s">
        <v>1050</v>
      </c>
      <c r="KQ25" s="79" t="s">
        <v>1050</v>
      </c>
      <c r="KR25" s="79" t="s">
        <v>1050</v>
      </c>
      <c r="KS25" s="79" t="s">
        <v>1050</v>
      </c>
      <c r="KT25" s="79" t="s">
        <v>1050</v>
      </c>
      <c r="KU25" s="79" t="s">
        <v>1050</v>
      </c>
      <c r="KV25" s="79" t="s">
        <v>1050</v>
      </c>
      <c r="KW25" s="79" t="s">
        <v>1050</v>
      </c>
      <c r="KX25" s="79" t="s">
        <v>1050</v>
      </c>
      <c r="KY25" s="79" t="s">
        <v>1050</v>
      </c>
      <c r="KZ25" s="79" t="s">
        <v>1050</v>
      </c>
      <c r="LA25" s="79" t="s">
        <v>1050</v>
      </c>
      <c r="LB25" s="79" t="s">
        <v>1050</v>
      </c>
      <c r="LC25" s="79" t="s">
        <v>1050</v>
      </c>
      <c r="LD25" s="79" t="s">
        <v>1050</v>
      </c>
      <c r="LE25" s="79" t="s">
        <v>1050</v>
      </c>
      <c r="LF25" s="79" t="s">
        <v>1050</v>
      </c>
      <c r="LG25" s="79" t="s">
        <v>1050</v>
      </c>
      <c r="LH25" s="79" t="s">
        <v>1050</v>
      </c>
      <c r="LI25" s="79" t="s">
        <v>1050</v>
      </c>
      <c r="LJ25" s="79" t="s">
        <v>1050</v>
      </c>
      <c r="LK25" s="79" t="s">
        <v>1050</v>
      </c>
      <c r="LL25" s="79" t="s">
        <v>1050</v>
      </c>
      <c r="LM25" s="79" t="s">
        <v>1050</v>
      </c>
      <c r="LN25" s="79" t="s">
        <v>1050</v>
      </c>
      <c r="LO25" s="79" t="s">
        <v>1050</v>
      </c>
      <c r="LP25" s="79" t="s">
        <v>1050</v>
      </c>
      <c r="LQ25" s="79" t="s">
        <v>1050</v>
      </c>
      <c r="LR25" s="79" t="s">
        <v>1050</v>
      </c>
      <c r="LS25" s="79" t="s">
        <v>1050</v>
      </c>
      <c r="LT25" s="79" t="s">
        <v>1050</v>
      </c>
      <c r="LU25" s="79" t="s">
        <v>1050</v>
      </c>
      <c r="LV25" s="79" t="s">
        <v>1050</v>
      </c>
      <c r="LW25" s="79" t="s">
        <v>1050</v>
      </c>
      <c r="LX25" s="79" t="s">
        <v>1050</v>
      </c>
      <c r="LY25" s="79" t="s">
        <v>1050</v>
      </c>
      <c r="LZ25" s="79" t="s">
        <v>1050</v>
      </c>
      <c r="MA25" s="79" t="s">
        <v>1050</v>
      </c>
      <c r="MB25" s="79" t="s">
        <v>1050</v>
      </c>
      <c r="MC25" s="79" t="s">
        <v>1050</v>
      </c>
      <c r="MD25" s="79" t="s">
        <v>1050</v>
      </c>
      <c r="ME25" s="79" t="s">
        <v>1050</v>
      </c>
      <c r="MF25" s="79" t="s">
        <v>1050</v>
      </c>
      <c r="MG25" s="79" t="s">
        <v>1050</v>
      </c>
      <c r="MH25" s="79" t="s">
        <v>1050</v>
      </c>
      <c r="MI25" s="79" t="s">
        <v>1050</v>
      </c>
      <c r="MJ25" s="79" t="s">
        <v>1050</v>
      </c>
      <c r="MK25" s="79" t="s">
        <v>1050</v>
      </c>
      <c r="ML25" s="79" t="s">
        <v>1050</v>
      </c>
      <c r="MM25" s="79" t="s">
        <v>1050</v>
      </c>
      <c r="MN25" s="79" t="s">
        <v>1050</v>
      </c>
      <c r="MO25" s="79" t="s">
        <v>1050</v>
      </c>
      <c r="MP25" s="79" t="s">
        <v>1050</v>
      </c>
      <c r="MQ25" s="79" t="s">
        <v>1050</v>
      </c>
      <c r="MR25" s="79" t="s">
        <v>1050</v>
      </c>
      <c r="MS25" s="79" t="s">
        <v>1050</v>
      </c>
      <c r="MT25" s="79" t="s">
        <v>1050</v>
      </c>
      <c r="MU25" s="79" t="s">
        <v>1050</v>
      </c>
      <c r="MV25" s="79" t="s">
        <v>1050</v>
      </c>
      <c r="MW25" s="79" t="s">
        <v>1050</v>
      </c>
      <c r="MX25" s="79" t="s">
        <v>1050</v>
      </c>
      <c r="MY25" s="79" t="s">
        <v>1050</v>
      </c>
      <c r="MZ25" s="79" t="s">
        <v>1050</v>
      </c>
      <c r="NA25" s="79" t="s">
        <v>1050</v>
      </c>
      <c r="NB25" s="79" t="s">
        <v>1050</v>
      </c>
      <c r="NC25" s="79" t="s">
        <v>1050</v>
      </c>
      <c r="ND25" s="79" t="s">
        <v>1050</v>
      </c>
      <c r="NE25" s="79" t="s">
        <v>1050</v>
      </c>
      <c r="NF25" s="79" t="s">
        <v>1050</v>
      </c>
      <c r="NG25" s="79" t="s">
        <v>1050</v>
      </c>
      <c r="NH25" s="79" t="s">
        <v>1050</v>
      </c>
      <c r="NI25" s="79" t="s">
        <v>1050</v>
      </c>
      <c r="NJ25" s="79" t="s">
        <v>1050</v>
      </c>
      <c r="NK25" s="79" t="s">
        <v>1050</v>
      </c>
      <c r="NL25" s="79" t="s">
        <v>1050</v>
      </c>
      <c r="NM25" s="79" t="s">
        <v>1050</v>
      </c>
      <c r="NN25" s="79" t="s">
        <v>1050</v>
      </c>
      <c r="NO25" s="79" t="s">
        <v>1050</v>
      </c>
      <c r="NP25" s="79" t="s">
        <v>1050</v>
      </c>
      <c r="NQ25" s="79" t="s">
        <v>1050</v>
      </c>
      <c r="NR25" s="79" t="s">
        <v>1050</v>
      </c>
      <c r="NS25" s="79" t="s">
        <v>1050</v>
      </c>
      <c r="NT25" s="79" t="s">
        <v>1050</v>
      </c>
      <c r="NU25" s="79" t="s">
        <v>1050</v>
      </c>
      <c r="NV25" s="79" t="s">
        <v>1050</v>
      </c>
      <c r="NW25" s="79" t="s">
        <v>1050</v>
      </c>
      <c r="NX25" s="79" t="s">
        <v>1050</v>
      </c>
      <c r="NY25" s="79" t="s">
        <v>1050</v>
      </c>
      <c r="NZ25" s="79" t="s">
        <v>1050</v>
      </c>
      <c r="OA25" s="79" t="s">
        <v>1050</v>
      </c>
      <c r="OB25" s="79" t="s">
        <v>1050</v>
      </c>
      <c r="OC25" s="79" t="s">
        <v>1050</v>
      </c>
      <c r="OD25" s="79" t="s">
        <v>1050</v>
      </c>
      <c r="OE25" s="79" t="s">
        <v>1050</v>
      </c>
      <c r="OF25" s="79" t="s">
        <v>1050</v>
      </c>
      <c r="OG25" s="79" t="s">
        <v>1050</v>
      </c>
      <c r="OH25" s="79" t="s">
        <v>1050</v>
      </c>
      <c r="OI25" s="79" t="s">
        <v>1050</v>
      </c>
      <c r="OJ25" s="79" t="s">
        <v>1050</v>
      </c>
      <c r="OK25" s="79" t="s">
        <v>1050</v>
      </c>
      <c r="OL25" s="79" t="s">
        <v>1050</v>
      </c>
      <c r="OM25" s="79" t="s">
        <v>1050</v>
      </c>
      <c r="ON25" s="79" t="s">
        <v>1050</v>
      </c>
      <c r="OO25" s="79" t="s">
        <v>1050</v>
      </c>
      <c r="OP25" s="79" t="s">
        <v>1050</v>
      </c>
      <c r="OQ25" s="79" t="s">
        <v>1050</v>
      </c>
      <c r="OR25" s="79" t="s">
        <v>1050</v>
      </c>
      <c r="OS25" s="79" t="s">
        <v>1050</v>
      </c>
      <c r="OT25" s="79" t="s">
        <v>1050</v>
      </c>
      <c r="OU25" s="79" t="s">
        <v>1050</v>
      </c>
      <c r="OV25" s="79" t="s">
        <v>1050</v>
      </c>
      <c r="OW25" s="79" t="s">
        <v>1050</v>
      </c>
      <c r="OX25" s="79" t="s">
        <v>1050</v>
      </c>
      <c r="OY25" s="79" t="s">
        <v>1050</v>
      </c>
      <c r="OZ25" s="79" t="s">
        <v>1050</v>
      </c>
      <c r="PA25" s="79" t="s">
        <v>1050</v>
      </c>
      <c r="PB25" s="79" t="s">
        <v>1050</v>
      </c>
      <c r="PC25" s="79" t="s">
        <v>1050</v>
      </c>
      <c r="PD25" s="79" t="s">
        <v>1050</v>
      </c>
      <c r="PE25" s="79" t="s">
        <v>1050</v>
      </c>
      <c r="PF25" s="79" t="s">
        <v>1050</v>
      </c>
      <c r="PG25" s="79" t="s">
        <v>1050</v>
      </c>
      <c r="PH25" s="79" t="s">
        <v>1050</v>
      </c>
      <c r="PI25" s="79" t="s">
        <v>1050</v>
      </c>
      <c r="PJ25" s="79" t="s">
        <v>1050</v>
      </c>
      <c r="PK25" s="79" t="s">
        <v>1050</v>
      </c>
      <c r="PL25" s="79" t="s">
        <v>1050</v>
      </c>
      <c r="PM25" s="79" t="s">
        <v>470</v>
      </c>
      <c r="PN25" s="79" t="s">
        <v>1050</v>
      </c>
      <c r="PO25" s="79">
        <v>1</v>
      </c>
      <c r="PP25" s="79" t="s">
        <v>1630</v>
      </c>
      <c r="PQ25" s="79" t="s">
        <v>1050</v>
      </c>
      <c r="PR25" s="79" t="s">
        <v>1050</v>
      </c>
      <c r="PS25" s="79" t="s">
        <v>1050</v>
      </c>
      <c r="PT25" s="79" t="s">
        <v>1050</v>
      </c>
      <c r="PU25" s="79" t="s">
        <v>1050</v>
      </c>
      <c r="PV25" s="79" t="s">
        <v>1050</v>
      </c>
      <c r="PW25" s="79" t="s">
        <v>1050</v>
      </c>
      <c r="PX25" s="79" t="s">
        <v>1050</v>
      </c>
      <c r="PY25" s="79" t="s">
        <v>1050</v>
      </c>
      <c r="PZ25" s="79" t="s">
        <v>1050</v>
      </c>
      <c r="QA25" s="79" t="s">
        <v>1050</v>
      </c>
      <c r="QB25" s="79" t="s">
        <v>1050</v>
      </c>
      <c r="QC25" s="79" t="s">
        <v>1050</v>
      </c>
      <c r="QD25" s="79" t="s">
        <v>1412</v>
      </c>
      <c r="QE25" s="79" t="s">
        <v>1076</v>
      </c>
      <c r="QF25" s="79" t="s">
        <v>1050</v>
      </c>
      <c r="QG25" s="79">
        <v>11</v>
      </c>
      <c r="QH25" s="107">
        <v>1</v>
      </c>
      <c r="QI25" s="79">
        <v>60</v>
      </c>
      <c r="QJ25" s="79">
        <v>28</v>
      </c>
      <c r="QK25" s="79">
        <v>2022</v>
      </c>
      <c r="QL25" s="79">
        <v>282</v>
      </c>
      <c r="QM25" s="91">
        <v>44589</v>
      </c>
      <c r="QN25" s="79" t="s">
        <v>495</v>
      </c>
      <c r="QO25" s="79" t="s">
        <v>399</v>
      </c>
      <c r="QP25" s="79" t="s">
        <v>399</v>
      </c>
      <c r="QQ25" s="92">
        <v>0.9375</v>
      </c>
      <c r="QR25" s="79" t="s">
        <v>329</v>
      </c>
      <c r="QS25" s="79" t="s">
        <v>514</v>
      </c>
      <c r="QT25" s="79" t="s">
        <v>1631</v>
      </c>
      <c r="QU25" s="79" t="s">
        <v>1632</v>
      </c>
      <c r="QV25" s="125" t="s">
        <v>1633</v>
      </c>
      <c r="QW25" s="125" t="s">
        <v>1634</v>
      </c>
      <c r="QX25" s="79" t="s">
        <v>1050</v>
      </c>
      <c r="QY25" s="79" t="s">
        <v>1080</v>
      </c>
      <c r="QZ25" s="79" t="s">
        <v>1050</v>
      </c>
      <c r="RA25" s="79" t="s">
        <v>1050</v>
      </c>
      <c r="RB25" s="79" t="s">
        <v>1050</v>
      </c>
      <c r="RC25" s="79" t="s">
        <v>496</v>
      </c>
      <c r="RD25" s="79" t="s">
        <v>399</v>
      </c>
      <c r="RE25" s="79" t="s">
        <v>412</v>
      </c>
      <c r="RF25" s="79" t="s">
        <v>369</v>
      </c>
      <c r="RG25" s="79" t="s">
        <v>1081</v>
      </c>
      <c r="RH25" s="79" t="s">
        <v>513</v>
      </c>
      <c r="RI25" s="79" t="s">
        <v>444</v>
      </c>
      <c r="RJ25" s="79">
        <v>10.34</v>
      </c>
      <c r="RK25" s="79" t="s">
        <v>371</v>
      </c>
      <c r="RL25" s="79" t="s">
        <v>334</v>
      </c>
      <c r="RM25" s="79" t="s">
        <v>1635</v>
      </c>
      <c r="RN25" s="79" t="s">
        <v>1636</v>
      </c>
      <c r="RO25" s="79" t="s">
        <v>1050</v>
      </c>
      <c r="RP25" s="79" t="s">
        <v>372</v>
      </c>
      <c r="RQ25" s="79" t="s">
        <v>392</v>
      </c>
      <c r="RR25" s="79" t="s">
        <v>480</v>
      </c>
      <c r="RS25" s="79" t="s">
        <v>1126</v>
      </c>
      <c r="RT25" s="79" t="s">
        <v>494</v>
      </c>
      <c r="RU25" s="79" t="s">
        <v>1637</v>
      </c>
      <c r="RV25" s="79" t="s">
        <v>1086</v>
      </c>
      <c r="RW25" s="79" t="s">
        <v>1050</v>
      </c>
      <c r="RX25" s="79" t="s">
        <v>1050</v>
      </c>
      <c r="RY25" s="79" t="s">
        <v>1050</v>
      </c>
      <c r="RZ25" s="79" t="s">
        <v>1050</v>
      </c>
      <c r="SA25" s="79" t="s">
        <v>1050</v>
      </c>
      <c r="SB25" s="79" t="s">
        <v>1050</v>
      </c>
      <c r="SC25" s="79" t="s">
        <v>1050</v>
      </c>
      <c r="SD25" s="79" t="s">
        <v>1050</v>
      </c>
      <c r="SE25" s="79" t="s">
        <v>1050</v>
      </c>
      <c r="SF25" s="79" t="s">
        <v>1050</v>
      </c>
      <c r="SG25" s="79" t="s">
        <v>1050</v>
      </c>
      <c r="SH25" s="79" t="s">
        <v>1050</v>
      </c>
      <c r="SI25" s="79" t="s">
        <v>1050</v>
      </c>
      <c r="SJ25" s="79" t="s">
        <v>1050</v>
      </c>
      <c r="SK25" s="79" t="s">
        <v>1050</v>
      </c>
      <c r="SL25" s="79" t="s">
        <v>1050</v>
      </c>
      <c r="SM25" s="79" t="s">
        <v>1050</v>
      </c>
      <c r="SN25" s="79" t="s">
        <v>1050</v>
      </c>
      <c r="SO25" s="79" t="s">
        <v>1050</v>
      </c>
      <c r="SP25" s="79" t="s">
        <v>1050</v>
      </c>
      <c r="SQ25" s="79" t="s">
        <v>1050</v>
      </c>
      <c r="SR25" s="79" t="s">
        <v>1050</v>
      </c>
      <c r="SS25" s="79" t="s">
        <v>1050</v>
      </c>
      <c r="ST25" s="79" t="s">
        <v>1638</v>
      </c>
      <c r="SU25" s="79" t="s">
        <v>542</v>
      </c>
      <c r="SV25" s="79" t="s">
        <v>1050</v>
      </c>
      <c r="SW25" s="79" t="s">
        <v>1050</v>
      </c>
      <c r="SX25" s="79" t="s">
        <v>1050</v>
      </c>
      <c r="SY25" s="79" t="s">
        <v>1050</v>
      </c>
      <c r="SZ25" s="79" t="s">
        <v>1050</v>
      </c>
      <c r="TA25" s="79" t="s">
        <v>1050</v>
      </c>
      <c r="TB25" s="79" t="s">
        <v>1050</v>
      </c>
      <c r="TC25" s="79" t="s">
        <v>1050</v>
      </c>
      <c r="TD25" s="79" t="s">
        <v>1050</v>
      </c>
      <c r="TE25" s="79" t="s">
        <v>1050</v>
      </c>
      <c r="TF25" s="79">
        <v>2005</v>
      </c>
      <c r="TG25" s="79">
        <v>2020</v>
      </c>
      <c r="TH25" s="79" t="s">
        <v>1050</v>
      </c>
      <c r="TI25" s="79" t="s">
        <v>1050</v>
      </c>
      <c r="TJ25" s="79" t="s">
        <v>1050</v>
      </c>
      <c r="TK25" s="79" t="s">
        <v>1050</v>
      </c>
      <c r="TL25" s="79" t="s">
        <v>1050</v>
      </c>
      <c r="TM25" s="79" t="s">
        <v>1050</v>
      </c>
      <c r="TN25" s="79" t="s">
        <v>1050</v>
      </c>
      <c r="TO25" s="79" t="s">
        <v>1050</v>
      </c>
      <c r="TP25" s="79" t="s">
        <v>1050</v>
      </c>
      <c r="TQ25" s="79" t="s">
        <v>1050</v>
      </c>
      <c r="TR25" s="79" t="s">
        <v>1109</v>
      </c>
      <c r="TS25" s="79" t="s">
        <v>1627</v>
      </c>
      <c r="TT25" s="79" t="s">
        <v>1050</v>
      </c>
      <c r="TU25" s="79" t="s">
        <v>1050</v>
      </c>
      <c r="TV25" s="79" t="s">
        <v>1050</v>
      </c>
      <c r="TW25" s="79" t="s">
        <v>1050</v>
      </c>
      <c r="TX25" s="79" t="s">
        <v>1050</v>
      </c>
      <c r="TY25" s="79" t="s">
        <v>1050</v>
      </c>
      <c r="TZ25" s="79" t="s">
        <v>1050</v>
      </c>
      <c r="UA25" s="79" t="s">
        <v>1050</v>
      </c>
      <c r="UB25" s="79" t="s">
        <v>1050</v>
      </c>
      <c r="UC25" s="79" t="s">
        <v>1050</v>
      </c>
      <c r="UD25" s="79" t="s">
        <v>1639</v>
      </c>
      <c r="UE25" s="79" t="s">
        <v>1175</v>
      </c>
      <c r="UF25" s="79" t="s">
        <v>1050</v>
      </c>
      <c r="UG25" s="79" t="s">
        <v>1050</v>
      </c>
      <c r="UH25" s="79" t="s">
        <v>1050</v>
      </c>
      <c r="UI25" s="79" t="s">
        <v>1050</v>
      </c>
      <c r="UJ25" s="79" t="s">
        <v>1050</v>
      </c>
      <c r="UK25" s="79" t="s">
        <v>1050</v>
      </c>
      <c r="UL25" s="79" t="s">
        <v>1050</v>
      </c>
      <c r="UM25" s="79" t="s">
        <v>1050</v>
      </c>
      <c r="UN25" s="79" t="s">
        <v>1050</v>
      </c>
      <c r="UO25" s="79" t="s">
        <v>1050</v>
      </c>
      <c r="UP25" s="79">
        <v>4300</v>
      </c>
      <c r="UQ25" s="79" t="s">
        <v>1640</v>
      </c>
      <c r="UR25" s="79" t="s">
        <v>1050</v>
      </c>
      <c r="US25" s="79" t="s">
        <v>1050</v>
      </c>
      <c r="UT25" s="79" t="s">
        <v>1050</v>
      </c>
      <c r="UU25" s="79" t="s">
        <v>1050</v>
      </c>
      <c r="UV25" s="79" t="s">
        <v>1050</v>
      </c>
      <c r="UW25" s="79" t="s">
        <v>1050</v>
      </c>
      <c r="UX25" s="79" t="s">
        <v>1050</v>
      </c>
      <c r="UY25" s="79" t="s">
        <v>1050</v>
      </c>
      <c r="UZ25" s="79" t="s">
        <v>1050</v>
      </c>
      <c r="VA25" s="79" t="s">
        <v>1050</v>
      </c>
      <c r="VB25" s="79">
        <v>8270</v>
      </c>
      <c r="VC25" s="79">
        <v>155</v>
      </c>
      <c r="VD25" s="79" t="s">
        <v>1050</v>
      </c>
      <c r="VE25" s="79" t="s">
        <v>1050</v>
      </c>
      <c r="VF25" s="79" t="s">
        <v>1050</v>
      </c>
      <c r="VG25" s="79" t="s">
        <v>1050</v>
      </c>
      <c r="VH25" s="79" t="s">
        <v>1050</v>
      </c>
      <c r="VI25" s="79" t="s">
        <v>1050</v>
      </c>
      <c r="VJ25" s="79" t="s">
        <v>1050</v>
      </c>
      <c r="VK25" s="79" t="s">
        <v>1050</v>
      </c>
      <c r="VL25" s="79" t="s">
        <v>1050</v>
      </c>
      <c r="VM25" s="79" t="s">
        <v>1050</v>
      </c>
      <c r="VN25" s="79" t="s">
        <v>1623</v>
      </c>
      <c r="VO25" s="79" t="s">
        <v>1111</v>
      </c>
      <c r="VP25" s="79" t="s">
        <v>1050</v>
      </c>
      <c r="VQ25" s="79" t="s">
        <v>1050</v>
      </c>
      <c r="VR25" s="79" t="s">
        <v>1050</v>
      </c>
      <c r="VS25" s="79" t="s">
        <v>1050</v>
      </c>
      <c r="VT25" s="79" t="s">
        <v>1050</v>
      </c>
      <c r="VU25" s="79" t="s">
        <v>1050</v>
      </c>
      <c r="VV25" s="79" t="s">
        <v>1050</v>
      </c>
      <c r="VW25" s="79" t="s">
        <v>1050</v>
      </c>
      <c r="VX25" s="79" t="s">
        <v>1050</v>
      </c>
      <c r="VY25" s="79" t="s">
        <v>1050</v>
      </c>
      <c r="VZ25" s="79" t="s">
        <v>353</v>
      </c>
      <c r="WA25" s="79" t="s">
        <v>353</v>
      </c>
      <c r="WB25" s="79" t="s">
        <v>1050</v>
      </c>
      <c r="WC25" s="79" t="s">
        <v>1050</v>
      </c>
      <c r="WD25" s="79" t="s">
        <v>1050</v>
      </c>
      <c r="WE25" s="79" t="s">
        <v>1050</v>
      </c>
      <c r="WF25" s="79" t="s">
        <v>1050</v>
      </c>
      <c r="WG25" s="79" t="s">
        <v>1050</v>
      </c>
      <c r="WH25" s="79" t="s">
        <v>1050</v>
      </c>
      <c r="WI25" s="79" t="s">
        <v>1050</v>
      </c>
      <c r="WJ25" s="79" t="s">
        <v>1050</v>
      </c>
      <c r="WK25" s="79" t="s">
        <v>1050</v>
      </c>
      <c r="WL25" s="79" t="s">
        <v>353</v>
      </c>
      <c r="WM25" s="79" t="s">
        <v>353</v>
      </c>
      <c r="WN25" s="79" t="s">
        <v>1050</v>
      </c>
      <c r="WO25" s="79" t="s">
        <v>1050</v>
      </c>
      <c r="WP25" s="79" t="s">
        <v>1050</v>
      </c>
      <c r="WQ25" s="79" t="s">
        <v>1050</v>
      </c>
      <c r="WR25" s="79" t="s">
        <v>1050</v>
      </c>
      <c r="WS25" s="79" t="s">
        <v>1050</v>
      </c>
      <c r="WT25" s="79" t="s">
        <v>1050</v>
      </c>
      <c r="WU25" s="79" t="s">
        <v>1050</v>
      </c>
      <c r="WV25" s="79" t="s">
        <v>1050</v>
      </c>
      <c r="WW25" s="79" t="s">
        <v>1050</v>
      </c>
      <c r="WX25" s="79" t="s">
        <v>399</v>
      </c>
      <c r="WY25" s="79" t="s">
        <v>399</v>
      </c>
      <c r="WZ25" s="79" t="s">
        <v>1050</v>
      </c>
      <c r="XA25" s="79" t="s">
        <v>1050</v>
      </c>
      <c r="XB25" s="79" t="s">
        <v>1050</v>
      </c>
      <c r="XC25" s="79" t="s">
        <v>1050</v>
      </c>
      <c r="XD25" s="79" t="s">
        <v>1050</v>
      </c>
      <c r="XE25" s="79" t="s">
        <v>1050</v>
      </c>
      <c r="XF25" s="79" t="s">
        <v>1050</v>
      </c>
      <c r="XG25" s="79" t="s">
        <v>1050</v>
      </c>
      <c r="XH25" s="79" t="s">
        <v>1050</v>
      </c>
      <c r="XI25" s="79" t="s">
        <v>1050</v>
      </c>
      <c r="XJ25" s="79" t="s">
        <v>1641</v>
      </c>
      <c r="XK25" s="79" t="s">
        <v>1642</v>
      </c>
      <c r="XL25" s="79" t="s">
        <v>1050</v>
      </c>
      <c r="XM25" s="79" t="s">
        <v>1050</v>
      </c>
      <c r="XN25" s="79" t="s">
        <v>1050</v>
      </c>
      <c r="XO25" s="79" t="s">
        <v>1050</v>
      </c>
      <c r="XP25" s="79" t="s">
        <v>1050</v>
      </c>
      <c r="XQ25" s="79" t="s">
        <v>1050</v>
      </c>
      <c r="XR25" s="79" t="s">
        <v>1050</v>
      </c>
      <c r="XS25" s="79" t="s">
        <v>1050</v>
      </c>
      <c r="XT25" s="79" t="s">
        <v>1050</v>
      </c>
      <c r="XU25" s="79" t="s">
        <v>1050</v>
      </c>
      <c r="XV25" s="79" t="s">
        <v>1089</v>
      </c>
      <c r="XW25" s="79" t="s">
        <v>1089</v>
      </c>
      <c r="XX25" s="79" t="s">
        <v>1050</v>
      </c>
      <c r="XY25" s="79" t="s">
        <v>1050</v>
      </c>
      <c r="XZ25" s="79" t="s">
        <v>1050</v>
      </c>
      <c r="YA25" s="79" t="s">
        <v>1050</v>
      </c>
      <c r="YB25" s="79" t="s">
        <v>1050</v>
      </c>
      <c r="YC25" s="79" t="s">
        <v>1050</v>
      </c>
      <c r="YD25" s="79" t="s">
        <v>1050</v>
      </c>
      <c r="YE25" s="79" t="s">
        <v>1050</v>
      </c>
      <c r="YF25" s="79" t="s">
        <v>1050</v>
      </c>
      <c r="YG25" s="79" t="s">
        <v>1050</v>
      </c>
      <c r="YH25" s="79" t="s">
        <v>1089</v>
      </c>
      <c r="YI25" s="79" t="s">
        <v>1089</v>
      </c>
      <c r="YJ25" s="79" t="s">
        <v>1050</v>
      </c>
      <c r="YK25" s="79" t="s">
        <v>1050</v>
      </c>
      <c r="YL25" s="79" t="s">
        <v>1050</v>
      </c>
      <c r="YM25" s="79" t="s">
        <v>1050</v>
      </c>
      <c r="YN25" s="79" t="s">
        <v>1050</v>
      </c>
      <c r="YO25" s="79" t="s">
        <v>1050</v>
      </c>
      <c r="YP25" s="79" t="s">
        <v>1050</v>
      </c>
      <c r="YQ25" s="79" t="s">
        <v>1050</v>
      </c>
      <c r="YR25" s="79" t="s">
        <v>1050</v>
      </c>
      <c r="YS25" s="79" t="s">
        <v>1050</v>
      </c>
      <c r="YT25" s="79" t="s">
        <v>1089</v>
      </c>
      <c r="YU25" s="79" t="s">
        <v>1089</v>
      </c>
      <c r="YV25" s="79" t="s">
        <v>1050</v>
      </c>
      <c r="YW25" s="79" t="s">
        <v>1050</v>
      </c>
      <c r="YX25" s="79" t="s">
        <v>1050</v>
      </c>
      <c r="YY25" s="79" t="s">
        <v>1050</v>
      </c>
      <c r="YZ25" s="79" t="s">
        <v>1050</v>
      </c>
      <c r="ZA25" s="79" t="s">
        <v>1050</v>
      </c>
      <c r="ZB25" s="79" t="s">
        <v>1050</v>
      </c>
      <c r="ZC25" s="79" t="s">
        <v>1050</v>
      </c>
      <c r="ZD25" s="79" t="s">
        <v>1050</v>
      </c>
      <c r="ZE25" s="79" t="s">
        <v>1050</v>
      </c>
      <c r="ZF25" s="79" t="s">
        <v>1217</v>
      </c>
      <c r="ZG25" s="79" t="s">
        <v>1089</v>
      </c>
      <c r="ZH25" s="79" t="s">
        <v>1050</v>
      </c>
      <c r="ZI25" s="79" t="s">
        <v>1050</v>
      </c>
      <c r="ZJ25" s="79" t="s">
        <v>1050</v>
      </c>
      <c r="ZK25" s="79" t="s">
        <v>1050</v>
      </c>
      <c r="ZL25" s="79" t="s">
        <v>1050</v>
      </c>
      <c r="ZM25" s="79" t="s">
        <v>1050</v>
      </c>
      <c r="ZN25" s="79" t="s">
        <v>1050</v>
      </c>
      <c r="ZO25" s="79" t="s">
        <v>1050</v>
      </c>
      <c r="ZP25" s="79" t="s">
        <v>1050</v>
      </c>
      <c r="ZQ25" s="79" t="s">
        <v>1050</v>
      </c>
      <c r="ZR25" s="79" t="s">
        <v>1089</v>
      </c>
      <c r="ZS25" s="79" t="s">
        <v>1089</v>
      </c>
      <c r="ZT25" s="79" t="s">
        <v>1050</v>
      </c>
      <c r="ZU25" s="79" t="s">
        <v>1050</v>
      </c>
      <c r="ZV25" s="79" t="s">
        <v>1050</v>
      </c>
      <c r="ZW25" s="79" t="s">
        <v>1050</v>
      </c>
      <c r="ZX25" s="79" t="s">
        <v>1050</v>
      </c>
      <c r="ZY25" s="79" t="s">
        <v>1050</v>
      </c>
      <c r="ZZ25" s="79" t="s">
        <v>1050</v>
      </c>
      <c r="AAA25" s="79" t="s">
        <v>1050</v>
      </c>
      <c r="AAB25" s="79" t="s">
        <v>1050</v>
      </c>
      <c r="AAC25" s="79" t="s">
        <v>1050</v>
      </c>
      <c r="AAD25" s="79" t="s">
        <v>1090</v>
      </c>
      <c r="AAE25" s="79">
        <v>32</v>
      </c>
      <c r="AAF25" s="91">
        <v>40514</v>
      </c>
      <c r="AAG25" s="79">
        <v>0</v>
      </c>
      <c r="AAH25" s="79">
        <v>0</v>
      </c>
      <c r="AAI25" s="79" t="s">
        <v>1643</v>
      </c>
      <c r="AAJ25" s="79" t="s">
        <v>1050</v>
      </c>
      <c r="AAK25" s="79" t="s">
        <v>1090</v>
      </c>
      <c r="AAL25" s="79">
        <v>26</v>
      </c>
      <c r="AAM25" s="91">
        <v>42537</v>
      </c>
      <c r="AAN25" s="79">
        <v>0</v>
      </c>
      <c r="AAO25" s="79">
        <v>1</v>
      </c>
      <c r="AAP25" s="79" t="s">
        <v>1089</v>
      </c>
      <c r="AAQ25" s="79" t="s">
        <v>352</v>
      </c>
      <c r="AAR25" s="79" t="s">
        <v>1050</v>
      </c>
      <c r="AAS25" s="79" t="s">
        <v>1050</v>
      </c>
      <c r="AAT25" s="79" t="s">
        <v>1050</v>
      </c>
      <c r="AAU25" s="79" t="s">
        <v>1050</v>
      </c>
      <c r="AAV25" s="79" t="s">
        <v>1050</v>
      </c>
      <c r="AAW25" s="79" t="s">
        <v>1050</v>
      </c>
      <c r="AAX25" s="79" t="s">
        <v>1050</v>
      </c>
      <c r="AAY25" s="79" t="s">
        <v>1050</v>
      </c>
      <c r="AAZ25" s="79" t="s">
        <v>1050</v>
      </c>
      <c r="ABA25" s="79" t="s">
        <v>1050</v>
      </c>
      <c r="ABB25" s="79" t="s">
        <v>1050</v>
      </c>
      <c r="ABC25" s="79" t="s">
        <v>1050</v>
      </c>
      <c r="ABD25" s="79" t="s">
        <v>1050</v>
      </c>
      <c r="ABE25" s="79" t="s">
        <v>1050</v>
      </c>
      <c r="ABF25" s="79" t="s">
        <v>1050</v>
      </c>
      <c r="ABG25" s="79" t="s">
        <v>1050</v>
      </c>
      <c r="ABH25" s="79" t="s">
        <v>1050</v>
      </c>
      <c r="ABI25" s="79" t="s">
        <v>1050</v>
      </c>
      <c r="ABJ25" s="79" t="s">
        <v>1050</v>
      </c>
      <c r="ABK25" s="79" t="s">
        <v>1050</v>
      </c>
      <c r="ABL25" s="79" t="s">
        <v>1050</v>
      </c>
      <c r="ABM25" s="79" t="s">
        <v>1050</v>
      </c>
      <c r="ABN25" s="79" t="s">
        <v>1050</v>
      </c>
      <c r="ABO25" s="79" t="s">
        <v>1050</v>
      </c>
      <c r="ABP25" s="79" t="s">
        <v>1050</v>
      </c>
      <c r="ABQ25" s="79" t="s">
        <v>1050</v>
      </c>
      <c r="ABR25" s="79" t="s">
        <v>1050</v>
      </c>
      <c r="ABS25" s="79" t="s">
        <v>1050</v>
      </c>
      <c r="ABT25" s="79" t="s">
        <v>1050</v>
      </c>
      <c r="ABU25" s="79" t="s">
        <v>1050</v>
      </c>
      <c r="ABV25" s="79" t="s">
        <v>1050</v>
      </c>
      <c r="ABW25" s="79" t="s">
        <v>1050</v>
      </c>
      <c r="ABX25" s="79" t="s">
        <v>1050</v>
      </c>
      <c r="ABY25" s="79" t="s">
        <v>1050</v>
      </c>
      <c r="ABZ25" s="79" t="s">
        <v>1050</v>
      </c>
      <c r="ACA25" s="79" t="s">
        <v>1050</v>
      </c>
      <c r="ACB25" s="79" t="s">
        <v>1050</v>
      </c>
      <c r="ACC25" s="79" t="s">
        <v>1050</v>
      </c>
      <c r="ACD25" s="79" t="s">
        <v>1050</v>
      </c>
      <c r="ACE25" s="79" t="s">
        <v>1050</v>
      </c>
      <c r="ACF25" s="79" t="s">
        <v>1050</v>
      </c>
      <c r="ACG25" s="79" t="s">
        <v>1050</v>
      </c>
      <c r="ACH25" s="79" t="s">
        <v>1050</v>
      </c>
      <c r="ACI25" s="79" t="s">
        <v>1050</v>
      </c>
      <c r="ACJ25" s="79" t="s">
        <v>1050</v>
      </c>
      <c r="ACK25" s="79" t="s">
        <v>1050</v>
      </c>
      <c r="ACL25" s="79" t="s">
        <v>1050</v>
      </c>
      <c r="ACM25" s="79" t="s">
        <v>1050</v>
      </c>
      <c r="ACN25" s="79" t="s">
        <v>1050</v>
      </c>
      <c r="ACO25" s="79" t="s">
        <v>1050</v>
      </c>
      <c r="ACP25" s="79" t="s">
        <v>1050</v>
      </c>
      <c r="ACQ25" s="79" t="s">
        <v>1050</v>
      </c>
      <c r="ACR25" s="79" t="s">
        <v>1050</v>
      </c>
      <c r="ACS25" s="79" t="s">
        <v>1050</v>
      </c>
      <c r="ACT25" s="79" t="s">
        <v>1050</v>
      </c>
      <c r="ACU25" s="79" t="s">
        <v>1050</v>
      </c>
      <c r="ACV25" s="79" t="s">
        <v>1050</v>
      </c>
      <c r="ACW25" s="79" t="s">
        <v>1050</v>
      </c>
      <c r="ACX25" s="79" t="s">
        <v>1050</v>
      </c>
      <c r="ACY25" s="79" t="s">
        <v>1050</v>
      </c>
      <c r="ACZ25" s="79" t="s">
        <v>1050</v>
      </c>
      <c r="ADA25" s="79" t="s">
        <v>1050</v>
      </c>
      <c r="ADB25" s="79" t="s">
        <v>1050</v>
      </c>
      <c r="ADC25" s="79" t="s">
        <v>1050</v>
      </c>
      <c r="ADD25" s="79" t="s">
        <v>1050</v>
      </c>
      <c r="ADE25" s="79" t="s">
        <v>1050</v>
      </c>
      <c r="ADF25" s="79" t="s">
        <v>1050</v>
      </c>
      <c r="ADG25" s="79" t="s">
        <v>1050</v>
      </c>
      <c r="ADH25" s="79" t="s">
        <v>1050</v>
      </c>
      <c r="ADI25" s="79" t="s">
        <v>1050</v>
      </c>
      <c r="ADJ25" s="79" t="s">
        <v>1050</v>
      </c>
      <c r="ADK25" s="79" t="s">
        <v>1050</v>
      </c>
      <c r="ADL25" s="79" t="s">
        <v>1050</v>
      </c>
      <c r="ADM25" s="79" t="s">
        <v>1050</v>
      </c>
      <c r="ADN25" s="79" t="s">
        <v>1050</v>
      </c>
      <c r="ADO25" s="79" t="s">
        <v>1050</v>
      </c>
      <c r="ADP25" s="79" t="s">
        <v>1050</v>
      </c>
      <c r="ADQ25" s="79" t="s">
        <v>1050</v>
      </c>
      <c r="ADR25" s="79" t="s">
        <v>1050</v>
      </c>
      <c r="ADS25" s="79" t="s">
        <v>1050</v>
      </c>
      <c r="ADT25" s="79" t="s">
        <v>1050</v>
      </c>
      <c r="ADU25" s="79" t="s">
        <v>1050</v>
      </c>
      <c r="ADV25" s="79" t="s">
        <v>1050</v>
      </c>
      <c r="ADW25" s="79" t="s">
        <v>1050</v>
      </c>
      <c r="ADX25" s="79" t="s">
        <v>1050</v>
      </c>
      <c r="ADY25" s="79" t="s">
        <v>1050</v>
      </c>
      <c r="ADZ25" s="79" t="s">
        <v>1050</v>
      </c>
      <c r="AEA25" s="79" t="s">
        <v>1050</v>
      </c>
      <c r="AEB25" s="79" t="s">
        <v>1050</v>
      </c>
      <c r="AEC25" s="79" t="s">
        <v>1050</v>
      </c>
      <c r="AED25" s="79" t="s">
        <v>1050</v>
      </c>
      <c r="AEE25" s="79" t="s">
        <v>1050</v>
      </c>
      <c r="AEF25" s="79" t="s">
        <v>1050</v>
      </c>
      <c r="AEG25" s="79" t="s">
        <v>1050</v>
      </c>
      <c r="AEH25" s="79" t="s">
        <v>1050</v>
      </c>
      <c r="AEI25" s="79" t="s">
        <v>1050</v>
      </c>
      <c r="AEJ25" s="79" t="s">
        <v>1050</v>
      </c>
      <c r="AEK25" s="79" t="s">
        <v>1050</v>
      </c>
      <c r="AEL25" s="79" t="s">
        <v>1050</v>
      </c>
      <c r="AEM25" s="79" t="s">
        <v>1050</v>
      </c>
      <c r="AEN25" s="79" t="s">
        <v>1050</v>
      </c>
      <c r="AEO25" s="79" t="s">
        <v>1050</v>
      </c>
      <c r="AEP25" s="79" t="s">
        <v>1050</v>
      </c>
      <c r="AEQ25" s="79" t="s">
        <v>1050</v>
      </c>
      <c r="AER25" s="79" t="s">
        <v>1050</v>
      </c>
      <c r="AES25" s="79" t="s">
        <v>1050</v>
      </c>
      <c r="AET25" s="79" t="s">
        <v>1050</v>
      </c>
      <c r="AEU25" s="79" t="s">
        <v>1050</v>
      </c>
      <c r="AEV25" s="79" t="s">
        <v>1050</v>
      </c>
      <c r="AEW25" s="79" t="s">
        <v>1050</v>
      </c>
      <c r="AEX25" s="137" t="s">
        <v>1511</v>
      </c>
      <c r="AEY25" s="79">
        <v>0</v>
      </c>
      <c r="AEZ25" s="79">
        <v>1</v>
      </c>
      <c r="AFA25" s="79" t="s">
        <v>1050</v>
      </c>
      <c r="AFB25" s="79" t="s">
        <v>1089</v>
      </c>
      <c r="AFC25" s="79" t="s">
        <v>1050</v>
      </c>
      <c r="AFD25" s="79" t="s">
        <v>1050</v>
      </c>
      <c r="AFE25" s="79" t="s">
        <v>1089</v>
      </c>
      <c r="AFF25" s="79" t="s">
        <v>1239</v>
      </c>
      <c r="AFG25" s="79" t="s">
        <v>1050</v>
      </c>
      <c r="AFH25" s="79" t="s">
        <v>1050</v>
      </c>
      <c r="AFI25" s="79" t="s">
        <v>1050</v>
      </c>
      <c r="AFJ25" s="79" t="s">
        <v>1050</v>
      </c>
      <c r="AFK25" s="79" t="s">
        <v>1050</v>
      </c>
      <c r="AFL25" s="79" t="s">
        <v>1050</v>
      </c>
      <c r="AFM25" s="79" t="s">
        <v>1050</v>
      </c>
      <c r="AFN25" s="79" t="s">
        <v>1050</v>
      </c>
      <c r="AFO25" s="79" t="s">
        <v>1050</v>
      </c>
      <c r="AFP25" s="79" t="s">
        <v>1050</v>
      </c>
      <c r="AFQ25" s="79" t="s">
        <v>1050</v>
      </c>
      <c r="AFR25" s="79" t="s">
        <v>1050</v>
      </c>
      <c r="AFS25" s="79" t="s">
        <v>1050</v>
      </c>
      <c r="AFT25" s="79" t="s">
        <v>1050</v>
      </c>
      <c r="AFU25" s="79" t="s">
        <v>1050</v>
      </c>
      <c r="AFV25" s="79" t="s">
        <v>1050</v>
      </c>
      <c r="AFW25" s="79" t="s">
        <v>1050</v>
      </c>
      <c r="AFX25" s="79" t="s">
        <v>1050</v>
      </c>
      <c r="AFY25" s="79" t="s">
        <v>1050</v>
      </c>
      <c r="AFZ25" s="79" t="s">
        <v>1050</v>
      </c>
      <c r="AGA25" s="79" t="s">
        <v>1050</v>
      </c>
      <c r="AGB25" s="79" t="s">
        <v>1050</v>
      </c>
      <c r="AGC25" s="79" t="s">
        <v>1050</v>
      </c>
      <c r="AGD25" s="79" t="s">
        <v>1050</v>
      </c>
      <c r="AGE25" s="79" t="s">
        <v>1050</v>
      </c>
      <c r="AGF25" s="79" t="s">
        <v>1050</v>
      </c>
      <c r="AGG25" s="79" t="s">
        <v>1050</v>
      </c>
      <c r="AGH25" s="79" t="s">
        <v>1050</v>
      </c>
      <c r="AGI25" s="79" t="s">
        <v>1050</v>
      </c>
      <c r="AGJ25" s="79" t="s">
        <v>1050</v>
      </c>
      <c r="AGK25" s="79" t="s">
        <v>1050</v>
      </c>
      <c r="AGL25" s="79" t="s">
        <v>1089</v>
      </c>
      <c r="AGM25" s="79" t="s">
        <v>1050</v>
      </c>
      <c r="AGN25" s="79" t="s">
        <v>1089</v>
      </c>
      <c r="AGO25" s="79" t="s">
        <v>1050</v>
      </c>
      <c r="AGP25" s="79" t="s">
        <v>1050</v>
      </c>
      <c r="AGQ25" s="79" t="s">
        <v>1050</v>
      </c>
      <c r="AGR25" s="79" t="s">
        <v>1050</v>
      </c>
      <c r="AGS25" s="79" t="s">
        <v>1050</v>
      </c>
      <c r="AGT25" s="79" t="s">
        <v>1050</v>
      </c>
      <c r="AGU25" s="79" t="s">
        <v>1050</v>
      </c>
      <c r="AGV25" s="79" t="s">
        <v>1050</v>
      </c>
      <c r="AGW25" s="79" t="s">
        <v>1050</v>
      </c>
      <c r="AGX25" s="79" t="s">
        <v>1050</v>
      </c>
      <c r="AGY25" s="79" t="s">
        <v>1050</v>
      </c>
      <c r="AGZ25" s="79" t="s">
        <v>1050</v>
      </c>
      <c r="AHA25" s="79" t="s">
        <v>1050</v>
      </c>
      <c r="AHB25" s="79" t="s">
        <v>1050</v>
      </c>
      <c r="AHC25" s="79" t="s">
        <v>1050</v>
      </c>
      <c r="AHD25" s="79" t="s">
        <v>1050</v>
      </c>
      <c r="AHE25" s="79" t="s">
        <v>1050</v>
      </c>
      <c r="AHF25" s="79" t="s">
        <v>1050</v>
      </c>
      <c r="AHG25" s="79" t="s">
        <v>1050</v>
      </c>
      <c r="AHH25" s="79" t="s">
        <v>1050</v>
      </c>
      <c r="AHI25" s="79" t="s">
        <v>353</v>
      </c>
      <c r="AHJ25" s="79" t="s">
        <v>1218</v>
      </c>
      <c r="AHK25" s="79" t="s">
        <v>353</v>
      </c>
      <c r="AHL25" s="79" t="s">
        <v>1093</v>
      </c>
      <c r="AHM25" s="79" t="s">
        <v>1050</v>
      </c>
      <c r="AHN25" s="79" t="s">
        <v>1050</v>
      </c>
      <c r="AHO25" s="79" t="s">
        <v>1050</v>
      </c>
      <c r="AHP25" s="79" t="s">
        <v>1050</v>
      </c>
      <c r="AHQ25" s="79" t="s">
        <v>1050</v>
      </c>
      <c r="AHR25" s="79" t="s">
        <v>1050</v>
      </c>
      <c r="AHS25" s="79" t="s">
        <v>1050</v>
      </c>
      <c r="AHT25" s="79" t="s">
        <v>1050</v>
      </c>
      <c r="AHU25" s="79" t="s">
        <v>1050</v>
      </c>
      <c r="AHV25" s="79" t="s">
        <v>1050</v>
      </c>
      <c r="AHW25" s="79" t="s">
        <v>1050</v>
      </c>
      <c r="AHX25" s="79" t="s">
        <v>1050</v>
      </c>
      <c r="AHY25" s="79" t="s">
        <v>1050</v>
      </c>
      <c r="AHZ25" s="79" t="s">
        <v>1050</v>
      </c>
      <c r="AIA25" s="79" t="s">
        <v>1050</v>
      </c>
      <c r="AIB25" s="79" t="s">
        <v>1050</v>
      </c>
      <c r="AIC25" s="79" t="s">
        <v>1050</v>
      </c>
      <c r="AID25" s="79" t="s">
        <v>1050</v>
      </c>
      <c r="AIE25" s="79" t="s">
        <v>1050</v>
      </c>
      <c r="AIF25" s="79" t="s">
        <v>1050</v>
      </c>
      <c r="AIG25" s="79" t="s">
        <v>1050</v>
      </c>
      <c r="AIH25" s="79" t="s">
        <v>1050</v>
      </c>
      <c r="AII25" s="79" t="s">
        <v>1050</v>
      </c>
      <c r="AIJ25" s="79" t="s">
        <v>1050</v>
      </c>
      <c r="AIK25" s="79" t="s">
        <v>1050</v>
      </c>
      <c r="AIL25" s="79" t="s">
        <v>1050</v>
      </c>
      <c r="AIM25" s="79" t="s">
        <v>1050</v>
      </c>
      <c r="AIN25" s="79" t="s">
        <v>1050</v>
      </c>
      <c r="AIO25" s="79" t="s">
        <v>1050</v>
      </c>
      <c r="AIP25" s="79" t="s">
        <v>1050</v>
      </c>
      <c r="AIQ25" s="79" t="s">
        <v>399</v>
      </c>
      <c r="AIR25" s="79" t="s">
        <v>1644</v>
      </c>
      <c r="AIS25" s="79" t="s">
        <v>353</v>
      </c>
      <c r="AIT25" s="79" t="s">
        <v>1050</v>
      </c>
      <c r="AIU25" s="79" t="s">
        <v>1050</v>
      </c>
      <c r="AIV25" s="79" t="s">
        <v>1050</v>
      </c>
      <c r="AIW25" s="79" t="s">
        <v>1050</v>
      </c>
      <c r="AIX25" s="79" t="s">
        <v>1050</v>
      </c>
      <c r="AIY25" s="79" t="s">
        <v>1050</v>
      </c>
      <c r="AIZ25" s="79" t="s">
        <v>1050</v>
      </c>
      <c r="AJA25" s="79" t="s">
        <v>1050</v>
      </c>
      <c r="AJB25" s="79" t="s">
        <v>1050</v>
      </c>
      <c r="AJC25" s="79" t="s">
        <v>1050</v>
      </c>
      <c r="AJD25" s="79" t="s">
        <v>1050</v>
      </c>
      <c r="AJE25" s="79" t="s">
        <v>1050</v>
      </c>
      <c r="AJF25" s="79" t="s">
        <v>1050</v>
      </c>
      <c r="AJG25" s="79" t="s">
        <v>1645</v>
      </c>
      <c r="AJH25" s="79" t="s">
        <v>1646</v>
      </c>
      <c r="AJI25" s="79" t="s">
        <v>1647</v>
      </c>
      <c r="AJJ25" s="79" t="s">
        <v>1648</v>
      </c>
      <c r="AJK25" s="79" t="s">
        <v>1050</v>
      </c>
      <c r="AJL25" s="79" t="s">
        <v>1050</v>
      </c>
      <c r="AJM25" s="79" t="s">
        <v>353</v>
      </c>
      <c r="AJN25" s="79" t="s">
        <v>353</v>
      </c>
      <c r="AJO25" s="79" t="s">
        <v>1050</v>
      </c>
      <c r="AJP25" s="79" t="s">
        <v>1050</v>
      </c>
      <c r="AJQ25" s="79" t="s">
        <v>1050</v>
      </c>
      <c r="AJR25" s="79" t="s">
        <v>1050</v>
      </c>
      <c r="AJS25" s="79" t="s">
        <v>1649</v>
      </c>
      <c r="AJT25" s="79" t="s">
        <v>1098</v>
      </c>
      <c r="AJU25" s="79" t="s">
        <v>1050</v>
      </c>
      <c r="AJV25" s="79" t="s">
        <v>1050</v>
      </c>
      <c r="AJW25" s="79" t="s">
        <v>1050</v>
      </c>
      <c r="AJX25" s="79" t="s">
        <v>1050</v>
      </c>
      <c r="AJY25" s="79" t="s">
        <v>1050</v>
      </c>
      <c r="AJZ25" s="79" t="s">
        <v>1050</v>
      </c>
      <c r="AKA25" s="79" t="s">
        <v>1050</v>
      </c>
      <c r="AKB25" s="79" t="s">
        <v>1050</v>
      </c>
      <c r="AKC25" s="79" t="s">
        <v>1050</v>
      </c>
      <c r="AKD25" s="79" t="s">
        <v>1050</v>
      </c>
      <c r="AKE25" s="79" t="s">
        <v>1050</v>
      </c>
      <c r="AKF25" s="79" t="s">
        <v>1050</v>
      </c>
      <c r="AKG25" s="79" t="s">
        <v>1050</v>
      </c>
      <c r="AKH25" s="79" t="s">
        <v>1050</v>
      </c>
      <c r="AKI25" s="79" t="s">
        <v>1050</v>
      </c>
      <c r="AKJ25" s="79" t="s">
        <v>1098</v>
      </c>
      <c r="AKK25" s="79" t="s">
        <v>1050</v>
      </c>
      <c r="AKL25" s="79" t="s">
        <v>1050</v>
      </c>
      <c r="AKM25" s="79" t="s">
        <v>1050</v>
      </c>
      <c r="AKN25" s="79" t="s">
        <v>1050</v>
      </c>
      <c r="AKO25" s="79" t="s">
        <v>1050</v>
      </c>
      <c r="AKP25" s="79" t="s">
        <v>1050</v>
      </c>
      <c r="AKQ25" s="79" t="s">
        <v>1050</v>
      </c>
      <c r="AKR25" s="79" t="s">
        <v>1098</v>
      </c>
      <c r="AKS25" s="79" t="s">
        <v>1098</v>
      </c>
      <c r="AKT25" s="79" t="s">
        <v>1050</v>
      </c>
      <c r="AKU25" s="79" t="s">
        <v>1050</v>
      </c>
      <c r="AKV25" s="79" t="s">
        <v>1050</v>
      </c>
      <c r="AKW25" s="79" t="s">
        <v>1050</v>
      </c>
      <c r="AKX25" s="79" t="s">
        <v>1050</v>
      </c>
      <c r="AKY25" s="79" t="s">
        <v>1050</v>
      </c>
      <c r="AKZ25" s="79" t="s">
        <v>1050</v>
      </c>
      <c r="ALA25" s="79" t="s">
        <v>1050</v>
      </c>
      <c r="ALB25" s="79" t="s">
        <v>1050</v>
      </c>
      <c r="ALC25" s="79" t="s">
        <v>1050</v>
      </c>
      <c r="ALD25" s="79" t="s">
        <v>1050</v>
      </c>
      <c r="ALE25" s="79" t="s">
        <v>1050</v>
      </c>
      <c r="ALF25" s="79" t="s">
        <v>1050</v>
      </c>
      <c r="ALG25" s="79" t="s">
        <v>1050</v>
      </c>
      <c r="ALH25" s="79" t="s">
        <v>1098</v>
      </c>
      <c r="ALI25" s="79" t="s">
        <v>1050</v>
      </c>
      <c r="ALJ25" s="79" t="s">
        <v>1098</v>
      </c>
      <c r="ALK25" s="79" t="s">
        <v>1050</v>
      </c>
      <c r="ALL25" s="79" t="s">
        <v>1050</v>
      </c>
      <c r="ALM25" s="79" t="s">
        <v>1050</v>
      </c>
      <c r="ALN25" s="79" t="s">
        <v>1050</v>
      </c>
      <c r="ALO25" s="79" t="s">
        <v>1050</v>
      </c>
      <c r="ALP25" s="79" t="s">
        <v>1050</v>
      </c>
      <c r="ALQ25" s="79" t="s">
        <v>1098</v>
      </c>
      <c r="ALR25" s="79" t="s">
        <v>1050</v>
      </c>
      <c r="ALS25" s="79" t="s">
        <v>1050</v>
      </c>
      <c r="ALT25" s="79" t="s">
        <v>1050</v>
      </c>
      <c r="ALU25" s="79" t="s">
        <v>1050</v>
      </c>
      <c r="ALV25" s="79" t="s">
        <v>1050</v>
      </c>
      <c r="ALW25" s="79" t="s">
        <v>1050</v>
      </c>
      <c r="ALX25" s="79" t="s">
        <v>1050</v>
      </c>
    </row>
    <row r="26" ht="50.25" customHeight="1" spans="1:1012">
      <c r="A26" s="79" t="s">
        <v>1650</v>
      </c>
      <c r="B26" s="79">
        <v>26</v>
      </c>
      <c r="C26" s="79" t="s">
        <v>1050</v>
      </c>
      <c r="D26" s="79" t="s">
        <v>329</v>
      </c>
      <c r="E26" s="79" t="s">
        <v>1050</v>
      </c>
      <c r="F26" s="79" t="s">
        <v>1651</v>
      </c>
      <c r="G26" s="79" t="s">
        <v>1050</v>
      </c>
      <c r="H26" s="79" t="s">
        <v>1050</v>
      </c>
      <c r="I26" s="79" t="s">
        <v>560</v>
      </c>
      <c r="J26" s="91">
        <v>44598</v>
      </c>
      <c r="K26" s="92">
        <v>0.25625</v>
      </c>
      <c r="L26" s="91">
        <v>44598</v>
      </c>
      <c r="M26" s="92">
        <v>0.284722222222222</v>
      </c>
      <c r="N26" s="79" t="s">
        <v>417</v>
      </c>
      <c r="O26" s="79" t="s">
        <v>1050</v>
      </c>
      <c r="P26" s="79" t="s">
        <v>1050</v>
      </c>
      <c r="Q26" s="79" t="s">
        <v>1050</v>
      </c>
      <c r="R26" s="79" t="s">
        <v>1052</v>
      </c>
      <c r="S26" s="79" t="s">
        <v>334</v>
      </c>
      <c r="T26" s="79" t="s">
        <v>1050</v>
      </c>
      <c r="U26" s="79" t="s">
        <v>368</v>
      </c>
      <c r="V26" s="79" t="s">
        <v>480</v>
      </c>
      <c r="W26" s="79" t="s">
        <v>338</v>
      </c>
      <c r="X26" s="79" t="s">
        <v>339</v>
      </c>
      <c r="Y26" s="79" t="s">
        <v>340</v>
      </c>
      <c r="Z26" s="79" t="s">
        <v>387</v>
      </c>
      <c r="AA26" s="79" t="s">
        <v>388</v>
      </c>
      <c r="AB26" s="79" t="s">
        <v>424</v>
      </c>
      <c r="AC26" s="79" t="s">
        <v>343</v>
      </c>
      <c r="AD26" s="79" t="s">
        <v>390</v>
      </c>
      <c r="AE26" s="79" t="s">
        <v>391</v>
      </c>
      <c r="AF26" s="79" t="s">
        <v>392</v>
      </c>
      <c r="AG26" s="79" t="s">
        <v>1050</v>
      </c>
      <c r="AH26" s="79" t="s">
        <v>1050</v>
      </c>
      <c r="AI26" s="79" t="s">
        <v>1050</v>
      </c>
      <c r="AJ26" s="79" t="s">
        <v>1050</v>
      </c>
      <c r="AK26" s="79" t="s">
        <v>1050</v>
      </c>
      <c r="AL26" s="79" t="s">
        <v>1050</v>
      </c>
      <c r="AM26" s="79" t="s">
        <v>1652</v>
      </c>
      <c r="AN26" s="79" t="s">
        <v>1141</v>
      </c>
      <c r="AO26" s="79" t="s">
        <v>1050</v>
      </c>
      <c r="AP26" s="79" t="s">
        <v>1050</v>
      </c>
      <c r="AQ26" s="79" t="s">
        <v>1050</v>
      </c>
      <c r="AR26" s="79" t="s">
        <v>1050</v>
      </c>
      <c r="AS26" s="79" t="s">
        <v>1050</v>
      </c>
      <c r="AT26" s="79" t="s">
        <v>1050</v>
      </c>
      <c r="AU26" s="79" t="s">
        <v>1050</v>
      </c>
      <c r="AV26" s="79" t="s">
        <v>1050</v>
      </c>
      <c r="AW26" s="79" t="s">
        <v>1050</v>
      </c>
      <c r="AX26" s="79" t="s">
        <v>1653</v>
      </c>
      <c r="AY26" s="79" t="s">
        <v>1050</v>
      </c>
      <c r="AZ26" s="79" t="s">
        <v>480</v>
      </c>
      <c r="BA26" s="79" t="s">
        <v>1050</v>
      </c>
      <c r="BB26" s="79" t="s">
        <v>1050</v>
      </c>
      <c r="BC26" s="79" t="s">
        <v>1050</v>
      </c>
      <c r="BD26" s="79" t="s">
        <v>1050</v>
      </c>
      <c r="BE26" s="79" t="s">
        <v>1050</v>
      </c>
      <c r="BF26" s="79" t="s">
        <v>1050</v>
      </c>
      <c r="BG26" s="79" t="s">
        <v>1050</v>
      </c>
      <c r="BH26" s="79" t="s">
        <v>1050</v>
      </c>
      <c r="BI26" s="79" t="s">
        <v>1050</v>
      </c>
      <c r="BJ26" s="79" t="s">
        <v>1050</v>
      </c>
      <c r="BK26" s="79" t="s">
        <v>1050</v>
      </c>
      <c r="BL26" s="79" t="s">
        <v>1050</v>
      </c>
      <c r="BM26" s="79" t="s">
        <v>1050</v>
      </c>
      <c r="BN26" s="79" t="s">
        <v>1050</v>
      </c>
      <c r="BO26" s="79" t="s">
        <v>1050</v>
      </c>
      <c r="BP26" s="79" t="s">
        <v>1050</v>
      </c>
      <c r="BQ26" s="79" t="s">
        <v>1050</v>
      </c>
      <c r="BR26" s="79" t="s">
        <v>1050</v>
      </c>
      <c r="BS26" s="79" t="s">
        <v>1050</v>
      </c>
      <c r="BT26" s="79" t="s">
        <v>1050</v>
      </c>
      <c r="BU26" s="79" t="s">
        <v>1050</v>
      </c>
      <c r="BV26" s="79" t="s">
        <v>1050</v>
      </c>
      <c r="BW26" s="79" t="s">
        <v>1050</v>
      </c>
      <c r="BX26" s="79" t="s">
        <v>1050</v>
      </c>
      <c r="BY26" s="79" t="s">
        <v>1050</v>
      </c>
      <c r="BZ26" s="79" t="s">
        <v>1050</v>
      </c>
      <c r="CA26" s="79" t="s">
        <v>1050</v>
      </c>
      <c r="CB26" s="79" t="s">
        <v>1050</v>
      </c>
      <c r="CC26" s="79" t="s">
        <v>1050</v>
      </c>
      <c r="CD26" s="79" t="s">
        <v>1050</v>
      </c>
      <c r="CE26" s="79" t="s">
        <v>1050</v>
      </c>
      <c r="CF26" s="79" t="s">
        <v>1057</v>
      </c>
      <c r="CG26" s="91">
        <v>33734</v>
      </c>
      <c r="CH26" s="79" t="s">
        <v>351</v>
      </c>
      <c r="CI26" s="79" t="s">
        <v>352</v>
      </c>
      <c r="CJ26" s="79" t="s">
        <v>1060</v>
      </c>
      <c r="CK26" s="79" t="s">
        <v>1050</v>
      </c>
      <c r="CL26" s="79" t="s">
        <v>1050</v>
      </c>
      <c r="CM26" s="79" t="s">
        <v>1050</v>
      </c>
      <c r="CN26" s="79" t="s">
        <v>1050</v>
      </c>
      <c r="CO26" s="79" t="s">
        <v>353</v>
      </c>
      <c r="CP26" s="79" t="s">
        <v>401</v>
      </c>
      <c r="CQ26" s="79" t="s">
        <v>1172</v>
      </c>
      <c r="CR26" s="79" t="s">
        <v>1050</v>
      </c>
      <c r="CS26" s="91">
        <v>10999</v>
      </c>
      <c r="CT26" s="79" t="s">
        <v>1060</v>
      </c>
      <c r="CU26" s="79" t="s">
        <v>1050</v>
      </c>
      <c r="CV26" s="79" t="s">
        <v>353</v>
      </c>
      <c r="CW26" s="79" t="s">
        <v>1050</v>
      </c>
      <c r="CX26" s="79" t="s">
        <v>1526</v>
      </c>
      <c r="CY26" s="79" t="s">
        <v>1654</v>
      </c>
      <c r="CZ26" s="79" t="s">
        <v>356</v>
      </c>
      <c r="DA26" s="79" t="s">
        <v>1655</v>
      </c>
      <c r="DB26" s="79" t="s">
        <v>1656</v>
      </c>
      <c r="DC26" s="79" t="s">
        <v>1657</v>
      </c>
      <c r="DD26" s="79">
        <v>2016</v>
      </c>
      <c r="DE26" s="79" t="s">
        <v>1464</v>
      </c>
      <c r="DF26" s="79" t="s">
        <v>1050</v>
      </c>
      <c r="DG26" s="79">
        <v>2</v>
      </c>
      <c r="DH26" s="79" t="s">
        <v>1111</v>
      </c>
      <c r="DI26" s="79" t="s">
        <v>1589</v>
      </c>
      <c r="DJ26" s="79" t="s">
        <v>1113</v>
      </c>
      <c r="DK26" s="79">
        <v>1</v>
      </c>
      <c r="DL26" s="79" t="s">
        <v>353</v>
      </c>
      <c r="DM26" s="79" t="s">
        <v>353</v>
      </c>
      <c r="DN26" s="79" t="s">
        <v>1658</v>
      </c>
      <c r="DO26" s="91">
        <v>44637</v>
      </c>
      <c r="DP26" s="79" t="s">
        <v>399</v>
      </c>
      <c r="DQ26" s="79" t="s">
        <v>1050</v>
      </c>
      <c r="DR26" s="79" t="s">
        <v>1050</v>
      </c>
      <c r="DS26" s="79" t="s">
        <v>399</v>
      </c>
      <c r="DT26" s="79" t="s">
        <v>1050</v>
      </c>
      <c r="DU26" s="79" t="s">
        <v>1050</v>
      </c>
      <c r="DV26" s="79" t="s">
        <v>399</v>
      </c>
      <c r="DW26" s="79" t="s">
        <v>542</v>
      </c>
      <c r="DX26" s="79" t="s">
        <v>435</v>
      </c>
      <c r="DY26" s="79" t="s">
        <v>1050</v>
      </c>
      <c r="DZ26" s="79" t="s">
        <v>1050</v>
      </c>
      <c r="EA26" s="79" t="s">
        <v>1050</v>
      </c>
      <c r="EB26" s="79" t="s">
        <v>333</v>
      </c>
      <c r="EC26" s="79" t="s">
        <v>1050</v>
      </c>
      <c r="ED26" s="79" t="s">
        <v>1659</v>
      </c>
      <c r="EE26" s="79" t="s">
        <v>363</v>
      </c>
      <c r="EF26" s="79" t="s">
        <v>353</v>
      </c>
      <c r="EG26" s="79" t="s">
        <v>1057</v>
      </c>
      <c r="EH26" s="91">
        <v>28533</v>
      </c>
      <c r="EI26" s="79" t="s">
        <v>1090</v>
      </c>
      <c r="EJ26" s="79" t="s">
        <v>1050</v>
      </c>
      <c r="EK26" s="79" t="s">
        <v>1060</v>
      </c>
      <c r="EL26" s="79" t="s">
        <v>1050</v>
      </c>
      <c r="EM26" s="79" t="s">
        <v>1050</v>
      </c>
      <c r="EN26" s="79" t="s">
        <v>1050</v>
      </c>
      <c r="EO26" s="79" t="s">
        <v>1050</v>
      </c>
      <c r="EP26" s="79" t="s">
        <v>353</v>
      </c>
      <c r="EQ26" s="79" t="s">
        <v>463</v>
      </c>
      <c r="ER26" s="79" t="s">
        <v>1050</v>
      </c>
      <c r="ES26" s="79" t="s">
        <v>1050</v>
      </c>
      <c r="ET26" s="111">
        <v>45539</v>
      </c>
      <c r="EU26" s="79" t="s">
        <v>1060</v>
      </c>
      <c r="EV26" s="79" t="s">
        <v>1050</v>
      </c>
      <c r="EW26" s="79" t="s">
        <v>1050</v>
      </c>
      <c r="EX26" s="79" t="s">
        <v>1050</v>
      </c>
      <c r="EY26" s="79" t="s">
        <v>1142</v>
      </c>
      <c r="EZ26" s="79" t="s">
        <v>1106</v>
      </c>
      <c r="FA26" s="79" t="s">
        <v>356</v>
      </c>
      <c r="FB26" s="79" t="s">
        <v>1257</v>
      </c>
      <c r="FC26" s="79" t="s">
        <v>1587</v>
      </c>
      <c r="FD26" s="79" t="s">
        <v>1202</v>
      </c>
      <c r="FE26" s="79">
        <v>2007</v>
      </c>
      <c r="FF26" s="79" t="s">
        <v>1236</v>
      </c>
      <c r="FG26" s="79" t="s">
        <v>1050</v>
      </c>
      <c r="FH26" s="79">
        <v>5</v>
      </c>
      <c r="FI26" s="79" t="s">
        <v>1060</v>
      </c>
      <c r="FJ26" s="79" t="s">
        <v>1589</v>
      </c>
      <c r="FK26" s="79" t="s">
        <v>1113</v>
      </c>
      <c r="FL26" s="79">
        <v>1</v>
      </c>
      <c r="FM26" s="79" t="s">
        <v>353</v>
      </c>
      <c r="FN26" s="79" t="s">
        <v>353</v>
      </c>
      <c r="FO26" s="79" t="s">
        <v>1660</v>
      </c>
      <c r="FP26" s="111">
        <v>44757</v>
      </c>
      <c r="FQ26" s="79" t="s">
        <v>399</v>
      </c>
      <c r="FR26" s="79" t="s">
        <v>1050</v>
      </c>
      <c r="FS26" s="79" t="s">
        <v>1050</v>
      </c>
      <c r="FT26" s="79" t="s">
        <v>399</v>
      </c>
      <c r="FU26" s="79" t="s">
        <v>1050</v>
      </c>
      <c r="FV26" s="79" t="s">
        <v>1050</v>
      </c>
      <c r="FW26" s="79" t="s">
        <v>399</v>
      </c>
      <c r="FX26" s="79" t="s">
        <v>357</v>
      </c>
      <c r="FY26" s="79" t="s">
        <v>435</v>
      </c>
      <c r="FZ26" s="79" t="s">
        <v>1050</v>
      </c>
      <c r="GA26" s="79" t="s">
        <v>1050</v>
      </c>
      <c r="GB26" s="79" t="s">
        <v>1050</v>
      </c>
      <c r="GC26" s="79" t="s">
        <v>1050</v>
      </c>
      <c r="GD26" s="79" t="s">
        <v>1050</v>
      </c>
      <c r="GE26" s="79" t="s">
        <v>1661</v>
      </c>
      <c r="GF26" s="79" t="s">
        <v>439</v>
      </c>
      <c r="GG26" s="79" t="s">
        <v>353</v>
      </c>
      <c r="GH26" s="79" t="s">
        <v>1130</v>
      </c>
      <c r="GI26" s="79" t="s">
        <v>1130</v>
      </c>
      <c r="GJ26" s="79" t="s">
        <v>1130</v>
      </c>
      <c r="GK26" s="79" t="s">
        <v>1130</v>
      </c>
      <c r="GL26" s="79" t="s">
        <v>1130</v>
      </c>
      <c r="GM26" s="79" t="s">
        <v>1130</v>
      </c>
      <c r="GN26" s="79" t="s">
        <v>1130</v>
      </c>
      <c r="GO26" s="79" t="s">
        <v>1130</v>
      </c>
      <c r="GP26" s="79" t="s">
        <v>1130</v>
      </c>
      <c r="GQ26" s="79" t="s">
        <v>1130</v>
      </c>
      <c r="GR26" s="79" t="s">
        <v>1130</v>
      </c>
      <c r="GS26" s="79" t="s">
        <v>1130</v>
      </c>
      <c r="GT26" s="79" t="s">
        <v>1130</v>
      </c>
      <c r="GU26" s="79" t="s">
        <v>1130</v>
      </c>
      <c r="GV26" s="79" t="s">
        <v>1130</v>
      </c>
      <c r="GW26" s="79" t="s">
        <v>1130</v>
      </c>
      <c r="GX26" s="79" t="s">
        <v>1130</v>
      </c>
      <c r="GY26" s="79" t="s">
        <v>1130</v>
      </c>
      <c r="GZ26" s="79" t="s">
        <v>1130</v>
      </c>
      <c r="HA26" s="79" t="s">
        <v>1130</v>
      </c>
      <c r="HB26" s="79" t="s">
        <v>1130</v>
      </c>
      <c r="HC26" s="79" t="s">
        <v>1130</v>
      </c>
      <c r="HD26" s="79" t="s">
        <v>1130</v>
      </c>
      <c r="HE26" s="79" t="s">
        <v>1109</v>
      </c>
      <c r="HF26" s="79" t="s">
        <v>1130</v>
      </c>
      <c r="HG26" s="79" t="s">
        <v>1130</v>
      </c>
      <c r="HH26" s="79" t="s">
        <v>1130</v>
      </c>
      <c r="HI26" s="79" t="s">
        <v>1130</v>
      </c>
      <c r="HJ26" s="79" t="s">
        <v>1130</v>
      </c>
      <c r="HK26" s="79" t="s">
        <v>1130</v>
      </c>
      <c r="HL26" s="79" t="s">
        <v>1130</v>
      </c>
      <c r="HM26" s="79" t="s">
        <v>1130</v>
      </c>
      <c r="HN26" s="79" t="s">
        <v>1130</v>
      </c>
      <c r="HO26" s="79" t="s">
        <v>1130</v>
      </c>
      <c r="HP26" s="79" t="s">
        <v>1130</v>
      </c>
      <c r="HQ26" s="79" t="s">
        <v>1130</v>
      </c>
      <c r="HR26" s="79" t="s">
        <v>1130</v>
      </c>
      <c r="HS26" s="79" t="s">
        <v>1130</v>
      </c>
      <c r="HT26" s="79" t="s">
        <v>1130</v>
      </c>
      <c r="HU26" s="79" t="s">
        <v>1130</v>
      </c>
      <c r="HV26" s="79" t="s">
        <v>1130</v>
      </c>
      <c r="HW26" s="79" t="s">
        <v>1130</v>
      </c>
      <c r="HX26" s="79" t="s">
        <v>1130</v>
      </c>
      <c r="HY26" s="79" t="s">
        <v>1130</v>
      </c>
      <c r="HZ26" s="79" t="s">
        <v>1130</v>
      </c>
      <c r="IA26" s="79" t="s">
        <v>1130</v>
      </c>
      <c r="IB26" s="79" t="s">
        <v>1130</v>
      </c>
      <c r="IC26" s="79" t="s">
        <v>1130</v>
      </c>
      <c r="ID26" s="79" t="s">
        <v>1130</v>
      </c>
      <c r="IE26" s="79" t="s">
        <v>1130</v>
      </c>
      <c r="IF26" s="79" t="s">
        <v>1130</v>
      </c>
      <c r="IG26" s="79" t="s">
        <v>1130</v>
      </c>
      <c r="IH26" s="79" t="s">
        <v>399</v>
      </c>
      <c r="II26" s="79" t="s">
        <v>1050</v>
      </c>
      <c r="IJ26" s="79" t="s">
        <v>1050</v>
      </c>
      <c r="IK26" s="79" t="s">
        <v>1050</v>
      </c>
      <c r="IL26" s="79" t="s">
        <v>1050</v>
      </c>
      <c r="IM26" s="79" t="s">
        <v>1050</v>
      </c>
      <c r="IN26" s="79" t="s">
        <v>1050</v>
      </c>
      <c r="IO26" s="79" t="s">
        <v>1050</v>
      </c>
      <c r="IP26" s="79" t="s">
        <v>1050</v>
      </c>
      <c r="IQ26" s="79" t="s">
        <v>1050</v>
      </c>
      <c r="IR26" s="79" t="s">
        <v>1050</v>
      </c>
      <c r="IS26" s="79" t="s">
        <v>1050</v>
      </c>
      <c r="IT26" s="79" t="s">
        <v>1050</v>
      </c>
      <c r="IU26" s="79" t="s">
        <v>1050</v>
      </c>
      <c r="IV26" s="79" t="s">
        <v>1050</v>
      </c>
      <c r="IW26" s="79" t="s">
        <v>1050</v>
      </c>
      <c r="IX26" s="79" t="s">
        <v>1050</v>
      </c>
      <c r="IY26" s="79" t="s">
        <v>1050</v>
      </c>
      <c r="IZ26" s="79" t="s">
        <v>1050</v>
      </c>
      <c r="JA26" s="79" t="s">
        <v>1050</v>
      </c>
      <c r="JB26" s="79" t="s">
        <v>1050</v>
      </c>
      <c r="JC26" s="79" t="s">
        <v>1050</v>
      </c>
      <c r="JD26" s="79" t="s">
        <v>1050</v>
      </c>
      <c r="JE26" s="79" t="s">
        <v>1050</v>
      </c>
      <c r="JF26" s="79" t="s">
        <v>1050</v>
      </c>
      <c r="JG26" s="79" t="s">
        <v>1050</v>
      </c>
      <c r="JH26" s="79" t="s">
        <v>1050</v>
      </c>
      <c r="JI26" s="79" t="s">
        <v>1050</v>
      </c>
      <c r="JJ26" s="79" t="s">
        <v>1050</v>
      </c>
      <c r="JK26" s="79" t="s">
        <v>1050</v>
      </c>
      <c r="JL26" s="79" t="s">
        <v>1050</v>
      </c>
      <c r="JM26" s="79" t="s">
        <v>1050</v>
      </c>
      <c r="JN26" s="79" t="s">
        <v>1050</v>
      </c>
      <c r="JO26" s="79" t="s">
        <v>1050</v>
      </c>
      <c r="JP26" s="79" t="s">
        <v>1050</v>
      </c>
      <c r="JQ26" s="79" t="s">
        <v>1050</v>
      </c>
      <c r="JR26" s="79" t="s">
        <v>1050</v>
      </c>
      <c r="JS26" s="79" t="s">
        <v>1050</v>
      </c>
      <c r="JT26" s="79" t="s">
        <v>1050</v>
      </c>
      <c r="JU26" s="79" t="s">
        <v>1050</v>
      </c>
      <c r="JV26" s="79" t="s">
        <v>1050</v>
      </c>
      <c r="JW26" s="79" t="s">
        <v>1050</v>
      </c>
      <c r="JX26" s="79" t="s">
        <v>1050</v>
      </c>
      <c r="JY26" s="79" t="s">
        <v>1050</v>
      </c>
      <c r="JZ26" s="79" t="s">
        <v>1050</v>
      </c>
      <c r="KA26" s="79" t="s">
        <v>1050</v>
      </c>
      <c r="KB26" s="79" t="s">
        <v>1050</v>
      </c>
      <c r="KC26" s="79" t="s">
        <v>1050</v>
      </c>
      <c r="KD26" s="79" t="s">
        <v>1050</v>
      </c>
      <c r="KE26" s="79" t="s">
        <v>1050</v>
      </c>
      <c r="KF26" s="79" t="s">
        <v>1050</v>
      </c>
      <c r="KG26" s="79" t="s">
        <v>1050</v>
      </c>
      <c r="KH26" s="79" t="s">
        <v>1050</v>
      </c>
      <c r="KI26" s="79" t="s">
        <v>1050</v>
      </c>
      <c r="KJ26" s="79" t="s">
        <v>1050</v>
      </c>
      <c r="KK26" s="79" t="s">
        <v>1050</v>
      </c>
      <c r="KL26" s="79" t="s">
        <v>1050</v>
      </c>
      <c r="KM26" s="79" t="s">
        <v>1050</v>
      </c>
      <c r="KN26" s="79" t="s">
        <v>1050</v>
      </c>
      <c r="KO26" s="79" t="s">
        <v>1050</v>
      </c>
      <c r="KP26" s="79" t="s">
        <v>1050</v>
      </c>
      <c r="KQ26" s="79" t="s">
        <v>1050</v>
      </c>
      <c r="KR26" s="79" t="s">
        <v>1050</v>
      </c>
      <c r="KS26" s="79" t="s">
        <v>1050</v>
      </c>
      <c r="KT26" s="79" t="s">
        <v>1050</v>
      </c>
      <c r="KU26" s="79" t="s">
        <v>1050</v>
      </c>
      <c r="KV26" s="79" t="s">
        <v>1050</v>
      </c>
      <c r="KW26" s="79" t="s">
        <v>1050</v>
      </c>
      <c r="KX26" s="79" t="s">
        <v>1050</v>
      </c>
      <c r="KY26" s="79" t="s">
        <v>1050</v>
      </c>
      <c r="KZ26" s="79" t="s">
        <v>1050</v>
      </c>
      <c r="LA26" s="79" t="s">
        <v>1050</v>
      </c>
      <c r="LB26" s="79" t="s">
        <v>1050</v>
      </c>
      <c r="LC26" s="79" t="s">
        <v>1050</v>
      </c>
      <c r="LD26" s="79" t="s">
        <v>1050</v>
      </c>
      <c r="LE26" s="79" t="s">
        <v>1050</v>
      </c>
      <c r="LF26" s="79" t="s">
        <v>1050</v>
      </c>
      <c r="LG26" s="79" t="s">
        <v>1050</v>
      </c>
      <c r="LH26" s="79" t="s">
        <v>1050</v>
      </c>
      <c r="LI26" s="79" t="s">
        <v>1050</v>
      </c>
      <c r="LJ26" s="79" t="s">
        <v>1050</v>
      </c>
      <c r="LK26" s="79" t="s">
        <v>1050</v>
      </c>
      <c r="LL26" s="79" t="s">
        <v>1050</v>
      </c>
      <c r="LM26" s="79" t="s">
        <v>1050</v>
      </c>
      <c r="LN26" s="79" t="s">
        <v>1050</v>
      </c>
      <c r="LO26" s="79" t="s">
        <v>1050</v>
      </c>
      <c r="LP26" s="79" t="s">
        <v>1050</v>
      </c>
      <c r="LQ26" s="79" t="s">
        <v>1050</v>
      </c>
      <c r="LR26" s="79" t="s">
        <v>1050</v>
      </c>
      <c r="LS26" s="79" t="s">
        <v>1050</v>
      </c>
      <c r="LT26" s="79" t="s">
        <v>1050</v>
      </c>
      <c r="LU26" s="79" t="s">
        <v>1050</v>
      </c>
      <c r="LV26" s="79" t="s">
        <v>1050</v>
      </c>
      <c r="LW26" s="79" t="s">
        <v>1050</v>
      </c>
      <c r="LX26" s="79" t="s">
        <v>1050</v>
      </c>
      <c r="LY26" s="79" t="s">
        <v>1050</v>
      </c>
      <c r="LZ26" s="79" t="s">
        <v>1050</v>
      </c>
      <c r="MA26" s="79" t="s">
        <v>1050</v>
      </c>
      <c r="MB26" s="79" t="s">
        <v>1050</v>
      </c>
      <c r="MC26" s="79" t="s">
        <v>1050</v>
      </c>
      <c r="MD26" s="79" t="s">
        <v>1050</v>
      </c>
      <c r="ME26" s="79" t="s">
        <v>1050</v>
      </c>
      <c r="MF26" s="79" t="s">
        <v>1050</v>
      </c>
      <c r="MG26" s="79" t="s">
        <v>1050</v>
      </c>
      <c r="MH26" s="79" t="s">
        <v>1050</v>
      </c>
      <c r="MI26" s="79" t="s">
        <v>1050</v>
      </c>
      <c r="MJ26" s="79" t="s">
        <v>1050</v>
      </c>
      <c r="MK26" s="79" t="s">
        <v>1057</v>
      </c>
      <c r="ML26" s="91">
        <v>32071</v>
      </c>
      <c r="MM26" s="79" t="s">
        <v>351</v>
      </c>
      <c r="MN26" s="79" t="s">
        <v>1060</v>
      </c>
      <c r="MO26" s="79" t="s">
        <v>1662</v>
      </c>
      <c r="MP26" s="79" t="s">
        <v>1050</v>
      </c>
      <c r="MQ26" s="79" t="s">
        <v>1050</v>
      </c>
      <c r="MR26" s="79" t="s">
        <v>1050</v>
      </c>
      <c r="MS26" s="79" t="s">
        <v>1050</v>
      </c>
      <c r="MT26" s="79" t="s">
        <v>1050</v>
      </c>
      <c r="MU26" s="79" t="s">
        <v>353</v>
      </c>
      <c r="MV26" s="79" t="s">
        <v>1050</v>
      </c>
      <c r="MW26" s="79" t="s">
        <v>1654</v>
      </c>
      <c r="MX26" s="79" t="s">
        <v>440</v>
      </c>
      <c r="MY26" s="79" t="s">
        <v>352</v>
      </c>
      <c r="MZ26" s="79" t="s">
        <v>399</v>
      </c>
      <c r="NA26" s="79" t="s">
        <v>1050</v>
      </c>
      <c r="NB26" s="79" t="s">
        <v>1050</v>
      </c>
      <c r="NC26" s="79" t="s">
        <v>1050</v>
      </c>
      <c r="ND26" s="79" t="s">
        <v>1050</v>
      </c>
      <c r="NE26" s="79" t="s">
        <v>1050</v>
      </c>
      <c r="NF26" s="79" t="s">
        <v>1050</v>
      </c>
      <c r="NG26" s="79" t="s">
        <v>1050</v>
      </c>
      <c r="NH26" s="79" t="s">
        <v>1050</v>
      </c>
      <c r="NI26" s="79" t="s">
        <v>1050</v>
      </c>
      <c r="NJ26" s="79" t="s">
        <v>1050</v>
      </c>
      <c r="NK26" s="79" t="s">
        <v>1050</v>
      </c>
      <c r="NL26" s="79" t="s">
        <v>1050</v>
      </c>
      <c r="NM26" s="79" t="s">
        <v>1050</v>
      </c>
      <c r="NN26" s="79" t="s">
        <v>1050</v>
      </c>
      <c r="NO26" s="79" t="s">
        <v>1050</v>
      </c>
      <c r="NP26" s="79" t="s">
        <v>1050</v>
      </c>
      <c r="NQ26" s="79" t="s">
        <v>1050</v>
      </c>
      <c r="NR26" s="79" t="s">
        <v>1050</v>
      </c>
      <c r="NS26" s="79" t="s">
        <v>1050</v>
      </c>
      <c r="NT26" s="79" t="s">
        <v>1050</v>
      </c>
      <c r="NU26" s="79" t="s">
        <v>1050</v>
      </c>
      <c r="NV26" s="79" t="s">
        <v>1050</v>
      </c>
      <c r="NW26" s="79" t="s">
        <v>1050</v>
      </c>
      <c r="NX26" s="79" t="s">
        <v>1050</v>
      </c>
      <c r="NY26" s="79" t="s">
        <v>1050</v>
      </c>
      <c r="NZ26" s="79" t="s">
        <v>1050</v>
      </c>
      <c r="OA26" s="79" t="s">
        <v>1050</v>
      </c>
      <c r="OB26" s="79" t="s">
        <v>1050</v>
      </c>
      <c r="OC26" s="79" t="s">
        <v>1050</v>
      </c>
      <c r="OD26" s="79" t="s">
        <v>1050</v>
      </c>
      <c r="OE26" s="79" t="s">
        <v>1050</v>
      </c>
      <c r="OF26" s="79" t="s">
        <v>1050</v>
      </c>
      <c r="OG26" s="79" t="s">
        <v>1050</v>
      </c>
      <c r="OH26" s="79" t="s">
        <v>1050</v>
      </c>
      <c r="OI26" s="79" t="s">
        <v>1050</v>
      </c>
      <c r="OJ26" s="79" t="s">
        <v>1050</v>
      </c>
      <c r="OK26" s="79" t="s">
        <v>1050</v>
      </c>
      <c r="OL26" s="79" t="s">
        <v>1050</v>
      </c>
      <c r="OM26" s="79" t="s">
        <v>1050</v>
      </c>
      <c r="ON26" s="79" t="s">
        <v>1050</v>
      </c>
      <c r="OO26" s="79" t="s">
        <v>1050</v>
      </c>
      <c r="OP26" s="79" t="s">
        <v>1050</v>
      </c>
      <c r="OQ26" s="79" t="s">
        <v>1050</v>
      </c>
      <c r="OR26" s="79" t="s">
        <v>1050</v>
      </c>
      <c r="OS26" s="79" t="s">
        <v>1050</v>
      </c>
      <c r="OT26" s="79" t="s">
        <v>1050</v>
      </c>
      <c r="OU26" s="79" t="s">
        <v>1050</v>
      </c>
      <c r="OV26" s="79" t="s">
        <v>1050</v>
      </c>
      <c r="OW26" s="79" t="s">
        <v>1050</v>
      </c>
      <c r="OX26" s="79" t="s">
        <v>1050</v>
      </c>
      <c r="OY26" s="79" t="s">
        <v>1050</v>
      </c>
      <c r="OZ26" s="79" t="s">
        <v>1050</v>
      </c>
      <c r="PA26" s="79" t="s">
        <v>1050</v>
      </c>
      <c r="PB26" s="79" t="s">
        <v>1050</v>
      </c>
      <c r="PC26" s="79" t="s">
        <v>1050</v>
      </c>
      <c r="PD26" s="79" t="s">
        <v>1050</v>
      </c>
      <c r="PE26" s="79" t="s">
        <v>1050</v>
      </c>
      <c r="PF26" s="79" t="s">
        <v>1050</v>
      </c>
      <c r="PG26" s="79" t="s">
        <v>1050</v>
      </c>
      <c r="PH26" s="79" t="s">
        <v>1050</v>
      </c>
      <c r="PI26" s="79" t="s">
        <v>1050</v>
      </c>
      <c r="PJ26" s="79" t="s">
        <v>1050</v>
      </c>
      <c r="PK26" s="79" t="s">
        <v>1050</v>
      </c>
      <c r="PL26" s="79" t="s">
        <v>1050</v>
      </c>
      <c r="PM26" s="79" t="s">
        <v>1663</v>
      </c>
      <c r="PN26" s="79">
        <v>0</v>
      </c>
      <c r="PO26" s="79">
        <v>2</v>
      </c>
      <c r="PP26" s="79">
        <v>157</v>
      </c>
      <c r="PQ26" s="79">
        <v>157</v>
      </c>
      <c r="PR26" s="79">
        <v>157</v>
      </c>
      <c r="PS26" s="79" t="s">
        <v>1050</v>
      </c>
      <c r="PT26" s="79" t="s">
        <v>1050</v>
      </c>
      <c r="PU26" s="79" t="s">
        <v>1050</v>
      </c>
      <c r="PV26" s="79" t="s">
        <v>1050</v>
      </c>
      <c r="PW26" s="79" t="s">
        <v>1050</v>
      </c>
      <c r="PX26" s="79" t="s">
        <v>1050</v>
      </c>
      <c r="PY26" s="79" t="s">
        <v>1664</v>
      </c>
      <c r="PZ26" s="79" t="s">
        <v>1050</v>
      </c>
      <c r="QA26" s="79" t="s">
        <v>1050</v>
      </c>
      <c r="QB26" s="79" t="s">
        <v>1050</v>
      </c>
      <c r="QC26" s="79" t="s">
        <v>1050</v>
      </c>
      <c r="QD26" s="79" t="s">
        <v>1100</v>
      </c>
      <c r="QE26" s="79" t="s">
        <v>1076</v>
      </c>
      <c r="QF26" s="79" t="s">
        <v>1050</v>
      </c>
      <c r="QG26" s="79">
        <v>11</v>
      </c>
      <c r="QH26" s="107">
        <v>1</v>
      </c>
      <c r="QI26" s="79">
        <v>60</v>
      </c>
      <c r="QJ26" s="79">
        <v>28</v>
      </c>
      <c r="QK26" s="79">
        <v>22</v>
      </c>
      <c r="QL26" s="79">
        <v>355</v>
      </c>
      <c r="QM26" s="91">
        <v>44598</v>
      </c>
      <c r="QN26" s="79" t="s">
        <v>523</v>
      </c>
      <c r="QO26" s="79" t="s">
        <v>399</v>
      </c>
      <c r="QP26" s="79" t="s">
        <v>399</v>
      </c>
      <c r="QQ26" s="92">
        <v>0.25625</v>
      </c>
      <c r="QR26" s="79" t="s">
        <v>329</v>
      </c>
      <c r="QS26" s="79" t="s">
        <v>560</v>
      </c>
      <c r="QT26" s="79" t="s">
        <v>1665</v>
      </c>
      <c r="QU26" s="79" t="s">
        <v>1666</v>
      </c>
      <c r="QV26" s="125" t="s">
        <v>1667</v>
      </c>
      <c r="QW26" s="125" t="s">
        <v>1668</v>
      </c>
      <c r="QX26" s="79" t="s">
        <v>1050</v>
      </c>
      <c r="QY26" s="79" t="s">
        <v>1080</v>
      </c>
      <c r="QZ26" s="79" t="s">
        <v>1050</v>
      </c>
      <c r="RA26" s="79" t="s">
        <v>1050</v>
      </c>
      <c r="RB26" s="79" t="s">
        <v>1050</v>
      </c>
      <c r="RC26" s="79" t="s">
        <v>368</v>
      </c>
      <c r="RD26" s="79" t="s">
        <v>399</v>
      </c>
      <c r="RE26" s="79" t="s">
        <v>412</v>
      </c>
      <c r="RF26" s="79" t="s">
        <v>369</v>
      </c>
      <c r="RG26" s="79" t="s">
        <v>1081</v>
      </c>
      <c r="RH26" s="79" t="s">
        <v>338</v>
      </c>
      <c r="RI26" s="79" t="s">
        <v>444</v>
      </c>
      <c r="RJ26" s="79">
        <v>10</v>
      </c>
      <c r="RK26" s="79" t="s">
        <v>371</v>
      </c>
      <c r="RL26" s="79" t="s">
        <v>334</v>
      </c>
      <c r="RM26" s="79" t="s">
        <v>1669</v>
      </c>
      <c r="RN26" s="79" t="s">
        <v>1670</v>
      </c>
      <c r="RO26" s="79" t="s">
        <v>1050</v>
      </c>
      <c r="RP26" s="79" t="s">
        <v>414</v>
      </c>
      <c r="RQ26" s="79" t="s">
        <v>1050</v>
      </c>
      <c r="RR26" s="79" t="s">
        <v>480</v>
      </c>
      <c r="RS26" s="79" t="s">
        <v>1671</v>
      </c>
      <c r="RT26" s="79" t="s">
        <v>1127</v>
      </c>
      <c r="RU26" s="79" t="s">
        <v>1085</v>
      </c>
      <c r="RV26" s="79" t="s">
        <v>1672</v>
      </c>
      <c r="RW26" s="79" t="s">
        <v>1050</v>
      </c>
      <c r="RX26" s="79" t="s">
        <v>1050</v>
      </c>
      <c r="RY26" s="79" t="s">
        <v>1050</v>
      </c>
      <c r="RZ26" s="79" t="s">
        <v>1050</v>
      </c>
      <c r="SA26" s="79" t="s">
        <v>1050</v>
      </c>
      <c r="SB26" s="79" t="s">
        <v>1050</v>
      </c>
      <c r="SC26" s="79" t="s">
        <v>1050</v>
      </c>
      <c r="SD26" s="79" t="s">
        <v>1050</v>
      </c>
      <c r="SE26" s="79" t="s">
        <v>1050</v>
      </c>
      <c r="SF26" s="79" t="s">
        <v>1050</v>
      </c>
      <c r="SG26" s="79" t="s">
        <v>1050</v>
      </c>
      <c r="SH26" s="79" t="s">
        <v>1050</v>
      </c>
      <c r="SI26" s="79" t="s">
        <v>1050</v>
      </c>
      <c r="SJ26" s="79" t="s">
        <v>1050</v>
      </c>
      <c r="SK26" s="79" t="s">
        <v>1050</v>
      </c>
      <c r="SL26" s="79" t="s">
        <v>1050</v>
      </c>
      <c r="SM26" s="79" t="s">
        <v>1050</v>
      </c>
      <c r="SN26" s="79" t="s">
        <v>1050</v>
      </c>
      <c r="SO26" s="79" t="s">
        <v>1050</v>
      </c>
      <c r="SP26" s="79" t="s">
        <v>1050</v>
      </c>
      <c r="SQ26" s="79" t="s">
        <v>1050</v>
      </c>
      <c r="SR26" s="79" t="s">
        <v>1050</v>
      </c>
      <c r="SS26" s="79" t="s">
        <v>1050</v>
      </c>
      <c r="ST26" s="79" t="s">
        <v>542</v>
      </c>
      <c r="SU26" s="79" t="s">
        <v>357</v>
      </c>
      <c r="SV26" s="79" t="s">
        <v>1130</v>
      </c>
      <c r="SW26" s="79" t="s">
        <v>1050</v>
      </c>
      <c r="SX26" s="79" t="s">
        <v>1050</v>
      </c>
      <c r="SY26" s="79" t="s">
        <v>1050</v>
      </c>
      <c r="SZ26" s="79" t="s">
        <v>1050</v>
      </c>
      <c r="TA26" s="79" t="s">
        <v>1050</v>
      </c>
      <c r="TB26" s="79" t="s">
        <v>1050</v>
      </c>
      <c r="TC26" s="79" t="s">
        <v>1050</v>
      </c>
      <c r="TD26" s="79" t="s">
        <v>1050</v>
      </c>
      <c r="TE26" s="79" t="s">
        <v>1050</v>
      </c>
      <c r="TF26" s="79">
        <v>2016</v>
      </c>
      <c r="TG26" s="79">
        <v>2007</v>
      </c>
      <c r="TH26" s="79" t="s">
        <v>1130</v>
      </c>
      <c r="TI26" s="79" t="s">
        <v>1050</v>
      </c>
      <c r="TJ26" s="79" t="s">
        <v>1050</v>
      </c>
      <c r="TK26" s="79" t="s">
        <v>1050</v>
      </c>
      <c r="TL26" s="79" t="s">
        <v>1050</v>
      </c>
      <c r="TM26" s="79" t="s">
        <v>1050</v>
      </c>
      <c r="TN26" s="79" t="s">
        <v>1050</v>
      </c>
      <c r="TO26" s="79" t="s">
        <v>1050</v>
      </c>
      <c r="TP26" s="79" t="s">
        <v>1050</v>
      </c>
      <c r="TQ26" s="79" t="s">
        <v>1050</v>
      </c>
      <c r="TR26" s="79" t="s">
        <v>1657</v>
      </c>
      <c r="TS26" s="79" t="s">
        <v>1673</v>
      </c>
      <c r="TT26" s="79" t="s">
        <v>1130</v>
      </c>
      <c r="TU26" s="79" t="s">
        <v>1050</v>
      </c>
      <c r="TV26" s="79" t="s">
        <v>1050</v>
      </c>
      <c r="TW26" s="79" t="s">
        <v>1050</v>
      </c>
      <c r="TX26" s="79" t="s">
        <v>1050</v>
      </c>
      <c r="TY26" s="79" t="s">
        <v>1050</v>
      </c>
      <c r="TZ26" s="79" t="s">
        <v>1050</v>
      </c>
      <c r="UA26" s="79" t="s">
        <v>1050</v>
      </c>
      <c r="UB26" s="79" t="s">
        <v>1050</v>
      </c>
      <c r="UC26" s="79" t="s">
        <v>1050</v>
      </c>
      <c r="UD26" s="79" t="s">
        <v>1655</v>
      </c>
      <c r="UE26" s="79" t="s">
        <v>1257</v>
      </c>
      <c r="UF26" s="79" t="s">
        <v>1130</v>
      </c>
      <c r="UG26" s="79" t="s">
        <v>1050</v>
      </c>
      <c r="UH26" s="79" t="s">
        <v>1050</v>
      </c>
      <c r="UI26" s="79" t="s">
        <v>1050</v>
      </c>
      <c r="UJ26" s="79" t="s">
        <v>1050</v>
      </c>
      <c r="UK26" s="79" t="s">
        <v>1050</v>
      </c>
      <c r="UL26" s="79" t="s">
        <v>1050</v>
      </c>
      <c r="UM26" s="79" t="s">
        <v>1050</v>
      </c>
      <c r="UN26" s="79" t="s">
        <v>1050</v>
      </c>
      <c r="UO26" s="79" t="s">
        <v>1050</v>
      </c>
      <c r="UP26" s="79" t="s">
        <v>1656</v>
      </c>
      <c r="UQ26" s="79" t="s">
        <v>1587</v>
      </c>
      <c r="UR26" s="79" t="s">
        <v>1130</v>
      </c>
      <c r="US26" s="79" t="s">
        <v>1050</v>
      </c>
      <c r="UT26" s="79" t="s">
        <v>1050</v>
      </c>
      <c r="UU26" s="79" t="s">
        <v>1050</v>
      </c>
      <c r="UV26" s="79" t="s">
        <v>1050</v>
      </c>
      <c r="UW26" s="79" t="s">
        <v>1050</v>
      </c>
      <c r="UX26" s="79" t="s">
        <v>1050</v>
      </c>
      <c r="UY26" s="79" t="s">
        <v>1050</v>
      </c>
      <c r="UZ26" s="79" t="s">
        <v>1050</v>
      </c>
      <c r="VA26" s="79" t="s">
        <v>1050</v>
      </c>
      <c r="VB26" s="79">
        <v>600</v>
      </c>
      <c r="VC26" s="79">
        <v>995</v>
      </c>
      <c r="VD26" s="79" t="s">
        <v>1130</v>
      </c>
      <c r="VE26" s="79" t="s">
        <v>1050</v>
      </c>
      <c r="VF26" s="79" t="s">
        <v>1050</v>
      </c>
      <c r="VG26" s="79" t="s">
        <v>1050</v>
      </c>
      <c r="VH26" s="79" t="s">
        <v>1050</v>
      </c>
      <c r="VI26" s="79" t="s">
        <v>1050</v>
      </c>
      <c r="VJ26" s="79" t="s">
        <v>1050</v>
      </c>
      <c r="VK26" s="79" t="s">
        <v>1050</v>
      </c>
      <c r="VL26" s="79" t="s">
        <v>1050</v>
      </c>
      <c r="VM26" s="79" t="s">
        <v>1050</v>
      </c>
      <c r="VN26" s="79" t="s">
        <v>1111</v>
      </c>
      <c r="VO26" s="79" t="s">
        <v>1060</v>
      </c>
      <c r="VP26" s="79" t="s">
        <v>1130</v>
      </c>
      <c r="VQ26" s="79" t="s">
        <v>1050</v>
      </c>
      <c r="VR26" s="79" t="s">
        <v>1050</v>
      </c>
      <c r="VS26" s="79" t="s">
        <v>1050</v>
      </c>
      <c r="VT26" s="79" t="s">
        <v>1050</v>
      </c>
      <c r="VU26" s="79" t="s">
        <v>1050</v>
      </c>
      <c r="VV26" s="79" t="s">
        <v>1050</v>
      </c>
      <c r="VW26" s="79" t="s">
        <v>1050</v>
      </c>
      <c r="VX26" s="79" t="s">
        <v>1050</v>
      </c>
      <c r="VY26" s="79" t="s">
        <v>1050</v>
      </c>
      <c r="VZ26" s="79" t="s">
        <v>353</v>
      </c>
      <c r="WA26" s="79" t="s">
        <v>353</v>
      </c>
      <c r="WB26" s="79" t="s">
        <v>1130</v>
      </c>
      <c r="WC26" s="79" t="s">
        <v>1050</v>
      </c>
      <c r="WD26" s="79" t="s">
        <v>1050</v>
      </c>
      <c r="WE26" s="79" t="s">
        <v>1050</v>
      </c>
      <c r="WF26" s="79" t="s">
        <v>1050</v>
      </c>
      <c r="WG26" s="79" t="s">
        <v>1050</v>
      </c>
      <c r="WH26" s="79" t="s">
        <v>1050</v>
      </c>
      <c r="WI26" s="79" t="s">
        <v>1050</v>
      </c>
      <c r="WJ26" s="79" t="s">
        <v>1050</v>
      </c>
      <c r="WK26" s="79" t="s">
        <v>1050</v>
      </c>
      <c r="WL26" s="79" t="s">
        <v>353</v>
      </c>
      <c r="WM26" s="79" t="s">
        <v>353</v>
      </c>
      <c r="WN26" s="79" t="s">
        <v>1130</v>
      </c>
      <c r="WO26" s="79" t="s">
        <v>1050</v>
      </c>
      <c r="WP26" s="79" t="s">
        <v>1050</v>
      </c>
      <c r="WQ26" s="79" t="s">
        <v>1050</v>
      </c>
      <c r="WR26" s="79" t="s">
        <v>1050</v>
      </c>
      <c r="WS26" s="79" t="s">
        <v>1050</v>
      </c>
      <c r="WT26" s="79" t="s">
        <v>1050</v>
      </c>
      <c r="WU26" s="79" t="s">
        <v>1050</v>
      </c>
      <c r="WV26" s="79" t="s">
        <v>1050</v>
      </c>
      <c r="WW26" s="79" t="s">
        <v>1050</v>
      </c>
      <c r="WX26" s="79" t="s">
        <v>399</v>
      </c>
      <c r="WY26" s="79" t="s">
        <v>399</v>
      </c>
      <c r="WZ26" s="79" t="s">
        <v>1130</v>
      </c>
      <c r="XA26" s="79" t="s">
        <v>1050</v>
      </c>
      <c r="XB26" s="79" t="s">
        <v>1050</v>
      </c>
      <c r="XC26" s="79" t="s">
        <v>1050</v>
      </c>
      <c r="XD26" s="79" t="s">
        <v>1050</v>
      </c>
      <c r="XE26" s="79" t="s">
        <v>1050</v>
      </c>
      <c r="XF26" s="79" t="s">
        <v>1050</v>
      </c>
      <c r="XG26" s="79" t="s">
        <v>1050</v>
      </c>
      <c r="XH26" s="79" t="s">
        <v>1050</v>
      </c>
      <c r="XI26" s="79" t="s">
        <v>1050</v>
      </c>
      <c r="XJ26" s="79" t="s">
        <v>1674</v>
      </c>
      <c r="XK26" s="79" t="s">
        <v>1675</v>
      </c>
      <c r="XL26" s="79" t="s">
        <v>1130</v>
      </c>
      <c r="XM26" s="79" t="s">
        <v>1050</v>
      </c>
      <c r="XN26" s="79" t="s">
        <v>1050</v>
      </c>
      <c r="XO26" s="79" t="s">
        <v>1050</v>
      </c>
      <c r="XP26" s="79" t="s">
        <v>1050</v>
      </c>
      <c r="XQ26" s="79" t="s">
        <v>1050</v>
      </c>
      <c r="XR26" s="79" t="s">
        <v>1050</v>
      </c>
      <c r="XS26" s="79" t="s">
        <v>1050</v>
      </c>
      <c r="XT26" s="79" t="s">
        <v>1050</v>
      </c>
      <c r="XU26" s="79" t="s">
        <v>1050</v>
      </c>
      <c r="XV26" s="79" t="s">
        <v>1089</v>
      </c>
      <c r="XW26" s="79" t="s">
        <v>1089</v>
      </c>
      <c r="XX26" s="79" t="s">
        <v>1130</v>
      </c>
      <c r="XY26" s="79" t="s">
        <v>1050</v>
      </c>
      <c r="XZ26" s="79" t="s">
        <v>1050</v>
      </c>
      <c r="YA26" s="79" t="s">
        <v>1050</v>
      </c>
      <c r="YB26" s="79" t="s">
        <v>1050</v>
      </c>
      <c r="YC26" s="79" t="s">
        <v>1050</v>
      </c>
      <c r="YD26" s="79" t="s">
        <v>1050</v>
      </c>
      <c r="YE26" s="79" t="s">
        <v>1050</v>
      </c>
      <c r="YF26" s="79" t="s">
        <v>1050</v>
      </c>
      <c r="YG26" s="79" t="s">
        <v>1050</v>
      </c>
      <c r="YH26" s="79" t="s">
        <v>1089</v>
      </c>
      <c r="YI26" s="79" t="s">
        <v>1089</v>
      </c>
      <c r="YJ26" s="79" t="s">
        <v>1130</v>
      </c>
      <c r="YK26" s="79" t="s">
        <v>1050</v>
      </c>
      <c r="YL26" s="79" t="s">
        <v>1050</v>
      </c>
      <c r="YM26" s="79" t="s">
        <v>1050</v>
      </c>
      <c r="YN26" s="79" t="s">
        <v>1050</v>
      </c>
      <c r="YO26" s="79" t="s">
        <v>1050</v>
      </c>
      <c r="YP26" s="79" t="s">
        <v>1050</v>
      </c>
      <c r="YQ26" s="79" t="s">
        <v>1050</v>
      </c>
      <c r="YR26" s="79" t="s">
        <v>1050</v>
      </c>
      <c r="YS26" s="79" t="s">
        <v>1050</v>
      </c>
      <c r="YT26" s="79" t="s">
        <v>1089</v>
      </c>
      <c r="YU26" s="79" t="s">
        <v>1089</v>
      </c>
      <c r="YV26" s="79" t="s">
        <v>1130</v>
      </c>
      <c r="YW26" s="79" t="s">
        <v>1050</v>
      </c>
      <c r="YX26" s="79" t="s">
        <v>1050</v>
      </c>
      <c r="YY26" s="79" t="s">
        <v>1050</v>
      </c>
      <c r="YZ26" s="79" t="s">
        <v>1050</v>
      </c>
      <c r="ZA26" s="79" t="s">
        <v>1050</v>
      </c>
      <c r="ZB26" s="79" t="s">
        <v>1050</v>
      </c>
      <c r="ZC26" s="79" t="s">
        <v>1050</v>
      </c>
      <c r="ZD26" s="79" t="s">
        <v>1050</v>
      </c>
      <c r="ZE26" s="79" t="s">
        <v>1050</v>
      </c>
      <c r="ZF26" s="79" t="s">
        <v>1089</v>
      </c>
      <c r="ZG26" s="79" t="s">
        <v>1089</v>
      </c>
      <c r="ZH26" s="79" t="s">
        <v>1130</v>
      </c>
      <c r="ZI26" s="79" t="s">
        <v>1050</v>
      </c>
      <c r="ZJ26" s="79" t="s">
        <v>1050</v>
      </c>
      <c r="ZK26" s="79" t="s">
        <v>1050</v>
      </c>
      <c r="ZL26" s="79" t="s">
        <v>1050</v>
      </c>
      <c r="ZM26" s="79" t="s">
        <v>1050</v>
      </c>
      <c r="ZN26" s="79" t="s">
        <v>1050</v>
      </c>
      <c r="ZO26" s="79" t="s">
        <v>1050</v>
      </c>
      <c r="ZP26" s="79" t="s">
        <v>1050</v>
      </c>
      <c r="ZQ26" s="79" t="s">
        <v>1050</v>
      </c>
      <c r="ZR26" s="79" t="s">
        <v>1089</v>
      </c>
      <c r="ZS26" s="79" t="s">
        <v>1089</v>
      </c>
      <c r="ZT26" s="79" t="s">
        <v>1130</v>
      </c>
      <c r="ZU26" s="79" t="s">
        <v>1050</v>
      </c>
      <c r="ZV26" s="79" t="s">
        <v>1050</v>
      </c>
      <c r="ZW26" s="79" t="s">
        <v>1050</v>
      </c>
      <c r="ZX26" s="79" t="s">
        <v>1050</v>
      </c>
      <c r="ZY26" s="79" t="s">
        <v>1050</v>
      </c>
      <c r="ZZ26" s="79" t="s">
        <v>1050</v>
      </c>
      <c r="AAA26" s="79" t="s">
        <v>1050</v>
      </c>
      <c r="AAB26" s="79" t="s">
        <v>1050</v>
      </c>
      <c r="AAC26" s="79" t="s">
        <v>1050</v>
      </c>
      <c r="AAD26" s="79" t="s">
        <v>351</v>
      </c>
      <c r="AAE26" s="79">
        <v>29</v>
      </c>
      <c r="AAF26" s="91">
        <v>43871</v>
      </c>
      <c r="AAG26" s="79">
        <v>0</v>
      </c>
      <c r="AAH26" s="79">
        <v>0</v>
      </c>
      <c r="AAI26" s="79" t="s">
        <v>1132</v>
      </c>
      <c r="AAJ26" s="79" t="s">
        <v>352</v>
      </c>
      <c r="AAK26" s="79" t="s">
        <v>351</v>
      </c>
      <c r="AAL26" s="79">
        <v>43</v>
      </c>
      <c r="AAM26" s="91">
        <v>41733</v>
      </c>
      <c r="AAN26" s="79">
        <v>2</v>
      </c>
      <c r="AAO26" s="79">
        <v>0</v>
      </c>
      <c r="AAP26" s="79" t="s">
        <v>1132</v>
      </c>
      <c r="AAQ26" s="79" t="s">
        <v>1050</v>
      </c>
      <c r="AAR26" s="79" t="s">
        <v>1130</v>
      </c>
      <c r="AAS26" s="79" t="s">
        <v>1130</v>
      </c>
      <c r="AAT26" s="79" t="s">
        <v>1130</v>
      </c>
      <c r="AAU26" s="79" t="s">
        <v>1130</v>
      </c>
      <c r="AAV26" s="79" t="s">
        <v>1130</v>
      </c>
      <c r="AAW26" s="79" t="s">
        <v>1130</v>
      </c>
      <c r="AAX26" s="79" t="s">
        <v>1050</v>
      </c>
      <c r="AAY26" s="79" t="s">
        <v>1050</v>
      </c>
      <c r="AAZ26" s="79" t="s">
        <v>1050</v>
      </c>
      <c r="ABA26" s="79" t="s">
        <v>1050</v>
      </c>
      <c r="ABB26" s="79" t="s">
        <v>1050</v>
      </c>
      <c r="ABC26" s="79" t="s">
        <v>1050</v>
      </c>
      <c r="ABD26" s="79" t="s">
        <v>1050</v>
      </c>
      <c r="ABE26" s="79" t="s">
        <v>1050</v>
      </c>
      <c r="ABF26" s="79" t="s">
        <v>1050</v>
      </c>
      <c r="ABG26" s="79" t="s">
        <v>1050</v>
      </c>
      <c r="ABH26" s="79" t="s">
        <v>1050</v>
      </c>
      <c r="ABI26" s="79" t="s">
        <v>1050</v>
      </c>
      <c r="ABJ26" s="79" t="s">
        <v>1050</v>
      </c>
      <c r="ABK26" s="79" t="s">
        <v>1050</v>
      </c>
      <c r="ABL26" s="79" t="s">
        <v>1050</v>
      </c>
      <c r="ABM26" s="79" t="s">
        <v>1050</v>
      </c>
      <c r="ABN26" s="79" t="s">
        <v>1050</v>
      </c>
      <c r="ABO26" s="79" t="s">
        <v>1050</v>
      </c>
      <c r="ABP26" s="79" t="s">
        <v>1050</v>
      </c>
      <c r="ABQ26" s="79" t="s">
        <v>1050</v>
      </c>
      <c r="ABR26" s="79" t="s">
        <v>1050</v>
      </c>
      <c r="ABS26" s="79" t="s">
        <v>1050</v>
      </c>
      <c r="ABT26" s="79" t="s">
        <v>1050</v>
      </c>
      <c r="ABU26" s="79" t="s">
        <v>1050</v>
      </c>
      <c r="ABV26" s="79" t="s">
        <v>1050</v>
      </c>
      <c r="ABW26" s="79" t="s">
        <v>1050</v>
      </c>
      <c r="ABX26" s="79" t="s">
        <v>1050</v>
      </c>
      <c r="ABY26" s="79" t="s">
        <v>1050</v>
      </c>
      <c r="ABZ26" s="79" t="s">
        <v>1050</v>
      </c>
      <c r="ACA26" s="79" t="s">
        <v>1050</v>
      </c>
      <c r="ACB26" s="79" t="s">
        <v>1050</v>
      </c>
      <c r="ACC26" s="79" t="s">
        <v>1050</v>
      </c>
      <c r="ACD26" s="79" t="s">
        <v>1050</v>
      </c>
      <c r="ACE26" s="79" t="s">
        <v>1050</v>
      </c>
      <c r="ACF26" s="79" t="s">
        <v>1050</v>
      </c>
      <c r="ACG26" s="79" t="s">
        <v>1050</v>
      </c>
      <c r="ACH26" s="79" t="s">
        <v>1050</v>
      </c>
      <c r="ACI26" s="79" t="s">
        <v>1050</v>
      </c>
      <c r="ACJ26" s="79" t="s">
        <v>1050</v>
      </c>
      <c r="ACK26" s="79" t="s">
        <v>1050</v>
      </c>
      <c r="ACL26" s="79" t="s">
        <v>1050</v>
      </c>
      <c r="ACM26" s="79" t="s">
        <v>1050</v>
      </c>
      <c r="ACN26" s="79" t="s">
        <v>1050</v>
      </c>
      <c r="ACO26" s="79" t="s">
        <v>1050</v>
      </c>
      <c r="ACP26" s="79" t="s">
        <v>1050</v>
      </c>
      <c r="ACQ26" s="79" t="s">
        <v>1050</v>
      </c>
      <c r="ACR26" s="79" t="s">
        <v>1050</v>
      </c>
      <c r="ACS26" s="79" t="s">
        <v>1050</v>
      </c>
      <c r="ACT26" s="79" t="s">
        <v>1050</v>
      </c>
      <c r="ACU26" s="79" t="s">
        <v>1050</v>
      </c>
      <c r="ACV26" s="79" t="s">
        <v>1050</v>
      </c>
      <c r="ACW26" s="79" t="s">
        <v>1050</v>
      </c>
      <c r="ACX26" s="79" t="s">
        <v>1050</v>
      </c>
      <c r="ACY26" s="79" t="s">
        <v>1050</v>
      </c>
      <c r="ACZ26" s="79" t="s">
        <v>1050</v>
      </c>
      <c r="ADA26" s="79" t="s">
        <v>1050</v>
      </c>
      <c r="ADB26" s="79" t="s">
        <v>1050</v>
      </c>
      <c r="ADC26" s="79" t="s">
        <v>1050</v>
      </c>
      <c r="ADD26" s="79" t="s">
        <v>1050</v>
      </c>
      <c r="ADE26" s="79" t="s">
        <v>1050</v>
      </c>
      <c r="ADF26" s="79" t="s">
        <v>1050</v>
      </c>
      <c r="ADG26" s="79" t="s">
        <v>1050</v>
      </c>
      <c r="ADH26" s="79" t="s">
        <v>1050</v>
      </c>
      <c r="ADI26" s="79" t="s">
        <v>1050</v>
      </c>
      <c r="ADJ26" s="79">
        <v>34</v>
      </c>
      <c r="ADK26" s="79" t="s">
        <v>1050</v>
      </c>
      <c r="ADL26" s="79" t="s">
        <v>1050</v>
      </c>
      <c r="ADM26" s="79" t="s">
        <v>1050</v>
      </c>
      <c r="ADN26" s="79" t="s">
        <v>1050</v>
      </c>
      <c r="ADO26" s="79" t="s">
        <v>351</v>
      </c>
      <c r="ADP26" s="79" t="s">
        <v>1050</v>
      </c>
      <c r="ADQ26" s="79" t="s">
        <v>1050</v>
      </c>
      <c r="ADR26" s="79" t="s">
        <v>1050</v>
      </c>
      <c r="ADS26" s="79" t="s">
        <v>1050</v>
      </c>
      <c r="ADT26" s="79" t="s">
        <v>494</v>
      </c>
      <c r="ADU26" s="79" t="s">
        <v>1050</v>
      </c>
      <c r="ADV26" s="79" t="s">
        <v>1050</v>
      </c>
      <c r="ADW26" s="79" t="s">
        <v>1050</v>
      </c>
      <c r="ADX26" s="79" t="s">
        <v>1050</v>
      </c>
      <c r="ADY26" s="79" t="s">
        <v>494</v>
      </c>
      <c r="ADZ26" s="79" t="s">
        <v>1050</v>
      </c>
      <c r="AEA26" s="79" t="s">
        <v>1050</v>
      </c>
      <c r="AEB26" s="79" t="s">
        <v>1050</v>
      </c>
      <c r="AEC26" s="79" t="s">
        <v>1050</v>
      </c>
      <c r="AED26" s="79">
        <v>0</v>
      </c>
      <c r="AEE26" s="79" t="s">
        <v>1050</v>
      </c>
      <c r="AEF26" s="79" t="s">
        <v>1050</v>
      </c>
      <c r="AEG26" s="79" t="s">
        <v>1050</v>
      </c>
      <c r="AEH26" s="79" t="s">
        <v>1050</v>
      </c>
      <c r="AEI26" s="79">
        <v>0</v>
      </c>
      <c r="AEJ26" s="79" t="s">
        <v>1050</v>
      </c>
      <c r="AEK26" s="79" t="s">
        <v>1050</v>
      </c>
      <c r="AEL26" s="79" t="s">
        <v>1050</v>
      </c>
      <c r="AEM26" s="79" t="s">
        <v>1050</v>
      </c>
      <c r="AEN26" s="79" t="s">
        <v>1132</v>
      </c>
      <c r="AEO26" s="79" t="s">
        <v>1050</v>
      </c>
      <c r="AEP26" s="79" t="s">
        <v>1050</v>
      </c>
      <c r="AEQ26" s="79" t="s">
        <v>1050</v>
      </c>
      <c r="AER26" s="79" t="s">
        <v>1050</v>
      </c>
      <c r="AES26" s="79" t="s">
        <v>352</v>
      </c>
      <c r="AET26" s="79" t="s">
        <v>1050</v>
      </c>
      <c r="AEU26" s="79" t="s">
        <v>1050</v>
      </c>
      <c r="AEV26" s="79" t="s">
        <v>1050</v>
      </c>
      <c r="AEW26" s="79" t="s">
        <v>1050</v>
      </c>
      <c r="AEX26" s="66" t="s">
        <v>1676</v>
      </c>
      <c r="AEY26" s="79">
        <v>0</v>
      </c>
      <c r="AEZ26" s="79">
        <v>2</v>
      </c>
      <c r="AFA26" s="79" t="s">
        <v>1050</v>
      </c>
      <c r="AFB26" s="79" t="s">
        <v>1089</v>
      </c>
      <c r="AFC26" s="79" t="s">
        <v>1512</v>
      </c>
      <c r="AFD26" s="79" t="s">
        <v>353</v>
      </c>
      <c r="AFE26" s="79" t="s">
        <v>400</v>
      </c>
      <c r="AFF26" s="79" t="s">
        <v>1050</v>
      </c>
      <c r="AFG26" s="79" t="s">
        <v>1050</v>
      </c>
      <c r="AFH26" s="79" t="s">
        <v>1050</v>
      </c>
      <c r="AFI26" s="79" t="s">
        <v>1677</v>
      </c>
      <c r="AFJ26" s="79" t="s">
        <v>1050</v>
      </c>
      <c r="AFK26" s="79" t="s">
        <v>1050</v>
      </c>
      <c r="AFL26" s="79" t="s">
        <v>1050</v>
      </c>
      <c r="AFM26" s="79" t="s">
        <v>1050</v>
      </c>
      <c r="AFN26" s="79" t="s">
        <v>1050</v>
      </c>
      <c r="AFO26" s="79" t="s">
        <v>1050</v>
      </c>
      <c r="AFP26" s="79" t="s">
        <v>1050</v>
      </c>
      <c r="AFQ26" s="79" t="s">
        <v>1050</v>
      </c>
      <c r="AFR26" s="79" t="s">
        <v>1050</v>
      </c>
      <c r="AFS26" s="79" t="s">
        <v>1050</v>
      </c>
      <c r="AFT26" s="79" t="s">
        <v>1050</v>
      </c>
      <c r="AFU26" s="79" t="s">
        <v>1050</v>
      </c>
      <c r="AFV26" s="79" t="s">
        <v>1050</v>
      </c>
      <c r="AFW26" s="79" t="s">
        <v>1050</v>
      </c>
      <c r="AFX26" s="79" t="s">
        <v>1050</v>
      </c>
      <c r="AFY26" s="79" t="s">
        <v>1050</v>
      </c>
      <c r="AFZ26" s="79" t="s">
        <v>1050</v>
      </c>
      <c r="AGA26" s="79" t="s">
        <v>1050</v>
      </c>
      <c r="AGB26" s="79" t="s">
        <v>1050</v>
      </c>
      <c r="AGC26" s="79" t="s">
        <v>1050</v>
      </c>
      <c r="AGD26" s="79" t="s">
        <v>1050</v>
      </c>
      <c r="AGE26" s="79" t="s">
        <v>1050</v>
      </c>
      <c r="AGF26" s="79" t="s">
        <v>1050</v>
      </c>
      <c r="AGG26" s="79" t="s">
        <v>1050</v>
      </c>
      <c r="AGH26" s="79" t="s">
        <v>1050</v>
      </c>
      <c r="AGI26" s="79" t="s">
        <v>1050</v>
      </c>
      <c r="AGJ26" s="79" t="s">
        <v>1050</v>
      </c>
      <c r="AGK26" s="79" t="s">
        <v>1050</v>
      </c>
      <c r="AGL26" s="79" t="s">
        <v>1089</v>
      </c>
      <c r="AGM26" s="79" t="s">
        <v>1050</v>
      </c>
      <c r="AGN26" s="79" t="s">
        <v>1089</v>
      </c>
      <c r="AGO26" s="79" t="s">
        <v>1050</v>
      </c>
      <c r="AGP26" s="79" t="s">
        <v>1089</v>
      </c>
      <c r="AGQ26" s="79" t="s">
        <v>1050</v>
      </c>
      <c r="AGR26" s="79" t="s">
        <v>1050</v>
      </c>
      <c r="AGS26" s="79" t="s">
        <v>1050</v>
      </c>
      <c r="AGT26" s="79" t="s">
        <v>1050</v>
      </c>
      <c r="AGU26" s="79" t="s">
        <v>1050</v>
      </c>
      <c r="AGV26" s="79" t="s">
        <v>1050</v>
      </c>
      <c r="AGW26" s="79" t="s">
        <v>1050</v>
      </c>
      <c r="AGX26" s="79" t="s">
        <v>1050</v>
      </c>
      <c r="AGY26" s="79" t="s">
        <v>1050</v>
      </c>
      <c r="AGZ26" s="79" t="s">
        <v>1050</v>
      </c>
      <c r="AHA26" s="79" t="s">
        <v>1050</v>
      </c>
      <c r="AHB26" s="79" t="s">
        <v>1050</v>
      </c>
      <c r="AHC26" s="79" t="s">
        <v>1050</v>
      </c>
      <c r="AHD26" s="79" t="s">
        <v>1050</v>
      </c>
      <c r="AHE26" s="79" t="s">
        <v>1050</v>
      </c>
      <c r="AHF26" s="79" t="s">
        <v>1050</v>
      </c>
      <c r="AHG26" s="79" t="s">
        <v>1050</v>
      </c>
      <c r="AHH26" s="79" t="s">
        <v>1050</v>
      </c>
      <c r="AHI26" s="79" t="s">
        <v>353</v>
      </c>
      <c r="AHJ26" s="79" t="s">
        <v>1093</v>
      </c>
      <c r="AHK26" s="79" t="s">
        <v>1089</v>
      </c>
      <c r="AHL26" s="79" t="s">
        <v>1089</v>
      </c>
      <c r="AHM26" s="79" t="s">
        <v>1130</v>
      </c>
      <c r="AHN26" s="79" t="s">
        <v>1130</v>
      </c>
      <c r="AHO26" s="79" t="s">
        <v>1050</v>
      </c>
      <c r="AHP26" s="79" t="s">
        <v>1050</v>
      </c>
      <c r="AHQ26" s="79" t="s">
        <v>1050</v>
      </c>
      <c r="AHR26" s="79" t="s">
        <v>1050</v>
      </c>
      <c r="AHS26" s="79" t="s">
        <v>1050</v>
      </c>
      <c r="AHT26" s="79" t="s">
        <v>1050</v>
      </c>
      <c r="AHU26" s="79" t="s">
        <v>1050</v>
      </c>
      <c r="AHV26" s="79" t="s">
        <v>1050</v>
      </c>
      <c r="AHW26" s="79" t="s">
        <v>1050</v>
      </c>
      <c r="AHX26" s="79" t="s">
        <v>1050</v>
      </c>
      <c r="AHY26" s="79" t="s">
        <v>1050</v>
      </c>
      <c r="AHZ26" s="79" t="s">
        <v>1050</v>
      </c>
      <c r="AIA26" s="79" t="s">
        <v>1050</v>
      </c>
      <c r="AIB26" s="79" t="s">
        <v>1050</v>
      </c>
      <c r="AIC26" s="79" t="s">
        <v>1050</v>
      </c>
      <c r="AID26" s="79" t="s">
        <v>1050</v>
      </c>
      <c r="AIE26" s="79" t="s">
        <v>1050</v>
      </c>
      <c r="AIF26" s="79" t="s">
        <v>1050</v>
      </c>
      <c r="AIG26" s="79" t="s">
        <v>353</v>
      </c>
      <c r="AIH26" s="79" t="s">
        <v>1093</v>
      </c>
      <c r="AII26" s="79" t="s">
        <v>1050</v>
      </c>
      <c r="AIJ26" s="79" t="s">
        <v>1050</v>
      </c>
      <c r="AIK26" s="79" t="s">
        <v>1050</v>
      </c>
      <c r="AIL26" s="79" t="s">
        <v>1050</v>
      </c>
      <c r="AIM26" s="79" t="s">
        <v>1050</v>
      </c>
      <c r="AIN26" s="79" t="s">
        <v>1050</v>
      </c>
      <c r="AIO26" s="79" t="s">
        <v>1050</v>
      </c>
      <c r="AIP26" s="79" t="s">
        <v>1050</v>
      </c>
      <c r="AIQ26" s="79" t="s">
        <v>1089</v>
      </c>
      <c r="AIR26" s="79" t="s">
        <v>1089</v>
      </c>
      <c r="AIS26" s="79" t="s">
        <v>1089</v>
      </c>
      <c r="AIT26" s="79" t="s">
        <v>1089</v>
      </c>
      <c r="AIU26" s="79" t="s">
        <v>1089</v>
      </c>
      <c r="AIV26" s="79" t="s">
        <v>1089</v>
      </c>
      <c r="AIW26" s="79" t="s">
        <v>1050</v>
      </c>
      <c r="AIX26" s="79" t="s">
        <v>1050</v>
      </c>
      <c r="AIY26" s="79" t="s">
        <v>1050</v>
      </c>
      <c r="AIZ26" s="79" t="s">
        <v>1050</v>
      </c>
      <c r="AJA26" s="79" t="s">
        <v>1050</v>
      </c>
      <c r="AJB26" s="79" t="s">
        <v>1050</v>
      </c>
      <c r="AJC26" s="79" t="s">
        <v>1050</v>
      </c>
      <c r="AJD26" s="79" t="s">
        <v>1050</v>
      </c>
      <c r="AJE26" s="79" t="s">
        <v>1050</v>
      </c>
      <c r="AJF26" s="79" t="s">
        <v>1050</v>
      </c>
      <c r="AJG26" s="79" t="s">
        <v>1678</v>
      </c>
      <c r="AJH26" s="79" t="s">
        <v>1679</v>
      </c>
      <c r="AJI26" s="79" t="s">
        <v>1050</v>
      </c>
      <c r="AJJ26" s="79" t="s">
        <v>1050</v>
      </c>
      <c r="AJK26" s="79" t="s">
        <v>1050</v>
      </c>
      <c r="AJL26" s="79" t="s">
        <v>1050</v>
      </c>
      <c r="AJM26" s="79" t="s">
        <v>353</v>
      </c>
      <c r="AJN26" s="79" t="s">
        <v>353</v>
      </c>
      <c r="AJO26" s="79" t="s">
        <v>1050</v>
      </c>
      <c r="AJP26" s="79" t="s">
        <v>1050</v>
      </c>
      <c r="AJQ26" s="79" t="s">
        <v>1050</v>
      </c>
      <c r="AJR26" s="79" t="s">
        <v>1050</v>
      </c>
      <c r="AJS26" s="79" t="s">
        <v>1050</v>
      </c>
      <c r="AJT26" s="79" t="s">
        <v>1098</v>
      </c>
      <c r="AJU26" s="79" t="s">
        <v>1098</v>
      </c>
      <c r="AJV26" s="79" t="s">
        <v>1098</v>
      </c>
      <c r="AJW26" s="79" t="s">
        <v>1050</v>
      </c>
      <c r="AJX26" s="79" t="s">
        <v>1050</v>
      </c>
      <c r="AJY26" s="79" t="s">
        <v>1098</v>
      </c>
      <c r="AJZ26" s="79" t="s">
        <v>1050</v>
      </c>
      <c r="AKA26" s="79" t="s">
        <v>1050</v>
      </c>
      <c r="AKB26" s="79" t="s">
        <v>1050</v>
      </c>
      <c r="AKC26" s="79" t="s">
        <v>1050</v>
      </c>
      <c r="AKD26" s="79" t="s">
        <v>1050</v>
      </c>
      <c r="AKE26" s="79" t="s">
        <v>1050</v>
      </c>
      <c r="AKF26" s="79" t="s">
        <v>1050</v>
      </c>
      <c r="AKG26" s="79" t="s">
        <v>1050</v>
      </c>
      <c r="AKH26" s="79" t="s">
        <v>1050</v>
      </c>
      <c r="AKI26" s="79" t="s">
        <v>1050</v>
      </c>
      <c r="AKJ26" s="79" t="s">
        <v>1050</v>
      </c>
      <c r="AKK26" s="79" t="s">
        <v>1050</v>
      </c>
      <c r="AKL26" s="79" t="s">
        <v>1050</v>
      </c>
      <c r="AKM26" s="79" t="s">
        <v>1050</v>
      </c>
      <c r="AKN26" s="79" t="s">
        <v>1050</v>
      </c>
      <c r="AKO26" s="79" t="s">
        <v>1050</v>
      </c>
      <c r="AKP26" s="79" t="s">
        <v>1050</v>
      </c>
      <c r="AKQ26" s="79" t="s">
        <v>1050</v>
      </c>
      <c r="AKR26" s="79" t="s">
        <v>1098</v>
      </c>
      <c r="AKS26" s="79" t="s">
        <v>1050</v>
      </c>
      <c r="AKT26" s="79" t="s">
        <v>1050</v>
      </c>
      <c r="AKU26" s="79" t="s">
        <v>1050</v>
      </c>
      <c r="AKV26" s="79" t="s">
        <v>1098</v>
      </c>
      <c r="AKW26" s="79" t="s">
        <v>1050</v>
      </c>
      <c r="AKX26" s="79" t="s">
        <v>1050</v>
      </c>
      <c r="AKY26" s="79" t="s">
        <v>1050</v>
      </c>
      <c r="AKZ26" s="79" t="s">
        <v>1050</v>
      </c>
      <c r="ALA26" s="79" t="s">
        <v>1050</v>
      </c>
      <c r="ALB26" s="79" t="s">
        <v>1050</v>
      </c>
      <c r="ALC26" s="79" t="s">
        <v>1050</v>
      </c>
      <c r="ALD26" s="79" t="s">
        <v>1098</v>
      </c>
      <c r="ALE26" s="79" t="s">
        <v>1050</v>
      </c>
      <c r="ALF26" s="79" t="s">
        <v>1050</v>
      </c>
      <c r="ALG26" s="79" t="s">
        <v>1050</v>
      </c>
      <c r="ALH26" s="79" t="s">
        <v>1050</v>
      </c>
      <c r="ALI26" s="79" t="s">
        <v>1050</v>
      </c>
      <c r="ALJ26" s="79" t="s">
        <v>1098</v>
      </c>
      <c r="ALK26" s="79" t="s">
        <v>1098</v>
      </c>
      <c r="ALL26" s="79" t="s">
        <v>1050</v>
      </c>
      <c r="ALM26" s="79" t="s">
        <v>1050</v>
      </c>
      <c r="ALN26" s="79" t="s">
        <v>1050</v>
      </c>
      <c r="ALO26" s="79" t="s">
        <v>1050</v>
      </c>
      <c r="ALP26" s="79" t="s">
        <v>1098</v>
      </c>
      <c r="ALQ26" s="79" t="s">
        <v>1098</v>
      </c>
      <c r="ALR26" s="79" t="s">
        <v>1050</v>
      </c>
      <c r="ALS26" s="79" t="s">
        <v>1050</v>
      </c>
      <c r="ALT26" s="79" t="s">
        <v>1050</v>
      </c>
      <c r="ALU26" s="79" t="s">
        <v>1050</v>
      </c>
      <c r="ALV26" s="79" t="s">
        <v>1050</v>
      </c>
      <c r="ALW26" s="79" t="s">
        <v>1050</v>
      </c>
      <c r="ALX26" s="79" t="s">
        <v>1050</v>
      </c>
    </row>
    <row r="27" ht="50.25" customHeight="1" spans="1:1012">
      <c r="A27" s="79" t="s">
        <v>1680</v>
      </c>
      <c r="B27" s="79">
        <v>27</v>
      </c>
      <c r="C27" s="79" t="s">
        <v>1049</v>
      </c>
      <c r="D27" s="79" t="s">
        <v>329</v>
      </c>
      <c r="E27" s="79" t="s">
        <v>1050</v>
      </c>
      <c r="F27" s="79" t="s">
        <v>1681</v>
      </c>
      <c r="G27" s="79" t="s">
        <v>1050</v>
      </c>
      <c r="H27" s="79" t="s">
        <v>1050</v>
      </c>
      <c r="I27" s="79" t="s">
        <v>560</v>
      </c>
      <c r="J27" s="91">
        <v>44597</v>
      </c>
      <c r="K27" s="92">
        <v>0.986111111111111</v>
      </c>
      <c r="L27" s="91">
        <v>44598</v>
      </c>
      <c r="M27" s="92">
        <v>0.00347222222222222</v>
      </c>
      <c r="N27" s="79" t="s">
        <v>417</v>
      </c>
      <c r="O27" s="79" t="s">
        <v>1050</v>
      </c>
      <c r="P27" s="79" t="s">
        <v>1050</v>
      </c>
      <c r="Q27" s="79" t="s">
        <v>407</v>
      </c>
      <c r="R27" s="79" t="s">
        <v>1050</v>
      </c>
      <c r="S27" s="79" t="s">
        <v>419</v>
      </c>
      <c r="T27" s="79" t="s">
        <v>1050</v>
      </c>
      <c r="U27" s="79" t="s">
        <v>368</v>
      </c>
      <c r="V27" s="79" t="s">
        <v>480</v>
      </c>
      <c r="W27" s="79" t="s">
        <v>338</v>
      </c>
      <c r="X27" s="79" t="s">
        <v>1050</v>
      </c>
      <c r="Y27" s="79" t="s">
        <v>1050</v>
      </c>
      <c r="Z27" s="79" t="s">
        <v>341</v>
      </c>
      <c r="AA27" s="79" t="s">
        <v>342</v>
      </c>
      <c r="AB27" s="79" t="s">
        <v>388</v>
      </c>
      <c r="AC27" s="79" t="s">
        <v>343</v>
      </c>
      <c r="AD27" s="79" t="s">
        <v>390</v>
      </c>
      <c r="AE27" s="79" t="s">
        <v>369</v>
      </c>
      <c r="AF27" s="79" t="s">
        <v>428</v>
      </c>
      <c r="AG27" s="79" t="s">
        <v>1050</v>
      </c>
      <c r="AH27" s="79" t="s">
        <v>1050</v>
      </c>
      <c r="AI27" s="79" t="s">
        <v>1050</v>
      </c>
      <c r="AJ27" s="79" t="s">
        <v>1050</v>
      </c>
      <c r="AK27" s="79" t="s">
        <v>1050</v>
      </c>
      <c r="AL27" s="79" t="s">
        <v>1050</v>
      </c>
      <c r="AM27" s="79" t="s">
        <v>1050</v>
      </c>
      <c r="AN27" s="79" t="s">
        <v>1050</v>
      </c>
      <c r="AO27" s="79" t="s">
        <v>1050</v>
      </c>
      <c r="AP27" s="79" t="s">
        <v>1050</v>
      </c>
      <c r="AQ27" s="79" t="s">
        <v>1050</v>
      </c>
      <c r="AR27" s="79" t="s">
        <v>1050</v>
      </c>
      <c r="AS27" s="79" t="s">
        <v>1050</v>
      </c>
      <c r="AT27" s="79" t="s">
        <v>1050</v>
      </c>
      <c r="AU27" s="79" t="s">
        <v>1050</v>
      </c>
      <c r="AV27" s="79" t="s">
        <v>1050</v>
      </c>
      <c r="AW27" s="79" t="s">
        <v>1050</v>
      </c>
      <c r="AX27" s="79" t="s">
        <v>1050</v>
      </c>
      <c r="AY27" s="79" t="s">
        <v>1050</v>
      </c>
      <c r="AZ27" s="79" t="s">
        <v>1050</v>
      </c>
      <c r="BA27" s="79" t="s">
        <v>1682</v>
      </c>
      <c r="BB27" s="79" t="s">
        <v>1050</v>
      </c>
      <c r="BC27" s="79" t="s">
        <v>1050</v>
      </c>
      <c r="BD27" s="79" t="s">
        <v>1050</v>
      </c>
      <c r="BE27" s="79" t="s">
        <v>1050</v>
      </c>
      <c r="BF27" s="79" t="s">
        <v>1050</v>
      </c>
      <c r="BG27" s="79" t="s">
        <v>1050</v>
      </c>
      <c r="BH27" s="79" t="s">
        <v>1050</v>
      </c>
      <c r="BI27" s="79" t="s">
        <v>1050</v>
      </c>
      <c r="BJ27" s="79" t="s">
        <v>1050</v>
      </c>
      <c r="BK27" s="79" t="s">
        <v>1050</v>
      </c>
      <c r="BL27" s="79" t="s">
        <v>1050</v>
      </c>
      <c r="BM27" s="79" t="s">
        <v>1050</v>
      </c>
      <c r="BN27" s="79" t="s">
        <v>1050</v>
      </c>
      <c r="BO27" s="79" t="s">
        <v>1050</v>
      </c>
      <c r="BP27" s="79" t="s">
        <v>1050</v>
      </c>
      <c r="BQ27" s="79" t="s">
        <v>1050</v>
      </c>
      <c r="BR27" s="79" t="s">
        <v>1050</v>
      </c>
      <c r="BS27" s="79" t="s">
        <v>1050</v>
      </c>
      <c r="BT27" s="79" t="s">
        <v>1050</v>
      </c>
      <c r="BU27" s="79" t="s">
        <v>1050</v>
      </c>
      <c r="BV27" s="79" t="s">
        <v>1050</v>
      </c>
      <c r="BW27" s="79" t="s">
        <v>1050</v>
      </c>
      <c r="BX27" s="79" t="s">
        <v>1050</v>
      </c>
      <c r="BY27" s="79" t="s">
        <v>1050</v>
      </c>
      <c r="BZ27" s="79" t="s">
        <v>1050</v>
      </c>
      <c r="CA27" s="79" t="s">
        <v>1050</v>
      </c>
      <c r="CB27" s="79" t="s">
        <v>1050</v>
      </c>
      <c r="CC27" s="79" t="s">
        <v>1050</v>
      </c>
      <c r="CD27" s="79" t="s">
        <v>1050</v>
      </c>
      <c r="CE27" s="79" t="s">
        <v>1050</v>
      </c>
      <c r="CF27" s="79" t="s">
        <v>1057</v>
      </c>
      <c r="CG27" s="91">
        <v>32780</v>
      </c>
      <c r="CH27" s="79" t="s">
        <v>351</v>
      </c>
      <c r="CI27" s="79" t="s">
        <v>352</v>
      </c>
      <c r="CJ27" s="79" t="s">
        <v>1060</v>
      </c>
      <c r="CK27" s="79" t="s">
        <v>1050</v>
      </c>
      <c r="CL27" s="79" t="s">
        <v>1050</v>
      </c>
      <c r="CM27" s="79" t="s">
        <v>1050</v>
      </c>
      <c r="CN27" s="79" t="s">
        <v>1050</v>
      </c>
      <c r="CO27" s="79" t="s">
        <v>399</v>
      </c>
      <c r="CP27" s="79" t="s">
        <v>1050</v>
      </c>
      <c r="CQ27" s="79" t="s">
        <v>1050</v>
      </c>
      <c r="CR27" s="79" t="s">
        <v>1050</v>
      </c>
      <c r="CS27" s="79" t="s">
        <v>1050</v>
      </c>
      <c r="CT27" s="79" t="s">
        <v>1050</v>
      </c>
      <c r="CU27" s="79" t="s">
        <v>1050</v>
      </c>
      <c r="CV27" s="79" t="s">
        <v>1050</v>
      </c>
      <c r="CW27" s="79" t="s">
        <v>1050</v>
      </c>
      <c r="CX27" s="79" t="s">
        <v>1683</v>
      </c>
      <c r="CY27" s="79" t="s">
        <v>1684</v>
      </c>
      <c r="CZ27" s="79" t="s">
        <v>356</v>
      </c>
      <c r="DA27" s="79" t="s">
        <v>1175</v>
      </c>
      <c r="DB27" s="79" t="s">
        <v>1685</v>
      </c>
      <c r="DC27" s="79" t="s">
        <v>1177</v>
      </c>
      <c r="DD27" s="79">
        <v>2013</v>
      </c>
      <c r="DE27" s="79" t="s">
        <v>458</v>
      </c>
      <c r="DF27" s="79" t="s">
        <v>1050</v>
      </c>
      <c r="DG27" s="79">
        <v>2</v>
      </c>
      <c r="DH27" s="79" t="s">
        <v>1111</v>
      </c>
      <c r="DI27" s="79" t="s">
        <v>1066</v>
      </c>
      <c r="DJ27" s="79" t="s">
        <v>1686</v>
      </c>
      <c r="DK27" s="79">
        <v>0</v>
      </c>
      <c r="DL27" s="79" t="s">
        <v>399</v>
      </c>
      <c r="DM27" s="79" t="s">
        <v>399</v>
      </c>
      <c r="DN27" s="79" t="s">
        <v>1050</v>
      </c>
      <c r="DO27" s="79" t="s">
        <v>1050</v>
      </c>
      <c r="DP27" s="79" t="s">
        <v>399</v>
      </c>
      <c r="DQ27" s="79" t="s">
        <v>1050</v>
      </c>
      <c r="DR27" s="79" t="s">
        <v>1050</v>
      </c>
      <c r="DS27" s="79" t="s">
        <v>399</v>
      </c>
      <c r="DT27" s="79" t="s">
        <v>1050</v>
      </c>
      <c r="DU27" s="79" t="s">
        <v>1050</v>
      </c>
      <c r="DV27" s="79" t="s">
        <v>399</v>
      </c>
      <c r="DW27" s="79" t="s">
        <v>542</v>
      </c>
      <c r="DX27" s="79" t="s">
        <v>435</v>
      </c>
      <c r="DY27" s="79" t="s">
        <v>1050</v>
      </c>
      <c r="DZ27" s="79" t="s">
        <v>1050</v>
      </c>
      <c r="EA27" s="79" t="s">
        <v>1050</v>
      </c>
      <c r="EB27" s="79" t="s">
        <v>333</v>
      </c>
      <c r="EC27" s="79" t="s">
        <v>1050</v>
      </c>
      <c r="ED27" s="79" t="s">
        <v>1687</v>
      </c>
      <c r="EE27" s="79" t="s">
        <v>1050</v>
      </c>
      <c r="EF27" s="79" t="s">
        <v>399</v>
      </c>
      <c r="EG27" s="79" t="s">
        <v>1050</v>
      </c>
      <c r="EH27" s="79" t="s">
        <v>1050</v>
      </c>
      <c r="EI27" s="79" t="s">
        <v>1050</v>
      </c>
      <c r="EJ27" s="79" t="s">
        <v>1050</v>
      </c>
      <c r="EK27" s="79" t="s">
        <v>1050</v>
      </c>
      <c r="EL27" s="79" t="s">
        <v>1050</v>
      </c>
      <c r="EM27" s="79" t="s">
        <v>1050</v>
      </c>
      <c r="EN27" s="79" t="s">
        <v>1050</v>
      </c>
      <c r="EO27" s="79" t="s">
        <v>1050</v>
      </c>
      <c r="EP27" s="79" t="s">
        <v>1050</v>
      </c>
      <c r="EQ27" s="79" t="s">
        <v>1050</v>
      </c>
      <c r="ER27" s="79" t="s">
        <v>1050</v>
      </c>
      <c r="ES27" s="79" t="s">
        <v>1050</v>
      </c>
      <c r="ET27" s="79" t="s">
        <v>1050</v>
      </c>
      <c r="EU27" s="79" t="s">
        <v>1050</v>
      </c>
      <c r="EV27" s="79" t="s">
        <v>1050</v>
      </c>
      <c r="EW27" s="79" t="s">
        <v>1050</v>
      </c>
      <c r="EX27" s="79" t="s">
        <v>1050</v>
      </c>
      <c r="EY27" s="79" t="s">
        <v>1050</v>
      </c>
      <c r="EZ27" s="79" t="s">
        <v>1050</v>
      </c>
      <c r="FA27" s="79" t="s">
        <v>1050</v>
      </c>
      <c r="FB27" s="79" t="s">
        <v>1050</v>
      </c>
      <c r="FC27" s="79" t="s">
        <v>1050</v>
      </c>
      <c r="FD27" s="79" t="s">
        <v>1050</v>
      </c>
      <c r="FE27" s="79" t="s">
        <v>1050</v>
      </c>
      <c r="FF27" s="79" t="s">
        <v>1050</v>
      </c>
      <c r="FG27" s="79" t="s">
        <v>1050</v>
      </c>
      <c r="FH27" s="79" t="s">
        <v>1050</v>
      </c>
      <c r="FI27" s="79" t="s">
        <v>1050</v>
      </c>
      <c r="FJ27" s="79" t="s">
        <v>1050</v>
      </c>
      <c r="FK27" s="79" t="s">
        <v>1050</v>
      </c>
      <c r="FL27" s="79" t="s">
        <v>1050</v>
      </c>
      <c r="FM27" s="79" t="s">
        <v>1050</v>
      </c>
      <c r="FN27" s="79" t="s">
        <v>1050</v>
      </c>
      <c r="FO27" s="79" t="s">
        <v>1050</v>
      </c>
      <c r="FP27" s="79" t="s">
        <v>1050</v>
      </c>
      <c r="FQ27" s="79" t="s">
        <v>1050</v>
      </c>
      <c r="FR27" s="79" t="s">
        <v>1050</v>
      </c>
      <c r="FS27" s="79" t="s">
        <v>1050</v>
      </c>
      <c r="FT27" s="79" t="s">
        <v>1050</v>
      </c>
      <c r="FU27" s="79" t="s">
        <v>1050</v>
      </c>
      <c r="FV27" s="79" t="s">
        <v>1050</v>
      </c>
      <c r="FW27" s="79" t="s">
        <v>1050</v>
      </c>
      <c r="FX27" s="79" t="s">
        <v>1050</v>
      </c>
      <c r="FY27" s="79" t="s">
        <v>1050</v>
      </c>
      <c r="FZ27" s="79" t="s">
        <v>1050</v>
      </c>
      <c r="GA27" s="79" t="s">
        <v>1050</v>
      </c>
      <c r="GB27" s="79" t="s">
        <v>1050</v>
      </c>
      <c r="GC27" s="79" t="s">
        <v>1050</v>
      </c>
      <c r="GD27" s="79" t="s">
        <v>1050</v>
      </c>
      <c r="GE27" s="79" t="s">
        <v>1050</v>
      </c>
      <c r="GF27" s="79" t="s">
        <v>1050</v>
      </c>
      <c r="GG27" s="79" t="s">
        <v>1050</v>
      </c>
      <c r="GH27" s="79" t="s">
        <v>1050</v>
      </c>
      <c r="GI27" s="79" t="s">
        <v>1050</v>
      </c>
      <c r="GJ27" s="79" t="s">
        <v>1050</v>
      </c>
      <c r="GK27" s="79" t="s">
        <v>1050</v>
      </c>
      <c r="GL27" s="79" t="s">
        <v>1050</v>
      </c>
      <c r="GM27" s="79" t="s">
        <v>1050</v>
      </c>
      <c r="GN27" s="79" t="s">
        <v>1050</v>
      </c>
      <c r="GO27" s="79" t="s">
        <v>1050</v>
      </c>
      <c r="GP27" s="79" t="s">
        <v>1050</v>
      </c>
      <c r="GQ27" s="79" t="s">
        <v>1050</v>
      </c>
      <c r="GR27" s="79" t="s">
        <v>1050</v>
      </c>
      <c r="GS27" s="79" t="s">
        <v>1050</v>
      </c>
      <c r="GT27" s="79" t="s">
        <v>1050</v>
      </c>
      <c r="GU27" s="79" t="s">
        <v>1050</v>
      </c>
      <c r="GV27" s="79" t="s">
        <v>1050</v>
      </c>
      <c r="GW27" s="79" t="s">
        <v>1050</v>
      </c>
      <c r="GX27" s="79" t="s">
        <v>1050</v>
      </c>
      <c r="GY27" s="79" t="s">
        <v>1050</v>
      </c>
      <c r="GZ27" s="79" t="s">
        <v>1050</v>
      </c>
      <c r="HA27" s="79" t="s">
        <v>1050</v>
      </c>
      <c r="HB27" s="79" t="s">
        <v>1050</v>
      </c>
      <c r="HC27" s="79" t="s">
        <v>1050</v>
      </c>
      <c r="HD27" s="79" t="s">
        <v>1050</v>
      </c>
      <c r="HE27" s="79" t="s">
        <v>1050</v>
      </c>
      <c r="HF27" s="79" t="s">
        <v>1050</v>
      </c>
      <c r="HG27" s="79" t="s">
        <v>1050</v>
      </c>
      <c r="HH27" s="79" t="s">
        <v>1050</v>
      </c>
      <c r="HI27" s="79" t="s">
        <v>1050</v>
      </c>
      <c r="HJ27" s="79" t="s">
        <v>1050</v>
      </c>
      <c r="HK27" s="79" t="s">
        <v>1050</v>
      </c>
      <c r="HL27" s="79" t="s">
        <v>1050</v>
      </c>
      <c r="HM27" s="79" t="s">
        <v>1050</v>
      </c>
      <c r="HN27" s="79" t="s">
        <v>1050</v>
      </c>
      <c r="HO27" s="79" t="s">
        <v>1050</v>
      </c>
      <c r="HP27" s="79" t="s">
        <v>1050</v>
      </c>
      <c r="HQ27" s="79" t="s">
        <v>1050</v>
      </c>
      <c r="HR27" s="79" t="s">
        <v>1050</v>
      </c>
      <c r="HS27" s="79" t="s">
        <v>1050</v>
      </c>
      <c r="HT27" s="79" t="s">
        <v>1050</v>
      </c>
      <c r="HU27" s="79" t="s">
        <v>1050</v>
      </c>
      <c r="HV27" s="79" t="s">
        <v>1050</v>
      </c>
      <c r="HW27" s="79" t="s">
        <v>1050</v>
      </c>
      <c r="HX27" s="79" t="s">
        <v>1050</v>
      </c>
      <c r="HY27" s="79" t="s">
        <v>1050</v>
      </c>
      <c r="HZ27" s="79" t="s">
        <v>1050</v>
      </c>
      <c r="IA27" s="79" t="s">
        <v>1050</v>
      </c>
      <c r="IB27" s="79" t="s">
        <v>1050</v>
      </c>
      <c r="IC27" s="79" t="s">
        <v>1050</v>
      </c>
      <c r="ID27" s="79" t="s">
        <v>1050</v>
      </c>
      <c r="IE27" s="79" t="s">
        <v>1050</v>
      </c>
      <c r="IF27" s="79" t="s">
        <v>1050</v>
      </c>
      <c r="IG27" s="79" t="s">
        <v>1050</v>
      </c>
      <c r="IH27" s="79" t="s">
        <v>1050</v>
      </c>
      <c r="II27" s="79" t="s">
        <v>1050</v>
      </c>
      <c r="IJ27" s="79" t="s">
        <v>1050</v>
      </c>
      <c r="IK27" s="79" t="s">
        <v>1050</v>
      </c>
      <c r="IL27" s="79" t="s">
        <v>1050</v>
      </c>
      <c r="IM27" s="79" t="s">
        <v>1050</v>
      </c>
      <c r="IN27" s="79" t="s">
        <v>1050</v>
      </c>
      <c r="IO27" s="79" t="s">
        <v>1050</v>
      </c>
      <c r="IP27" s="79" t="s">
        <v>1050</v>
      </c>
      <c r="IQ27" s="79" t="s">
        <v>1050</v>
      </c>
      <c r="IR27" s="79" t="s">
        <v>1050</v>
      </c>
      <c r="IS27" s="79" t="s">
        <v>1050</v>
      </c>
      <c r="IT27" s="79" t="s">
        <v>1050</v>
      </c>
      <c r="IU27" s="79" t="s">
        <v>1050</v>
      </c>
      <c r="IV27" s="79" t="s">
        <v>1050</v>
      </c>
      <c r="IW27" s="79" t="s">
        <v>1050</v>
      </c>
      <c r="IX27" s="79" t="s">
        <v>1050</v>
      </c>
      <c r="IY27" s="79" t="s">
        <v>1050</v>
      </c>
      <c r="IZ27" s="79" t="s">
        <v>1050</v>
      </c>
      <c r="JA27" s="79" t="s">
        <v>1050</v>
      </c>
      <c r="JB27" s="79" t="s">
        <v>1050</v>
      </c>
      <c r="JC27" s="79" t="s">
        <v>1050</v>
      </c>
      <c r="JD27" s="79" t="s">
        <v>1050</v>
      </c>
      <c r="JE27" s="79" t="s">
        <v>1050</v>
      </c>
      <c r="JF27" s="79" t="s">
        <v>1050</v>
      </c>
      <c r="JG27" s="79" t="s">
        <v>1050</v>
      </c>
      <c r="JH27" s="79" t="s">
        <v>1050</v>
      </c>
      <c r="JI27" s="79" t="s">
        <v>1050</v>
      </c>
      <c r="JJ27" s="79" t="s">
        <v>1050</v>
      </c>
      <c r="JK27" s="79" t="s">
        <v>1050</v>
      </c>
      <c r="JL27" s="79" t="s">
        <v>1050</v>
      </c>
      <c r="JM27" s="79" t="s">
        <v>1050</v>
      </c>
      <c r="JN27" s="79" t="s">
        <v>1050</v>
      </c>
      <c r="JO27" s="79" t="s">
        <v>1050</v>
      </c>
      <c r="JP27" s="79" t="s">
        <v>1050</v>
      </c>
      <c r="JQ27" s="79" t="s">
        <v>1050</v>
      </c>
      <c r="JR27" s="79" t="s">
        <v>1050</v>
      </c>
      <c r="JS27" s="79" t="s">
        <v>1050</v>
      </c>
      <c r="JT27" s="79" t="s">
        <v>1050</v>
      </c>
      <c r="JU27" s="79" t="s">
        <v>1050</v>
      </c>
      <c r="JV27" s="79" t="s">
        <v>1050</v>
      </c>
      <c r="JW27" s="79" t="s">
        <v>1050</v>
      </c>
      <c r="JX27" s="79" t="s">
        <v>1050</v>
      </c>
      <c r="JY27" s="79" t="s">
        <v>1050</v>
      </c>
      <c r="JZ27" s="79" t="s">
        <v>1050</v>
      </c>
      <c r="KA27" s="79" t="s">
        <v>1050</v>
      </c>
      <c r="KB27" s="79" t="s">
        <v>1050</v>
      </c>
      <c r="KC27" s="79" t="s">
        <v>1050</v>
      </c>
      <c r="KD27" s="79" t="s">
        <v>1050</v>
      </c>
      <c r="KE27" s="79" t="s">
        <v>1050</v>
      </c>
      <c r="KF27" s="79" t="s">
        <v>1050</v>
      </c>
      <c r="KG27" s="79" t="s">
        <v>1050</v>
      </c>
      <c r="KH27" s="79" t="s">
        <v>1050</v>
      </c>
      <c r="KI27" s="79" t="s">
        <v>1050</v>
      </c>
      <c r="KJ27" s="79" t="s">
        <v>1050</v>
      </c>
      <c r="KK27" s="79" t="s">
        <v>1050</v>
      </c>
      <c r="KL27" s="79" t="s">
        <v>1050</v>
      </c>
      <c r="KM27" s="79" t="s">
        <v>1050</v>
      </c>
      <c r="KN27" s="79" t="s">
        <v>1050</v>
      </c>
      <c r="KO27" s="79" t="s">
        <v>1050</v>
      </c>
      <c r="KP27" s="79" t="s">
        <v>1050</v>
      </c>
      <c r="KQ27" s="79" t="s">
        <v>1050</v>
      </c>
      <c r="KR27" s="79" t="s">
        <v>1050</v>
      </c>
      <c r="KS27" s="79" t="s">
        <v>1050</v>
      </c>
      <c r="KT27" s="79" t="s">
        <v>1050</v>
      </c>
      <c r="KU27" s="79" t="s">
        <v>1050</v>
      </c>
      <c r="KV27" s="79" t="s">
        <v>1050</v>
      </c>
      <c r="KW27" s="79" t="s">
        <v>1050</v>
      </c>
      <c r="KX27" s="79" t="s">
        <v>1050</v>
      </c>
      <c r="KY27" s="79" t="s">
        <v>1050</v>
      </c>
      <c r="KZ27" s="79" t="s">
        <v>1050</v>
      </c>
      <c r="LA27" s="79" t="s">
        <v>1050</v>
      </c>
      <c r="LB27" s="79" t="s">
        <v>1050</v>
      </c>
      <c r="LC27" s="79" t="s">
        <v>1050</v>
      </c>
      <c r="LD27" s="79" t="s">
        <v>1050</v>
      </c>
      <c r="LE27" s="79" t="s">
        <v>1050</v>
      </c>
      <c r="LF27" s="79" t="s">
        <v>1050</v>
      </c>
      <c r="LG27" s="79" t="s">
        <v>1050</v>
      </c>
      <c r="LH27" s="79" t="s">
        <v>1050</v>
      </c>
      <c r="LI27" s="79" t="s">
        <v>1050</v>
      </c>
      <c r="LJ27" s="79" t="s">
        <v>1050</v>
      </c>
      <c r="LK27" s="79" t="s">
        <v>1050</v>
      </c>
      <c r="LL27" s="79" t="s">
        <v>1050</v>
      </c>
      <c r="LM27" s="79" t="s">
        <v>1050</v>
      </c>
      <c r="LN27" s="79" t="s">
        <v>1050</v>
      </c>
      <c r="LO27" s="79" t="s">
        <v>1050</v>
      </c>
      <c r="LP27" s="79" t="s">
        <v>1050</v>
      </c>
      <c r="LQ27" s="79" t="s">
        <v>1050</v>
      </c>
      <c r="LR27" s="79" t="s">
        <v>1050</v>
      </c>
      <c r="LS27" s="79" t="s">
        <v>1050</v>
      </c>
      <c r="LT27" s="79" t="s">
        <v>1050</v>
      </c>
      <c r="LU27" s="79" t="s">
        <v>1050</v>
      </c>
      <c r="LV27" s="79" t="s">
        <v>1050</v>
      </c>
      <c r="LW27" s="79" t="s">
        <v>1050</v>
      </c>
      <c r="LX27" s="79" t="s">
        <v>1050</v>
      </c>
      <c r="LY27" s="79" t="s">
        <v>1050</v>
      </c>
      <c r="LZ27" s="79" t="s">
        <v>1050</v>
      </c>
      <c r="MA27" s="79" t="s">
        <v>1050</v>
      </c>
      <c r="MB27" s="79" t="s">
        <v>1050</v>
      </c>
      <c r="MC27" s="79" t="s">
        <v>1050</v>
      </c>
      <c r="MD27" s="79" t="s">
        <v>1050</v>
      </c>
      <c r="ME27" s="79" t="s">
        <v>1050</v>
      </c>
      <c r="MF27" s="79" t="s">
        <v>1050</v>
      </c>
      <c r="MG27" s="79" t="s">
        <v>1050</v>
      </c>
      <c r="MH27" s="79" t="s">
        <v>1050</v>
      </c>
      <c r="MI27" s="79" t="s">
        <v>1050</v>
      </c>
      <c r="MJ27" s="79" t="s">
        <v>1050</v>
      </c>
      <c r="MK27" s="79" t="s">
        <v>1050</v>
      </c>
      <c r="ML27" s="79" t="s">
        <v>1050</v>
      </c>
      <c r="MM27" s="79" t="s">
        <v>1050</v>
      </c>
      <c r="MN27" s="79" t="s">
        <v>1050</v>
      </c>
      <c r="MO27" s="79" t="s">
        <v>1050</v>
      </c>
      <c r="MP27" s="79" t="s">
        <v>1050</v>
      </c>
      <c r="MQ27" s="79" t="s">
        <v>1050</v>
      </c>
      <c r="MR27" s="79" t="s">
        <v>1050</v>
      </c>
      <c r="MS27" s="79" t="s">
        <v>1050</v>
      </c>
      <c r="MT27" s="79" t="s">
        <v>1050</v>
      </c>
      <c r="MU27" s="79" t="s">
        <v>1050</v>
      </c>
      <c r="MV27" s="79" t="s">
        <v>1050</v>
      </c>
      <c r="MW27" s="79" t="s">
        <v>1050</v>
      </c>
      <c r="MX27" s="79" t="s">
        <v>1050</v>
      </c>
      <c r="MY27" s="79" t="s">
        <v>1050</v>
      </c>
      <c r="MZ27" s="79" t="s">
        <v>1050</v>
      </c>
      <c r="NA27" s="79" t="s">
        <v>1050</v>
      </c>
      <c r="NB27" s="79" t="s">
        <v>1050</v>
      </c>
      <c r="NC27" s="79" t="s">
        <v>1050</v>
      </c>
      <c r="ND27" s="79" t="s">
        <v>1050</v>
      </c>
      <c r="NE27" s="79" t="s">
        <v>1050</v>
      </c>
      <c r="NF27" s="79" t="s">
        <v>1050</v>
      </c>
      <c r="NG27" s="79" t="s">
        <v>1050</v>
      </c>
      <c r="NH27" s="79" t="s">
        <v>1050</v>
      </c>
      <c r="NI27" s="79" t="s">
        <v>1050</v>
      </c>
      <c r="NJ27" s="79" t="s">
        <v>1050</v>
      </c>
      <c r="NK27" s="79" t="s">
        <v>1050</v>
      </c>
      <c r="NL27" s="79" t="s">
        <v>1050</v>
      </c>
      <c r="NM27" s="79" t="s">
        <v>1050</v>
      </c>
      <c r="NN27" s="79" t="s">
        <v>1050</v>
      </c>
      <c r="NO27" s="79" t="s">
        <v>1050</v>
      </c>
      <c r="NP27" s="79" t="s">
        <v>1050</v>
      </c>
      <c r="NQ27" s="79" t="s">
        <v>1050</v>
      </c>
      <c r="NR27" s="79" t="s">
        <v>1050</v>
      </c>
      <c r="NS27" s="79" t="s">
        <v>1050</v>
      </c>
      <c r="NT27" s="79" t="s">
        <v>1050</v>
      </c>
      <c r="NU27" s="79" t="s">
        <v>1050</v>
      </c>
      <c r="NV27" s="79" t="s">
        <v>1050</v>
      </c>
      <c r="NW27" s="79" t="s">
        <v>1050</v>
      </c>
      <c r="NX27" s="79" t="s">
        <v>1050</v>
      </c>
      <c r="NY27" s="79" t="s">
        <v>1050</v>
      </c>
      <c r="NZ27" s="79" t="s">
        <v>1050</v>
      </c>
      <c r="OA27" s="79" t="s">
        <v>1050</v>
      </c>
      <c r="OB27" s="79" t="s">
        <v>1050</v>
      </c>
      <c r="OC27" s="79" t="s">
        <v>1050</v>
      </c>
      <c r="OD27" s="79" t="s">
        <v>1050</v>
      </c>
      <c r="OE27" s="79" t="s">
        <v>1050</v>
      </c>
      <c r="OF27" s="79" t="s">
        <v>1050</v>
      </c>
      <c r="OG27" s="79" t="s">
        <v>1050</v>
      </c>
      <c r="OH27" s="79" t="s">
        <v>1050</v>
      </c>
      <c r="OI27" s="79" t="s">
        <v>1050</v>
      </c>
      <c r="OJ27" s="79" t="s">
        <v>1050</v>
      </c>
      <c r="OK27" s="79" t="s">
        <v>1050</v>
      </c>
      <c r="OL27" s="79" t="s">
        <v>1050</v>
      </c>
      <c r="OM27" s="79" t="s">
        <v>1050</v>
      </c>
      <c r="ON27" s="79" t="s">
        <v>1050</v>
      </c>
      <c r="OO27" s="79" t="s">
        <v>1050</v>
      </c>
      <c r="OP27" s="79" t="s">
        <v>1050</v>
      </c>
      <c r="OQ27" s="79" t="s">
        <v>1050</v>
      </c>
      <c r="OR27" s="79" t="s">
        <v>1050</v>
      </c>
      <c r="OS27" s="79" t="s">
        <v>1050</v>
      </c>
      <c r="OT27" s="79" t="s">
        <v>1050</v>
      </c>
      <c r="OU27" s="79" t="s">
        <v>1050</v>
      </c>
      <c r="OV27" s="79" t="s">
        <v>1050</v>
      </c>
      <c r="OW27" s="79" t="s">
        <v>1050</v>
      </c>
      <c r="OX27" s="79" t="s">
        <v>1050</v>
      </c>
      <c r="OY27" s="79" t="s">
        <v>1050</v>
      </c>
      <c r="OZ27" s="79" t="s">
        <v>1050</v>
      </c>
      <c r="PA27" s="79" t="s">
        <v>1050</v>
      </c>
      <c r="PB27" s="79" t="s">
        <v>1050</v>
      </c>
      <c r="PC27" s="79" t="s">
        <v>1050</v>
      </c>
      <c r="PD27" s="79" t="s">
        <v>1050</v>
      </c>
      <c r="PE27" s="79" t="s">
        <v>1050</v>
      </c>
      <c r="PF27" s="79" t="s">
        <v>1050</v>
      </c>
      <c r="PG27" s="79" t="s">
        <v>1050</v>
      </c>
      <c r="PH27" s="79" t="s">
        <v>1050</v>
      </c>
      <c r="PI27" s="79" t="s">
        <v>1050</v>
      </c>
      <c r="PJ27" s="79" t="s">
        <v>1050</v>
      </c>
      <c r="PK27" s="79" t="s">
        <v>1050</v>
      </c>
      <c r="PL27" s="79" t="s">
        <v>1050</v>
      </c>
      <c r="PM27" s="79" t="s">
        <v>470</v>
      </c>
      <c r="PN27" s="79">
        <v>1</v>
      </c>
      <c r="PO27" s="79">
        <v>0</v>
      </c>
      <c r="PP27" s="79" t="s">
        <v>1050</v>
      </c>
      <c r="PQ27" s="79" t="s">
        <v>1050</v>
      </c>
      <c r="PR27" s="79" t="s">
        <v>1050</v>
      </c>
      <c r="PS27" s="79" t="s">
        <v>1050</v>
      </c>
      <c r="PT27" s="79" t="s">
        <v>1050</v>
      </c>
      <c r="PU27" s="79" t="s">
        <v>1050</v>
      </c>
      <c r="PV27" s="79" t="s">
        <v>1688</v>
      </c>
      <c r="PW27" s="79" t="s">
        <v>1050</v>
      </c>
      <c r="PX27" s="79" t="s">
        <v>1050</v>
      </c>
      <c r="PY27" s="79" t="s">
        <v>1050</v>
      </c>
      <c r="PZ27" s="79" t="s">
        <v>1689</v>
      </c>
      <c r="QA27" s="79" t="s">
        <v>1050</v>
      </c>
      <c r="QB27" s="79" t="s">
        <v>1050</v>
      </c>
      <c r="QC27" s="79" t="s">
        <v>1050</v>
      </c>
      <c r="QD27" s="79" t="s">
        <v>1412</v>
      </c>
      <c r="QE27" s="79" t="s">
        <v>1076</v>
      </c>
      <c r="QF27" s="79" t="s">
        <v>1050</v>
      </c>
      <c r="QG27" s="79" t="s">
        <v>1413</v>
      </c>
      <c r="QH27" s="107" t="s">
        <v>1413</v>
      </c>
      <c r="QI27" s="79" t="s">
        <v>1413</v>
      </c>
      <c r="QJ27" s="79" t="s">
        <v>1413</v>
      </c>
      <c r="QK27" s="79" t="s">
        <v>1413</v>
      </c>
      <c r="QL27" s="79" t="s">
        <v>1050</v>
      </c>
      <c r="QM27" s="91">
        <v>44597</v>
      </c>
      <c r="QN27" s="79" t="s">
        <v>512</v>
      </c>
      <c r="QO27" s="79" t="s">
        <v>399</v>
      </c>
      <c r="QP27" s="79" t="s">
        <v>399</v>
      </c>
      <c r="QQ27" s="79" t="s">
        <v>1690</v>
      </c>
      <c r="QR27" s="79" t="s">
        <v>329</v>
      </c>
      <c r="QS27" s="79" t="s">
        <v>560</v>
      </c>
      <c r="QT27" s="79" t="s">
        <v>1691</v>
      </c>
      <c r="QU27" s="79" t="s">
        <v>1692</v>
      </c>
      <c r="QV27" s="125" t="s">
        <v>1693</v>
      </c>
      <c r="QW27" s="125" t="s">
        <v>1694</v>
      </c>
      <c r="QX27" s="79" t="s">
        <v>1050</v>
      </c>
      <c r="QY27" s="79" t="s">
        <v>1050</v>
      </c>
      <c r="QZ27" s="79" t="s">
        <v>1080</v>
      </c>
      <c r="RA27" s="79" t="s">
        <v>1050</v>
      </c>
      <c r="RB27" s="79" t="s">
        <v>1050</v>
      </c>
      <c r="RC27" s="79" t="s">
        <v>368</v>
      </c>
      <c r="RD27" s="79" t="s">
        <v>399</v>
      </c>
      <c r="RE27" s="79" t="s">
        <v>442</v>
      </c>
      <c r="RF27" s="79" t="s">
        <v>369</v>
      </c>
      <c r="RG27" s="79" t="s">
        <v>1081</v>
      </c>
      <c r="RH27" s="79" t="s">
        <v>513</v>
      </c>
      <c r="RI27" s="79" t="s">
        <v>388</v>
      </c>
      <c r="RJ27" s="79">
        <v>8.7</v>
      </c>
      <c r="RK27" s="79" t="s">
        <v>371</v>
      </c>
      <c r="RL27" s="79" t="s">
        <v>419</v>
      </c>
      <c r="RM27" s="79" t="s">
        <v>1695</v>
      </c>
      <c r="RN27" s="79" t="s">
        <v>1696</v>
      </c>
      <c r="RO27" s="79" t="s">
        <v>1059</v>
      </c>
      <c r="RP27" s="79" t="s">
        <v>372</v>
      </c>
      <c r="RQ27" s="79" t="s">
        <v>428</v>
      </c>
      <c r="RR27" s="79" t="s">
        <v>480</v>
      </c>
      <c r="RS27" s="79" t="s">
        <v>1697</v>
      </c>
      <c r="RT27" s="79" t="s">
        <v>1059</v>
      </c>
      <c r="RU27" s="79" t="s">
        <v>1085</v>
      </c>
      <c r="RV27" s="79" t="s">
        <v>1086</v>
      </c>
      <c r="RW27" s="79" t="s">
        <v>1050</v>
      </c>
      <c r="RX27" s="79" t="s">
        <v>1050</v>
      </c>
      <c r="RY27" s="79" t="s">
        <v>1050</v>
      </c>
      <c r="RZ27" s="79" t="s">
        <v>1050</v>
      </c>
      <c r="SA27" s="79" t="s">
        <v>1050</v>
      </c>
      <c r="SB27" s="79" t="s">
        <v>1050</v>
      </c>
      <c r="SC27" s="79" t="s">
        <v>1050</v>
      </c>
      <c r="SD27" s="79" t="s">
        <v>1050</v>
      </c>
      <c r="SE27" s="79" t="s">
        <v>1050</v>
      </c>
      <c r="SF27" s="79" t="s">
        <v>1050</v>
      </c>
      <c r="SG27" s="79" t="s">
        <v>1050</v>
      </c>
      <c r="SH27" s="79" t="s">
        <v>1050</v>
      </c>
      <c r="SI27" s="79" t="s">
        <v>1050</v>
      </c>
      <c r="SJ27" s="79" t="s">
        <v>1050</v>
      </c>
      <c r="SK27" s="79" t="s">
        <v>1050</v>
      </c>
      <c r="SL27" s="79" t="s">
        <v>1050</v>
      </c>
      <c r="SM27" s="79" t="s">
        <v>1050</v>
      </c>
      <c r="SN27" s="79" t="s">
        <v>1050</v>
      </c>
      <c r="SO27" s="79" t="s">
        <v>1050</v>
      </c>
      <c r="SP27" s="79" t="s">
        <v>1050</v>
      </c>
      <c r="SQ27" s="79" t="s">
        <v>1050</v>
      </c>
      <c r="SR27" s="79" t="s">
        <v>1050</v>
      </c>
      <c r="SS27" s="79" t="s">
        <v>1050</v>
      </c>
      <c r="ST27" s="79" t="s">
        <v>542</v>
      </c>
      <c r="SU27" s="79" t="s">
        <v>1050</v>
      </c>
      <c r="SV27" s="79" t="s">
        <v>1050</v>
      </c>
      <c r="SW27" s="79" t="s">
        <v>1050</v>
      </c>
      <c r="SX27" s="79" t="s">
        <v>1050</v>
      </c>
      <c r="SY27" s="79" t="s">
        <v>1050</v>
      </c>
      <c r="SZ27" s="79" t="s">
        <v>1050</v>
      </c>
      <c r="TA27" s="79" t="s">
        <v>1050</v>
      </c>
      <c r="TB27" s="79" t="s">
        <v>1050</v>
      </c>
      <c r="TC27" s="79" t="s">
        <v>1050</v>
      </c>
      <c r="TD27" s="79" t="s">
        <v>1050</v>
      </c>
      <c r="TE27" s="79" t="s">
        <v>1050</v>
      </c>
      <c r="TF27" s="79">
        <v>2013</v>
      </c>
      <c r="TG27" s="79" t="s">
        <v>1050</v>
      </c>
      <c r="TH27" s="79" t="s">
        <v>1050</v>
      </c>
      <c r="TI27" s="79" t="s">
        <v>1050</v>
      </c>
      <c r="TJ27" s="79" t="s">
        <v>1050</v>
      </c>
      <c r="TK27" s="79" t="s">
        <v>1050</v>
      </c>
      <c r="TL27" s="79" t="s">
        <v>1050</v>
      </c>
      <c r="TM27" s="79" t="s">
        <v>1050</v>
      </c>
      <c r="TN27" s="79" t="s">
        <v>1050</v>
      </c>
      <c r="TO27" s="79" t="s">
        <v>1050</v>
      </c>
      <c r="TP27" s="79" t="s">
        <v>1050</v>
      </c>
      <c r="TQ27" s="79" t="s">
        <v>1050</v>
      </c>
      <c r="TR27" s="79" t="s">
        <v>1177</v>
      </c>
      <c r="TS27" s="79" t="s">
        <v>1050</v>
      </c>
      <c r="TT27" s="79" t="s">
        <v>1050</v>
      </c>
      <c r="TU27" s="79" t="s">
        <v>1050</v>
      </c>
      <c r="TV27" s="79" t="s">
        <v>1050</v>
      </c>
      <c r="TW27" s="79" t="s">
        <v>1050</v>
      </c>
      <c r="TX27" s="79" t="s">
        <v>1050</v>
      </c>
      <c r="TY27" s="79" t="s">
        <v>1050</v>
      </c>
      <c r="TZ27" s="79" t="s">
        <v>1050</v>
      </c>
      <c r="UA27" s="79" t="s">
        <v>1050</v>
      </c>
      <c r="UB27" s="79" t="s">
        <v>1050</v>
      </c>
      <c r="UC27" s="79" t="s">
        <v>1050</v>
      </c>
      <c r="UD27" s="79" t="s">
        <v>1175</v>
      </c>
      <c r="UE27" s="79" t="s">
        <v>1050</v>
      </c>
      <c r="UF27" s="79" t="s">
        <v>1050</v>
      </c>
      <c r="UG27" s="79" t="s">
        <v>1050</v>
      </c>
      <c r="UH27" s="79" t="s">
        <v>1050</v>
      </c>
      <c r="UI27" s="79" t="s">
        <v>1050</v>
      </c>
      <c r="UJ27" s="79" t="s">
        <v>1050</v>
      </c>
      <c r="UK27" s="79" t="s">
        <v>1050</v>
      </c>
      <c r="UL27" s="79" t="s">
        <v>1050</v>
      </c>
      <c r="UM27" s="79" t="s">
        <v>1050</v>
      </c>
      <c r="UN27" s="79" t="s">
        <v>1050</v>
      </c>
      <c r="UO27" s="79" t="s">
        <v>1050</v>
      </c>
      <c r="UP27" s="79" t="s">
        <v>1698</v>
      </c>
      <c r="UQ27" s="79" t="s">
        <v>1050</v>
      </c>
      <c r="UR27" s="79" t="s">
        <v>1050</v>
      </c>
      <c r="US27" s="79" t="s">
        <v>1050</v>
      </c>
      <c r="UT27" s="79" t="s">
        <v>1050</v>
      </c>
      <c r="UU27" s="79" t="s">
        <v>1050</v>
      </c>
      <c r="UV27" s="79" t="s">
        <v>1050</v>
      </c>
      <c r="UW27" s="79" t="s">
        <v>1050</v>
      </c>
      <c r="UX27" s="79" t="s">
        <v>1050</v>
      </c>
      <c r="UY27" s="79" t="s">
        <v>1050</v>
      </c>
      <c r="UZ27" s="79" t="s">
        <v>1050</v>
      </c>
      <c r="VA27" s="79" t="s">
        <v>1050</v>
      </c>
      <c r="VB27" s="79">
        <v>125</v>
      </c>
      <c r="VC27" s="79" t="s">
        <v>1050</v>
      </c>
      <c r="VD27" s="79" t="s">
        <v>1050</v>
      </c>
      <c r="VE27" s="79" t="s">
        <v>1050</v>
      </c>
      <c r="VF27" s="79" t="s">
        <v>1050</v>
      </c>
      <c r="VG27" s="79" t="s">
        <v>1050</v>
      </c>
      <c r="VH27" s="79" t="s">
        <v>1050</v>
      </c>
      <c r="VI27" s="79" t="s">
        <v>1050</v>
      </c>
      <c r="VJ27" s="79" t="s">
        <v>1050</v>
      </c>
      <c r="VK27" s="79" t="s">
        <v>1050</v>
      </c>
      <c r="VL27" s="79" t="s">
        <v>1050</v>
      </c>
      <c r="VM27" s="79" t="s">
        <v>1050</v>
      </c>
      <c r="VN27" s="79" t="s">
        <v>1111</v>
      </c>
      <c r="VO27" s="79" t="s">
        <v>1050</v>
      </c>
      <c r="VP27" s="79" t="s">
        <v>1050</v>
      </c>
      <c r="VQ27" s="79" t="s">
        <v>1050</v>
      </c>
      <c r="VR27" s="79" t="s">
        <v>1050</v>
      </c>
      <c r="VS27" s="79" t="s">
        <v>1050</v>
      </c>
      <c r="VT27" s="79" t="s">
        <v>1050</v>
      </c>
      <c r="VU27" s="79" t="s">
        <v>1050</v>
      </c>
      <c r="VV27" s="79" t="s">
        <v>1050</v>
      </c>
      <c r="VW27" s="79" t="s">
        <v>1050</v>
      </c>
      <c r="VX27" s="79" t="s">
        <v>1050</v>
      </c>
      <c r="VY27" s="79" t="s">
        <v>1050</v>
      </c>
      <c r="VZ27" s="79" t="s">
        <v>399</v>
      </c>
      <c r="WA27" s="79" t="s">
        <v>1050</v>
      </c>
      <c r="WB27" s="79" t="s">
        <v>1050</v>
      </c>
      <c r="WC27" s="79" t="s">
        <v>1050</v>
      </c>
      <c r="WD27" s="79" t="s">
        <v>1050</v>
      </c>
      <c r="WE27" s="79" t="s">
        <v>1050</v>
      </c>
      <c r="WF27" s="79" t="s">
        <v>1050</v>
      </c>
      <c r="WG27" s="79" t="s">
        <v>1050</v>
      </c>
      <c r="WH27" s="79" t="s">
        <v>1050</v>
      </c>
      <c r="WI27" s="79" t="s">
        <v>1050</v>
      </c>
      <c r="WJ27" s="79" t="s">
        <v>1050</v>
      </c>
      <c r="WK27" s="79" t="s">
        <v>1050</v>
      </c>
      <c r="WL27" s="79" t="s">
        <v>399</v>
      </c>
      <c r="WM27" s="79" t="s">
        <v>1050</v>
      </c>
      <c r="WN27" s="79" t="s">
        <v>1050</v>
      </c>
      <c r="WO27" s="79" t="s">
        <v>1050</v>
      </c>
      <c r="WP27" s="79" t="s">
        <v>1050</v>
      </c>
      <c r="WQ27" s="79" t="s">
        <v>1050</v>
      </c>
      <c r="WR27" s="79" t="s">
        <v>1050</v>
      </c>
      <c r="WS27" s="79" t="s">
        <v>1050</v>
      </c>
      <c r="WT27" s="79" t="s">
        <v>1050</v>
      </c>
      <c r="WU27" s="79" t="s">
        <v>1050</v>
      </c>
      <c r="WV27" s="79" t="s">
        <v>1050</v>
      </c>
      <c r="WW27" s="79" t="s">
        <v>1050</v>
      </c>
      <c r="WX27" s="79" t="s">
        <v>399</v>
      </c>
      <c r="WY27" s="79" t="s">
        <v>1050</v>
      </c>
      <c r="WZ27" s="79" t="s">
        <v>1050</v>
      </c>
      <c r="XA27" s="79" t="s">
        <v>1050</v>
      </c>
      <c r="XB27" s="79" t="s">
        <v>1050</v>
      </c>
      <c r="XC27" s="79" t="s">
        <v>1050</v>
      </c>
      <c r="XD27" s="79" t="s">
        <v>1050</v>
      </c>
      <c r="XE27" s="79" t="s">
        <v>1050</v>
      </c>
      <c r="XF27" s="79" t="s">
        <v>1050</v>
      </c>
      <c r="XG27" s="79" t="s">
        <v>1050</v>
      </c>
      <c r="XH27" s="79" t="s">
        <v>1050</v>
      </c>
      <c r="XI27" s="79" t="s">
        <v>1050</v>
      </c>
      <c r="XJ27" s="79" t="s">
        <v>1699</v>
      </c>
      <c r="XK27" s="79" t="s">
        <v>1050</v>
      </c>
      <c r="XL27" s="79" t="s">
        <v>1050</v>
      </c>
      <c r="XM27" s="79" t="s">
        <v>1050</v>
      </c>
      <c r="XN27" s="79" t="s">
        <v>1050</v>
      </c>
      <c r="XO27" s="79" t="s">
        <v>1050</v>
      </c>
      <c r="XP27" s="79" t="s">
        <v>1050</v>
      </c>
      <c r="XQ27" s="79" t="s">
        <v>1050</v>
      </c>
      <c r="XR27" s="79" t="s">
        <v>1050</v>
      </c>
      <c r="XS27" s="79" t="s">
        <v>1050</v>
      </c>
      <c r="XT27" s="79" t="s">
        <v>1050</v>
      </c>
      <c r="XU27" s="79" t="s">
        <v>1050</v>
      </c>
      <c r="XV27" s="79" t="s">
        <v>1089</v>
      </c>
      <c r="XW27" s="79" t="s">
        <v>1050</v>
      </c>
      <c r="XX27" s="79" t="s">
        <v>1050</v>
      </c>
      <c r="XY27" s="79" t="s">
        <v>1050</v>
      </c>
      <c r="XZ27" s="79" t="s">
        <v>1050</v>
      </c>
      <c r="YA27" s="79" t="s">
        <v>1050</v>
      </c>
      <c r="YB27" s="79" t="s">
        <v>1050</v>
      </c>
      <c r="YC27" s="79" t="s">
        <v>1050</v>
      </c>
      <c r="YD27" s="79" t="s">
        <v>1050</v>
      </c>
      <c r="YE27" s="79" t="s">
        <v>1050</v>
      </c>
      <c r="YF27" s="79" t="s">
        <v>1050</v>
      </c>
      <c r="YG27" s="79" t="s">
        <v>1050</v>
      </c>
      <c r="YH27" s="79" t="s">
        <v>1089</v>
      </c>
      <c r="YI27" s="79" t="s">
        <v>1050</v>
      </c>
      <c r="YJ27" s="79" t="s">
        <v>1050</v>
      </c>
      <c r="YK27" s="79" t="s">
        <v>1050</v>
      </c>
      <c r="YL27" s="79" t="s">
        <v>1050</v>
      </c>
      <c r="YM27" s="79" t="s">
        <v>1050</v>
      </c>
      <c r="YN27" s="79" t="s">
        <v>1050</v>
      </c>
      <c r="YO27" s="79" t="s">
        <v>1050</v>
      </c>
      <c r="YP27" s="79" t="s">
        <v>1050</v>
      </c>
      <c r="YQ27" s="79" t="s">
        <v>1050</v>
      </c>
      <c r="YR27" s="79" t="s">
        <v>1050</v>
      </c>
      <c r="YS27" s="79" t="s">
        <v>1050</v>
      </c>
      <c r="YT27" s="79" t="s">
        <v>1089</v>
      </c>
      <c r="YU27" s="79" t="s">
        <v>1050</v>
      </c>
      <c r="YV27" s="79" t="s">
        <v>1050</v>
      </c>
      <c r="YW27" s="79" t="s">
        <v>1050</v>
      </c>
      <c r="YX27" s="79" t="s">
        <v>1050</v>
      </c>
      <c r="YY27" s="79" t="s">
        <v>1050</v>
      </c>
      <c r="YZ27" s="79" t="s">
        <v>1050</v>
      </c>
      <c r="ZA27" s="79" t="s">
        <v>1050</v>
      </c>
      <c r="ZB27" s="79" t="s">
        <v>1050</v>
      </c>
      <c r="ZC27" s="79" t="s">
        <v>1050</v>
      </c>
      <c r="ZD27" s="79" t="s">
        <v>1050</v>
      </c>
      <c r="ZE27" s="79" t="s">
        <v>1050</v>
      </c>
      <c r="ZF27" s="79" t="s">
        <v>399</v>
      </c>
      <c r="ZG27" s="79" t="s">
        <v>1050</v>
      </c>
      <c r="ZH27" s="79" t="s">
        <v>1050</v>
      </c>
      <c r="ZI27" s="79" t="s">
        <v>1050</v>
      </c>
      <c r="ZJ27" s="79" t="s">
        <v>1050</v>
      </c>
      <c r="ZK27" s="79" t="s">
        <v>1050</v>
      </c>
      <c r="ZL27" s="79" t="s">
        <v>1050</v>
      </c>
      <c r="ZM27" s="79" t="s">
        <v>1050</v>
      </c>
      <c r="ZN27" s="79" t="s">
        <v>1050</v>
      </c>
      <c r="ZO27" s="79" t="s">
        <v>1050</v>
      </c>
      <c r="ZP27" s="79" t="s">
        <v>1050</v>
      </c>
      <c r="ZQ27" s="79" t="s">
        <v>1050</v>
      </c>
      <c r="ZR27" s="79" t="s">
        <v>399</v>
      </c>
      <c r="ZS27" s="79" t="s">
        <v>1050</v>
      </c>
      <c r="ZT27" s="79" t="s">
        <v>1050</v>
      </c>
      <c r="ZU27" s="79" t="s">
        <v>1050</v>
      </c>
      <c r="ZV27" s="79" t="s">
        <v>1050</v>
      </c>
      <c r="ZW27" s="79" t="s">
        <v>1050</v>
      </c>
      <c r="ZX27" s="79" t="s">
        <v>1050</v>
      </c>
      <c r="ZY27" s="79" t="s">
        <v>1050</v>
      </c>
      <c r="ZZ27" s="79" t="s">
        <v>1050</v>
      </c>
      <c r="AAA27" s="79" t="s">
        <v>1050</v>
      </c>
      <c r="AAB27" s="79" t="s">
        <v>1050</v>
      </c>
      <c r="AAC27" s="79" t="s">
        <v>1050</v>
      </c>
      <c r="AAD27" s="79" t="s">
        <v>1090</v>
      </c>
      <c r="AAE27" s="79">
        <v>33</v>
      </c>
      <c r="AAF27" s="79" t="s">
        <v>494</v>
      </c>
      <c r="AAG27" s="79">
        <v>1</v>
      </c>
      <c r="AAH27" s="79">
        <v>0</v>
      </c>
      <c r="AAI27" s="79" t="s">
        <v>1132</v>
      </c>
      <c r="AAJ27" s="79" t="s">
        <v>352</v>
      </c>
      <c r="AAK27" s="79" t="s">
        <v>1050</v>
      </c>
      <c r="AAL27" s="79" t="s">
        <v>1050</v>
      </c>
      <c r="AAM27" s="79" t="s">
        <v>1050</v>
      </c>
      <c r="AAN27" s="79" t="s">
        <v>1050</v>
      </c>
      <c r="AAO27" s="79" t="s">
        <v>1050</v>
      </c>
      <c r="AAP27" s="79" t="s">
        <v>1050</v>
      </c>
      <c r="AAQ27" s="79" t="s">
        <v>1050</v>
      </c>
      <c r="AAR27" s="79" t="s">
        <v>1050</v>
      </c>
      <c r="AAS27" s="79" t="s">
        <v>1050</v>
      </c>
      <c r="AAT27" s="79" t="s">
        <v>1050</v>
      </c>
      <c r="AAU27" s="79" t="s">
        <v>1050</v>
      </c>
      <c r="AAV27" s="79" t="s">
        <v>1050</v>
      </c>
      <c r="AAW27" s="79" t="s">
        <v>1050</v>
      </c>
      <c r="AAX27" s="79" t="s">
        <v>1050</v>
      </c>
      <c r="AAY27" s="79" t="s">
        <v>1050</v>
      </c>
      <c r="AAZ27" s="79" t="s">
        <v>1050</v>
      </c>
      <c r="ABA27" s="79" t="s">
        <v>1050</v>
      </c>
      <c r="ABB27" s="79" t="s">
        <v>1050</v>
      </c>
      <c r="ABC27" s="79" t="s">
        <v>1050</v>
      </c>
      <c r="ABD27" s="79" t="s">
        <v>1050</v>
      </c>
      <c r="ABE27" s="79" t="s">
        <v>1050</v>
      </c>
      <c r="ABF27" s="79" t="s">
        <v>1050</v>
      </c>
      <c r="ABG27" s="79" t="s">
        <v>1050</v>
      </c>
      <c r="ABH27" s="79" t="s">
        <v>1050</v>
      </c>
      <c r="ABI27" s="79" t="s">
        <v>1050</v>
      </c>
      <c r="ABJ27" s="79" t="s">
        <v>1050</v>
      </c>
      <c r="ABK27" s="79" t="s">
        <v>1050</v>
      </c>
      <c r="ABL27" s="79" t="s">
        <v>1050</v>
      </c>
      <c r="ABM27" s="79" t="s">
        <v>1050</v>
      </c>
      <c r="ABN27" s="79" t="s">
        <v>1050</v>
      </c>
      <c r="ABO27" s="79" t="s">
        <v>1050</v>
      </c>
      <c r="ABP27" s="79" t="s">
        <v>1050</v>
      </c>
      <c r="ABQ27" s="79" t="s">
        <v>1050</v>
      </c>
      <c r="ABR27" s="79" t="s">
        <v>1050</v>
      </c>
      <c r="ABS27" s="79" t="s">
        <v>1050</v>
      </c>
      <c r="ABT27" s="79" t="s">
        <v>1050</v>
      </c>
      <c r="ABU27" s="79" t="s">
        <v>1050</v>
      </c>
      <c r="ABV27" s="79" t="s">
        <v>1050</v>
      </c>
      <c r="ABW27" s="79" t="s">
        <v>1050</v>
      </c>
      <c r="ABX27" s="79" t="s">
        <v>1050</v>
      </c>
      <c r="ABY27" s="79" t="s">
        <v>1050</v>
      </c>
      <c r="ABZ27" s="79" t="s">
        <v>1050</v>
      </c>
      <c r="ACA27" s="79" t="s">
        <v>1050</v>
      </c>
      <c r="ACB27" s="79" t="s">
        <v>1050</v>
      </c>
      <c r="ACC27" s="79" t="s">
        <v>1050</v>
      </c>
      <c r="ACD27" s="79" t="s">
        <v>1050</v>
      </c>
      <c r="ACE27" s="79" t="s">
        <v>1050</v>
      </c>
      <c r="ACF27" s="79" t="s">
        <v>1050</v>
      </c>
      <c r="ACG27" s="79" t="s">
        <v>1050</v>
      </c>
      <c r="ACH27" s="79" t="s">
        <v>1050</v>
      </c>
      <c r="ACI27" s="79" t="s">
        <v>1050</v>
      </c>
      <c r="ACJ27" s="79" t="s">
        <v>1050</v>
      </c>
      <c r="ACK27" s="79" t="s">
        <v>1050</v>
      </c>
      <c r="ACL27" s="79" t="s">
        <v>1050</v>
      </c>
      <c r="ACM27" s="79" t="s">
        <v>1050</v>
      </c>
      <c r="ACN27" s="79" t="s">
        <v>1050</v>
      </c>
      <c r="ACO27" s="79" t="s">
        <v>1050</v>
      </c>
      <c r="ACP27" s="79" t="s">
        <v>1050</v>
      </c>
      <c r="ACQ27" s="79" t="s">
        <v>1050</v>
      </c>
      <c r="ACR27" s="79" t="s">
        <v>1050</v>
      </c>
      <c r="ACS27" s="79" t="s">
        <v>1050</v>
      </c>
      <c r="ACT27" s="79" t="s">
        <v>1050</v>
      </c>
      <c r="ACU27" s="79" t="s">
        <v>1050</v>
      </c>
      <c r="ACV27" s="79" t="s">
        <v>1050</v>
      </c>
      <c r="ACW27" s="79" t="s">
        <v>1050</v>
      </c>
      <c r="ACX27" s="79" t="s">
        <v>1050</v>
      </c>
      <c r="ACY27" s="79" t="s">
        <v>1050</v>
      </c>
      <c r="ACZ27" s="79" t="s">
        <v>1050</v>
      </c>
      <c r="ADA27" s="79" t="s">
        <v>1050</v>
      </c>
      <c r="ADB27" s="79" t="s">
        <v>1050</v>
      </c>
      <c r="ADC27" s="79" t="s">
        <v>1050</v>
      </c>
      <c r="ADD27" s="79" t="s">
        <v>1050</v>
      </c>
      <c r="ADE27" s="79" t="s">
        <v>1050</v>
      </c>
      <c r="ADF27" s="79" t="s">
        <v>1050</v>
      </c>
      <c r="ADG27" s="79" t="s">
        <v>1050</v>
      </c>
      <c r="ADH27" s="79" t="s">
        <v>1050</v>
      </c>
      <c r="ADI27" s="79" t="s">
        <v>1050</v>
      </c>
      <c r="ADJ27" s="79" t="s">
        <v>1050</v>
      </c>
      <c r="ADK27" s="79" t="s">
        <v>1050</v>
      </c>
      <c r="ADL27" s="79" t="s">
        <v>1050</v>
      </c>
      <c r="ADM27" s="79" t="s">
        <v>1050</v>
      </c>
      <c r="ADN27" s="79" t="s">
        <v>1050</v>
      </c>
      <c r="ADO27" s="79" t="s">
        <v>1050</v>
      </c>
      <c r="ADP27" s="79" t="s">
        <v>1050</v>
      </c>
      <c r="ADQ27" s="79" t="s">
        <v>1050</v>
      </c>
      <c r="ADR27" s="79" t="s">
        <v>1050</v>
      </c>
      <c r="ADS27" s="79" t="s">
        <v>1050</v>
      </c>
      <c r="ADT27" s="79" t="s">
        <v>1050</v>
      </c>
      <c r="ADU27" s="79" t="s">
        <v>1050</v>
      </c>
      <c r="ADV27" s="79" t="s">
        <v>1050</v>
      </c>
      <c r="ADW27" s="79" t="s">
        <v>1050</v>
      </c>
      <c r="ADX27" s="79" t="s">
        <v>1050</v>
      </c>
      <c r="ADY27" s="79" t="s">
        <v>1050</v>
      </c>
      <c r="ADZ27" s="79" t="s">
        <v>1050</v>
      </c>
      <c r="AEA27" s="79" t="s">
        <v>1050</v>
      </c>
      <c r="AEB27" s="79" t="s">
        <v>1050</v>
      </c>
      <c r="AEC27" s="79" t="s">
        <v>1050</v>
      </c>
      <c r="AED27" s="79" t="s">
        <v>1050</v>
      </c>
      <c r="AEE27" s="79" t="s">
        <v>1050</v>
      </c>
      <c r="AEF27" s="79" t="s">
        <v>1050</v>
      </c>
      <c r="AEG27" s="79" t="s">
        <v>1050</v>
      </c>
      <c r="AEH27" s="79" t="s">
        <v>1050</v>
      </c>
      <c r="AEI27" s="79" t="s">
        <v>1050</v>
      </c>
      <c r="AEJ27" s="79" t="s">
        <v>1050</v>
      </c>
      <c r="AEK27" s="79" t="s">
        <v>1050</v>
      </c>
      <c r="AEL27" s="79" t="s">
        <v>1050</v>
      </c>
      <c r="AEM27" s="79" t="s">
        <v>1050</v>
      </c>
      <c r="AEN27" s="79" t="s">
        <v>1050</v>
      </c>
      <c r="AEO27" s="79" t="s">
        <v>1050</v>
      </c>
      <c r="AEP27" s="79" t="s">
        <v>1050</v>
      </c>
      <c r="AEQ27" s="79" t="s">
        <v>1050</v>
      </c>
      <c r="AER27" s="79" t="s">
        <v>1050</v>
      </c>
      <c r="AES27" s="79" t="s">
        <v>1050</v>
      </c>
      <c r="AET27" s="79" t="s">
        <v>1050</v>
      </c>
      <c r="AEU27" s="79" t="s">
        <v>1050</v>
      </c>
      <c r="AEV27" s="79" t="s">
        <v>1050</v>
      </c>
      <c r="AEW27" s="79" t="s">
        <v>1050</v>
      </c>
      <c r="AEX27" s="137" t="s">
        <v>1511</v>
      </c>
      <c r="AEY27" s="79">
        <v>0</v>
      </c>
      <c r="AEZ27" s="79">
        <v>1</v>
      </c>
      <c r="AFA27" s="79" t="s">
        <v>1050</v>
      </c>
      <c r="AFB27" s="79" t="s">
        <v>1089</v>
      </c>
      <c r="AFC27" s="79" t="s">
        <v>1089</v>
      </c>
      <c r="AFD27" s="79" t="s">
        <v>1050</v>
      </c>
      <c r="AFE27" s="79" t="s">
        <v>1050</v>
      </c>
      <c r="AFF27" s="79" t="s">
        <v>1050</v>
      </c>
      <c r="AFG27" s="79" t="s">
        <v>1050</v>
      </c>
      <c r="AFH27" s="79" t="s">
        <v>1050</v>
      </c>
      <c r="AFI27" s="79" t="s">
        <v>1050</v>
      </c>
      <c r="AFJ27" s="79" t="s">
        <v>1050</v>
      </c>
      <c r="AFK27" s="79" t="s">
        <v>1050</v>
      </c>
      <c r="AFL27" s="79" t="s">
        <v>1050</v>
      </c>
      <c r="AFM27" s="79" t="s">
        <v>1050</v>
      </c>
      <c r="AFN27" s="79" t="s">
        <v>1050</v>
      </c>
      <c r="AFO27" s="79" t="s">
        <v>1050</v>
      </c>
      <c r="AFP27" s="79" t="s">
        <v>1050</v>
      </c>
      <c r="AFQ27" s="79" t="s">
        <v>1050</v>
      </c>
      <c r="AFR27" s="79" t="s">
        <v>1050</v>
      </c>
      <c r="AFS27" s="79" t="s">
        <v>1050</v>
      </c>
      <c r="AFT27" s="79" t="s">
        <v>1050</v>
      </c>
      <c r="AFU27" s="79" t="s">
        <v>1050</v>
      </c>
      <c r="AFV27" s="79" t="s">
        <v>1050</v>
      </c>
      <c r="AFW27" s="79" t="s">
        <v>1050</v>
      </c>
      <c r="AFX27" s="79" t="s">
        <v>1050</v>
      </c>
      <c r="AFY27" s="79" t="s">
        <v>1050</v>
      </c>
      <c r="AFZ27" s="79" t="s">
        <v>1050</v>
      </c>
      <c r="AGA27" s="79" t="s">
        <v>1050</v>
      </c>
      <c r="AGB27" s="79" t="s">
        <v>1050</v>
      </c>
      <c r="AGC27" s="79" t="s">
        <v>1050</v>
      </c>
      <c r="AGD27" s="79" t="s">
        <v>1050</v>
      </c>
      <c r="AGE27" s="79" t="s">
        <v>1050</v>
      </c>
      <c r="AGF27" s="79" t="s">
        <v>1050</v>
      </c>
      <c r="AGG27" s="79" t="s">
        <v>1050</v>
      </c>
      <c r="AGH27" s="79" t="s">
        <v>1050</v>
      </c>
      <c r="AGI27" s="79" t="s">
        <v>1050</v>
      </c>
      <c r="AGJ27" s="79" t="s">
        <v>1050</v>
      </c>
      <c r="AGK27" s="79" t="s">
        <v>1050</v>
      </c>
      <c r="AGL27" s="79" t="s">
        <v>1089</v>
      </c>
      <c r="AGM27" s="79" t="s">
        <v>1050</v>
      </c>
      <c r="AGN27" s="79" t="s">
        <v>1050</v>
      </c>
      <c r="AGO27" s="79" t="s">
        <v>1050</v>
      </c>
      <c r="AGP27" s="79" t="s">
        <v>1050</v>
      </c>
      <c r="AGQ27" s="79" t="s">
        <v>1050</v>
      </c>
      <c r="AGR27" s="79" t="s">
        <v>1050</v>
      </c>
      <c r="AGS27" s="79" t="s">
        <v>1050</v>
      </c>
      <c r="AGT27" s="79" t="s">
        <v>1050</v>
      </c>
      <c r="AGU27" s="79" t="s">
        <v>1050</v>
      </c>
      <c r="AGV27" s="79" t="s">
        <v>1050</v>
      </c>
      <c r="AGW27" s="79" t="s">
        <v>1050</v>
      </c>
      <c r="AGX27" s="79" t="s">
        <v>1050</v>
      </c>
      <c r="AGY27" s="79" t="s">
        <v>1050</v>
      </c>
      <c r="AGZ27" s="79" t="s">
        <v>1050</v>
      </c>
      <c r="AHA27" s="79" t="s">
        <v>1050</v>
      </c>
      <c r="AHB27" s="79" t="s">
        <v>1050</v>
      </c>
      <c r="AHC27" s="79" t="s">
        <v>1050</v>
      </c>
      <c r="AHD27" s="79" t="s">
        <v>1050</v>
      </c>
      <c r="AHE27" s="79" t="s">
        <v>1050</v>
      </c>
      <c r="AHF27" s="79" t="s">
        <v>1050</v>
      </c>
      <c r="AHG27" s="79" t="s">
        <v>1050</v>
      </c>
      <c r="AHH27" s="79" t="s">
        <v>1050</v>
      </c>
      <c r="AHI27" s="79" t="s">
        <v>1050</v>
      </c>
      <c r="AHJ27" s="79" t="s">
        <v>1089</v>
      </c>
      <c r="AHK27" s="79" t="s">
        <v>1050</v>
      </c>
      <c r="AHL27" s="79" t="s">
        <v>1050</v>
      </c>
      <c r="AHM27" s="79" t="s">
        <v>1050</v>
      </c>
      <c r="AHN27" s="79" t="s">
        <v>1050</v>
      </c>
      <c r="AHO27" s="79" t="s">
        <v>1050</v>
      </c>
      <c r="AHP27" s="79" t="s">
        <v>1050</v>
      </c>
      <c r="AHQ27" s="79" t="s">
        <v>1050</v>
      </c>
      <c r="AHR27" s="79" t="s">
        <v>1050</v>
      </c>
      <c r="AHS27" s="79" t="s">
        <v>1050</v>
      </c>
      <c r="AHT27" s="79" t="s">
        <v>1050</v>
      </c>
      <c r="AHU27" s="79" t="s">
        <v>1050</v>
      </c>
      <c r="AHV27" s="79" t="s">
        <v>1050</v>
      </c>
      <c r="AHW27" s="79" t="s">
        <v>1050</v>
      </c>
      <c r="AHX27" s="79" t="s">
        <v>1050</v>
      </c>
      <c r="AHY27" s="79" t="s">
        <v>1050</v>
      </c>
      <c r="AHZ27" s="79" t="s">
        <v>1050</v>
      </c>
      <c r="AIA27" s="79" t="s">
        <v>1050</v>
      </c>
      <c r="AIB27" s="79" t="s">
        <v>1050</v>
      </c>
      <c r="AIC27" s="79" t="s">
        <v>1050</v>
      </c>
      <c r="AID27" s="79" t="s">
        <v>1050</v>
      </c>
      <c r="AIE27" s="79" t="s">
        <v>1050</v>
      </c>
      <c r="AIF27" s="79" t="s">
        <v>1050</v>
      </c>
      <c r="AIG27" s="79" t="s">
        <v>1050</v>
      </c>
      <c r="AIH27" s="79" t="s">
        <v>1050</v>
      </c>
      <c r="AII27" s="79" t="s">
        <v>1050</v>
      </c>
      <c r="AIJ27" s="79" t="s">
        <v>1050</v>
      </c>
      <c r="AIK27" s="79" t="s">
        <v>1050</v>
      </c>
      <c r="AIL27" s="79" t="s">
        <v>1050</v>
      </c>
      <c r="AIM27" s="79" t="s">
        <v>1050</v>
      </c>
      <c r="AIN27" s="79" t="s">
        <v>1050</v>
      </c>
      <c r="AIO27" s="79" t="s">
        <v>1050</v>
      </c>
      <c r="AIP27" s="79" t="s">
        <v>1050</v>
      </c>
      <c r="AIQ27" s="79" t="s">
        <v>399</v>
      </c>
      <c r="AIR27" s="79" t="s">
        <v>1700</v>
      </c>
      <c r="AIS27" s="79" t="s">
        <v>1050</v>
      </c>
      <c r="AIT27" s="79" t="s">
        <v>1050</v>
      </c>
      <c r="AIU27" s="79" t="s">
        <v>1050</v>
      </c>
      <c r="AIV27" s="79" t="s">
        <v>1050</v>
      </c>
      <c r="AIW27" s="79" t="s">
        <v>1050</v>
      </c>
      <c r="AIX27" s="79" t="s">
        <v>1050</v>
      </c>
      <c r="AIY27" s="79" t="s">
        <v>1050</v>
      </c>
      <c r="AIZ27" s="79" t="s">
        <v>1050</v>
      </c>
      <c r="AJA27" s="79" t="s">
        <v>1050</v>
      </c>
      <c r="AJB27" s="79" t="s">
        <v>1050</v>
      </c>
      <c r="AJC27" s="79" t="s">
        <v>1050</v>
      </c>
      <c r="AJD27" s="79" t="s">
        <v>1050</v>
      </c>
      <c r="AJE27" s="79" t="s">
        <v>1050</v>
      </c>
      <c r="AJF27" s="79" t="s">
        <v>1050</v>
      </c>
      <c r="AJG27" s="79" t="s">
        <v>1701</v>
      </c>
      <c r="AJH27" s="79" t="s">
        <v>1702</v>
      </c>
      <c r="AJI27" s="79" t="s">
        <v>1518</v>
      </c>
      <c r="AJJ27" s="79" t="s">
        <v>1138</v>
      </c>
      <c r="AJK27" s="79" t="s">
        <v>1050</v>
      </c>
      <c r="AJL27" s="79" t="s">
        <v>1050</v>
      </c>
      <c r="AJM27" s="79" t="s">
        <v>353</v>
      </c>
      <c r="AJN27" s="79" t="s">
        <v>353</v>
      </c>
      <c r="AJO27" s="79" t="s">
        <v>1050</v>
      </c>
      <c r="AJP27" s="79" t="s">
        <v>1050</v>
      </c>
      <c r="AJQ27" s="79" t="s">
        <v>1050</v>
      </c>
      <c r="AJR27" s="79" t="s">
        <v>1050</v>
      </c>
      <c r="AJS27" s="79" t="s">
        <v>1703</v>
      </c>
      <c r="AJT27" s="79" t="s">
        <v>1050</v>
      </c>
      <c r="AJU27" s="79" t="s">
        <v>1050</v>
      </c>
      <c r="AJV27" s="79" t="s">
        <v>1050</v>
      </c>
      <c r="AJW27" s="79" t="s">
        <v>1050</v>
      </c>
      <c r="AJX27" s="79" t="s">
        <v>1098</v>
      </c>
      <c r="AJY27" s="79" t="s">
        <v>1098</v>
      </c>
      <c r="AJZ27" s="79" t="s">
        <v>1050</v>
      </c>
      <c r="AKA27" s="79" t="s">
        <v>1050</v>
      </c>
      <c r="AKB27" s="79" t="s">
        <v>1050</v>
      </c>
      <c r="AKC27" s="79" t="s">
        <v>1050</v>
      </c>
      <c r="AKD27" s="79" t="s">
        <v>1050</v>
      </c>
      <c r="AKE27" s="79" t="s">
        <v>1050</v>
      </c>
      <c r="AKF27" s="79" t="s">
        <v>1050</v>
      </c>
      <c r="AKG27" s="79" t="s">
        <v>1050</v>
      </c>
      <c r="AKH27" s="79" t="s">
        <v>1050</v>
      </c>
      <c r="AKI27" s="79" t="s">
        <v>1050</v>
      </c>
      <c r="AKJ27" s="79" t="s">
        <v>1050</v>
      </c>
      <c r="AKK27" s="79" t="s">
        <v>1050</v>
      </c>
      <c r="AKL27" s="79" t="s">
        <v>1050</v>
      </c>
      <c r="AKM27" s="79" t="s">
        <v>1050</v>
      </c>
      <c r="AKN27" s="79" t="s">
        <v>1050</v>
      </c>
      <c r="AKO27" s="79" t="s">
        <v>1098</v>
      </c>
      <c r="AKP27" s="79" t="s">
        <v>1050</v>
      </c>
      <c r="AKQ27" s="79" t="s">
        <v>1050</v>
      </c>
      <c r="AKR27" s="79" t="s">
        <v>1098</v>
      </c>
      <c r="AKS27" s="79" t="s">
        <v>1050</v>
      </c>
      <c r="AKT27" s="79" t="s">
        <v>1050</v>
      </c>
      <c r="AKU27" s="79" t="s">
        <v>1050</v>
      </c>
      <c r="AKV27" s="79" t="s">
        <v>1098</v>
      </c>
      <c r="AKW27" s="79" t="s">
        <v>1098</v>
      </c>
      <c r="AKX27" s="79" t="s">
        <v>1050</v>
      </c>
      <c r="AKY27" s="79" t="s">
        <v>1050</v>
      </c>
      <c r="AKZ27" s="79" t="s">
        <v>1050</v>
      </c>
      <c r="ALA27" s="79" t="s">
        <v>1050</v>
      </c>
      <c r="ALB27" s="79" t="s">
        <v>1050</v>
      </c>
      <c r="ALC27" s="79" t="s">
        <v>1050</v>
      </c>
      <c r="ALD27" s="79" t="s">
        <v>1098</v>
      </c>
      <c r="ALE27" s="79" t="s">
        <v>1050</v>
      </c>
      <c r="ALF27" s="79" t="s">
        <v>1050</v>
      </c>
      <c r="ALG27" s="79" t="s">
        <v>1098</v>
      </c>
      <c r="ALH27" s="79" t="s">
        <v>1050</v>
      </c>
      <c r="ALI27" s="79" t="s">
        <v>1050</v>
      </c>
      <c r="ALJ27" s="79" t="s">
        <v>1050</v>
      </c>
      <c r="ALK27" s="79" t="s">
        <v>1050</v>
      </c>
      <c r="ALL27" s="79" t="s">
        <v>1050</v>
      </c>
      <c r="ALM27" s="79" t="s">
        <v>1050</v>
      </c>
      <c r="ALN27" s="79" t="s">
        <v>1050</v>
      </c>
      <c r="ALO27" s="79" t="s">
        <v>1050</v>
      </c>
      <c r="ALP27" s="79" t="s">
        <v>1050</v>
      </c>
      <c r="ALQ27" s="79" t="s">
        <v>1098</v>
      </c>
      <c r="ALR27" s="79" t="s">
        <v>1050</v>
      </c>
      <c r="ALS27" s="79" t="s">
        <v>1050</v>
      </c>
      <c r="ALT27" s="79" t="s">
        <v>1050</v>
      </c>
      <c r="ALU27" s="79" t="s">
        <v>1050</v>
      </c>
      <c r="ALV27" s="79" t="s">
        <v>1050</v>
      </c>
      <c r="ALW27" s="79" t="s">
        <v>1050</v>
      </c>
      <c r="ALX27" s="79" t="s">
        <v>1050</v>
      </c>
    </row>
    <row r="28" ht="50.25" customHeight="1" spans="1:1012">
      <c r="A28" s="79" t="s">
        <v>1704</v>
      </c>
      <c r="B28" s="79">
        <v>28</v>
      </c>
      <c r="C28" s="79">
        <v>11001</v>
      </c>
      <c r="D28" s="79" t="s">
        <v>374</v>
      </c>
      <c r="E28" s="79" t="s">
        <v>1050</v>
      </c>
      <c r="F28" s="79" t="s">
        <v>1705</v>
      </c>
      <c r="G28" s="79" t="s">
        <v>1050</v>
      </c>
      <c r="H28" s="79" t="s">
        <v>1050</v>
      </c>
      <c r="I28" s="79" t="s">
        <v>330</v>
      </c>
      <c r="J28" s="91">
        <v>44615</v>
      </c>
      <c r="K28" s="92">
        <v>0.347222222222222</v>
      </c>
      <c r="L28" s="91">
        <v>44615</v>
      </c>
      <c r="M28" s="92">
        <v>0.357638888888889</v>
      </c>
      <c r="N28" s="79" t="s">
        <v>331</v>
      </c>
      <c r="O28" s="79" t="s">
        <v>67</v>
      </c>
      <c r="P28" s="79" t="s">
        <v>1050</v>
      </c>
      <c r="Q28" s="79" t="s">
        <v>333</v>
      </c>
      <c r="R28" s="79" t="s">
        <v>1052</v>
      </c>
      <c r="S28" s="79" t="s">
        <v>419</v>
      </c>
      <c r="T28" s="79" t="s">
        <v>1050</v>
      </c>
      <c r="U28" s="79" t="s">
        <v>368</v>
      </c>
      <c r="V28" s="79" t="s">
        <v>480</v>
      </c>
      <c r="W28" s="79" t="s">
        <v>338</v>
      </c>
      <c r="X28" s="79" t="s">
        <v>339</v>
      </c>
      <c r="Y28" s="79" t="s">
        <v>1050</v>
      </c>
      <c r="Z28" s="79" t="s">
        <v>341</v>
      </c>
      <c r="AA28" s="79" t="s">
        <v>342</v>
      </c>
      <c r="AB28" s="79" t="s">
        <v>424</v>
      </c>
      <c r="AC28" s="79" t="s">
        <v>343</v>
      </c>
      <c r="AD28" s="79" t="s">
        <v>344</v>
      </c>
      <c r="AE28" s="79" t="s">
        <v>369</v>
      </c>
      <c r="AF28" s="79" t="s">
        <v>1050</v>
      </c>
      <c r="AG28" s="79" t="s">
        <v>1050</v>
      </c>
      <c r="AH28" s="79" t="s">
        <v>1050</v>
      </c>
      <c r="AI28" s="79" t="s">
        <v>1523</v>
      </c>
      <c r="AJ28" s="79" t="s">
        <v>1050</v>
      </c>
      <c r="AK28" s="79" t="s">
        <v>1050</v>
      </c>
      <c r="AL28" s="79" t="s">
        <v>1050</v>
      </c>
      <c r="AM28" s="79" t="s">
        <v>1055</v>
      </c>
      <c r="AN28" s="79" t="s">
        <v>1050</v>
      </c>
      <c r="AO28" s="79" t="s">
        <v>1050</v>
      </c>
      <c r="AP28" s="79" t="s">
        <v>1050</v>
      </c>
      <c r="AQ28" s="79" t="s">
        <v>1050</v>
      </c>
      <c r="AR28" s="79" t="s">
        <v>1050</v>
      </c>
      <c r="AS28" s="79" t="s">
        <v>1050</v>
      </c>
      <c r="AT28" s="79" t="s">
        <v>1050</v>
      </c>
      <c r="AU28" s="79" t="s">
        <v>1050</v>
      </c>
      <c r="AV28" s="79" t="s">
        <v>1050</v>
      </c>
      <c r="AW28" s="79" t="s">
        <v>1050</v>
      </c>
      <c r="AX28" s="79" t="s">
        <v>1050</v>
      </c>
      <c r="AY28" s="79" t="s">
        <v>1050</v>
      </c>
      <c r="AZ28" s="79" t="s">
        <v>480</v>
      </c>
      <c r="BA28" s="79" t="s">
        <v>1050</v>
      </c>
      <c r="BB28" s="79" t="s">
        <v>1050</v>
      </c>
      <c r="BC28" s="79" t="s">
        <v>1050</v>
      </c>
      <c r="BD28" s="79" t="s">
        <v>1050</v>
      </c>
      <c r="BE28" s="79" t="s">
        <v>1050</v>
      </c>
      <c r="BF28" s="79" t="s">
        <v>1050</v>
      </c>
      <c r="BG28" s="79" t="s">
        <v>1050</v>
      </c>
      <c r="BH28" s="79" t="s">
        <v>1050</v>
      </c>
      <c r="BI28" s="79" t="s">
        <v>1050</v>
      </c>
      <c r="BJ28" s="79" t="s">
        <v>1050</v>
      </c>
      <c r="BK28" s="79" t="s">
        <v>1050</v>
      </c>
      <c r="BL28" s="79" t="s">
        <v>1050</v>
      </c>
      <c r="BM28" s="79" t="s">
        <v>1050</v>
      </c>
      <c r="BN28" s="79" t="s">
        <v>1050</v>
      </c>
      <c r="BO28" s="79" t="s">
        <v>1050</v>
      </c>
      <c r="BP28" s="79" t="s">
        <v>1050</v>
      </c>
      <c r="BQ28" s="79" t="s">
        <v>1050</v>
      </c>
      <c r="BR28" s="79" t="s">
        <v>1050</v>
      </c>
      <c r="BS28" s="79" t="s">
        <v>1050</v>
      </c>
      <c r="BT28" s="79" t="s">
        <v>1050</v>
      </c>
      <c r="BU28" s="79" t="s">
        <v>1050</v>
      </c>
      <c r="BV28" s="79" t="s">
        <v>1050</v>
      </c>
      <c r="BW28" s="79" t="s">
        <v>1050</v>
      </c>
      <c r="BX28" s="79" t="s">
        <v>1050</v>
      </c>
      <c r="BY28" s="79" t="s">
        <v>1050</v>
      </c>
      <c r="BZ28" s="79" t="s">
        <v>1050</v>
      </c>
      <c r="CA28" s="79" t="s">
        <v>1050</v>
      </c>
      <c r="CB28" s="79" t="s">
        <v>1050</v>
      </c>
      <c r="CC28" s="79" t="s">
        <v>1050</v>
      </c>
      <c r="CD28" s="79" t="s">
        <v>1050</v>
      </c>
      <c r="CE28" s="79" t="s">
        <v>1050</v>
      </c>
      <c r="CF28" s="79" t="s">
        <v>1057</v>
      </c>
      <c r="CG28" s="91">
        <v>31069</v>
      </c>
      <c r="CH28" s="79" t="s">
        <v>351</v>
      </c>
      <c r="CI28" s="79" t="s">
        <v>1050</v>
      </c>
      <c r="CJ28" s="79" t="s">
        <v>1060</v>
      </c>
      <c r="CK28" s="79" t="s">
        <v>1050</v>
      </c>
      <c r="CL28" s="79" t="s">
        <v>1050</v>
      </c>
      <c r="CM28" s="79" t="s">
        <v>1050</v>
      </c>
      <c r="CN28" s="79" t="s">
        <v>1050</v>
      </c>
      <c r="CO28" s="79" t="s">
        <v>353</v>
      </c>
      <c r="CP28" s="79" t="s">
        <v>520</v>
      </c>
      <c r="CQ28" s="79" t="s">
        <v>1050</v>
      </c>
      <c r="CR28" s="79" t="s">
        <v>1050</v>
      </c>
      <c r="CS28" s="91">
        <v>45416</v>
      </c>
      <c r="CT28" s="79" t="s">
        <v>1060</v>
      </c>
      <c r="CU28" s="79" t="s">
        <v>1050</v>
      </c>
      <c r="CV28" s="79" t="s">
        <v>1050</v>
      </c>
      <c r="CW28" s="79" t="s">
        <v>1050</v>
      </c>
      <c r="CX28" s="79" t="s">
        <v>1706</v>
      </c>
      <c r="CY28" s="79" t="s">
        <v>1050</v>
      </c>
      <c r="CZ28" s="79" t="s">
        <v>356</v>
      </c>
      <c r="DA28" s="79" t="s">
        <v>1609</v>
      </c>
      <c r="DB28" s="79" t="s">
        <v>1707</v>
      </c>
      <c r="DC28" s="79" t="s">
        <v>1202</v>
      </c>
      <c r="DD28" s="79">
        <v>2004</v>
      </c>
      <c r="DE28" s="79" t="s">
        <v>1203</v>
      </c>
      <c r="DF28" s="79" t="s">
        <v>1050</v>
      </c>
      <c r="DG28" s="79">
        <v>80</v>
      </c>
      <c r="DH28" s="79" t="s">
        <v>1060</v>
      </c>
      <c r="DI28" s="79" t="s">
        <v>1066</v>
      </c>
      <c r="DJ28" s="79" t="s">
        <v>1708</v>
      </c>
      <c r="DK28" s="79">
        <v>35</v>
      </c>
      <c r="DL28" s="79" t="s">
        <v>353</v>
      </c>
      <c r="DM28" s="79" t="s">
        <v>353</v>
      </c>
      <c r="DN28" s="79" t="s">
        <v>1068</v>
      </c>
      <c r="DO28" s="91">
        <v>44889</v>
      </c>
      <c r="DP28" s="79" t="s">
        <v>353</v>
      </c>
      <c r="DQ28" s="79" t="s">
        <v>1114</v>
      </c>
      <c r="DR28" s="91">
        <v>44889</v>
      </c>
      <c r="DS28" s="79" t="s">
        <v>353</v>
      </c>
      <c r="DT28" s="79" t="s">
        <v>1114</v>
      </c>
      <c r="DU28" s="108">
        <v>44889</v>
      </c>
      <c r="DV28" s="79" t="s">
        <v>399</v>
      </c>
      <c r="DW28" s="79" t="s">
        <v>403</v>
      </c>
      <c r="DX28" s="79" t="s">
        <v>404</v>
      </c>
      <c r="DY28" s="79" t="s">
        <v>1050</v>
      </c>
      <c r="DZ28" s="79" t="s">
        <v>1050</v>
      </c>
      <c r="EA28" s="79" t="s">
        <v>467</v>
      </c>
      <c r="EB28" s="79" t="s">
        <v>1050</v>
      </c>
      <c r="EC28" s="79" t="s">
        <v>1050</v>
      </c>
      <c r="ED28" s="79" t="s">
        <v>1709</v>
      </c>
      <c r="EE28" s="79" t="s">
        <v>409</v>
      </c>
      <c r="EF28" s="79" t="s">
        <v>353</v>
      </c>
      <c r="EG28" s="79" t="s">
        <v>1057</v>
      </c>
      <c r="EH28" s="91">
        <v>28013</v>
      </c>
      <c r="EI28" s="79" t="s">
        <v>1090</v>
      </c>
      <c r="EJ28" s="79" t="s">
        <v>398</v>
      </c>
      <c r="EK28" s="79" t="s">
        <v>1060</v>
      </c>
      <c r="EL28" s="79" t="s">
        <v>1050</v>
      </c>
      <c r="EM28" s="79" t="s">
        <v>1050</v>
      </c>
      <c r="EN28" s="79" t="s">
        <v>1050</v>
      </c>
      <c r="EO28" s="79" t="s">
        <v>1050</v>
      </c>
      <c r="EP28" s="79" t="s">
        <v>353</v>
      </c>
      <c r="EQ28" s="79" t="s">
        <v>401</v>
      </c>
      <c r="ER28" s="79" t="s">
        <v>1050</v>
      </c>
      <c r="ES28" s="79" t="s">
        <v>1050</v>
      </c>
      <c r="ET28" s="111">
        <v>48113</v>
      </c>
      <c r="EU28" s="79" t="s">
        <v>1060</v>
      </c>
      <c r="EV28" s="79" t="s">
        <v>1050</v>
      </c>
      <c r="EW28" s="79" t="s">
        <v>1050</v>
      </c>
      <c r="EX28" s="79" t="s">
        <v>1050</v>
      </c>
      <c r="EY28" s="79" t="s">
        <v>1710</v>
      </c>
      <c r="EZ28" s="79" t="s">
        <v>1711</v>
      </c>
      <c r="FA28" s="79" t="s">
        <v>356</v>
      </c>
      <c r="FB28" s="79" t="s">
        <v>1462</v>
      </c>
      <c r="FC28" s="79" t="s">
        <v>1712</v>
      </c>
      <c r="FD28" s="79" t="s">
        <v>1713</v>
      </c>
      <c r="FE28" s="79">
        <v>2020</v>
      </c>
      <c r="FF28" s="79" t="s">
        <v>458</v>
      </c>
      <c r="FG28" s="79" t="s">
        <v>1050</v>
      </c>
      <c r="FH28" s="79">
        <v>2</v>
      </c>
      <c r="FI28" s="79" t="s">
        <v>1058</v>
      </c>
      <c r="FJ28" s="79" t="s">
        <v>1714</v>
      </c>
      <c r="FK28" s="79" t="s">
        <v>1715</v>
      </c>
      <c r="FL28" s="79">
        <v>0</v>
      </c>
      <c r="FM28" s="79" t="s">
        <v>494</v>
      </c>
      <c r="FN28" s="79" t="s">
        <v>353</v>
      </c>
      <c r="FO28" s="79" t="s">
        <v>1068</v>
      </c>
      <c r="FP28" s="111">
        <v>44638</v>
      </c>
      <c r="FQ28" s="79" t="s">
        <v>399</v>
      </c>
      <c r="FR28" s="79" t="s">
        <v>1050</v>
      </c>
      <c r="FS28" s="79" t="s">
        <v>1050</v>
      </c>
      <c r="FT28" s="79" t="s">
        <v>399</v>
      </c>
      <c r="FU28" s="79" t="s">
        <v>1050</v>
      </c>
      <c r="FV28" s="79" t="s">
        <v>1050</v>
      </c>
      <c r="FW28" s="79" t="s">
        <v>353</v>
      </c>
      <c r="FX28" s="79" t="s">
        <v>542</v>
      </c>
      <c r="FY28" s="79" t="s">
        <v>435</v>
      </c>
      <c r="FZ28" s="79" t="s">
        <v>1050</v>
      </c>
      <c r="GA28" s="79" t="s">
        <v>1050</v>
      </c>
      <c r="GB28" s="79" t="s">
        <v>1050</v>
      </c>
      <c r="GC28" s="79" t="s">
        <v>1050</v>
      </c>
      <c r="GD28" s="79" t="s">
        <v>1050</v>
      </c>
      <c r="GE28" s="79" t="s">
        <v>1716</v>
      </c>
      <c r="GF28" s="79" t="s">
        <v>363</v>
      </c>
      <c r="GG28" s="79" t="s">
        <v>399</v>
      </c>
      <c r="GH28" s="79" t="s">
        <v>1050</v>
      </c>
      <c r="GI28" s="79" t="s">
        <v>1050</v>
      </c>
      <c r="GJ28" s="79" t="s">
        <v>1050</v>
      </c>
      <c r="GK28" s="79" t="s">
        <v>1050</v>
      </c>
      <c r="GL28" s="79" t="s">
        <v>1050</v>
      </c>
      <c r="GM28" s="79" t="s">
        <v>1050</v>
      </c>
      <c r="GN28" s="79" t="s">
        <v>1050</v>
      </c>
      <c r="GO28" s="79" t="s">
        <v>1050</v>
      </c>
      <c r="GP28" s="79" t="s">
        <v>1050</v>
      </c>
      <c r="GQ28" s="79" t="s">
        <v>1050</v>
      </c>
      <c r="GR28" s="79" t="s">
        <v>1050</v>
      </c>
      <c r="GS28" s="79" t="s">
        <v>1050</v>
      </c>
      <c r="GT28" s="79" t="s">
        <v>1050</v>
      </c>
      <c r="GU28" s="79" t="s">
        <v>1050</v>
      </c>
      <c r="GV28" s="79" t="s">
        <v>1050</v>
      </c>
      <c r="GW28" s="79" t="s">
        <v>1050</v>
      </c>
      <c r="GX28" s="79" t="s">
        <v>1050</v>
      </c>
      <c r="GY28" s="79" t="s">
        <v>1050</v>
      </c>
      <c r="GZ28" s="79" t="s">
        <v>1050</v>
      </c>
      <c r="HA28" s="79" t="s">
        <v>1050</v>
      </c>
      <c r="HB28" s="79" t="s">
        <v>1050</v>
      </c>
      <c r="HC28" s="79" t="s">
        <v>1050</v>
      </c>
      <c r="HD28" s="79" t="s">
        <v>1050</v>
      </c>
      <c r="HE28" s="79" t="s">
        <v>1050</v>
      </c>
      <c r="HF28" s="79" t="s">
        <v>1050</v>
      </c>
      <c r="HG28" s="79" t="s">
        <v>1050</v>
      </c>
      <c r="HH28" s="79" t="s">
        <v>1050</v>
      </c>
      <c r="HI28" s="79" t="s">
        <v>1050</v>
      </c>
      <c r="HJ28" s="79" t="s">
        <v>1050</v>
      </c>
      <c r="HK28" s="79" t="s">
        <v>1050</v>
      </c>
      <c r="HL28" s="79" t="s">
        <v>1050</v>
      </c>
      <c r="HM28" s="79" t="s">
        <v>1050</v>
      </c>
      <c r="HN28" s="79" t="s">
        <v>1050</v>
      </c>
      <c r="HO28" s="79" t="s">
        <v>1050</v>
      </c>
      <c r="HP28" s="79" t="s">
        <v>1050</v>
      </c>
      <c r="HQ28" s="79" t="s">
        <v>1050</v>
      </c>
      <c r="HR28" s="79" t="s">
        <v>1050</v>
      </c>
      <c r="HS28" s="79" t="s">
        <v>1050</v>
      </c>
      <c r="HT28" s="79" t="s">
        <v>1050</v>
      </c>
      <c r="HU28" s="79" t="s">
        <v>1050</v>
      </c>
      <c r="HV28" s="79" t="s">
        <v>1050</v>
      </c>
      <c r="HW28" s="79" t="s">
        <v>1050</v>
      </c>
      <c r="HX28" s="79" t="s">
        <v>1050</v>
      </c>
      <c r="HY28" s="79" t="s">
        <v>1050</v>
      </c>
      <c r="HZ28" s="79" t="s">
        <v>1050</v>
      </c>
      <c r="IA28" s="79" t="s">
        <v>1050</v>
      </c>
      <c r="IB28" s="79" t="s">
        <v>1050</v>
      </c>
      <c r="IC28" s="79" t="s">
        <v>1050</v>
      </c>
      <c r="ID28" s="79" t="s">
        <v>1050</v>
      </c>
      <c r="IE28" s="79" t="s">
        <v>1050</v>
      </c>
      <c r="IF28" s="79" t="s">
        <v>1050</v>
      </c>
      <c r="IG28" s="79" t="s">
        <v>1050</v>
      </c>
      <c r="IH28" s="79" t="s">
        <v>1050</v>
      </c>
      <c r="II28" s="79" t="s">
        <v>1050</v>
      </c>
      <c r="IJ28" s="79" t="s">
        <v>1050</v>
      </c>
      <c r="IK28" s="79" t="s">
        <v>1050</v>
      </c>
      <c r="IL28" s="79" t="s">
        <v>1050</v>
      </c>
      <c r="IM28" s="79" t="s">
        <v>1050</v>
      </c>
      <c r="IN28" s="79" t="s">
        <v>1050</v>
      </c>
      <c r="IO28" s="79" t="s">
        <v>1050</v>
      </c>
      <c r="IP28" s="79" t="s">
        <v>1050</v>
      </c>
      <c r="IQ28" s="79" t="s">
        <v>1050</v>
      </c>
      <c r="IR28" s="79" t="s">
        <v>1050</v>
      </c>
      <c r="IS28" s="79" t="s">
        <v>1050</v>
      </c>
      <c r="IT28" s="79" t="s">
        <v>1050</v>
      </c>
      <c r="IU28" s="79" t="s">
        <v>1050</v>
      </c>
      <c r="IV28" s="79" t="s">
        <v>1050</v>
      </c>
      <c r="IW28" s="79" t="s">
        <v>1050</v>
      </c>
      <c r="IX28" s="79" t="s">
        <v>1050</v>
      </c>
      <c r="IY28" s="79" t="s">
        <v>1050</v>
      </c>
      <c r="IZ28" s="79" t="s">
        <v>1050</v>
      </c>
      <c r="JA28" s="79" t="s">
        <v>1050</v>
      </c>
      <c r="JB28" s="79" t="s">
        <v>1050</v>
      </c>
      <c r="JC28" s="79" t="s">
        <v>1050</v>
      </c>
      <c r="JD28" s="79" t="s">
        <v>1050</v>
      </c>
      <c r="JE28" s="79" t="s">
        <v>1050</v>
      </c>
      <c r="JF28" s="79" t="s">
        <v>1050</v>
      </c>
      <c r="JG28" s="79" t="s">
        <v>1050</v>
      </c>
      <c r="JH28" s="79" t="s">
        <v>1050</v>
      </c>
      <c r="JI28" s="79" t="s">
        <v>1050</v>
      </c>
      <c r="JJ28" s="79" t="s">
        <v>1050</v>
      </c>
      <c r="JK28" s="79" t="s">
        <v>1050</v>
      </c>
      <c r="JL28" s="79" t="s">
        <v>1050</v>
      </c>
      <c r="JM28" s="79" t="s">
        <v>1050</v>
      </c>
      <c r="JN28" s="79" t="s">
        <v>1050</v>
      </c>
      <c r="JO28" s="79" t="s">
        <v>1050</v>
      </c>
      <c r="JP28" s="79" t="s">
        <v>1050</v>
      </c>
      <c r="JQ28" s="79" t="s">
        <v>1050</v>
      </c>
      <c r="JR28" s="79" t="s">
        <v>1050</v>
      </c>
      <c r="JS28" s="79" t="s">
        <v>1050</v>
      </c>
      <c r="JT28" s="79" t="s">
        <v>1050</v>
      </c>
      <c r="JU28" s="79" t="s">
        <v>1050</v>
      </c>
      <c r="JV28" s="79" t="s">
        <v>1050</v>
      </c>
      <c r="JW28" s="79" t="s">
        <v>1050</v>
      </c>
      <c r="JX28" s="79" t="s">
        <v>1050</v>
      </c>
      <c r="JY28" s="79" t="s">
        <v>1050</v>
      </c>
      <c r="JZ28" s="79" t="s">
        <v>1050</v>
      </c>
      <c r="KA28" s="79" t="s">
        <v>1050</v>
      </c>
      <c r="KB28" s="79" t="s">
        <v>1050</v>
      </c>
      <c r="KC28" s="79" t="s">
        <v>1050</v>
      </c>
      <c r="KD28" s="79" t="s">
        <v>1050</v>
      </c>
      <c r="KE28" s="79" t="s">
        <v>1050</v>
      </c>
      <c r="KF28" s="79" t="s">
        <v>1050</v>
      </c>
      <c r="KG28" s="79" t="s">
        <v>1050</v>
      </c>
      <c r="KH28" s="79" t="s">
        <v>1050</v>
      </c>
      <c r="KI28" s="79" t="s">
        <v>1050</v>
      </c>
      <c r="KJ28" s="79" t="s">
        <v>1050</v>
      </c>
      <c r="KK28" s="79" t="s">
        <v>1050</v>
      </c>
      <c r="KL28" s="79" t="s">
        <v>1050</v>
      </c>
      <c r="KM28" s="79" t="s">
        <v>1050</v>
      </c>
      <c r="KN28" s="79" t="s">
        <v>1050</v>
      </c>
      <c r="KO28" s="79" t="s">
        <v>1050</v>
      </c>
      <c r="KP28" s="79" t="s">
        <v>1050</v>
      </c>
      <c r="KQ28" s="79" t="s">
        <v>1050</v>
      </c>
      <c r="KR28" s="79" t="s">
        <v>1050</v>
      </c>
      <c r="KS28" s="79" t="s">
        <v>1050</v>
      </c>
      <c r="KT28" s="79" t="s">
        <v>1050</v>
      </c>
      <c r="KU28" s="79" t="s">
        <v>1050</v>
      </c>
      <c r="KV28" s="79" t="s">
        <v>1050</v>
      </c>
      <c r="KW28" s="79" t="s">
        <v>1050</v>
      </c>
      <c r="KX28" s="79" t="s">
        <v>1050</v>
      </c>
      <c r="KY28" s="79" t="s">
        <v>1050</v>
      </c>
      <c r="KZ28" s="79" t="s">
        <v>1050</v>
      </c>
      <c r="LA28" s="79" t="s">
        <v>1050</v>
      </c>
      <c r="LB28" s="79" t="s">
        <v>1050</v>
      </c>
      <c r="LC28" s="79" t="s">
        <v>1050</v>
      </c>
      <c r="LD28" s="79" t="s">
        <v>1050</v>
      </c>
      <c r="LE28" s="79" t="s">
        <v>1050</v>
      </c>
      <c r="LF28" s="79" t="s">
        <v>1050</v>
      </c>
      <c r="LG28" s="79" t="s">
        <v>1050</v>
      </c>
      <c r="LH28" s="79" t="s">
        <v>1050</v>
      </c>
      <c r="LI28" s="79" t="s">
        <v>1050</v>
      </c>
      <c r="LJ28" s="79" t="s">
        <v>1050</v>
      </c>
      <c r="LK28" s="79" t="s">
        <v>1050</v>
      </c>
      <c r="LL28" s="79" t="s">
        <v>1050</v>
      </c>
      <c r="LM28" s="79" t="s">
        <v>1050</v>
      </c>
      <c r="LN28" s="79" t="s">
        <v>1050</v>
      </c>
      <c r="LO28" s="79" t="s">
        <v>1050</v>
      </c>
      <c r="LP28" s="79" t="s">
        <v>1050</v>
      </c>
      <c r="LQ28" s="79" t="s">
        <v>1050</v>
      </c>
      <c r="LR28" s="79" t="s">
        <v>1050</v>
      </c>
      <c r="LS28" s="79" t="s">
        <v>1050</v>
      </c>
      <c r="LT28" s="79" t="s">
        <v>1050</v>
      </c>
      <c r="LU28" s="79" t="s">
        <v>1050</v>
      </c>
      <c r="LV28" s="79" t="s">
        <v>1050</v>
      </c>
      <c r="LW28" s="79" t="s">
        <v>1050</v>
      </c>
      <c r="LX28" s="79" t="s">
        <v>1050</v>
      </c>
      <c r="LY28" s="79" t="s">
        <v>1050</v>
      </c>
      <c r="LZ28" s="79" t="s">
        <v>1050</v>
      </c>
      <c r="MA28" s="79" t="s">
        <v>1050</v>
      </c>
      <c r="MB28" s="79" t="s">
        <v>1050</v>
      </c>
      <c r="MC28" s="79" t="s">
        <v>1050</v>
      </c>
      <c r="MD28" s="79" t="s">
        <v>1050</v>
      </c>
      <c r="ME28" s="79" t="s">
        <v>1050</v>
      </c>
      <c r="MF28" s="79" t="s">
        <v>1050</v>
      </c>
      <c r="MG28" s="79" t="s">
        <v>1050</v>
      </c>
      <c r="MH28" s="79" t="s">
        <v>1050</v>
      </c>
      <c r="MI28" s="79" t="s">
        <v>1050</v>
      </c>
      <c r="MJ28" s="79" t="s">
        <v>1050</v>
      </c>
      <c r="MK28" s="79" t="s">
        <v>1050</v>
      </c>
      <c r="ML28" s="79" t="s">
        <v>1050</v>
      </c>
      <c r="MM28" s="79" t="s">
        <v>1050</v>
      </c>
      <c r="MN28" s="79" t="s">
        <v>1050</v>
      </c>
      <c r="MO28" s="79" t="s">
        <v>1050</v>
      </c>
      <c r="MP28" s="79" t="s">
        <v>1050</v>
      </c>
      <c r="MQ28" s="79" t="s">
        <v>1050</v>
      </c>
      <c r="MR28" s="79" t="s">
        <v>1050</v>
      </c>
      <c r="MS28" s="79" t="s">
        <v>1050</v>
      </c>
      <c r="MT28" s="79" t="s">
        <v>1050</v>
      </c>
      <c r="MU28" s="79" t="s">
        <v>1050</v>
      </c>
      <c r="MV28" s="79" t="s">
        <v>1050</v>
      </c>
      <c r="MW28" s="79" t="s">
        <v>1050</v>
      </c>
      <c r="MX28" s="79" t="s">
        <v>1050</v>
      </c>
      <c r="MY28" s="79" t="s">
        <v>352</v>
      </c>
      <c r="MZ28" s="79" t="s">
        <v>1050</v>
      </c>
      <c r="NA28" s="79" t="s">
        <v>1050</v>
      </c>
      <c r="NB28" s="79" t="s">
        <v>1050</v>
      </c>
      <c r="NC28" s="79" t="s">
        <v>1050</v>
      </c>
      <c r="ND28" s="79" t="s">
        <v>1050</v>
      </c>
      <c r="NE28" s="79" t="s">
        <v>1050</v>
      </c>
      <c r="NF28" s="79" t="s">
        <v>1050</v>
      </c>
      <c r="NG28" s="79" t="s">
        <v>1050</v>
      </c>
      <c r="NH28" s="79" t="s">
        <v>1050</v>
      </c>
      <c r="NI28" s="79" t="s">
        <v>1050</v>
      </c>
      <c r="NJ28" s="79" t="s">
        <v>1050</v>
      </c>
      <c r="NK28" s="79" t="s">
        <v>1050</v>
      </c>
      <c r="NL28" s="79" t="s">
        <v>1050</v>
      </c>
      <c r="NM28" s="79" t="s">
        <v>1050</v>
      </c>
      <c r="NN28" s="79" t="s">
        <v>1050</v>
      </c>
      <c r="NO28" s="79" t="s">
        <v>1050</v>
      </c>
      <c r="NP28" s="79" t="s">
        <v>1050</v>
      </c>
      <c r="NQ28" s="79" t="s">
        <v>1050</v>
      </c>
      <c r="NR28" s="79" t="s">
        <v>1050</v>
      </c>
      <c r="NS28" s="79" t="s">
        <v>1050</v>
      </c>
      <c r="NT28" s="79" t="s">
        <v>1050</v>
      </c>
      <c r="NU28" s="79" t="s">
        <v>1050</v>
      </c>
      <c r="NV28" s="79" t="s">
        <v>1050</v>
      </c>
      <c r="NW28" s="79" t="s">
        <v>1050</v>
      </c>
      <c r="NX28" s="79" t="s">
        <v>1050</v>
      </c>
      <c r="NY28" s="79" t="s">
        <v>1050</v>
      </c>
      <c r="NZ28" s="79" t="s">
        <v>1050</v>
      </c>
      <c r="OA28" s="79" t="s">
        <v>1050</v>
      </c>
      <c r="OB28" s="79" t="s">
        <v>1050</v>
      </c>
      <c r="OC28" s="79" t="s">
        <v>1050</v>
      </c>
      <c r="OD28" s="79" t="s">
        <v>1050</v>
      </c>
      <c r="OE28" s="79" t="s">
        <v>1050</v>
      </c>
      <c r="OF28" s="79" t="s">
        <v>1050</v>
      </c>
      <c r="OG28" s="79" t="s">
        <v>1050</v>
      </c>
      <c r="OH28" s="79" t="s">
        <v>1050</v>
      </c>
      <c r="OI28" s="79" t="s">
        <v>1050</v>
      </c>
      <c r="OJ28" s="79" t="s">
        <v>1050</v>
      </c>
      <c r="OK28" s="79" t="s">
        <v>1050</v>
      </c>
      <c r="OL28" s="79" t="s">
        <v>1050</v>
      </c>
      <c r="OM28" s="79" t="s">
        <v>1050</v>
      </c>
      <c r="ON28" s="79" t="s">
        <v>1050</v>
      </c>
      <c r="OO28" s="79" t="s">
        <v>1050</v>
      </c>
      <c r="OP28" s="79" t="s">
        <v>1050</v>
      </c>
      <c r="OQ28" s="79" t="s">
        <v>1050</v>
      </c>
      <c r="OR28" s="79" t="s">
        <v>1050</v>
      </c>
      <c r="OS28" s="79" t="s">
        <v>1050</v>
      </c>
      <c r="OT28" s="79" t="s">
        <v>1050</v>
      </c>
      <c r="OU28" s="79" t="s">
        <v>1050</v>
      </c>
      <c r="OV28" s="79" t="s">
        <v>1050</v>
      </c>
      <c r="OW28" s="79" t="s">
        <v>1050</v>
      </c>
      <c r="OX28" s="79" t="s">
        <v>1050</v>
      </c>
      <c r="OY28" s="79" t="s">
        <v>1050</v>
      </c>
      <c r="OZ28" s="79" t="s">
        <v>1050</v>
      </c>
      <c r="PA28" s="79" t="s">
        <v>1050</v>
      </c>
      <c r="PB28" s="79" t="s">
        <v>1050</v>
      </c>
      <c r="PC28" s="79" t="s">
        <v>1050</v>
      </c>
      <c r="PD28" s="79" t="s">
        <v>1050</v>
      </c>
      <c r="PE28" s="79" t="s">
        <v>1050</v>
      </c>
      <c r="PF28" s="79" t="s">
        <v>1050</v>
      </c>
      <c r="PG28" s="79" t="s">
        <v>1050</v>
      </c>
      <c r="PH28" s="79" t="s">
        <v>1050</v>
      </c>
      <c r="PI28" s="79" t="s">
        <v>1050</v>
      </c>
      <c r="PJ28" s="79" t="s">
        <v>1050</v>
      </c>
      <c r="PK28" s="79" t="s">
        <v>1050</v>
      </c>
      <c r="PL28" s="79" t="s">
        <v>1050</v>
      </c>
      <c r="PM28" s="79" t="s">
        <v>470</v>
      </c>
      <c r="PN28" s="79" t="s">
        <v>1050</v>
      </c>
      <c r="PO28" s="79">
        <v>1</v>
      </c>
      <c r="PP28" s="79" t="s">
        <v>1717</v>
      </c>
      <c r="PQ28" s="79" t="s">
        <v>1050</v>
      </c>
      <c r="PR28" s="79" t="s">
        <v>1050</v>
      </c>
      <c r="PS28" s="79" t="s">
        <v>1050</v>
      </c>
      <c r="PT28" s="79" t="s">
        <v>1050</v>
      </c>
      <c r="PU28" s="79" t="s">
        <v>1050</v>
      </c>
      <c r="PV28" s="79" t="s">
        <v>1050</v>
      </c>
      <c r="PW28" s="79" t="s">
        <v>1050</v>
      </c>
      <c r="PX28" s="79" t="s">
        <v>1050</v>
      </c>
      <c r="PY28" s="79" t="s">
        <v>1050</v>
      </c>
      <c r="PZ28" s="79" t="s">
        <v>1718</v>
      </c>
      <c r="QA28" s="79" t="s">
        <v>1050</v>
      </c>
      <c r="QB28" s="79" t="s">
        <v>1050</v>
      </c>
      <c r="QC28" s="79" t="s">
        <v>1050</v>
      </c>
      <c r="QD28" s="79" t="s">
        <v>1412</v>
      </c>
      <c r="QE28" s="79" t="s">
        <v>1076</v>
      </c>
      <c r="QF28" s="79" t="s">
        <v>1050</v>
      </c>
      <c r="QG28" s="79">
        <v>11</v>
      </c>
      <c r="QH28" s="107">
        <v>1</v>
      </c>
      <c r="QI28" s="79">
        <v>60</v>
      </c>
      <c r="QJ28" s="79">
        <v>28</v>
      </c>
      <c r="QK28" s="79">
        <v>2022</v>
      </c>
      <c r="QL28" s="79">
        <v>525</v>
      </c>
      <c r="QM28" s="91">
        <v>44615</v>
      </c>
      <c r="QN28" s="79" t="s">
        <v>441</v>
      </c>
      <c r="QO28" s="79" t="s">
        <v>399</v>
      </c>
      <c r="QP28" s="79" t="s">
        <v>399</v>
      </c>
      <c r="QQ28" s="92">
        <v>0.347222222222222</v>
      </c>
      <c r="QR28" s="79" t="s">
        <v>329</v>
      </c>
      <c r="QS28" s="79" t="s">
        <v>330</v>
      </c>
      <c r="QT28" s="79" t="s">
        <v>1050</v>
      </c>
      <c r="QU28" s="79" t="s">
        <v>1719</v>
      </c>
      <c r="QV28" s="125" t="s">
        <v>1720</v>
      </c>
      <c r="QW28" s="125" t="s">
        <v>1721</v>
      </c>
      <c r="QX28" s="79" t="s">
        <v>1050</v>
      </c>
      <c r="QY28" s="79" t="s">
        <v>1080</v>
      </c>
      <c r="QZ28" s="79" t="s">
        <v>1050</v>
      </c>
      <c r="RA28" s="79" t="s">
        <v>1050</v>
      </c>
      <c r="RB28" s="79" t="s">
        <v>1050</v>
      </c>
      <c r="RC28" s="79" t="s">
        <v>368</v>
      </c>
      <c r="RD28" s="79" t="s">
        <v>399</v>
      </c>
      <c r="RE28" s="79" t="s">
        <v>412</v>
      </c>
      <c r="RF28" s="79" t="s">
        <v>369</v>
      </c>
      <c r="RG28" s="79" t="s">
        <v>1081</v>
      </c>
      <c r="RH28" s="79" t="s">
        <v>513</v>
      </c>
      <c r="RI28" s="79" t="s">
        <v>444</v>
      </c>
      <c r="RJ28" s="79">
        <v>10.22</v>
      </c>
      <c r="RK28" s="79" t="s">
        <v>371</v>
      </c>
      <c r="RL28" s="79" t="s">
        <v>419</v>
      </c>
      <c r="RM28" s="79" t="s">
        <v>1722</v>
      </c>
      <c r="RN28" s="79" t="s">
        <v>1542</v>
      </c>
      <c r="RO28" s="79" t="s">
        <v>1050</v>
      </c>
      <c r="RP28" s="79" t="s">
        <v>414</v>
      </c>
      <c r="RQ28" s="79" t="s">
        <v>1050</v>
      </c>
      <c r="RR28" s="79" t="s">
        <v>480</v>
      </c>
      <c r="RS28" s="79" t="s">
        <v>1126</v>
      </c>
      <c r="RT28" s="79" t="s">
        <v>494</v>
      </c>
      <c r="RU28" s="79" t="s">
        <v>1085</v>
      </c>
      <c r="RV28" s="79" t="s">
        <v>1723</v>
      </c>
      <c r="RW28" s="79" t="s">
        <v>1050</v>
      </c>
      <c r="RX28" s="79" t="s">
        <v>1050</v>
      </c>
      <c r="RY28" s="79" t="s">
        <v>1050</v>
      </c>
      <c r="RZ28" s="79" t="s">
        <v>1050</v>
      </c>
      <c r="SA28" s="79" t="s">
        <v>1050</v>
      </c>
      <c r="SB28" s="79" t="s">
        <v>1050</v>
      </c>
      <c r="SC28" s="79" t="s">
        <v>1050</v>
      </c>
      <c r="SD28" s="79" t="s">
        <v>1050</v>
      </c>
      <c r="SE28" s="79" t="s">
        <v>1050</v>
      </c>
      <c r="SF28" s="79" t="s">
        <v>1050</v>
      </c>
      <c r="SG28" s="79" t="s">
        <v>1050</v>
      </c>
      <c r="SH28" s="79" t="s">
        <v>1050</v>
      </c>
      <c r="SI28" s="79" t="s">
        <v>1050</v>
      </c>
      <c r="SJ28" s="79" t="s">
        <v>1050</v>
      </c>
      <c r="SK28" s="79" t="s">
        <v>1050</v>
      </c>
      <c r="SL28" s="79" t="s">
        <v>1050</v>
      </c>
      <c r="SM28" s="79" t="s">
        <v>1050</v>
      </c>
      <c r="SN28" s="79" t="s">
        <v>1050</v>
      </c>
      <c r="SO28" s="79" t="s">
        <v>1050</v>
      </c>
      <c r="SP28" s="79" t="s">
        <v>1050</v>
      </c>
      <c r="SQ28" s="79" t="s">
        <v>1050</v>
      </c>
      <c r="SR28" s="79" t="s">
        <v>1050</v>
      </c>
      <c r="SS28" s="79" t="s">
        <v>1050</v>
      </c>
      <c r="ST28" s="79" t="s">
        <v>403</v>
      </c>
      <c r="SU28" s="79" t="s">
        <v>542</v>
      </c>
      <c r="SV28" s="79" t="s">
        <v>1050</v>
      </c>
      <c r="SW28" s="79" t="s">
        <v>1050</v>
      </c>
      <c r="SX28" s="79" t="s">
        <v>1050</v>
      </c>
      <c r="SY28" s="79" t="s">
        <v>1050</v>
      </c>
      <c r="SZ28" s="79" t="s">
        <v>1050</v>
      </c>
      <c r="TA28" s="79" t="s">
        <v>1050</v>
      </c>
      <c r="TB28" s="79" t="s">
        <v>1050</v>
      </c>
      <c r="TC28" s="79" t="s">
        <v>1050</v>
      </c>
      <c r="TD28" s="79" t="s">
        <v>1050</v>
      </c>
      <c r="TE28" s="79" t="s">
        <v>1050</v>
      </c>
      <c r="TF28" s="79">
        <v>2014</v>
      </c>
      <c r="TG28" s="79">
        <v>2020</v>
      </c>
      <c r="TH28" s="79" t="s">
        <v>1050</v>
      </c>
      <c r="TI28" s="79" t="s">
        <v>1050</v>
      </c>
      <c r="TJ28" s="79" t="s">
        <v>1050</v>
      </c>
      <c r="TK28" s="79" t="s">
        <v>1050</v>
      </c>
      <c r="TL28" s="79" t="s">
        <v>1050</v>
      </c>
      <c r="TM28" s="79" t="s">
        <v>1050</v>
      </c>
      <c r="TN28" s="79" t="s">
        <v>1050</v>
      </c>
      <c r="TO28" s="79" t="s">
        <v>1050</v>
      </c>
      <c r="TP28" s="79" t="s">
        <v>1050</v>
      </c>
      <c r="TQ28" s="79" t="s">
        <v>1050</v>
      </c>
      <c r="TR28" s="79" t="s">
        <v>1202</v>
      </c>
      <c r="TS28" s="79" t="s">
        <v>1713</v>
      </c>
      <c r="TT28" s="79" t="s">
        <v>1050</v>
      </c>
      <c r="TU28" s="79" t="s">
        <v>1050</v>
      </c>
      <c r="TV28" s="79" t="s">
        <v>1050</v>
      </c>
      <c r="TW28" s="79" t="s">
        <v>1050</v>
      </c>
      <c r="TX28" s="79" t="s">
        <v>1050</v>
      </c>
      <c r="TY28" s="79" t="s">
        <v>1050</v>
      </c>
      <c r="TZ28" s="79" t="s">
        <v>1050</v>
      </c>
      <c r="UA28" s="79" t="s">
        <v>1050</v>
      </c>
      <c r="UB28" s="79" t="s">
        <v>1050</v>
      </c>
      <c r="UC28" s="79" t="s">
        <v>1050</v>
      </c>
      <c r="UD28" s="79" t="s">
        <v>1609</v>
      </c>
      <c r="UE28" s="79" t="s">
        <v>1462</v>
      </c>
      <c r="UF28" s="79" t="s">
        <v>1050</v>
      </c>
      <c r="UG28" s="79" t="s">
        <v>1050</v>
      </c>
      <c r="UH28" s="79" t="s">
        <v>1050</v>
      </c>
      <c r="UI28" s="79" t="s">
        <v>1050</v>
      </c>
      <c r="UJ28" s="79" t="s">
        <v>1050</v>
      </c>
      <c r="UK28" s="79" t="s">
        <v>1050</v>
      </c>
      <c r="UL28" s="79" t="s">
        <v>1050</v>
      </c>
      <c r="UM28" s="79" t="s">
        <v>1050</v>
      </c>
      <c r="UN28" s="79" t="s">
        <v>1050</v>
      </c>
      <c r="UO28" s="79" t="s">
        <v>1050</v>
      </c>
      <c r="UP28" s="79" t="s">
        <v>1724</v>
      </c>
      <c r="UQ28" s="79" t="s">
        <v>1725</v>
      </c>
      <c r="UR28" s="79" t="s">
        <v>1050</v>
      </c>
      <c r="US28" s="79" t="s">
        <v>1050</v>
      </c>
      <c r="UT28" s="79" t="s">
        <v>1050</v>
      </c>
      <c r="UU28" s="79" t="s">
        <v>1050</v>
      </c>
      <c r="UV28" s="79" t="s">
        <v>1050</v>
      </c>
      <c r="UW28" s="79" t="s">
        <v>1050</v>
      </c>
      <c r="UX28" s="79" t="s">
        <v>1050</v>
      </c>
      <c r="UY28" s="79" t="s">
        <v>1050</v>
      </c>
      <c r="UZ28" s="79" t="s">
        <v>1050</v>
      </c>
      <c r="VA28" s="79" t="s">
        <v>1050</v>
      </c>
      <c r="VB28" s="79">
        <v>7146</v>
      </c>
      <c r="VC28" s="79">
        <v>199</v>
      </c>
      <c r="VD28" s="79" t="s">
        <v>1050</v>
      </c>
      <c r="VE28" s="79" t="s">
        <v>1050</v>
      </c>
      <c r="VF28" s="79" t="s">
        <v>1050</v>
      </c>
      <c r="VG28" s="79" t="s">
        <v>1050</v>
      </c>
      <c r="VH28" s="79" t="s">
        <v>1050</v>
      </c>
      <c r="VI28" s="79" t="s">
        <v>1050</v>
      </c>
      <c r="VJ28" s="79" t="s">
        <v>1050</v>
      </c>
      <c r="VK28" s="79" t="s">
        <v>1050</v>
      </c>
      <c r="VL28" s="79" t="s">
        <v>1050</v>
      </c>
      <c r="VM28" s="79" t="s">
        <v>1050</v>
      </c>
      <c r="VN28" s="79" t="s">
        <v>1060</v>
      </c>
      <c r="VO28" s="79" t="s">
        <v>1058</v>
      </c>
      <c r="VP28" s="79" t="s">
        <v>1050</v>
      </c>
      <c r="VQ28" s="79" t="s">
        <v>1050</v>
      </c>
      <c r="VR28" s="79" t="s">
        <v>1050</v>
      </c>
      <c r="VS28" s="79" t="s">
        <v>1050</v>
      </c>
      <c r="VT28" s="79" t="s">
        <v>1050</v>
      </c>
      <c r="VU28" s="79" t="s">
        <v>1050</v>
      </c>
      <c r="VV28" s="79" t="s">
        <v>1050</v>
      </c>
      <c r="VW28" s="79" t="s">
        <v>1050</v>
      </c>
      <c r="VX28" s="79" t="s">
        <v>1050</v>
      </c>
      <c r="VY28" s="79" t="s">
        <v>1050</v>
      </c>
      <c r="VZ28" s="79" t="s">
        <v>353</v>
      </c>
      <c r="WA28" s="79" t="s">
        <v>353</v>
      </c>
      <c r="WB28" s="79" t="s">
        <v>1050</v>
      </c>
      <c r="WC28" s="79" t="s">
        <v>1050</v>
      </c>
      <c r="WD28" s="79" t="s">
        <v>1050</v>
      </c>
      <c r="WE28" s="79" t="s">
        <v>1050</v>
      </c>
      <c r="WF28" s="79" t="s">
        <v>1050</v>
      </c>
      <c r="WG28" s="79" t="s">
        <v>1050</v>
      </c>
      <c r="WH28" s="79" t="s">
        <v>1050</v>
      </c>
      <c r="WI28" s="79" t="s">
        <v>1050</v>
      </c>
      <c r="WJ28" s="79" t="s">
        <v>1050</v>
      </c>
      <c r="WK28" s="79" t="s">
        <v>1050</v>
      </c>
      <c r="WL28" s="79" t="s">
        <v>353</v>
      </c>
      <c r="WM28" s="79" t="s">
        <v>399</v>
      </c>
      <c r="WN28" s="79" t="s">
        <v>1050</v>
      </c>
      <c r="WO28" s="79" t="s">
        <v>1050</v>
      </c>
      <c r="WP28" s="79" t="s">
        <v>1050</v>
      </c>
      <c r="WQ28" s="79" t="s">
        <v>1050</v>
      </c>
      <c r="WR28" s="79" t="s">
        <v>1050</v>
      </c>
      <c r="WS28" s="79" t="s">
        <v>1050</v>
      </c>
      <c r="WT28" s="79" t="s">
        <v>1050</v>
      </c>
      <c r="WU28" s="79" t="s">
        <v>1050</v>
      </c>
      <c r="WV28" s="79" t="s">
        <v>1050</v>
      </c>
      <c r="WW28" s="79" t="s">
        <v>1050</v>
      </c>
      <c r="WX28" s="79" t="s">
        <v>399</v>
      </c>
      <c r="WY28" s="79" t="s">
        <v>399</v>
      </c>
      <c r="WZ28" s="79" t="s">
        <v>1050</v>
      </c>
      <c r="XA28" s="79" t="s">
        <v>1050</v>
      </c>
      <c r="XB28" s="79" t="s">
        <v>1050</v>
      </c>
      <c r="XC28" s="79" t="s">
        <v>1050</v>
      </c>
      <c r="XD28" s="79" t="s">
        <v>1050</v>
      </c>
      <c r="XE28" s="79" t="s">
        <v>1050</v>
      </c>
      <c r="XF28" s="79" t="s">
        <v>1050</v>
      </c>
      <c r="XG28" s="79" t="s">
        <v>1050</v>
      </c>
      <c r="XH28" s="79" t="s">
        <v>1050</v>
      </c>
      <c r="XI28" s="79" t="s">
        <v>1050</v>
      </c>
      <c r="XJ28" s="79" t="s">
        <v>1726</v>
      </c>
      <c r="XK28" s="79" t="s">
        <v>1727</v>
      </c>
      <c r="XL28" s="79" t="s">
        <v>1050</v>
      </c>
      <c r="XM28" s="79" t="s">
        <v>1050</v>
      </c>
      <c r="XN28" s="79" t="s">
        <v>1050</v>
      </c>
      <c r="XO28" s="79" t="s">
        <v>1050</v>
      </c>
      <c r="XP28" s="79" t="s">
        <v>1050</v>
      </c>
      <c r="XQ28" s="79" t="s">
        <v>1050</v>
      </c>
      <c r="XR28" s="79" t="s">
        <v>1050</v>
      </c>
      <c r="XS28" s="79" t="s">
        <v>1050</v>
      </c>
      <c r="XT28" s="79" t="s">
        <v>1050</v>
      </c>
      <c r="XU28" s="79" t="s">
        <v>1050</v>
      </c>
      <c r="XV28" s="79" t="s">
        <v>1089</v>
      </c>
      <c r="XW28" s="79" t="s">
        <v>1089</v>
      </c>
      <c r="XX28" s="79" t="s">
        <v>1050</v>
      </c>
      <c r="XY28" s="79" t="s">
        <v>1050</v>
      </c>
      <c r="XZ28" s="79" t="s">
        <v>1050</v>
      </c>
      <c r="YA28" s="79" t="s">
        <v>1050</v>
      </c>
      <c r="YB28" s="79" t="s">
        <v>1050</v>
      </c>
      <c r="YC28" s="79" t="s">
        <v>1050</v>
      </c>
      <c r="YD28" s="79" t="s">
        <v>1050</v>
      </c>
      <c r="YE28" s="79" t="s">
        <v>1050</v>
      </c>
      <c r="YF28" s="79" t="s">
        <v>1050</v>
      </c>
      <c r="YG28" s="79" t="s">
        <v>1050</v>
      </c>
      <c r="YH28" s="79" t="s">
        <v>1089</v>
      </c>
      <c r="YI28" s="79" t="s">
        <v>1089</v>
      </c>
      <c r="YJ28" s="79" t="s">
        <v>1050</v>
      </c>
      <c r="YK28" s="79" t="s">
        <v>1050</v>
      </c>
      <c r="YL28" s="79" t="s">
        <v>1050</v>
      </c>
      <c r="YM28" s="79" t="s">
        <v>1050</v>
      </c>
      <c r="YN28" s="79" t="s">
        <v>1050</v>
      </c>
      <c r="YO28" s="79" t="s">
        <v>1050</v>
      </c>
      <c r="YP28" s="79" t="s">
        <v>1050</v>
      </c>
      <c r="YQ28" s="79" t="s">
        <v>1050</v>
      </c>
      <c r="YR28" s="79" t="s">
        <v>1050</v>
      </c>
      <c r="YS28" s="79" t="s">
        <v>1050</v>
      </c>
      <c r="YT28" s="79" t="s">
        <v>1089</v>
      </c>
      <c r="YU28" s="79" t="s">
        <v>1089</v>
      </c>
      <c r="YV28" s="79" t="s">
        <v>1050</v>
      </c>
      <c r="YW28" s="79" t="s">
        <v>1050</v>
      </c>
      <c r="YX28" s="79" t="s">
        <v>1050</v>
      </c>
      <c r="YY28" s="79" t="s">
        <v>1050</v>
      </c>
      <c r="YZ28" s="79" t="s">
        <v>1050</v>
      </c>
      <c r="ZA28" s="79" t="s">
        <v>1050</v>
      </c>
      <c r="ZB28" s="79" t="s">
        <v>1050</v>
      </c>
      <c r="ZC28" s="79" t="s">
        <v>1050</v>
      </c>
      <c r="ZD28" s="79" t="s">
        <v>1050</v>
      </c>
      <c r="ZE28" s="79" t="s">
        <v>1050</v>
      </c>
      <c r="ZF28" s="79" t="s">
        <v>1217</v>
      </c>
      <c r="ZG28" s="79" t="s">
        <v>399</v>
      </c>
      <c r="ZH28" s="79" t="s">
        <v>1050</v>
      </c>
      <c r="ZI28" s="79" t="s">
        <v>1050</v>
      </c>
      <c r="ZJ28" s="79" t="s">
        <v>1050</v>
      </c>
      <c r="ZK28" s="79" t="s">
        <v>1050</v>
      </c>
      <c r="ZL28" s="79" t="s">
        <v>1050</v>
      </c>
      <c r="ZM28" s="79" t="s">
        <v>1050</v>
      </c>
      <c r="ZN28" s="79" t="s">
        <v>1050</v>
      </c>
      <c r="ZO28" s="79" t="s">
        <v>1050</v>
      </c>
      <c r="ZP28" s="79" t="s">
        <v>1050</v>
      </c>
      <c r="ZQ28" s="79" t="s">
        <v>1050</v>
      </c>
      <c r="ZR28" s="79" t="s">
        <v>1089</v>
      </c>
      <c r="ZS28" s="79" t="s">
        <v>1089</v>
      </c>
      <c r="ZT28" s="79" t="s">
        <v>1050</v>
      </c>
      <c r="ZU28" s="79" t="s">
        <v>1050</v>
      </c>
      <c r="ZV28" s="79" t="s">
        <v>1050</v>
      </c>
      <c r="ZW28" s="79" t="s">
        <v>1050</v>
      </c>
      <c r="ZX28" s="79" t="s">
        <v>1050</v>
      </c>
      <c r="ZY28" s="79" t="s">
        <v>1050</v>
      </c>
      <c r="ZZ28" s="79" t="s">
        <v>1050</v>
      </c>
      <c r="AAA28" s="79" t="s">
        <v>1050</v>
      </c>
      <c r="AAB28" s="79" t="s">
        <v>1050</v>
      </c>
      <c r="AAC28" s="79" t="s">
        <v>1050</v>
      </c>
      <c r="AAD28" s="79" t="s">
        <v>1090</v>
      </c>
      <c r="AAE28" s="79">
        <v>37</v>
      </c>
      <c r="AAF28" s="91">
        <v>42139</v>
      </c>
      <c r="AAG28" s="79">
        <v>0</v>
      </c>
      <c r="AAH28" s="79">
        <v>0</v>
      </c>
      <c r="AAI28" s="79" t="s">
        <v>1132</v>
      </c>
      <c r="AAJ28" s="79" t="s">
        <v>494</v>
      </c>
      <c r="AAK28" s="79" t="s">
        <v>1090</v>
      </c>
      <c r="AAL28" s="79">
        <v>45</v>
      </c>
      <c r="AAM28" s="91">
        <v>36661</v>
      </c>
      <c r="AAN28" s="79">
        <v>0</v>
      </c>
      <c r="AAO28" s="79">
        <v>1</v>
      </c>
      <c r="AAP28" s="79" t="s">
        <v>1050</v>
      </c>
      <c r="AAQ28" s="79" t="s">
        <v>352</v>
      </c>
      <c r="AAR28" s="79" t="s">
        <v>1050</v>
      </c>
      <c r="AAS28" s="79" t="s">
        <v>1050</v>
      </c>
      <c r="AAT28" s="79" t="s">
        <v>1050</v>
      </c>
      <c r="AAU28" s="79" t="s">
        <v>1050</v>
      </c>
      <c r="AAV28" s="79" t="s">
        <v>1050</v>
      </c>
      <c r="AAW28" s="79" t="s">
        <v>1050</v>
      </c>
      <c r="AAX28" s="79" t="s">
        <v>1050</v>
      </c>
      <c r="AAY28" s="79" t="s">
        <v>1050</v>
      </c>
      <c r="AAZ28" s="79" t="s">
        <v>1050</v>
      </c>
      <c r="ABA28" s="79" t="s">
        <v>1050</v>
      </c>
      <c r="ABB28" s="79" t="s">
        <v>1050</v>
      </c>
      <c r="ABC28" s="79" t="s">
        <v>1050</v>
      </c>
      <c r="ABD28" s="79" t="s">
        <v>1050</v>
      </c>
      <c r="ABE28" s="79" t="s">
        <v>1050</v>
      </c>
      <c r="ABF28" s="79" t="s">
        <v>1050</v>
      </c>
      <c r="ABG28" s="79" t="s">
        <v>1050</v>
      </c>
      <c r="ABH28" s="79" t="s">
        <v>1050</v>
      </c>
      <c r="ABI28" s="79" t="s">
        <v>1050</v>
      </c>
      <c r="ABJ28" s="79" t="s">
        <v>1050</v>
      </c>
      <c r="ABK28" s="79" t="s">
        <v>1050</v>
      </c>
      <c r="ABL28" s="79" t="s">
        <v>1050</v>
      </c>
      <c r="ABM28" s="79" t="s">
        <v>1050</v>
      </c>
      <c r="ABN28" s="79" t="s">
        <v>1050</v>
      </c>
      <c r="ABO28" s="79" t="s">
        <v>1050</v>
      </c>
      <c r="ABP28" s="79" t="s">
        <v>1050</v>
      </c>
      <c r="ABQ28" s="79" t="s">
        <v>1050</v>
      </c>
      <c r="ABR28" s="79" t="s">
        <v>1050</v>
      </c>
      <c r="ABS28" s="79" t="s">
        <v>1050</v>
      </c>
      <c r="ABT28" s="79" t="s">
        <v>1050</v>
      </c>
      <c r="ABU28" s="79" t="s">
        <v>1050</v>
      </c>
      <c r="ABV28" s="79" t="s">
        <v>1050</v>
      </c>
      <c r="ABW28" s="79" t="s">
        <v>1050</v>
      </c>
      <c r="ABX28" s="79" t="s">
        <v>1050</v>
      </c>
      <c r="ABY28" s="79" t="s">
        <v>1050</v>
      </c>
      <c r="ABZ28" s="79" t="s">
        <v>1050</v>
      </c>
      <c r="ACA28" s="79" t="s">
        <v>1050</v>
      </c>
      <c r="ACB28" s="79" t="s">
        <v>1050</v>
      </c>
      <c r="ACC28" s="79" t="s">
        <v>1050</v>
      </c>
      <c r="ACD28" s="79" t="s">
        <v>1050</v>
      </c>
      <c r="ACE28" s="79" t="s">
        <v>1050</v>
      </c>
      <c r="ACF28" s="79" t="s">
        <v>1050</v>
      </c>
      <c r="ACG28" s="79" t="s">
        <v>1050</v>
      </c>
      <c r="ACH28" s="79" t="s">
        <v>1050</v>
      </c>
      <c r="ACI28" s="79" t="s">
        <v>1050</v>
      </c>
      <c r="ACJ28" s="79" t="s">
        <v>1050</v>
      </c>
      <c r="ACK28" s="79" t="s">
        <v>1050</v>
      </c>
      <c r="ACL28" s="79" t="s">
        <v>1050</v>
      </c>
      <c r="ACM28" s="79" t="s">
        <v>1050</v>
      </c>
      <c r="ACN28" s="79" t="s">
        <v>1050</v>
      </c>
      <c r="ACO28" s="79" t="s">
        <v>1050</v>
      </c>
      <c r="ACP28" s="79" t="s">
        <v>1050</v>
      </c>
      <c r="ACQ28" s="79" t="s">
        <v>1050</v>
      </c>
      <c r="ACR28" s="79" t="s">
        <v>1050</v>
      </c>
      <c r="ACS28" s="79" t="s">
        <v>1050</v>
      </c>
      <c r="ACT28" s="79" t="s">
        <v>1050</v>
      </c>
      <c r="ACU28" s="79" t="s">
        <v>1050</v>
      </c>
      <c r="ACV28" s="79" t="s">
        <v>1050</v>
      </c>
      <c r="ACW28" s="79" t="s">
        <v>1050</v>
      </c>
      <c r="ACX28" s="79" t="s">
        <v>1050</v>
      </c>
      <c r="ACY28" s="79" t="s">
        <v>1050</v>
      </c>
      <c r="ACZ28" s="79" t="s">
        <v>1050</v>
      </c>
      <c r="ADA28" s="79" t="s">
        <v>1050</v>
      </c>
      <c r="ADB28" s="79" t="s">
        <v>1050</v>
      </c>
      <c r="ADC28" s="79" t="s">
        <v>1050</v>
      </c>
      <c r="ADD28" s="79" t="s">
        <v>1050</v>
      </c>
      <c r="ADE28" s="79" t="s">
        <v>1050</v>
      </c>
      <c r="ADF28" s="79" t="s">
        <v>1050</v>
      </c>
      <c r="ADG28" s="79" t="s">
        <v>1050</v>
      </c>
      <c r="ADH28" s="79" t="s">
        <v>1050</v>
      </c>
      <c r="ADI28" s="79" t="s">
        <v>1050</v>
      </c>
      <c r="ADJ28" s="79" t="s">
        <v>1050</v>
      </c>
      <c r="ADK28" s="79" t="s">
        <v>1050</v>
      </c>
      <c r="ADL28" s="79" t="s">
        <v>1050</v>
      </c>
      <c r="ADM28" s="79" t="s">
        <v>1050</v>
      </c>
      <c r="ADN28" s="79" t="s">
        <v>1050</v>
      </c>
      <c r="ADO28" s="79" t="s">
        <v>1050</v>
      </c>
      <c r="ADP28" s="79" t="s">
        <v>1050</v>
      </c>
      <c r="ADQ28" s="79" t="s">
        <v>1050</v>
      </c>
      <c r="ADR28" s="79" t="s">
        <v>1050</v>
      </c>
      <c r="ADS28" s="79" t="s">
        <v>1050</v>
      </c>
      <c r="ADT28" s="79" t="s">
        <v>1050</v>
      </c>
      <c r="ADU28" s="79" t="s">
        <v>1050</v>
      </c>
      <c r="ADV28" s="79" t="s">
        <v>1050</v>
      </c>
      <c r="ADW28" s="79" t="s">
        <v>1050</v>
      </c>
      <c r="ADX28" s="79" t="s">
        <v>1050</v>
      </c>
      <c r="ADY28" s="79" t="s">
        <v>1050</v>
      </c>
      <c r="ADZ28" s="79" t="s">
        <v>1050</v>
      </c>
      <c r="AEA28" s="79" t="s">
        <v>1050</v>
      </c>
      <c r="AEB28" s="79" t="s">
        <v>1050</v>
      </c>
      <c r="AEC28" s="79" t="s">
        <v>1050</v>
      </c>
      <c r="AED28" s="79" t="s">
        <v>1050</v>
      </c>
      <c r="AEE28" s="79" t="s">
        <v>1050</v>
      </c>
      <c r="AEF28" s="79" t="s">
        <v>1050</v>
      </c>
      <c r="AEG28" s="79" t="s">
        <v>1050</v>
      </c>
      <c r="AEH28" s="79" t="s">
        <v>1050</v>
      </c>
      <c r="AEI28" s="79" t="s">
        <v>1050</v>
      </c>
      <c r="AEJ28" s="79" t="s">
        <v>1050</v>
      </c>
      <c r="AEK28" s="79" t="s">
        <v>1050</v>
      </c>
      <c r="AEL28" s="79" t="s">
        <v>1050</v>
      </c>
      <c r="AEM28" s="79" t="s">
        <v>1050</v>
      </c>
      <c r="AEN28" s="79" t="s">
        <v>1050</v>
      </c>
      <c r="AEO28" s="79" t="s">
        <v>1050</v>
      </c>
      <c r="AEP28" s="79" t="s">
        <v>1050</v>
      </c>
      <c r="AEQ28" s="79" t="s">
        <v>1050</v>
      </c>
      <c r="AER28" s="79" t="s">
        <v>1050</v>
      </c>
      <c r="AES28" s="79" t="s">
        <v>1050</v>
      </c>
      <c r="AET28" s="79" t="s">
        <v>1050</v>
      </c>
      <c r="AEU28" s="79" t="s">
        <v>1050</v>
      </c>
      <c r="AEV28" s="79" t="s">
        <v>1050</v>
      </c>
      <c r="AEW28" s="79" t="s">
        <v>1050</v>
      </c>
      <c r="AEX28" s="137" t="s">
        <v>1511</v>
      </c>
      <c r="AEY28" s="79">
        <v>0</v>
      </c>
      <c r="AEZ28" s="79">
        <v>1</v>
      </c>
      <c r="AFA28" s="79" t="s">
        <v>353</v>
      </c>
      <c r="AFB28" s="79" t="s">
        <v>1089</v>
      </c>
      <c r="AFC28" s="79" t="s">
        <v>1050</v>
      </c>
      <c r="AFD28" s="79" t="s">
        <v>1050</v>
      </c>
      <c r="AFE28" s="79" t="s">
        <v>1089</v>
      </c>
      <c r="AFF28" s="79" t="s">
        <v>1050</v>
      </c>
      <c r="AFG28" s="79" t="s">
        <v>1050</v>
      </c>
      <c r="AFH28" s="79" t="s">
        <v>1050</v>
      </c>
      <c r="AFI28" s="79" t="s">
        <v>1050</v>
      </c>
      <c r="AFJ28" s="79" t="s">
        <v>1050</v>
      </c>
      <c r="AFK28" s="79" t="s">
        <v>1050</v>
      </c>
      <c r="AFL28" s="79" t="s">
        <v>1050</v>
      </c>
      <c r="AFM28" s="79" t="s">
        <v>1050</v>
      </c>
      <c r="AFN28" s="79" t="s">
        <v>1050</v>
      </c>
      <c r="AFO28" s="79" t="s">
        <v>1050</v>
      </c>
      <c r="AFP28" s="79" t="s">
        <v>1050</v>
      </c>
      <c r="AFQ28" s="79" t="s">
        <v>1050</v>
      </c>
      <c r="AFR28" s="79" t="s">
        <v>1050</v>
      </c>
      <c r="AFS28" s="79" t="s">
        <v>1050</v>
      </c>
      <c r="AFT28" s="79" t="s">
        <v>1050</v>
      </c>
      <c r="AFU28" s="79" t="s">
        <v>1050</v>
      </c>
      <c r="AFV28" s="79" t="s">
        <v>1050</v>
      </c>
      <c r="AFW28" s="79" t="s">
        <v>1050</v>
      </c>
      <c r="AFX28" s="79" t="s">
        <v>1050</v>
      </c>
      <c r="AFY28" s="79" t="s">
        <v>1050</v>
      </c>
      <c r="AFZ28" s="79" t="s">
        <v>1050</v>
      </c>
      <c r="AGA28" s="79" t="s">
        <v>1050</v>
      </c>
      <c r="AGB28" s="79" t="s">
        <v>1050</v>
      </c>
      <c r="AGC28" s="79" t="s">
        <v>1050</v>
      </c>
      <c r="AGD28" s="79" t="s">
        <v>1050</v>
      </c>
      <c r="AGE28" s="79" t="s">
        <v>1050</v>
      </c>
      <c r="AGF28" s="79" t="s">
        <v>1050</v>
      </c>
      <c r="AGG28" s="79" t="s">
        <v>1050</v>
      </c>
      <c r="AGH28" s="79" t="s">
        <v>1050</v>
      </c>
      <c r="AGI28" s="79" t="s">
        <v>1050</v>
      </c>
      <c r="AGJ28" s="79" t="s">
        <v>1050</v>
      </c>
      <c r="AGK28" s="79" t="s">
        <v>1050</v>
      </c>
      <c r="AGL28" s="79" t="s">
        <v>1089</v>
      </c>
      <c r="AGM28" s="79" t="s">
        <v>1050</v>
      </c>
      <c r="AGN28" s="79" t="s">
        <v>1089</v>
      </c>
      <c r="AGO28" s="79" t="s">
        <v>1050</v>
      </c>
      <c r="AGP28" s="79" t="s">
        <v>1050</v>
      </c>
      <c r="AGQ28" s="79" t="s">
        <v>1050</v>
      </c>
      <c r="AGR28" s="79" t="s">
        <v>1050</v>
      </c>
      <c r="AGS28" s="79" t="s">
        <v>1050</v>
      </c>
      <c r="AGT28" s="79" t="s">
        <v>1050</v>
      </c>
      <c r="AGU28" s="79" t="s">
        <v>1050</v>
      </c>
      <c r="AGV28" s="79" t="s">
        <v>1050</v>
      </c>
      <c r="AGW28" s="79" t="s">
        <v>1050</v>
      </c>
      <c r="AGX28" s="79" t="s">
        <v>1050</v>
      </c>
      <c r="AGY28" s="79" t="s">
        <v>1050</v>
      </c>
      <c r="AGZ28" s="79" t="s">
        <v>1050</v>
      </c>
      <c r="AHA28" s="79" t="s">
        <v>1050</v>
      </c>
      <c r="AHB28" s="79" t="s">
        <v>1050</v>
      </c>
      <c r="AHC28" s="79" t="s">
        <v>1050</v>
      </c>
      <c r="AHD28" s="79" t="s">
        <v>1050</v>
      </c>
      <c r="AHE28" s="79" t="s">
        <v>1050</v>
      </c>
      <c r="AHF28" s="79" t="s">
        <v>1050</v>
      </c>
      <c r="AHG28" s="79" t="s">
        <v>1050</v>
      </c>
      <c r="AHH28" s="79" t="s">
        <v>1050</v>
      </c>
      <c r="AHI28" s="79" t="s">
        <v>1050</v>
      </c>
      <c r="AHJ28" s="79" t="s">
        <v>1089</v>
      </c>
      <c r="AHK28" s="79" t="s">
        <v>1050</v>
      </c>
      <c r="AHL28" s="79" t="s">
        <v>1089</v>
      </c>
      <c r="AHM28" s="79" t="s">
        <v>1050</v>
      </c>
      <c r="AHN28" s="79" t="s">
        <v>1050</v>
      </c>
      <c r="AHO28" s="79" t="s">
        <v>1050</v>
      </c>
      <c r="AHP28" s="79" t="s">
        <v>1050</v>
      </c>
      <c r="AHQ28" s="79" t="s">
        <v>1050</v>
      </c>
      <c r="AHR28" s="79" t="s">
        <v>1050</v>
      </c>
      <c r="AHS28" s="79" t="s">
        <v>1050</v>
      </c>
      <c r="AHT28" s="79" t="s">
        <v>1050</v>
      </c>
      <c r="AHU28" s="79" t="s">
        <v>1050</v>
      </c>
      <c r="AHV28" s="79" t="s">
        <v>1050</v>
      </c>
      <c r="AHW28" s="79" t="s">
        <v>1050</v>
      </c>
      <c r="AHX28" s="79" t="s">
        <v>1050</v>
      </c>
      <c r="AHY28" s="79" t="s">
        <v>1050</v>
      </c>
      <c r="AHZ28" s="79" t="s">
        <v>1050</v>
      </c>
      <c r="AIA28" s="79" t="s">
        <v>1050</v>
      </c>
      <c r="AIB28" s="79" t="s">
        <v>1050</v>
      </c>
      <c r="AIC28" s="79" t="s">
        <v>1050</v>
      </c>
      <c r="AID28" s="79" t="s">
        <v>1050</v>
      </c>
      <c r="AIE28" s="79" t="s">
        <v>1050</v>
      </c>
      <c r="AIF28" s="79" t="s">
        <v>1050</v>
      </c>
      <c r="AIG28" s="79" t="s">
        <v>1050</v>
      </c>
      <c r="AIH28" s="79" t="s">
        <v>1050</v>
      </c>
      <c r="AII28" s="79" t="s">
        <v>1050</v>
      </c>
      <c r="AIJ28" s="79" t="s">
        <v>1050</v>
      </c>
      <c r="AIK28" s="79" t="s">
        <v>1050</v>
      </c>
      <c r="AIL28" s="79" t="s">
        <v>1050</v>
      </c>
      <c r="AIM28" s="79" t="s">
        <v>1050</v>
      </c>
      <c r="AIN28" s="79" t="s">
        <v>1050</v>
      </c>
      <c r="AIO28" s="79" t="s">
        <v>1050</v>
      </c>
      <c r="AIP28" s="79" t="s">
        <v>1050</v>
      </c>
      <c r="AIQ28" s="79" t="s">
        <v>353</v>
      </c>
      <c r="AIR28" s="79" t="s">
        <v>1050</v>
      </c>
      <c r="AIS28" s="79" t="s">
        <v>1134</v>
      </c>
      <c r="AIT28" s="79" t="s">
        <v>1728</v>
      </c>
      <c r="AIU28" s="79" t="s">
        <v>1050</v>
      </c>
      <c r="AIV28" s="79" t="s">
        <v>1050</v>
      </c>
      <c r="AIW28" s="79" t="s">
        <v>1050</v>
      </c>
      <c r="AIX28" s="79" t="s">
        <v>1050</v>
      </c>
      <c r="AIY28" s="79" t="s">
        <v>1050</v>
      </c>
      <c r="AIZ28" s="79" t="s">
        <v>1050</v>
      </c>
      <c r="AJA28" s="79" t="s">
        <v>1050</v>
      </c>
      <c r="AJB28" s="79" t="s">
        <v>1050</v>
      </c>
      <c r="AJC28" s="79" t="s">
        <v>1050</v>
      </c>
      <c r="AJD28" s="79" t="s">
        <v>1050</v>
      </c>
      <c r="AJE28" s="79" t="s">
        <v>1050</v>
      </c>
      <c r="AJF28" s="79" t="s">
        <v>1050</v>
      </c>
      <c r="AJG28" s="79" t="s">
        <v>1729</v>
      </c>
      <c r="AJH28" s="79" t="s">
        <v>1730</v>
      </c>
      <c r="AJI28" s="79" t="s">
        <v>1517</v>
      </c>
      <c r="AJJ28" s="79" t="s">
        <v>1517</v>
      </c>
      <c r="AJK28" s="79" t="s">
        <v>1050</v>
      </c>
      <c r="AJL28" s="79" t="s">
        <v>1050</v>
      </c>
      <c r="AJM28" s="79" t="s">
        <v>353</v>
      </c>
      <c r="AJN28" s="79" t="s">
        <v>353</v>
      </c>
      <c r="AJO28" s="79" t="s">
        <v>1050</v>
      </c>
      <c r="AJP28" s="79" t="s">
        <v>1050</v>
      </c>
      <c r="AJQ28" s="79" t="s">
        <v>1050</v>
      </c>
      <c r="AJR28" s="79" t="s">
        <v>1050</v>
      </c>
      <c r="AJS28" s="79" t="s">
        <v>1731</v>
      </c>
      <c r="AJT28" s="79" t="s">
        <v>1050</v>
      </c>
      <c r="AJU28" s="79" t="s">
        <v>1098</v>
      </c>
      <c r="AJV28" s="79" t="s">
        <v>1098</v>
      </c>
      <c r="AJW28" s="79" t="s">
        <v>1050</v>
      </c>
      <c r="AJX28" s="79" t="s">
        <v>1098</v>
      </c>
      <c r="AJY28" s="79" t="s">
        <v>1050</v>
      </c>
      <c r="AJZ28" s="79" t="s">
        <v>1050</v>
      </c>
      <c r="AKA28" s="79" t="s">
        <v>1050</v>
      </c>
      <c r="AKB28" s="79" t="s">
        <v>1050</v>
      </c>
      <c r="AKC28" s="79" t="s">
        <v>1050</v>
      </c>
      <c r="AKD28" s="79" t="s">
        <v>1050</v>
      </c>
      <c r="AKE28" s="79" t="s">
        <v>1050</v>
      </c>
      <c r="AKF28" s="79" t="s">
        <v>1050</v>
      </c>
      <c r="AKG28" s="79" t="s">
        <v>1050</v>
      </c>
      <c r="AKH28" s="79" t="s">
        <v>1050</v>
      </c>
      <c r="AKI28" s="79" t="s">
        <v>1050</v>
      </c>
      <c r="AKJ28" s="79" t="s">
        <v>1050</v>
      </c>
      <c r="AKK28" s="79" t="s">
        <v>1050</v>
      </c>
      <c r="AKL28" s="79" t="s">
        <v>1050</v>
      </c>
      <c r="AKM28" s="79" t="s">
        <v>1050</v>
      </c>
      <c r="AKN28" s="79" t="s">
        <v>1050</v>
      </c>
      <c r="AKO28" s="79" t="s">
        <v>1050</v>
      </c>
      <c r="AKP28" s="79" t="s">
        <v>1050</v>
      </c>
      <c r="AKQ28" s="79" t="s">
        <v>1050</v>
      </c>
      <c r="AKR28" s="79" t="s">
        <v>1098</v>
      </c>
      <c r="AKS28" s="79" t="s">
        <v>1050</v>
      </c>
      <c r="AKT28" s="79" t="s">
        <v>1050</v>
      </c>
      <c r="AKU28" s="79" t="s">
        <v>1050</v>
      </c>
      <c r="AKV28" s="79" t="s">
        <v>1050</v>
      </c>
      <c r="AKW28" s="79" t="s">
        <v>1050</v>
      </c>
      <c r="AKX28" s="79" t="s">
        <v>1050</v>
      </c>
      <c r="AKY28" s="79" t="s">
        <v>1050</v>
      </c>
      <c r="AKZ28" s="79" t="s">
        <v>1050</v>
      </c>
      <c r="ALA28" s="79" t="s">
        <v>1050</v>
      </c>
      <c r="ALB28" s="79" t="s">
        <v>1050</v>
      </c>
      <c r="ALC28" s="79" t="s">
        <v>1050</v>
      </c>
      <c r="ALD28" s="79" t="s">
        <v>1050</v>
      </c>
      <c r="ALE28" s="79" t="s">
        <v>1050</v>
      </c>
      <c r="ALF28" s="79" t="s">
        <v>1050</v>
      </c>
      <c r="ALG28" s="79" t="s">
        <v>1098</v>
      </c>
      <c r="ALH28" s="79" t="s">
        <v>1050</v>
      </c>
      <c r="ALI28" s="79" t="s">
        <v>1050</v>
      </c>
      <c r="ALJ28" s="79" t="s">
        <v>1050</v>
      </c>
      <c r="ALK28" s="79" t="s">
        <v>1050</v>
      </c>
      <c r="ALL28" s="79" t="s">
        <v>1098</v>
      </c>
      <c r="ALM28" s="79" t="s">
        <v>1050</v>
      </c>
      <c r="ALN28" s="79" t="s">
        <v>1050</v>
      </c>
      <c r="ALO28" s="79" t="s">
        <v>1050</v>
      </c>
      <c r="ALP28" s="79" t="s">
        <v>1098</v>
      </c>
      <c r="ALQ28" s="79" t="s">
        <v>1050</v>
      </c>
      <c r="ALR28" s="79" t="s">
        <v>1050</v>
      </c>
      <c r="ALS28" s="79" t="s">
        <v>1050</v>
      </c>
      <c r="ALT28" s="79" t="s">
        <v>1050</v>
      </c>
      <c r="ALU28" s="79" t="s">
        <v>1050</v>
      </c>
      <c r="ALV28" s="79" t="s">
        <v>1050</v>
      </c>
      <c r="ALW28" s="79" t="s">
        <v>1050</v>
      </c>
      <c r="ALX28" s="79" t="s">
        <v>1050</v>
      </c>
    </row>
    <row r="29" ht="50.25" customHeight="1" spans="1:1012">
      <c r="A29" s="79" t="s">
        <v>1732</v>
      </c>
      <c r="B29" s="79">
        <v>30</v>
      </c>
      <c r="C29" s="79" t="s">
        <v>1430</v>
      </c>
      <c r="D29" s="79" t="s">
        <v>329</v>
      </c>
      <c r="E29" s="79" t="s">
        <v>1050</v>
      </c>
      <c r="F29" s="79" t="s">
        <v>1733</v>
      </c>
      <c r="G29" s="79" t="s">
        <v>1050</v>
      </c>
      <c r="H29" s="79" t="s">
        <v>1050</v>
      </c>
      <c r="I29" s="79" t="s">
        <v>554</v>
      </c>
      <c r="J29" s="91">
        <v>44637</v>
      </c>
      <c r="K29" s="92">
        <v>0.628472222222222</v>
      </c>
      <c r="L29" s="91">
        <v>44637</v>
      </c>
      <c r="M29" s="92">
        <v>0.645833333333333</v>
      </c>
      <c r="N29" s="79" t="s">
        <v>331</v>
      </c>
      <c r="O29" s="79" t="s">
        <v>67</v>
      </c>
      <c r="P29" s="79" t="s">
        <v>1050</v>
      </c>
      <c r="Q29" s="79" t="s">
        <v>1050</v>
      </c>
      <c r="R29" s="79" t="s">
        <v>1052</v>
      </c>
      <c r="S29" s="79" t="s">
        <v>419</v>
      </c>
      <c r="T29" s="79" t="s">
        <v>1050</v>
      </c>
      <c r="U29" s="79" t="s">
        <v>516</v>
      </c>
      <c r="V29" s="79" t="s">
        <v>480</v>
      </c>
      <c r="W29" s="79" t="s">
        <v>1050</v>
      </c>
      <c r="X29" s="79" t="s">
        <v>385</v>
      </c>
      <c r="Y29" s="79" t="s">
        <v>1050</v>
      </c>
      <c r="Z29" s="79" t="s">
        <v>341</v>
      </c>
      <c r="AA29" s="79" t="s">
        <v>388</v>
      </c>
      <c r="AB29" s="79" t="s">
        <v>424</v>
      </c>
      <c r="AC29" s="79" t="s">
        <v>343</v>
      </c>
      <c r="AD29" s="79" t="s">
        <v>344</v>
      </c>
      <c r="AE29" s="79" t="s">
        <v>369</v>
      </c>
      <c r="AF29" s="79" t="s">
        <v>392</v>
      </c>
      <c r="AG29" s="79" t="s">
        <v>1050</v>
      </c>
      <c r="AH29" s="79" t="s">
        <v>1050</v>
      </c>
      <c r="AI29" s="79" t="s">
        <v>1050</v>
      </c>
      <c r="AJ29" s="79" t="s">
        <v>1050</v>
      </c>
      <c r="AK29" s="79" t="s">
        <v>1050</v>
      </c>
      <c r="AL29" s="79" t="s">
        <v>1050</v>
      </c>
      <c r="AM29" s="79" t="s">
        <v>1050</v>
      </c>
      <c r="AN29" s="79" t="s">
        <v>1056</v>
      </c>
      <c r="AO29" s="79" t="s">
        <v>1050</v>
      </c>
      <c r="AP29" s="79" t="s">
        <v>1050</v>
      </c>
      <c r="AQ29" s="79" t="s">
        <v>1050</v>
      </c>
      <c r="AR29" s="79" t="s">
        <v>1050</v>
      </c>
      <c r="AS29" s="79" t="s">
        <v>1050</v>
      </c>
      <c r="AT29" s="79" t="s">
        <v>1050</v>
      </c>
      <c r="AU29" s="79" t="s">
        <v>1050</v>
      </c>
      <c r="AV29" s="79" t="s">
        <v>1050</v>
      </c>
      <c r="AW29" s="79" t="s">
        <v>1050</v>
      </c>
      <c r="AX29" s="79" t="s">
        <v>1050</v>
      </c>
      <c r="AY29" s="79" t="s">
        <v>1050</v>
      </c>
      <c r="AZ29" s="79" t="s">
        <v>480</v>
      </c>
      <c r="BA29" s="79" t="s">
        <v>1050</v>
      </c>
      <c r="BB29" s="79" t="s">
        <v>1050</v>
      </c>
      <c r="BC29" s="79" t="s">
        <v>1050</v>
      </c>
      <c r="BD29" s="79" t="s">
        <v>1050</v>
      </c>
      <c r="BE29" s="79" t="s">
        <v>1050</v>
      </c>
      <c r="BF29" s="79" t="s">
        <v>1050</v>
      </c>
      <c r="BG29" s="79" t="s">
        <v>1050</v>
      </c>
      <c r="BH29" s="79" t="s">
        <v>1050</v>
      </c>
      <c r="BI29" s="79" t="s">
        <v>1050</v>
      </c>
      <c r="BJ29" s="79" t="s">
        <v>1050</v>
      </c>
      <c r="BK29" s="79" t="s">
        <v>1050</v>
      </c>
      <c r="BL29" s="79" t="s">
        <v>1050</v>
      </c>
      <c r="BM29" s="79" t="s">
        <v>1050</v>
      </c>
      <c r="BN29" s="79" t="s">
        <v>1050</v>
      </c>
      <c r="BO29" s="79" t="s">
        <v>1050</v>
      </c>
      <c r="BP29" s="79" t="s">
        <v>1050</v>
      </c>
      <c r="BQ29" s="79" t="s">
        <v>1050</v>
      </c>
      <c r="BR29" s="79" t="s">
        <v>1050</v>
      </c>
      <c r="BS29" s="79" t="s">
        <v>1050</v>
      </c>
      <c r="BT29" s="79" t="s">
        <v>1050</v>
      </c>
      <c r="BU29" s="79" t="s">
        <v>1050</v>
      </c>
      <c r="BV29" s="79" t="s">
        <v>1050</v>
      </c>
      <c r="BW29" s="79" t="s">
        <v>1050</v>
      </c>
      <c r="BX29" s="79" t="s">
        <v>1050</v>
      </c>
      <c r="BY29" s="79" t="s">
        <v>1050</v>
      </c>
      <c r="BZ29" s="79" t="s">
        <v>1050</v>
      </c>
      <c r="CA29" s="79" t="s">
        <v>1050</v>
      </c>
      <c r="CB29" s="79" t="s">
        <v>1050</v>
      </c>
      <c r="CC29" s="79" t="s">
        <v>1050</v>
      </c>
      <c r="CD29" s="79" t="s">
        <v>1050</v>
      </c>
      <c r="CE29" s="79" t="s">
        <v>1050</v>
      </c>
      <c r="CF29" s="79" t="s">
        <v>1057</v>
      </c>
      <c r="CG29" s="91">
        <v>31345</v>
      </c>
      <c r="CH29" s="79" t="s">
        <v>351</v>
      </c>
      <c r="CI29" s="79" t="s">
        <v>1050</v>
      </c>
      <c r="CJ29" s="79" t="s">
        <v>1060</v>
      </c>
      <c r="CK29" s="79" t="s">
        <v>353</v>
      </c>
      <c r="CL29" s="79" t="s">
        <v>400</v>
      </c>
      <c r="CM29" s="79" t="s">
        <v>1050</v>
      </c>
      <c r="CN29" s="79" t="s">
        <v>1050</v>
      </c>
      <c r="CO29" s="79" t="s">
        <v>353</v>
      </c>
      <c r="CP29" s="79" t="s">
        <v>463</v>
      </c>
      <c r="CQ29" s="79" t="s">
        <v>1588</v>
      </c>
      <c r="CR29" s="91">
        <v>42390</v>
      </c>
      <c r="CS29" s="79" t="s">
        <v>1050</v>
      </c>
      <c r="CT29" s="79">
        <v>11001</v>
      </c>
      <c r="CU29" s="79" t="s">
        <v>399</v>
      </c>
      <c r="CV29" s="79" t="s">
        <v>399</v>
      </c>
      <c r="CW29" s="79" t="s">
        <v>353</v>
      </c>
      <c r="CX29" s="79" t="s">
        <v>1142</v>
      </c>
      <c r="CY29" s="79" t="s">
        <v>1432</v>
      </c>
      <c r="CZ29" s="79" t="s">
        <v>356</v>
      </c>
      <c r="DA29" s="79" t="s">
        <v>1734</v>
      </c>
      <c r="DB29" s="79" t="s">
        <v>1735</v>
      </c>
      <c r="DC29" s="79" t="s">
        <v>1109</v>
      </c>
      <c r="DD29" s="79">
        <v>2003</v>
      </c>
      <c r="DE29" s="79" t="s">
        <v>1203</v>
      </c>
      <c r="DF29" s="79" t="s">
        <v>1050</v>
      </c>
      <c r="DG29" s="79">
        <v>25</v>
      </c>
      <c r="DH29" s="79" t="s">
        <v>1736</v>
      </c>
      <c r="DI29" s="79" t="s">
        <v>1050</v>
      </c>
      <c r="DJ29" s="79" t="s">
        <v>1050</v>
      </c>
      <c r="DK29" s="79">
        <v>0</v>
      </c>
      <c r="DL29" s="79" t="s">
        <v>353</v>
      </c>
      <c r="DM29" s="79" t="s">
        <v>353</v>
      </c>
      <c r="DN29" s="79" t="s">
        <v>1737</v>
      </c>
      <c r="DO29" s="91">
        <v>44829</v>
      </c>
      <c r="DP29" s="79" t="s">
        <v>399</v>
      </c>
      <c r="DQ29" s="79" t="s">
        <v>1050</v>
      </c>
      <c r="DR29" s="79" t="s">
        <v>1050</v>
      </c>
      <c r="DS29" s="79" t="s">
        <v>399</v>
      </c>
      <c r="DT29" s="79" t="s">
        <v>1050</v>
      </c>
      <c r="DU29" s="79" t="s">
        <v>1050</v>
      </c>
      <c r="DV29" s="79" t="s">
        <v>399</v>
      </c>
      <c r="DW29" s="79" t="s">
        <v>434</v>
      </c>
      <c r="DX29" s="79" t="s">
        <v>435</v>
      </c>
      <c r="DY29" s="79" t="s">
        <v>1050</v>
      </c>
      <c r="DZ29" s="79" t="s">
        <v>1050</v>
      </c>
      <c r="EA29" s="79" t="s">
        <v>1050</v>
      </c>
      <c r="EB29" s="79" t="s">
        <v>333</v>
      </c>
      <c r="EC29" s="79" t="s">
        <v>1050</v>
      </c>
      <c r="ED29" s="79" t="s">
        <v>1738</v>
      </c>
      <c r="EE29" s="79" t="s">
        <v>409</v>
      </c>
      <c r="EF29" s="79" t="s">
        <v>353</v>
      </c>
      <c r="EG29" s="79" t="s">
        <v>1057</v>
      </c>
      <c r="EH29" s="91">
        <v>28372</v>
      </c>
      <c r="EI29" s="79" t="s">
        <v>1090</v>
      </c>
      <c r="EJ29" s="79" t="s">
        <v>1050</v>
      </c>
      <c r="EK29" s="79" t="s">
        <v>1058</v>
      </c>
      <c r="EL29" s="79" t="s">
        <v>353</v>
      </c>
      <c r="EM29" s="79" t="s">
        <v>400</v>
      </c>
      <c r="EN29" s="79" t="s">
        <v>1050</v>
      </c>
      <c r="EO29" s="79" t="s">
        <v>1050</v>
      </c>
      <c r="EP29" s="79" t="s">
        <v>353</v>
      </c>
      <c r="EQ29" s="79" t="s">
        <v>520</v>
      </c>
      <c r="ER29" s="79" t="s">
        <v>1588</v>
      </c>
      <c r="ES29" s="111">
        <v>43862</v>
      </c>
      <c r="ET29" s="79" t="s">
        <v>1050</v>
      </c>
      <c r="EU29" s="79">
        <v>11001</v>
      </c>
      <c r="EV29" s="79" t="s">
        <v>399</v>
      </c>
      <c r="EW29" s="79" t="s">
        <v>399</v>
      </c>
      <c r="EX29" s="79" t="s">
        <v>353</v>
      </c>
      <c r="EY29" s="79" t="s">
        <v>1142</v>
      </c>
      <c r="EZ29" s="79" t="s">
        <v>1106</v>
      </c>
      <c r="FA29" s="79" t="s">
        <v>356</v>
      </c>
      <c r="FB29" s="79" t="s">
        <v>1639</v>
      </c>
      <c r="FC29" s="79" t="s">
        <v>1739</v>
      </c>
      <c r="FD29" s="79" t="s">
        <v>1109</v>
      </c>
      <c r="FE29" s="79">
        <v>2015</v>
      </c>
      <c r="FF29" s="79" t="s">
        <v>1740</v>
      </c>
      <c r="FG29" s="79">
        <v>16500</v>
      </c>
      <c r="FH29" s="79" t="s">
        <v>1588</v>
      </c>
      <c r="FI29" s="79" t="s">
        <v>1741</v>
      </c>
      <c r="FJ29" s="79" t="s">
        <v>1742</v>
      </c>
      <c r="FK29" s="79" t="s">
        <v>1237</v>
      </c>
      <c r="FL29" s="79">
        <v>0</v>
      </c>
      <c r="FM29" s="79" t="s">
        <v>353</v>
      </c>
      <c r="FN29" s="79" t="s">
        <v>353</v>
      </c>
      <c r="FO29" s="79" t="s">
        <v>1743</v>
      </c>
      <c r="FP29" s="111">
        <v>44867</v>
      </c>
      <c r="FQ29" s="79" t="s">
        <v>399</v>
      </c>
      <c r="FR29" s="79" t="s">
        <v>1050</v>
      </c>
      <c r="FS29" s="79" t="s">
        <v>1050</v>
      </c>
      <c r="FT29" s="79" t="s">
        <v>399</v>
      </c>
      <c r="FU29" s="79" t="s">
        <v>1050</v>
      </c>
      <c r="FV29" s="79" t="s">
        <v>1050</v>
      </c>
      <c r="FW29" s="79" t="s">
        <v>399</v>
      </c>
      <c r="FX29" s="79" t="s">
        <v>539</v>
      </c>
      <c r="FY29" s="79" t="s">
        <v>404</v>
      </c>
      <c r="FZ29" s="79" t="s">
        <v>1050</v>
      </c>
      <c r="GA29" s="79" t="s">
        <v>1050</v>
      </c>
      <c r="GB29" s="79" t="s">
        <v>1050</v>
      </c>
      <c r="GC29" s="79" t="s">
        <v>333</v>
      </c>
      <c r="GD29" s="79" t="s">
        <v>1050</v>
      </c>
      <c r="GE29" s="79" t="s">
        <v>1744</v>
      </c>
      <c r="GF29" s="79" t="s">
        <v>409</v>
      </c>
      <c r="GG29" s="79" t="s">
        <v>1217</v>
      </c>
      <c r="GH29" s="79" t="s">
        <v>1057</v>
      </c>
      <c r="GI29" s="111">
        <v>37517</v>
      </c>
      <c r="GJ29" s="79" t="s">
        <v>397</v>
      </c>
      <c r="GK29" s="79" t="s">
        <v>352</v>
      </c>
      <c r="GL29" s="79" t="s">
        <v>1060</v>
      </c>
      <c r="GM29" s="79" t="s">
        <v>1050</v>
      </c>
      <c r="GN29" s="79" t="s">
        <v>1050</v>
      </c>
      <c r="GO29" s="79" t="s">
        <v>1050</v>
      </c>
      <c r="GP29" s="79" t="s">
        <v>1050</v>
      </c>
      <c r="GQ29" s="79" t="s">
        <v>353</v>
      </c>
      <c r="GR29" s="79" t="s">
        <v>401</v>
      </c>
      <c r="GS29" s="79" t="s">
        <v>1050</v>
      </c>
      <c r="GT29" s="111">
        <v>44637</v>
      </c>
      <c r="GU29" s="79" t="s">
        <v>1050</v>
      </c>
      <c r="GV29" s="79" t="s">
        <v>1060</v>
      </c>
      <c r="GW29" s="79" t="s">
        <v>1050</v>
      </c>
      <c r="GX29" s="79" t="s">
        <v>353</v>
      </c>
      <c r="GY29" s="79" t="s">
        <v>1050</v>
      </c>
      <c r="GZ29" s="79" t="s">
        <v>1239</v>
      </c>
      <c r="HA29" s="79" t="s">
        <v>1745</v>
      </c>
      <c r="HB29" s="79" t="s">
        <v>356</v>
      </c>
      <c r="HC29" s="79" t="s">
        <v>1746</v>
      </c>
      <c r="HD29" s="79" t="s">
        <v>1747</v>
      </c>
      <c r="HE29" s="79" t="s">
        <v>1748</v>
      </c>
      <c r="HF29" s="79">
        <v>2021</v>
      </c>
      <c r="HG29" s="79" t="s">
        <v>458</v>
      </c>
      <c r="HH29" s="79" t="s">
        <v>1050</v>
      </c>
      <c r="HI29" s="79">
        <v>2</v>
      </c>
      <c r="HJ29" s="79" t="s">
        <v>1058</v>
      </c>
      <c r="HK29" s="79" t="s">
        <v>1742</v>
      </c>
      <c r="HL29" s="79" t="s">
        <v>1205</v>
      </c>
      <c r="HM29" s="79">
        <v>0</v>
      </c>
      <c r="HN29" s="79" t="s">
        <v>399</v>
      </c>
      <c r="HO29" s="79" t="s">
        <v>353</v>
      </c>
      <c r="HP29" s="79" t="s">
        <v>1749</v>
      </c>
      <c r="HQ29" s="108">
        <v>44883</v>
      </c>
      <c r="HR29" s="79" t="s">
        <v>399</v>
      </c>
      <c r="HS29" s="79" t="s">
        <v>1050</v>
      </c>
      <c r="HT29" s="79" t="s">
        <v>1050</v>
      </c>
      <c r="HU29" s="79" t="s">
        <v>399</v>
      </c>
      <c r="HV29" s="79" t="s">
        <v>1050</v>
      </c>
      <c r="HW29" s="79" t="s">
        <v>1050</v>
      </c>
      <c r="HX29" s="79" t="s">
        <v>399</v>
      </c>
      <c r="HY29" s="79" t="s">
        <v>542</v>
      </c>
      <c r="HZ29" s="79" t="s">
        <v>435</v>
      </c>
      <c r="IA29" s="79" t="s">
        <v>1050</v>
      </c>
      <c r="IB29" s="79" t="s">
        <v>1050</v>
      </c>
      <c r="IC29" s="79" t="s">
        <v>1050</v>
      </c>
      <c r="ID29" s="79" t="s">
        <v>1050</v>
      </c>
      <c r="IE29" s="79" t="s">
        <v>1050</v>
      </c>
      <c r="IF29" s="79" t="s">
        <v>1750</v>
      </c>
      <c r="IG29" s="79" t="s">
        <v>409</v>
      </c>
      <c r="IH29" s="79" t="s">
        <v>399</v>
      </c>
      <c r="II29" s="79" t="s">
        <v>1050</v>
      </c>
      <c r="IJ29" s="79" t="s">
        <v>1050</v>
      </c>
      <c r="IK29" s="79" t="s">
        <v>1050</v>
      </c>
      <c r="IL29" s="79" t="s">
        <v>1050</v>
      </c>
      <c r="IM29" s="79" t="s">
        <v>1050</v>
      </c>
      <c r="IN29" s="79" t="s">
        <v>1050</v>
      </c>
      <c r="IO29" s="79" t="s">
        <v>1050</v>
      </c>
      <c r="IP29" s="79" t="s">
        <v>1050</v>
      </c>
      <c r="IQ29" s="79" t="s">
        <v>1050</v>
      </c>
      <c r="IR29" s="79" t="s">
        <v>1050</v>
      </c>
      <c r="IS29" s="79" t="s">
        <v>1050</v>
      </c>
      <c r="IT29" s="79" t="s">
        <v>1050</v>
      </c>
      <c r="IU29" s="79" t="s">
        <v>1050</v>
      </c>
      <c r="IV29" s="79" t="s">
        <v>1050</v>
      </c>
      <c r="IW29" s="79" t="s">
        <v>1050</v>
      </c>
      <c r="IX29" s="79" t="s">
        <v>1050</v>
      </c>
      <c r="IY29" s="79" t="s">
        <v>1050</v>
      </c>
      <c r="IZ29" s="79" t="s">
        <v>1050</v>
      </c>
      <c r="JA29" s="79" t="s">
        <v>1050</v>
      </c>
      <c r="JB29" s="79" t="s">
        <v>1050</v>
      </c>
      <c r="JC29" s="79" t="s">
        <v>1050</v>
      </c>
      <c r="JD29" s="79" t="s">
        <v>1050</v>
      </c>
      <c r="JE29" s="79" t="s">
        <v>1050</v>
      </c>
      <c r="JF29" s="79" t="s">
        <v>1050</v>
      </c>
      <c r="JG29" s="79" t="s">
        <v>1050</v>
      </c>
      <c r="JH29" s="79" t="s">
        <v>1050</v>
      </c>
      <c r="JI29" s="79" t="s">
        <v>1050</v>
      </c>
      <c r="JJ29" s="79" t="s">
        <v>1050</v>
      </c>
      <c r="JK29" s="79" t="s">
        <v>1050</v>
      </c>
      <c r="JL29" s="79" t="s">
        <v>1050</v>
      </c>
      <c r="JM29" s="79" t="s">
        <v>1050</v>
      </c>
      <c r="JN29" s="79" t="s">
        <v>1050</v>
      </c>
      <c r="JO29" s="79" t="s">
        <v>1050</v>
      </c>
      <c r="JP29" s="79" t="s">
        <v>1050</v>
      </c>
      <c r="JQ29" s="79" t="s">
        <v>1050</v>
      </c>
      <c r="JR29" s="79" t="s">
        <v>1050</v>
      </c>
      <c r="JS29" s="79" t="s">
        <v>1050</v>
      </c>
      <c r="JT29" s="79" t="s">
        <v>1050</v>
      </c>
      <c r="JU29" s="79" t="s">
        <v>1050</v>
      </c>
      <c r="JV29" s="79" t="s">
        <v>1050</v>
      </c>
      <c r="JW29" s="79" t="s">
        <v>1050</v>
      </c>
      <c r="JX29" s="79" t="s">
        <v>1050</v>
      </c>
      <c r="JY29" s="79" t="s">
        <v>1050</v>
      </c>
      <c r="JZ29" s="79" t="s">
        <v>1050</v>
      </c>
      <c r="KA29" s="79" t="s">
        <v>1050</v>
      </c>
      <c r="KB29" s="79" t="s">
        <v>1050</v>
      </c>
      <c r="KC29" s="79" t="s">
        <v>1050</v>
      </c>
      <c r="KD29" s="79" t="s">
        <v>1050</v>
      </c>
      <c r="KE29" s="79" t="s">
        <v>1050</v>
      </c>
      <c r="KF29" s="79" t="s">
        <v>1050</v>
      </c>
      <c r="KG29" s="79" t="s">
        <v>1050</v>
      </c>
      <c r="KH29" s="79" t="s">
        <v>1050</v>
      </c>
      <c r="KI29" s="79" t="s">
        <v>1050</v>
      </c>
      <c r="KJ29" s="79" t="s">
        <v>1050</v>
      </c>
      <c r="KK29" s="79" t="s">
        <v>1050</v>
      </c>
      <c r="KL29" s="79" t="s">
        <v>1050</v>
      </c>
      <c r="KM29" s="79" t="s">
        <v>1050</v>
      </c>
      <c r="KN29" s="79" t="s">
        <v>1050</v>
      </c>
      <c r="KO29" s="79" t="s">
        <v>1050</v>
      </c>
      <c r="KP29" s="79" t="s">
        <v>1050</v>
      </c>
      <c r="KQ29" s="79" t="s">
        <v>1050</v>
      </c>
      <c r="KR29" s="79" t="s">
        <v>1050</v>
      </c>
      <c r="KS29" s="79" t="s">
        <v>1050</v>
      </c>
      <c r="KT29" s="79" t="s">
        <v>1050</v>
      </c>
      <c r="KU29" s="79" t="s">
        <v>1050</v>
      </c>
      <c r="KV29" s="79" t="s">
        <v>1050</v>
      </c>
      <c r="KW29" s="79" t="s">
        <v>1050</v>
      </c>
      <c r="KX29" s="79" t="s">
        <v>1050</v>
      </c>
      <c r="KY29" s="79" t="s">
        <v>1050</v>
      </c>
      <c r="KZ29" s="79" t="s">
        <v>1050</v>
      </c>
      <c r="LA29" s="79" t="s">
        <v>1050</v>
      </c>
      <c r="LB29" s="79" t="s">
        <v>1050</v>
      </c>
      <c r="LC29" s="79" t="s">
        <v>1050</v>
      </c>
      <c r="LD29" s="79" t="s">
        <v>1050</v>
      </c>
      <c r="LE29" s="79" t="s">
        <v>1050</v>
      </c>
      <c r="LF29" s="79" t="s">
        <v>1050</v>
      </c>
      <c r="LG29" s="79" t="s">
        <v>1050</v>
      </c>
      <c r="LH29" s="79" t="s">
        <v>1050</v>
      </c>
      <c r="LI29" s="79" t="s">
        <v>1050</v>
      </c>
      <c r="LJ29" s="79" t="s">
        <v>1050</v>
      </c>
      <c r="LK29" s="79" t="s">
        <v>1050</v>
      </c>
      <c r="LL29" s="79" t="s">
        <v>1050</v>
      </c>
      <c r="LM29" s="79" t="s">
        <v>1050</v>
      </c>
      <c r="LN29" s="79" t="s">
        <v>1050</v>
      </c>
      <c r="LO29" s="79" t="s">
        <v>1050</v>
      </c>
      <c r="LP29" s="79" t="s">
        <v>1050</v>
      </c>
      <c r="LQ29" s="79" t="s">
        <v>1050</v>
      </c>
      <c r="LR29" s="79" t="s">
        <v>1050</v>
      </c>
      <c r="LS29" s="79" t="s">
        <v>1050</v>
      </c>
      <c r="LT29" s="79" t="s">
        <v>1050</v>
      </c>
      <c r="LU29" s="79" t="s">
        <v>1050</v>
      </c>
      <c r="LV29" s="79" t="s">
        <v>1050</v>
      </c>
      <c r="LW29" s="79" t="s">
        <v>1050</v>
      </c>
      <c r="LX29" s="79" t="s">
        <v>1050</v>
      </c>
      <c r="LY29" s="79" t="s">
        <v>1050</v>
      </c>
      <c r="LZ29" s="79" t="s">
        <v>1050</v>
      </c>
      <c r="MA29" s="79" t="s">
        <v>1050</v>
      </c>
      <c r="MB29" s="79" t="s">
        <v>1050</v>
      </c>
      <c r="MC29" s="79" t="s">
        <v>1050</v>
      </c>
      <c r="MD29" s="79" t="s">
        <v>1050</v>
      </c>
      <c r="ME29" s="79" t="s">
        <v>1050</v>
      </c>
      <c r="MF29" s="79" t="s">
        <v>1050</v>
      </c>
      <c r="MG29" s="79" t="s">
        <v>1050</v>
      </c>
      <c r="MH29" s="79" t="s">
        <v>1050</v>
      </c>
      <c r="MI29" s="79" t="s">
        <v>1050</v>
      </c>
      <c r="MJ29" s="79" t="s">
        <v>1050</v>
      </c>
      <c r="MK29" s="79" t="s">
        <v>1050</v>
      </c>
      <c r="ML29" s="79" t="s">
        <v>1050</v>
      </c>
      <c r="MM29" s="79" t="s">
        <v>1050</v>
      </c>
      <c r="MN29" s="79" t="s">
        <v>1050</v>
      </c>
      <c r="MO29" s="79" t="s">
        <v>1050</v>
      </c>
      <c r="MP29" s="79" t="s">
        <v>1050</v>
      </c>
      <c r="MQ29" s="79" t="s">
        <v>1050</v>
      </c>
      <c r="MR29" s="79" t="s">
        <v>1050</v>
      </c>
      <c r="MS29" s="79" t="s">
        <v>1050</v>
      </c>
      <c r="MT29" s="79" t="s">
        <v>1050</v>
      </c>
      <c r="MU29" s="79" t="s">
        <v>1050</v>
      </c>
      <c r="MV29" s="79" t="s">
        <v>1050</v>
      </c>
      <c r="MW29" s="79" t="s">
        <v>1050</v>
      </c>
      <c r="MX29" s="79" t="s">
        <v>1050</v>
      </c>
      <c r="MY29" s="79" t="s">
        <v>1050</v>
      </c>
      <c r="MZ29" s="79" t="s">
        <v>1050</v>
      </c>
      <c r="NA29" s="79" t="s">
        <v>1050</v>
      </c>
      <c r="NB29" s="79" t="s">
        <v>1050</v>
      </c>
      <c r="NC29" s="79" t="s">
        <v>1050</v>
      </c>
      <c r="ND29" s="79" t="s">
        <v>1050</v>
      </c>
      <c r="NE29" s="79" t="s">
        <v>1050</v>
      </c>
      <c r="NF29" s="79" t="s">
        <v>1050</v>
      </c>
      <c r="NG29" s="79" t="s">
        <v>1050</v>
      </c>
      <c r="NH29" s="79" t="s">
        <v>1050</v>
      </c>
      <c r="NI29" s="79" t="s">
        <v>1050</v>
      </c>
      <c r="NJ29" s="79" t="s">
        <v>1050</v>
      </c>
      <c r="NK29" s="79" t="s">
        <v>1050</v>
      </c>
      <c r="NL29" s="79" t="s">
        <v>1050</v>
      </c>
      <c r="NM29" s="79" t="s">
        <v>1050</v>
      </c>
      <c r="NN29" s="79" t="s">
        <v>1050</v>
      </c>
      <c r="NO29" s="79" t="s">
        <v>1050</v>
      </c>
      <c r="NP29" s="79" t="s">
        <v>1050</v>
      </c>
      <c r="NQ29" s="79" t="s">
        <v>1050</v>
      </c>
      <c r="NR29" s="79" t="s">
        <v>1050</v>
      </c>
      <c r="NS29" s="79" t="s">
        <v>1050</v>
      </c>
      <c r="NT29" s="79" t="s">
        <v>1050</v>
      </c>
      <c r="NU29" s="79" t="s">
        <v>1050</v>
      </c>
      <c r="NV29" s="79" t="s">
        <v>1050</v>
      </c>
      <c r="NW29" s="79" t="s">
        <v>1050</v>
      </c>
      <c r="NX29" s="79" t="s">
        <v>1050</v>
      </c>
      <c r="NY29" s="79" t="s">
        <v>1050</v>
      </c>
      <c r="NZ29" s="79" t="s">
        <v>1050</v>
      </c>
      <c r="OA29" s="79" t="s">
        <v>1050</v>
      </c>
      <c r="OB29" s="79" t="s">
        <v>1050</v>
      </c>
      <c r="OC29" s="79" t="s">
        <v>1050</v>
      </c>
      <c r="OD29" s="79" t="s">
        <v>1050</v>
      </c>
      <c r="OE29" s="79" t="s">
        <v>1050</v>
      </c>
      <c r="OF29" s="79" t="s">
        <v>1050</v>
      </c>
      <c r="OG29" s="79" t="s">
        <v>1050</v>
      </c>
      <c r="OH29" s="79" t="s">
        <v>1050</v>
      </c>
      <c r="OI29" s="79" t="s">
        <v>1050</v>
      </c>
      <c r="OJ29" s="79" t="s">
        <v>1050</v>
      </c>
      <c r="OK29" s="79" t="s">
        <v>1050</v>
      </c>
      <c r="OL29" s="79" t="s">
        <v>1050</v>
      </c>
      <c r="OM29" s="79" t="s">
        <v>1050</v>
      </c>
      <c r="ON29" s="79" t="s">
        <v>1050</v>
      </c>
      <c r="OO29" s="79" t="s">
        <v>1050</v>
      </c>
      <c r="OP29" s="79" t="s">
        <v>1050</v>
      </c>
      <c r="OQ29" s="79" t="s">
        <v>1050</v>
      </c>
      <c r="OR29" s="79" t="s">
        <v>1050</v>
      </c>
      <c r="OS29" s="79" t="s">
        <v>1050</v>
      </c>
      <c r="OT29" s="79" t="s">
        <v>1050</v>
      </c>
      <c r="OU29" s="79" t="s">
        <v>1050</v>
      </c>
      <c r="OV29" s="79" t="s">
        <v>1050</v>
      </c>
      <c r="OW29" s="79" t="s">
        <v>1050</v>
      </c>
      <c r="OX29" s="79" t="s">
        <v>1050</v>
      </c>
      <c r="OY29" s="79" t="s">
        <v>1050</v>
      </c>
      <c r="OZ29" s="79" t="s">
        <v>1050</v>
      </c>
      <c r="PA29" s="79" t="s">
        <v>1050</v>
      </c>
      <c r="PB29" s="79" t="s">
        <v>1050</v>
      </c>
      <c r="PC29" s="79" t="s">
        <v>1050</v>
      </c>
      <c r="PD29" s="79" t="s">
        <v>1050</v>
      </c>
      <c r="PE29" s="79" t="s">
        <v>1050</v>
      </c>
      <c r="PF29" s="79" t="s">
        <v>1050</v>
      </c>
      <c r="PG29" s="79" t="s">
        <v>1050</v>
      </c>
      <c r="PH29" s="79" t="s">
        <v>1050</v>
      </c>
      <c r="PI29" s="79" t="s">
        <v>1050</v>
      </c>
      <c r="PJ29" s="79" t="s">
        <v>1050</v>
      </c>
      <c r="PK29" s="79" t="s">
        <v>1050</v>
      </c>
      <c r="PL29" s="79" t="s">
        <v>1050</v>
      </c>
      <c r="PM29" s="79" t="s">
        <v>470</v>
      </c>
      <c r="PN29" s="79" t="s">
        <v>1050</v>
      </c>
      <c r="PO29" s="79">
        <v>1</v>
      </c>
      <c r="PP29" s="79" t="s">
        <v>1050</v>
      </c>
      <c r="PQ29" s="79" t="s">
        <v>1050</v>
      </c>
      <c r="PR29" s="79" t="s">
        <v>1751</v>
      </c>
      <c r="PS29" s="79" t="s">
        <v>1050</v>
      </c>
      <c r="PT29" s="79" t="s">
        <v>1050</v>
      </c>
      <c r="PU29" s="79" t="s">
        <v>1050</v>
      </c>
      <c r="PV29" s="79" t="s">
        <v>1050</v>
      </c>
      <c r="PW29" s="79" t="s">
        <v>1050</v>
      </c>
      <c r="PX29" s="79" t="s">
        <v>1050</v>
      </c>
      <c r="PY29" s="79" t="s">
        <v>1050</v>
      </c>
      <c r="PZ29" s="79" t="s">
        <v>1413</v>
      </c>
      <c r="QA29" s="79" t="s">
        <v>1050</v>
      </c>
      <c r="QB29" s="79" t="s">
        <v>1050</v>
      </c>
      <c r="QC29" s="79" t="s">
        <v>1050</v>
      </c>
      <c r="QD29" s="79" t="s">
        <v>1412</v>
      </c>
      <c r="QE29" s="79" t="s">
        <v>1076</v>
      </c>
      <c r="QF29" s="79" t="s">
        <v>1050</v>
      </c>
      <c r="QG29" s="79">
        <v>11</v>
      </c>
      <c r="QH29" s="107">
        <v>1</v>
      </c>
      <c r="QI29" s="79">
        <v>60</v>
      </c>
      <c r="QJ29" s="79">
        <v>28</v>
      </c>
      <c r="QK29" s="79">
        <v>2022</v>
      </c>
      <c r="QL29" s="79">
        <v>741</v>
      </c>
      <c r="QM29" s="91">
        <v>44637</v>
      </c>
      <c r="QN29" s="79" t="s">
        <v>471</v>
      </c>
      <c r="QO29" s="79" t="s">
        <v>399</v>
      </c>
      <c r="QP29" s="79" t="s">
        <v>399</v>
      </c>
      <c r="QQ29" s="79" t="s">
        <v>1752</v>
      </c>
      <c r="QR29" s="79" t="s">
        <v>329</v>
      </c>
      <c r="QS29" s="79" t="s">
        <v>554</v>
      </c>
      <c r="QT29" s="79" t="s">
        <v>1753</v>
      </c>
      <c r="QU29" s="79" t="s">
        <v>1754</v>
      </c>
      <c r="QV29" s="125" t="s">
        <v>1755</v>
      </c>
      <c r="QW29" s="125" t="s">
        <v>1756</v>
      </c>
      <c r="QX29" s="79" t="s">
        <v>1050</v>
      </c>
      <c r="QY29" s="79" t="s">
        <v>1080</v>
      </c>
      <c r="QZ29" s="79" t="s">
        <v>1050</v>
      </c>
      <c r="RA29" s="79" t="s">
        <v>1050</v>
      </c>
      <c r="RB29" s="79" t="s">
        <v>1050</v>
      </c>
      <c r="RC29" s="79" t="s">
        <v>496</v>
      </c>
      <c r="RD29" s="79" t="s">
        <v>399</v>
      </c>
      <c r="RE29" s="79" t="s">
        <v>412</v>
      </c>
      <c r="RF29" s="79" t="s">
        <v>369</v>
      </c>
      <c r="RG29" s="79" t="s">
        <v>1081</v>
      </c>
      <c r="RH29" s="79" t="s">
        <v>497</v>
      </c>
      <c r="RI29" s="79" t="s">
        <v>473</v>
      </c>
      <c r="RJ29" s="79">
        <v>12.91</v>
      </c>
      <c r="RK29" s="79" t="s">
        <v>371</v>
      </c>
      <c r="RL29" s="79" t="s">
        <v>1757</v>
      </c>
      <c r="RM29" s="79" t="s">
        <v>1758</v>
      </c>
      <c r="RN29" s="79" t="s">
        <v>1050</v>
      </c>
      <c r="RO29" s="79" t="s">
        <v>1050</v>
      </c>
      <c r="RP29" s="79" t="s">
        <v>414</v>
      </c>
      <c r="RQ29" s="79" t="s">
        <v>1159</v>
      </c>
      <c r="RR29" s="79" t="s">
        <v>480</v>
      </c>
      <c r="RS29" s="79" t="s">
        <v>1759</v>
      </c>
      <c r="RT29" s="79" t="s">
        <v>1050</v>
      </c>
      <c r="RU29" s="79" t="s">
        <v>1085</v>
      </c>
      <c r="RV29" s="79" t="s">
        <v>1086</v>
      </c>
      <c r="RW29" s="79" t="s">
        <v>1050</v>
      </c>
      <c r="RX29" s="79" t="s">
        <v>1050</v>
      </c>
      <c r="RY29" s="79" t="s">
        <v>1050</v>
      </c>
      <c r="RZ29" s="79" t="s">
        <v>1050</v>
      </c>
      <c r="SA29" s="79" t="s">
        <v>1050</v>
      </c>
      <c r="SB29" s="79" t="s">
        <v>1050</v>
      </c>
      <c r="SC29" s="79" t="s">
        <v>1050</v>
      </c>
      <c r="SD29" s="79" t="s">
        <v>1050</v>
      </c>
      <c r="SE29" s="79" t="s">
        <v>1050</v>
      </c>
      <c r="SF29" s="79" t="s">
        <v>1050</v>
      </c>
      <c r="SG29" s="79" t="s">
        <v>1050</v>
      </c>
      <c r="SH29" s="79" t="s">
        <v>1050</v>
      </c>
      <c r="SI29" s="79" t="s">
        <v>1050</v>
      </c>
      <c r="SJ29" s="79" t="s">
        <v>1050</v>
      </c>
      <c r="SK29" s="79" t="s">
        <v>1050</v>
      </c>
      <c r="SL29" s="79" t="s">
        <v>1050</v>
      </c>
      <c r="SM29" s="79" t="s">
        <v>1050</v>
      </c>
      <c r="SN29" s="79" t="s">
        <v>1050</v>
      </c>
      <c r="SO29" s="79" t="s">
        <v>1050</v>
      </c>
      <c r="SP29" s="79" t="s">
        <v>1050</v>
      </c>
      <c r="SQ29" s="79" t="s">
        <v>1050</v>
      </c>
      <c r="SR29" s="79" t="s">
        <v>1050</v>
      </c>
      <c r="SS29" s="79" t="s">
        <v>1050</v>
      </c>
      <c r="ST29" s="79" t="s">
        <v>434</v>
      </c>
      <c r="SU29" s="79" t="s">
        <v>539</v>
      </c>
      <c r="SV29" s="79" t="s">
        <v>542</v>
      </c>
      <c r="SW29" s="79" t="s">
        <v>1050</v>
      </c>
      <c r="SX29" s="79" t="s">
        <v>1050</v>
      </c>
      <c r="SY29" s="79" t="s">
        <v>1050</v>
      </c>
      <c r="SZ29" s="79" t="s">
        <v>1050</v>
      </c>
      <c r="TA29" s="79" t="s">
        <v>1050</v>
      </c>
      <c r="TB29" s="79" t="s">
        <v>1050</v>
      </c>
      <c r="TC29" s="79" t="s">
        <v>1050</v>
      </c>
      <c r="TD29" s="79" t="s">
        <v>1050</v>
      </c>
      <c r="TE29" s="79" t="s">
        <v>1050</v>
      </c>
      <c r="TF29" s="79">
        <v>2003</v>
      </c>
      <c r="TG29" s="79">
        <v>2015</v>
      </c>
      <c r="TH29" s="79">
        <v>2021</v>
      </c>
      <c r="TI29" s="79" t="s">
        <v>1050</v>
      </c>
      <c r="TJ29" s="79" t="s">
        <v>1050</v>
      </c>
      <c r="TK29" s="79" t="s">
        <v>1050</v>
      </c>
      <c r="TL29" s="79" t="s">
        <v>1050</v>
      </c>
      <c r="TM29" s="79" t="s">
        <v>1050</v>
      </c>
      <c r="TN29" s="79" t="s">
        <v>1050</v>
      </c>
      <c r="TO29" s="79" t="s">
        <v>1050</v>
      </c>
      <c r="TP29" s="79" t="s">
        <v>1050</v>
      </c>
      <c r="TQ29" s="79" t="s">
        <v>1050</v>
      </c>
      <c r="TR29" s="79" t="s">
        <v>1109</v>
      </c>
      <c r="TS29" s="79" t="s">
        <v>1109</v>
      </c>
      <c r="TT29" s="79" t="s">
        <v>1748</v>
      </c>
      <c r="TU29" s="79" t="s">
        <v>1050</v>
      </c>
      <c r="TV29" s="79" t="s">
        <v>1050</v>
      </c>
      <c r="TW29" s="79" t="s">
        <v>1050</v>
      </c>
      <c r="TX29" s="79" t="s">
        <v>1050</v>
      </c>
      <c r="TY29" s="79" t="s">
        <v>1050</v>
      </c>
      <c r="TZ29" s="79" t="s">
        <v>1050</v>
      </c>
      <c r="UA29" s="79" t="s">
        <v>1050</v>
      </c>
      <c r="UB29" s="79" t="s">
        <v>1050</v>
      </c>
      <c r="UC29" s="79" t="s">
        <v>1050</v>
      </c>
      <c r="UD29" s="79" t="s">
        <v>1734</v>
      </c>
      <c r="UE29" s="79" t="s">
        <v>1639</v>
      </c>
      <c r="UF29" s="79" t="s">
        <v>1746</v>
      </c>
      <c r="UG29" s="79" t="s">
        <v>1050</v>
      </c>
      <c r="UH29" s="79" t="s">
        <v>1050</v>
      </c>
      <c r="UI29" s="79" t="s">
        <v>1050</v>
      </c>
      <c r="UJ29" s="79" t="s">
        <v>1050</v>
      </c>
      <c r="UK29" s="79" t="s">
        <v>1050</v>
      </c>
      <c r="UL29" s="79" t="s">
        <v>1050</v>
      </c>
      <c r="UM29" s="79" t="s">
        <v>1050</v>
      </c>
      <c r="UN29" s="79" t="s">
        <v>1050</v>
      </c>
      <c r="UO29" s="79" t="s">
        <v>1050</v>
      </c>
      <c r="UP29" s="79" t="s">
        <v>1735</v>
      </c>
      <c r="UQ29" s="79" t="s">
        <v>1760</v>
      </c>
      <c r="UR29" s="79" t="s">
        <v>1761</v>
      </c>
      <c r="US29" s="79" t="s">
        <v>1050</v>
      </c>
      <c r="UT29" s="79" t="s">
        <v>1050</v>
      </c>
      <c r="UU29" s="79" t="s">
        <v>1050</v>
      </c>
      <c r="UV29" s="79" t="s">
        <v>1050</v>
      </c>
      <c r="UW29" s="79" t="s">
        <v>1050</v>
      </c>
      <c r="UX29" s="79" t="s">
        <v>1050</v>
      </c>
      <c r="UY29" s="79" t="s">
        <v>1050</v>
      </c>
      <c r="UZ29" s="79" t="s">
        <v>1050</v>
      </c>
      <c r="VA29" s="79" t="s">
        <v>1050</v>
      </c>
      <c r="VB29" s="79" t="s">
        <v>1050</v>
      </c>
      <c r="VC29" s="79" t="s">
        <v>1050</v>
      </c>
      <c r="VD29" s="79">
        <v>125</v>
      </c>
      <c r="VE29" s="79" t="s">
        <v>1050</v>
      </c>
      <c r="VF29" s="79" t="s">
        <v>1050</v>
      </c>
      <c r="VG29" s="79" t="s">
        <v>1050</v>
      </c>
      <c r="VH29" s="79" t="s">
        <v>1050</v>
      </c>
      <c r="VI29" s="79" t="s">
        <v>1050</v>
      </c>
      <c r="VJ29" s="79" t="s">
        <v>1050</v>
      </c>
      <c r="VK29" s="79" t="s">
        <v>1050</v>
      </c>
      <c r="VL29" s="79" t="s">
        <v>1050</v>
      </c>
      <c r="VM29" s="79" t="s">
        <v>1050</v>
      </c>
      <c r="VN29" s="79" t="s">
        <v>1736</v>
      </c>
      <c r="VO29" s="79" t="s">
        <v>1060</v>
      </c>
      <c r="VP29" s="79" t="s">
        <v>1060</v>
      </c>
      <c r="VQ29" s="79" t="s">
        <v>1050</v>
      </c>
      <c r="VR29" s="79" t="s">
        <v>1050</v>
      </c>
      <c r="VS29" s="79" t="s">
        <v>1050</v>
      </c>
      <c r="VT29" s="79" t="s">
        <v>1050</v>
      </c>
      <c r="VU29" s="79" t="s">
        <v>1050</v>
      </c>
      <c r="VV29" s="79" t="s">
        <v>1050</v>
      </c>
      <c r="VW29" s="79" t="s">
        <v>1050</v>
      </c>
      <c r="VX29" s="79" t="s">
        <v>1050</v>
      </c>
      <c r="VY29" s="79" t="s">
        <v>1050</v>
      </c>
      <c r="VZ29" s="79" t="s">
        <v>353</v>
      </c>
      <c r="WA29" s="79" t="s">
        <v>353</v>
      </c>
      <c r="WB29" s="79" t="s">
        <v>353</v>
      </c>
      <c r="WC29" s="79" t="s">
        <v>1050</v>
      </c>
      <c r="WD29" s="79" t="s">
        <v>1050</v>
      </c>
      <c r="WE29" s="79" t="s">
        <v>1050</v>
      </c>
      <c r="WF29" s="79" t="s">
        <v>1050</v>
      </c>
      <c r="WG29" s="79" t="s">
        <v>1050</v>
      </c>
      <c r="WH29" s="79" t="s">
        <v>1050</v>
      </c>
      <c r="WI29" s="79" t="s">
        <v>1050</v>
      </c>
      <c r="WJ29" s="79" t="s">
        <v>1050</v>
      </c>
      <c r="WK29" s="79" t="s">
        <v>1050</v>
      </c>
      <c r="WL29" s="79" t="s">
        <v>353</v>
      </c>
      <c r="WM29" s="79" t="s">
        <v>353</v>
      </c>
      <c r="WN29" s="79" t="s">
        <v>494</v>
      </c>
      <c r="WO29" s="79" t="s">
        <v>1050</v>
      </c>
      <c r="WP29" s="79" t="s">
        <v>1050</v>
      </c>
      <c r="WQ29" s="79" t="s">
        <v>1050</v>
      </c>
      <c r="WR29" s="79" t="s">
        <v>1050</v>
      </c>
      <c r="WS29" s="79" t="s">
        <v>1050</v>
      </c>
      <c r="WT29" s="79" t="s">
        <v>1050</v>
      </c>
      <c r="WU29" s="79" t="s">
        <v>1050</v>
      </c>
      <c r="WV29" s="79" t="s">
        <v>1050</v>
      </c>
      <c r="WW29" s="79" t="s">
        <v>1050</v>
      </c>
      <c r="WX29" s="79" t="s">
        <v>1050</v>
      </c>
      <c r="WY29" s="79" t="s">
        <v>1050</v>
      </c>
      <c r="WZ29" s="79" t="s">
        <v>1050</v>
      </c>
      <c r="XA29" s="79" t="s">
        <v>1050</v>
      </c>
      <c r="XB29" s="79" t="s">
        <v>1050</v>
      </c>
      <c r="XC29" s="79" t="s">
        <v>1050</v>
      </c>
      <c r="XD29" s="79" t="s">
        <v>1050</v>
      </c>
      <c r="XE29" s="79" t="s">
        <v>1050</v>
      </c>
      <c r="XF29" s="79" t="s">
        <v>1050</v>
      </c>
      <c r="XG29" s="79" t="s">
        <v>1050</v>
      </c>
      <c r="XH29" s="79" t="s">
        <v>1050</v>
      </c>
      <c r="XI29" s="79" t="s">
        <v>1050</v>
      </c>
      <c r="XJ29" s="79" t="s">
        <v>1762</v>
      </c>
      <c r="XK29" s="79" t="s">
        <v>1762</v>
      </c>
      <c r="XL29" s="79" t="s">
        <v>1763</v>
      </c>
      <c r="XM29" s="79" t="s">
        <v>1050</v>
      </c>
      <c r="XN29" s="79" t="s">
        <v>1050</v>
      </c>
      <c r="XO29" s="79" t="s">
        <v>1050</v>
      </c>
      <c r="XP29" s="79" t="s">
        <v>1050</v>
      </c>
      <c r="XQ29" s="79" t="s">
        <v>1050</v>
      </c>
      <c r="XR29" s="79" t="s">
        <v>1050</v>
      </c>
      <c r="XS29" s="79" t="s">
        <v>1050</v>
      </c>
      <c r="XT29" s="79" t="s">
        <v>1050</v>
      </c>
      <c r="XU29" s="79" t="s">
        <v>1050</v>
      </c>
      <c r="XV29" s="79" t="s">
        <v>1089</v>
      </c>
      <c r="XW29" s="79" t="s">
        <v>1089</v>
      </c>
      <c r="XX29" s="79" t="s">
        <v>1089</v>
      </c>
      <c r="XY29" s="79" t="s">
        <v>1050</v>
      </c>
      <c r="XZ29" s="79" t="s">
        <v>1050</v>
      </c>
      <c r="YA29" s="79" t="s">
        <v>1050</v>
      </c>
      <c r="YB29" s="79" t="s">
        <v>1050</v>
      </c>
      <c r="YC29" s="79" t="s">
        <v>1050</v>
      </c>
      <c r="YD29" s="79" t="s">
        <v>1050</v>
      </c>
      <c r="YE29" s="79" t="s">
        <v>1050</v>
      </c>
      <c r="YF29" s="79" t="s">
        <v>1050</v>
      </c>
      <c r="YG29" s="79" t="s">
        <v>1050</v>
      </c>
      <c r="YH29" s="79" t="s">
        <v>1089</v>
      </c>
      <c r="YI29" s="79" t="s">
        <v>1089</v>
      </c>
      <c r="YJ29" s="79" t="s">
        <v>1089</v>
      </c>
      <c r="YK29" s="79" t="s">
        <v>1050</v>
      </c>
      <c r="YL29" s="79" t="s">
        <v>1050</v>
      </c>
      <c r="YM29" s="79" t="s">
        <v>1050</v>
      </c>
      <c r="YN29" s="79" t="s">
        <v>1050</v>
      </c>
      <c r="YO29" s="79" t="s">
        <v>1050</v>
      </c>
      <c r="YP29" s="79" t="s">
        <v>1050</v>
      </c>
      <c r="YQ29" s="79" t="s">
        <v>1050</v>
      </c>
      <c r="YR29" s="79" t="s">
        <v>1050</v>
      </c>
      <c r="YS29" s="79" t="s">
        <v>1050</v>
      </c>
      <c r="YT29" s="79" t="s">
        <v>1089</v>
      </c>
      <c r="YU29" s="79" t="s">
        <v>1089</v>
      </c>
      <c r="YV29" s="79" t="s">
        <v>1089</v>
      </c>
      <c r="YW29" s="79" t="s">
        <v>1050</v>
      </c>
      <c r="YX29" s="79" t="s">
        <v>1050</v>
      </c>
      <c r="YY29" s="79" t="s">
        <v>1050</v>
      </c>
      <c r="YZ29" s="79" t="s">
        <v>1050</v>
      </c>
      <c r="ZA29" s="79" t="s">
        <v>1050</v>
      </c>
      <c r="ZB29" s="79" t="s">
        <v>1050</v>
      </c>
      <c r="ZC29" s="79" t="s">
        <v>1050</v>
      </c>
      <c r="ZD29" s="79" t="s">
        <v>1050</v>
      </c>
      <c r="ZE29" s="79" t="s">
        <v>1050</v>
      </c>
      <c r="ZF29" s="79" t="s">
        <v>399</v>
      </c>
      <c r="ZG29" s="79" t="s">
        <v>399</v>
      </c>
      <c r="ZH29" s="79" t="s">
        <v>399</v>
      </c>
      <c r="ZI29" s="79" t="s">
        <v>1050</v>
      </c>
      <c r="ZJ29" s="79" t="s">
        <v>1050</v>
      </c>
      <c r="ZK29" s="79" t="s">
        <v>1050</v>
      </c>
      <c r="ZL29" s="79" t="s">
        <v>1050</v>
      </c>
      <c r="ZM29" s="79" t="s">
        <v>1050</v>
      </c>
      <c r="ZN29" s="79" t="s">
        <v>1050</v>
      </c>
      <c r="ZO29" s="79" t="s">
        <v>1050</v>
      </c>
      <c r="ZP29" s="79" t="s">
        <v>1050</v>
      </c>
      <c r="ZQ29" s="79" t="s">
        <v>1050</v>
      </c>
      <c r="ZR29" s="79" t="s">
        <v>1089</v>
      </c>
      <c r="ZS29" s="79" t="s">
        <v>1089</v>
      </c>
      <c r="ZT29" s="79" t="s">
        <v>1089</v>
      </c>
      <c r="ZU29" s="79" t="s">
        <v>1050</v>
      </c>
      <c r="ZV29" s="79" t="s">
        <v>1050</v>
      </c>
      <c r="ZW29" s="79" t="s">
        <v>1050</v>
      </c>
      <c r="ZX29" s="79" t="s">
        <v>1050</v>
      </c>
      <c r="ZY29" s="79" t="s">
        <v>1050</v>
      </c>
      <c r="ZZ29" s="79" t="s">
        <v>1050</v>
      </c>
      <c r="AAA29" s="79" t="s">
        <v>1050</v>
      </c>
      <c r="AAB29" s="79" t="s">
        <v>1050</v>
      </c>
      <c r="AAC29" s="79" t="s">
        <v>1050</v>
      </c>
      <c r="AAD29" s="79" t="s">
        <v>1090</v>
      </c>
      <c r="AAE29" s="79">
        <v>37</v>
      </c>
      <c r="AAF29" s="91">
        <v>37949</v>
      </c>
      <c r="AAG29" s="79">
        <v>1</v>
      </c>
      <c r="AAH29" s="79">
        <v>0</v>
      </c>
      <c r="AAI29" s="79" t="s">
        <v>1132</v>
      </c>
      <c r="AAJ29" s="79" t="s">
        <v>1050</v>
      </c>
      <c r="AAK29" s="79" t="s">
        <v>1090</v>
      </c>
      <c r="AAL29" s="79">
        <v>45</v>
      </c>
      <c r="AAM29" s="91">
        <v>39447</v>
      </c>
      <c r="AAN29" s="79">
        <v>1</v>
      </c>
      <c r="AAO29" s="79">
        <v>0</v>
      </c>
      <c r="AAP29" s="79" t="s">
        <v>1614</v>
      </c>
      <c r="AAQ29" s="79" t="s">
        <v>1050</v>
      </c>
      <c r="AAR29" s="79" t="s">
        <v>397</v>
      </c>
      <c r="AAS29" s="79">
        <v>20</v>
      </c>
      <c r="AAT29" s="91">
        <v>44637</v>
      </c>
      <c r="AAU29" s="79">
        <v>0</v>
      </c>
      <c r="AAV29" s="79">
        <v>0</v>
      </c>
      <c r="AAW29" s="79" t="s">
        <v>1614</v>
      </c>
      <c r="AAX29" s="79" t="s">
        <v>352</v>
      </c>
      <c r="AAY29" s="79" t="s">
        <v>1050</v>
      </c>
      <c r="AAZ29" s="79" t="s">
        <v>1050</v>
      </c>
      <c r="ABA29" s="79" t="s">
        <v>1050</v>
      </c>
      <c r="ABB29" s="79" t="s">
        <v>1050</v>
      </c>
      <c r="ABC29" s="79" t="s">
        <v>1050</v>
      </c>
      <c r="ABD29" s="79" t="s">
        <v>1050</v>
      </c>
      <c r="ABE29" s="79" t="s">
        <v>1050</v>
      </c>
      <c r="ABF29" s="79" t="s">
        <v>1050</v>
      </c>
      <c r="ABG29" s="79" t="s">
        <v>1050</v>
      </c>
      <c r="ABH29" s="79" t="s">
        <v>1050</v>
      </c>
      <c r="ABI29" s="79" t="s">
        <v>1050</v>
      </c>
      <c r="ABJ29" s="79" t="s">
        <v>1050</v>
      </c>
      <c r="ABK29" s="79" t="s">
        <v>1050</v>
      </c>
      <c r="ABL29" s="79" t="s">
        <v>1050</v>
      </c>
      <c r="ABM29" s="79" t="s">
        <v>1050</v>
      </c>
      <c r="ABN29" s="79" t="s">
        <v>1050</v>
      </c>
      <c r="ABO29" s="79" t="s">
        <v>1050</v>
      </c>
      <c r="ABP29" s="79" t="s">
        <v>1050</v>
      </c>
      <c r="ABQ29" s="79" t="s">
        <v>1050</v>
      </c>
      <c r="ABR29" s="79" t="s">
        <v>1050</v>
      </c>
      <c r="ABS29" s="79" t="s">
        <v>1050</v>
      </c>
      <c r="ABT29" s="79" t="s">
        <v>1050</v>
      </c>
      <c r="ABU29" s="79" t="s">
        <v>1050</v>
      </c>
      <c r="ABV29" s="79" t="s">
        <v>1050</v>
      </c>
      <c r="ABW29" s="79" t="s">
        <v>1050</v>
      </c>
      <c r="ABX29" s="79" t="s">
        <v>1050</v>
      </c>
      <c r="ABY29" s="79" t="s">
        <v>1050</v>
      </c>
      <c r="ABZ29" s="79" t="s">
        <v>1050</v>
      </c>
      <c r="ACA29" s="79" t="s">
        <v>1050</v>
      </c>
      <c r="ACB29" s="79" t="s">
        <v>1050</v>
      </c>
      <c r="ACC29" s="79" t="s">
        <v>1050</v>
      </c>
      <c r="ACD29" s="79" t="s">
        <v>1050</v>
      </c>
      <c r="ACE29" s="79" t="s">
        <v>1050</v>
      </c>
      <c r="ACF29" s="79" t="s">
        <v>1050</v>
      </c>
      <c r="ACG29" s="79" t="s">
        <v>1050</v>
      </c>
      <c r="ACH29" s="79" t="s">
        <v>1050</v>
      </c>
      <c r="ACI29" s="79" t="s">
        <v>1050</v>
      </c>
      <c r="ACJ29" s="79" t="s">
        <v>1050</v>
      </c>
      <c r="ACK29" s="79" t="s">
        <v>1050</v>
      </c>
      <c r="ACL29" s="79" t="s">
        <v>1050</v>
      </c>
      <c r="ACM29" s="79" t="s">
        <v>1050</v>
      </c>
      <c r="ACN29" s="79" t="s">
        <v>1050</v>
      </c>
      <c r="ACO29" s="79" t="s">
        <v>1050</v>
      </c>
      <c r="ACP29" s="79" t="s">
        <v>1050</v>
      </c>
      <c r="ACQ29" s="79" t="s">
        <v>1050</v>
      </c>
      <c r="ACR29" s="79" t="s">
        <v>1050</v>
      </c>
      <c r="ACS29" s="79" t="s">
        <v>1050</v>
      </c>
      <c r="ACT29" s="79" t="s">
        <v>1050</v>
      </c>
      <c r="ACU29" s="79" t="s">
        <v>1050</v>
      </c>
      <c r="ACV29" s="79" t="s">
        <v>1050</v>
      </c>
      <c r="ACW29" s="79" t="s">
        <v>1050</v>
      </c>
      <c r="ACX29" s="79" t="s">
        <v>1050</v>
      </c>
      <c r="ACY29" s="79" t="s">
        <v>1050</v>
      </c>
      <c r="ACZ29" s="79" t="s">
        <v>1050</v>
      </c>
      <c r="ADA29" s="79" t="s">
        <v>1050</v>
      </c>
      <c r="ADB29" s="79" t="s">
        <v>1050</v>
      </c>
      <c r="ADC29" s="79" t="s">
        <v>1050</v>
      </c>
      <c r="ADD29" s="79" t="s">
        <v>1050</v>
      </c>
      <c r="ADE29" s="79" t="s">
        <v>1050</v>
      </c>
      <c r="ADF29" s="79" t="s">
        <v>1050</v>
      </c>
      <c r="ADG29" s="79" t="s">
        <v>1050</v>
      </c>
      <c r="ADH29" s="79" t="s">
        <v>1050</v>
      </c>
      <c r="ADI29" s="79" t="s">
        <v>1050</v>
      </c>
      <c r="ADJ29" s="79" t="s">
        <v>1050</v>
      </c>
      <c r="ADK29" s="79" t="s">
        <v>1050</v>
      </c>
      <c r="ADL29" s="79" t="s">
        <v>1050</v>
      </c>
      <c r="ADM29" s="79" t="s">
        <v>1050</v>
      </c>
      <c r="ADN29" s="79" t="s">
        <v>1050</v>
      </c>
      <c r="ADO29" s="79" t="s">
        <v>1050</v>
      </c>
      <c r="ADP29" s="79" t="s">
        <v>1050</v>
      </c>
      <c r="ADQ29" s="79" t="s">
        <v>1050</v>
      </c>
      <c r="ADR29" s="79" t="s">
        <v>1050</v>
      </c>
      <c r="ADS29" s="79" t="s">
        <v>1050</v>
      </c>
      <c r="ADT29" s="79" t="s">
        <v>1050</v>
      </c>
      <c r="ADU29" s="79" t="s">
        <v>1050</v>
      </c>
      <c r="ADV29" s="79" t="s">
        <v>1050</v>
      </c>
      <c r="ADW29" s="79" t="s">
        <v>1050</v>
      </c>
      <c r="ADX29" s="79" t="s">
        <v>1050</v>
      </c>
      <c r="ADY29" s="79" t="s">
        <v>1050</v>
      </c>
      <c r="ADZ29" s="79" t="s">
        <v>1050</v>
      </c>
      <c r="AEA29" s="79" t="s">
        <v>1050</v>
      </c>
      <c r="AEB29" s="79" t="s">
        <v>1050</v>
      </c>
      <c r="AEC29" s="79" t="s">
        <v>1050</v>
      </c>
      <c r="AED29" s="79" t="s">
        <v>1050</v>
      </c>
      <c r="AEE29" s="79" t="s">
        <v>1050</v>
      </c>
      <c r="AEF29" s="79" t="s">
        <v>1050</v>
      </c>
      <c r="AEG29" s="79" t="s">
        <v>1050</v>
      </c>
      <c r="AEH29" s="79" t="s">
        <v>1050</v>
      </c>
      <c r="AEI29" s="79" t="s">
        <v>1050</v>
      </c>
      <c r="AEJ29" s="79" t="s">
        <v>1050</v>
      </c>
      <c r="AEK29" s="79" t="s">
        <v>1050</v>
      </c>
      <c r="AEL29" s="79" t="s">
        <v>1050</v>
      </c>
      <c r="AEM29" s="79" t="s">
        <v>1050</v>
      </c>
      <c r="AEN29" s="79" t="s">
        <v>1050</v>
      </c>
      <c r="AEO29" s="79" t="s">
        <v>1050</v>
      </c>
      <c r="AEP29" s="79" t="s">
        <v>1050</v>
      </c>
      <c r="AEQ29" s="79" t="s">
        <v>1050</v>
      </c>
      <c r="AER29" s="79" t="s">
        <v>1050</v>
      </c>
      <c r="AES29" s="79" t="s">
        <v>1050</v>
      </c>
      <c r="AET29" s="79" t="s">
        <v>1050</v>
      </c>
      <c r="AEU29" s="79" t="s">
        <v>1050</v>
      </c>
      <c r="AEV29" s="79" t="s">
        <v>1050</v>
      </c>
      <c r="AEW29" s="79" t="s">
        <v>1050</v>
      </c>
      <c r="AEX29" s="137" t="s">
        <v>1511</v>
      </c>
      <c r="AEY29" s="79">
        <v>0</v>
      </c>
      <c r="AEZ29" s="79">
        <v>1</v>
      </c>
      <c r="AFA29" s="79" t="s">
        <v>353</v>
      </c>
      <c r="AFB29" s="79" t="s">
        <v>1089</v>
      </c>
      <c r="AFC29" s="79" t="s">
        <v>1050</v>
      </c>
      <c r="AFD29" s="79" t="s">
        <v>353</v>
      </c>
      <c r="AFE29" s="79" t="s">
        <v>1089</v>
      </c>
      <c r="AFF29" s="79" t="s">
        <v>1050</v>
      </c>
      <c r="AFG29" s="79" t="s">
        <v>1050</v>
      </c>
      <c r="AFH29" s="79" t="s">
        <v>1089</v>
      </c>
      <c r="AFI29" s="79" t="s">
        <v>1239</v>
      </c>
      <c r="AFJ29" s="79" t="s">
        <v>1050</v>
      </c>
      <c r="AFK29" s="79" t="s">
        <v>1050</v>
      </c>
      <c r="AFL29" s="79" t="s">
        <v>1050</v>
      </c>
      <c r="AFM29" s="79" t="s">
        <v>1050</v>
      </c>
      <c r="AFN29" s="79" t="s">
        <v>1050</v>
      </c>
      <c r="AFO29" s="79" t="s">
        <v>1050</v>
      </c>
      <c r="AFP29" s="79" t="s">
        <v>1050</v>
      </c>
      <c r="AFQ29" s="79" t="s">
        <v>1050</v>
      </c>
      <c r="AFR29" s="79" t="s">
        <v>1050</v>
      </c>
      <c r="AFS29" s="79" t="s">
        <v>1050</v>
      </c>
      <c r="AFT29" s="79" t="s">
        <v>1050</v>
      </c>
      <c r="AFU29" s="79" t="s">
        <v>1050</v>
      </c>
      <c r="AFV29" s="79" t="s">
        <v>1050</v>
      </c>
      <c r="AFW29" s="79" t="s">
        <v>1050</v>
      </c>
      <c r="AFX29" s="79" t="s">
        <v>1050</v>
      </c>
      <c r="AFY29" s="79" t="s">
        <v>1050</v>
      </c>
      <c r="AFZ29" s="79" t="s">
        <v>1050</v>
      </c>
      <c r="AGA29" s="79" t="s">
        <v>1050</v>
      </c>
      <c r="AGB29" s="79" t="s">
        <v>1050</v>
      </c>
      <c r="AGC29" s="79" t="s">
        <v>1050</v>
      </c>
      <c r="AGD29" s="79" t="s">
        <v>1050</v>
      </c>
      <c r="AGE29" s="79" t="s">
        <v>1050</v>
      </c>
      <c r="AGF29" s="79" t="s">
        <v>1050</v>
      </c>
      <c r="AGG29" s="79" t="s">
        <v>1050</v>
      </c>
      <c r="AGH29" s="79" t="s">
        <v>1050</v>
      </c>
      <c r="AGI29" s="79" t="s">
        <v>1050</v>
      </c>
      <c r="AGJ29" s="79" t="s">
        <v>1050</v>
      </c>
      <c r="AGK29" s="79" t="s">
        <v>1050</v>
      </c>
      <c r="AGL29" s="79" t="s">
        <v>1089</v>
      </c>
      <c r="AGM29" s="79" t="s">
        <v>1050</v>
      </c>
      <c r="AGN29" s="79" t="s">
        <v>1089</v>
      </c>
      <c r="AGO29" s="79" t="s">
        <v>1050</v>
      </c>
      <c r="AGP29" s="79" t="s">
        <v>1089</v>
      </c>
      <c r="AGQ29" s="79" t="s">
        <v>1050</v>
      </c>
      <c r="AGR29" s="79" t="s">
        <v>1050</v>
      </c>
      <c r="AGS29" s="79" t="s">
        <v>1050</v>
      </c>
      <c r="AGT29" s="79" t="s">
        <v>1050</v>
      </c>
      <c r="AGU29" s="79" t="s">
        <v>1050</v>
      </c>
      <c r="AGV29" s="79" t="s">
        <v>1050</v>
      </c>
      <c r="AGW29" s="79" t="s">
        <v>1050</v>
      </c>
      <c r="AGX29" s="79" t="s">
        <v>1050</v>
      </c>
      <c r="AGY29" s="79" t="s">
        <v>1050</v>
      </c>
      <c r="AGZ29" s="79" t="s">
        <v>1050</v>
      </c>
      <c r="AHA29" s="79" t="s">
        <v>1050</v>
      </c>
      <c r="AHB29" s="79" t="s">
        <v>1050</v>
      </c>
      <c r="AHC29" s="79" t="s">
        <v>1050</v>
      </c>
      <c r="AHD29" s="79" t="s">
        <v>1050</v>
      </c>
      <c r="AHE29" s="79" t="s">
        <v>1050</v>
      </c>
      <c r="AHF29" s="79" t="s">
        <v>1050</v>
      </c>
      <c r="AHG29" s="79" t="s">
        <v>1050</v>
      </c>
      <c r="AHH29" s="79" t="s">
        <v>1050</v>
      </c>
      <c r="AHI29" s="79" t="s">
        <v>353</v>
      </c>
      <c r="AHJ29" s="79" t="s">
        <v>1218</v>
      </c>
      <c r="AHK29" s="79" t="s">
        <v>353</v>
      </c>
      <c r="AHL29" s="79" t="s">
        <v>1218</v>
      </c>
      <c r="AHM29" s="79" t="s">
        <v>353</v>
      </c>
      <c r="AHN29" s="79" t="s">
        <v>1093</v>
      </c>
      <c r="AHO29" s="79" t="s">
        <v>1050</v>
      </c>
      <c r="AHP29" s="79" t="s">
        <v>1050</v>
      </c>
      <c r="AHQ29" s="79" t="s">
        <v>1050</v>
      </c>
      <c r="AHR29" s="79" t="s">
        <v>1050</v>
      </c>
      <c r="AHS29" s="79" t="s">
        <v>1050</v>
      </c>
      <c r="AHT29" s="79" t="s">
        <v>1050</v>
      </c>
      <c r="AHU29" s="79" t="s">
        <v>1050</v>
      </c>
      <c r="AHV29" s="79" t="s">
        <v>1050</v>
      </c>
      <c r="AHW29" s="79" t="s">
        <v>1050</v>
      </c>
      <c r="AHX29" s="79" t="s">
        <v>1050</v>
      </c>
      <c r="AHY29" s="79" t="s">
        <v>1050</v>
      </c>
      <c r="AHZ29" s="79" t="s">
        <v>1050</v>
      </c>
      <c r="AIA29" s="79" t="s">
        <v>1050</v>
      </c>
      <c r="AIB29" s="79" t="s">
        <v>1050</v>
      </c>
      <c r="AIC29" s="79" t="s">
        <v>1050</v>
      </c>
      <c r="AID29" s="79" t="s">
        <v>1050</v>
      </c>
      <c r="AIE29" s="79" t="s">
        <v>1050</v>
      </c>
      <c r="AIF29" s="79" t="s">
        <v>1050</v>
      </c>
      <c r="AIG29" s="79" t="s">
        <v>1050</v>
      </c>
      <c r="AIH29" s="79" t="s">
        <v>1050</v>
      </c>
      <c r="AII29" s="79" t="s">
        <v>1050</v>
      </c>
      <c r="AIJ29" s="79" t="s">
        <v>1050</v>
      </c>
      <c r="AIK29" s="79" t="s">
        <v>1050</v>
      </c>
      <c r="AIL29" s="79" t="s">
        <v>1050</v>
      </c>
      <c r="AIM29" s="79" t="s">
        <v>1050</v>
      </c>
      <c r="AIN29" s="79" t="s">
        <v>1050</v>
      </c>
      <c r="AIO29" s="79" t="s">
        <v>1050</v>
      </c>
      <c r="AIP29" s="79" t="s">
        <v>1050</v>
      </c>
      <c r="AIQ29" s="79" t="s">
        <v>353</v>
      </c>
      <c r="AIR29" s="79" t="s">
        <v>1050</v>
      </c>
      <c r="AIS29" s="79" t="s">
        <v>353</v>
      </c>
      <c r="AIT29" s="79" t="s">
        <v>1050</v>
      </c>
      <c r="AIU29" s="79" t="s">
        <v>399</v>
      </c>
      <c r="AIV29" s="79">
        <v>98</v>
      </c>
      <c r="AIW29" s="79" t="s">
        <v>1050</v>
      </c>
      <c r="AIX29" s="79" t="s">
        <v>1050</v>
      </c>
      <c r="AIY29" s="79" t="s">
        <v>1050</v>
      </c>
      <c r="AIZ29" s="79" t="s">
        <v>1050</v>
      </c>
      <c r="AJA29" s="79" t="s">
        <v>1050</v>
      </c>
      <c r="AJB29" s="79" t="s">
        <v>1050</v>
      </c>
      <c r="AJC29" s="79" t="s">
        <v>1050</v>
      </c>
      <c r="AJD29" s="79" t="s">
        <v>1050</v>
      </c>
      <c r="AJE29" s="79" t="s">
        <v>1050</v>
      </c>
      <c r="AJF29" s="79" t="s">
        <v>1050</v>
      </c>
      <c r="AJG29" s="79" t="s">
        <v>1764</v>
      </c>
      <c r="AJH29" s="79" t="s">
        <v>1765</v>
      </c>
      <c r="AJI29" s="79" t="s">
        <v>1766</v>
      </c>
      <c r="AJJ29" s="79" t="s">
        <v>1767</v>
      </c>
      <c r="AJK29" s="79" t="s">
        <v>1050</v>
      </c>
      <c r="AJL29" s="79" t="s">
        <v>1050</v>
      </c>
      <c r="AJM29" s="79" t="s">
        <v>353</v>
      </c>
      <c r="AJN29" s="79" t="s">
        <v>353</v>
      </c>
      <c r="AJO29" s="79" t="s">
        <v>1050</v>
      </c>
      <c r="AJP29" s="79" t="s">
        <v>1050</v>
      </c>
      <c r="AJQ29" s="79" t="s">
        <v>1768</v>
      </c>
      <c r="AJR29" s="79" t="s">
        <v>1050</v>
      </c>
      <c r="AJS29" s="79" t="s">
        <v>1769</v>
      </c>
      <c r="AJT29" s="79" t="s">
        <v>1050</v>
      </c>
      <c r="AJU29" s="79" t="s">
        <v>1098</v>
      </c>
      <c r="AJV29" s="79" t="s">
        <v>1098</v>
      </c>
      <c r="AJW29" s="79" t="s">
        <v>1098</v>
      </c>
      <c r="AJX29" s="79" t="s">
        <v>1050</v>
      </c>
      <c r="AJY29" s="79" t="s">
        <v>1098</v>
      </c>
      <c r="AJZ29" s="79" t="s">
        <v>1050</v>
      </c>
      <c r="AKA29" s="79" t="s">
        <v>1050</v>
      </c>
      <c r="AKB29" s="79" t="s">
        <v>1050</v>
      </c>
      <c r="AKC29" s="79" t="s">
        <v>1050</v>
      </c>
      <c r="AKD29" s="79" t="s">
        <v>1050</v>
      </c>
      <c r="AKE29" s="79" t="s">
        <v>1050</v>
      </c>
      <c r="AKF29" s="79" t="s">
        <v>1050</v>
      </c>
      <c r="AKG29" s="79" t="s">
        <v>1050</v>
      </c>
      <c r="AKH29" s="79" t="s">
        <v>1050</v>
      </c>
      <c r="AKI29" s="79" t="s">
        <v>1050</v>
      </c>
      <c r="AKJ29" s="79" t="s">
        <v>1050</v>
      </c>
      <c r="AKK29" s="79" t="s">
        <v>1050</v>
      </c>
      <c r="AKL29" s="79" t="s">
        <v>1050</v>
      </c>
      <c r="AKM29" s="79" t="s">
        <v>1050</v>
      </c>
      <c r="AKN29" s="79" t="s">
        <v>1050</v>
      </c>
      <c r="AKO29" s="79" t="s">
        <v>1050</v>
      </c>
      <c r="AKP29" s="79" t="s">
        <v>1050</v>
      </c>
      <c r="AKQ29" s="79" t="s">
        <v>1050</v>
      </c>
      <c r="AKR29" s="79" t="s">
        <v>1098</v>
      </c>
      <c r="AKS29" s="79" t="s">
        <v>1050</v>
      </c>
      <c r="AKT29" s="79" t="s">
        <v>1050</v>
      </c>
      <c r="AKU29" s="79" t="s">
        <v>1050</v>
      </c>
      <c r="AKV29" s="79" t="s">
        <v>1050</v>
      </c>
      <c r="AKW29" s="79" t="s">
        <v>1050</v>
      </c>
      <c r="AKX29" s="79" t="s">
        <v>1050</v>
      </c>
      <c r="AKY29" s="79" t="s">
        <v>1050</v>
      </c>
      <c r="AKZ29" s="79" t="s">
        <v>1050</v>
      </c>
      <c r="ALA29" s="79" t="s">
        <v>1050</v>
      </c>
      <c r="ALB29" s="79" t="s">
        <v>1050</v>
      </c>
      <c r="ALC29" s="79" t="s">
        <v>1050</v>
      </c>
      <c r="ALD29" s="79" t="s">
        <v>1050</v>
      </c>
      <c r="ALE29" s="79" t="s">
        <v>1050</v>
      </c>
      <c r="ALF29" s="79" t="s">
        <v>1050</v>
      </c>
      <c r="ALG29" s="79" t="s">
        <v>1050</v>
      </c>
      <c r="ALH29" s="79" t="s">
        <v>1098</v>
      </c>
      <c r="ALI29" s="79" t="s">
        <v>1050</v>
      </c>
      <c r="ALJ29" s="79" t="s">
        <v>1050</v>
      </c>
      <c r="ALK29" s="79" t="s">
        <v>1098</v>
      </c>
      <c r="ALL29" s="79" t="s">
        <v>1050</v>
      </c>
      <c r="ALM29" s="79" t="s">
        <v>1050</v>
      </c>
      <c r="ALN29" s="79" t="s">
        <v>1050</v>
      </c>
      <c r="ALO29" s="79" t="s">
        <v>1050</v>
      </c>
      <c r="ALP29" s="79" t="s">
        <v>1050</v>
      </c>
      <c r="ALQ29" s="79" t="s">
        <v>1098</v>
      </c>
      <c r="ALR29" s="79" t="s">
        <v>1050</v>
      </c>
      <c r="ALS29" s="79" t="s">
        <v>1050</v>
      </c>
      <c r="ALT29" s="79" t="s">
        <v>1050</v>
      </c>
      <c r="ALU29" s="79" t="s">
        <v>1050</v>
      </c>
      <c r="ALV29" s="79" t="s">
        <v>1050</v>
      </c>
      <c r="ALW29" s="79" t="s">
        <v>1050</v>
      </c>
      <c r="ALX29" s="79" t="s">
        <v>1050</v>
      </c>
    </row>
    <row r="30" ht="50.25" customHeight="1" spans="1:1012">
      <c r="A30" s="79" t="s">
        <v>1770</v>
      </c>
      <c r="B30" s="79">
        <v>33</v>
      </c>
      <c r="C30" s="79" t="s">
        <v>1049</v>
      </c>
      <c r="D30" s="79" t="s">
        <v>329</v>
      </c>
      <c r="E30" s="79" t="s">
        <v>1050</v>
      </c>
      <c r="F30" s="79" t="s">
        <v>1771</v>
      </c>
      <c r="G30" s="79" t="s">
        <v>1050</v>
      </c>
      <c r="H30" s="79" t="s">
        <v>1050</v>
      </c>
      <c r="I30" s="79" t="s">
        <v>543</v>
      </c>
      <c r="J30" s="91">
        <v>44651</v>
      </c>
      <c r="K30" s="92">
        <v>0.378472222222222</v>
      </c>
      <c r="L30" s="91">
        <v>44651</v>
      </c>
      <c r="M30" s="92">
        <v>0.395833333333333</v>
      </c>
      <c r="N30" s="79" t="s">
        <v>417</v>
      </c>
      <c r="O30" s="79" t="s">
        <v>1050</v>
      </c>
      <c r="P30" s="79" t="s">
        <v>1050</v>
      </c>
      <c r="Q30" s="79" t="s">
        <v>1050</v>
      </c>
      <c r="R30" s="79" t="s">
        <v>1052</v>
      </c>
      <c r="S30" s="79" t="s">
        <v>419</v>
      </c>
      <c r="T30" s="79" t="s">
        <v>1050</v>
      </c>
      <c r="U30" s="79" t="s">
        <v>368</v>
      </c>
      <c r="V30" s="79" t="s">
        <v>480</v>
      </c>
      <c r="W30" s="79" t="s">
        <v>338</v>
      </c>
      <c r="X30" s="79" t="s">
        <v>339</v>
      </c>
      <c r="Y30" s="79" t="s">
        <v>340</v>
      </c>
      <c r="Z30" s="79" t="s">
        <v>387</v>
      </c>
      <c r="AA30" s="79" t="s">
        <v>342</v>
      </c>
      <c r="AB30" s="79" t="s">
        <v>388</v>
      </c>
      <c r="AC30" s="79" t="s">
        <v>343</v>
      </c>
      <c r="AD30" s="79" t="s">
        <v>344</v>
      </c>
      <c r="AE30" s="79" t="s">
        <v>369</v>
      </c>
      <c r="AF30" s="79" t="s">
        <v>392</v>
      </c>
      <c r="AG30" s="79" t="s">
        <v>1050</v>
      </c>
      <c r="AH30" s="79" t="s">
        <v>1050</v>
      </c>
      <c r="AI30" s="79" t="s">
        <v>1772</v>
      </c>
      <c r="AJ30" s="79" t="s">
        <v>222</v>
      </c>
      <c r="AK30" s="79" t="s">
        <v>223</v>
      </c>
      <c r="AL30" s="79" t="s">
        <v>1292</v>
      </c>
      <c r="AM30" s="79" t="s">
        <v>1050</v>
      </c>
      <c r="AN30" s="79" t="s">
        <v>1056</v>
      </c>
      <c r="AO30" s="79" t="s">
        <v>1050</v>
      </c>
      <c r="AP30" s="79" t="s">
        <v>1050</v>
      </c>
      <c r="AQ30" s="79" t="s">
        <v>1050</v>
      </c>
      <c r="AR30" s="79" t="s">
        <v>1050</v>
      </c>
      <c r="AS30" s="79" t="s">
        <v>1050</v>
      </c>
      <c r="AT30" s="79" t="s">
        <v>1050</v>
      </c>
      <c r="AU30" s="79" t="s">
        <v>1050</v>
      </c>
      <c r="AV30" s="79" t="s">
        <v>1050</v>
      </c>
      <c r="AW30" s="79" t="s">
        <v>1050</v>
      </c>
      <c r="AX30" s="79" t="s">
        <v>1050</v>
      </c>
      <c r="AY30" s="79" t="s">
        <v>1050</v>
      </c>
      <c r="AZ30" s="79" t="s">
        <v>480</v>
      </c>
      <c r="BA30" s="79" t="s">
        <v>1050</v>
      </c>
      <c r="BB30" s="79" t="s">
        <v>1050</v>
      </c>
      <c r="BC30" s="79" t="s">
        <v>1050</v>
      </c>
      <c r="BD30" s="79" t="s">
        <v>1050</v>
      </c>
      <c r="BE30" s="79" t="s">
        <v>1050</v>
      </c>
      <c r="BF30" s="79" t="s">
        <v>1050</v>
      </c>
      <c r="BG30" s="79" t="s">
        <v>1050</v>
      </c>
      <c r="BH30" s="79" t="s">
        <v>1050</v>
      </c>
      <c r="BI30" s="79" t="s">
        <v>1050</v>
      </c>
      <c r="BJ30" s="79" t="s">
        <v>1050</v>
      </c>
      <c r="BK30" s="79" t="s">
        <v>1050</v>
      </c>
      <c r="BL30" s="79" t="s">
        <v>1050</v>
      </c>
      <c r="BM30" s="79" t="s">
        <v>1050</v>
      </c>
      <c r="BN30" s="79" t="s">
        <v>1050</v>
      </c>
      <c r="BO30" s="79" t="s">
        <v>1050</v>
      </c>
      <c r="BP30" s="79" t="s">
        <v>1050</v>
      </c>
      <c r="BQ30" s="79" t="s">
        <v>1050</v>
      </c>
      <c r="BR30" s="79" t="s">
        <v>1050</v>
      </c>
      <c r="BS30" s="79" t="s">
        <v>1050</v>
      </c>
      <c r="BT30" s="79" t="s">
        <v>1050</v>
      </c>
      <c r="BU30" s="79" t="s">
        <v>1050</v>
      </c>
      <c r="BV30" s="79" t="s">
        <v>1050</v>
      </c>
      <c r="BW30" s="79" t="s">
        <v>1050</v>
      </c>
      <c r="BX30" s="79" t="s">
        <v>1050</v>
      </c>
      <c r="BY30" s="79" t="s">
        <v>1050</v>
      </c>
      <c r="BZ30" s="79" t="s">
        <v>1050</v>
      </c>
      <c r="CA30" s="79" t="s">
        <v>1050</v>
      </c>
      <c r="CB30" s="79" t="s">
        <v>1050</v>
      </c>
      <c r="CC30" s="79" t="s">
        <v>1050</v>
      </c>
      <c r="CD30" s="79" t="s">
        <v>1050</v>
      </c>
      <c r="CE30" s="79" t="s">
        <v>1050</v>
      </c>
      <c r="CF30" s="79" t="s">
        <v>1057</v>
      </c>
      <c r="CG30" s="91">
        <v>17004</v>
      </c>
      <c r="CH30" s="79" t="s">
        <v>351</v>
      </c>
      <c r="CI30" s="79" t="s">
        <v>1050</v>
      </c>
      <c r="CJ30" s="79" t="s">
        <v>1060</v>
      </c>
      <c r="CK30" s="79" t="s">
        <v>1050</v>
      </c>
      <c r="CL30" s="79" t="s">
        <v>1050</v>
      </c>
      <c r="CM30" s="79" t="s">
        <v>1050</v>
      </c>
      <c r="CN30" s="79" t="s">
        <v>1050</v>
      </c>
      <c r="CO30" s="79" t="s">
        <v>353</v>
      </c>
      <c r="CP30" s="79" t="s">
        <v>433</v>
      </c>
      <c r="CQ30" s="79" t="s">
        <v>1050</v>
      </c>
      <c r="CR30" s="79" t="s">
        <v>1050</v>
      </c>
      <c r="CS30" s="91">
        <v>48200</v>
      </c>
      <c r="CT30" s="79" t="s">
        <v>1060</v>
      </c>
      <c r="CU30" s="79" t="s">
        <v>1050</v>
      </c>
      <c r="CV30" s="79" t="s">
        <v>1050</v>
      </c>
      <c r="CW30" s="79" t="s">
        <v>1050</v>
      </c>
      <c r="CX30" s="79" t="s">
        <v>1142</v>
      </c>
      <c r="CY30" s="79" t="s">
        <v>1106</v>
      </c>
      <c r="CZ30" s="79" t="s">
        <v>356</v>
      </c>
      <c r="DA30" s="79" t="s">
        <v>1773</v>
      </c>
      <c r="DB30" s="79" t="s">
        <v>1774</v>
      </c>
      <c r="DC30" s="79" t="s">
        <v>1748</v>
      </c>
      <c r="DD30" s="79">
        <v>2010</v>
      </c>
      <c r="DE30" s="79" t="s">
        <v>1050</v>
      </c>
      <c r="DF30" s="79" t="s">
        <v>1050</v>
      </c>
      <c r="DG30" s="79">
        <v>5</v>
      </c>
      <c r="DH30" s="79" t="s">
        <v>1060</v>
      </c>
      <c r="DI30" s="79" t="s">
        <v>1066</v>
      </c>
      <c r="DJ30" s="79" t="s">
        <v>1775</v>
      </c>
      <c r="DK30" s="79">
        <v>0</v>
      </c>
      <c r="DL30" s="79" t="s">
        <v>353</v>
      </c>
      <c r="DM30" s="79" t="s">
        <v>353</v>
      </c>
      <c r="DN30" s="79" t="s">
        <v>1737</v>
      </c>
      <c r="DO30" s="91">
        <v>45008</v>
      </c>
      <c r="DP30" s="79" t="s">
        <v>399</v>
      </c>
      <c r="DQ30" s="79" t="s">
        <v>1050</v>
      </c>
      <c r="DR30" s="79" t="s">
        <v>1050</v>
      </c>
      <c r="DS30" s="79" t="s">
        <v>399</v>
      </c>
      <c r="DT30" s="79" t="s">
        <v>1050</v>
      </c>
      <c r="DU30" s="79" t="s">
        <v>1050</v>
      </c>
      <c r="DV30" s="79" t="s">
        <v>399</v>
      </c>
      <c r="DW30" s="79" t="s">
        <v>357</v>
      </c>
      <c r="DX30" s="79" t="s">
        <v>435</v>
      </c>
      <c r="DY30" s="79" t="s">
        <v>1050</v>
      </c>
      <c r="DZ30" s="79" t="s">
        <v>1050</v>
      </c>
      <c r="EA30" s="79" t="s">
        <v>1050</v>
      </c>
      <c r="EB30" s="79" t="s">
        <v>333</v>
      </c>
      <c r="EC30" s="79" t="s">
        <v>1050</v>
      </c>
      <c r="ED30" s="79" t="s">
        <v>1776</v>
      </c>
      <c r="EE30" s="79" t="s">
        <v>409</v>
      </c>
      <c r="EF30" s="79" t="s">
        <v>353</v>
      </c>
      <c r="EG30" s="79" t="s">
        <v>1057</v>
      </c>
      <c r="EH30" s="91">
        <v>34969</v>
      </c>
      <c r="EI30" s="79" t="s">
        <v>1090</v>
      </c>
      <c r="EJ30" s="79" t="s">
        <v>352</v>
      </c>
      <c r="EK30" s="79" t="s">
        <v>1060</v>
      </c>
      <c r="EL30" s="79" t="s">
        <v>1050</v>
      </c>
      <c r="EM30" s="79" t="s">
        <v>1050</v>
      </c>
      <c r="EN30" s="79" t="s">
        <v>1050</v>
      </c>
      <c r="EO30" s="79" t="s">
        <v>1050</v>
      </c>
      <c r="EP30" s="79" t="s">
        <v>353</v>
      </c>
      <c r="EQ30" s="79" t="s">
        <v>401</v>
      </c>
      <c r="ER30" s="79" t="s">
        <v>1050</v>
      </c>
      <c r="ES30" s="79" t="s">
        <v>1050</v>
      </c>
      <c r="ET30" s="111">
        <v>47925</v>
      </c>
      <c r="EU30" s="79" t="s">
        <v>1060</v>
      </c>
      <c r="EV30" s="79" t="s">
        <v>1050</v>
      </c>
      <c r="EW30" s="79" t="s">
        <v>1050</v>
      </c>
      <c r="EX30" s="79" t="s">
        <v>1050</v>
      </c>
      <c r="EY30" s="79" t="s">
        <v>1050</v>
      </c>
      <c r="EZ30" s="79" t="s">
        <v>1239</v>
      </c>
      <c r="FA30" s="79" t="s">
        <v>356</v>
      </c>
      <c r="FB30" s="79" t="s">
        <v>1777</v>
      </c>
      <c r="FC30" s="79" t="s">
        <v>1778</v>
      </c>
      <c r="FD30" s="79" t="s">
        <v>1202</v>
      </c>
      <c r="FE30" s="79">
        <v>2018</v>
      </c>
      <c r="FF30" s="79" t="s">
        <v>458</v>
      </c>
      <c r="FG30" s="79" t="s">
        <v>1050</v>
      </c>
      <c r="FH30" s="79">
        <v>2</v>
      </c>
      <c r="FI30" s="79" t="s">
        <v>1111</v>
      </c>
      <c r="FJ30" s="79" t="s">
        <v>1589</v>
      </c>
      <c r="FK30" s="79" t="s">
        <v>1779</v>
      </c>
      <c r="FL30" s="79">
        <v>0</v>
      </c>
      <c r="FM30" s="79" t="s">
        <v>353</v>
      </c>
      <c r="FN30" s="79" t="s">
        <v>353</v>
      </c>
      <c r="FO30" s="79" t="s">
        <v>1334</v>
      </c>
      <c r="FP30" s="108">
        <v>44895</v>
      </c>
      <c r="FQ30" s="79" t="s">
        <v>399</v>
      </c>
      <c r="FR30" s="79" t="s">
        <v>1050</v>
      </c>
      <c r="FS30" s="79" t="s">
        <v>1050</v>
      </c>
      <c r="FT30" s="79" t="s">
        <v>399</v>
      </c>
      <c r="FU30" s="79" t="s">
        <v>1050</v>
      </c>
      <c r="FV30" s="79" t="s">
        <v>1050</v>
      </c>
      <c r="FW30" s="79" t="s">
        <v>399</v>
      </c>
      <c r="FX30" s="79" t="s">
        <v>542</v>
      </c>
      <c r="FY30" s="79" t="s">
        <v>435</v>
      </c>
      <c r="FZ30" s="79" t="s">
        <v>1050</v>
      </c>
      <c r="GA30" s="79" t="s">
        <v>1050</v>
      </c>
      <c r="GB30" s="79" t="s">
        <v>1050</v>
      </c>
      <c r="GC30" s="79" t="s">
        <v>333</v>
      </c>
      <c r="GD30" s="79" t="s">
        <v>1050</v>
      </c>
      <c r="GE30" s="79" t="s">
        <v>1780</v>
      </c>
      <c r="GF30" s="79" t="s">
        <v>363</v>
      </c>
      <c r="GG30" s="79" t="s">
        <v>399</v>
      </c>
      <c r="GH30" s="79" t="s">
        <v>1050</v>
      </c>
      <c r="GI30" s="79" t="s">
        <v>1050</v>
      </c>
      <c r="GJ30" s="79" t="s">
        <v>1050</v>
      </c>
      <c r="GK30" s="79" t="s">
        <v>1050</v>
      </c>
      <c r="GL30" s="79" t="s">
        <v>1050</v>
      </c>
      <c r="GM30" s="79" t="s">
        <v>1050</v>
      </c>
      <c r="GN30" s="79" t="s">
        <v>1050</v>
      </c>
      <c r="GO30" s="79" t="s">
        <v>1050</v>
      </c>
      <c r="GP30" s="79" t="s">
        <v>1050</v>
      </c>
      <c r="GQ30" s="79" t="s">
        <v>1050</v>
      </c>
      <c r="GR30" s="79" t="s">
        <v>1050</v>
      </c>
      <c r="GS30" s="79" t="s">
        <v>1050</v>
      </c>
      <c r="GT30" s="79" t="s">
        <v>1050</v>
      </c>
      <c r="GU30" s="79" t="s">
        <v>1050</v>
      </c>
      <c r="GV30" s="79" t="s">
        <v>1050</v>
      </c>
      <c r="GW30" s="79" t="s">
        <v>1050</v>
      </c>
      <c r="GX30" s="79" t="s">
        <v>1050</v>
      </c>
      <c r="GY30" s="79" t="s">
        <v>1050</v>
      </c>
      <c r="GZ30" s="79" t="s">
        <v>1050</v>
      </c>
      <c r="HA30" s="79" t="s">
        <v>1050</v>
      </c>
      <c r="HB30" s="79" t="s">
        <v>1050</v>
      </c>
      <c r="HC30" s="79" t="s">
        <v>1050</v>
      </c>
      <c r="HD30" s="79" t="s">
        <v>1050</v>
      </c>
      <c r="HE30" s="79" t="s">
        <v>1050</v>
      </c>
      <c r="HF30" s="79" t="s">
        <v>1050</v>
      </c>
      <c r="HG30" s="79" t="s">
        <v>1050</v>
      </c>
      <c r="HH30" s="79" t="s">
        <v>1050</v>
      </c>
      <c r="HI30" s="79" t="s">
        <v>1050</v>
      </c>
      <c r="HJ30" s="79" t="s">
        <v>1050</v>
      </c>
      <c r="HK30" s="79" t="s">
        <v>1050</v>
      </c>
      <c r="HL30" s="79" t="s">
        <v>1050</v>
      </c>
      <c r="HM30" s="79" t="s">
        <v>1050</v>
      </c>
      <c r="HN30" s="79" t="s">
        <v>1050</v>
      </c>
      <c r="HO30" s="79" t="s">
        <v>1050</v>
      </c>
      <c r="HP30" s="79" t="s">
        <v>1050</v>
      </c>
      <c r="HQ30" s="79" t="s">
        <v>1050</v>
      </c>
      <c r="HR30" s="79" t="s">
        <v>1050</v>
      </c>
      <c r="HS30" s="79" t="s">
        <v>1050</v>
      </c>
      <c r="HT30" s="79" t="s">
        <v>1050</v>
      </c>
      <c r="HU30" s="79" t="s">
        <v>1050</v>
      </c>
      <c r="HV30" s="79" t="s">
        <v>1050</v>
      </c>
      <c r="HW30" s="79" t="s">
        <v>1050</v>
      </c>
      <c r="HX30" s="79" t="s">
        <v>1050</v>
      </c>
      <c r="HY30" s="79" t="s">
        <v>1050</v>
      </c>
      <c r="HZ30" s="79" t="s">
        <v>1050</v>
      </c>
      <c r="IA30" s="79" t="s">
        <v>1050</v>
      </c>
      <c r="IB30" s="79" t="s">
        <v>1050</v>
      </c>
      <c r="IC30" s="79" t="s">
        <v>1050</v>
      </c>
      <c r="ID30" s="79" t="s">
        <v>1050</v>
      </c>
      <c r="IE30" s="79" t="s">
        <v>1050</v>
      </c>
      <c r="IF30" s="79" t="s">
        <v>1050</v>
      </c>
      <c r="IG30" s="79" t="s">
        <v>1050</v>
      </c>
      <c r="IH30" s="79" t="s">
        <v>1050</v>
      </c>
      <c r="II30" s="79" t="s">
        <v>1050</v>
      </c>
      <c r="IJ30" s="79" t="s">
        <v>1050</v>
      </c>
      <c r="IK30" s="79" t="s">
        <v>1050</v>
      </c>
      <c r="IL30" s="79" t="s">
        <v>1050</v>
      </c>
      <c r="IM30" s="79" t="s">
        <v>1050</v>
      </c>
      <c r="IN30" s="79" t="s">
        <v>1050</v>
      </c>
      <c r="IO30" s="79" t="s">
        <v>1050</v>
      </c>
      <c r="IP30" s="79" t="s">
        <v>1050</v>
      </c>
      <c r="IQ30" s="79" t="s">
        <v>1050</v>
      </c>
      <c r="IR30" s="79" t="s">
        <v>1050</v>
      </c>
      <c r="IS30" s="79" t="s">
        <v>1050</v>
      </c>
      <c r="IT30" s="79" t="s">
        <v>1050</v>
      </c>
      <c r="IU30" s="79" t="s">
        <v>1050</v>
      </c>
      <c r="IV30" s="79" t="s">
        <v>1050</v>
      </c>
      <c r="IW30" s="79" t="s">
        <v>1050</v>
      </c>
      <c r="IX30" s="79" t="s">
        <v>1050</v>
      </c>
      <c r="IY30" s="79" t="s">
        <v>1050</v>
      </c>
      <c r="IZ30" s="79" t="s">
        <v>1050</v>
      </c>
      <c r="JA30" s="79" t="s">
        <v>1050</v>
      </c>
      <c r="JB30" s="79" t="s">
        <v>1050</v>
      </c>
      <c r="JC30" s="79" t="s">
        <v>1050</v>
      </c>
      <c r="JD30" s="79" t="s">
        <v>1050</v>
      </c>
      <c r="JE30" s="79" t="s">
        <v>1050</v>
      </c>
      <c r="JF30" s="79" t="s">
        <v>1050</v>
      </c>
      <c r="JG30" s="79" t="s">
        <v>1050</v>
      </c>
      <c r="JH30" s="79" t="s">
        <v>1050</v>
      </c>
      <c r="JI30" s="79" t="s">
        <v>1050</v>
      </c>
      <c r="JJ30" s="79" t="s">
        <v>1050</v>
      </c>
      <c r="JK30" s="79" t="s">
        <v>1050</v>
      </c>
      <c r="JL30" s="79" t="s">
        <v>1050</v>
      </c>
      <c r="JM30" s="79" t="s">
        <v>1050</v>
      </c>
      <c r="JN30" s="79" t="s">
        <v>1050</v>
      </c>
      <c r="JO30" s="79" t="s">
        <v>1050</v>
      </c>
      <c r="JP30" s="79" t="s">
        <v>1050</v>
      </c>
      <c r="JQ30" s="79" t="s">
        <v>1050</v>
      </c>
      <c r="JR30" s="79" t="s">
        <v>1050</v>
      </c>
      <c r="JS30" s="79" t="s">
        <v>1050</v>
      </c>
      <c r="JT30" s="79" t="s">
        <v>1050</v>
      </c>
      <c r="JU30" s="79" t="s">
        <v>1050</v>
      </c>
      <c r="JV30" s="79" t="s">
        <v>1050</v>
      </c>
      <c r="JW30" s="79" t="s">
        <v>1050</v>
      </c>
      <c r="JX30" s="79" t="s">
        <v>1050</v>
      </c>
      <c r="JY30" s="79" t="s">
        <v>1050</v>
      </c>
      <c r="JZ30" s="79" t="s">
        <v>1050</v>
      </c>
      <c r="KA30" s="79" t="s">
        <v>1050</v>
      </c>
      <c r="KB30" s="79" t="s">
        <v>1050</v>
      </c>
      <c r="KC30" s="79" t="s">
        <v>1050</v>
      </c>
      <c r="KD30" s="79" t="s">
        <v>1050</v>
      </c>
      <c r="KE30" s="79" t="s">
        <v>1050</v>
      </c>
      <c r="KF30" s="79" t="s">
        <v>1050</v>
      </c>
      <c r="KG30" s="79" t="s">
        <v>1050</v>
      </c>
      <c r="KH30" s="79" t="s">
        <v>1050</v>
      </c>
      <c r="KI30" s="79" t="s">
        <v>1050</v>
      </c>
      <c r="KJ30" s="79" t="s">
        <v>1050</v>
      </c>
      <c r="KK30" s="79" t="s">
        <v>1050</v>
      </c>
      <c r="KL30" s="79" t="s">
        <v>1050</v>
      </c>
      <c r="KM30" s="79" t="s">
        <v>1050</v>
      </c>
      <c r="KN30" s="79" t="s">
        <v>1050</v>
      </c>
      <c r="KO30" s="79" t="s">
        <v>1050</v>
      </c>
      <c r="KP30" s="79" t="s">
        <v>1050</v>
      </c>
      <c r="KQ30" s="79" t="s">
        <v>1050</v>
      </c>
      <c r="KR30" s="79" t="s">
        <v>1050</v>
      </c>
      <c r="KS30" s="79" t="s">
        <v>1050</v>
      </c>
      <c r="KT30" s="79" t="s">
        <v>1050</v>
      </c>
      <c r="KU30" s="79" t="s">
        <v>1050</v>
      </c>
      <c r="KV30" s="79" t="s">
        <v>1050</v>
      </c>
      <c r="KW30" s="79" t="s">
        <v>1050</v>
      </c>
      <c r="KX30" s="79" t="s">
        <v>1050</v>
      </c>
      <c r="KY30" s="79" t="s">
        <v>1050</v>
      </c>
      <c r="KZ30" s="79" t="s">
        <v>1050</v>
      </c>
      <c r="LA30" s="79" t="s">
        <v>1050</v>
      </c>
      <c r="LB30" s="79" t="s">
        <v>1050</v>
      </c>
      <c r="LC30" s="79" t="s">
        <v>1050</v>
      </c>
      <c r="LD30" s="79" t="s">
        <v>1050</v>
      </c>
      <c r="LE30" s="79" t="s">
        <v>1050</v>
      </c>
      <c r="LF30" s="79" t="s">
        <v>1050</v>
      </c>
      <c r="LG30" s="79" t="s">
        <v>1050</v>
      </c>
      <c r="LH30" s="79" t="s">
        <v>1050</v>
      </c>
      <c r="LI30" s="79" t="s">
        <v>1050</v>
      </c>
      <c r="LJ30" s="79" t="s">
        <v>1050</v>
      </c>
      <c r="LK30" s="79" t="s">
        <v>1050</v>
      </c>
      <c r="LL30" s="79" t="s">
        <v>1050</v>
      </c>
      <c r="LM30" s="79" t="s">
        <v>1050</v>
      </c>
      <c r="LN30" s="79" t="s">
        <v>1050</v>
      </c>
      <c r="LO30" s="79" t="s">
        <v>1050</v>
      </c>
      <c r="LP30" s="79" t="s">
        <v>1050</v>
      </c>
      <c r="LQ30" s="79" t="s">
        <v>1050</v>
      </c>
      <c r="LR30" s="79" t="s">
        <v>1050</v>
      </c>
      <c r="LS30" s="79" t="s">
        <v>1050</v>
      </c>
      <c r="LT30" s="79" t="s">
        <v>1050</v>
      </c>
      <c r="LU30" s="79" t="s">
        <v>1050</v>
      </c>
      <c r="LV30" s="79" t="s">
        <v>1050</v>
      </c>
      <c r="LW30" s="79" t="s">
        <v>1050</v>
      </c>
      <c r="LX30" s="79" t="s">
        <v>1050</v>
      </c>
      <c r="LY30" s="79" t="s">
        <v>1050</v>
      </c>
      <c r="LZ30" s="79" t="s">
        <v>1050</v>
      </c>
      <c r="MA30" s="79" t="s">
        <v>1050</v>
      </c>
      <c r="MB30" s="79" t="s">
        <v>1050</v>
      </c>
      <c r="MC30" s="79" t="s">
        <v>1050</v>
      </c>
      <c r="MD30" s="79" t="s">
        <v>1050</v>
      </c>
      <c r="ME30" s="79" t="s">
        <v>1050</v>
      </c>
      <c r="MF30" s="79" t="s">
        <v>1050</v>
      </c>
      <c r="MG30" s="79" t="s">
        <v>1050</v>
      </c>
      <c r="MH30" s="79" t="s">
        <v>1050</v>
      </c>
      <c r="MI30" s="79" t="s">
        <v>1050</v>
      </c>
      <c r="MJ30" s="79" t="s">
        <v>1050</v>
      </c>
      <c r="MK30" s="79" t="s">
        <v>1050</v>
      </c>
      <c r="ML30" s="79" t="s">
        <v>1050</v>
      </c>
      <c r="MM30" s="79" t="s">
        <v>1050</v>
      </c>
      <c r="MN30" s="79" t="s">
        <v>1050</v>
      </c>
      <c r="MO30" s="79" t="s">
        <v>1050</v>
      </c>
      <c r="MP30" s="79" t="s">
        <v>1050</v>
      </c>
      <c r="MQ30" s="79" t="s">
        <v>1050</v>
      </c>
      <c r="MR30" s="79" t="s">
        <v>1050</v>
      </c>
      <c r="MS30" s="79" t="s">
        <v>1050</v>
      </c>
      <c r="MT30" s="79" t="s">
        <v>1050</v>
      </c>
      <c r="MU30" s="79" t="s">
        <v>1050</v>
      </c>
      <c r="MV30" s="79" t="s">
        <v>1050</v>
      </c>
      <c r="MW30" s="79" t="s">
        <v>1050</v>
      </c>
      <c r="MX30" s="79" t="s">
        <v>1050</v>
      </c>
      <c r="MY30" s="79" t="s">
        <v>1050</v>
      </c>
      <c r="MZ30" s="79" t="s">
        <v>1050</v>
      </c>
      <c r="NA30" s="79" t="s">
        <v>1050</v>
      </c>
      <c r="NB30" s="79" t="s">
        <v>1050</v>
      </c>
      <c r="NC30" s="79" t="s">
        <v>1050</v>
      </c>
      <c r="ND30" s="79" t="s">
        <v>1050</v>
      </c>
      <c r="NE30" s="79" t="s">
        <v>1050</v>
      </c>
      <c r="NF30" s="79" t="s">
        <v>1050</v>
      </c>
      <c r="NG30" s="79" t="s">
        <v>1050</v>
      </c>
      <c r="NH30" s="79" t="s">
        <v>1050</v>
      </c>
      <c r="NI30" s="79" t="s">
        <v>1050</v>
      </c>
      <c r="NJ30" s="79" t="s">
        <v>1050</v>
      </c>
      <c r="NK30" s="79" t="s">
        <v>1050</v>
      </c>
      <c r="NL30" s="79" t="s">
        <v>1050</v>
      </c>
      <c r="NM30" s="79" t="s">
        <v>1050</v>
      </c>
      <c r="NN30" s="79" t="s">
        <v>1050</v>
      </c>
      <c r="NO30" s="79" t="s">
        <v>1050</v>
      </c>
      <c r="NP30" s="79" t="s">
        <v>1050</v>
      </c>
      <c r="NQ30" s="79" t="s">
        <v>1050</v>
      </c>
      <c r="NR30" s="79" t="s">
        <v>1050</v>
      </c>
      <c r="NS30" s="79" t="s">
        <v>1050</v>
      </c>
      <c r="NT30" s="79" t="s">
        <v>1050</v>
      </c>
      <c r="NU30" s="79" t="s">
        <v>1050</v>
      </c>
      <c r="NV30" s="79" t="s">
        <v>1050</v>
      </c>
      <c r="NW30" s="79" t="s">
        <v>1050</v>
      </c>
      <c r="NX30" s="79" t="s">
        <v>1050</v>
      </c>
      <c r="NY30" s="79" t="s">
        <v>1050</v>
      </c>
      <c r="NZ30" s="79" t="s">
        <v>1050</v>
      </c>
      <c r="OA30" s="79" t="s">
        <v>1050</v>
      </c>
      <c r="OB30" s="79" t="s">
        <v>1050</v>
      </c>
      <c r="OC30" s="79" t="s">
        <v>1050</v>
      </c>
      <c r="OD30" s="79" t="s">
        <v>1050</v>
      </c>
      <c r="OE30" s="79" t="s">
        <v>1050</v>
      </c>
      <c r="OF30" s="79" t="s">
        <v>1050</v>
      </c>
      <c r="OG30" s="79" t="s">
        <v>1050</v>
      </c>
      <c r="OH30" s="79" t="s">
        <v>1050</v>
      </c>
      <c r="OI30" s="79" t="s">
        <v>1050</v>
      </c>
      <c r="OJ30" s="79" t="s">
        <v>1050</v>
      </c>
      <c r="OK30" s="79" t="s">
        <v>1050</v>
      </c>
      <c r="OL30" s="79" t="s">
        <v>1050</v>
      </c>
      <c r="OM30" s="79" t="s">
        <v>1050</v>
      </c>
      <c r="ON30" s="79" t="s">
        <v>1050</v>
      </c>
      <c r="OO30" s="79" t="s">
        <v>1050</v>
      </c>
      <c r="OP30" s="79" t="s">
        <v>1050</v>
      </c>
      <c r="OQ30" s="79" t="s">
        <v>1050</v>
      </c>
      <c r="OR30" s="79" t="s">
        <v>1050</v>
      </c>
      <c r="OS30" s="79" t="s">
        <v>1050</v>
      </c>
      <c r="OT30" s="79" t="s">
        <v>1050</v>
      </c>
      <c r="OU30" s="79" t="s">
        <v>1050</v>
      </c>
      <c r="OV30" s="79" t="s">
        <v>1050</v>
      </c>
      <c r="OW30" s="79" t="s">
        <v>1050</v>
      </c>
      <c r="OX30" s="79" t="s">
        <v>1050</v>
      </c>
      <c r="OY30" s="79" t="s">
        <v>1050</v>
      </c>
      <c r="OZ30" s="79" t="s">
        <v>1050</v>
      </c>
      <c r="PA30" s="79" t="s">
        <v>1050</v>
      </c>
      <c r="PB30" s="79" t="s">
        <v>1050</v>
      </c>
      <c r="PC30" s="79" t="s">
        <v>1050</v>
      </c>
      <c r="PD30" s="79" t="s">
        <v>1050</v>
      </c>
      <c r="PE30" s="79" t="s">
        <v>1050</v>
      </c>
      <c r="PF30" s="79" t="s">
        <v>1050</v>
      </c>
      <c r="PG30" s="79" t="s">
        <v>1050</v>
      </c>
      <c r="PH30" s="79" t="s">
        <v>1050</v>
      </c>
      <c r="PI30" s="79" t="s">
        <v>1050</v>
      </c>
      <c r="PJ30" s="79" t="s">
        <v>1050</v>
      </c>
      <c r="PK30" s="79" t="s">
        <v>1050</v>
      </c>
      <c r="PL30" s="79" t="s">
        <v>1050</v>
      </c>
      <c r="PM30" s="79" t="s">
        <v>470</v>
      </c>
      <c r="PN30" s="79">
        <v>0</v>
      </c>
      <c r="PO30" s="79">
        <v>1</v>
      </c>
      <c r="PP30" s="79" t="s">
        <v>1781</v>
      </c>
      <c r="PQ30" s="79" t="s">
        <v>1050</v>
      </c>
      <c r="PR30" s="79" t="s">
        <v>1050</v>
      </c>
      <c r="PS30" s="79" t="s">
        <v>1050</v>
      </c>
      <c r="PT30" s="79" t="s">
        <v>1050</v>
      </c>
      <c r="PU30" s="79" t="s">
        <v>1050</v>
      </c>
      <c r="PV30" s="79" t="s">
        <v>1050</v>
      </c>
      <c r="PW30" s="79" t="s">
        <v>1050</v>
      </c>
      <c r="PX30" s="79" t="s">
        <v>1050</v>
      </c>
      <c r="PY30" s="79" t="s">
        <v>1782</v>
      </c>
      <c r="PZ30" s="79" t="s">
        <v>1783</v>
      </c>
      <c r="QA30" s="79" t="s">
        <v>1050</v>
      </c>
      <c r="QB30" s="79" t="s">
        <v>1050</v>
      </c>
      <c r="QC30" s="79" t="s">
        <v>1050</v>
      </c>
      <c r="QD30" s="79" t="s">
        <v>1412</v>
      </c>
      <c r="QE30" s="79" t="s">
        <v>1076</v>
      </c>
      <c r="QF30" s="79" t="s">
        <v>1050</v>
      </c>
      <c r="QG30" s="79">
        <v>11</v>
      </c>
      <c r="QH30" s="107">
        <v>1</v>
      </c>
      <c r="QI30" s="79">
        <v>60</v>
      </c>
      <c r="QJ30" s="79">
        <v>28</v>
      </c>
      <c r="QK30" s="79">
        <v>2022</v>
      </c>
      <c r="QL30" s="79">
        <v>902</v>
      </c>
      <c r="QM30" s="91">
        <v>44651</v>
      </c>
      <c r="QN30" s="79" t="s">
        <v>471</v>
      </c>
      <c r="QO30" s="79" t="s">
        <v>399</v>
      </c>
      <c r="QP30" s="79" t="s">
        <v>399</v>
      </c>
      <c r="QQ30" s="92">
        <v>0.378472222222222</v>
      </c>
      <c r="QR30" s="79" t="s">
        <v>329</v>
      </c>
      <c r="QS30" s="79" t="s">
        <v>543</v>
      </c>
      <c r="QT30" s="79" t="s">
        <v>1050</v>
      </c>
      <c r="QU30" s="79" t="s">
        <v>1784</v>
      </c>
      <c r="QV30" s="125" t="s">
        <v>1785</v>
      </c>
      <c r="QW30" s="125" t="s">
        <v>1786</v>
      </c>
      <c r="QX30" s="79" t="s">
        <v>1050</v>
      </c>
      <c r="QY30" s="79" t="s">
        <v>1050</v>
      </c>
      <c r="QZ30" s="79" t="s">
        <v>1080</v>
      </c>
      <c r="RA30" s="79" t="s">
        <v>1080</v>
      </c>
      <c r="RB30" s="79" t="s">
        <v>1050</v>
      </c>
      <c r="RC30" s="79" t="s">
        <v>382</v>
      </c>
      <c r="RD30" s="79" t="s">
        <v>399</v>
      </c>
      <c r="RE30" s="79" t="s">
        <v>412</v>
      </c>
      <c r="RF30" s="79" t="s">
        <v>369</v>
      </c>
      <c r="RG30" s="79" t="s">
        <v>1123</v>
      </c>
      <c r="RH30" s="79" t="s">
        <v>513</v>
      </c>
      <c r="RI30" s="79" t="s">
        <v>388</v>
      </c>
      <c r="RJ30" s="79">
        <v>7.6</v>
      </c>
      <c r="RK30" s="79" t="s">
        <v>371</v>
      </c>
      <c r="RL30" s="79" t="s">
        <v>334</v>
      </c>
      <c r="RM30" s="79" t="s">
        <v>1787</v>
      </c>
      <c r="RN30" s="79" t="s">
        <v>1788</v>
      </c>
      <c r="RO30" s="79" t="s">
        <v>335</v>
      </c>
      <c r="RP30" s="79" t="s">
        <v>372</v>
      </c>
      <c r="RQ30" s="79" t="s">
        <v>412</v>
      </c>
      <c r="RR30" s="79" t="s">
        <v>480</v>
      </c>
      <c r="RS30" s="79" t="s">
        <v>1126</v>
      </c>
      <c r="RT30" s="79" t="s">
        <v>494</v>
      </c>
      <c r="RU30" s="79" t="s">
        <v>1128</v>
      </c>
      <c r="RV30" s="79" t="s">
        <v>1789</v>
      </c>
      <c r="RW30" s="79" t="s">
        <v>1080</v>
      </c>
      <c r="RX30" s="79" t="s">
        <v>1080</v>
      </c>
      <c r="RY30" s="79" t="s">
        <v>1050</v>
      </c>
      <c r="RZ30" s="79" t="s">
        <v>1050</v>
      </c>
      <c r="SA30" s="79" t="s">
        <v>1050</v>
      </c>
      <c r="SB30" s="79" t="s">
        <v>382</v>
      </c>
      <c r="SC30" s="79" t="s">
        <v>399</v>
      </c>
      <c r="SD30" s="79" t="s">
        <v>344</v>
      </c>
      <c r="SE30" s="79" t="s">
        <v>369</v>
      </c>
      <c r="SF30" s="79" t="s">
        <v>1123</v>
      </c>
      <c r="SG30" s="79" t="s">
        <v>513</v>
      </c>
      <c r="SH30" s="79" t="s">
        <v>388</v>
      </c>
      <c r="SI30" s="79">
        <v>7.6</v>
      </c>
      <c r="SJ30" s="79" t="s">
        <v>371</v>
      </c>
      <c r="SK30" s="79" t="s">
        <v>334</v>
      </c>
      <c r="SL30" s="79" t="s">
        <v>1050</v>
      </c>
      <c r="SM30" s="79" t="s">
        <v>1790</v>
      </c>
      <c r="SN30" s="79" t="s">
        <v>1050</v>
      </c>
      <c r="SO30" s="79" t="s">
        <v>1543</v>
      </c>
      <c r="SP30" s="79" t="s">
        <v>412</v>
      </c>
      <c r="SQ30" s="79" t="s">
        <v>480</v>
      </c>
      <c r="SR30" s="79" t="s">
        <v>1050</v>
      </c>
      <c r="SS30" s="79" t="s">
        <v>1050</v>
      </c>
      <c r="ST30" s="79" t="s">
        <v>1791</v>
      </c>
      <c r="SU30" s="79" t="s">
        <v>1792</v>
      </c>
      <c r="SV30" s="79" t="s">
        <v>1050</v>
      </c>
      <c r="SW30" s="79" t="s">
        <v>1050</v>
      </c>
      <c r="SX30" s="79" t="s">
        <v>1050</v>
      </c>
      <c r="SY30" s="79" t="s">
        <v>1050</v>
      </c>
      <c r="SZ30" s="79" t="s">
        <v>1050</v>
      </c>
      <c r="TA30" s="79" t="s">
        <v>1050</v>
      </c>
      <c r="TB30" s="79" t="s">
        <v>1050</v>
      </c>
      <c r="TC30" s="79" t="s">
        <v>1050</v>
      </c>
      <c r="TD30" s="79" t="s">
        <v>1050</v>
      </c>
      <c r="TE30" s="79" t="s">
        <v>1050</v>
      </c>
      <c r="TF30" s="79">
        <v>2010</v>
      </c>
      <c r="TG30" s="79">
        <v>2018</v>
      </c>
      <c r="TH30" s="79" t="s">
        <v>1050</v>
      </c>
      <c r="TI30" s="79" t="s">
        <v>1050</v>
      </c>
      <c r="TJ30" s="79" t="s">
        <v>1050</v>
      </c>
      <c r="TK30" s="79" t="s">
        <v>1050</v>
      </c>
      <c r="TL30" s="79" t="s">
        <v>1050</v>
      </c>
      <c r="TM30" s="79" t="s">
        <v>1050</v>
      </c>
      <c r="TN30" s="79" t="s">
        <v>1050</v>
      </c>
      <c r="TO30" s="79" t="s">
        <v>1050</v>
      </c>
      <c r="TP30" s="79" t="s">
        <v>1050</v>
      </c>
      <c r="TQ30" s="79" t="s">
        <v>1050</v>
      </c>
      <c r="TR30" s="79" t="s">
        <v>1748</v>
      </c>
      <c r="TS30" s="79" t="s">
        <v>1202</v>
      </c>
      <c r="TT30" s="79" t="s">
        <v>1050</v>
      </c>
      <c r="TU30" s="79" t="s">
        <v>1050</v>
      </c>
      <c r="TV30" s="79" t="s">
        <v>1050</v>
      </c>
      <c r="TW30" s="79" t="s">
        <v>1050</v>
      </c>
      <c r="TX30" s="79" t="s">
        <v>1050</v>
      </c>
      <c r="TY30" s="79" t="s">
        <v>1050</v>
      </c>
      <c r="TZ30" s="79" t="s">
        <v>1050</v>
      </c>
      <c r="UA30" s="79" t="s">
        <v>1050</v>
      </c>
      <c r="UB30" s="79" t="s">
        <v>1050</v>
      </c>
      <c r="UC30" s="79" t="s">
        <v>1050</v>
      </c>
      <c r="UD30" s="79" t="s">
        <v>1773</v>
      </c>
      <c r="UE30" s="79" t="s">
        <v>1777</v>
      </c>
      <c r="UF30" s="79" t="s">
        <v>1050</v>
      </c>
      <c r="UG30" s="79" t="s">
        <v>1050</v>
      </c>
      <c r="UH30" s="79" t="s">
        <v>1050</v>
      </c>
      <c r="UI30" s="79" t="s">
        <v>1050</v>
      </c>
      <c r="UJ30" s="79" t="s">
        <v>1050</v>
      </c>
      <c r="UK30" s="79" t="s">
        <v>1050</v>
      </c>
      <c r="UL30" s="79" t="s">
        <v>1050</v>
      </c>
      <c r="UM30" s="79" t="s">
        <v>1050</v>
      </c>
      <c r="UN30" s="79" t="s">
        <v>1050</v>
      </c>
      <c r="UO30" s="79" t="s">
        <v>1050</v>
      </c>
      <c r="UP30" s="79" t="s">
        <v>1793</v>
      </c>
      <c r="UQ30" s="79" t="s">
        <v>1794</v>
      </c>
      <c r="UR30" s="79" t="s">
        <v>1050</v>
      </c>
      <c r="US30" s="79" t="s">
        <v>1050</v>
      </c>
      <c r="UT30" s="79" t="s">
        <v>1050</v>
      </c>
      <c r="UU30" s="79" t="s">
        <v>1050</v>
      </c>
      <c r="UV30" s="79" t="s">
        <v>1050</v>
      </c>
      <c r="UW30" s="79" t="s">
        <v>1050</v>
      </c>
      <c r="UX30" s="79" t="s">
        <v>1050</v>
      </c>
      <c r="UY30" s="79" t="s">
        <v>1050</v>
      </c>
      <c r="UZ30" s="79" t="s">
        <v>1050</v>
      </c>
      <c r="VA30" s="79" t="s">
        <v>1050</v>
      </c>
      <c r="VB30" s="79">
        <v>1086</v>
      </c>
      <c r="VC30" s="79">
        <v>109</v>
      </c>
      <c r="VD30" s="79" t="s">
        <v>1050</v>
      </c>
      <c r="VE30" s="79" t="s">
        <v>1050</v>
      </c>
      <c r="VF30" s="79" t="s">
        <v>1050</v>
      </c>
      <c r="VG30" s="79" t="s">
        <v>1050</v>
      </c>
      <c r="VH30" s="79" t="s">
        <v>1050</v>
      </c>
      <c r="VI30" s="79" t="s">
        <v>1050</v>
      </c>
      <c r="VJ30" s="79" t="s">
        <v>1050</v>
      </c>
      <c r="VK30" s="79" t="s">
        <v>1050</v>
      </c>
      <c r="VL30" s="79" t="s">
        <v>1050</v>
      </c>
      <c r="VM30" s="79" t="s">
        <v>1050</v>
      </c>
      <c r="VN30" s="79" t="s">
        <v>1060</v>
      </c>
      <c r="VO30" s="79" t="s">
        <v>1111</v>
      </c>
      <c r="VP30" s="79" t="s">
        <v>1050</v>
      </c>
      <c r="VQ30" s="79" t="s">
        <v>1050</v>
      </c>
      <c r="VR30" s="79" t="s">
        <v>1050</v>
      </c>
      <c r="VS30" s="79" t="s">
        <v>1050</v>
      </c>
      <c r="VT30" s="79" t="s">
        <v>1050</v>
      </c>
      <c r="VU30" s="79" t="s">
        <v>1050</v>
      </c>
      <c r="VV30" s="79" t="s">
        <v>1050</v>
      </c>
      <c r="VW30" s="79" t="s">
        <v>1050</v>
      </c>
      <c r="VX30" s="79" t="s">
        <v>1050</v>
      </c>
      <c r="VY30" s="79" t="s">
        <v>1050</v>
      </c>
      <c r="VZ30" s="79" t="s">
        <v>353</v>
      </c>
      <c r="WA30" s="79" t="s">
        <v>353</v>
      </c>
      <c r="WB30" s="79" t="s">
        <v>1050</v>
      </c>
      <c r="WC30" s="79" t="s">
        <v>1050</v>
      </c>
      <c r="WD30" s="79" t="s">
        <v>1050</v>
      </c>
      <c r="WE30" s="79" t="s">
        <v>1050</v>
      </c>
      <c r="WF30" s="79" t="s">
        <v>1050</v>
      </c>
      <c r="WG30" s="79" t="s">
        <v>1050</v>
      </c>
      <c r="WH30" s="79" t="s">
        <v>1050</v>
      </c>
      <c r="WI30" s="79" t="s">
        <v>1050</v>
      </c>
      <c r="WJ30" s="79" t="s">
        <v>1050</v>
      </c>
      <c r="WK30" s="79" t="s">
        <v>1050</v>
      </c>
      <c r="WL30" s="79" t="s">
        <v>353</v>
      </c>
      <c r="WM30" s="79" t="s">
        <v>353</v>
      </c>
      <c r="WN30" s="79" t="s">
        <v>1050</v>
      </c>
      <c r="WO30" s="79" t="s">
        <v>1050</v>
      </c>
      <c r="WP30" s="79" t="s">
        <v>1050</v>
      </c>
      <c r="WQ30" s="79" t="s">
        <v>1050</v>
      </c>
      <c r="WR30" s="79" t="s">
        <v>1050</v>
      </c>
      <c r="WS30" s="79" t="s">
        <v>1050</v>
      </c>
      <c r="WT30" s="79" t="s">
        <v>1050</v>
      </c>
      <c r="WU30" s="79" t="s">
        <v>1050</v>
      </c>
      <c r="WV30" s="79" t="s">
        <v>1050</v>
      </c>
      <c r="WW30" s="79" t="s">
        <v>1050</v>
      </c>
      <c r="WX30" s="79" t="s">
        <v>399</v>
      </c>
      <c r="WY30" s="79" t="s">
        <v>399</v>
      </c>
      <c r="WZ30" s="79" t="s">
        <v>1050</v>
      </c>
      <c r="XA30" s="79" t="s">
        <v>1050</v>
      </c>
      <c r="XB30" s="79" t="s">
        <v>1050</v>
      </c>
      <c r="XC30" s="79" t="s">
        <v>1050</v>
      </c>
      <c r="XD30" s="79" t="s">
        <v>1050</v>
      </c>
      <c r="XE30" s="79" t="s">
        <v>1050</v>
      </c>
      <c r="XF30" s="79" t="s">
        <v>1050</v>
      </c>
      <c r="XG30" s="79" t="s">
        <v>1050</v>
      </c>
      <c r="XH30" s="79" t="s">
        <v>1050</v>
      </c>
      <c r="XI30" s="79" t="s">
        <v>1050</v>
      </c>
      <c r="XJ30" s="79" t="s">
        <v>1795</v>
      </c>
      <c r="XK30" s="79" t="s">
        <v>1795</v>
      </c>
      <c r="XL30" s="79" t="s">
        <v>1050</v>
      </c>
      <c r="XM30" s="79" t="s">
        <v>1050</v>
      </c>
      <c r="XN30" s="79" t="s">
        <v>1050</v>
      </c>
      <c r="XO30" s="79" t="s">
        <v>1050</v>
      </c>
      <c r="XP30" s="79" t="s">
        <v>1050</v>
      </c>
      <c r="XQ30" s="79" t="s">
        <v>1050</v>
      </c>
      <c r="XR30" s="79" t="s">
        <v>1050</v>
      </c>
      <c r="XS30" s="79" t="s">
        <v>1050</v>
      </c>
      <c r="XT30" s="79" t="s">
        <v>1050</v>
      </c>
      <c r="XU30" s="79" t="s">
        <v>1050</v>
      </c>
      <c r="XV30" s="79" t="s">
        <v>1089</v>
      </c>
      <c r="XW30" s="79" t="s">
        <v>1089</v>
      </c>
      <c r="XX30" s="79" t="s">
        <v>1050</v>
      </c>
      <c r="XY30" s="79" t="s">
        <v>1050</v>
      </c>
      <c r="XZ30" s="79" t="s">
        <v>1050</v>
      </c>
      <c r="YA30" s="79" t="s">
        <v>1050</v>
      </c>
      <c r="YB30" s="79" t="s">
        <v>1050</v>
      </c>
      <c r="YC30" s="79" t="s">
        <v>1050</v>
      </c>
      <c r="YD30" s="79" t="s">
        <v>1050</v>
      </c>
      <c r="YE30" s="79" t="s">
        <v>1050</v>
      </c>
      <c r="YF30" s="79" t="s">
        <v>1050</v>
      </c>
      <c r="YG30" s="79" t="s">
        <v>1050</v>
      </c>
      <c r="YH30" s="79" t="s">
        <v>1089</v>
      </c>
      <c r="YI30" s="79" t="s">
        <v>1089</v>
      </c>
      <c r="YJ30" s="79" t="s">
        <v>1050</v>
      </c>
      <c r="YK30" s="79" t="s">
        <v>1050</v>
      </c>
      <c r="YL30" s="79" t="s">
        <v>1050</v>
      </c>
      <c r="YM30" s="79" t="s">
        <v>1050</v>
      </c>
      <c r="YN30" s="79" t="s">
        <v>1050</v>
      </c>
      <c r="YO30" s="79" t="s">
        <v>1050</v>
      </c>
      <c r="YP30" s="79" t="s">
        <v>1050</v>
      </c>
      <c r="YQ30" s="79" t="s">
        <v>1050</v>
      </c>
      <c r="YR30" s="79" t="s">
        <v>1050</v>
      </c>
      <c r="YS30" s="79" t="s">
        <v>1050</v>
      </c>
      <c r="YT30" s="79" t="s">
        <v>1089</v>
      </c>
      <c r="YU30" s="79" t="s">
        <v>1089</v>
      </c>
      <c r="YV30" s="79" t="s">
        <v>1050</v>
      </c>
      <c r="YW30" s="79" t="s">
        <v>1050</v>
      </c>
      <c r="YX30" s="79" t="s">
        <v>1050</v>
      </c>
      <c r="YY30" s="79" t="s">
        <v>1050</v>
      </c>
      <c r="YZ30" s="79" t="s">
        <v>1050</v>
      </c>
      <c r="ZA30" s="79" t="s">
        <v>1050</v>
      </c>
      <c r="ZB30" s="79" t="s">
        <v>1050</v>
      </c>
      <c r="ZC30" s="79" t="s">
        <v>1050</v>
      </c>
      <c r="ZD30" s="79" t="s">
        <v>1050</v>
      </c>
      <c r="ZE30" s="79" t="s">
        <v>1050</v>
      </c>
      <c r="ZF30" s="79" t="s">
        <v>399</v>
      </c>
      <c r="ZG30" s="79" t="s">
        <v>399</v>
      </c>
      <c r="ZH30" s="79" t="s">
        <v>1050</v>
      </c>
      <c r="ZI30" s="79" t="s">
        <v>1050</v>
      </c>
      <c r="ZJ30" s="79" t="s">
        <v>1050</v>
      </c>
      <c r="ZK30" s="79" t="s">
        <v>1050</v>
      </c>
      <c r="ZL30" s="79" t="s">
        <v>1050</v>
      </c>
      <c r="ZM30" s="79" t="s">
        <v>1050</v>
      </c>
      <c r="ZN30" s="79" t="s">
        <v>1050</v>
      </c>
      <c r="ZO30" s="79" t="s">
        <v>1050</v>
      </c>
      <c r="ZP30" s="79" t="s">
        <v>1050</v>
      </c>
      <c r="ZQ30" s="79" t="s">
        <v>1050</v>
      </c>
      <c r="ZR30" s="79" t="s">
        <v>1089</v>
      </c>
      <c r="ZS30" s="79" t="s">
        <v>1089</v>
      </c>
      <c r="ZT30" s="79" t="s">
        <v>1050</v>
      </c>
      <c r="ZU30" s="79" t="s">
        <v>1050</v>
      </c>
      <c r="ZV30" s="79" t="s">
        <v>1050</v>
      </c>
      <c r="ZW30" s="79" t="s">
        <v>1050</v>
      </c>
      <c r="ZX30" s="79" t="s">
        <v>1050</v>
      </c>
      <c r="ZY30" s="79" t="s">
        <v>1050</v>
      </c>
      <c r="ZZ30" s="79" t="s">
        <v>1050</v>
      </c>
      <c r="AAA30" s="79" t="s">
        <v>1050</v>
      </c>
      <c r="AAB30" s="79" t="s">
        <v>1050</v>
      </c>
      <c r="AAC30" s="79" t="s">
        <v>1050</v>
      </c>
      <c r="AAD30" s="79" t="s">
        <v>1090</v>
      </c>
      <c r="AAE30" s="79">
        <v>26</v>
      </c>
      <c r="AAF30" s="91">
        <v>42055</v>
      </c>
      <c r="AAG30" s="79">
        <v>0</v>
      </c>
      <c r="AAH30" s="79">
        <v>1</v>
      </c>
      <c r="AAI30" s="79" t="s">
        <v>1643</v>
      </c>
      <c r="AAJ30" s="79" t="s">
        <v>494</v>
      </c>
      <c r="AAK30" s="79" t="s">
        <v>1090</v>
      </c>
      <c r="AAL30" s="79">
        <v>26</v>
      </c>
      <c r="AAM30" s="91">
        <v>44273</v>
      </c>
      <c r="AAN30" s="79">
        <v>0</v>
      </c>
      <c r="AAO30" s="79">
        <v>3</v>
      </c>
      <c r="AAP30" s="79" t="s">
        <v>1132</v>
      </c>
      <c r="AAQ30" s="79" t="s">
        <v>352</v>
      </c>
      <c r="AAR30" s="79" t="s">
        <v>1050</v>
      </c>
      <c r="AAS30" s="79" t="s">
        <v>1050</v>
      </c>
      <c r="AAT30" s="79" t="s">
        <v>1050</v>
      </c>
      <c r="AAU30" s="79" t="s">
        <v>1050</v>
      </c>
      <c r="AAV30" s="79" t="s">
        <v>1050</v>
      </c>
      <c r="AAW30" s="79" t="s">
        <v>1050</v>
      </c>
      <c r="AAX30" s="79" t="s">
        <v>1050</v>
      </c>
      <c r="AAY30" s="79" t="s">
        <v>1050</v>
      </c>
      <c r="AAZ30" s="79" t="s">
        <v>1050</v>
      </c>
      <c r="ABA30" s="79" t="s">
        <v>1050</v>
      </c>
      <c r="ABB30" s="79" t="s">
        <v>1050</v>
      </c>
      <c r="ABC30" s="79" t="s">
        <v>1050</v>
      </c>
      <c r="ABD30" s="79" t="s">
        <v>1050</v>
      </c>
      <c r="ABE30" s="79" t="s">
        <v>1050</v>
      </c>
      <c r="ABF30" s="79" t="s">
        <v>1050</v>
      </c>
      <c r="ABG30" s="79" t="s">
        <v>1050</v>
      </c>
      <c r="ABH30" s="79" t="s">
        <v>1050</v>
      </c>
      <c r="ABI30" s="79" t="s">
        <v>1050</v>
      </c>
      <c r="ABJ30" s="79" t="s">
        <v>1050</v>
      </c>
      <c r="ABK30" s="79" t="s">
        <v>1050</v>
      </c>
      <c r="ABL30" s="79" t="s">
        <v>1050</v>
      </c>
      <c r="ABM30" s="79" t="s">
        <v>1050</v>
      </c>
      <c r="ABN30" s="79" t="s">
        <v>1050</v>
      </c>
      <c r="ABO30" s="79" t="s">
        <v>1050</v>
      </c>
      <c r="ABP30" s="79" t="s">
        <v>1050</v>
      </c>
      <c r="ABQ30" s="79" t="s">
        <v>1050</v>
      </c>
      <c r="ABR30" s="79" t="s">
        <v>1050</v>
      </c>
      <c r="ABS30" s="79" t="s">
        <v>1050</v>
      </c>
      <c r="ABT30" s="79" t="s">
        <v>1050</v>
      </c>
      <c r="ABU30" s="79" t="s">
        <v>1050</v>
      </c>
      <c r="ABV30" s="79" t="s">
        <v>1050</v>
      </c>
      <c r="ABW30" s="79" t="s">
        <v>1050</v>
      </c>
      <c r="ABX30" s="79" t="s">
        <v>1050</v>
      </c>
      <c r="ABY30" s="79" t="s">
        <v>1050</v>
      </c>
      <c r="ABZ30" s="79" t="s">
        <v>1050</v>
      </c>
      <c r="ACA30" s="79" t="s">
        <v>1050</v>
      </c>
      <c r="ACB30" s="79" t="s">
        <v>1050</v>
      </c>
      <c r="ACC30" s="79" t="s">
        <v>1050</v>
      </c>
      <c r="ACD30" s="79" t="s">
        <v>1050</v>
      </c>
      <c r="ACE30" s="79" t="s">
        <v>1050</v>
      </c>
      <c r="ACF30" s="79" t="s">
        <v>1050</v>
      </c>
      <c r="ACG30" s="79" t="s">
        <v>1050</v>
      </c>
      <c r="ACH30" s="79" t="s">
        <v>1050</v>
      </c>
      <c r="ACI30" s="79" t="s">
        <v>1050</v>
      </c>
      <c r="ACJ30" s="79" t="s">
        <v>1050</v>
      </c>
      <c r="ACK30" s="79" t="s">
        <v>1050</v>
      </c>
      <c r="ACL30" s="79" t="s">
        <v>1050</v>
      </c>
      <c r="ACM30" s="79" t="s">
        <v>1050</v>
      </c>
      <c r="ACN30" s="79" t="s">
        <v>1050</v>
      </c>
      <c r="ACO30" s="79" t="s">
        <v>1050</v>
      </c>
      <c r="ACP30" s="79" t="s">
        <v>1050</v>
      </c>
      <c r="ACQ30" s="79" t="s">
        <v>1050</v>
      </c>
      <c r="ACR30" s="79" t="s">
        <v>1050</v>
      </c>
      <c r="ACS30" s="79" t="s">
        <v>1050</v>
      </c>
      <c r="ACT30" s="79" t="s">
        <v>1050</v>
      </c>
      <c r="ACU30" s="79" t="s">
        <v>1050</v>
      </c>
      <c r="ACV30" s="79" t="s">
        <v>1050</v>
      </c>
      <c r="ACW30" s="79" t="s">
        <v>1050</v>
      </c>
      <c r="ACX30" s="79" t="s">
        <v>1050</v>
      </c>
      <c r="ACY30" s="79" t="s">
        <v>1050</v>
      </c>
      <c r="ACZ30" s="79" t="s">
        <v>1050</v>
      </c>
      <c r="ADA30" s="79" t="s">
        <v>1050</v>
      </c>
      <c r="ADB30" s="79" t="s">
        <v>1050</v>
      </c>
      <c r="ADC30" s="79" t="s">
        <v>1050</v>
      </c>
      <c r="ADD30" s="79" t="s">
        <v>1050</v>
      </c>
      <c r="ADE30" s="79" t="s">
        <v>1050</v>
      </c>
      <c r="ADF30" s="79" t="s">
        <v>1050</v>
      </c>
      <c r="ADG30" s="79" t="s">
        <v>1050</v>
      </c>
      <c r="ADH30" s="79" t="s">
        <v>1050</v>
      </c>
      <c r="ADI30" s="79" t="s">
        <v>1050</v>
      </c>
      <c r="ADJ30" s="79" t="s">
        <v>1050</v>
      </c>
      <c r="ADK30" s="79" t="s">
        <v>1050</v>
      </c>
      <c r="ADL30" s="79" t="s">
        <v>1050</v>
      </c>
      <c r="ADM30" s="79" t="s">
        <v>1050</v>
      </c>
      <c r="ADN30" s="79" t="s">
        <v>1050</v>
      </c>
      <c r="ADO30" s="79" t="s">
        <v>1050</v>
      </c>
      <c r="ADP30" s="79" t="s">
        <v>1050</v>
      </c>
      <c r="ADQ30" s="79" t="s">
        <v>1050</v>
      </c>
      <c r="ADR30" s="79" t="s">
        <v>1050</v>
      </c>
      <c r="ADS30" s="79" t="s">
        <v>1050</v>
      </c>
      <c r="ADT30" s="79" t="s">
        <v>1050</v>
      </c>
      <c r="ADU30" s="79" t="s">
        <v>1050</v>
      </c>
      <c r="ADV30" s="79" t="s">
        <v>1050</v>
      </c>
      <c r="ADW30" s="79" t="s">
        <v>1050</v>
      </c>
      <c r="ADX30" s="79" t="s">
        <v>1050</v>
      </c>
      <c r="ADY30" s="79" t="s">
        <v>1050</v>
      </c>
      <c r="ADZ30" s="79" t="s">
        <v>1050</v>
      </c>
      <c r="AEA30" s="79" t="s">
        <v>1050</v>
      </c>
      <c r="AEB30" s="79" t="s">
        <v>1050</v>
      </c>
      <c r="AEC30" s="79" t="s">
        <v>1050</v>
      </c>
      <c r="AED30" s="79" t="s">
        <v>1050</v>
      </c>
      <c r="AEE30" s="79" t="s">
        <v>1050</v>
      </c>
      <c r="AEF30" s="79" t="s">
        <v>1050</v>
      </c>
      <c r="AEG30" s="79" t="s">
        <v>1050</v>
      </c>
      <c r="AEH30" s="79" t="s">
        <v>1050</v>
      </c>
      <c r="AEI30" s="79" t="s">
        <v>1050</v>
      </c>
      <c r="AEJ30" s="79" t="s">
        <v>1050</v>
      </c>
      <c r="AEK30" s="79" t="s">
        <v>1050</v>
      </c>
      <c r="AEL30" s="79" t="s">
        <v>1050</v>
      </c>
      <c r="AEM30" s="79" t="s">
        <v>1050</v>
      </c>
      <c r="AEN30" s="79" t="s">
        <v>1050</v>
      </c>
      <c r="AEO30" s="79" t="s">
        <v>1050</v>
      </c>
      <c r="AEP30" s="79" t="s">
        <v>1050</v>
      </c>
      <c r="AEQ30" s="79" t="s">
        <v>1050</v>
      </c>
      <c r="AER30" s="79" t="s">
        <v>1050</v>
      </c>
      <c r="AES30" s="79" t="s">
        <v>1050</v>
      </c>
      <c r="AET30" s="79" t="s">
        <v>1050</v>
      </c>
      <c r="AEU30" s="79" t="s">
        <v>1050</v>
      </c>
      <c r="AEV30" s="79" t="s">
        <v>1050</v>
      </c>
      <c r="AEW30" s="79" t="s">
        <v>1050</v>
      </c>
      <c r="AEX30" s="137" t="s">
        <v>1511</v>
      </c>
      <c r="AEY30" s="79">
        <v>0</v>
      </c>
      <c r="AEZ30" s="79">
        <v>1</v>
      </c>
      <c r="AFA30" s="79" t="s">
        <v>1050</v>
      </c>
      <c r="AFB30" s="79" t="s">
        <v>1089</v>
      </c>
      <c r="AFC30" s="79" t="s">
        <v>1050</v>
      </c>
      <c r="AFD30" s="79" t="s">
        <v>1050</v>
      </c>
      <c r="AFE30" s="79" t="s">
        <v>1089</v>
      </c>
      <c r="AFF30" s="79" t="s">
        <v>1050</v>
      </c>
      <c r="AFG30" s="79" t="s">
        <v>1050</v>
      </c>
      <c r="AFH30" s="79" t="s">
        <v>1050</v>
      </c>
      <c r="AFI30" s="79" t="s">
        <v>1050</v>
      </c>
      <c r="AFJ30" s="79" t="s">
        <v>1050</v>
      </c>
      <c r="AFK30" s="79" t="s">
        <v>1050</v>
      </c>
      <c r="AFL30" s="79" t="s">
        <v>1050</v>
      </c>
      <c r="AFM30" s="79" t="s">
        <v>1050</v>
      </c>
      <c r="AFN30" s="79" t="s">
        <v>1050</v>
      </c>
      <c r="AFO30" s="79" t="s">
        <v>1050</v>
      </c>
      <c r="AFP30" s="79" t="s">
        <v>1050</v>
      </c>
      <c r="AFQ30" s="79" t="s">
        <v>1050</v>
      </c>
      <c r="AFR30" s="79" t="s">
        <v>1050</v>
      </c>
      <c r="AFS30" s="79" t="s">
        <v>1050</v>
      </c>
      <c r="AFT30" s="79" t="s">
        <v>1050</v>
      </c>
      <c r="AFU30" s="79" t="s">
        <v>1050</v>
      </c>
      <c r="AFV30" s="79" t="s">
        <v>1050</v>
      </c>
      <c r="AFW30" s="79" t="s">
        <v>1050</v>
      </c>
      <c r="AFX30" s="79" t="s">
        <v>1050</v>
      </c>
      <c r="AFY30" s="79" t="s">
        <v>1050</v>
      </c>
      <c r="AFZ30" s="79" t="s">
        <v>1050</v>
      </c>
      <c r="AGA30" s="79" t="s">
        <v>1050</v>
      </c>
      <c r="AGB30" s="79" t="s">
        <v>1050</v>
      </c>
      <c r="AGC30" s="79" t="s">
        <v>1050</v>
      </c>
      <c r="AGD30" s="79" t="s">
        <v>1050</v>
      </c>
      <c r="AGE30" s="79" t="s">
        <v>1050</v>
      </c>
      <c r="AGF30" s="79" t="s">
        <v>1050</v>
      </c>
      <c r="AGG30" s="79" t="s">
        <v>1050</v>
      </c>
      <c r="AGH30" s="79" t="s">
        <v>1050</v>
      </c>
      <c r="AGI30" s="79" t="s">
        <v>1050</v>
      </c>
      <c r="AGJ30" s="79" t="s">
        <v>1050</v>
      </c>
      <c r="AGK30" s="79" t="s">
        <v>1050</v>
      </c>
      <c r="AGL30" s="79" t="s">
        <v>1089</v>
      </c>
      <c r="AGM30" s="79" t="s">
        <v>1050</v>
      </c>
      <c r="AGN30" s="79" t="s">
        <v>1089</v>
      </c>
      <c r="AGO30" s="79" t="s">
        <v>1050</v>
      </c>
      <c r="AGP30" s="79" t="s">
        <v>1050</v>
      </c>
      <c r="AGQ30" s="79" t="s">
        <v>1050</v>
      </c>
      <c r="AGR30" s="79" t="s">
        <v>1050</v>
      </c>
      <c r="AGS30" s="79" t="s">
        <v>1050</v>
      </c>
      <c r="AGT30" s="79" t="s">
        <v>1050</v>
      </c>
      <c r="AGU30" s="79" t="s">
        <v>1050</v>
      </c>
      <c r="AGV30" s="79" t="s">
        <v>1050</v>
      </c>
      <c r="AGW30" s="79" t="s">
        <v>1050</v>
      </c>
      <c r="AGX30" s="79" t="s">
        <v>1050</v>
      </c>
      <c r="AGY30" s="79" t="s">
        <v>1050</v>
      </c>
      <c r="AGZ30" s="79" t="s">
        <v>1050</v>
      </c>
      <c r="AHA30" s="79" t="s">
        <v>1050</v>
      </c>
      <c r="AHB30" s="79" t="s">
        <v>1050</v>
      </c>
      <c r="AHC30" s="79" t="s">
        <v>1050</v>
      </c>
      <c r="AHD30" s="79" t="s">
        <v>1050</v>
      </c>
      <c r="AHE30" s="79" t="s">
        <v>1050</v>
      </c>
      <c r="AHF30" s="79" t="s">
        <v>1050</v>
      </c>
      <c r="AHG30" s="79" t="s">
        <v>1050</v>
      </c>
      <c r="AHH30" s="79" t="s">
        <v>1050</v>
      </c>
      <c r="AHI30" s="79" t="s">
        <v>1050</v>
      </c>
      <c r="AHJ30" s="79" t="s">
        <v>1089</v>
      </c>
      <c r="AHK30" s="79" t="s">
        <v>1050</v>
      </c>
      <c r="AHL30" s="79" t="s">
        <v>1089</v>
      </c>
      <c r="AHM30" s="79" t="s">
        <v>1050</v>
      </c>
      <c r="AHN30" s="79" t="s">
        <v>1050</v>
      </c>
      <c r="AHO30" s="79" t="s">
        <v>1050</v>
      </c>
      <c r="AHP30" s="79" t="s">
        <v>1050</v>
      </c>
      <c r="AHQ30" s="79" t="s">
        <v>1050</v>
      </c>
      <c r="AHR30" s="79" t="s">
        <v>1050</v>
      </c>
      <c r="AHS30" s="79" t="s">
        <v>1050</v>
      </c>
      <c r="AHT30" s="79" t="s">
        <v>1050</v>
      </c>
      <c r="AHU30" s="79" t="s">
        <v>1050</v>
      </c>
      <c r="AHV30" s="79" t="s">
        <v>1050</v>
      </c>
      <c r="AHW30" s="79" t="s">
        <v>1050</v>
      </c>
      <c r="AHX30" s="79" t="s">
        <v>1050</v>
      </c>
      <c r="AHY30" s="79" t="s">
        <v>1050</v>
      </c>
      <c r="AHZ30" s="79" t="s">
        <v>1050</v>
      </c>
      <c r="AIA30" s="79" t="s">
        <v>1050</v>
      </c>
      <c r="AIB30" s="79" t="s">
        <v>1050</v>
      </c>
      <c r="AIC30" s="79" t="s">
        <v>1050</v>
      </c>
      <c r="AID30" s="79" t="s">
        <v>1050</v>
      </c>
      <c r="AIE30" s="79" t="s">
        <v>1050</v>
      </c>
      <c r="AIF30" s="79" t="s">
        <v>1050</v>
      </c>
      <c r="AIG30" s="79" t="s">
        <v>1050</v>
      </c>
      <c r="AIH30" s="79" t="s">
        <v>1050</v>
      </c>
      <c r="AII30" s="79" t="s">
        <v>1050</v>
      </c>
      <c r="AIJ30" s="79" t="s">
        <v>1050</v>
      </c>
      <c r="AIK30" s="79" t="s">
        <v>1050</v>
      </c>
      <c r="AIL30" s="79" t="s">
        <v>1050</v>
      </c>
      <c r="AIM30" s="79" t="s">
        <v>1050</v>
      </c>
      <c r="AIN30" s="79" t="s">
        <v>1050</v>
      </c>
      <c r="AIO30" s="79" t="s">
        <v>1050</v>
      </c>
      <c r="AIP30" s="79" t="s">
        <v>1050</v>
      </c>
      <c r="AIQ30" s="79" t="s">
        <v>1134</v>
      </c>
      <c r="AIR30" s="79" t="s">
        <v>1796</v>
      </c>
      <c r="AIS30" s="79" t="s">
        <v>1134</v>
      </c>
      <c r="AIT30" s="79">
        <v>157</v>
      </c>
      <c r="AIU30" s="79" t="s">
        <v>1050</v>
      </c>
      <c r="AIV30" s="79" t="s">
        <v>1050</v>
      </c>
      <c r="AIW30" s="79" t="s">
        <v>1050</v>
      </c>
      <c r="AIX30" s="79" t="s">
        <v>1050</v>
      </c>
      <c r="AIY30" s="79" t="s">
        <v>1050</v>
      </c>
      <c r="AIZ30" s="79" t="s">
        <v>1050</v>
      </c>
      <c r="AJA30" s="79" t="s">
        <v>1050</v>
      </c>
      <c r="AJB30" s="79" t="s">
        <v>1050</v>
      </c>
      <c r="AJC30" s="79" t="s">
        <v>1050</v>
      </c>
      <c r="AJD30" s="79" t="s">
        <v>1050</v>
      </c>
      <c r="AJE30" s="79" t="s">
        <v>1050</v>
      </c>
      <c r="AJF30" s="79" t="s">
        <v>1050</v>
      </c>
      <c r="AJG30" s="79" t="s">
        <v>1797</v>
      </c>
      <c r="AJH30" s="79" t="s">
        <v>1798</v>
      </c>
      <c r="AJI30" s="79" t="s">
        <v>1799</v>
      </c>
      <c r="AJJ30" s="79" t="s">
        <v>1800</v>
      </c>
      <c r="AJK30" s="79" t="s">
        <v>1050</v>
      </c>
      <c r="AJL30" s="79" t="s">
        <v>1050</v>
      </c>
      <c r="AJM30" s="79" t="s">
        <v>353</v>
      </c>
      <c r="AJN30" s="79" t="s">
        <v>353</v>
      </c>
      <c r="AJO30" s="79" t="s">
        <v>1050</v>
      </c>
      <c r="AJP30" s="79" t="s">
        <v>1050</v>
      </c>
      <c r="AJQ30" s="79" t="s">
        <v>1050</v>
      </c>
      <c r="AJR30" s="79" t="s">
        <v>1050</v>
      </c>
      <c r="AJS30" s="79" t="s">
        <v>1801</v>
      </c>
      <c r="AJT30" s="79" t="s">
        <v>1050</v>
      </c>
      <c r="AJU30" s="79" t="s">
        <v>1050</v>
      </c>
      <c r="AJV30" s="79" t="s">
        <v>1050</v>
      </c>
      <c r="AJW30" s="79" t="s">
        <v>1098</v>
      </c>
      <c r="AJX30" s="79" t="s">
        <v>1098</v>
      </c>
      <c r="AJY30" s="79" t="s">
        <v>1050</v>
      </c>
      <c r="AJZ30" s="79" t="s">
        <v>1050</v>
      </c>
      <c r="AKA30" s="79" t="s">
        <v>1050</v>
      </c>
      <c r="AKB30" s="79" t="s">
        <v>1050</v>
      </c>
      <c r="AKC30" s="79" t="s">
        <v>1050</v>
      </c>
      <c r="AKD30" s="79" t="s">
        <v>1050</v>
      </c>
      <c r="AKE30" s="79" t="s">
        <v>1050</v>
      </c>
      <c r="AKF30" s="79" t="s">
        <v>1050</v>
      </c>
      <c r="AKG30" s="79" t="s">
        <v>1050</v>
      </c>
      <c r="AKH30" s="79" t="s">
        <v>1050</v>
      </c>
      <c r="AKI30" s="79" t="s">
        <v>1050</v>
      </c>
      <c r="AKJ30" s="79" t="s">
        <v>1098</v>
      </c>
      <c r="AKK30" s="79" t="s">
        <v>1050</v>
      </c>
      <c r="AKL30" s="79" t="s">
        <v>1050</v>
      </c>
      <c r="AKM30" s="79" t="s">
        <v>1050</v>
      </c>
      <c r="AKN30" s="79" t="s">
        <v>1050</v>
      </c>
      <c r="AKO30" s="79" t="s">
        <v>1050</v>
      </c>
      <c r="AKP30" s="79" t="s">
        <v>1050</v>
      </c>
      <c r="AKQ30" s="79" t="s">
        <v>1050</v>
      </c>
      <c r="AKR30" s="79" t="s">
        <v>1098</v>
      </c>
      <c r="AKS30" s="79" t="s">
        <v>1050</v>
      </c>
      <c r="AKT30" s="79" t="s">
        <v>1050</v>
      </c>
      <c r="AKU30" s="79" t="s">
        <v>1050</v>
      </c>
      <c r="AKV30" s="79" t="s">
        <v>1050</v>
      </c>
      <c r="AKW30" s="79" t="s">
        <v>1098</v>
      </c>
      <c r="AKX30" s="79" t="s">
        <v>1050</v>
      </c>
      <c r="AKY30" s="79" t="s">
        <v>1050</v>
      </c>
      <c r="AKZ30" s="79" t="s">
        <v>1050</v>
      </c>
      <c r="ALA30" s="79" t="s">
        <v>1050</v>
      </c>
      <c r="ALB30" s="79" t="s">
        <v>1050</v>
      </c>
      <c r="ALC30" s="79" t="s">
        <v>1050</v>
      </c>
      <c r="ALD30" s="79" t="s">
        <v>1050</v>
      </c>
      <c r="ALE30" s="79" t="s">
        <v>1050</v>
      </c>
      <c r="ALF30" s="79" t="s">
        <v>1050</v>
      </c>
      <c r="ALG30" s="79" t="s">
        <v>1050</v>
      </c>
      <c r="ALH30" s="79" t="s">
        <v>1050</v>
      </c>
      <c r="ALI30" s="79" t="s">
        <v>1050</v>
      </c>
      <c r="ALJ30" s="79" t="s">
        <v>1098</v>
      </c>
      <c r="ALK30" s="79" t="s">
        <v>1050</v>
      </c>
      <c r="ALL30" s="79" t="s">
        <v>1098</v>
      </c>
      <c r="ALM30" s="79" t="s">
        <v>1050</v>
      </c>
      <c r="ALN30" s="79" t="s">
        <v>1050</v>
      </c>
      <c r="ALO30" s="79" t="s">
        <v>1050</v>
      </c>
      <c r="ALP30" s="79" t="s">
        <v>1098</v>
      </c>
      <c r="ALQ30" s="79" t="s">
        <v>1098</v>
      </c>
      <c r="ALR30" s="79" t="s">
        <v>1050</v>
      </c>
      <c r="ALS30" s="79" t="s">
        <v>1050</v>
      </c>
      <c r="ALT30" s="79" t="s">
        <v>1050</v>
      </c>
      <c r="ALU30" s="79" t="s">
        <v>1050</v>
      </c>
      <c r="ALV30" s="79" t="s">
        <v>1050</v>
      </c>
      <c r="ALW30" s="79" t="s">
        <v>1050</v>
      </c>
      <c r="ALX30" s="79" t="s">
        <v>1050</v>
      </c>
    </row>
    <row r="31" ht="50.25" customHeight="1" spans="1:1012">
      <c r="A31" s="79" t="s">
        <v>1802</v>
      </c>
      <c r="B31" s="79">
        <v>34</v>
      </c>
      <c r="C31" s="79" t="s">
        <v>1049</v>
      </c>
      <c r="D31" s="79" t="s">
        <v>329</v>
      </c>
      <c r="E31" s="79" t="s">
        <v>1050</v>
      </c>
      <c r="F31" s="79" t="s">
        <v>1803</v>
      </c>
      <c r="G31" s="79" t="s">
        <v>1050</v>
      </c>
      <c r="H31" s="79" t="s">
        <v>1050</v>
      </c>
      <c r="I31" s="79" t="s">
        <v>535</v>
      </c>
      <c r="J31" s="91">
        <v>44651</v>
      </c>
      <c r="K31" s="92">
        <v>0.328472222222222</v>
      </c>
      <c r="L31" s="91">
        <v>44651</v>
      </c>
      <c r="M31" s="92">
        <v>0.344444444444444</v>
      </c>
      <c r="N31" s="79" t="s">
        <v>331</v>
      </c>
      <c r="O31" s="79" t="s">
        <v>67</v>
      </c>
      <c r="P31" s="79" t="s">
        <v>1050</v>
      </c>
      <c r="Q31" s="79" t="s">
        <v>1050</v>
      </c>
      <c r="R31" s="79" t="s">
        <v>1052</v>
      </c>
      <c r="S31" s="79" t="s">
        <v>380</v>
      </c>
      <c r="T31" s="79" t="s">
        <v>1050</v>
      </c>
      <c r="U31" s="79" t="s">
        <v>368</v>
      </c>
      <c r="V31" s="79" t="s">
        <v>480</v>
      </c>
      <c r="W31" s="79" t="s">
        <v>338</v>
      </c>
      <c r="X31" s="79" t="s">
        <v>339</v>
      </c>
      <c r="Y31" s="79" t="s">
        <v>1050</v>
      </c>
      <c r="Z31" s="79" t="s">
        <v>387</v>
      </c>
      <c r="AA31" s="79" t="s">
        <v>342</v>
      </c>
      <c r="AB31" s="79" t="s">
        <v>388</v>
      </c>
      <c r="AC31" s="79" t="s">
        <v>343</v>
      </c>
      <c r="AD31" s="79" t="s">
        <v>344</v>
      </c>
      <c r="AE31" s="79" t="s">
        <v>369</v>
      </c>
      <c r="AF31" s="79" t="s">
        <v>392</v>
      </c>
      <c r="AG31" s="79" t="s">
        <v>1050</v>
      </c>
      <c r="AH31" s="79" t="s">
        <v>1050</v>
      </c>
      <c r="AI31" s="79" t="s">
        <v>1804</v>
      </c>
      <c r="AJ31" s="79" t="s">
        <v>1050</v>
      </c>
      <c r="AK31" s="79" t="s">
        <v>1050</v>
      </c>
      <c r="AL31" s="79" t="s">
        <v>1050</v>
      </c>
      <c r="AM31" s="79" t="s">
        <v>1050</v>
      </c>
      <c r="AN31" s="79" t="s">
        <v>1050</v>
      </c>
      <c r="AO31" s="79" t="s">
        <v>1050</v>
      </c>
      <c r="AP31" s="79" t="s">
        <v>1050</v>
      </c>
      <c r="AQ31" s="79" t="s">
        <v>1050</v>
      </c>
      <c r="AR31" s="79" t="s">
        <v>1050</v>
      </c>
      <c r="AS31" s="79" t="s">
        <v>1050</v>
      </c>
      <c r="AT31" s="79" t="s">
        <v>1050</v>
      </c>
      <c r="AU31" s="79" t="s">
        <v>1050</v>
      </c>
      <c r="AV31" s="79" t="s">
        <v>1050</v>
      </c>
      <c r="AW31" s="79" t="s">
        <v>1050</v>
      </c>
      <c r="AX31" s="79" t="s">
        <v>1050</v>
      </c>
      <c r="AY31" s="79" t="s">
        <v>1050</v>
      </c>
      <c r="AZ31" s="79" t="s">
        <v>480</v>
      </c>
      <c r="BA31" s="79" t="s">
        <v>1050</v>
      </c>
      <c r="BB31" s="79" t="s">
        <v>1050</v>
      </c>
      <c r="BC31" s="79" t="s">
        <v>1050</v>
      </c>
      <c r="BD31" s="79" t="s">
        <v>1050</v>
      </c>
      <c r="BE31" s="79" t="s">
        <v>1050</v>
      </c>
      <c r="BF31" s="79" t="s">
        <v>1050</v>
      </c>
      <c r="BG31" s="79" t="s">
        <v>1050</v>
      </c>
      <c r="BH31" s="79" t="s">
        <v>1050</v>
      </c>
      <c r="BI31" s="79" t="s">
        <v>1050</v>
      </c>
      <c r="BJ31" s="79" t="s">
        <v>1050</v>
      </c>
      <c r="BK31" s="79" t="s">
        <v>1050</v>
      </c>
      <c r="BL31" s="79" t="s">
        <v>1050</v>
      </c>
      <c r="BM31" s="79" t="s">
        <v>1050</v>
      </c>
      <c r="BN31" s="79" t="s">
        <v>1050</v>
      </c>
      <c r="BO31" s="79" t="s">
        <v>1050</v>
      </c>
      <c r="BP31" s="79" t="s">
        <v>1050</v>
      </c>
      <c r="BQ31" s="79" t="s">
        <v>1050</v>
      </c>
      <c r="BR31" s="79" t="s">
        <v>1050</v>
      </c>
      <c r="BS31" s="79" t="s">
        <v>1050</v>
      </c>
      <c r="BT31" s="79" t="s">
        <v>1050</v>
      </c>
      <c r="BU31" s="79" t="s">
        <v>1050</v>
      </c>
      <c r="BV31" s="79" t="s">
        <v>1050</v>
      </c>
      <c r="BW31" s="79" t="s">
        <v>1050</v>
      </c>
      <c r="BX31" s="79" t="s">
        <v>1050</v>
      </c>
      <c r="BY31" s="79" t="s">
        <v>1050</v>
      </c>
      <c r="BZ31" s="79" t="s">
        <v>1050</v>
      </c>
      <c r="CA31" s="79" t="s">
        <v>1050</v>
      </c>
      <c r="CB31" s="79" t="s">
        <v>1050</v>
      </c>
      <c r="CC31" s="79" t="s">
        <v>1050</v>
      </c>
      <c r="CD31" s="79" t="s">
        <v>1050</v>
      </c>
      <c r="CE31" s="79" t="s">
        <v>1050</v>
      </c>
      <c r="CF31" s="79" t="s">
        <v>1057</v>
      </c>
      <c r="CG31" s="91">
        <v>23995</v>
      </c>
      <c r="CH31" s="79" t="s">
        <v>351</v>
      </c>
      <c r="CI31" s="79" t="s">
        <v>352</v>
      </c>
      <c r="CJ31" s="79" t="s">
        <v>1050</v>
      </c>
      <c r="CK31" s="79" t="s">
        <v>1050</v>
      </c>
      <c r="CL31" s="79" t="s">
        <v>1050</v>
      </c>
      <c r="CM31" s="79" t="s">
        <v>1050</v>
      </c>
      <c r="CN31" s="79" t="s">
        <v>1050</v>
      </c>
      <c r="CO31" s="79" t="s">
        <v>353</v>
      </c>
      <c r="CP31" s="79" t="s">
        <v>401</v>
      </c>
      <c r="CQ31" s="79" t="s">
        <v>1059</v>
      </c>
      <c r="CR31" s="79" t="s">
        <v>1050</v>
      </c>
      <c r="CS31" s="100">
        <v>37316</v>
      </c>
      <c r="CT31" s="79">
        <v>11001</v>
      </c>
      <c r="CU31" s="79" t="s">
        <v>1050</v>
      </c>
      <c r="CV31" s="79" t="s">
        <v>353</v>
      </c>
      <c r="CW31" s="79" t="s">
        <v>1050</v>
      </c>
      <c r="CX31" s="79" t="s">
        <v>1805</v>
      </c>
      <c r="CY31" s="79" t="s">
        <v>1806</v>
      </c>
      <c r="CZ31" s="79" t="s">
        <v>356</v>
      </c>
      <c r="DA31" s="79" t="s">
        <v>1528</v>
      </c>
      <c r="DB31" s="79" t="s">
        <v>1807</v>
      </c>
      <c r="DC31" s="79" t="s">
        <v>1177</v>
      </c>
      <c r="DD31" s="79">
        <v>2016</v>
      </c>
      <c r="DE31" s="79" t="s">
        <v>458</v>
      </c>
      <c r="DF31" s="79" t="s">
        <v>1050</v>
      </c>
      <c r="DG31" s="79">
        <v>2</v>
      </c>
      <c r="DH31" s="79" t="s">
        <v>1111</v>
      </c>
      <c r="DI31" s="79" t="s">
        <v>1066</v>
      </c>
      <c r="DJ31" s="79" t="s">
        <v>1113</v>
      </c>
      <c r="DK31" s="79">
        <v>0</v>
      </c>
      <c r="DL31" s="79" t="s">
        <v>353</v>
      </c>
      <c r="DM31" s="79" t="s">
        <v>353</v>
      </c>
      <c r="DN31" s="79" t="s">
        <v>1068</v>
      </c>
      <c r="DO31" s="91">
        <v>44717</v>
      </c>
      <c r="DP31" s="79" t="s">
        <v>399</v>
      </c>
      <c r="DQ31" s="79" t="s">
        <v>1050</v>
      </c>
      <c r="DR31" s="79" t="s">
        <v>1050</v>
      </c>
      <c r="DS31" s="79" t="s">
        <v>399</v>
      </c>
      <c r="DT31" s="79" t="s">
        <v>1050</v>
      </c>
      <c r="DU31" s="79" t="s">
        <v>1050</v>
      </c>
      <c r="DV31" s="79" t="s">
        <v>353</v>
      </c>
      <c r="DW31" s="79" t="s">
        <v>542</v>
      </c>
      <c r="DX31" s="79" t="s">
        <v>435</v>
      </c>
      <c r="DY31" s="79" t="s">
        <v>1050</v>
      </c>
      <c r="DZ31" s="79" t="s">
        <v>1050</v>
      </c>
      <c r="EA31" s="79" t="s">
        <v>1050</v>
      </c>
      <c r="EB31" s="79" t="s">
        <v>333</v>
      </c>
      <c r="EC31" s="79" t="s">
        <v>1050</v>
      </c>
      <c r="ED31" s="79" t="s">
        <v>1808</v>
      </c>
      <c r="EE31" s="79" t="s">
        <v>409</v>
      </c>
      <c r="EF31" s="79" t="s">
        <v>353</v>
      </c>
      <c r="EG31" s="79" t="s">
        <v>1057</v>
      </c>
      <c r="EH31" s="91">
        <v>23677</v>
      </c>
      <c r="EI31" s="79" t="s">
        <v>1090</v>
      </c>
      <c r="EJ31" s="79" t="s">
        <v>1050</v>
      </c>
      <c r="EK31" s="79" t="s">
        <v>1060</v>
      </c>
      <c r="EL31" s="79" t="s">
        <v>1050</v>
      </c>
      <c r="EM31" s="79" t="s">
        <v>1050</v>
      </c>
      <c r="EN31" s="79" t="s">
        <v>1050</v>
      </c>
      <c r="EO31" s="79" t="s">
        <v>1050</v>
      </c>
      <c r="EP31" s="79" t="s">
        <v>353</v>
      </c>
      <c r="EQ31" s="79" t="s">
        <v>531</v>
      </c>
      <c r="ER31" s="79" t="s">
        <v>494</v>
      </c>
      <c r="ES31" s="79" t="s">
        <v>1050</v>
      </c>
      <c r="ET31" s="111">
        <v>45130</v>
      </c>
      <c r="EU31" s="79">
        <v>11001</v>
      </c>
      <c r="EV31" s="79" t="s">
        <v>1050</v>
      </c>
      <c r="EW31" s="79" t="s">
        <v>1050</v>
      </c>
      <c r="EX31" s="79" t="s">
        <v>1050</v>
      </c>
      <c r="EY31" s="79" t="s">
        <v>1809</v>
      </c>
      <c r="EZ31" s="79" t="s">
        <v>1050</v>
      </c>
      <c r="FA31" s="79" t="s">
        <v>356</v>
      </c>
      <c r="FB31" s="79" t="s">
        <v>1810</v>
      </c>
      <c r="FC31" s="79" t="s">
        <v>1811</v>
      </c>
      <c r="FD31" s="79" t="s">
        <v>1435</v>
      </c>
      <c r="FE31" s="79">
        <v>2017</v>
      </c>
      <c r="FF31" s="79" t="s">
        <v>1436</v>
      </c>
      <c r="FG31" s="79">
        <v>5400</v>
      </c>
      <c r="FH31" s="79">
        <v>3</v>
      </c>
      <c r="FI31" s="79" t="s">
        <v>1111</v>
      </c>
      <c r="FJ31" s="79" t="s">
        <v>1360</v>
      </c>
      <c r="FK31" s="79" t="s">
        <v>1113</v>
      </c>
      <c r="FL31" s="79">
        <v>1</v>
      </c>
      <c r="FM31" s="79" t="s">
        <v>353</v>
      </c>
      <c r="FN31" s="79" t="s">
        <v>353</v>
      </c>
      <c r="FO31" s="79" t="s">
        <v>1590</v>
      </c>
      <c r="FP31" s="111">
        <v>44867</v>
      </c>
      <c r="FQ31" s="79" t="s">
        <v>399</v>
      </c>
      <c r="FR31" s="79" t="s">
        <v>1050</v>
      </c>
      <c r="FS31" s="79" t="s">
        <v>1050</v>
      </c>
      <c r="FT31" s="79" t="s">
        <v>399</v>
      </c>
      <c r="FU31" s="79" t="s">
        <v>1050</v>
      </c>
      <c r="FV31" s="79" t="s">
        <v>1050</v>
      </c>
      <c r="FW31" s="79" t="s">
        <v>399</v>
      </c>
      <c r="FX31" s="79" t="s">
        <v>464</v>
      </c>
      <c r="FY31" s="79" t="s">
        <v>404</v>
      </c>
      <c r="FZ31" s="79" t="s">
        <v>1050</v>
      </c>
      <c r="GA31" s="79" t="s">
        <v>360</v>
      </c>
      <c r="GB31" s="79" t="s">
        <v>1050</v>
      </c>
      <c r="GC31" s="79" t="s">
        <v>1050</v>
      </c>
      <c r="GD31" s="79" t="s">
        <v>1050</v>
      </c>
      <c r="GE31" s="79" t="s">
        <v>1812</v>
      </c>
      <c r="GF31" s="79" t="s">
        <v>409</v>
      </c>
      <c r="GG31" s="79" t="s">
        <v>1217</v>
      </c>
      <c r="GH31" s="79" t="s">
        <v>1130</v>
      </c>
      <c r="GI31" s="79" t="s">
        <v>1130</v>
      </c>
      <c r="GJ31" s="79" t="s">
        <v>1130</v>
      </c>
      <c r="GK31" s="79" t="s">
        <v>1130</v>
      </c>
      <c r="GL31" s="79" t="s">
        <v>1130</v>
      </c>
      <c r="GM31" s="79" t="s">
        <v>1130</v>
      </c>
      <c r="GN31" s="79" t="s">
        <v>1130</v>
      </c>
      <c r="GO31" s="79" t="s">
        <v>1130</v>
      </c>
      <c r="GP31" s="79" t="s">
        <v>1130</v>
      </c>
      <c r="GQ31" s="79" t="s">
        <v>1130</v>
      </c>
      <c r="GR31" s="79" t="s">
        <v>1130</v>
      </c>
      <c r="GS31" s="79" t="s">
        <v>1130</v>
      </c>
      <c r="GT31" s="79" t="s">
        <v>1130</v>
      </c>
      <c r="GU31" s="79" t="s">
        <v>1130</v>
      </c>
      <c r="GV31" s="79" t="s">
        <v>1130</v>
      </c>
      <c r="GW31" s="79" t="s">
        <v>1130</v>
      </c>
      <c r="GX31" s="79" t="s">
        <v>1130</v>
      </c>
      <c r="GY31" s="79" t="s">
        <v>1130</v>
      </c>
      <c r="GZ31" s="79" t="s">
        <v>1130</v>
      </c>
      <c r="HA31" s="79" t="s">
        <v>1130</v>
      </c>
      <c r="HB31" s="79" t="s">
        <v>1130</v>
      </c>
      <c r="HC31" s="79" t="s">
        <v>1130</v>
      </c>
      <c r="HD31" s="79" t="s">
        <v>1130</v>
      </c>
      <c r="HE31" s="79" t="s">
        <v>1130</v>
      </c>
      <c r="HF31" s="79" t="s">
        <v>1130</v>
      </c>
      <c r="HG31" s="79" t="s">
        <v>1130</v>
      </c>
      <c r="HH31" s="79" t="s">
        <v>1130</v>
      </c>
      <c r="HI31" s="79" t="s">
        <v>1130</v>
      </c>
      <c r="HJ31" s="79" t="s">
        <v>1130</v>
      </c>
      <c r="HK31" s="79" t="s">
        <v>1130</v>
      </c>
      <c r="HL31" s="79" t="s">
        <v>1130</v>
      </c>
      <c r="HM31" s="79" t="s">
        <v>1130</v>
      </c>
      <c r="HN31" s="79" t="s">
        <v>1130</v>
      </c>
      <c r="HO31" s="79" t="s">
        <v>1130</v>
      </c>
      <c r="HP31" s="79" t="s">
        <v>1130</v>
      </c>
      <c r="HQ31" s="79" t="s">
        <v>1130</v>
      </c>
      <c r="HR31" s="79" t="s">
        <v>1130</v>
      </c>
      <c r="HS31" s="79" t="s">
        <v>1130</v>
      </c>
      <c r="HT31" s="79" t="s">
        <v>1130</v>
      </c>
      <c r="HU31" s="79" t="s">
        <v>1130</v>
      </c>
      <c r="HV31" s="79" t="s">
        <v>1130</v>
      </c>
      <c r="HW31" s="79" t="s">
        <v>1130</v>
      </c>
      <c r="HX31" s="79" t="s">
        <v>1130</v>
      </c>
      <c r="HY31" s="79" t="s">
        <v>1130</v>
      </c>
      <c r="HZ31" s="79" t="s">
        <v>1130</v>
      </c>
      <c r="IA31" s="79" t="s">
        <v>1130</v>
      </c>
      <c r="IB31" s="79" t="s">
        <v>1130</v>
      </c>
      <c r="IC31" s="79" t="s">
        <v>1130</v>
      </c>
      <c r="ID31" s="79" t="s">
        <v>1130</v>
      </c>
      <c r="IE31" s="79" t="s">
        <v>1130</v>
      </c>
      <c r="IF31" s="79" t="s">
        <v>1130</v>
      </c>
      <c r="IG31" s="79" t="s">
        <v>1130</v>
      </c>
      <c r="IH31" s="79" t="s">
        <v>399</v>
      </c>
      <c r="II31" s="79" t="s">
        <v>1050</v>
      </c>
      <c r="IJ31" s="79" t="s">
        <v>1050</v>
      </c>
      <c r="IK31" s="79" t="s">
        <v>1050</v>
      </c>
      <c r="IL31" s="79" t="s">
        <v>1050</v>
      </c>
      <c r="IM31" s="79" t="s">
        <v>1050</v>
      </c>
      <c r="IN31" s="79" t="s">
        <v>1050</v>
      </c>
      <c r="IO31" s="79" t="s">
        <v>1050</v>
      </c>
      <c r="IP31" s="79" t="s">
        <v>1050</v>
      </c>
      <c r="IQ31" s="79" t="s">
        <v>1050</v>
      </c>
      <c r="IR31" s="79" t="s">
        <v>1050</v>
      </c>
      <c r="IS31" s="79" t="s">
        <v>1050</v>
      </c>
      <c r="IT31" s="79" t="s">
        <v>1050</v>
      </c>
      <c r="IU31" s="79" t="s">
        <v>1050</v>
      </c>
      <c r="IV31" s="79" t="s">
        <v>1050</v>
      </c>
      <c r="IW31" s="79" t="s">
        <v>1050</v>
      </c>
      <c r="IX31" s="79" t="s">
        <v>1050</v>
      </c>
      <c r="IY31" s="79" t="s">
        <v>1050</v>
      </c>
      <c r="IZ31" s="79" t="s">
        <v>1050</v>
      </c>
      <c r="JA31" s="79" t="s">
        <v>1050</v>
      </c>
      <c r="JB31" s="79" t="s">
        <v>1050</v>
      </c>
      <c r="JC31" s="79" t="s">
        <v>1050</v>
      </c>
      <c r="JD31" s="79" t="s">
        <v>1050</v>
      </c>
      <c r="JE31" s="79" t="s">
        <v>1050</v>
      </c>
      <c r="JF31" s="79" t="s">
        <v>1050</v>
      </c>
      <c r="JG31" s="79" t="s">
        <v>1050</v>
      </c>
      <c r="JH31" s="79" t="s">
        <v>1050</v>
      </c>
      <c r="JI31" s="79" t="s">
        <v>1050</v>
      </c>
      <c r="JJ31" s="79" t="s">
        <v>1050</v>
      </c>
      <c r="JK31" s="79" t="s">
        <v>1050</v>
      </c>
      <c r="JL31" s="79" t="s">
        <v>1050</v>
      </c>
      <c r="JM31" s="79" t="s">
        <v>1050</v>
      </c>
      <c r="JN31" s="79" t="s">
        <v>1050</v>
      </c>
      <c r="JO31" s="79" t="s">
        <v>1050</v>
      </c>
      <c r="JP31" s="79" t="s">
        <v>1050</v>
      </c>
      <c r="JQ31" s="79" t="s">
        <v>1050</v>
      </c>
      <c r="JR31" s="79" t="s">
        <v>1050</v>
      </c>
      <c r="JS31" s="79" t="s">
        <v>1050</v>
      </c>
      <c r="JT31" s="79" t="s">
        <v>1050</v>
      </c>
      <c r="JU31" s="79" t="s">
        <v>1050</v>
      </c>
      <c r="JV31" s="79" t="s">
        <v>1050</v>
      </c>
      <c r="JW31" s="79" t="s">
        <v>1050</v>
      </c>
      <c r="JX31" s="79" t="s">
        <v>1050</v>
      </c>
      <c r="JY31" s="79" t="s">
        <v>1050</v>
      </c>
      <c r="JZ31" s="79" t="s">
        <v>1050</v>
      </c>
      <c r="KA31" s="79" t="s">
        <v>1050</v>
      </c>
      <c r="KB31" s="79" t="s">
        <v>1050</v>
      </c>
      <c r="KC31" s="79" t="s">
        <v>1050</v>
      </c>
      <c r="KD31" s="79" t="s">
        <v>1050</v>
      </c>
      <c r="KE31" s="79" t="s">
        <v>1050</v>
      </c>
      <c r="KF31" s="79" t="s">
        <v>1050</v>
      </c>
      <c r="KG31" s="79" t="s">
        <v>1050</v>
      </c>
      <c r="KH31" s="79" t="s">
        <v>1050</v>
      </c>
      <c r="KI31" s="79" t="s">
        <v>1050</v>
      </c>
      <c r="KJ31" s="79" t="s">
        <v>1050</v>
      </c>
      <c r="KK31" s="79" t="s">
        <v>1050</v>
      </c>
      <c r="KL31" s="79" t="s">
        <v>1050</v>
      </c>
      <c r="KM31" s="79" t="s">
        <v>1050</v>
      </c>
      <c r="KN31" s="79" t="s">
        <v>1050</v>
      </c>
      <c r="KO31" s="79" t="s">
        <v>1050</v>
      </c>
      <c r="KP31" s="79" t="s">
        <v>1050</v>
      </c>
      <c r="KQ31" s="79" t="s">
        <v>1050</v>
      </c>
      <c r="KR31" s="79" t="s">
        <v>1050</v>
      </c>
      <c r="KS31" s="79" t="s">
        <v>1050</v>
      </c>
      <c r="KT31" s="79" t="s">
        <v>1050</v>
      </c>
      <c r="KU31" s="79" t="s">
        <v>1050</v>
      </c>
      <c r="KV31" s="79" t="s">
        <v>1050</v>
      </c>
      <c r="KW31" s="79" t="s">
        <v>1050</v>
      </c>
      <c r="KX31" s="79" t="s">
        <v>1050</v>
      </c>
      <c r="KY31" s="79" t="s">
        <v>1050</v>
      </c>
      <c r="KZ31" s="79" t="s">
        <v>1050</v>
      </c>
      <c r="LA31" s="79" t="s">
        <v>1050</v>
      </c>
      <c r="LB31" s="79" t="s">
        <v>1050</v>
      </c>
      <c r="LC31" s="79" t="s">
        <v>1050</v>
      </c>
      <c r="LD31" s="79" t="s">
        <v>1050</v>
      </c>
      <c r="LE31" s="79" t="s">
        <v>1050</v>
      </c>
      <c r="LF31" s="79" t="s">
        <v>1050</v>
      </c>
      <c r="LG31" s="79" t="s">
        <v>1050</v>
      </c>
      <c r="LH31" s="79" t="s">
        <v>1050</v>
      </c>
      <c r="LI31" s="79" t="s">
        <v>1050</v>
      </c>
      <c r="LJ31" s="79" t="s">
        <v>1050</v>
      </c>
      <c r="LK31" s="79" t="s">
        <v>1050</v>
      </c>
      <c r="LL31" s="79" t="s">
        <v>1050</v>
      </c>
      <c r="LM31" s="79" t="s">
        <v>1050</v>
      </c>
      <c r="LN31" s="79" t="s">
        <v>1050</v>
      </c>
      <c r="LO31" s="79" t="s">
        <v>1050</v>
      </c>
      <c r="LP31" s="79" t="s">
        <v>1050</v>
      </c>
      <c r="LQ31" s="79" t="s">
        <v>1050</v>
      </c>
      <c r="LR31" s="79" t="s">
        <v>1050</v>
      </c>
      <c r="LS31" s="79" t="s">
        <v>1050</v>
      </c>
      <c r="LT31" s="79" t="s">
        <v>1050</v>
      </c>
      <c r="LU31" s="79" t="s">
        <v>1050</v>
      </c>
      <c r="LV31" s="79" t="s">
        <v>1050</v>
      </c>
      <c r="LW31" s="79" t="s">
        <v>1050</v>
      </c>
      <c r="LX31" s="79" t="s">
        <v>1050</v>
      </c>
      <c r="LY31" s="79" t="s">
        <v>1050</v>
      </c>
      <c r="LZ31" s="79" t="s">
        <v>1050</v>
      </c>
      <c r="MA31" s="79" t="s">
        <v>1050</v>
      </c>
      <c r="MB31" s="79" t="s">
        <v>1050</v>
      </c>
      <c r="MC31" s="79" t="s">
        <v>1050</v>
      </c>
      <c r="MD31" s="79" t="s">
        <v>1050</v>
      </c>
      <c r="ME31" s="79" t="s">
        <v>1050</v>
      </c>
      <c r="MF31" s="79" t="s">
        <v>1050</v>
      </c>
      <c r="MG31" s="79" t="s">
        <v>1050</v>
      </c>
      <c r="MH31" s="79" t="s">
        <v>1050</v>
      </c>
      <c r="MI31" s="79" t="s">
        <v>1050</v>
      </c>
      <c r="MJ31" s="79" t="s">
        <v>1050</v>
      </c>
      <c r="MK31" s="79" t="s">
        <v>1050</v>
      </c>
      <c r="ML31" s="79" t="s">
        <v>1050</v>
      </c>
      <c r="MM31" s="79" t="s">
        <v>1050</v>
      </c>
      <c r="MN31" s="79" t="s">
        <v>1050</v>
      </c>
      <c r="MO31" s="79" t="s">
        <v>1050</v>
      </c>
      <c r="MP31" s="79" t="s">
        <v>1050</v>
      </c>
      <c r="MQ31" s="79" t="s">
        <v>1050</v>
      </c>
      <c r="MR31" s="79" t="s">
        <v>1050</v>
      </c>
      <c r="MS31" s="79" t="s">
        <v>1050</v>
      </c>
      <c r="MT31" s="79" t="s">
        <v>1050</v>
      </c>
      <c r="MU31" s="79" t="s">
        <v>1050</v>
      </c>
      <c r="MV31" s="79" t="s">
        <v>1050</v>
      </c>
      <c r="MW31" s="79" t="s">
        <v>1050</v>
      </c>
      <c r="MX31" s="79" t="s">
        <v>1050</v>
      </c>
      <c r="MY31" s="79" t="s">
        <v>1050</v>
      </c>
      <c r="MZ31" s="79" t="s">
        <v>1050</v>
      </c>
      <c r="NA31" s="79" t="s">
        <v>1050</v>
      </c>
      <c r="NB31" s="79" t="s">
        <v>1050</v>
      </c>
      <c r="NC31" s="79" t="s">
        <v>1050</v>
      </c>
      <c r="ND31" s="79" t="s">
        <v>1050</v>
      </c>
      <c r="NE31" s="79" t="s">
        <v>1050</v>
      </c>
      <c r="NF31" s="79" t="s">
        <v>1050</v>
      </c>
      <c r="NG31" s="79" t="s">
        <v>1050</v>
      </c>
      <c r="NH31" s="79" t="s">
        <v>1050</v>
      </c>
      <c r="NI31" s="79" t="s">
        <v>1050</v>
      </c>
      <c r="NJ31" s="79" t="s">
        <v>1050</v>
      </c>
      <c r="NK31" s="79" t="s">
        <v>1050</v>
      </c>
      <c r="NL31" s="79" t="s">
        <v>1050</v>
      </c>
      <c r="NM31" s="79" t="s">
        <v>1050</v>
      </c>
      <c r="NN31" s="79" t="s">
        <v>1050</v>
      </c>
      <c r="NO31" s="79" t="s">
        <v>1050</v>
      </c>
      <c r="NP31" s="79" t="s">
        <v>1050</v>
      </c>
      <c r="NQ31" s="79" t="s">
        <v>1050</v>
      </c>
      <c r="NR31" s="79" t="s">
        <v>1050</v>
      </c>
      <c r="NS31" s="79" t="s">
        <v>1050</v>
      </c>
      <c r="NT31" s="79" t="s">
        <v>1050</v>
      </c>
      <c r="NU31" s="79" t="s">
        <v>1050</v>
      </c>
      <c r="NV31" s="79" t="s">
        <v>1050</v>
      </c>
      <c r="NW31" s="79" t="s">
        <v>1050</v>
      </c>
      <c r="NX31" s="79" t="s">
        <v>1050</v>
      </c>
      <c r="NY31" s="79" t="s">
        <v>1050</v>
      </c>
      <c r="NZ31" s="79" t="s">
        <v>1050</v>
      </c>
      <c r="OA31" s="79" t="s">
        <v>1050</v>
      </c>
      <c r="OB31" s="79" t="s">
        <v>1050</v>
      </c>
      <c r="OC31" s="79" t="s">
        <v>1050</v>
      </c>
      <c r="OD31" s="79" t="s">
        <v>1050</v>
      </c>
      <c r="OE31" s="79" t="s">
        <v>1050</v>
      </c>
      <c r="OF31" s="79" t="s">
        <v>1050</v>
      </c>
      <c r="OG31" s="79" t="s">
        <v>1050</v>
      </c>
      <c r="OH31" s="79" t="s">
        <v>1050</v>
      </c>
      <c r="OI31" s="79" t="s">
        <v>1050</v>
      </c>
      <c r="OJ31" s="79" t="s">
        <v>1050</v>
      </c>
      <c r="OK31" s="79" t="s">
        <v>1050</v>
      </c>
      <c r="OL31" s="79" t="s">
        <v>1050</v>
      </c>
      <c r="OM31" s="79" t="s">
        <v>1050</v>
      </c>
      <c r="ON31" s="79" t="s">
        <v>1050</v>
      </c>
      <c r="OO31" s="79" t="s">
        <v>1050</v>
      </c>
      <c r="OP31" s="79" t="s">
        <v>1050</v>
      </c>
      <c r="OQ31" s="79" t="s">
        <v>1050</v>
      </c>
      <c r="OR31" s="79" t="s">
        <v>1050</v>
      </c>
      <c r="OS31" s="79" t="s">
        <v>1050</v>
      </c>
      <c r="OT31" s="79" t="s">
        <v>1050</v>
      </c>
      <c r="OU31" s="79" t="s">
        <v>1050</v>
      </c>
      <c r="OV31" s="79" t="s">
        <v>1050</v>
      </c>
      <c r="OW31" s="79" t="s">
        <v>1050</v>
      </c>
      <c r="OX31" s="79" t="s">
        <v>1050</v>
      </c>
      <c r="OY31" s="79" t="s">
        <v>1050</v>
      </c>
      <c r="OZ31" s="79" t="s">
        <v>1050</v>
      </c>
      <c r="PA31" s="79" t="s">
        <v>1050</v>
      </c>
      <c r="PB31" s="79" t="s">
        <v>1050</v>
      </c>
      <c r="PC31" s="79" t="s">
        <v>1050</v>
      </c>
      <c r="PD31" s="79" t="s">
        <v>1050</v>
      </c>
      <c r="PE31" s="79" t="s">
        <v>1050</v>
      </c>
      <c r="PF31" s="79" t="s">
        <v>1050</v>
      </c>
      <c r="PG31" s="79" t="s">
        <v>1050</v>
      </c>
      <c r="PH31" s="79" t="s">
        <v>1050</v>
      </c>
      <c r="PI31" s="79" t="s">
        <v>1050</v>
      </c>
      <c r="PJ31" s="79" t="s">
        <v>1050</v>
      </c>
      <c r="PK31" s="79" t="s">
        <v>1050</v>
      </c>
      <c r="PL31" s="79" t="s">
        <v>1050</v>
      </c>
      <c r="PM31" s="79" t="s">
        <v>470</v>
      </c>
      <c r="PN31" s="79">
        <v>0</v>
      </c>
      <c r="PO31" s="79">
        <v>1</v>
      </c>
      <c r="PP31" s="79" t="s">
        <v>1813</v>
      </c>
      <c r="PQ31" s="79" t="s">
        <v>1050</v>
      </c>
      <c r="PR31" s="79" t="s">
        <v>1814</v>
      </c>
      <c r="PS31" s="79" t="s">
        <v>1050</v>
      </c>
      <c r="PT31" s="79" t="s">
        <v>1050</v>
      </c>
      <c r="PU31" s="79" t="s">
        <v>1050</v>
      </c>
      <c r="PV31" s="79" t="s">
        <v>1050</v>
      </c>
      <c r="PW31" s="79" t="s">
        <v>1050</v>
      </c>
      <c r="PX31" s="79" t="s">
        <v>1050</v>
      </c>
      <c r="PY31" s="79" t="s">
        <v>1050</v>
      </c>
      <c r="PZ31" s="79" t="s">
        <v>1815</v>
      </c>
      <c r="QA31" s="79" t="s">
        <v>353</v>
      </c>
      <c r="QB31" s="79" t="s">
        <v>1050</v>
      </c>
      <c r="QC31" s="79" t="s">
        <v>1050</v>
      </c>
      <c r="QD31" s="79" t="s">
        <v>1412</v>
      </c>
      <c r="QE31" s="79" t="s">
        <v>1076</v>
      </c>
      <c r="QF31" s="79" t="s">
        <v>1050</v>
      </c>
      <c r="QG31" s="79">
        <v>11</v>
      </c>
      <c r="QH31" s="107">
        <v>1</v>
      </c>
      <c r="QI31" s="79">
        <v>60</v>
      </c>
      <c r="QJ31" s="79">
        <v>28</v>
      </c>
      <c r="QK31" s="79">
        <v>2022</v>
      </c>
      <c r="QL31" s="79">
        <v>893</v>
      </c>
      <c r="QM31" s="91">
        <v>44651</v>
      </c>
      <c r="QN31" s="79" t="s">
        <v>471</v>
      </c>
      <c r="QO31" s="79" t="s">
        <v>399</v>
      </c>
      <c r="QP31" s="79" t="s">
        <v>399</v>
      </c>
      <c r="QQ31" s="92">
        <v>0.328472222222222</v>
      </c>
      <c r="QR31" s="79" t="s">
        <v>329</v>
      </c>
      <c r="QS31" s="79" t="s">
        <v>535</v>
      </c>
      <c r="QT31" s="79" t="s">
        <v>1816</v>
      </c>
      <c r="QU31" s="79" t="s">
        <v>1817</v>
      </c>
      <c r="QV31" s="125" t="s">
        <v>1818</v>
      </c>
      <c r="QW31" s="125" t="s">
        <v>1819</v>
      </c>
      <c r="QX31" s="79" t="s">
        <v>1050</v>
      </c>
      <c r="QY31" s="79" t="s">
        <v>1050</v>
      </c>
      <c r="QZ31" s="79" t="s">
        <v>1080</v>
      </c>
      <c r="RA31" s="79" t="s">
        <v>1080</v>
      </c>
      <c r="RB31" s="79" t="s">
        <v>1050</v>
      </c>
      <c r="RC31" s="79" t="s">
        <v>368</v>
      </c>
      <c r="RD31" s="79" t="s">
        <v>399</v>
      </c>
      <c r="RE31" s="79" t="s">
        <v>412</v>
      </c>
      <c r="RF31" s="79" t="s">
        <v>369</v>
      </c>
      <c r="RG31" s="79" t="s">
        <v>1123</v>
      </c>
      <c r="RH31" s="79" t="s">
        <v>513</v>
      </c>
      <c r="RI31" s="79" t="s">
        <v>388</v>
      </c>
      <c r="RJ31" s="79">
        <v>6.82</v>
      </c>
      <c r="RK31" s="79" t="s">
        <v>371</v>
      </c>
      <c r="RL31" s="79" t="s">
        <v>1820</v>
      </c>
      <c r="RM31" s="79" t="s">
        <v>1050</v>
      </c>
      <c r="RN31" s="79" t="s">
        <v>1821</v>
      </c>
      <c r="RO31" s="79" t="s">
        <v>1050</v>
      </c>
      <c r="RP31" s="79" t="s">
        <v>414</v>
      </c>
      <c r="RQ31" s="79" t="s">
        <v>392</v>
      </c>
      <c r="RR31" s="79" t="s">
        <v>480</v>
      </c>
      <c r="RS31" s="79" t="s">
        <v>1126</v>
      </c>
      <c r="RT31" s="79" t="s">
        <v>494</v>
      </c>
      <c r="RU31" s="79" t="s">
        <v>1128</v>
      </c>
      <c r="RV31" s="79" t="s">
        <v>1822</v>
      </c>
      <c r="RW31" s="79" t="s">
        <v>1050</v>
      </c>
      <c r="RX31" s="79" t="s">
        <v>1050</v>
      </c>
      <c r="RY31" s="79" t="s">
        <v>1050</v>
      </c>
      <c r="RZ31" s="79" t="s">
        <v>1050</v>
      </c>
      <c r="SA31" s="79" t="s">
        <v>1050</v>
      </c>
      <c r="SB31" s="79" t="s">
        <v>1050</v>
      </c>
      <c r="SC31" s="79" t="s">
        <v>1050</v>
      </c>
      <c r="SD31" s="79" t="s">
        <v>1050</v>
      </c>
      <c r="SE31" s="79" t="s">
        <v>1050</v>
      </c>
      <c r="SF31" s="79" t="s">
        <v>1050</v>
      </c>
      <c r="SG31" s="79" t="s">
        <v>1050</v>
      </c>
      <c r="SH31" s="79" t="s">
        <v>1050</v>
      </c>
      <c r="SI31" s="79" t="s">
        <v>1050</v>
      </c>
      <c r="SJ31" s="79" t="s">
        <v>1050</v>
      </c>
      <c r="SK31" s="79" t="s">
        <v>1050</v>
      </c>
      <c r="SL31" s="79" t="s">
        <v>1050</v>
      </c>
      <c r="SM31" s="79" t="s">
        <v>1050</v>
      </c>
      <c r="SN31" s="79" t="s">
        <v>1050</v>
      </c>
      <c r="SO31" s="79" t="s">
        <v>1050</v>
      </c>
      <c r="SP31" s="79" t="s">
        <v>1050</v>
      </c>
      <c r="SQ31" s="79" t="s">
        <v>1050</v>
      </c>
      <c r="SR31" s="79" t="s">
        <v>1050</v>
      </c>
      <c r="SS31" s="79" t="s">
        <v>1050</v>
      </c>
      <c r="ST31" s="79" t="s">
        <v>542</v>
      </c>
      <c r="SU31" s="79" t="s">
        <v>1823</v>
      </c>
      <c r="SV31" s="79" t="s">
        <v>1130</v>
      </c>
      <c r="SW31" s="79" t="s">
        <v>1050</v>
      </c>
      <c r="SX31" s="79" t="s">
        <v>1050</v>
      </c>
      <c r="SY31" s="79" t="s">
        <v>1050</v>
      </c>
      <c r="SZ31" s="79" t="s">
        <v>1050</v>
      </c>
      <c r="TA31" s="79" t="s">
        <v>1050</v>
      </c>
      <c r="TB31" s="79" t="s">
        <v>1050</v>
      </c>
      <c r="TC31" s="79" t="s">
        <v>1050</v>
      </c>
      <c r="TD31" s="79" t="s">
        <v>1050</v>
      </c>
      <c r="TE31" s="79" t="s">
        <v>1050</v>
      </c>
      <c r="TF31" s="79">
        <v>2016</v>
      </c>
      <c r="TG31" s="79">
        <v>2017</v>
      </c>
      <c r="TH31" s="79" t="s">
        <v>1130</v>
      </c>
      <c r="TI31" s="79" t="s">
        <v>1050</v>
      </c>
      <c r="TJ31" s="79" t="s">
        <v>1050</v>
      </c>
      <c r="TK31" s="79" t="s">
        <v>1050</v>
      </c>
      <c r="TL31" s="79" t="s">
        <v>1050</v>
      </c>
      <c r="TM31" s="79" t="s">
        <v>1050</v>
      </c>
      <c r="TN31" s="79" t="s">
        <v>1050</v>
      </c>
      <c r="TO31" s="79" t="s">
        <v>1050</v>
      </c>
      <c r="TP31" s="79" t="s">
        <v>1050</v>
      </c>
      <c r="TQ31" s="79" t="s">
        <v>1050</v>
      </c>
      <c r="TR31" s="79" t="s">
        <v>1266</v>
      </c>
      <c r="TS31" s="79" t="s">
        <v>1435</v>
      </c>
      <c r="TT31" s="79" t="s">
        <v>1130</v>
      </c>
      <c r="TU31" s="79" t="s">
        <v>1050</v>
      </c>
      <c r="TV31" s="79" t="s">
        <v>1050</v>
      </c>
      <c r="TW31" s="79" t="s">
        <v>1050</v>
      </c>
      <c r="TX31" s="79" t="s">
        <v>1050</v>
      </c>
      <c r="TY31" s="79" t="s">
        <v>1050</v>
      </c>
      <c r="TZ31" s="79" t="s">
        <v>1050</v>
      </c>
      <c r="UA31" s="79" t="s">
        <v>1050</v>
      </c>
      <c r="UB31" s="79" t="s">
        <v>1050</v>
      </c>
      <c r="UC31" s="79" t="s">
        <v>1050</v>
      </c>
      <c r="UD31" s="79" t="s">
        <v>1528</v>
      </c>
      <c r="UE31" s="79" t="s">
        <v>1810</v>
      </c>
      <c r="UF31" s="79" t="s">
        <v>1130</v>
      </c>
      <c r="UG31" s="79" t="s">
        <v>1050</v>
      </c>
      <c r="UH31" s="79" t="s">
        <v>1050</v>
      </c>
      <c r="UI31" s="79" t="s">
        <v>1050</v>
      </c>
      <c r="UJ31" s="79" t="s">
        <v>1050</v>
      </c>
      <c r="UK31" s="79" t="s">
        <v>1050</v>
      </c>
      <c r="UL31" s="79" t="s">
        <v>1050</v>
      </c>
      <c r="UM31" s="79" t="s">
        <v>1050</v>
      </c>
      <c r="UN31" s="79" t="s">
        <v>1050</v>
      </c>
      <c r="UO31" s="79" t="s">
        <v>1050</v>
      </c>
      <c r="UP31" s="79" t="s">
        <v>1824</v>
      </c>
      <c r="UQ31" s="79" t="s">
        <v>1825</v>
      </c>
      <c r="UR31" s="79" t="s">
        <v>1130</v>
      </c>
      <c r="US31" s="79" t="s">
        <v>1050</v>
      </c>
      <c r="UT31" s="79" t="s">
        <v>1050</v>
      </c>
      <c r="UU31" s="79" t="s">
        <v>1050</v>
      </c>
      <c r="UV31" s="79" t="s">
        <v>1050</v>
      </c>
      <c r="UW31" s="79" t="s">
        <v>1050</v>
      </c>
      <c r="UX31" s="79" t="s">
        <v>1050</v>
      </c>
      <c r="UY31" s="79" t="s">
        <v>1050</v>
      </c>
      <c r="UZ31" s="79" t="s">
        <v>1050</v>
      </c>
      <c r="VA31" s="79" t="s">
        <v>1050</v>
      </c>
      <c r="VB31" s="79">
        <v>181</v>
      </c>
      <c r="VC31" s="79">
        <v>3760</v>
      </c>
      <c r="VD31" s="79" t="s">
        <v>1130</v>
      </c>
      <c r="VE31" s="79" t="s">
        <v>1050</v>
      </c>
      <c r="VF31" s="79" t="s">
        <v>1050</v>
      </c>
      <c r="VG31" s="79" t="s">
        <v>1050</v>
      </c>
      <c r="VH31" s="79" t="s">
        <v>1050</v>
      </c>
      <c r="VI31" s="79" t="s">
        <v>1050</v>
      </c>
      <c r="VJ31" s="79" t="s">
        <v>1050</v>
      </c>
      <c r="VK31" s="79" t="s">
        <v>1050</v>
      </c>
      <c r="VL31" s="79" t="s">
        <v>1050</v>
      </c>
      <c r="VM31" s="79" t="s">
        <v>1050</v>
      </c>
      <c r="VN31" s="79" t="s">
        <v>1111</v>
      </c>
      <c r="VO31" s="79" t="s">
        <v>1060</v>
      </c>
      <c r="VP31" s="79" t="s">
        <v>1130</v>
      </c>
      <c r="VQ31" s="79" t="s">
        <v>1050</v>
      </c>
      <c r="VR31" s="79" t="s">
        <v>1050</v>
      </c>
      <c r="VS31" s="79" t="s">
        <v>1050</v>
      </c>
      <c r="VT31" s="79" t="s">
        <v>1050</v>
      </c>
      <c r="VU31" s="79" t="s">
        <v>1050</v>
      </c>
      <c r="VV31" s="79" t="s">
        <v>1050</v>
      </c>
      <c r="VW31" s="79" t="s">
        <v>1050</v>
      </c>
      <c r="VX31" s="79" t="s">
        <v>1050</v>
      </c>
      <c r="VY31" s="79" t="s">
        <v>1050</v>
      </c>
      <c r="VZ31" s="79" t="s">
        <v>353</v>
      </c>
      <c r="WA31" s="79" t="s">
        <v>353</v>
      </c>
      <c r="WB31" s="79" t="s">
        <v>1130</v>
      </c>
      <c r="WC31" s="79" t="s">
        <v>1050</v>
      </c>
      <c r="WD31" s="79" t="s">
        <v>1050</v>
      </c>
      <c r="WE31" s="79" t="s">
        <v>1050</v>
      </c>
      <c r="WF31" s="79" t="s">
        <v>1050</v>
      </c>
      <c r="WG31" s="79" t="s">
        <v>1050</v>
      </c>
      <c r="WH31" s="79" t="s">
        <v>1050</v>
      </c>
      <c r="WI31" s="79" t="s">
        <v>1050</v>
      </c>
      <c r="WJ31" s="79" t="s">
        <v>1050</v>
      </c>
      <c r="WK31" s="79" t="s">
        <v>1050</v>
      </c>
      <c r="WL31" s="79" t="s">
        <v>353</v>
      </c>
      <c r="WM31" s="79" t="s">
        <v>353</v>
      </c>
      <c r="WN31" s="79" t="s">
        <v>1130</v>
      </c>
      <c r="WO31" s="79" t="s">
        <v>1050</v>
      </c>
      <c r="WP31" s="79" t="s">
        <v>1050</v>
      </c>
      <c r="WQ31" s="79" t="s">
        <v>1050</v>
      </c>
      <c r="WR31" s="79" t="s">
        <v>1050</v>
      </c>
      <c r="WS31" s="79" t="s">
        <v>1050</v>
      </c>
      <c r="WT31" s="79" t="s">
        <v>1050</v>
      </c>
      <c r="WU31" s="79" t="s">
        <v>1050</v>
      </c>
      <c r="WV31" s="79" t="s">
        <v>1050</v>
      </c>
      <c r="WW31" s="79" t="s">
        <v>1050</v>
      </c>
      <c r="WX31" s="79" t="s">
        <v>399</v>
      </c>
      <c r="WY31" s="79" t="s">
        <v>399</v>
      </c>
      <c r="WZ31" s="79" t="s">
        <v>1130</v>
      </c>
      <c r="XA31" s="79" t="s">
        <v>1050</v>
      </c>
      <c r="XB31" s="79" t="s">
        <v>1050</v>
      </c>
      <c r="XC31" s="79" t="s">
        <v>1050</v>
      </c>
      <c r="XD31" s="79" t="s">
        <v>1050</v>
      </c>
      <c r="XE31" s="79" t="s">
        <v>1050</v>
      </c>
      <c r="XF31" s="79" t="s">
        <v>1050</v>
      </c>
      <c r="XG31" s="79" t="s">
        <v>1050</v>
      </c>
      <c r="XH31" s="79" t="s">
        <v>1050</v>
      </c>
      <c r="XI31" s="79" t="s">
        <v>1050</v>
      </c>
      <c r="XJ31" s="79" t="s">
        <v>1826</v>
      </c>
      <c r="XK31" s="79" t="s">
        <v>1827</v>
      </c>
      <c r="XL31" s="79" t="s">
        <v>1130</v>
      </c>
      <c r="XM31" s="79" t="s">
        <v>1050</v>
      </c>
      <c r="XN31" s="79" t="s">
        <v>1050</v>
      </c>
      <c r="XO31" s="79" t="s">
        <v>1050</v>
      </c>
      <c r="XP31" s="79" t="s">
        <v>1050</v>
      </c>
      <c r="XQ31" s="79" t="s">
        <v>1050</v>
      </c>
      <c r="XR31" s="79" t="s">
        <v>1050</v>
      </c>
      <c r="XS31" s="79" t="s">
        <v>1050</v>
      </c>
      <c r="XT31" s="79" t="s">
        <v>1050</v>
      </c>
      <c r="XU31" s="79" t="s">
        <v>1050</v>
      </c>
      <c r="XV31" s="79" t="s">
        <v>1089</v>
      </c>
      <c r="XW31" s="79" t="s">
        <v>1089</v>
      </c>
      <c r="XX31" s="79" t="s">
        <v>1130</v>
      </c>
      <c r="XY31" s="79" t="s">
        <v>1050</v>
      </c>
      <c r="XZ31" s="79" t="s">
        <v>1050</v>
      </c>
      <c r="YA31" s="79" t="s">
        <v>1050</v>
      </c>
      <c r="YB31" s="79" t="s">
        <v>1050</v>
      </c>
      <c r="YC31" s="79" t="s">
        <v>1050</v>
      </c>
      <c r="YD31" s="79" t="s">
        <v>1050</v>
      </c>
      <c r="YE31" s="79" t="s">
        <v>1050</v>
      </c>
      <c r="YF31" s="79" t="s">
        <v>1050</v>
      </c>
      <c r="YG31" s="79" t="s">
        <v>1050</v>
      </c>
      <c r="YH31" s="79" t="s">
        <v>1089</v>
      </c>
      <c r="YI31" s="79" t="s">
        <v>1089</v>
      </c>
      <c r="YJ31" s="79" t="s">
        <v>1130</v>
      </c>
      <c r="YK31" s="79" t="s">
        <v>1050</v>
      </c>
      <c r="YL31" s="79" t="s">
        <v>1050</v>
      </c>
      <c r="YM31" s="79" t="s">
        <v>1050</v>
      </c>
      <c r="YN31" s="79" t="s">
        <v>1050</v>
      </c>
      <c r="YO31" s="79" t="s">
        <v>1050</v>
      </c>
      <c r="YP31" s="79" t="s">
        <v>1050</v>
      </c>
      <c r="YQ31" s="79" t="s">
        <v>1050</v>
      </c>
      <c r="YR31" s="79" t="s">
        <v>1050</v>
      </c>
      <c r="YS31" s="79" t="s">
        <v>1050</v>
      </c>
      <c r="YT31" s="79" t="s">
        <v>1089</v>
      </c>
      <c r="YU31" s="79" t="s">
        <v>1089</v>
      </c>
      <c r="YV31" s="79" t="s">
        <v>1130</v>
      </c>
      <c r="YW31" s="79" t="s">
        <v>1050</v>
      </c>
      <c r="YX31" s="79" t="s">
        <v>1050</v>
      </c>
      <c r="YY31" s="79" t="s">
        <v>1050</v>
      </c>
      <c r="YZ31" s="79" t="s">
        <v>1050</v>
      </c>
      <c r="ZA31" s="79" t="s">
        <v>1050</v>
      </c>
      <c r="ZB31" s="79" t="s">
        <v>1050</v>
      </c>
      <c r="ZC31" s="79" t="s">
        <v>1050</v>
      </c>
      <c r="ZD31" s="79" t="s">
        <v>1050</v>
      </c>
      <c r="ZE31" s="79" t="s">
        <v>1050</v>
      </c>
      <c r="ZF31" s="79" t="s">
        <v>399</v>
      </c>
      <c r="ZG31" s="79" t="s">
        <v>399</v>
      </c>
      <c r="ZH31" s="79" t="s">
        <v>1130</v>
      </c>
      <c r="ZI31" s="79" t="s">
        <v>1050</v>
      </c>
      <c r="ZJ31" s="79" t="s">
        <v>1050</v>
      </c>
      <c r="ZK31" s="79" t="s">
        <v>1050</v>
      </c>
      <c r="ZL31" s="79" t="s">
        <v>1050</v>
      </c>
      <c r="ZM31" s="79" t="s">
        <v>1050</v>
      </c>
      <c r="ZN31" s="79" t="s">
        <v>1050</v>
      </c>
      <c r="ZO31" s="79" t="s">
        <v>1050</v>
      </c>
      <c r="ZP31" s="79" t="s">
        <v>1050</v>
      </c>
      <c r="ZQ31" s="79" t="s">
        <v>1050</v>
      </c>
      <c r="ZR31" s="79" t="s">
        <v>1089</v>
      </c>
      <c r="ZS31" s="79" t="s">
        <v>1089</v>
      </c>
      <c r="ZT31" s="79" t="s">
        <v>1130</v>
      </c>
      <c r="ZU31" s="79" t="s">
        <v>1050</v>
      </c>
      <c r="ZV31" s="79" t="s">
        <v>1050</v>
      </c>
      <c r="ZW31" s="79" t="s">
        <v>1050</v>
      </c>
      <c r="ZX31" s="79" t="s">
        <v>1050</v>
      </c>
      <c r="ZY31" s="79" t="s">
        <v>1050</v>
      </c>
      <c r="ZZ31" s="79" t="s">
        <v>1050</v>
      </c>
      <c r="AAA31" s="79" t="s">
        <v>1050</v>
      </c>
      <c r="AAB31" s="79" t="s">
        <v>1050</v>
      </c>
      <c r="AAC31" s="79" t="s">
        <v>1050</v>
      </c>
      <c r="AAD31" s="79" t="s">
        <v>1090</v>
      </c>
      <c r="AAE31" s="79">
        <v>57</v>
      </c>
      <c r="AAF31" s="91">
        <v>44641</v>
      </c>
      <c r="AAG31" s="79">
        <v>0</v>
      </c>
      <c r="AAH31" s="79">
        <v>1</v>
      </c>
      <c r="AAI31" s="79" t="s">
        <v>1089</v>
      </c>
      <c r="AAJ31" s="79" t="s">
        <v>352</v>
      </c>
      <c r="AAK31" s="79" t="s">
        <v>1090</v>
      </c>
      <c r="AAL31" s="79">
        <v>58</v>
      </c>
      <c r="AAM31" s="91">
        <v>35812</v>
      </c>
      <c r="AAN31" s="79">
        <v>0</v>
      </c>
      <c r="AAO31" s="79">
        <v>1</v>
      </c>
      <c r="AAP31" s="79" t="s">
        <v>1091</v>
      </c>
      <c r="AAQ31" s="79" t="s">
        <v>494</v>
      </c>
      <c r="AAR31" s="79" t="s">
        <v>1130</v>
      </c>
      <c r="AAS31" s="79" t="s">
        <v>1130</v>
      </c>
      <c r="AAT31" s="79" t="s">
        <v>1130</v>
      </c>
      <c r="AAU31" s="79" t="s">
        <v>1130</v>
      </c>
      <c r="AAV31" s="79" t="s">
        <v>1130</v>
      </c>
      <c r="AAW31" s="79" t="s">
        <v>1130</v>
      </c>
      <c r="AAX31" s="79" t="s">
        <v>1130</v>
      </c>
      <c r="AAY31" s="79" t="s">
        <v>1050</v>
      </c>
      <c r="AAZ31" s="79" t="s">
        <v>1050</v>
      </c>
      <c r="ABA31" s="79" t="s">
        <v>1050</v>
      </c>
      <c r="ABB31" s="79" t="s">
        <v>1050</v>
      </c>
      <c r="ABC31" s="79" t="s">
        <v>1050</v>
      </c>
      <c r="ABD31" s="79" t="s">
        <v>1050</v>
      </c>
      <c r="ABE31" s="79" t="s">
        <v>1050</v>
      </c>
      <c r="ABF31" s="79" t="s">
        <v>1050</v>
      </c>
      <c r="ABG31" s="79" t="s">
        <v>1050</v>
      </c>
      <c r="ABH31" s="79" t="s">
        <v>1050</v>
      </c>
      <c r="ABI31" s="79" t="s">
        <v>1050</v>
      </c>
      <c r="ABJ31" s="79" t="s">
        <v>1050</v>
      </c>
      <c r="ABK31" s="79" t="s">
        <v>1050</v>
      </c>
      <c r="ABL31" s="79" t="s">
        <v>1050</v>
      </c>
      <c r="ABM31" s="79" t="s">
        <v>1050</v>
      </c>
      <c r="ABN31" s="79" t="s">
        <v>1050</v>
      </c>
      <c r="ABO31" s="79" t="s">
        <v>1050</v>
      </c>
      <c r="ABP31" s="79" t="s">
        <v>1050</v>
      </c>
      <c r="ABQ31" s="79" t="s">
        <v>1050</v>
      </c>
      <c r="ABR31" s="79" t="s">
        <v>1050</v>
      </c>
      <c r="ABS31" s="79" t="s">
        <v>1050</v>
      </c>
      <c r="ABT31" s="79" t="s">
        <v>1050</v>
      </c>
      <c r="ABU31" s="79" t="s">
        <v>1050</v>
      </c>
      <c r="ABV31" s="79" t="s">
        <v>1050</v>
      </c>
      <c r="ABW31" s="79" t="s">
        <v>1050</v>
      </c>
      <c r="ABX31" s="79" t="s">
        <v>1050</v>
      </c>
      <c r="ABY31" s="79" t="s">
        <v>1050</v>
      </c>
      <c r="ABZ31" s="79" t="s">
        <v>1050</v>
      </c>
      <c r="ACA31" s="79" t="s">
        <v>1050</v>
      </c>
      <c r="ACB31" s="79" t="s">
        <v>1050</v>
      </c>
      <c r="ACC31" s="79" t="s">
        <v>1050</v>
      </c>
      <c r="ACD31" s="79" t="s">
        <v>1050</v>
      </c>
      <c r="ACE31" s="79" t="s">
        <v>1050</v>
      </c>
      <c r="ACF31" s="79" t="s">
        <v>1050</v>
      </c>
      <c r="ACG31" s="79" t="s">
        <v>1050</v>
      </c>
      <c r="ACH31" s="79" t="s">
        <v>1050</v>
      </c>
      <c r="ACI31" s="79" t="s">
        <v>1050</v>
      </c>
      <c r="ACJ31" s="79" t="s">
        <v>1050</v>
      </c>
      <c r="ACK31" s="79" t="s">
        <v>1050</v>
      </c>
      <c r="ACL31" s="79" t="s">
        <v>1050</v>
      </c>
      <c r="ACM31" s="79" t="s">
        <v>1050</v>
      </c>
      <c r="ACN31" s="79" t="s">
        <v>1050</v>
      </c>
      <c r="ACO31" s="79" t="s">
        <v>1050</v>
      </c>
      <c r="ACP31" s="79" t="s">
        <v>1050</v>
      </c>
      <c r="ACQ31" s="79" t="s">
        <v>1050</v>
      </c>
      <c r="ACR31" s="79" t="s">
        <v>1050</v>
      </c>
      <c r="ACS31" s="79" t="s">
        <v>1050</v>
      </c>
      <c r="ACT31" s="79" t="s">
        <v>1050</v>
      </c>
      <c r="ACU31" s="79" t="s">
        <v>1050</v>
      </c>
      <c r="ACV31" s="79" t="s">
        <v>1050</v>
      </c>
      <c r="ACW31" s="79" t="s">
        <v>1050</v>
      </c>
      <c r="ACX31" s="79" t="s">
        <v>1050</v>
      </c>
      <c r="ACY31" s="79" t="s">
        <v>1050</v>
      </c>
      <c r="ACZ31" s="79" t="s">
        <v>1050</v>
      </c>
      <c r="ADA31" s="79" t="s">
        <v>1050</v>
      </c>
      <c r="ADB31" s="79" t="s">
        <v>1050</v>
      </c>
      <c r="ADC31" s="79" t="s">
        <v>1050</v>
      </c>
      <c r="ADD31" s="79" t="s">
        <v>1050</v>
      </c>
      <c r="ADE31" s="79" t="s">
        <v>1050</v>
      </c>
      <c r="ADF31" s="79" t="s">
        <v>1050</v>
      </c>
      <c r="ADG31" s="79" t="s">
        <v>1050</v>
      </c>
      <c r="ADH31" s="79" t="s">
        <v>1050</v>
      </c>
      <c r="ADI31" s="79" t="s">
        <v>1050</v>
      </c>
      <c r="ADJ31" s="79" t="s">
        <v>1050</v>
      </c>
      <c r="ADK31" s="79" t="s">
        <v>1050</v>
      </c>
      <c r="ADL31" s="79" t="s">
        <v>1050</v>
      </c>
      <c r="ADM31" s="79" t="s">
        <v>1050</v>
      </c>
      <c r="ADN31" s="79" t="s">
        <v>1050</v>
      </c>
      <c r="ADO31" s="79" t="s">
        <v>1050</v>
      </c>
      <c r="ADP31" s="79" t="s">
        <v>1050</v>
      </c>
      <c r="ADQ31" s="79" t="s">
        <v>1050</v>
      </c>
      <c r="ADR31" s="79" t="s">
        <v>1050</v>
      </c>
      <c r="ADS31" s="79" t="s">
        <v>1050</v>
      </c>
      <c r="ADT31" s="79" t="s">
        <v>1050</v>
      </c>
      <c r="ADU31" s="79" t="s">
        <v>1050</v>
      </c>
      <c r="ADV31" s="79" t="s">
        <v>1050</v>
      </c>
      <c r="ADW31" s="79" t="s">
        <v>1050</v>
      </c>
      <c r="ADX31" s="79" t="s">
        <v>1050</v>
      </c>
      <c r="ADY31" s="79" t="s">
        <v>1050</v>
      </c>
      <c r="ADZ31" s="79" t="s">
        <v>1050</v>
      </c>
      <c r="AEA31" s="79" t="s">
        <v>1050</v>
      </c>
      <c r="AEB31" s="79" t="s">
        <v>1050</v>
      </c>
      <c r="AEC31" s="79" t="s">
        <v>1050</v>
      </c>
      <c r="AED31" s="79" t="s">
        <v>1050</v>
      </c>
      <c r="AEE31" s="79" t="s">
        <v>1050</v>
      </c>
      <c r="AEF31" s="79" t="s">
        <v>1050</v>
      </c>
      <c r="AEG31" s="79" t="s">
        <v>1050</v>
      </c>
      <c r="AEH31" s="79" t="s">
        <v>1050</v>
      </c>
      <c r="AEI31" s="79" t="s">
        <v>1050</v>
      </c>
      <c r="AEJ31" s="79" t="s">
        <v>1050</v>
      </c>
      <c r="AEK31" s="79" t="s">
        <v>1050</v>
      </c>
      <c r="AEL31" s="79" t="s">
        <v>1050</v>
      </c>
      <c r="AEM31" s="79" t="s">
        <v>1050</v>
      </c>
      <c r="AEN31" s="79" t="s">
        <v>1050</v>
      </c>
      <c r="AEO31" s="79" t="s">
        <v>1050</v>
      </c>
      <c r="AEP31" s="79" t="s">
        <v>1050</v>
      </c>
      <c r="AEQ31" s="79" t="s">
        <v>1050</v>
      </c>
      <c r="AER31" s="79" t="s">
        <v>1050</v>
      </c>
      <c r="AES31" s="79" t="s">
        <v>1050</v>
      </c>
      <c r="AET31" s="79" t="s">
        <v>1050</v>
      </c>
      <c r="AEU31" s="79" t="s">
        <v>1050</v>
      </c>
      <c r="AEV31" s="79" t="s">
        <v>1050</v>
      </c>
      <c r="AEW31" s="79" t="s">
        <v>1050</v>
      </c>
      <c r="AEX31" s="137" t="s">
        <v>1511</v>
      </c>
      <c r="AEY31" s="79">
        <v>0</v>
      </c>
      <c r="AEZ31" s="79">
        <v>1</v>
      </c>
      <c r="AFA31" s="79" t="s">
        <v>1050</v>
      </c>
      <c r="AFB31" s="79" t="s">
        <v>1089</v>
      </c>
      <c r="AFC31" s="79" t="s">
        <v>1512</v>
      </c>
      <c r="AFD31" s="79" t="s">
        <v>1050</v>
      </c>
      <c r="AFE31" s="79" t="s">
        <v>1089</v>
      </c>
      <c r="AFF31" s="79" t="s">
        <v>1050</v>
      </c>
      <c r="AFG31" s="79" t="s">
        <v>1130</v>
      </c>
      <c r="AFH31" s="79" t="s">
        <v>1130</v>
      </c>
      <c r="AFI31" s="79" t="s">
        <v>1130</v>
      </c>
      <c r="AFJ31" s="79" t="s">
        <v>1050</v>
      </c>
      <c r="AFK31" s="79" t="s">
        <v>1050</v>
      </c>
      <c r="AFL31" s="79" t="s">
        <v>1050</v>
      </c>
      <c r="AFM31" s="79" t="s">
        <v>1050</v>
      </c>
      <c r="AFN31" s="79" t="s">
        <v>1050</v>
      </c>
      <c r="AFO31" s="79" t="s">
        <v>1050</v>
      </c>
      <c r="AFP31" s="79" t="s">
        <v>1050</v>
      </c>
      <c r="AFQ31" s="79" t="s">
        <v>1050</v>
      </c>
      <c r="AFR31" s="79" t="s">
        <v>1050</v>
      </c>
      <c r="AFS31" s="79" t="s">
        <v>1050</v>
      </c>
      <c r="AFT31" s="79" t="s">
        <v>1050</v>
      </c>
      <c r="AFU31" s="79" t="s">
        <v>1050</v>
      </c>
      <c r="AFV31" s="79" t="s">
        <v>1050</v>
      </c>
      <c r="AFW31" s="79" t="s">
        <v>1050</v>
      </c>
      <c r="AFX31" s="79" t="s">
        <v>1050</v>
      </c>
      <c r="AFY31" s="79" t="s">
        <v>1050</v>
      </c>
      <c r="AFZ31" s="79" t="s">
        <v>1050</v>
      </c>
      <c r="AGA31" s="79" t="s">
        <v>1050</v>
      </c>
      <c r="AGB31" s="79" t="s">
        <v>1050</v>
      </c>
      <c r="AGC31" s="79" t="s">
        <v>1050</v>
      </c>
      <c r="AGD31" s="79" t="s">
        <v>1050</v>
      </c>
      <c r="AGE31" s="79" t="s">
        <v>1050</v>
      </c>
      <c r="AGF31" s="79" t="s">
        <v>1050</v>
      </c>
      <c r="AGG31" s="79" t="s">
        <v>1050</v>
      </c>
      <c r="AGH31" s="79" t="s">
        <v>1050</v>
      </c>
      <c r="AGI31" s="79" t="s">
        <v>1050</v>
      </c>
      <c r="AGJ31" s="79" t="s">
        <v>1050</v>
      </c>
      <c r="AGK31" s="79" t="s">
        <v>1050</v>
      </c>
      <c r="AGL31" s="79" t="s">
        <v>1089</v>
      </c>
      <c r="AGM31" s="79" t="s">
        <v>1050</v>
      </c>
      <c r="AGN31" s="79" t="s">
        <v>1089</v>
      </c>
      <c r="AGO31" s="79" t="s">
        <v>1130</v>
      </c>
      <c r="AGP31" s="79" t="s">
        <v>1130</v>
      </c>
      <c r="AGQ31" s="79" t="s">
        <v>1050</v>
      </c>
      <c r="AGR31" s="79" t="s">
        <v>1050</v>
      </c>
      <c r="AGS31" s="79" t="s">
        <v>1050</v>
      </c>
      <c r="AGT31" s="79" t="s">
        <v>1050</v>
      </c>
      <c r="AGU31" s="79" t="s">
        <v>1050</v>
      </c>
      <c r="AGV31" s="79" t="s">
        <v>1050</v>
      </c>
      <c r="AGW31" s="79" t="s">
        <v>1050</v>
      </c>
      <c r="AGX31" s="79" t="s">
        <v>1050</v>
      </c>
      <c r="AGY31" s="79" t="s">
        <v>1050</v>
      </c>
      <c r="AGZ31" s="79" t="s">
        <v>1050</v>
      </c>
      <c r="AHA31" s="79" t="s">
        <v>1050</v>
      </c>
      <c r="AHB31" s="79" t="s">
        <v>1050</v>
      </c>
      <c r="AHC31" s="79" t="s">
        <v>1050</v>
      </c>
      <c r="AHD31" s="79" t="s">
        <v>1050</v>
      </c>
      <c r="AHE31" s="79" t="s">
        <v>1050</v>
      </c>
      <c r="AHF31" s="79" t="s">
        <v>1050</v>
      </c>
      <c r="AHG31" s="79" t="s">
        <v>1050</v>
      </c>
      <c r="AHH31" s="79" t="s">
        <v>1050</v>
      </c>
      <c r="AHI31" s="79" t="s">
        <v>353</v>
      </c>
      <c r="AHJ31" s="79" t="s">
        <v>1093</v>
      </c>
      <c r="AHK31" s="79" t="s">
        <v>353</v>
      </c>
      <c r="AHL31" s="79" t="s">
        <v>1218</v>
      </c>
      <c r="AHM31" s="79" t="s">
        <v>1130</v>
      </c>
      <c r="AHN31" s="79" t="s">
        <v>1130</v>
      </c>
      <c r="AHO31" s="79" t="s">
        <v>1050</v>
      </c>
      <c r="AHP31" s="79" t="s">
        <v>1050</v>
      </c>
      <c r="AHQ31" s="79" t="s">
        <v>1050</v>
      </c>
      <c r="AHR31" s="79" t="s">
        <v>1050</v>
      </c>
      <c r="AHS31" s="79" t="s">
        <v>1050</v>
      </c>
      <c r="AHT31" s="79" t="s">
        <v>1050</v>
      </c>
      <c r="AHU31" s="79" t="s">
        <v>1050</v>
      </c>
      <c r="AHV31" s="79" t="s">
        <v>1050</v>
      </c>
      <c r="AHW31" s="79" t="s">
        <v>1050</v>
      </c>
      <c r="AHX31" s="79" t="s">
        <v>1050</v>
      </c>
      <c r="AHY31" s="79" t="s">
        <v>1050</v>
      </c>
      <c r="AHZ31" s="79" t="s">
        <v>1050</v>
      </c>
      <c r="AIA31" s="79" t="s">
        <v>1050</v>
      </c>
      <c r="AIB31" s="79" t="s">
        <v>1050</v>
      </c>
      <c r="AIC31" s="79" t="s">
        <v>1050</v>
      </c>
      <c r="AID31" s="79" t="s">
        <v>1050</v>
      </c>
      <c r="AIE31" s="79" t="s">
        <v>1050</v>
      </c>
      <c r="AIF31" s="79" t="s">
        <v>1050</v>
      </c>
      <c r="AIG31" s="79" t="s">
        <v>1050</v>
      </c>
      <c r="AIH31" s="79" t="s">
        <v>1050</v>
      </c>
      <c r="AII31" s="79" t="s">
        <v>1050</v>
      </c>
      <c r="AIJ31" s="79" t="s">
        <v>1050</v>
      </c>
      <c r="AIK31" s="79" t="s">
        <v>1050</v>
      </c>
      <c r="AIL31" s="79" t="s">
        <v>1050</v>
      </c>
      <c r="AIM31" s="79" t="s">
        <v>1050</v>
      </c>
      <c r="AIN31" s="79" t="s">
        <v>1050</v>
      </c>
      <c r="AIO31" s="79" t="s">
        <v>1050</v>
      </c>
      <c r="AIP31" s="79" t="s">
        <v>1050</v>
      </c>
      <c r="AIQ31" s="79" t="s">
        <v>399</v>
      </c>
      <c r="AIR31" s="79">
        <v>98</v>
      </c>
      <c r="AIS31" s="79" t="s">
        <v>353</v>
      </c>
      <c r="AIT31" s="79" t="s">
        <v>1050</v>
      </c>
      <c r="AIU31" s="79" t="s">
        <v>399</v>
      </c>
      <c r="AIV31" s="79" t="s">
        <v>1828</v>
      </c>
      <c r="AIW31" s="79" t="s">
        <v>1050</v>
      </c>
      <c r="AIX31" s="79" t="s">
        <v>1050</v>
      </c>
      <c r="AIY31" s="79" t="s">
        <v>1050</v>
      </c>
      <c r="AIZ31" s="79" t="s">
        <v>1050</v>
      </c>
      <c r="AJA31" s="79" t="s">
        <v>1050</v>
      </c>
      <c r="AJB31" s="79" t="s">
        <v>1050</v>
      </c>
      <c r="AJC31" s="79" t="s">
        <v>1050</v>
      </c>
      <c r="AJD31" s="79" t="s">
        <v>1050</v>
      </c>
      <c r="AJE31" s="79" t="s">
        <v>1050</v>
      </c>
      <c r="AJF31" s="79" t="s">
        <v>1050</v>
      </c>
      <c r="AJG31" s="79" t="s">
        <v>1829</v>
      </c>
      <c r="AJH31" s="79" t="s">
        <v>1830</v>
      </c>
      <c r="AJI31" s="79" t="s">
        <v>1517</v>
      </c>
      <c r="AJJ31" s="79" t="s">
        <v>1831</v>
      </c>
      <c r="AJK31" s="79" t="s">
        <v>1050</v>
      </c>
      <c r="AJL31" s="79" t="s">
        <v>1050</v>
      </c>
      <c r="AJM31" s="79" t="s">
        <v>353</v>
      </c>
      <c r="AJN31" s="79" t="s">
        <v>353</v>
      </c>
      <c r="AJO31" s="79" t="s">
        <v>1050</v>
      </c>
      <c r="AJP31" s="79" t="s">
        <v>1050</v>
      </c>
      <c r="AJQ31" s="79" t="s">
        <v>1050</v>
      </c>
      <c r="AJR31" s="79" t="s">
        <v>1050</v>
      </c>
      <c r="AJS31" s="79" t="s">
        <v>1832</v>
      </c>
      <c r="AJT31" s="79" t="s">
        <v>1098</v>
      </c>
      <c r="AJU31" s="79" t="s">
        <v>1098</v>
      </c>
      <c r="AJV31" s="79" t="s">
        <v>1098</v>
      </c>
      <c r="AJW31" s="79" t="s">
        <v>1098</v>
      </c>
      <c r="AJX31" s="79" t="s">
        <v>1050</v>
      </c>
      <c r="AJY31" s="79" t="s">
        <v>1050</v>
      </c>
      <c r="AJZ31" s="79" t="s">
        <v>1050</v>
      </c>
      <c r="AKA31" s="79" t="s">
        <v>1050</v>
      </c>
      <c r="AKB31" s="79" t="s">
        <v>1050</v>
      </c>
      <c r="AKC31" s="79" t="s">
        <v>1050</v>
      </c>
      <c r="AKD31" s="79" t="s">
        <v>1050</v>
      </c>
      <c r="AKE31" s="79" t="s">
        <v>1050</v>
      </c>
      <c r="AKF31" s="79" t="s">
        <v>1050</v>
      </c>
      <c r="AKG31" s="79" t="s">
        <v>1050</v>
      </c>
      <c r="AKH31" s="79" t="s">
        <v>1050</v>
      </c>
      <c r="AKI31" s="79" t="s">
        <v>1050</v>
      </c>
      <c r="AKJ31" s="79" t="s">
        <v>1050</v>
      </c>
      <c r="AKK31" s="79" t="s">
        <v>1050</v>
      </c>
      <c r="AKL31" s="79" t="s">
        <v>1050</v>
      </c>
      <c r="AKM31" s="79" t="s">
        <v>1050</v>
      </c>
      <c r="AKN31" s="79" t="s">
        <v>1050</v>
      </c>
      <c r="AKO31" s="79" t="s">
        <v>1050</v>
      </c>
      <c r="AKP31" s="79" t="s">
        <v>1050</v>
      </c>
      <c r="AKQ31" s="79" t="s">
        <v>1050</v>
      </c>
      <c r="AKR31" s="79" t="s">
        <v>1098</v>
      </c>
      <c r="AKS31" s="79" t="s">
        <v>1050</v>
      </c>
      <c r="AKT31" s="79" t="s">
        <v>1050</v>
      </c>
      <c r="AKU31" s="79" t="s">
        <v>1050</v>
      </c>
      <c r="AKV31" s="79" t="s">
        <v>1098</v>
      </c>
      <c r="AKW31" s="79" t="s">
        <v>1050</v>
      </c>
      <c r="AKX31" s="79" t="s">
        <v>1050</v>
      </c>
      <c r="AKY31" s="79" t="s">
        <v>1050</v>
      </c>
      <c r="AKZ31" s="79" t="s">
        <v>1098</v>
      </c>
      <c r="ALA31" s="79" t="s">
        <v>1050</v>
      </c>
      <c r="ALB31" s="79" t="s">
        <v>1050</v>
      </c>
      <c r="ALC31" s="79" t="s">
        <v>1050</v>
      </c>
      <c r="ALD31" s="79" t="s">
        <v>1050</v>
      </c>
      <c r="ALE31" s="79" t="s">
        <v>1098</v>
      </c>
      <c r="ALF31" s="79" t="s">
        <v>1050</v>
      </c>
      <c r="ALG31" s="79" t="s">
        <v>1050</v>
      </c>
      <c r="ALH31" s="79" t="s">
        <v>1098</v>
      </c>
      <c r="ALI31" s="79" t="s">
        <v>1050</v>
      </c>
      <c r="ALJ31" s="79" t="s">
        <v>1098</v>
      </c>
      <c r="ALK31" s="79" t="s">
        <v>1098</v>
      </c>
      <c r="ALL31" s="79" t="s">
        <v>1050</v>
      </c>
      <c r="ALM31" s="79" t="s">
        <v>1050</v>
      </c>
      <c r="ALN31" s="79" t="s">
        <v>1050</v>
      </c>
      <c r="ALO31" s="79" t="s">
        <v>1050</v>
      </c>
      <c r="ALP31" s="79" t="s">
        <v>1050</v>
      </c>
      <c r="ALQ31" s="79" t="s">
        <v>1098</v>
      </c>
      <c r="ALR31" s="79" t="s">
        <v>1050</v>
      </c>
      <c r="ALS31" s="79" t="s">
        <v>1050</v>
      </c>
      <c r="ALT31" s="79" t="s">
        <v>1050</v>
      </c>
      <c r="ALU31" s="79" t="s">
        <v>1050</v>
      </c>
      <c r="ALV31" s="79" t="s">
        <v>1050</v>
      </c>
      <c r="ALW31" s="79" t="s">
        <v>1050</v>
      </c>
      <c r="ALX31" s="79" t="s">
        <v>1050</v>
      </c>
    </row>
    <row r="32" ht="50.25" customHeight="1" spans="1:1012">
      <c r="A32" s="79" t="s">
        <v>1833</v>
      </c>
      <c r="B32" s="79">
        <v>35</v>
      </c>
      <c r="C32" s="79" t="s">
        <v>1060</v>
      </c>
      <c r="D32" s="79" t="s">
        <v>329</v>
      </c>
      <c r="E32" s="79" t="s">
        <v>1050</v>
      </c>
      <c r="F32" s="79" t="s">
        <v>1834</v>
      </c>
      <c r="G32" s="79" t="s">
        <v>1050</v>
      </c>
      <c r="H32" s="79" t="s">
        <v>1050</v>
      </c>
      <c r="I32" s="79" t="s">
        <v>543</v>
      </c>
      <c r="J32" s="91">
        <v>44658</v>
      </c>
      <c r="K32" s="92">
        <v>0.227083333333333</v>
      </c>
      <c r="L32" s="91">
        <v>44658</v>
      </c>
      <c r="M32" s="92">
        <v>0.236111111111111</v>
      </c>
      <c r="N32" s="79" t="s">
        <v>331</v>
      </c>
      <c r="O32" s="79" t="s">
        <v>449</v>
      </c>
      <c r="P32" s="79" t="s">
        <v>377</v>
      </c>
      <c r="Q32" s="79" t="s">
        <v>1050</v>
      </c>
      <c r="R32" s="79" t="s">
        <v>1052</v>
      </c>
      <c r="S32" s="79" t="s">
        <v>334</v>
      </c>
      <c r="T32" s="79" t="s">
        <v>1050</v>
      </c>
      <c r="U32" s="79" t="s">
        <v>368</v>
      </c>
      <c r="V32" s="79" t="s">
        <v>480</v>
      </c>
      <c r="W32" s="79" t="s">
        <v>384</v>
      </c>
      <c r="X32" s="79" t="s">
        <v>1050</v>
      </c>
      <c r="Y32" s="79" t="s">
        <v>1050</v>
      </c>
      <c r="Z32" s="79" t="s">
        <v>387</v>
      </c>
      <c r="AA32" s="79" t="s">
        <v>388</v>
      </c>
      <c r="AB32" s="79" t="s">
        <v>424</v>
      </c>
      <c r="AC32" s="79" t="s">
        <v>343</v>
      </c>
      <c r="AD32" s="79" t="s">
        <v>390</v>
      </c>
      <c r="AE32" s="79" t="s">
        <v>369</v>
      </c>
      <c r="AF32" s="79" t="s">
        <v>392</v>
      </c>
      <c r="AG32" s="79" t="s">
        <v>1050</v>
      </c>
      <c r="AH32" s="79" t="s">
        <v>1050</v>
      </c>
      <c r="AI32" s="79" t="s">
        <v>1059</v>
      </c>
      <c r="AJ32" s="79" t="s">
        <v>1050</v>
      </c>
      <c r="AK32" s="79" t="s">
        <v>1050</v>
      </c>
      <c r="AL32" s="79" t="s">
        <v>1050</v>
      </c>
      <c r="AM32" s="79" t="s">
        <v>1055</v>
      </c>
      <c r="AN32" s="79" t="s">
        <v>1835</v>
      </c>
      <c r="AO32" s="79" t="s">
        <v>1050</v>
      </c>
      <c r="AP32" s="79" t="s">
        <v>1050</v>
      </c>
      <c r="AQ32" s="79" t="s">
        <v>1050</v>
      </c>
      <c r="AR32" s="79" t="s">
        <v>1050</v>
      </c>
      <c r="AS32" s="79" t="s">
        <v>1836</v>
      </c>
      <c r="AT32" s="79" t="s">
        <v>1050</v>
      </c>
      <c r="AU32" s="79" t="s">
        <v>1050</v>
      </c>
      <c r="AV32" s="79" t="s">
        <v>1050</v>
      </c>
      <c r="AW32" s="79" t="s">
        <v>1050</v>
      </c>
      <c r="AX32" s="79" t="s">
        <v>1050</v>
      </c>
      <c r="AY32" s="79" t="s">
        <v>1050</v>
      </c>
      <c r="AZ32" s="79" t="s">
        <v>480</v>
      </c>
      <c r="BA32" s="79" t="s">
        <v>1050</v>
      </c>
      <c r="BB32" s="79" t="s">
        <v>1050</v>
      </c>
      <c r="BC32" s="79" t="s">
        <v>1050</v>
      </c>
      <c r="BD32" s="79" t="s">
        <v>1050</v>
      </c>
      <c r="BE32" s="79" t="s">
        <v>1050</v>
      </c>
      <c r="BF32" s="79" t="s">
        <v>1050</v>
      </c>
      <c r="BG32" s="79" t="s">
        <v>1050</v>
      </c>
      <c r="BH32" s="79" t="s">
        <v>1050</v>
      </c>
      <c r="BI32" s="79" t="s">
        <v>1050</v>
      </c>
      <c r="BJ32" s="79" t="s">
        <v>1050</v>
      </c>
      <c r="BK32" s="79" t="s">
        <v>1050</v>
      </c>
      <c r="BL32" s="79" t="s">
        <v>1050</v>
      </c>
      <c r="BM32" s="79" t="s">
        <v>1050</v>
      </c>
      <c r="BN32" s="79" t="s">
        <v>1050</v>
      </c>
      <c r="BO32" s="79" t="s">
        <v>1050</v>
      </c>
      <c r="BP32" s="79" t="s">
        <v>1050</v>
      </c>
      <c r="BQ32" s="79" t="s">
        <v>1050</v>
      </c>
      <c r="BR32" s="79" t="s">
        <v>1050</v>
      </c>
      <c r="BS32" s="79" t="s">
        <v>1050</v>
      </c>
      <c r="BT32" s="79" t="s">
        <v>1050</v>
      </c>
      <c r="BU32" s="79" t="s">
        <v>1050</v>
      </c>
      <c r="BV32" s="79" t="s">
        <v>1050</v>
      </c>
      <c r="BW32" s="79" t="s">
        <v>1050</v>
      </c>
      <c r="BX32" s="79" t="s">
        <v>1050</v>
      </c>
      <c r="BY32" s="79" t="s">
        <v>1050</v>
      </c>
      <c r="BZ32" s="79" t="s">
        <v>1050</v>
      </c>
      <c r="CA32" s="79" t="s">
        <v>1050</v>
      </c>
      <c r="CB32" s="79" t="s">
        <v>1050</v>
      </c>
      <c r="CC32" s="79" t="s">
        <v>1050</v>
      </c>
      <c r="CD32" s="79" t="s">
        <v>1050</v>
      </c>
      <c r="CE32" s="79" t="s">
        <v>1050</v>
      </c>
      <c r="CF32" s="79" t="s">
        <v>1057</v>
      </c>
      <c r="CG32" s="91">
        <v>35312</v>
      </c>
      <c r="CH32" s="79" t="s">
        <v>351</v>
      </c>
      <c r="CI32" s="79" t="s">
        <v>352</v>
      </c>
      <c r="CJ32" s="79" t="s">
        <v>1050</v>
      </c>
      <c r="CK32" s="79" t="s">
        <v>1050</v>
      </c>
      <c r="CL32" s="79" t="s">
        <v>1050</v>
      </c>
      <c r="CM32" s="79" t="s">
        <v>1050</v>
      </c>
      <c r="CN32" s="79" t="s">
        <v>1050</v>
      </c>
      <c r="CO32" s="79" t="s">
        <v>353</v>
      </c>
      <c r="CP32" s="79" t="s">
        <v>401</v>
      </c>
      <c r="CQ32" s="79" t="s">
        <v>1172</v>
      </c>
      <c r="CR32" s="91">
        <v>44056</v>
      </c>
      <c r="CS32" s="79" t="s">
        <v>1050</v>
      </c>
      <c r="CT32" s="79" t="s">
        <v>1060</v>
      </c>
      <c r="CU32" s="79" t="s">
        <v>1050</v>
      </c>
      <c r="CV32" s="79" t="s">
        <v>353</v>
      </c>
      <c r="CW32" s="79" t="s">
        <v>1050</v>
      </c>
      <c r="CX32" s="79" t="s">
        <v>1239</v>
      </c>
      <c r="CY32" s="79" t="s">
        <v>1837</v>
      </c>
      <c r="CZ32" s="79" t="s">
        <v>356</v>
      </c>
      <c r="DA32" s="79" t="s">
        <v>1462</v>
      </c>
      <c r="DB32" s="79" t="s">
        <v>1838</v>
      </c>
      <c r="DC32" s="79" t="s">
        <v>1839</v>
      </c>
      <c r="DD32" s="79">
        <v>2020</v>
      </c>
      <c r="DE32" s="79" t="s">
        <v>1050</v>
      </c>
      <c r="DF32" s="79" t="s">
        <v>1050</v>
      </c>
      <c r="DG32" s="79">
        <v>2</v>
      </c>
      <c r="DH32" s="79" t="s">
        <v>1058</v>
      </c>
      <c r="DI32" s="79" t="s">
        <v>1840</v>
      </c>
      <c r="DJ32" s="79" t="s">
        <v>1775</v>
      </c>
      <c r="DK32" s="79">
        <v>0</v>
      </c>
      <c r="DL32" s="79" t="s">
        <v>399</v>
      </c>
      <c r="DM32" s="79" t="s">
        <v>353</v>
      </c>
      <c r="DN32" s="79" t="s">
        <v>1737</v>
      </c>
      <c r="DO32" s="91">
        <v>44736</v>
      </c>
      <c r="DP32" s="79" t="s">
        <v>399</v>
      </c>
      <c r="DQ32" s="79" t="s">
        <v>1050</v>
      </c>
      <c r="DR32" s="79" t="s">
        <v>1050</v>
      </c>
      <c r="DS32" s="79" t="s">
        <v>399</v>
      </c>
      <c r="DT32" s="79" t="s">
        <v>1050</v>
      </c>
      <c r="DU32" s="79" t="s">
        <v>1050</v>
      </c>
      <c r="DV32" s="79" t="s">
        <v>353</v>
      </c>
      <c r="DW32" s="79" t="s">
        <v>542</v>
      </c>
      <c r="DX32" s="79" t="s">
        <v>435</v>
      </c>
      <c r="DY32" s="79" t="s">
        <v>1050</v>
      </c>
      <c r="DZ32" s="79" t="s">
        <v>1050</v>
      </c>
      <c r="EA32" s="79" t="s">
        <v>1050</v>
      </c>
      <c r="EB32" s="79" t="s">
        <v>333</v>
      </c>
      <c r="EC32" s="79" t="s">
        <v>1050</v>
      </c>
      <c r="ED32" s="79" t="s">
        <v>1841</v>
      </c>
      <c r="EE32" s="79" t="s">
        <v>363</v>
      </c>
      <c r="EF32" s="79" t="s">
        <v>399</v>
      </c>
      <c r="EG32" s="79" t="s">
        <v>1050</v>
      </c>
      <c r="EH32" s="79" t="s">
        <v>1050</v>
      </c>
      <c r="EI32" s="79" t="s">
        <v>1050</v>
      </c>
      <c r="EJ32" s="79" t="s">
        <v>1050</v>
      </c>
      <c r="EK32" s="79" t="s">
        <v>1050</v>
      </c>
      <c r="EL32" s="79" t="s">
        <v>1050</v>
      </c>
      <c r="EM32" s="79" t="s">
        <v>1050</v>
      </c>
      <c r="EN32" s="79" t="s">
        <v>1050</v>
      </c>
      <c r="EO32" s="79" t="s">
        <v>1050</v>
      </c>
      <c r="EP32" s="79" t="s">
        <v>1050</v>
      </c>
      <c r="EQ32" s="79" t="s">
        <v>1050</v>
      </c>
      <c r="ER32" s="79" t="s">
        <v>1050</v>
      </c>
      <c r="ES32" s="79" t="s">
        <v>1050</v>
      </c>
      <c r="ET32" s="79" t="s">
        <v>1050</v>
      </c>
      <c r="EU32" s="79" t="s">
        <v>1050</v>
      </c>
      <c r="EV32" s="79" t="s">
        <v>1050</v>
      </c>
      <c r="EW32" s="79" t="s">
        <v>1050</v>
      </c>
      <c r="EX32" s="79" t="s">
        <v>1050</v>
      </c>
      <c r="EY32" s="79" t="s">
        <v>1050</v>
      </c>
      <c r="EZ32" s="79" t="s">
        <v>1050</v>
      </c>
      <c r="FA32" s="79" t="s">
        <v>1050</v>
      </c>
      <c r="FB32" s="79" t="s">
        <v>1050</v>
      </c>
      <c r="FC32" s="79" t="s">
        <v>1050</v>
      </c>
      <c r="FD32" s="79" t="s">
        <v>1050</v>
      </c>
      <c r="FE32" s="79" t="s">
        <v>1050</v>
      </c>
      <c r="FF32" s="79" t="s">
        <v>1050</v>
      </c>
      <c r="FG32" s="79" t="s">
        <v>1050</v>
      </c>
      <c r="FH32" s="79" t="s">
        <v>1050</v>
      </c>
      <c r="FI32" s="79" t="s">
        <v>1050</v>
      </c>
      <c r="FJ32" s="79" t="s">
        <v>1050</v>
      </c>
      <c r="FK32" s="79" t="s">
        <v>1050</v>
      </c>
      <c r="FL32" s="79" t="s">
        <v>1050</v>
      </c>
      <c r="FM32" s="79" t="s">
        <v>1050</v>
      </c>
      <c r="FN32" s="79" t="s">
        <v>1050</v>
      </c>
      <c r="FO32" s="79" t="s">
        <v>1050</v>
      </c>
      <c r="FP32" s="79" t="s">
        <v>1050</v>
      </c>
      <c r="FQ32" s="79" t="s">
        <v>1050</v>
      </c>
      <c r="FR32" s="79" t="s">
        <v>1050</v>
      </c>
      <c r="FS32" s="79" t="s">
        <v>1050</v>
      </c>
      <c r="FT32" s="79" t="s">
        <v>1050</v>
      </c>
      <c r="FU32" s="79" t="s">
        <v>1050</v>
      </c>
      <c r="FV32" s="79" t="s">
        <v>1050</v>
      </c>
      <c r="FW32" s="79" t="s">
        <v>1050</v>
      </c>
      <c r="FX32" s="79" t="s">
        <v>1050</v>
      </c>
      <c r="FY32" s="79" t="s">
        <v>1050</v>
      </c>
      <c r="FZ32" s="79" t="s">
        <v>1050</v>
      </c>
      <c r="GA32" s="79" t="s">
        <v>1050</v>
      </c>
      <c r="GB32" s="79" t="s">
        <v>1050</v>
      </c>
      <c r="GC32" s="79" t="s">
        <v>1050</v>
      </c>
      <c r="GD32" s="79" t="s">
        <v>1050</v>
      </c>
      <c r="GE32" s="79" t="s">
        <v>1050</v>
      </c>
      <c r="GF32" s="79" t="s">
        <v>1050</v>
      </c>
      <c r="GG32" s="79" t="s">
        <v>1050</v>
      </c>
      <c r="GH32" s="79" t="s">
        <v>1050</v>
      </c>
      <c r="GI32" s="79" t="s">
        <v>1050</v>
      </c>
      <c r="GJ32" s="79" t="s">
        <v>1050</v>
      </c>
      <c r="GK32" s="79" t="s">
        <v>1050</v>
      </c>
      <c r="GL32" s="79" t="s">
        <v>1050</v>
      </c>
      <c r="GM32" s="79" t="s">
        <v>1050</v>
      </c>
      <c r="GN32" s="79" t="s">
        <v>1050</v>
      </c>
      <c r="GO32" s="79" t="s">
        <v>1050</v>
      </c>
      <c r="GP32" s="79" t="s">
        <v>1050</v>
      </c>
      <c r="GQ32" s="79" t="s">
        <v>1050</v>
      </c>
      <c r="GR32" s="79" t="s">
        <v>1050</v>
      </c>
      <c r="GS32" s="79" t="s">
        <v>1050</v>
      </c>
      <c r="GT32" s="79" t="s">
        <v>1050</v>
      </c>
      <c r="GU32" s="79" t="s">
        <v>1050</v>
      </c>
      <c r="GV32" s="79" t="s">
        <v>1050</v>
      </c>
      <c r="GW32" s="79" t="s">
        <v>1050</v>
      </c>
      <c r="GX32" s="79" t="s">
        <v>1050</v>
      </c>
      <c r="GY32" s="79" t="s">
        <v>1050</v>
      </c>
      <c r="GZ32" s="79" t="s">
        <v>1050</v>
      </c>
      <c r="HA32" s="79" t="s">
        <v>1050</v>
      </c>
      <c r="HB32" s="79" t="s">
        <v>1050</v>
      </c>
      <c r="HC32" s="79" t="s">
        <v>1050</v>
      </c>
      <c r="HD32" s="79" t="s">
        <v>1050</v>
      </c>
      <c r="HE32" s="79" t="s">
        <v>1050</v>
      </c>
      <c r="HF32" s="79" t="s">
        <v>1050</v>
      </c>
      <c r="HG32" s="79" t="s">
        <v>1050</v>
      </c>
      <c r="HH32" s="79" t="s">
        <v>1050</v>
      </c>
      <c r="HI32" s="79" t="s">
        <v>1050</v>
      </c>
      <c r="HJ32" s="79" t="s">
        <v>1050</v>
      </c>
      <c r="HK32" s="79" t="s">
        <v>1050</v>
      </c>
      <c r="HL32" s="79" t="s">
        <v>1050</v>
      </c>
      <c r="HM32" s="79" t="s">
        <v>1050</v>
      </c>
      <c r="HN32" s="79" t="s">
        <v>1050</v>
      </c>
      <c r="HO32" s="79" t="s">
        <v>1050</v>
      </c>
      <c r="HP32" s="79" t="s">
        <v>1050</v>
      </c>
      <c r="HQ32" s="79" t="s">
        <v>1050</v>
      </c>
      <c r="HR32" s="79" t="s">
        <v>1050</v>
      </c>
      <c r="HS32" s="79" t="s">
        <v>1050</v>
      </c>
      <c r="HT32" s="79" t="s">
        <v>1050</v>
      </c>
      <c r="HU32" s="79" t="s">
        <v>1050</v>
      </c>
      <c r="HV32" s="79" t="s">
        <v>1050</v>
      </c>
      <c r="HW32" s="79" t="s">
        <v>1050</v>
      </c>
      <c r="HX32" s="79" t="s">
        <v>1050</v>
      </c>
      <c r="HY32" s="79" t="s">
        <v>1050</v>
      </c>
      <c r="HZ32" s="79" t="s">
        <v>1050</v>
      </c>
      <c r="IA32" s="79" t="s">
        <v>1050</v>
      </c>
      <c r="IB32" s="79" t="s">
        <v>1050</v>
      </c>
      <c r="IC32" s="79" t="s">
        <v>1050</v>
      </c>
      <c r="ID32" s="79" t="s">
        <v>1050</v>
      </c>
      <c r="IE32" s="79" t="s">
        <v>1050</v>
      </c>
      <c r="IF32" s="79" t="s">
        <v>1050</v>
      </c>
      <c r="IG32" s="79" t="s">
        <v>1050</v>
      </c>
      <c r="IH32" s="79" t="s">
        <v>1050</v>
      </c>
      <c r="II32" s="79" t="s">
        <v>1050</v>
      </c>
      <c r="IJ32" s="79" t="s">
        <v>1050</v>
      </c>
      <c r="IK32" s="79" t="s">
        <v>1050</v>
      </c>
      <c r="IL32" s="79" t="s">
        <v>1050</v>
      </c>
      <c r="IM32" s="79" t="s">
        <v>1050</v>
      </c>
      <c r="IN32" s="79" t="s">
        <v>1050</v>
      </c>
      <c r="IO32" s="79" t="s">
        <v>1050</v>
      </c>
      <c r="IP32" s="79" t="s">
        <v>1050</v>
      </c>
      <c r="IQ32" s="79" t="s">
        <v>1050</v>
      </c>
      <c r="IR32" s="79" t="s">
        <v>1050</v>
      </c>
      <c r="IS32" s="79" t="s">
        <v>1050</v>
      </c>
      <c r="IT32" s="79" t="s">
        <v>1050</v>
      </c>
      <c r="IU32" s="79" t="s">
        <v>1050</v>
      </c>
      <c r="IV32" s="79" t="s">
        <v>1050</v>
      </c>
      <c r="IW32" s="79" t="s">
        <v>1050</v>
      </c>
      <c r="IX32" s="79" t="s">
        <v>1050</v>
      </c>
      <c r="IY32" s="79" t="s">
        <v>1050</v>
      </c>
      <c r="IZ32" s="79" t="s">
        <v>1050</v>
      </c>
      <c r="JA32" s="79" t="s">
        <v>1050</v>
      </c>
      <c r="JB32" s="79" t="s">
        <v>1050</v>
      </c>
      <c r="JC32" s="79" t="s">
        <v>1050</v>
      </c>
      <c r="JD32" s="79" t="s">
        <v>1050</v>
      </c>
      <c r="JE32" s="79" t="s">
        <v>1050</v>
      </c>
      <c r="JF32" s="79" t="s">
        <v>1050</v>
      </c>
      <c r="JG32" s="79" t="s">
        <v>1050</v>
      </c>
      <c r="JH32" s="79" t="s">
        <v>1050</v>
      </c>
      <c r="JI32" s="79" t="s">
        <v>1050</v>
      </c>
      <c r="JJ32" s="79" t="s">
        <v>1050</v>
      </c>
      <c r="JK32" s="79" t="s">
        <v>1050</v>
      </c>
      <c r="JL32" s="79" t="s">
        <v>1050</v>
      </c>
      <c r="JM32" s="79" t="s">
        <v>1050</v>
      </c>
      <c r="JN32" s="79" t="s">
        <v>1050</v>
      </c>
      <c r="JO32" s="79" t="s">
        <v>1050</v>
      </c>
      <c r="JP32" s="79" t="s">
        <v>1050</v>
      </c>
      <c r="JQ32" s="79" t="s">
        <v>1050</v>
      </c>
      <c r="JR32" s="79" t="s">
        <v>1050</v>
      </c>
      <c r="JS32" s="79" t="s">
        <v>1050</v>
      </c>
      <c r="JT32" s="79" t="s">
        <v>1050</v>
      </c>
      <c r="JU32" s="79" t="s">
        <v>1050</v>
      </c>
      <c r="JV32" s="79" t="s">
        <v>1050</v>
      </c>
      <c r="JW32" s="79" t="s">
        <v>1050</v>
      </c>
      <c r="JX32" s="79" t="s">
        <v>1050</v>
      </c>
      <c r="JY32" s="79" t="s">
        <v>1050</v>
      </c>
      <c r="JZ32" s="79" t="s">
        <v>1050</v>
      </c>
      <c r="KA32" s="79" t="s">
        <v>1050</v>
      </c>
      <c r="KB32" s="79" t="s">
        <v>1050</v>
      </c>
      <c r="KC32" s="79" t="s">
        <v>1050</v>
      </c>
      <c r="KD32" s="79" t="s">
        <v>1050</v>
      </c>
      <c r="KE32" s="79" t="s">
        <v>1050</v>
      </c>
      <c r="KF32" s="79" t="s">
        <v>1050</v>
      </c>
      <c r="KG32" s="79" t="s">
        <v>1050</v>
      </c>
      <c r="KH32" s="79" t="s">
        <v>1050</v>
      </c>
      <c r="KI32" s="79" t="s">
        <v>1050</v>
      </c>
      <c r="KJ32" s="79" t="s">
        <v>1050</v>
      </c>
      <c r="KK32" s="79" t="s">
        <v>1050</v>
      </c>
      <c r="KL32" s="79" t="s">
        <v>1050</v>
      </c>
      <c r="KM32" s="79" t="s">
        <v>1050</v>
      </c>
      <c r="KN32" s="79" t="s">
        <v>1050</v>
      </c>
      <c r="KO32" s="79" t="s">
        <v>1050</v>
      </c>
      <c r="KP32" s="79" t="s">
        <v>1050</v>
      </c>
      <c r="KQ32" s="79" t="s">
        <v>1050</v>
      </c>
      <c r="KR32" s="79" t="s">
        <v>1050</v>
      </c>
      <c r="KS32" s="79" t="s">
        <v>1050</v>
      </c>
      <c r="KT32" s="79" t="s">
        <v>1050</v>
      </c>
      <c r="KU32" s="79" t="s">
        <v>1050</v>
      </c>
      <c r="KV32" s="79" t="s">
        <v>1050</v>
      </c>
      <c r="KW32" s="79" t="s">
        <v>1050</v>
      </c>
      <c r="KX32" s="79" t="s">
        <v>1050</v>
      </c>
      <c r="KY32" s="79" t="s">
        <v>1050</v>
      </c>
      <c r="KZ32" s="79" t="s">
        <v>1050</v>
      </c>
      <c r="LA32" s="79" t="s">
        <v>1050</v>
      </c>
      <c r="LB32" s="79" t="s">
        <v>1050</v>
      </c>
      <c r="LC32" s="79" t="s">
        <v>1050</v>
      </c>
      <c r="LD32" s="79" t="s">
        <v>1050</v>
      </c>
      <c r="LE32" s="79" t="s">
        <v>1050</v>
      </c>
      <c r="LF32" s="79" t="s">
        <v>1050</v>
      </c>
      <c r="LG32" s="79" t="s">
        <v>1050</v>
      </c>
      <c r="LH32" s="79" t="s">
        <v>1050</v>
      </c>
      <c r="LI32" s="79" t="s">
        <v>1050</v>
      </c>
      <c r="LJ32" s="79" t="s">
        <v>1050</v>
      </c>
      <c r="LK32" s="79" t="s">
        <v>1050</v>
      </c>
      <c r="LL32" s="79" t="s">
        <v>1050</v>
      </c>
      <c r="LM32" s="79" t="s">
        <v>1050</v>
      </c>
      <c r="LN32" s="79" t="s">
        <v>1050</v>
      </c>
      <c r="LO32" s="79" t="s">
        <v>1050</v>
      </c>
      <c r="LP32" s="79" t="s">
        <v>1050</v>
      </c>
      <c r="LQ32" s="79" t="s">
        <v>1050</v>
      </c>
      <c r="LR32" s="79" t="s">
        <v>1050</v>
      </c>
      <c r="LS32" s="79" t="s">
        <v>1050</v>
      </c>
      <c r="LT32" s="79" t="s">
        <v>1050</v>
      </c>
      <c r="LU32" s="79" t="s">
        <v>1050</v>
      </c>
      <c r="LV32" s="79" t="s">
        <v>1050</v>
      </c>
      <c r="LW32" s="79" t="s">
        <v>1050</v>
      </c>
      <c r="LX32" s="79" t="s">
        <v>1050</v>
      </c>
      <c r="LY32" s="79" t="s">
        <v>1050</v>
      </c>
      <c r="LZ32" s="79" t="s">
        <v>1050</v>
      </c>
      <c r="MA32" s="79" t="s">
        <v>1050</v>
      </c>
      <c r="MB32" s="79" t="s">
        <v>1050</v>
      </c>
      <c r="MC32" s="79" t="s">
        <v>1050</v>
      </c>
      <c r="MD32" s="79" t="s">
        <v>1050</v>
      </c>
      <c r="ME32" s="79" t="s">
        <v>1050</v>
      </c>
      <c r="MF32" s="79" t="s">
        <v>1050</v>
      </c>
      <c r="MG32" s="79" t="s">
        <v>1050</v>
      </c>
      <c r="MH32" s="79" t="s">
        <v>1050</v>
      </c>
      <c r="MI32" s="79" t="s">
        <v>1050</v>
      </c>
      <c r="MJ32" s="79" t="s">
        <v>1050</v>
      </c>
      <c r="MK32" s="79" t="s">
        <v>1050</v>
      </c>
      <c r="ML32" s="79" t="s">
        <v>1050</v>
      </c>
      <c r="MM32" s="79" t="s">
        <v>1050</v>
      </c>
      <c r="MN32" s="79" t="s">
        <v>1050</v>
      </c>
      <c r="MO32" s="79" t="s">
        <v>1050</v>
      </c>
      <c r="MP32" s="79" t="s">
        <v>1050</v>
      </c>
      <c r="MQ32" s="79" t="s">
        <v>1050</v>
      </c>
      <c r="MR32" s="79" t="s">
        <v>1050</v>
      </c>
      <c r="MS32" s="79" t="s">
        <v>1050</v>
      </c>
      <c r="MT32" s="79" t="s">
        <v>1050</v>
      </c>
      <c r="MU32" s="79" t="s">
        <v>1050</v>
      </c>
      <c r="MV32" s="79" t="s">
        <v>1050</v>
      </c>
      <c r="MW32" s="79" t="s">
        <v>1050</v>
      </c>
      <c r="MX32" s="79" t="s">
        <v>1050</v>
      </c>
      <c r="MY32" s="79" t="s">
        <v>352</v>
      </c>
      <c r="MZ32" s="79" t="s">
        <v>1050</v>
      </c>
      <c r="NA32" s="79" t="s">
        <v>1050</v>
      </c>
      <c r="NB32" s="79" t="s">
        <v>1050</v>
      </c>
      <c r="NC32" s="79" t="s">
        <v>1050</v>
      </c>
      <c r="ND32" s="79" t="s">
        <v>1050</v>
      </c>
      <c r="NE32" s="79" t="s">
        <v>1050</v>
      </c>
      <c r="NF32" s="79" t="s">
        <v>1050</v>
      </c>
      <c r="NG32" s="79" t="s">
        <v>1050</v>
      </c>
      <c r="NH32" s="79" t="s">
        <v>1050</v>
      </c>
      <c r="NI32" s="79" t="s">
        <v>1050</v>
      </c>
      <c r="NJ32" s="79" t="s">
        <v>1050</v>
      </c>
      <c r="NK32" s="79" t="s">
        <v>1050</v>
      </c>
      <c r="NL32" s="79" t="s">
        <v>1050</v>
      </c>
      <c r="NM32" s="79" t="s">
        <v>1050</v>
      </c>
      <c r="NN32" s="79" t="s">
        <v>1050</v>
      </c>
      <c r="NO32" s="79" t="s">
        <v>1050</v>
      </c>
      <c r="NP32" s="79" t="s">
        <v>1050</v>
      </c>
      <c r="NQ32" s="79" t="s">
        <v>1050</v>
      </c>
      <c r="NR32" s="79" t="s">
        <v>1050</v>
      </c>
      <c r="NS32" s="79" t="s">
        <v>1050</v>
      </c>
      <c r="NT32" s="79" t="s">
        <v>1050</v>
      </c>
      <c r="NU32" s="79" t="s">
        <v>1050</v>
      </c>
      <c r="NV32" s="79" t="s">
        <v>1050</v>
      </c>
      <c r="NW32" s="79" t="s">
        <v>1050</v>
      </c>
      <c r="NX32" s="79" t="s">
        <v>1050</v>
      </c>
      <c r="NY32" s="79" t="s">
        <v>1050</v>
      </c>
      <c r="NZ32" s="79" t="s">
        <v>1050</v>
      </c>
      <c r="OA32" s="79" t="s">
        <v>1050</v>
      </c>
      <c r="OB32" s="79" t="s">
        <v>1050</v>
      </c>
      <c r="OC32" s="79" t="s">
        <v>1050</v>
      </c>
      <c r="OD32" s="79" t="s">
        <v>1050</v>
      </c>
      <c r="OE32" s="79" t="s">
        <v>1050</v>
      </c>
      <c r="OF32" s="79" t="s">
        <v>1050</v>
      </c>
      <c r="OG32" s="79" t="s">
        <v>1050</v>
      </c>
      <c r="OH32" s="79" t="s">
        <v>1050</v>
      </c>
      <c r="OI32" s="79" t="s">
        <v>1050</v>
      </c>
      <c r="OJ32" s="79" t="s">
        <v>1050</v>
      </c>
      <c r="OK32" s="79" t="s">
        <v>1050</v>
      </c>
      <c r="OL32" s="79" t="s">
        <v>1050</v>
      </c>
      <c r="OM32" s="79" t="s">
        <v>1050</v>
      </c>
      <c r="ON32" s="79" t="s">
        <v>1050</v>
      </c>
      <c r="OO32" s="79" t="s">
        <v>1050</v>
      </c>
      <c r="OP32" s="79" t="s">
        <v>1050</v>
      </c>
      <c r="OQ32" s="79" t="s">
        <v>1050</v>
      </c>
      <c r="OR32" s="79" t="s">
        <v>1050</v>
      </c>
      <c r="OS32" s="79" t="s">
        <v>1050</v>
      </c>
      <c r="OT32" s="79" t="s">
        <v>1050</v>
      </c>
      <c r="OU32" s="79" t="s">
        <v>1050</v>
      </c>
      <c r="OV32" s="79" t="s">
        <v>1050</v>
      </c>
      <c r="OW32" s="79" t="s">
        <v>1050</v>
      </c>
      <c r="OX32" s="79" t="s">
        <v>1050</v>
      </c>
      <c r="OY32" s="79" t="s">
        <v>1050</v>
      </c>
      <c r="OZ32" s="79" t="s">
        <v>1050</v>
      </c>
      <c r="PA32" s="79" t="s">
        <v>1050</v>
      </c>
      <c r="PB32" s="79" t="s">
        <v>1050</v>
      </c>
      <c r="PC32" s="79" t="s">
        <v>1050</v>
      </c>
      <c r="PD32" s="79" t="s">
        <v>1050</v>
      </c>
      <c r="PE32" s="79" t="s">
        <v>1050</v>
      </c>
      <c r="PF32" s="79" t="s">
        <v>1050</v>
      </c>
      <c r="PG32" s="79" t="s">
        <v>1050</v>
      </c>
      <c r="PH32" s="79" t="s">
        <v>1050</v>
      </c>
      <c r="PI32" s="79" t="s">
        <v>1050</v>
      </c>
      <c r="PJ32" s="79" t="s">
        <v>1050</v>
      </c>
      <c r="PK32" s="79" t="s">
        <v>1050</v>
      </c>
      <c r="PL32" s="79" t="s">
        <v>1050</v>
      </c>
      <c r="PM32" s="79" t="s">
        <v>470</v>
      </c>
      <c r="PN32" s="79">
        <v>0</v>
      </c>
      <c r="PO32" s="79">
        <v>1</v>
      </c>
      <c r="PP32" s="79" t="s">
        <v>1842</v>
      </c>
      <c r="PQ32" s="79" t="s">
        <v>1050</v>
      </c>
      <c r="PR32" s="79" t="s">
        <v>1050</v>
      </c>
      <c r="PS32" s="79" t="s">
        <v>1050</v>
      </c>
      <c r="PT32" s="79" t="s">
        <v>1050</v>
      </c>
      <c r="PU32" s="79" t="s">
        <v>1050</v>
      </c>
      <c r="PV32" s="79" t="s">
        <v>1050</v>
      </c>
      <c r="PW32" s="79" t="s">
        <v>1050</v>
      </c>
      <c r="PX32" s="79" t="s">
        <v>1050</v>
      </c>
      <c r="PY32" s="79" t="s">
        <v>1050</v>
      </c>
      <c r="PZ32" s="79" t="s">
        <v>1050</v>
      </c>
      <c r="QA32" s="79" t="s">
        <v>1050</v>
      </c>
      <c r="QB32" s="79" t="s">
        <v>1050</v>
      </c>
      <c r="QC32" s="79" t="s">
        <v>1050</v>
      </c>
      <c r="QD32" s="79" t="s">
        <v>1412</v>
      </c>
      <c r="QE32" s="79" t="s">
        <v>1076</v>
      </c>
      <c r="QF32" s="79" t="s">
        <v>1050</v>
      </c>
      <c r="QG32" s="79">
        <v>11</v>
      </c>
      <c r="QH32" s="107">
        <v>1</v>
      </c>
      <c r="QI32" s="79">
        <v>60</v>
      </c>
      <c r="QJ32" s="79">
        <v>33</v>
      </c>
      <c r="QK32" s="79">
        <v>2022</v>
      </c>
      <c r="QL32" s="79">
        <v>983</v>
      </c>
      <c r="QM32" s="91">
        <v>44658</v>
      </c>
      <c r="QN32" s="79" t="s">
        <v>471</v>
      </c>
      <c r="QO32" s="79" t="s">
        <v>399</v>
      </c>
      <c r="QP32" s="79" t="s">
        <v>399</v>
      </c>
      <c r="QQ32" s="92">
        <v>0.227083333333333</v>
      </c>
      <c r="QR32" s="79" t="s">
        <v>329</v>
      </c>
      <c r="QS32" s="79" t="s">
        <v>543</v>
      </c>
      <c r="QT32" s="79" t="s">
        <v>1843</v>
      </c>
      <c r="QU32" s="79" t="s">
        <v>1844</v>
      </c>
      <c r="QV32" s="125" t="s">
        <v>1845</v>
      </c>
      <c r="QW32" s="125" t="s">
        <v>1846</v>
      </c>
      <c r="QX32" s="79" t="s">
        <v>1050</v>
      </c>
      <c r="QY32" s="79" t="s">
        <v>1080</v>
      </c>
      <c r="QZ32" s="79" t="s">
        <v>1050</v>
      </c>
      <c r="RA32" s="79" t="s">
        <v>1050</v>
      </c>
      <c r="RB32" s="79" t="s">
        <v>1050</v>
      </c>
      <c r="RC32" s="79" t="s">
        <v>368</v>
      </c>
      <c r="RD32" s="79" t="s">
        <v>399</v>
      </c>
      <c r="RE32" s="79" t="s">
        <v>412</v>
      </c>
      <c r="RF32" s="79" t="s">
        <v>369</v>
      </c>
      <c r="RG32" s="79" t="s">
        <v>1081</v>
      </c>
      <c r="RH32" s="79" t="s">
        <v>384</v>
      </c>
      <c r="RI32" s="79" t="s">
        <v>444</v>
      </c>
      <c r="RJ32" s="79">
        <v>10.2</v>
      </c>
      <c r="RK32" s="79" t="s">
        <v>371</v>
      </c>
      <c r="RL32" s="79" t="s">
        <v>334</v>
      </c>
      <c r="RM32" s="79" t="s">
        <v>1847</v>
      </c>
      <c r="RN32" s="79" t="s">
        <v>1059</v>
      </c>
      <c r="RO32" s="79" t="s">
        <v>1050</v>
      </c>
      <c r="RP32" s="79" t="s">
        <v>372</v>
      </c>
      <c r="RQ32" s="79" t="s">
        <v>392</v>
      </c>
      <c r="RR32" s="79" t="s">
        <v>480</v>
      </c>
      <c r="RS32" s="79" t="s">
        <v>1126</v>
      </c>
      <c r="RT32" s="79" t="s">
        <v>494</v>
      </c>
      <c r="RU32" s="79" t="s">
        <v>1085</v>
      </c>
      <c r="RV32" s="79" t="s">
        <v>1086</v>
      </c>
      <c r="RW32" s="79" t="s">
        <v>1050</v>
      </c>
      <c r="RX32" s="79" t="s">
        <v>1050</v>
      </c>
      <c r="RY32" s="79" t="s">
        <v>1050</v>
      </c>
      <c r="RZ32" s="79" t="s">
        <v>1050</v>
      </c>
      <c r="SA32" s="79" t="s">
        <v>1050</v>
      </c>
      <c r="SB32" s="79" t="s">
        <v>1050</v>
      </c>
      <c r="SC32" s="79" t="s">
        <v>1050</v>
      </c>
      <c r="SD32" s="79" t="s">
        <v>1050</v>
      </c>
      <c r="SE32" s="79" t="s">
        <v>1050</v>
      </c>
      <c r="SF32" s="79" t="s">
        <v>1050</v>
      </c>
      <c r="SG32" s="79" t="s">
        <v>1050</v>
      </c>
      <c r="SH32" s="79" t="s">
        <v>1050</v>
      </c>
      <c r="SI32" s="79" t="s">
        <v>1050</v>
      </c>
      <c r="SJ32" s="79" t="s">
        <v>1050</v>
      </c>
      <c r="SK32" s="79" t="s">
        <v>1050</v>
      </c>
      <c r="SL32" s="79" t="s">
        <v>1050</v>
      </c>
      <c r="SM32" s="79" t="s">
        <v>1050</v>
      </c>
      <c r="SN32" s="79" t="s">
        <v>1050</v>
      </c>
      <c r="SO32" s="79" t="s">
        <v>1050</v>
      </c>
      <c r="SP32" s="79" t="s">
        <v>1050</v>
      </c>
      <c r="SQ32" s="79" t="s">
        <v>1050</v>
      </c>
      <c r="SR32" s="79" t="s">
        <v>1050</v>
      </c>
      <c r="SS32" s="79" t="s">
        <v>1050</v>
      </c>
      <c r="ST32" s="79" t="s">
        <v>542</v>
      </c>
      <c r="SU32" s="79" t="s">
        <v>1050</v>
      </c>
      <c r="SV32" s="79" t="s">
        <v>1050</v>
      </c>
      <c r="SW32" s="79" t="s">
        <v>1050</v>
      </c>
      <c r="SX32" s="79" t="s">
        <v>1050</v>
      </c>
      <c r="SY32" s="79" t="s">
        <v>1050</v>
      </c>
      <c r="SZ32" s="79" t="s">
        <v>1050</v>
      </c>
      <c r="TA32" s="79" t="s">
        <v>1050</v>
      </c>
      <c r="TB32" s="79" t="s">
        <v>1050</v>
      </c>
      <c r="TC32" s="79" t="s">
        <v>1050</v>
      </c>
      <c r="TD32" s="79" t="s">
        <v>1050</v>
      </c>
      <c r="TE32" s="79" t="s">
        <v>1050</v>
      </c>
      <c r="TF32" s="79">
        <v>2020</v>
      </c>
      <c r="TG32" s="79" t="s">
        <v>1050</v>
      </c>
      <c r="TH32" s="79" t="s">
        <v>1050</v>
      </c>
      <c r="TI32" s="79" t="s">
        <v>1050</v>
      </c>
      <c r="TJ32" s="79" t="s">
        <v>1050</v>
      </c>
      <c r="TK32" s="79" t="s">
        <v>1050</v>
      </c>
      <c r="TL32" s="79" t="s">
        <v>1050</v>
      </c>
      <c r="TM32" s="79" t="s">
        <v>1050</v>
      </c>
      <c r="TN32" s="79" t="s">
        <v>1050</v>
      </c>
      <c r="TO32" s="79" t="s">
        <v>1050</v>
      </c>
      <c r="TP32" s="79" t="s">
        <v>1050</v>
      </c>
      <c r="TQ32" s="79" t="s">
        <v>1050</v>
      </c>
      <c r="TR32" s="79" t="s">
        <v>1839</v>
      </c>
      <c r="TS32" s="79" t="s">
        <v>1050</v>
      </c>
      <c r="TT32" s="79" t="s">
        <v>1050</v>
      </c>
      <c r="TU32" s="79" t="s">
        <v>1050</v>
      </c>
      <c r="TV32" s="79" t="s">
        <v>1050</v>
      </c>
      <c r="TW32" s="79" t="s">
        <v>1050</v>
      </c>
      <c r="TX32" s="79" t="s">
        <v>1050</v>
      </c>
      <c r="TY32" s="79" t="s">
        <v>1050</v>
      </c>
      <c r="TZ32" s="79" t="s">
        <v>1050</v>
      </c>
      <c r="UA32" s="79" t="s">
        <v>1050</v>
      </c>
      <c r="UB32" s="79" t="s">
        <v>1050</v>
      </c>
      <c r="UC32" s="79" t="s">
        <v>1050</v>
      </c>
      <c r="UD32" s="79" t="s">
        <v>1462</v>
      </c>
      <c r="UE32" s="79" t="s">
        <v>1050</v>
      </c>
      <c r="UF32" s="79" t="s">
        <v>1050</v>
      </c>
      <c r="UG32" s="79" t="s">
        <v>1050</v>
      </c>
      <c r="UH32" s="79" t="s">
        <v>1050</v>
      </c>
      <c r="UI32" s="79" t="s">
        <v>1050</v>
      </c>
      <c r="UJ32" s="79" t="s">
        <v>1050</v>
      </c>
      <c r="UK32" s="79" t="s">
        <v>1050</v>
      </c>
      <c r="UL32" s="79" t="s">
        <v>1050</v>
      </c>
      <c r="UM32" s="79" t="s">
        <v>1050</v>
      </c>
      <c r="UN32" s="79" t="s">
        <v>1050</v>
      </c>
      <c r="UO32" s="79" t="s">
        <v>1050</v>
      </c>
      <c r="UP32" s="79" t="s">
        <v>1848</v>
      </c>
      <c r="UQ32" s="79" t="s">
        <v>1050</v>
      </c>
      <c r="UR32" s="79" t="s">
        <v>1050</v>
      </c>
      <c r="US32" s="79" t="s">
        <v>1050</v>
      </c>
      <c r="UT32" s="79" t="s">
        <v>1050</v>
      </c>
      <c r="UU32" s="79" t="s">
        <v>1050</v>
      </c>
      <c r="UV32" s="79" t="s">
        <v>1050</v>
      </c>
      <c r="UW32" s="79" t="s">
        <v>1050</v>
      </c>
      <c r="UX32" s="79" t="s">
        <v>1050</v>
      </c>
      <c r="UY32" s="79" t="s">
        <v>1050</v>
      </c>
      <c r="UZ32" s="79" t="s">
        <v>1050</v>
      </c>
      <c r="VA32" s="79" t="s">
        <v>1050</v>
      </c>
      <c r="VB32" s="79">
        <v>159</v>
      </c>
      <c r="VC32" s="79" t="s">
        <v>1050</v>
      </c>
      <c r="VD32" s="79" t="s">
        <v>1050</v>
      </c>
      <c r="VE32" s="79" t="s">
        <v>1050</v>
      </c>
      <c r="VF32" s="79" t="s">
        <v>1050</v>
      </c>
      <c r="VG32" s="79" t="s">
        <v>1050</v>
      </c>
      <c r="VH32" s="79" t="s">
        <v>1050</v>
      </c>
      <c r="VI32" s="79" t="s">
        <v>1050</v>
      </c>
      <c r="VJ32" s="79" t="s">
        <v>1050</v>
      </c>
      <c r="VK32" s="79" t="s">
        <v>1050</v>
      </c>
      <c r="VL32" s="79" t="s">
        <v>1050</v>
      </c>
      <c r="VM32" s="79" t="s">
        <v>1050</v>
      </c>
      <c r="VN32" s="79" t="s">
        <v>1058</v>
      </c>
      <c r="VO32" s="79" t="s">
        <v>1050</v>
      </c>
      <c r="VP32" s="79" t="s">
        <v>1050</v>
      </c>
      <c r="VQ32" s="79" t="s">
        <v>1050</v>
      </c>
      <c r="VR32" s="79" t="s">
        <v>1050</v>
      </c>
      <c r="VS32" s="79" t="s">
        <v>1050</v>
      </c>
      <c r="VT32" s="79" t="s">
        <v>1050</v>
      </c>
      <c r="VU32" s="79" t="s">
        <v>1050</v>
      </c>
      <c r="VV32" s="79" t="s">
        <v>1050</v>
      </c>
      <c r="VW32" s="79" t="s">
        <v>1050</v>
      </c>
      <c r="VX32" s="79" t="s">
        <v>1050</v>
      </c>
      <c r="VY32" s="79" t="s">
        <v>1050</v>
      </c>
      <c r="VZ32" s="79" t="s">
        <v>353</v>
      </c>
      <c r="WA32" s="79" t="s">
        <v>1050</v>
      </c>
      <c r="WB32" s="79" t="s">
        <v>1050</v>
      </c>
      <c r="WC32" s="79" t="s">
        <v>1050</v>
      </c>
      <c r="WD32" s="79" t="s">
        <v>1050</v>
      </c>
      <c r="WE32" s="79" t="s">
        <v>1050</v>
      </c>
      <c r="WF32" s="79" t="s">
        <v>1050</v>
      </c>
      <c r="WG32" s="79" t="s">
        <v>1050</v>
      </c>
      <c r="WH32" s="79" t="s">
        <v>1050</v>
      </c>
      <c r="WI32" s="79" t="s">
        <v>1050</v>
      </c>
      <c r="WJ32" s="79" t="s">
        <v>1050</v>
      </c>
      <c r="WK32" s="79" t="s">
        <v>1050</v>
      </c>
      <c r="WL32" s="79" t="s">
        <v>494</v>
      </c>
      <c r="WM32" s="79" t="s">
        <v>1050</v>
      </c>
      <c r="WN32" s="79" t="s">
        <v>1050</v>
      </c>
      <c r="WO32" s="79" t="s">
        <v>1050</v>
      </c>
      <c r="WP32" s="79" t="s">
        <v>1050</v>
      </c>
      <c r="WQ32" s="79" t="s">
        <v>1050</v>
      </c>
      <c r="WR32" s="79" t="s">
        <v>1050</v>
      </c>
      <c r="WS32" s="79" t="s">
        <v>1050</v>
      </c>
      <c r="WT32" s="79" t="s">
        <v>1050</v>
      </c>
      <c r="WU32" s="79" t="s">
        <v>1050</v>
      </c>
      <c r="WV32" s="79" t="s">
        <v>1050</v>
      </c>
      <c r="WW32" s="79" t="s">
        <v>1050</v>
      </c>
      <c r="WX32" s="79" t="s">
        <v>399</v>
      </c>
      <c r="WY32" s="79" t="s">
        <v>1050</v>
      </c>
      <c r="WZ32" s="79" t="s">
        <v>1050</v>
      </c>
      <c r="XA32" s="79" t="s">
        <v>1050</v>
      </c>
      <c r="XB32" s="79" t="s">
        <v>1050</v>
      </c>
      <c r="XC32" s="79" t="s">
        <v>1050</v>
      </c>
      <c r="XD32" s="79" t="s">
        <v>1050</v>
      </c>
      <c r="XE32" s="79" t="s">
        <v>1050</v>
      </c>
      <c r="XF32" s="79" t="s">
        <v>1050</v>
      </c>
      <c r="XG32" s="79" t="s">
        <v>1050</v>
      </c>
      <c r="XH32" s="79" t="s">
        <v>1050</v>
      </c>
      <c r="XI32" s="79" t="s">
        <v>1050</v>
      </c>
      <c r="XJ32" s="79" t="s">
        <v>1849</v>
      </c>
      <c r="XK32" s="79" t="s">
        <v>1050</v>
      </c>
      <c r="XL32" s="79" t="s">
        <v>1050</v>
      </c>
      <c r="XM32" s="79" t="s">
        <v>1050</v>
      </c>
      <c r="XN32" s="79" t="s">
        <v>1050</v>
      </c>
      <c r="XO32" s="79" t="s">
        <v>1050</v>
      </c>
      <c r="XP32" s="79" t="s">
        <v>1050</v>
      </c>
      <c r="XQ32" s="79" t="s">
        <v>1050</v>
      </c>
      <c r="XR32" s="79" t="s">
        <v>1050</v>
      </c>
      <c r="XS32" s="79" t="s">
        <v>1050</v>
      </c>
      <c r="XT32" s="79" t="s">
        <v>1050</v>
      </c>
      <c r="XU32" s="79" t="s">
        <v>1050</v>
      </c>
      <c r="XV32" s="79" t="s">
        <v>1089</v>
      </c>
      <c r="XW32" s="79" t="s">
        <v>1050</v>
      </c>
      <c r="XX32" s="79" t="s">
        <v>1050</v>
      </c>
      <c r="XY32" s="79" t="s">
        <v>1050</v>
      </c>
      <c r="XZ32" s="79" t="s">
        <v>1050</v>
      </c>
      <c r="YA32" s="79" t="s">
        <v>1050</v>
      </c>
      <c r="YB32" s="79" t="s">
        <v>1050</v>
      </c>
      <c r="YC32" s="79" t="s">
        <v>1050</v>
      </c>
      <c r="YD32" s="79" t="s">
        <v>1050</v>
      </c>
      <c r="YE32" s="79" t="s">
        <v>1050</v>
      </c>
      <c r="YF32" s="79" t="s">
        <v>1050</v>
      </c>
      <c r="YG32" s="79" t="s">
        <v>1050</v>
      </c>
      <c r="YH32" s="79" t="s">
        <v>1089</v>
      </c>
      <c r="YI32" s="79" t="s">
        <v>1050</v>
      </c>
      <c r="YJ32" s="79" t="s">
        <v>1050</v>
      </c>
      <c r="YK32" s="79" t="s">
        <v>1050</v>
      </c>
      <c r="YL32" s="79" t="s">
        <v>1050</v>
      </c>
      <c r="YM32" s="79" t="s">
        <v>1050</v>
      </c>
      <c r="YN32" s="79" t="s">
        <v>1050</v>
      </c>
      <c r="YO32" s="79" t="s">
        <v>1050</v>
      </c>
      <c r="YP32" s="79" t="s">
        <v>1050</v>
      </c>
      <c r="YQ32" s="79" t="s">
        <v>1050</v>
      </c>
      <c r="YR32" s="79" t="s">
        <v>1050</v>
      </c>
      <c r="YS32" s="79" t="s">
        <v>1050</v>
      </c>
      <c r="YT32" s="79" t="s">
        <v>1089</v>
      </c>
      <c r="YU32" s="79" t="s">
        <v>1050</v>
      </c>
      <c r="YV32" s="79" t="s">
        <v>1050</v>
      </c>
      <c r="YW32" s="79" t="s">
        <v>1050</v>
      </c>
      <c r="YX32" s="79" t="s">
        <v>1050</v>
      </c>
      <c r="YY32" s="79" t="s">
        <v>1050</v>
      </c>
      <c r="YZ32" s="79" t="s">
        <v>1050</v>
      </c>
      <c r="ZA32" s="79" t="s">
        <v>1050</v>
      </c>
      <c r="ZB32" s="79" t="s">
        <v>1050</v>
      </c>
      <c r="ZC32" s="79" t="s">
        <v>1050</v>
      </c>
      <c r="ZD32" s="79" t="s">
        <v>1050</v>
      </c>
      <c r="ZE32" s="79" t="s">
        <v>1050</v>
      </c>
      <c r="ZF32" s="79" t="s">
        <v>399</v>
      </c>
      <c r="ZG32" s="79" t="s">
        <v>1050</v>
      </c>
      <c r="ZH32" s="79" t="s">
        <v>1050</v>
      </c>
      <c r="ZI32" s="79" t="s">
        <v>1050</v>
      </c>
      <c r="ZJ32" s="79" t="s">
        <v>1050</v>
      </c>
      <c r="ZK32" s="79" t="s">
        <v>1050</v>
      </c>
      <c r="ZL32" s="79" t="s">
        <v>1050</v>
      </c>
      <c r="ZM32" s="79" t="s">
        <v>1050</v>
      </c>
      <c r="ZN32" s="79" t="s">
        <v>1050</v>
      </c>
      <c r="ZO32" s="79" t="s">
        <v>1050</v>
      </c>
      <c r="ZP32" s="79" t="s">
        <v>1050</v>
      </c>
      <c r="ZQ32" s="79" t="s">
        <v>1050</v>
      </c>
      <c r="ZR32" s="79" t="s">
        <v>1089</v>
      </c>
      <c r="ZS32" s="79" t="s">
        <v>1050</v>
      </c>
      <c r="ZT32" s="79" t="s">
        <v>1050</v>
      </c>
      <c r="ZU32" s="79" t="s">
        <v>1050</v>
      </c>
      <c r="ZV32" s="79" t="s">
        <v>1050</v>
      </c>
      <c r="ZW32" s="79" t="s">
        <v>1050</v>
      </c>
      <c r="ZX32" s="79" t="s">
        <v>1050</v>
      </c>
      <c r="ZY32" s="79" t="s">
        <v>1050</v>
      </c>
      <c r="ZZ32" s="79" t="s">
        <v>1050</v>
      </c>
      <c r="AAA32" s="79" t="s">
        <v>1050</v>
      </c>
      <c r="AAB32" s="79" t="s">
        <v>1050</v>
      </c>
      <c r="AAC32" s="79" t="s">
        <v>1050</v>
      </c>
      <c r="AAD32" s="79" t="s">
        <v>1090</v>
      </c>
      <c r="AAE32" s="79">
        <v>26</v>
      </c>
      <c r="AAF32" s="91">
        <v>44786</v>
      </c>
      <c r="AAG32" s="79">
        <v>3</v>
      </c>
      <c r="AAH32" s="79">
        <v>1</v>
      </c>
      <c r="AAI32" s="79" t="s">
        <v>1089</v>
      </c>
      <c r="AAJ32" s="79" t="s">
        <v>352</v>
      </c>
      <c r="AAK32" s="79" t="s">
        <v>1050</v>
      </c>
      <c r="AAL32" s="79" t="s">
        <v>1050</v>
      </c>
      <c r="AAM32" s="79" t="s">
        <v>1050</v>
      </c>
      <c r="AAN32" s="79" t="s">
        <v>1050</v>
      </c>
      <c r="AAO32" s="79" t="s">
        <v>1050</v>
      </c>
      <c r="AAP32" s="79" t="s">
        <v>1050</v>
      </c>
      <c r="AAQ32" s="79" t="s">
        <v>1050</v>
      </c>
      <c r="AAR32" s="79" t="s">
        <v>1050</v>
      </c>
      <c r="AAS32" s="79" t="s">
        <v>1050</v>
      </c>
      <c r="AAT32" s="79" t="s">
        <v>1050</v>
      </c>
      <c r="AAU32" s="79" t="s">
        <v>1050</v>
      </c>
      <c r="AAV32" s="79" t="s">
        <v>1050</v>
      </c>
      <c r="AAW32" s="79" t="s">
        <v>1050</v>
      </c>
      <c r="AAX32" s="79" t="s">
        <v>1050</v>
      </c>
      <c r="AAY32" s="79" t="s">
        <v>1050</v>
      </c>
      <c r="AAZ32" s="79" t="s">
        <v>1050</v>
      </c>
      <c r="ABA32" s="79" t="s">
        <v>1050</v>
      </c>
      <c r="ABB32" s="79" t="s">
        <v>1050</v>
      </c>
      <c r="ABC32" s="79" t="s">
        <v>1050</v>
      </c>
      <c r="ABD32" s="79" t="s">
        <v>1050</v>
      </c>
      <c r="ABE32" s="79" t="s">
        <v>1050</v>
      </c>
      <c r="ABF32" s="79" t="s">
        <v>1050</v>
      </c>
      <c r="ABG32" s="79" t="s">
        <v>1050</v>
      </c>
      <c r="ABH32" s="79" t="s">
        <v>1050</v>
      </c>
      <c r="ABI32" s="79" t="s">
        <v>1050</v>
      </c>
      <c r="ABJ32" s="79" t="s">
        <v>1050</v>
      </c>
      <c r="ABK32" s="79" t="s">
        <v>1050</v>
      </c>
      <c r="ABL32" s="79" t="s">
        <v>1050</v>
      </c>
      <c r="ABM32" s="79" t="s">
        <v>1050</v>
      </c>
      <c r="ABN32" s="79" t="s">
        <v>1050</v>
      </c>
      <c r="ABO32" s="79" t="s">
        <v>1050</v>
      </c>
      <c r="ABP32" s="79" t="s">
        <v>1050</v>
      </c>
      <c r="ABQ32" s="79" t="s">
        <v>1050</v>
      </c>
      <c r="ABR32" s="79" t="s">
        <v>1050</v>
      </c>
      <c r="ABS32" s="79" t="s">
        <v>1050</v>
      </c>
      <c r="ABT32" s="79" t="s">
        <v>1050</v>
      </c>
      <c r="ABU32" s="79" t="s">
        <v>1050</v>
      </c>
      <c r="ABV32" s="79" t="s">
        <v>1050</v>
      </c>
      <c r="ABW32" s="79" t="s">
        <v>1050</v>
      </c>
      <c r="ABX32" s="79" t="s">
        <v>1050</v>
      </c>
      <c r="ABY32" s="79" t="s">
        <v>1050</v>
      </c>
      <c r="ABZ32" s="79" t="s">
        <v>1050</v>
      </c>
      <c r="ACA32" s="79" t="s">
        <v>1050</v>
      </c>
      <c r="ACB32" s="79" t="s">
        <v>1050</v>
      </c>
      <c r="ACC32" s="79" t="s">
        <v>1050</v>
      </c>
      <c r="ACD32" s="79" t="s">
        <v>1050</v>
      </c>
      <c r="ACE32" s="79" t="s">
        <v>1050</v>
      </c>
      <c r="ACF32" s="79" t="s">
        <v>1050</v>
      </c>
      <c r="ACG32" s="79" t="s">
        <v>1050</v>
      </c>
      <c r="ACH32" s="79" t="s">
        <v>1050</v>
      </c>
      <c r="ACI32" s="79" t="s">
        <v>1050</v>
      </c>
      <c r="ACJ32" s="79" t="s">
        <v>1050</v>
      </c>
      <c r="ACK32" s="79" t="s">
        <v>1050</v>
      </c>
      <c r="ACL32" s="79" t="s">
        <v>1050</v>
      </c>
      <c r="ACM32" s="79" t="s">
        <v>1050</v>
      </c>
      <c r="ACN32" s="79" t="s">
        <v>1050</v>
      </c>
      <c r="ACO32" s="79" t="s">
        <v>1050</v>
      </c>
      <c r="ACP32" s="79" t="s">
        <v>1050</v>
      </c>
      <c r="ACQ32" s="79" t="s">
        <v>1050</v>
      </c>
      <c r="ACR32" s="79" t="s">
        <v>1050</v>
      </c>
      <c r="ACS32" s="79" t="s">
        <v>1050</v>
      </c>
      <c r="ACT32" s="79" t="s">
        <v>1050</v>
      </c>
      <c r="ACU32" s="79" t="s">
        <v>1050</v>
      </c>
      <c r="ACV32" s="79" t="s">
        <v>1050</v>
      </c>
      <c r="ACW32" s="79" t="s">
        <v>1050</v>
      </c>
      <c r="ACX32" s="79" t="s">
        <v>1050</v>
      </c>
      <c r="ACY32" s="79" t="s">
        <v>1050</v>
      </c>
      <c r="ACZ32" s="79" t="s">
        <v>1050</v>
      </c>
      <c r="ADA32" s="79" t="s">
        <v>1050</v>
      </c>
      <c r="ADB32" s="79" t="s">
        <v>1050</v>
      </c>
      <c r="ADC32" s="79" t="s">
        <v>1050</v>
      </c>
      <c r="ADD32" s="79" t="s">
        <v>1050</v>
      </c>
      <c r="ADE32" s="79" t="s">
        <v>1050</v>
      </c>
      <c r="ADF32" s="79" t="s">
        <v>1050</v>
      </c>
      <c r="ADG32" s="79" t="s">
        <v>1050</v>
      </c>
      <c r="ADH32" s="79" t="s">
        <v>1050</v>
      </c>
      <c r="ADI32" s="79" t="s">
        <v>1050</v>
      </c>
      <c r="ADJ32" s="79" t="s">
        <v>1050</v>
      </c>
      <c r="ADK32" s="79" t="s">
        <v>1050</v>
      </c>
      <c r="ADL32" s="79" t="s">
        <v>1050</v>
      </c>
      <c r="ADM32" s="79" t="s">
        <v>1050</v>
      </c>
      <c r="ADN32" s="79" t="s">
        <v>1050</v>
      </c>
      <c r="ADO32" s="79" t="s">
        <v>1050</v>
      </c>
      <c r="ADP32" s="79" t="s">
        <v>1050</v>
      </c>
      <c r="ADQ32" s="79" t="s">
        <v>1050</v>
      </c>
      <c r="ADR32" s="79" t="s">
        <v>1050</v>
      </c>
      <c r="ADS32" s="79" t="s">
        <v>1050</v>
      </c>
      <c r="ADT32" s="79" t="s">
        <v>1050</v>
      </c>
      <c r="ADU32" s="79" t="s">
        <v>1050</v>
      </c>
      <c r="ADV32" s="79" t="s">
        <v>1050</v>
      </c>
      <c r="ADW32" s="79" t="s">
        <v>1050</v>
      </c>
      <c r="ADX32" s="79" t="s">
        <v>1050</v>
      </c>
      <c r="ADY32" s="79" t="s">
        <v>1050</v>
      </c>
      <c r="ADZ32" s="79" t="s">
        <v>1050</v>
      </c>
      <c r="AEA32" s="79" t="s">
        <v>1050</v>
      </c>
      <c r="AEB32" s="79" t="s">
        <v>1050</v>
      </c>
      <c r="AEC32" s="79" t="s">
        <v>1050</v>
      </c>
      <c r="AED32" s="79" t="s">
        <v>1050</v>
      </c>
      <c r="AEE32" s="79" t="s">
        <v>1050</v>
      </c>
      <c r="AEF32" s="79" t="s">
        <v>1050</v>
      </c>
      <c r="AEG32" s="79" t="s">
        <v>1050</v>
      </c>
      <c r="AEH32" s="79" t="s">
        <v>1050</v>
      </c>
      <c r="AEI32" s="79" t="s">
        <v>1050</v>
      </c>
      <c r="AEJ32" s="79" t="s">
        <v>1050</v>
      </c>
      <c r="AEK32" s="79" t="s">
        <v>1050</v>
      </c>
      <c r="AEL32" s="79" t="s">
        <v>1050</v>
      </c>
      <c r="AEM32" s="79" t="s">
        <v>1050</v>
      </c>
      <c r="AEN32" s="79" t="s">
        <v>1050</v>
      </c>
      <c r="AEO32" s="79" t="s">
        <v>1050</v>
      </c>
      <c r="AEP32" s="79" t="s">
        <v>1050</v>
      </c>
      <c r="AEQ32" s="79" t="s">
        <v>1050</v>
      </c>
      <c r="AER32" s="79" t="s">
        <v>1050</v>
      </c>
      <c r="AES32" s="79" t="s">
        <v>1050</v>
      </c>
      <c r="AET32" s="79" t="s">
        <v>1050</v>
      </c>
      <c r="AEU32" s="79" t="s">
        <v>1050</v>
      </c>
      <c r="AEV32" s="79" t="s">
        <v>1050</v>
      </c>
      <c r="AEW32" s="79" t="s">
        <v>1050</v>
      </c>
      <c r="AEX32" s="137" t="s">
        <v>1511</v>
      </c>
      <c r="AEY32" s="79">
        <v>0</v>
      </c>
      <c r="AEZ32" s="79">
        <v>1</v>
      </c>
      <c r="AFA32" s="79" t="s">
        <v>1050</v>
      </c>
      <c r="AFB32" s="79" t="s">
        <v>1089</v>
      </c>
      <c r="AFC32" s="79" t="s">
        <v>1512</v>
      </c>
      <c r="AFD32" s="79" t="s">
        <v>1050</v>
      </c>
      <c r="AFE32" s="79" t="s">
        <v>1050</v>
      </c>
      <c r="AFF32" s="79" t="s">
        <v>1050</v>
      </c>
      <c r="AFG32" s="79" t="s">
        <v>1050</v>
      </c>
      <c r="AFH32" s="79" t="s">
        <v>1050</v>
      </c>
      <c r="AFI32" s="79" t="s">
        <v>1050</v>
      </c>
      <c r="AFJ32" s="79" t="s">
        <v>1050</v>
      </c>
      <c r="AFK32" s="79" t="s">
        <v>1050</v>
      </c>
      <c r="AFL32" s="79" t="s">
        <v>1050</v>
      </c>
      <c r="AFM32" s="79" t="s">
        <v>1050</v>
      </c>
      <c r="AFN32" s="79" t="s">
        <v>1050</v>
      </c>
      <c r="AFO32" s="79" t="s">
        <v>1050</v>
      </c>
      <c r="AFP32" s="79" t="s">
        <v>1050</v>
      </c>
      <c r="AFQ32" s="79" t="s">
        <v>1050</v>
      </c>
      <c r="AFR32" s="79" t="s">
        <v>1050</v>
      </c>
      <c r="AFS32" s="79" t="s">
        <v>1050</v>
      </c>
      <c r="AFT32" s="79" t="s">
        <v>1050</v>
      </c>
      <c r="AFU32" s="79" t="s">
        <v>1050</v>
      </c>
      <c r="AFV32" s="79" t="s">
        <v>1050</v>
      </c>
      <c r="AFW32" s="79" t="s">
        <v>1050</v>
      </c>
      <c r="AFX32" s="79" t="s">
        <v>1050</v>
      </c>
      <c r="AFY32" s="79" t="s">
        <v>1050</v>
      </c>
      <c r="AFZ32" s="79" t="s">
        <v>1050</v>
      </c>
      <c r="AGA32" s="79" t="s">
        <v>1050</v>
      </c>
      <c r="AGB32" s="79" t="s">
        <v>1050</v>
      </c>
      <c r="AGC32" s="79" t="s">
        <v>1050</v>
      </c>
      <c r="AGD32" s="79" t="s">
        <v>1050</v>
      </c>
      <c r="AGE32" s="79" t="s">
        <v>1050</v>
      </c>
      <c r="AGF32" s="79" t="s">
        <v>1050</v>
      </c>
      <c r="AGG32" s="79" t="s">
        <v>1050</v>
      </c>
      <c r="AGH32" s="79" t="s">
        <v>1050</v>
      </c>
      <c r="AGI32" s="79" t="s">
        <v>1050</v>
      </c>
      <c r="AGJ32" s="79" t="s">
        <v>1050</v>
      </c>
      <c r="AGK32" s="79" t="s">
        <v>1050</v>
      </c>
      <c r="AGL32" s="79" t="s">
        <v>1089</v>
      </c>
      <c r="AGM32" s="79" t="s">
        <v>1050</v>
      </c>
      <c r="AGN32" s="79" t="s">
        <v>1050</v>
      </c>
      <c r="AGO32" s="79" t="s">
        <v>1050</v>
      </c>
      <c r="AGP32" s="79" t="s">
        <v>1050</v>
      </c>
      <c r="AGQ32" s="79" t="s">
        <v>1050</v>
      </c>
      <c r="AGR32" s="79" t="s">
        <v>1050</v>
      </c>
      <c r="AGS32" s="79" t="s">
        <v>1050</v>
      </c>
      <c r="AGT32" s="79" t="s">
        <v>1050</v>
      </c>
      <c r="AGU32" s="79" t="s">
        <v>1050</v>
      </c>
      <c r="AGV32" s="79" t="s">
        <v>1050</v>
      </c>
      <c r="AGW32" s="79" t="s">
        <v>1050</v>
      </c>
      <c r="AGX32" s="79" t="s">
        <v>1050</v>
      </c>
      <c r="AGY32" s="79" t="s">
        <v>1050</v>
      </c>
      <c r="AGZ32" s="79" t="s">
        <v>1050</v>
      </c>
      <c r="AHA32" s="79" t="s">
        <v>1050</v>
      </c>
      <c r="AHB32" s="79" t="s">
        <v>1050</v>
      </c>
      <c r="AHC32" s="79" t="s">
        <v>1050</v>
      </c>
      <c r="AHD32" s="79" t="s">
        <v>1050</v>
      </c>
      <c r="AHE32" s="79" t="s">
        <v>1050</v>
      </c>
      <c r="AHF32" s="79" t="s">
        <v>1050</v>
      </c>
      <c r="AHG32" s="79" t="s">
        <v>1050</v>
      </c>
      <c r="AHH32" s="79" t="s">
        <v>1050</v>
      </c>
      <c r="AHI32" s="79" t="s">
        <v>353</v>
      </c>
      <c r="AHJ32" s="79" t="s">
        <v>1093</v>
      </c>
      <c r="AHK32" s="79" t="s">
        <v>1050</v>
      </c>
      <c r="AHL32" s="79" t="s">
        <v>1050</v>
      </c>
      <c r="AHM32" s="79" t="s">
        <v>1050</v>
      </c>
      <c r="AHN32" s="79" t="s">
        <v>1050</v>
      </c>
      <c r="AHO32" s="79" t="s">
        <v>1050</v>
      </c>
      <c r="AHP32" s="79" t="s">
        <v>1050</v>
      </c>
      <c r="AHQ32" s="79" t="s">
        <v>1050</v>
      </c>
      <c r="AHR32" s="79" t="s">
        <v>1050</v>
      </c>
      <c r="AHS32" s="79" t="s">
        <v>1050</v>
      </c>
      <c r="AHT32" s="79" t="s">
        <v>1050</v>
      </c>
      <c r="AHU32" s="79" t="s">
        <v>1050</v>
      </c>
      <c r="AHV32" s="79" t="s">
        <v>1050</v>
      </c>
      <c r="AHW32" s="79" t="s">
        <v>1050</v>
      </c>
      <c r="AHX32" s="79" t="s">
        <v>1050</v>
      </c>
      <c r="AHY32" s="79" t="s">
        <v>1050</v>
      </c>
      <c r="AHZ32" s="79" t="s">
        <v>1050</v>
      </c>
      <c r="AIA32" s="79" t="s">
        <v>1050</v>
      </c>
      <c r="AIB32" s="79" t="s">
        <v>1050</v>
      </c>
      <c r="AIC32" s="79" t="s">
        <v>1050</v>
      </c>
      <c r="AID32" s="79" t="s">
        <v>1050</v>
      </c>
      <c r="AIE32" s="79" t="s">
        <v>1050</v>
      </c>
      <c r="AIF32" s="79" t="s">
        <v>1050</v>
      </c>
      <c r="AIG32" s="79" t="s">
        <v>1050</v>
      </c>
      <c r="AIH32" s="79" t="s">
        <v>1050</v>
      </c>
      <c r="AII32" s="79" t="s">
        <v>1050</v>
      </c>
      <c r="AIJ32" s="79" t="s">
        <v>1050</v>
      </c>
      <c r="AIK32" s="79" t="s">
        <v>1050</v>
      </c>
      <c r="AIL32" s="79" t="s">
        <v>1050</v>
      </c>
      <c r="AIM32" s="79" t="s">
        <v>1050</v>
      </c>
      <c r="AIN32" s="79" t="s">
        <v>1050</v>
      </c>
      <c r="AIO32" s="79" t="s">
        <v>1050</v>
      </c>
      <c r="AIP32" s="79" t="s">
        <v>1050</v>
      </c>
      <c r="AIQ32" s="79" t="s">
        <v>1134</v>
      </c>
      <c r="AIR32" s="79" t="s">
        <v>1850</v>
      </c>
      <c r="AIS32" s="79" t="s">
        <v>1050</v>
      </c>
      <c r="AIT32" s="79" t="s">
        <v>1050</v>
      </c>
      <c r="AIU32" s="79" t="s">
        <v>1050</v>
      </c>
      <c r="AIV32" s="79" t="s">
        <v>1050</v>
      </c>
      <c r="AIW32" s="79" t="s">
        <v>1050</v>
      </c>
      <c r="AIX32" s="79" t="s">
        <v>1050</v>
      </c>
      <c r="AIY32" s="79" t="s">
        <v>1050</v>
      </c>
      <c r="AIZ32" s="79" t="s">
        <v>1050</v>
      </c>
      <c r="AJA32" s="79" t="s">
        <v>1050</v>
      </c>
      <c r="AJB32" s="79" t="s">
        <v>1050</v>
      </c>
      <c r="AJC32" s="79" t="s">
        <v>1050</v>
      </c>
      <c r="AJD32" s="79" t="s">
        <v>1050</v>
      </c>
      <c r="AJE32" s="79" t="s">
        <v>1050</v>
      </c>
      <c r="AJF32" s="79" t="s">
        <v>1050</v>
      </c>
      <c r="AJG32" s="79" t="s">
        <v>1851</v>
      </c>
      <c r="AJH32" s="79" t="s">
        <v>1852</v>
      </c>
      <c r="AJI32" s="79" t="s">
        <v>1648</v>
      </c>
      <c r="AJJ32" s="79" t="s">
        <v>1648</v>
      </c>
      <c r="AJK32" s="79" t="s">
        <v>1050</v>
      </c>
      <c r="AJL32" s="79" t="s">
        <v>1050</v>
      </c>
      <c r="AJM32" s="79" t="s">
        <v>353</v>
      </c>
      <c r="AJN32" s="79" t="s">
        <v>353</v>
      </c>
      <c r="AJO32" s="79" t="s">
        <v>1050</v>
      </c>
      <c r="AJP32" s="79" t="s">
        <v>1050</v>
      </c>
      <c r="AJQ32" s="79" t="s">
        <v>1050</v>
      </c>
      <c r="AJR32" s="79" t="s">
        <v>1050</v>
      </c>
      <c r="AJS32" s="79" t="s">
        <v>1853</v>
      </c>
      <c r="AJT32" s="79" t="s">
        <v>1098</v>
      </c>
      <c r="AJU32" s="79" t="s">
        <v>1050</v>
      </c>
      <c r="AJV32" s="79" t="s">
        <v>1050</v>
      </c>
      <c r="AJW32" s="79" t="s">
        <v>1050</v>
      </c>
      <c r="AJX32" s="79" t="s">
        <v>1050</v>
      </c>
      <c r="AJY32" s="79" t="s">
        <v>1098</v>
      </c>
      <c r="AJZ32" s="79" t="s">
        <v>1050</v>
      </c>
      <c r="AKA32" s="79" t="s">
        <v>1050</v>
      </c>
      <c r="AKB32" s="79" t="s">
        <v>1050</v>
      </c>
      <c r="AKC32" s="79" t="s">
        <v>1050</v>
      </c>
      <c r="AKD32" s="79" t="s">
        <v>1050</v>
      </c>
      <c r="AKE32" s="79" t="s">
        <v>1050</v>
      </c>
      <c r="AKF32" s="79" t="s">
        <v>1050</v>
      </c>
      <c r="AKG32" s="79" t="s">
        <v>1050</v>
      </c>
      <c r="AKH32" s="79" t="s">
        <v>1098</v>
      </c>
      <c r="AKI32" s="79" t="s">
        <v>1050</v>
      </c>
      <c r="AKJ32" s="79" t="s">
        <v>1050</v>
      </c>
      <c r="AKK32" s="79" t="s">
        <v>1050</v>
      </c>
      <c r="AKL32" s="79" t="s">
        <v>1050</v>
      </c>
      <c r="AKM32" s="79" t="s">
        <v>1050</v>
      </c>
      <c r="AKN32" s="79" t="s">
        <v>1050</v>
      </c>
      <c r="AKO32" s="79" t="s">
        <v>1050</v>
      </c>
      <c r="AKP32" s="79" t="s">
        <v>1050</v>
      </c>
      <c r="AKQ32" s="79" t="s">
        <v>1050</v>
      </c>
      <c r="AKR32" s="79" t="s">
        <v>1098</v>
      </c>
      <c r="AKS32" s="79" t="s">
        <v>1050</v>
      </c>
      <c r="AKT32" s="79" t="s">
        <v>1050</v>
      </c>
      <c r="AKU32" s="79" t="s">
        <v>1050</v>
      </c>
      <c r="AKV32" s="79" t="s">
        <v>1098</v>
      </c>
      <c r="AKW32" s="79" t="s">
        <v>1050</v>
      </c>
      <c r="AKX32" s="79" t="s">
        <v>1050</v>
      </c>
      <c r="AKY32" s="79" t="s">
        <v>1050</v>
      </c>
      <c r="AKZ32" s="79" t="s">
        <v>1098</v>
      </c>
      <c r="ALA32" s="79" t="s">
        <v>1050</v>
      </c>
      <c r="ALB32" s="79" t="s">
        <v>1050</v>
      </c>
      <c r="ALC32" s="79" t="s">
        <v>1050</v>
      </c>
      <c r="ALD32" s="79" t="s">
        <v>1050</v>
      </c>
      <c r="ALE32" s="79" t="s">
        <v>1050</v>
      </c>
      <c r="ALF32" s="79" t="s">
        <v>1050</v>
      </c>
      <c r="ALG32" s="79" t="s">
        <v>1050</v>
      </c>
      <c r="ALH32" s="79" t="s">
        <v>1050</v>
      </c>
      <c r="ALI32" s="79" t="s">
        <v>1050</v>
      </c>
      <c r="ALJ32" s="79" t="s">
        <v>1098</v>
      </c>
      <c r="ALK32" s="79" t="s">
        <v>1050</v>
      </c>
      <c r="ALL32" s="79" t="s">
        <v>1098</v>
      </c>
      <c r="ALM32" s="79" t="s">
        <v>1050</v>
      </c>
      <c r="ALN32" s="79" t="s">
        <v>1050</v>
      </c>
      <c r="ALO32" s="79" t="s">
        <v>1098</v>
      </c>
      <c r="ALP32" s="79" t="s">
        <v>1050</v>
      </c>
      <c r="ALQ32" s="79" t="s">
        <v>1050</v>
      </c>
      <c r="ALR32" s="79" t="s">
        <v>1098</v>
      </c>
      <c r="ALS32" s="79" t="s">
        <v>1050</v>
      </c>
      <c r="ALT32" s="79" t="s">
        <v>1050</v>
      </c>
      <c r="ALU32" s="79" t="s">
        <v>1050</v>
      </c>
      <c r="ALV32" s="79" t="s">
        <v>1050</v>
      </c>
      <c r="ALW32" s="79" t="s">
        <v>1050</v>
      </c>
      <c r="ALX32" s="79" t="s">
        <v>1050</v>
      </c>
    </row>
    <row r="33" ht="50.25" customHeight="1" spans="1:1012">
      <c r="A33" s="79" t="s">
        <v>1854</v>
      </c>
      <c r="B33" s="79">
        <v>37</v>
      </c>
      <c r="C33" s="79" t="s">
        <v>1430</v>
      </c>
      <c r="D33" s="79" t="s">
        <v>374</v>
      </c>
      <c r="E33" s="79" t="s">
        <v>1050</v>
      </c>
      <c r="F33" s="79" t="s">
        <v>1855</v>
      </c>
      <c r="G33" s="79" t="s">
        <v>1050</v>
      </c>
      <c r="H33" s="79" t="s">
        <v>1050</v>
      </c>
      <c r="I33" s="79" t="s">
        <v>545</v>
      </c>
      <c r="J33" s="91">
        <v>44663</v>
      </c>
      <c r="K33" s="93">
        <v>0.461805555555556</v>
      </c>
      <c r="L33" s="91">
        <v>44663</v>
      </c>
      <c r="M33" s="93">
        <v>0.472222222222222</v>
      </c>
      <c r="N33" s="79" t="s">
        <v>331</v>
      </c>
      <c r="O33" s="79" t="s">
        <v>67</v>
      </c>
      <c r="P33" s="79" t="s">
        <v>1050</v>
      </c>
      <c r="Q33" s="79" t="s">
        <v>1050</v>
      </c>
      <c r="R33" s="79" t="s">
        <v>1052</v>
      </c>
      <c r="S33" s="79" t="s">
        <v>334</v>
      </c>
      <c r="T33" s="79" t="s">
        <v>1050</v>
      </c>
      <c r="U33" s="79" t="s">
        <v>368</v>
      </c>
      <c r="V33" s="79" t="s">
        <v>480</v>
      </c>
      <c r="W33" s="79" t="s">
        <v>338</v>
      </c>
      <c r="X33" s="79" t="s">
        <v>339</v>
      </c>
      <c r="Y33" s="79" t="s">
        <v>340</v>
      </c>
      <c r="Z33" s="79" t="s">
        <v>341</v>
      </c>
      <c r="AA33" s="79" t="s">
        <v>342</v>
      </c>
      <c r="AB33" s="79" t="s">
        <v>424</v>
      </c>
      <c r="AC33" s="79" t="s">
        <v>343</v>
      </c>
      <c r="AD33" s="79" t="s">
        <v>344</v>
      </c>
      <c r="AE33" s="79" t="s">
        <v>369</v>
      </c>
      <c r="AF33" s="79" t="s">
        <v>392</v>
      </c>
      <c r="AG33" s="79" t="s">
        <v>1050</v>
      </c>
      <c r="AH33" s="79" t="s">
        <v>1050</v>
      </c>
      <c r="AI33" s="79" t="s">
        <v>1050</v>
      </c>
      <c r="AJ33" s="79" t="s">
        <v>222</v>
      </c>
      <c r="AK33" s="79" t="s">
        <v>223</v>
      </c>
      <c r="AL33" s="79" t="s">
        <v>1050</v>
      </c>
      <c r="AM33" s="79" t="s">
        <v>1050</v>
      </c>
      <c r="AN33" s="79" t="s">
        <v>1056</v>
      </c>
      <c r="AO33" s="79" t="s">
        <v>1050</v>
      </c>
      <c r="AP33" s="79" t="s">
        <v>1050</v>
      </c>
      <c r="AQ33" s="79" t="s">
        <v>1050</v>
      </c>
      <c r="AR33" s="79" t="s">
        <v>1050</v>
      </c>
      <c r="AS33" s="79" t="s">
        <v>1050</v>
      </c>
      <c r="AT33" s="79" t="s">
        <v>1050</v>
      </c>
      <c r="AU33" s="79" t="s">
        <v>1050</v>
      </c>
      <c r="AV33" s="79" t="s">
        <v>1050</v>
      </c>
      <c r="AW33" s="79" t="s">
        <v>1050</v>
      </c>
      <c r="AX33" s="79" t="s">
        <v>1050</v>
      </c>
      <c r="AY33" s="79" t="s">
        <v>1050</v>
      </c>
      <c r="AZ33" s="79" t="s">
        <v>480</v>
      </c>
      <c r="BA33" s="79" t="s">
        <v>1050</v>
      </c>
      <c r="BB33" s="79" t="s">
        <v>1050</v>
      </c>
      <c r="BC33" s="79" t="s">
        <v>1050</v>
      </c>
      <c r="BD33" s="79" t="s">
        <v>1050</v>
      </c>
      <c r="BE33" s="79" t="s">
        <v>1050</v>
      </c>
      <c r="BF33" s="79" t="s">
        <v>1050</v>
      </c>
      <c r="BG33" s="79" t="s">
        <v>1050</v>
      </c>
      <c r="BH33" s="79" t="s">
        <v>1050</v>
      </c>
      <c r="BI33" s="79" t="s">
        <v>1050</v>
      </c>
      <c r="BJ33" s="79" t="s">
        <v>1050</v>
      </c>
      <c r="BK33" s="79" t="s">
        <v>1050</v>
      </c>
      <c r="BL33" s="79" t="s">
        <v>1050</v>
      </c>
      <c r="BM33" s="79" t="s">
        <v>1050</v>
      </c>
      <c r="BN33" s="79" t="s">
        <v>1050</v>
      </c>
      <c r="BO33" s="79" t="s">
        <v>1050</v>
      </c>
      <c r="BP33" s="79" t="s">
        <v>1050</v>
      </c>
      <c r="BQ33" s="79" t="s">
        <v>1050</v>
      </c>
      <c r="BR33" s="79" t="s">
        <v>1050</v>
      </c>
      <c r="BS33" s="79" t="s">
        <v>1050</v>
      </c>
      <c r="BT33" s="79" t="s">
        <v>1050</v>
      </c>
      <c r="BU33" s="79" t="s">
        <v>1050</v>
      </c>
      <c r="BV33" s="79" t="s">
        <v>1050</v>
      </c>
      <c r="BW33" s="79" t="s">
        <v>1050</v>
      </c>
      <c r="BX33" s="79" t="s">
        <v>1050</v>
      </c>
      <c r="BY33" s="79" t="s">
        <v>1050</v>
      </c>
      <c r="BZ33" s="79" t="s">
        <v>1050</v>
      </c>
      <c r="CA33" s="79" t="s">
        <v>1050</v>
      </c>
      <c r="CB33" s="79" t="s">
        <v>1050</v>
      </c>
      <c r="CC33" s="79" t="s">
        <v>1050</v>
      </c>
      <c r="CD33" s="79" t="s">
        <v>1050</v>
      </c>
      <c r="CE33" s="79" t="s">
        <v>1050</v>
      </c>
      <c r="CF33" s="79" t="s">
        <v>1057</v>
      </c>
      <c r="CG33" s="91">
        <v>31350</v>
      </c>
      <c r="CH33" s="79" t="s">
        <v>351</v>
      </c>
      <c r="CI33" s="79" t="s">
        <v>398</v>
      </c>
      <c r="CJ33" s="79" t="s">
        <v>1060</v>
      </c>
      <c r="CK33" s="79" t="s">
        <v>1050</v>
      </c>
      <c r="CL33" s="79" t="s">
        <v>1050</v>
      </c>
      <c r="CM33" s="79" t="s">
        <v>1050</v>
      </c>
      <c r="CN33" s="79" t="s">
        <v>1050</v>
      </c>
      <c r="CO33" s="79" t="s">
        <v>399</v>
      </c>
      <c r="CP33" s="79" t="s">
        <v>1050</v>
      </c>
      <c r="CQ33" s="79" t="s">
        <v>1050</v>
      </c>
      <c r="CR33" s="79" t="s">
        <v>1050</v>
      </c>
      <c r="CS33" s="79" t="s">
        <v>1050</v>
      </c>
      <c r="CT33" s="79" t="s">
        <v>1050</v>
      </c>
      <c r="CU33" s="79" t="s">
        <v>1050</v>
      </c>
      <c r="CV33" s="79" t="s">
        <v>1050</v>
      </c>
      <c r="CW33" s="79" t="s">
        <v>1050</v>
      </c>
      <c r="CX33" s="79" t="s">
        <v>1856</v>
      </c>
      <c r="CY33" s="79" t="s">
        <v>1857</v>
      </c>
      <c r="CZ33" s="79" t="s">
        <v>356</v>
      </c>
      <c r="DA33" s="79" t="s">
        <v>1528</v>
      </c>
      <c r="DB33" s="79" t="s">
        <v>1858</v>
      </c>
      <c r="DC33" s="79" t="s">
        <v>1839</v>
      </c>
      <c r="DD33" s="79">
        <v>2022</v>
      </c>
      <c r="DE33" s="79" t="s">
        <v>458</v>
      </c>
      <c r="DF33" s="79" t="s">
        <v>494</v>
      </c>
      <c r="DG33" s="79">
        <v>2</v>
      </c>
      <c r="DH33" s="79" t="s">
        <v>1859</v>
      </c>
      <c r="DI33" s="79" t="s">
        <v>1066</v>
      </c>
      <c r="DJ33" s="79" t="s">
        <v>1860</v>
      </c>
      <c r="DK33" s="79">
        <v>1</v>
      </c>
      <c r="DL33" s="79" t="s">
        <v>399</v>
      </c>
      <c r="DM33" s="79" t="s">
        <v>353</v>
      </c>
      <c r="DN33" s="79" t="s">
        <v>1861</v>
      </c>
      <c r="DO33" s="91">
        <v>44901</v>
      </c>
      <c r="DP33" s="79" t="s">
        <v>399</v>
      </c>
      <c r="DQ33" s="79" t="s">
        <v>1050</v>
      </c>
      <c r="DR33" s="79" t="s">
        <v>1050</v>
      </c>
      <c r="DS33" s="79" t="s">
        <v>399</v>
      </c>
      <c r="DT33" s="79" t="s">
        <v>1050</v>
      </c>
      <c r="DU33" s="79" t="s">
        <v>1050</v>
      </c>
      <c r="DV33" s="79" t="s">
        <v>399</v>
      </c>
      <c r="DW33" s="79" t="s">
        <v>542</v>
      </c>
      <c r="DX33" s="79" t="s">
        <v>435</v>
      </c>
      <c r="DY33" s="79" t="s">
        <v>1050</v>
      </c>
      <c r="DZ33" s="79" t="s">
        <v>1050</v>
      </c>
      <c r="EA33" s="79" t="s">
        <v>1050</v>
      </c>
      <c r="EB33" s="79" t="s">
        <v>1050</v>
      </c>
      <c r="EC33" s="79" t="s">
        <v>1050</v>
      </c>
      <c r="ED33" s="79" t="s">
        <v>1862</v>
      </c>
      <c r="EE33" s="79" t="s">
        <v>363</v>
      </c>
      <c r="EF33" s="79" t="s">
        <v>353</v>
      </c>
      <c r="EG33" s="79" t="s">
        <v>1057</v>
      </c>
      <c r="EH33" s="91">
        <v>31685</v>
      </c>
      <c r="EI33" s="79" t="s">
        <v>1090</v>
      </c>
      <c r="EJ33" s="79" t="s">
        <v>1050</v>
      </c>
      <c r="EK33" s="79" t="s">
        <v>1060</v>
      </c>
      <c r="EL33" s="79" t="s">
        <v>353</v>
      </c>
      <c r="EM33" s="79" t="s">
        <v>1050</v>
      </c>
      <c r="EN33" s="79" t="s">
        <v>1050</v>
      </c>
      <c r="EO33" s="79" t="s">
        <v>1050</v>
      </c>
      <c r="EP33" s="79" t="s">
        <v>353</v>
      </c>
      <c r="EQ33" s="79" t="s">
        <v>520</v>
      </c>
      <c r="ER33" s="79" t="s">
        <v>1050</v>
      </c>
      <c r="ES33" s="79" t="s">
        <v>1050</v>
      </c>
      <c r="ET33" s="79" t="s">
        <v>1863</v>
      </c>
      <c r="EU33" s="79">
        <v>1006002386911</v>
      </c>
      <c r="EV33" s="79" t="s">
        <v>1050</v>
      </c>
      <c r="EW33" s="79" t="s">
        <v>1050</v>
      </c>
      <c r="EX33" s="79" t="s">
        <v>1050</v>
      </c>
      <c r="EY33" s="79" t="s">
        <v>1142</v>
      </c>
      <c r="EZ33" s="79" t="s">
        <v>1106</v>
      </c>
      <c r="FA33" s="79" t="s">
        <v>356</v>
      </c>
      <c r="FB33" s="79" t="s">
        <v>1773</v>
      </c>
      <c r="FC33" s="79" t="s">
        <v>1864</v>
      </c>
      <c r="FD33" s="79" t="s">
        <v>1109</v>
      </c>
      <c r="FE33" s="79">
        <v>2012</v>
      </c>
      <c r="FF33" s="79" t="s">
        <v>1865</v>
      </c>
      <c r="FG33" s="79">
        <v>3490</v>
      </c>
      <c r="FH33" s="79" t="s">
        <v>1050</v>
      </c>
      <c r="FI33" s="79" t="s">
        <v>1552</v>
      </c>
      <c r="FJ33" s="79" t="s">
        <v>1866</v>
      </c>
      <c r="FK33" s="79" t="s">
        <v>1361</v>
      </c>
      <c r="FL33" s="79" t="s">
        <v>1050</v>
      </c>
      <c r="FM33" s="79" t="s">
        <v>353</v>
      </c>
      <c r="FN33" s="79" t="s">
        <v>353</v>
      </c>
      <c r="FO33" s="79" t="s">
        <v>1334</v>
      </c>
      <c r="FP33" s="108">
        <v>44917</v>
      </c>
      <c r="FQ33" s="79" t="s">
        <v>1050</v>
      </c>
      <c r="FR33" s="79" t="s">
        <v>1050</v>
      </c>
      <c r="FS33" s="79" t="s">
        <v>1050</v>
      </c>
      <c r="FT33" s="79" t="s">
        <v>1050</v>
      </c>
      <c r="FU33" s="79" t="s">
        <v>1050</v>
      </c>
      <c r="FV33" s="79" t="s">
        <v>1050</v>
      </c>
      <c r="FW33" s="79" t="s">
        <v>399</v>
      </c>
      <c r="FX33" s="79" t="s">
        <v>464</v>
      </c>
      <c r="FY33" s="79" t="s">
        <v>404</v>
      </c>
      <c r="FZ33" s="79" t="s">
        <v>1050</v>
      </c>
      <c r="GA33" s="79" t="s">
        <v>1050</v>
      </c>
      <c r="GB33" s="79" t="s">
        <v>1050</v>
      </c>
      <c r="GC33" s="79" t="s">
        <v>333</v>
      </c>
      <c r="GD33" s="79" t="s">
        <v>1050</v>
      </c>
      <c r="GE33" s="79" t="s">
        <v>1867</v>
      </c>
      <c r="GF33" s="79" t="s">
        <v>439</v>
      </c>
      <c r="GG33" s="79" t="s">
        <v>399</v>
      </c>
      <c r="GH33" s="79" t="s">
        <v>1050</v>
      </c>
      <c r="GI33" s="79" t="s">
        <v>1050</v>
      </c>
      <c r="GJ33" s="79" t="s">
        <v>1050</v>
      </c>
      <c r="GK33" s="79" t="s">
        <v>1050</v>
      </c>
      <c r="GL33" s="79" t="s">
        <v>1050</v>
      </c>
      <c r="GM33" s="79" t="s">
        <v>1050</v>
      </c>
      <c r="GN33" s="79" t="s">
        <v>1050</v>
      </c>
      <c r="GO33" s="79" t="s">
        <v>1050</v>
      </c>
      <c r="GP33" s="79" t="s">
        <v>1050</v>
      </c>
      <c r="GQ33" s="79" t="s">
        <v>1050</v>
      </c>
      <c r="GR33" s="79" t="s">
        <v>1050</v>
      </c>
      <c r="GS33" s="79" t="s">
        <v>1050</v>
      </c>
      <c r="GT33" s="79" t="s">
        <v>1050</v>
      </c>
      <c r="GU33" s="79" t="s">
        <v>1050</v>
      </c>
      <c r="GV33" s="79" t="s">
        <v>1050</v>
      </c>
      <c r="GW33" s="79" t="s">
        <v>1050</v>
      </c>
      <c r="GX33" s="79" t="s">
        <v>1050</v>
      </c>
      <c r="GY33" s="79" t="s">
        <v>1050</v>
      </c>
      <c r="GZ33" s="79" t="s">
        <v>1050</v>
      </c>
      <c r="HA33" s="79" t="s">
        <v>1050</v>
      </c>
      <c r="HB33" s="79" t="s">
        <v>1050</v>
      </c>
      <c r="HC33" s="79" t="s">
        <v>1050</v>
      </c>
      <c r="HD33" s="79" t="s">
        <v>1050</v>
      </c>
      <c r="HE33" s="79" t="s">
        <v>1050</v>
      </c>
      <c r="HF33" s="79" t="s">
        <v>1050</v>
      </c>
      <c r="HG33" s="79" t="s">
        <v>1050</v>
      </c>
      <c r="HH33" s="79" t="s">
        <v>1050</v>
      </c>
      <c r="HI33" s="79" t="s">
        <v>1050</v>
      </c>
      <c r="HJ33" s="79" t="s">
        <v>1050</v>
      </c>
      <c r="HK33" s="79" t="s">
        <v>1050</v>
      </c>
      <c r="HL33" s="79" t="s">
        <v>1050</v>
      </c>
      <c r="HM33" s="79" t="s">
        <v>1050</v>
      </c>
      <c r="HN33" s="79" t="s">
        <v>1050</v>
      </c>
      <c r="HO33" s="79" t="s">
        <v>1050</v>
      </c>
      <c r="HP33" s="79" t="s">
        <v>1050</v>
      </c>
      <c r="HQ33" s="79" t="s">
        <v>1050</v>
      </c>
      <c r="HR33" s="79" t="s">
        <v>1050</v>
      </c>
      <c r="HS33" s="79" t="s">
        <v>1050</v>
      </c>
      <c r="HT33" s="79" t="s">
        <v>1050</v>
      </c>
      <c r="HU33" s="79" t="s">
        <v>1050</v>
      </c>
      <c r="HV33" s="79" t="s">
        <v>1050</v>
      </c>
      <c r="HW33" s="79" t="s">
        <v>1050</v>
      </c>
      <c r="HX33" s="79" t="s">
        <v>1050</v>
      </c>
      <c r="HY33" s="79" t="s">
        <v>1050</v>
      </c>
      <c r="HZ33" s="79" t="s">
        <v>1050</v>
      </c>
      <c r="IA33" s="79" t="s">
        <v>1050</v>
      </c>
      <c r="IB33" s="79" t="s">
        <v>1050</v>
      </c>
      <c r="IC33" s="79" t="s">
        <v>1050</v>
      </c>
      <c r="ID33" s="79" t="s">
        <v>1050</v>
      </c>
      <c r="IE33" s="79" t="s">
        <v>1050</v>
      </c>
      <c r="IF33" s="79" t="s">
        <v>1050</v>
      </c>
      <c r="IG33" s="79" t="s">
        <v>1050</v>
      </c>
      <c r="IH33" s="79" t="s">
        <v>1050</v>
      </c>
      <c r="II33" s="79" t="s">
        <v>1050</v>
      </c>
      <c r="IJ33" s="79" t="s">
        <v>1050</v>
      </c>
      <c r="IK33" s="79" t="s">
        <v>1050</v>
      </c>
      <c r="IL33" s="79" t="s">
        <v>1050</v>
      </c>
      <c r="IM33" s="79" t="s">
        <v>1050</v>
      </c>
      <c r="IN33" s="79" t="s">
        <v>1050</v>
      </c>
      <c r="IO33" s="79" t="s">
        <v>1050</v>
      </c>
      <c r="IP33" s="79" t="s">
        <v>1050</v>
      </c>
      <c r="IQ33" s="79" t="s">
        <v>1050</v>
      </c>
      <c r="IR33" s="79" t="s">
        <v>1050</v>
      </c>
      <c r="IS33" s="79" t="s">
        <v>1050</v>
      </c>
      <c r="IT33" s="79" t="s">
        <v>1050</v>
      </c>
      <c r="IU33" s="79" t="s">
        <v>1050</v>
      </c>
      <c r="IV33" s="79" t="s">
        <v>1050</v>
      </c>
      <c r="IW33" s="79" t="s">
        <v>1050</v>
      </c>
      <c r="IX33" s="79" t="s">
        <v>1050</v>
      </c>
      <c r="IY33" s="79" t="s">
        <v>1050</v>
      </c>
      <c r="IZ33" s="79" t="s">
        <v>1050</v>
      </c>
      <c r="JA33" s="79" t="s">
        <v>1050</v>
      </c>
      <c r="JB33" s="79" t="s">
        <v>1050</v>
      </c>
      <c r="JC33" s="79" t="s">
        <v>1050</v>
      </c>
      <c r="JD33" s="79" t="s">
        <v>1050</v>
      </c>
      <c r="JE33" s="79" t="s">
        <v>1050</v>
      </c>
      <c r="JF33" s="79" t="s">
        <v>1050</v>
      </c>
      <c r="JG33" s="79" t="s">
        <v>1050</v>
      </c>
      <c r="JH33" s="79" t="s">
        <v>1050</v>
      </c>
      <c r="JI33" s="79" t="s">
        <v>1050</v>
      </c>
      <c r="JJ33" s="79" t="s">
        <v>1050</v>
      </c>
      <c r="JK33" s="79" t="s">
        <v>1050</v>
      </c>
      <c r="JL33" s="79" t="s">
        <v>1050</v>
      </c>
      <c r="JM33" s="79" t="s">
        <v>1050</v>
      </c>
      <c r="JN33" s="79" t="s">
        <v>1050</v>
      </c>
      <c r="JO33" s="79" t="s">
        <v>1050</v>
      </c>
      <c r="JP33" s="79" t="s">
        <v>1050</v>
      </c>
      <c r="JQ33" s="79" t="s">
        <v>1050</v>
      </c>
      <c r="JR33" s="79" t="s">
        <v>1050</v>
      </c>
      <c r="JS33" s="79" t="s">
        <v>1050</v>
      </c>
      <c r="JT33" s="79" t="s">
        <v>1050</v>
      </c>
      <c r="JU33" s="79" t="s">
        <v>1050</v>
      </c>
      <c r="JV33" s="79" t="s">
        <v>1050</v>
      </c>
      <c r="JW33" s="79" t="s">
        <v>1050</v>
      </c>
      <c r="JX33" s="79" t="s">
        <v>1050</v>
      </c>
      <c r="JY33" s="79" t="s">
        <v>1050</v>
      </c>
      <c r="JZ33" s="79" t="s">
        <v>1050</v>
      </c>
      <c r="KA33" s="79" t="s">
        <v>1050</v>
      </c>
      <c r="KB33" s="79" t="s">
        <v>1050</v>
      </c>
      <c r="KC33" s="79" t="s">
        <v>1050</v>
      </c>
      <c r="KD33" s="79" t="s">
        <v>1050</v>
      </c>
      <c r="KE33" s="79" t="s">
        <v>1050</v>
      </c>
      <c r="KF33" s="79" t="s">
        <v>1050</v>
      </c>
      <c r="KG33" s="79" t="s">
        <v>1050</v>
      </c>
      <c r="KH33" s="79" t="s">
        <v>1050</v>
      </c>
      <c r="KI33" s="79" t="s">
        <v>1050</v>
      </c>
      <c r="KJ33" s="79" t="s">
        <v>1050</v>
      </c>
      <c r="KK33" s="79" t="s">
        <v>1050</v>
      </c>
      <c r="KL33" s="79" t="s">
        <v>1050</v>
      </c>
      <c r="KM33" s="79" t="s">
        <v>1050</v>
      </c>
      <c r="KN33" s="79" t="s">
        <v>1050</v>
      </c>
      <c r="KO33" s="79" t="s">
        <v>1050</v>
      </c>
      <c r="KP33" s="79" t="s">
        <v>1050</v>
      </c>
      <c r="KQ33" s="79" t="s">
        <v>1050</v>
      </c>
      <c r="KR33" s="79" t="s">
        <v>1050</v>
      </c>
      <c r="KS33" s="79" t="s">
        <v>1050</v>
      </c>
      <c r="KT33" s="79" t="s">
        <v>1050</v>
      </c>
      <c r="KU33" s="79" t="s">
        <v>1050</v>
      </c>
      <c r="KV33" s="79" t="s">
        <v>1050</v>
      </c>
      <c r="KW33" s="79" t="s">
        <v>1050</v>
      </c>
      <c r="KX33" s="79" t="s">
        <v>1050</v>
      </c>
      <c r="KY33" s="79" t="s">
        <v>1050</v>
      </c>
      <c r="KZ33" s="79" t="s">
        <v>1050</v>
      </c>
      <c r="LA33" s="79" t="s">
        <v>1050</v>
      </c>
      <c r="LB33" s="79" t="s">
        <v>1050</v>
      </c>
      <c r="LC33" s="79" t="s">
        <v>1050</v>
      </c>
      <c r="LD33" s="79" t="s">
        <v>1050</v>
      </c>
      <c r="LE33" s="79" t="s">
        <v>1050</v>
      </c>
      <c r="LF33" s="79" t="s">
        <v>1050</v>
      </c>
      <c r="LG33" s="79" t="s">
        <v>1050</v>
      </c>
      <c r="LH33" s="79" t="s">
        <v>1050</v>
      </c>
      <c r="LI33" s="79" t="s">
        <v>1050</v>
      </c>
      <c r="LJ33" s="79" t="s">
        <v>1050</v>
      </c>
      <c r="LK33" s="79" t="s">
        <v>1050</v>
      </c>
      <c r="LL33" s="79" t="s">
        <v>1050</v>
      </c>
      <c r="LM33" s="79" t="s">
        <v>1050</v>
      </c>
      <c r="LN33" s="79" t="s">
        <v>1050</v>
      </c>
      <c r="LO33" s="79" t="s">
        <v>1050</v>
      </c>
      <c r="LP33" s="79" t="s">
        <v>1050</v>
      </c>
      <c r="LQ33" s="79" t="s">
        <v>1050</v>
      </c>
      <c r="LR33" s="79" t="s">
        <v>1050</v>
      </c>
      <c r="LS33" s="79" t="s">
        <v>1050</v>
      </c>
      <c r="LT33" s="79" t="s">
        <v>1050</v>
      </c>
      <c r="LU33" s="79" t="s">
        <v>1050</v>
      </c>
      <c r="LV33" s="79" t="s">
        <v>1050</v>
      </c>
      <c r="LW33" s="79" t="s">
        <v>1050</v>
      </c>
      <c r="LX33" s="79" t="s">
        <v>1050</v>
      </c>
      <c r="LY33" s="79" t="s">
        <v>1050</v>
      </c>
      <c r="LZ33" s="79" t="s">
        <v>1050</v>
      </c>
      <c r="MA33" s="79" t="s">
        <v>1050</v>
      </c>
      <c r="MB33" s="79" t="s">
        <v>1050</v>
      </c>
      <c r="MC33" s="79" t="s">
        <v>1050</v>
      </c>
      <c r="MD33" s="79" t="s">
        <v>1050</v>
      </c>
      <c r="ME33" s="79" t="s">
        <v>1050</v>
      </c>
      <c r="MF33" s="79" t="s">
        <v>1050</v>
      </c>
      <c r="MG33" s="79" t="s">
        <v>1050</v>
      </c>
      <c r="MH33" s="79" t="s">
        <v>1050</v>
      </c>
      <c r="MI33" s="79" t="s">
        <v>1050</v>
      </c>
      <c r="MJ33" s="79" t="s">
        <v>1050</v>
      </c>
      <c r="MK33" s="79" t="s">
        <v>1057</v>
      </c>
      <c r="ML33" s="79" t="s">
        <v>1050</v>
      </c>
      <c r="MM33" s="79" t="s">
        <v>397</v>
      </c>
      <c r="MN33" s="79" t="s">
        <v>1868</v>
      </c>
      <c r="MO33" s="79" t="s">
        <v>1856</v>
      </c>
      <c r="MP33" s="79" t="s">
        <v>1050</v>
      </c>
      <c r="MQ33" s="79" t="s">
        <v>1050</v>
      </c>
      <c r="MR33" s="79" t="s">
        <v>1050</v>
      </c>
      <c r="MS33" s="79" t="s">
        <v>1050</v>
      </c>
      <c r="MT33" s="79" t="s">
        <v>1050</v>
      </c>
      <c r="MU33" s="79" t="s">
        <v>1050</v>
      </c>
      <c r="MV33" s="79" t="s">
        <v>1050</v>
      </c>
      <c r="MW33" s="79" t="s">
        <v>1869</v>
      </c>
      <c r="MX33" s="79" t="s">
        <v>440</v>
      </c>
      <c r="MY33" s="79" t="s">
        <v>398</v>
      </c>
      <c r="MZ33" s="79" t="s">
        <v>399</v>
      </c>
      <c r="NA33" s="79" t="s">
        <v>1050</v>
      </c>
      <c r="NB33" s="79" t="s">
        <v>1050</v>
      </c>
      <c r="NC33" s="79" t="s">
        <v>1050</v>
      </c>
      <c r="ND33" s="79" t="s">
        <v>1050</v>
      </c>
      <c r="NE33" s="79" t="s">
        <v>1050</v>
      </c>
      <c r="NF33" s="79" t="s">
        <v>1050</v>
      </c>
      <c r="NG33" s="79" t="s">
        <v>1050</v>
      </c>
      <c r="NH33" s="79" t="s">
        <v>1050</v>
      </c>
      <c r="NI33" s="79" t="s">
        <v>1050</v>
      </c>
      <c r="NJ33" s="79" t="s">
        <v>1050</v>
      </c>
      <c r="NK33" s="79" t="s">
        <v>1050</v>
      </c>
      <c r="NL33" s="79" t="s">
        <v>1050</v>
      </c>
      <c r="NM33" s="79" t="s">
        <v>1050</v>
      </c>
      <c r="NN33" s="79" t="s">
        <v>1050</v>
      </c>
      <c r="NO33" s="79" t="s">
        <v>1050</v>
      </c>
      <c r="NP33" s="79" t="s">
        <v>1050</v>
      </c>
      <c r="NQ33" s="79" t="s">
        <v>1050</v>
      </c>
      <c r="NR33" s="79" t="s">
        <v>1050</v>
      </c>
      <c r="NS33" s="79" t="s">
        <v>1050</v>
      </c>
      <c r="NT33" s="79" t="s">
        <v>1050</v>
      </c>
      <c r="NU33" s="79" t="s">
        <v>1050</v>
      </c>
      <c r="NV33" s="79" t="s">
        <v>1050</v>
      </c>
      <c r="NW33" s="79" t="s">
        <v>1050</v>
      </c>
      <c r="NX33" s="79" t="s">
        <v>1050</v>
      </c>
      <c r="NY33" s="79" t="s">
        <v>1050</v>
      </c>
      <c r="NZ33" s="79" t="s">
        <v>1050</v>
      </c>
      <c r="OA33" s="79" t="s">
        <v>1050</v>
      </c>
      <c r="OB33" s="79" t="s">
        <v>1050</v>
      </c>
      <c r="OC33" s="79" t="s">
        <v>1050</v>
      </c>
      <c r="OD33" s="79" t="s">
        <v>1050</v>
      </c>
      <c r="OE33" s="79" t="s">
        <v>1050</v>
      </c>
      <c r="OF33" s="79" t="s">
        <v>1050</v>
      </c>
      <c r="OG33" s="79" t="s">
        <v>1050</v>
      </c>
      <c r="OH33" s="79" t="s">
        <v>1050</v>
      </c>
      <c r="OI33" s="79" t="s">
        <v>1050</v>
      </c>
      <c r="OJ33" s="79" t="s">
        <v>1050</v>
      </c>
      <c r="OK33" s="79" t="s">
        <v>1050</v>
      </c>
      <c r="OL33" s="79" t="s">
        <v>1050</v>
      </c>
      <c r="OM33" s="79" t="s">
        <v>1050</v>
      </c>
      <c r="ON33" s="79" t="s">
        <v>1050</v>
      </c>
      <c r="OO33" s="79" t="s">
        <v>1050</v>
      </c>
      <c r="OP33" s="79" t="s">
        <v>1050</v>
      </c>
      <c r="OQ33" s="79" t="s">
        <v>1050</v>
      </c>
      <c r="OR33" s="79" t="s">
        <v>1050</v>
      </c>
      <c r="OS33" s="79" t="s">
        <v>1050</v>
      </c>
      <c r="OT33" s="79" t="s">
        <v>1050</v>
      </c>
      <c r="OU33" s="79" t="s">
        <v>1050</v>
      </c>
      <c r="OV33" s="79" t="s">
        <v>1050</v>
      </c>
      <c r="OW33" s="79" t="s">
        <v>1050</v>
      </c>
      <c r="OX33" s="79" t="s">
        <v>1050</v>
      </c>
      <c r="OY33" s="79" t="s">
        <v>1050</v>
      </c>
      <c r="OZ33" s="79" t="s">
        <v>1050</v>
      </c>
      <c r="PA33" s="79" t="s">
        <v>1050</v>
      </c>
      <c r="PB33" s="79" t="s">
        <v>1050</v>
      </c>
      <c r="PC33" s="79" t="s">
        <v>1050</v>
      </c>
      <c r="PD33" s="79" t="s">
        <v>1050</v>
      </c>
      <c r="PE33" s="79" t="s">
        <v>1050</v>
      </c>
      <c r="PF33" s="79" t="s">
        <v>1050</v>
      </c>
      <c r="PG33" s="79" t="s">
        <v>1050</v>
      </c>
      <c r="PH33" s="79" t="s">
        <v>1050</v>
      </c>
      <c r="PI33" s="79" t="s">
        <v>1050</v>
      </c>
      <c r="PJ33" s="79" t="s">
        <v>1050</v>
      </c>
      <c r="PK33" s="79" t="s">
        <v>1050</v>
      </c>
      <c r="PL33" s="79" t="s">
        <v>1050</v>
      </c>
      <c r="PM33" s="79" t="s">
        <v>470</v>
      </c>
      <c r="PN33" s="79">
        <v>2</v>
      </c>
      <c r="PO33" s="79" t="s">
        <v>1050</v>
      </c>
      <c r="PP33" s="79" t="s">
        <v>1870</v>
      </c>
      <c r="PQ33" s="79" t="s">
        <v>1050</v>
      </c>
      <c r="PR33" s="79" t="s">
        <v>1050</v>
      </c>
      <c r="PS33" s="79" t="s">
        <v>1050</v>
      </c>
      <c r="PT33" s="79" t="s">
        <v>1050</v>
      </c>
      <c r="PU33" s="79" t="s">
        <v>1050</v>
      </c>
      <c r="PV33" s="79" t="s">
        <v>1050</v>
      </c>
      <c r="PW33" s="79" t="s">
        <v>1050</v>
      </c>
      <c r="PX33" s="79" t="s">
        <v>1050</v>
      </c>
      <c r="PY33" s="79" t="s">
        <v>1050</v>
      </c>
      <c r="PZ33" s="79" t="s">
        <v>1050</v>
      </c>
      <c r="QA33" s="79" t="s">
        <v>1050</v>
      </c>
      <c r="QB33" s="79" t="s">
        <v>1050</v>
      </c>
      <c r="QC33" s="79" t="s">
        <v>1050</v>
      </c>
      <c r="QD33" s="79" t="s">
        <v>1275</v>
      </c>
      <c r="QE33" s="79" t="s">
        <v>1076</v>
      </c>
      <c r="QF33" s="79" t="s">
        <v>1050</v>
      </c>
      <c r="QG33" s="79" t="s">
        <v>1413</v>
      </c>
      <c r="QH33" s="107" t="s">
        <v>1413</v>
      </c>
      <c r="QI33" s="79" t="s">
        <v>1413</v>
      </c>
      <c r="QJ33" s="79" t="s">
        <v>1413</v>
      </c>
      <c r="QK33" s="79" t="s">
        <v>1413</v>
      </c>
      <c r="QL33" s="79">
        <v>3039</v>
      </c>
      <c r="QM33" s="91">
        <v>44663</v>
      </c>
      <c r="QN33" s="79" t="s">
        <v>411</v>
      </c>
      <c r="QO33" s="79" t="s">
        <v>399</v>
      </c>
      <c r="QP33" s="79" t="s">
        <v>399</v>
      </c>
      <c r="QQ33" s="92">
        <v>0.461805555555556</v>
      </c>
      <c r="QR33" s="79" t="s">
        <v>329</v>
      </c>
      <c r="QS33" s="79" t="s">
        <v>545</v>
      </c>
      <c r="QT33" s="79" t="s">
        <v>1871</v>
      </c>
      <c r="QU33" s="79" t="s">
        <v>1872</v>
      </c>
      <c r="QV33" s="125" t="s">
        <v>1873</v>
      </c>
      <c r="QW33" s="125" t="s">
        <v>1874</v>
      </c>
      <c r="QX33" s="79" t="s">
        <v>1080</v>
      </c>
      <c r="QY33" s="79" t="s">
        <v>1050</v>
      </c>
      <c r="QZ33" s="79" t="s">
        <v>1050</v>
      </c>
      <c r="RA33" s="79" t="s">
        <v>1050</v>
      </c>
      <c r="RB33" s="79" t="s">
        <v>1050</v>
      </c>
      <c r="RC33" s="79" t="s">
        <v>368</v>
      </c>
      <c r="RD33" s="79" t="s">
        <v>399</v>
      </c>
      <c r="RE33" s="79" t="s">
        <v>344</v>
      </c>
      <c r="RF33" s="79" t="s">
        <v>369</v>
      </c>
      <c r="RG33" s="79" t="s">
        <v>1081</v>
      </c>
      <c r="RH33" s="79" t="s">
        <v>338</v>
      </c>
      <c r="RI33" s="79" t="s">
        <v>444</v>
      </c>
      <c r="RJ33" s="79">
        <v>12.1</v>
      </c>
      <c r="RK33" s="79" t="s">
        <v>371</v>
      </c>
      <c r="RL33" s="79" t="s">
        <v>450</v>
      </c>
      <c r="RM33" s="79" t="s">
        <v>1875</v>
      </c>
      <c r="RN33" s="79" t="s">
        <v>1876</v>
      </c>
      <c r="RO33" s="79" t="s">
        <v>450</v>
      </c>
      <c r="RP33" s="79" t="s">
        <v>414</v>
      </c>
      <c r="RQ33" s="79" t="s">
        <v>1446</v>
      </c>
      <c r="RR33" s="79" t="s">
        <v>480</v>
      </c>
      <c r="RS33" s="79" t="s">
        <v>1877</v>
      </c>
      <c r="RT33" s="79" t="s">
        <v>1050</v>
      </c>
      <c r="RU33" s="79" t="s">
        <v>1128</v>
      </c>
      <c r="RV33" s="79" t="s">
        <v>1086</v>
      </c>
      <c r="RW33" s="79" t="s">
        <v>1050</v>
      </c>
      <c r="RX33" s="79" t="s">
        <v>1050</v>
      </c>
      <c r="RY33" s="79" t="s">
        <v>1050</v>
      </c>
      <c r="RZ33" s="79" t="s">
        <v>1050</v>
      </c>
      <c r="SA33" s="79" t="s">
        <v>1050</v>
      </c>
      <c r="SB33" s="79" t="s">
        <v>1050</v>
      </c>
      <c r="SC33" s="79" t="s">
        <v>1050</v>
      </c>
      <c r="SD33" s="79" t="s">
        <v>1050</v>
      </c>
      <c r="SE33" s="79" t="s">
        <v>1050</v>
      </c>
      <c r="SF33" s="79" t="s">
        <v>1050</v>
      </c>
      <c r="SG33" s="79" t="s">
        <v>1050</v>
      </c>
      <c r="SH33" s="79" t="s">
        <v>1050</v>
      </c>
      <c r="SI33" s="79" t="s">
        <v>1050</v>
      </c>
      <c r="SJ33" s="79" t="s">
        <v>1050</v>
      </c>
      <c r="SK33" s="79" t="s">
        <v>1050</v>
      </c>
      <c r="SL33" s="79" t="s">
        <v>1050</v>
      </c>
      <c r="SM33" s="79" t="s">
        <v>1050</v>
      </c>
      <c r="SN33" s="79" t="s">
        <v>1050</v>
      </c>
      <c r="SO33" s="79" t="s">
        <v>1050</v>
      </c>
      <c r="SP33" s="79" t="s">
        <v>1050</v>
      </c>
      <c r="SQ33" s="79" t="s">
        <v>1050</v>
      </c>
      <c r="SR33" s="79" t="s">
        <v>1050</v>
      </c>
      <c r="SS33" s="79" t="s">
        <v>1050</v>
      </c>
      <c r="ST33" s="79" t="s">
        <v>1792</v>
      </c>
      <c r="SU33" s="79" t="s">
        <v>1823</v>
      </c>
      <c r="SV33" s="79" t="s">
        <v>1050</v>
      </c>
      <c r="SW33" s="79" t="s">
        <v>1050</v>
      </c>
      <c r="SX33" s="79" t="s">
        <v>1050</v>
      </c>
      <c r="SY33" s="79" t="s">
        <v>1050</v>
      </c>
      <c r="SZ33" s="79" t="s">
        <v>1050</v>
      </c>
      <c r="TA33" s="79" t="s">
        <v>1050</v>
      </c>
      <c r="TB33" s="79" t="s">
        <v>1050</v>
      </c>
      <c r="TC33" s="79" t="s">
        <v>1050</v>
      </c>
      <c r="TD33" s="79" t="s">
        <v>1050</v>
      </c>
      <c r="TE33" s="79" t="s">
        <v>1050</v>
      </c>
      <c r="TF33" s="79">
        <v>2022</v>
      </c>
      <c r="TG33" s="79">
        <v>2012</v>
      </c>
      <c r="TH33" s="79" t="s">
        <v>1050</v>
      </c>
      <c r="TI33" s="79" t="s">
        <v>1050</v>
      </c>
      <c r="TJ33" s="79" t="s">
        <v>1050</v>
      </c>
      <c r="TK33" s="79" t="s">
        <v>1050</v>
      </c>
      <c r="TL33" s="79" t="s">
        <v>1050</v>
      </c>
      <c r="TM33" s="79" t="s">
        <v>1050</v>
      </c>
      <c r="TN33" s="79" t="s">
        <v>1050</v>
      </c>
      <c r="TO33" s="79" t="s">
        <v>1050</v>
      </c>
      <c r="TP33" s="79" t="s">
        <v>1050</v>
      </c>
      <c r="TQ33" s="79" t="s">
        <v>1050</v>
      </c>
      <c r="TR33" s="79" t="s">
        <v>1839</v>
      </c>
      <c r="TS33" s="79" t="s">
        <v>1109</v>
      </c>
      <c r="TT33" s="79" t="s">
        <v>1050</v>
      </c>
      <c r="TU33" s="79" t="s">
        <v>1050</v>
      </c>
      <c r="TV33" s="79" t="s">
        <v>1050</v>
      </c>
      <c r="TW33" s="79" t="s">
        <v>1050</v>
      </c>
      <c r="TX33" s="79" t="s">
        <v>1050</v>
      </c>
      <c r="TY33" s="79" t="s">
        <v>1050</v>
      </c>
      <c r="TZ33" s="79" t="s">
        <v>1050</v>
      </c>
      <c r="UA33" s="79" t="s">
        <v>1050</v>
      </c>
      <c r="UB33" s="79" t="s">
        <v>1050</v>
      </c>
      <c r="UC33" s="79" t="s">
        <v>1050</v>
      </c>
      <c r="UD33" s="79" t="s">
        <v>1528</v>
      </c>
      <c r="UE33" s="79" t="s">
        <v>1773</v>
      </c>
      <c r="UF33" s="79" t="s">
        <v>1050</v>
      </c>
      <c r="UG33" s="79" t="s">
        <v>1050</v>
      </c>
      <c r="UH33" s="79" t="s">
        <v>1050</v>
      </c>
      <c r="UI33" s="79" t="s">
        <v>1050</v>
      </c>
      <c r="UJ33" s="79" t="s">
        <v>1050</v>
      </c>
      <c r="UK33" s="79" t="s">
        <v>1050</v>
      </c>
      <c r="UL33" s="79" t="s">
        <v>1050</v>
      </c>
      <c r="UM33" s="79" t="s">
        <v>1050</v>
      </c>
      <c r="UN33" s="79" t="s">
        <v>1050</v>
      </c>
      <c r="UO33" s="79" t="s">
        <v>1050</v>
      </c>
      <c r="UP33" s="79" t="s">
        <v>1878</v>
      </c>
      <c r="UQ33" s="79" t="s">
        <v>1864</v>
      </c>
      <c r="UR33" s="79" t="s">
        <v>1050</v>
      </c>
      <c r="US33" s="79" t="s">
        <v>1050</v>
      </c>
      <c r="UT33" s="79" t="s">
        <v>1050</v>
      </c>
      <c r="UU33" s="79" t="s">
        <v>1050</v>
      </c>
      <c r="UV33" s="79" t="s">
        <v>1050</v>
      </c>
      <c r="UW33" s="79" t="s">
        <v>1050</v>
      </c>
      <c r="UX33" s="79" t="s">
        <v>1050</v>
      </c>
      <c r="UY33" s="79" t="s">
        <v>1050</v>
      </c>
      <c r="UZ33" s="79" t="s">
        <v>1050</v>
      </c>
      <c r="VA33" s="79" t="s">
        <v>1050</v>
      </c>
      <c r="VB33" s="79">
        <v>125</v>
      </c>
      <c r="VC33" s="79" t="s">
        <v>1050</v>
      </c>
      <c r="VD33" s="79" t="s">
        <v>1050</v>
      </c>
      <c r="VE33" s="79" t="s">
        <v>1050</v>
      </c>
      <c r="VF33" s="79" t="s">
        <v>1050</v>
      </c>
      <c r="VG33" s="79" t="s">
        <v>1050</v>
      </c>
      <c r="VH33" s="79" t="s">
        <v>1050</v>
      </c>
      <c r="VI33" s="79" t="s">
        <v>1050</v>
      </c>
      <c r="VJ33" s="79" t="s">
        <v>1050</v>
      </c>
      <c r="VK33" s="79" t="s">
        <v>1050</v>
      </c>
      <c r="VL33" s="79" t="s">
        <v>1050</v>
      </c>
      <c r="VM33" s="79" t="s">
        <v>1050</v>
      </c>
      <c r="VN33" s="79" t="s">
        <v>1859</v>
      </c>
      <c r="VO33" s="79" t="s">
        <v>1552</v>
      </c>
      <c r="VP33" s="79" t="s">
        <v>1050</v>
      </c>
      <c r="VQ33" s="79" t="s">
        <v>1050</v>
      </c>
      <c r="VR33" s="79" t="s">
        <v>1050</v>
      </c>
      <c r="VS33" s="79" t="s">
        <v>1050</v>
      </c>
      <c r="VT33" s="79" t="s">
        <v>1050</v>
      </c>
      <c r="VU33" s="79" t="s">
        <v>1050</v>
      </c>
      <c r="VV33" s="79" t="s">
        <v>1050</v>
      </c>
      <c r="VW33" s="79" t="s">
        <v>1050</v>
      </c>
      <c r="VX33" s="79" t="s">
        <v>1050</v>
      </c>
      <c r="VY33" s="79" t="s">
        <v>1050</v>
      </c>
      <c r="VZ33" s="79" t="s">
        <v>353</v>
      </c>
      <c r="WA33" s="79" t="s">
        <v>353</v>
      </c>
      <c r="WB33" s="79" t="s">
        <v>1050</v>
      </c>
      <c r="WC33" s="79" t="s">
        <v>1050</v>
      </c>
      <c r="WD33" s="79" t="s">
        <v>1050</v>
      </c>
      <c r="WE33" s="79" t="s">
        <v>1050</v>
      </c>
      <c r="WF33" s="79" t="s">
        <v>1050</v>
      </c>
      <c r="WG33" s="79" t="s">
        <v>1050</v>
      </c>
      <c r="WH33" s="79" t="s">
        <v>1050</v>
      </c>
      <c r="WI33" s="79" t="s">
        <v>1050</v>
      </c>
      <c r="WJ33" s="79" t="s">
        <v>1050</v>
      </c>
      <c r="WK33" s="79" t="s">
        <v>1050</v>
      </c>
      <c r="WL33" s="79" t="s">
        <v>494</v>
      </c>
      <c r="WM33" s="79" t="s">
        <v>353</v>
      </c>
      <c r="WN33" s="79" t="s">
        <v>1050</v>
      </c>
      <c r="WO33" s="79" t="s">
        <v>1050</v>
      </c>
      <c r="WP33" s="79" t="s">
        <v>1050</v>
      </c>
      <c r="WQ33" s="79" t="s">
        <v>1050</v>
      </c>
      <c r="WR33" s="79" t="s">
        <v>1050</v>
      </c>
      <c r="WS33" s="79" t="s">
        <v>1050</v>
      </c>
      <c r="WT33" s="79" t="s">
        <v>1050</v>
      </c>
      <c r="WU33" s="79" t="s">
        <v>1050</v>
      </c>
      <c r="WV33" s="79" t="s">
        <v>1050</v>
      </c>
      <c r="WW33" s="79" t="s">
        <v>1050</v>
      </c>
      <c r="WX33" s="79" t="s">
        <v>1050</v>
      </c>
      <c r="WY33" s="79" t="s">
        <v>1050</v>
      </c>
      <c r="WZ33" s="79" t="s">
        <v>1050</v>
      </c>
      <c r="XA33" s="79" t="s">
        <v>1050</v>
      </c>
      <c r="XB33" s="79" t="s">
        <v>1050</v>
      </c>
      <c r="XC33" s="79" t="s">
        <v>1050</v>
      </c>
      <c r="XD33" s="79" t="s">
        <v>1050</v>
      </c>
      <c r="XE33" s="79" t="s">
        <v>1050</v>
      </c>
      <c r="XF33" s="79" t="s">
        <v>1050</v>
      </c>
      <c r="XG33" s="79" t="s">
        <v>1050</v>
      </c>
      <c r="XH33" s="79" t="s">
        <v>1050</v>
      </c>
      <c r="XI33" s="79" t="s">
        <v>1050</v>
      </c>
      <c r="XJ33" s="79" t="s">
        <v>1879</v>
      </c>
      <c r="XK33" s="79" t="s">
        <v>1880</v>
      </c>
      <c r="XL33" s="79" t="s">
        <v>1050</v>
      </c>
      <c r="XM33" s="79" t="s">
        <v>1050</v>
      </c>
      <c r="XN33" s="79" t="s">
        <v>1050</v>
      </c>
      <c r="XO33" s="79" t="s">
        <v>1050</v>
      </c>
      <c r="XP33" s="79" t="s">
        <v>1050</v>
      </c>
      <c r="XQ33" s="79" t="s">
        <v>1050</v>
      </c>
      <c r="XR33" s="79" t="s">
        <v>1050</v>
      </c>
      <c r="XS33" s="79" t="s">
        <v>1050</v>
      </c>
      <c r="XT33" s="79" t="s">
        <v>1050</v>
      </c>
      <c r="XU33" s="79" t="s">
        <v>1050</v>
      </c>
      <c r="XV33" s="79" t="s">
        <v>1089</v>
      </c>
      <c r="XW33" s="79" t="s">
        <v>1089</v>
      </c>
      <c r="XX33" s="79" t="s">
        <v>1050</v>
      </c>
      <c r="XY33" s="79" t="s">
        <v>1050</v>
      </c>
      <c r="XZ33" s="79" t="s">
        <v>1050</v>
      </c>
      <c r="YA33" s="79" t="s">
        <v>1050</v>
      </c>
      <c r="YB33" s="79" t="s">
        <v>1050</v>
      </c>
      <c r="YC33" s="79" t="s">
        <v>1050</v>
      </c>
      <c r="YD33" s="79" t="s">
        <v>1050</v>
      </c>
      <c r="YE33" s="79" t="s">
        <v>1050</v>
      </c>
      <c r="YF33" s="79" t="s">
        <v>1050</v>
      </c>
      <c r="YG33" s="79" t="s">
        <v>1050</v>
      </c>
      <c r="YH33" s="79" t="s">
        <v>1089</v>
      </c>
      <c r="YI33" s="79" t="s">
        <v>1089</v>
      </c>
      <c r="YJ33" s="79" t="s">
        <v>1050</v>
      </c>
      <c r="YK33" s="79" t="s">
        <v>1050</v>
      </c>
      <c r="YL33" s="79" t="s">
        <v>1050</v>
      </c>
      <c r="YM33" s="79" t="s">
        <v>1050</v>
      </c>
      <c r="YN33" s="79" t="s">
        <v>1050</v>
      </c>
      <c r="YO33" s="79" t="s">
        <v>1050</v>
      </c>
      <c r="YP33" s="79" t="s">
        <v>1050</v>
      </c>
      <c r="YQ33" s="79" t="s">
        <v>1050</v>
      </c>
      <c r="YR33" s="79" t="s">
        <v>1050</v>
      </c>
      <c r="YS33" s="79" t="s">
        <v>1050</v>
      </c>
      <c r="YT33" s="79" t="s">
        <v>1089</v>
      </c>
      <c r="YU33" s="79" t="s">
        <v>1881</v>
      </c>
      <c r="YV33" s="79" t="s">
        <v>1050</v>
      </c>
      <c r="YW33" s="79" t="s">
        <v>1050</v>
      </c>
      <c r="YX33" s="79" t="s">
        <v>1050</v>
      </c>
      <c r="YY33" s="79" t="s">
        <v>1050</v>
      </c>
      <c r="YZ33" s="79" t="s">
        <v>1050</v>
      </c>
      <c r="ZA33" s="79" t="s">
        <v>1050</v>
      </c>
      <c r="ZB33" s="79" t="s">
        <v>1050</v>
      </c>
      <c r="ZC33" s="79" t="s">
        <v>1050</v>
      </c>
      <c r="ZD33" s="79" t="s">
        <v>1050</v>
      </c>
      <c r="ZE33" s="79" t="s">
        <v>1050</v>
      </c>
      <c r="ZF33" s="79" t="s">
        <v>399</v>
      </c>
      <c r="ZG33" s="79" t="s">
        <v>399</v>
      </c>
      <c r="ZH33" s="79" t="s">
        <v>1050</v>
      </c>
      <c r="ZI33" s="79" t="s">
        <v>1050</v>
      </c>
      <c r="ZJ33" s="79" t="s">
        <v>1050</v>
      </c>
      <c r="ZK33" s="79" t="s">
        <v>1050</v>
      </c>
      <c r="ZL33" s="79" t="s">
        <v>1050</v>
      </c>
      <c r="ZM33" s="79" t="s">
        <v>1050</v>
      </c>
      <c r="ZN33" s="79" t="s">
        <v>1050</v>
      </c>
      <c r="ZO33" s="79" t="s">
        <v>1050</v>
      </c>
      <c r="ZP33" s="79" t="s">
        <v>1050</v>
      </c>
      <c r="ZQ33" s="79" t="s">
        <v>1050</v>
      </c>
      <c r="ZR33" s="79" t="s">
        <v>399</v>
      </c>
      <c r="ZS33" s="79" t="s">
        <v>399</v>
      </c>
      <c r="ZT33" s="79" t="s">
        <v>1050</v>
      </c>
      <c r="ZU33" s="79" t="s">
        <v>1050</v>
      </c>
      <c r="ZV33" s="79" t="s">
        <v>1050</v>
      </c>
      <c r="ZW33" s="79" t="s">
        <v>1050</v>
      </c>
      <c r="ZX33" s="79" t="s">
        <v>1050</v>
      </c>
      <c r="ZY33" s="79" t="s">
        <v>1050</v>
      </c>
      <c r="ZZ33" s="79" t="s">
        <v>1050</v>
      </c>
      <c r="AAA33" s="79" t="s">
        <v>1050</v>
      </c>
      <c r="AAB33" s="79" t="s">
        <v>1050</v>
      </c>
      <c r="AAC33" s="79" t="s">
        <v>1050</v>
      </c>
      <c r="AAD33" s="79" t="s">
        <v>1090</v>
      </c>
      <c r="AAE33" s="79">
        <v>26</v>
      </c>
      <c r="AAF33" s="79" t="s">
        <v>494</v>
      </c>
      <c r="AAG33" s="79">
        <v>0</v>
      </c>
      <c r="AAH33" s="79" t="s">
        <v>1050</v>
      </c>
      <c r="AAI33" s="79" t="s">
        <v>1132</v>
      </c>
      <c r="AAJ33" s="79" t="s">
        <v>352</v>
      </c>
      <c r="AAK33" s="79" t="s">
        <v>1090</v>
      </c>
      <c r="AAL33" s="79">
        <v>35</v>
      </c>
      <c r="AAM33" s="91">
        <v>38667</v>
      </c>
      <c r="AAN33" s="79">
        <v>0</v>
      </c>
      <c r="AAO33" s="79" t="s">
        <v>1050</v>
      </c>
      <c r="AAP33" s="79" t="s">
        <v>1614</v>
      </c>
      <c r="AAQ33" s="79" t="s">
        <v>494</v>
      </c>
      <c r="AAR33" s="79" t="s">
        <v>1050</v>
      </c>
      <c r="AAS33" s="79" t="s">
        <v>1050</v>
      </c>
      <c r="AAT33" s="79" t="s">
        <v>1050</v>
      </c>
      <c r="AAU33" s="79" t="s">
        <v>1050</v>
      </c>
      <c r="AAV33" s="79" t="s">
        <v>1050</v>
      </c>
      <c r="AAW33" s="79" t="s">
        <v>1050</v>
      </c>
      <c r="AAX33" s="79" t="s">
        <v>1050</v>
      </c>
      <c r="AAY33" s="79" t="s">
        <v>1050</v>
      </c>
      <c r="AAZ33" s="79" t="s">
        <v>1050</v>
      </c>
      <c r="ABA33" s="79" t="s">
        <v>1050</v>
      </c>
      <c r="ABB33" s="79" t="s">
        <v>1050</v>
      </c>
      <c r="ABC33" s="79" t="s">
        <v>1050</v>
      </c>
      <c r="ABD33" s="79" t="s">
        <v>1050</v>
      </c>
      <c r="ABE33" s="79" t="s">
        <v>1050</v>
      </c>
      <c r="ABF33" s="79" t="s">
        <v>1050</v>
      </c>
      <c r="ABG33" s="79" t="s">
        <v>1050</v>
      </c>
      <c r="ABH33" s="79" t="s">
        <v>1050</v>
      </c>
      <c r="ABI33" s="79" t="s">
        <v>1050</v>
      </c>
      <c r="ABJ33" s="79" t="s">
        <v>1050</v>
      </c>
      <c r="ABK33" s="79" t="s">
        <v>1050</v>
      </c>
      <c r="ABL33" s="79" t="s">
        <v>1050</v>
      </c>
      <c r="ABM33" s="79" t="s">
        <v>1050</v>
      </c>
      <c r="ABN33" s="79" t="s">
        <v>1050</v>
      </c>
      <c r="ABO33" s="79" t="s">
        <v>1050</v>
      </c>
      <c r="ABP33" s="79" t="s">
        <v>1050</v>
      </c>
      <c r="ABQ33" s="79" t="s">
        <v>1050</v>
      </c>
      <c r="ABR33" s="79" t="s">
        <v>1050</v>
      </c>
      <c r="ABS33" s="79" t="s">
        <v>1050</v>
      </c>
      <c r="ABT33" s="79" t="s">
        <v>1050</v>
      </c>
      <c r="ABU33" s="79" t="s">
        <v>1050</v>
      </c>
      <c r="ABV33" s="79" t="s">
        <v>1050</v>
      </c>
      <c r="ABW33" s="79" t="s">
        <v>1050</v>
      </c>
      <c r="ABX33" s="79" t="s">
        <v>1050</v>
      </c>
      <c r="ABY33" s="79" t="s">
        <v>1050</v>
      </c>
      <c r="ABZ33" s="79" t="s">
        <v>1050</v>
      </c>
      <c r="ACA33" s="79" t="s">
        <v>1050</v>
      </c>
      <c r="ACB33" s="79" t="s">
        <v>1050</v>
      </c>
      <c r="ACC33" s="79" t="s">
        <v>1050</v>
      </c>
      <c r="ACD33" s="79" t="s">
        <v>1050</v>
      </c>
      <c r="ACE33" s="79" t="s">
        <v>1050</v>
      </c>
      <c r="ACF33" s="79" t="s">
        <v>1050</v>
      </c>
      <c r="ACG33" s="79" t="s">
        <v>1050</v>
      </c>
      <c r="ACH33" s="79" t="s">
        <v>1050</v>
      </c>
      <c r="ACI33" s="79" t="s">
        <v>1050</v>
      </c>
      <c r="ACJ33" s="79" t="s">
        <v>1050</v>
      </c>
      <c r="ACK33" s="79" t="s">
        <v>1050</v>
      </c>
      <c r="ACL33" s="79" t="s">
        <v>1050</v>
      </c>
      <c r="ACM33" s="79" t="s">
        <v>1050</v>
      </c>
      <c r="ACN33" s="79" t="s">
        <v>1050</v>
      </c>
      <c r="ACO33" s="79" t="s">
        <v>1050</v>
      </c>
      <c r="ACP33" s="79" t="s">
        <v>1050</v>
      </c>
      <c r="ACQ33" s="79" t="s">
        <v>1050</v>
      </c>
      <c r="ACR33" s="79" t="s">
        <v>1050</v>
      </c>
      <c r="ACS33" s="79" t="s">
        <v>1050</v>
      </c>
      <c r="ACT33" s="79" t="s">
        <v>1050</v>
      </c>
      <c r="ACU33" s="79" t="s">
        <v>1050</v>
      </c>
      <c r="ACV33" s="79" t="s">
        <v>1050</v>
      </c>
      <c r="ACW33" s="79" t="s">
        <v>1050</v>
      </c>
      <c r="ACX33" s="79" t="s">
        <v>1050</v>
      </c>
      <c r="ACY33" s="79" t="s">
        <v>1050</v>
      </c>
      <c r="ACZ33" s="79" t="s">
        <v>1050</v>
      </c>
      <c r="ADA33" s="79" t="s">
        <v>1050</v>
      </c>
      <c r="ADB33" s="79" t="s">
        <v>1050</v>
      </c>
      <c r="ADC33" s="79" t="s">
        <v>1050</v>
      </c>
      <c r="ADD33" s="79" t="s">
        <v>1050</v>
      </c>
      <c r="ADE33" s="79" t="s">
        <v>1050</v>
      </c>
      <c r="ADF33" s="79" t="s">
        <v>1050</v>
      </c>
      <c r="ADG33" s="79" t="s">
        <v>1050</v>
      </c>
      <c r="ADH33" s="79" t="s">
        <v>1050</v>
      </c>
      <c r="ADI33" s="79" t="s">
        <v>1050</v>
      </c>
      <c r="ADJ33" s="79">
        <v>25</v>
      </c>
      <c r="ADK33" s="79" t="s">
        <v>1050</v>
      </c>
      <c r="ADL33" s="79" t="s">
        <v>1050</v>
      </c>
      <c r="ADM33" s="79" t="s">
        <v>1050</v>
      </c>
      <c r="ADN33" s="79" t="s">
        <v>1050</v>
      </c>
      <c r="ADO33" s="79" t="s">
        <v>397</v>
      </c>
      <c r="ADP33" s="79" t="s">
        <v>1050</v>
      </c>
      <c r="ADQ33" s="79" t="s">
        <v>1050</v>
      </c>
      <c r="ADR33" s="79" t="s">
        <v>1050</v>
      </c>
      <c r="ADS33" s="79" t="s">
        <v>1050</v>
      </c>
      <c r="ADT33" s="79" t="s">
        <v>494</v>
      </c>
      <c r="ADU33" s="79" t="s">
        <v>1050</v>
      </c>
      <c r="ADV33" s="79" t="s">
        <v>1050</v>
      </c>
      <c r="ADW33" s="79" t="s">
        <v>1050</v>
      </c>
      <c r="ADX33" s="79" t="s">
        <v>1050</v>
      </c>
      <c r="ADY33" s="79" t="s">
        <v>494</v>
      </c>
      <c r="ADZ33" s="79" t="s">
        <v>1050</v>
      </c>
      <c r="AEA33" s="79" t="s">
        <v>1050</v>
      </c>
      <c r="AEB33" s="79" t="s">
        <v>1050</v>
      </c>
      <c r="AEC33" s="79" t="s">
        <v>1050</v>
      </c>
      <c r="AED33" s="79" t="s">
        <v>1050</v>
      </c>
      <c r="AEE33" s="79" t="s">
        <v>1050</v>
      </c>
      <c r="AEF33" s="79" t="s">
        <v>1050</v>
      </c>
      <c r="AEG33" s="79" t="s">
        <v>1050</v>
      </c>
      <c r="AEH33" s="79" t="s">
        <v>1050</v>
      </c>
      <c r="AEI33" s="79" t="s">
        <v>1050</v>
      </c>
      <c r="AEJ33" s="79" t="s">
        <v>1588</v>
      </c>
      <c r="AEK33" s="79" t="s">
        <v>1050</v>
      </c>
      <c r="AEL33" s="79" t="s">
        <v>1050</v>
      </c>
      <c r="AEM33" s="79" t="s">
        <v>1050</v>
      </c>
      <c r="AEN33" s="79" t="s">
        <v>1089</v>
      </c>
      <c r="AEO33" s="79" t="s">
        <v>1050</v>
      </c>
      <c r="AEP33" s="79" t="s">
        <v>1050</v>
      </c>
      <c r="AEQ33" s="79" t="s">
        <v>1050</v>
      </c>
      <c r="AER33" s="79" t="s">
        <v>1050</v>
      </c>
      <c r="AES33" s="79" t="s">
        <v>398</v>
      </c>
      <c r="AET33" s="79" t="s">
        <v>1050</v>
      </c>
      <c r="AEU33" s="79" t="s">
        <v>1050</v>
      </c>
      <c r="AEV33" s="79" t="s">
        <v>1050</v>
      </c>
      <c r="AEW33" s="79" t="s">
        <v>1050</v>
      </c>
      <c r="AEX33" s="137" t="s">
        <v>1511</v>
      </c>
      <c r="AEY33" s="79">
        <v>1</v>
      </c>
      <c r="AEZ33" s="79">
        <v>1</v>
      </c>
      <c r="AFA33" s="79" t="s">
        <v>353</v>
      </c>
      <c r="AFB33" s="79" t="s">
        <v>1050</v>
      </c>
      <c r="AFC33" s="79" t="s">
        <v>1089</v>
      </c>
      <c r="AFD33" s="79" t="s">
        <v>353</v>
      </c>
      <c r="AFE33" s="79" t="s">
        <v>1050</v>
      </c>
      <c r="AFF33" s="79" t="s">
        <v>1089</v>
      </c>
      <c r="AFG33" s="79" t="s">
        <v>1050</v>
      </c>
      <c r="AFH33" s="79" t="s">
        <v>1050</v>
      </c>
      <c r="AFI33" s="79" t="s">
        <v>1050</v>
      </c>
      <c r="AFJ33" s="79" t="s">
        <v>1050</v>
      </c>
      <c r="AFK33" s="79" t="s">
        <v>1050</v>
      </c>
      <c r="AFL33" s="79" t="s">
        <v>1050</v>
      </c>
      <c r="AFM33" s="79" t="s">
        <v>1050</v>
      </c>
      <c r="AFN33" s="79" t="s">
        <v>1050</v>
      </c>
      <c r="AFO33" s="79" t="s">
        <v>1050</v>
      </c>
      <c r="AFP33" s="79" t="s">
        <v>1050</v>
      </c>
      <c r="AFQ33" s="79" t="s">
        <v>1050</v>
      </c>
      <c r="AFR33" s="79" t="s">
        <v>1050</v>
      </c>
      <c r="AFS33" s="79" t="s">
        <v>1050</v>
      </c>
      <c r="AFT33" s="79" t="s">
        <v>1050</v>
      </c>
      <c r="AFU33" s="79" t="s">
        <v>1050</v>
      </c>
      <c r="AFV33" s="79" t="s">
        <v>1050</v>
      </c>
      <c r="AFW33" s="79" t="s">
        <v>1050</v>
      </c>
      <c r="AFX33" s="79" t="s">
        <v>1050</v>
      </c>
      <c r="AFY33" s="79" t="s">
        <v>1050</v>
      </c>
      <c r="AFZ33" s="79" t="s">
        <v>1050</v>
      </c>
      <c r="AGA33" s="79" t="s">
        <v>1050</v>
      </c>
      <c r="AGB33" s="79" t="s">
        <v>1050</v>
      </c>
      <c r="AGC33" s="79" t="s">
        <v>1050</v>
      </c>
      <c r="AGD33" s="79" t="s">
        <v>1050</v>
      </c>
      <c r="AGE33" s="79" t="s">
        <v>1050</v>
      </c>
      <c r="AGF33" s="79" t="s">
        <v>1050</v>
      </c>
      <c r="AGG33" s="79" t="s">
        <v>1050</v>
      </c>
      <c r="AGH33" s="79" t="s">
        <v>1050</v>
      </c>
      <c r="AGI33" s="79" t="s">
        <v>1050</v>
      </c>
      <c r="AGJ33" s="79" t="s">
        <v>1050</v>
      </c>
      <c r="AGK33" s="79" t="s">
        <v>1050</v>
      </c>
      <c r="AGL33" s="79" t="s">
        <v>1089</v>
      </c>
      <c r="AGM33" s="79" t="s">
        <v>1050</v>
      </c>
      <c r="AGN33" s="79" t="s">
        <v>1089</v>
      </c>
      <c r="AGO33" s="79" t="s">
        <v>1050</v>
      </c>
      <c r="AGP33" s="79" t="s">
        <v>1050</v>
      </c>
      <c r="AGQ33" s="79" t="s">
        <v>1050</v>
      </c>
      <c r="AGR33" s="79" t="s">
        <v>1050</v>
      </c>
      <c r="AGS33" s="79" t="s">
        <v>1050</v>
      </c>
      <c r="AGT33" s="79" t="s">
        <v>1050</v>
      </c>
      <c r="AGU33" s="79" t="s">
        <v>1050</v>
      </c>
      <c r="AGV33" s="79" t="s">
        <v>1050</v>
      </c>
      <c r="AGW33" s="79" t="s">
        <v>1050</v>
      </c>
      <c r="AGX33" s="79" t="s">
        <v>1050</v>
      </c>
      <c r="AGY33" s="79" t="s">
        <v>1050</v>
      </c>
      <c r="AGZ33" s="79" t="s">
        <v>1050</v>
      </c>
      <c r="AHA33" s="79" t="s">
        <v>1050</v>
      </c>
      <c r="AHB33" s="79" t="s">
        <v>1050</v>
      </c>
      <c r="AHC33" s="79" t="s">
        <v>1050</v>
      </c>
      <c r="AHD33" s="79" t="s">
        <v>1050</v>
      </c>
      <c r="AHE33" s="79" t="s">
        <v>1050</v>
      </c>
      <c r="AHF33" s="79" t="s">
        <v>1050</v>
      </c>
      <c r="AHG33" s="79" t="s">
        <v>1050</v>
      </c>
      <c r="AHH33" s="79" t="s">
        <v>1050</v>
      </c>
      <c r="AHI33" s="79" t="s">
        <v>1089</v>
      </c>
      <c r="AHJ33" s="79" t="s">
        <v>1050</v>
      </c>
      <c r="AHK33" s="79" t="s">
        <v>1089</v>
      </c>
      <c r="AHL33" s="79" t="s">
        <v>1050</v>
      </c>
      <c r="AHM33" s="79" t="s">
        <v>1050</v>
      </c>
      <c r="AHN33" s="79" t="s">
        <v>1050</v>
      </c>
      <c r="AHO33" s="79" t="s">
        <v>1050</v>
      </c>
      <c r="AHP33" s="79" t="s">
        <v>1050</v>
      </c>
      <c r="AHQ33" s="79" t="s">
        <v>1050</v>
      </c>
      <c r="AHR33" s="79" t="s">
        <v>1050</v>
      </c>
      <c r="AHS33" s="79" t="s">
        <v>1050</v>
      </c>
      <c r="AHT33" s="79" t="s">
        <v>1050</v>
      </c>
      <c r="AHU33" s="79" t="s">
        <v>1050</v>
      </c>
      <c r="AHV33" s="79" t="s">
        <v>1050</v>
      </c>
      <c r="AHW33" s="79" t="s">
        <v>1050</v>
      </c>
      <c r="AHX33" s="79" t="s">
        <v>1050</v>
      </c>
      <c r="AHY33" s="79" t="s">
        <v>1050</v>
      </c>
      <c r="AHZ33" s="79" t="s">
        <v>1050</v>
      </c>
      <c r="AIA33" s="79" t="s">
        <v>1050</v>
      </c>
      <c r="AIB33" s="79" t="s">
        <v>1050</v>
      </c>
      <c r="AIC33" s="79" t="s">
        <v>1050</v>
      </c>
      <c r="AID33" s="79" t="s">
        <v>1050</v>
      </c>
      <c r="AIE33" s="79" t="s">
        <v>1050</v>
      </c>
      <c r="AIF33" s="79" t="s">
        <v>1050</v>
      </c>
      <c r="AIG33" s="79" t="s">
        <v>1050</v>
      </c>
      <c r="AIH33" s="79" t="s">
        <v>1089</v>
      </c>
      <c r="AII33" s="79" t="s">
        <v>1050</v>
      </c>
      <c r="AIJ33" s="79" t="s">
        <v>1050</v>
      </c>
      <c r="AIK33" s="79" t="s">
        <v>1050</v>
      </c>
      <c r="AIL33" s="79" t="s">
        <v>1050</v>
      </c>
      <c r="AIM33" s="79" t="s">
        <v>1050</v>
      </c>
      <c r="AIN33" s="79" t="s">
        <v>1050</v>
      </c>
      <c r="AIO33" s="79" t="s">
        <v>1050</v>
      </c>
      <c r="AIP33" s="79" t="s">
        <v>1050</v>
      </c>
      <c r="AIQ33" s="79" t="s">
        <v>399</v>
      </c>
      <c r="AIR33" s="79" t="s">
        <v>1870</v>
      </c>
      <c r="AIS33" s="79" t="s">
        <v>353</v>
      </c>
      <c r="AIT33" s="79" t="s">
        <v>1050</v>
      </c>
      <c r="AIU33" s="79" t="s">
        <v>1050</v>
      </c>
      <c r="AIV33" s="79" t="s">
        <v>1050</v>
      </c>
      <c r="AIW33" s="79" t="s">
        <v>1050</v>
      </c>
      <c r="AIX33" s="79" t="s">
        <v>1050</v>
      </c>
      <c r="AIY33" s="79" t="s">
        <v>1050</v>
      </c>
      <c r="AIZ33" s="79" t="s">
        <v>1050</v>
      </c>
      <c r="AJA33" s="79" t="s">
        <v>1050</v>
      </c>
      <c r="AJB33" s="79" t="s">
        <v>1050</v>
      </c>
      <c r="AJC33" s="79" t="s">
        <v>1050</v>
      </c>
      <c r="AJD33" s="79" t="s">
        <v>1050</v>
      </c>
      <c r="AJE33" s="79" t="s">
        <v>1050</v>
      </c>
      <c r="AJF33" s="79" t="s">
        <v>1050</v>
      </c>
      <c r="AJG33" s="79" t="s">
        <v>1882</v>
      </c>
      <c r="AJH33" s="79" t="s">
        <v>1883</v>
      </c>
      <c r="AJI33" s="79" t="s">
        <v>1884</v>
      </c>
      <c r="AJJ33" s="79" t="s">
        <v>1885</v>
      </c>
      <c r="AJK33" s="79" t="s">
        <v>1050</v>
      </c>
      <c r="AJL33" s="79" t="s">
        <v>1050</v>
      </c>
      <c r="AJM33" s="79" t="s">
        <v>353</v>
      </c>
      <c r="AJN33" s="79" t="s">
        <v>353</v>
      </c>
      <c r="AJO33" s="79" t="s">
        <v>1050</v>
      </c>
      <c r="AJP33" s="79" t="s">
        <v>1050</v>
      </c>
      <c r="AJQ33" s="79" t="s">
        <v>1050</v>
      </c>
      <c r="AJR33" s="79" t="s">
        <v>1050</v>
      </c>
      <c r="AJS33" s="79" t="s">
        <v>1886</v>
      </c>
      <c r="AJT33" s="79" t="s">
        <v>1098</v>
      </c>
      <c r="AJU33" s="79" t="s">
        <v>1050</v>
      </c>
      <c r="AJV33" s="79" t="s">
        <v>1050</v>
      </c>
      <c r="AJW33" s="79" t="s">
        <v>1050</v>
      </c>
      <c r="AJX33" s="79" t="s">
        <v>1098</v>
      </c>
      <c r="AJY33" s="79" t="s">
        <v>1098</v>
      </c>
      <c r="AJZ33" s="79" t="s">
        <v>1050</v>
      </c>
      <c r="AKA33" s="79" t="s">
        <v>1050</v>
      </c>
      <c r="AKB33" s="79" t="s">
        <v>1050</v>
      </c>
      <c r="AKC33" s="79" t="s">
        <v>1050</v>
      </c>
      <c r="AKD33" s="79" t="s">
        <v>1050</v>
      </c>
      <c r="AKE33" s="79" t="s">
        <v>1050</v>
      </c>
      <c r="AKF33" s="79" t="s">
        <v>1050</v>
      </c>
      <c r="AKG33" s="79" t="s">
        <v>1050</v>
      </c>
      <c r="AKH33" s="79" t="s">
        <v>1050</v>
      </c>
      <c r="AKI33" s="79" t="s">
        <v>1050</v>
      </c>
      <c r="AKJ33" s="79" t="s">
        <v>1050</v>
      </c>
      <c r="AKK33" s="79" t="s">
        <v>1050</v>
      </c>
      <c r="AKL33" s="79" t="s">
        <v>1050</v>
      </c>
      <c r="AKM33" s="79" t="s">
        <v>1050</v>
      </c>
      <c r="AKN33" s="79" t="s">
        <v>1050</v>
      </c>
      <c r="AKO33" s="79" t="s">
        <v>1050</v>
      </c>
      <c r="AKP33" s="79" t="s">
        <v>1050</v>
      </c>
      <c r="AKQ33" s="79" t="s">
        <v>1050</v>
      </c>
      <c r="AKR33" s="79" t="s">
        <v>1050</v>
      </c>
      <c r="AKS33" s="79" t="s">
        <v>1050</v>
      </c>
      <c r="AKT33" s="79" t="s">
        <v>1050</v>
      </c>
      <c r="AKU33" s="79" t="s">
        <v>1050</v>
      </c>
      <c r="AKV33" s="79" t="s">
        <v>1050</v>
      </c>
      <c r="AKW33" s="79" t="s">
        <v>1050</v>
      </c>
      <c r="AKX33" s="79" t="s">
        <v>1050</v>
      </c>
      <c r="AKY33" s="79" t="s">
        <v>1050</v>
      </c>
      <c r="AKZ33" s="79" t="s">
        <v>1050</v>
      </c>
      <c r="ALA33" s="79" t="s">
        <v>1050</v>
      </c>
      <c r="ALB33" s="79" t="s">
        <v>1050</v>
      </c>
      <c r="ALC33" s="79" t="s">
        <v>1050</v>
      </c>
      <c r="ALD33" s="79" t="s">
        <v>1050</v>
      </c>
      <c r="ALE33" s="79" t="s">
        <v>1050</v>
      </c>
      <c r="ALF33" s="79" t="s">
        <v>1050</v>
      </c>
      <c r="ALG33" s="79" t="s">
        <v>1098</v>
      </c>
      <c r="ALH33" s="79" t="s">
        <v>1050</v>
      </c>
      <c r="ALI33" s="79" t="s">
        <v>1050</v>
      </c>
      <c r="ALJ33" s="79" t="s">
        <v>1098</v>
      </c>
      <c r="ALK33" s="79" t="s">
        <v>1050</v>
      </c>
      <c r="ALL33" s="79" t="s">
        <v>1050</v>
      </c>
      <c r="ALM33" s="79" t="s">
        <v>1050</v>
      </c>
      <c r="ALN33" s="79" t="s">
        <v>1050</v>
      </c>
      <c r="ALO33" s="79" t="s">
        <v>1050</v>
      </c>
      <c r="ALP33" s="79" t="s">
        <v>1098</v>
      </c>
      <c r="ALQ33" s="79" t="s">
        <v>1050</v>
      </c>
      <c r="ALR33" s="79" t="s">
        <v>1050</v>
      </c>
      <c r="ALS33" s="79" t="s">
        <v>1050</v>
      </c>
      <c r="ALT33" s="79" t="s">
        <v>1050</v>
      </c>
      <c r="ALU33" s="79" t="s">
        <v>1050</v>
      </c>
      <c r="ALV33" s="79" t="s">
        <v>1050</v>
      </c>
      <c r="ALW33" s="79" t="s">
        <v>1050</v>
      </c>
      <c r="ALX33" s="79" t="s">
        <v>1050</v>
      </c>
    </row>
    <row r="34" ht="50.25" customHeight="1" spans="1:1012">
      <c r="A34" s="79" t="s">
        <v>1887</v>
      </c>
      <c r="B34" s="79">
        <v>38</v>
      </c>
      <c r="C34" s="79" t="s">
        <v>1050</v>
      </c>
      <c r="D34" s="79" t="s">
        <v>329</v>
      </c>
      <c r="E34" s="79" t="s">
        <v>1050</v>
      </c>
      <c r="F34" s="79" t="s">
        <v>1888</v>
      </c>
      <c r="G34" s="79" t="s">
        <v>1050</v>
      </c>
      <c r="H34" s="79" t="s">
        <v>1050</v>
      </c>
      <c r="I34" s="79" t="s">
        <v>514</v>
      </c>
      <c r="J34" s="91">
        <v>44670</v>
      </c>
      <c r="K34" s="92">
        <v>0.604166666666667</v>
      </c>
      <c r="L34" s="91">
        <v>44670</v>
      </c>
      <c r="M34" s="92">
        <v>0.611111111111111</v>
      </c>
      <c r="N34" s="79" t="s">
        <v>331</v>
      </c>
      <c r="O34" s="79" t="s">
        <v>67</v>
      </c>
      <c r="P34" s="79" t="s">
        <v>1050</v>
      </c>
      <c r="Q34" s="79" t="s">
        <v>407</v>
      </c>
      <c r="R34" s="79" t="s">
        <v>1052</v>
      </c>
      <c r="S34" s="79" t="s">
        <v>1050</v>
      </c>
      <c r="T34" s="79" t="s">
        <v>1050</v>
      </c>
      <c r="U34" s="79" t="s">
        <v>368</v>
      </c>
      <c r="V34" s="79" t="s">
        <v>480</v>
      </c>
      <c r="W34" s="79" t="s">
        <v>338</v>
      </c>
      <c r="X34" s="79" t="s">
        <v>339</v>
      </c>
      <c r="Y34" s="79" t="s">
        <v>340</v>
      </c>
      <c r="Z34" s="79" t="s">
        <v>341</v>
      </c>
      <c r="AA34" s="79" t="s">
        <v>1050</v>
      </c>
      <c r="AB34" s="79" t="s">
        <v>424</v>
      </c>
      <c r="AC34" s="79" t="s">
        <v>343</v>
      </c>
      <c r="AD34" s="79" t="s">
        <v>344</v>
      </c>
      <c r="AE34" s="79" t="s">
        <v>369</v>
      </c>
      <c r="AF34" s="79" t="s">
        <v>392</v>
      </c>
      <c r="AG34" s="79" t="s">
        <v>1050</v>
      </c>
      <c r="AH34" s="79" t="s">
        <v>1050</v>
      </c>
      <c r="AI34" s="79" t="s">
        <v>1050</v>
      </c>
      <c r="AJ34" s="79" t="s">
        <v>1050</v>
      </c>
      <c r="AK34" s="79" t="s">
        <v>1050</v>
      </c>
      <c r="AL34" s="79" t="s">
        <v>1050</v>
      </c>
      <c r="AM34" s="79" t="s">
        <v>1055</v>
      </c>
      <c r="AN34" s="79" t="s">
        <v>1056</v>
      </c>
      <c r="AO34" s="79" t="s">
        <v>1050</v>
      </c>
      <c r="AP34" s="79" t="s">
        <v>1050</v>
      </c>
      <c r="AQ34" s="79" t="s">
        <v>1050</v>
      </c>
      <c r="AR34" s="79" t="s">
        <v>1050</v>
      </c>
      <c r="AS34" s="79" t="s">
        <v>1050</v>
      </c>
      <c r="AT34" s="79" t="s">
        <v>1050</v>
      </c>
      <c r="AU34" s="79" t="s">
        <v>1050</v>
      </c>
      <c r="AV34" s="79" t="s">
        <v>1050</v>
      </c>
      <c r="AW34" s="79" t="s">
        <v>1050</v>
      </c>
      <c r="AX34" s="79" t="s">
        <v>1050</v>
      </c>
      <c r="AY34" s="79" t="s">
        <v>1050</v>
      </c>
      <c r="AZ34" s="79" t="s">
        <v>1050</v>
      </c>
      <c r="BA34" s="79" t="s">
        <v>1050</v>
      </c>
      <c r="BB34" s="79" t="s">
        <v>1050</v>
      </c>
      <c r="BC34" s="79" t="s">
        <v>1050</v>
      </c>
      <c r="BD34" s="79" t="s">
        <v>1050</v>
      </c>
      <c r="BE34" s="79" t="s">
        <v>1050</v>
      </c>
      <c r="BF34" s="79" t="s">
        <v>1050</v>
      </c>
      <c r="BG34" s="79" t="s">
        <v>1050</v>
      </c>
      <c r="BH34" s="79" t="s">
        <v>1050</v>
      </c>
      <c r="BI34" s="79" t="s">
        <v>1050</v>
      </c>
      <c r="BJ34" s="79" t="s">
        <v>1050</v>
      </c>
      <c r="BK34" s="79" t="s">
        <v>1050</v>
      </c>
      <c r="BL34" s="79" t="s">
        <v>1050</v>
      </c>
      <c r="BM34" s="79" t="s">
        <v>1050</v>
      </c>
      <c r="BN34" s="79" t="s">
        <v>1050</v>
      </c>
      <c r="BO34" s="79" t="s">
        <v>1050</v>
      </c>
      <c r="BP34" s="79" t="s">
        <v>1050</v>
      </c>
      <c r="BQ34" s="79" t="s">
        <v>1050</v>
      </c>
      <c r="BR34" s="79" t="s">
        <v>1050</v>
      </c>
      <c r="BS34" s="79" t="s">
        <v>1050</v>
      </c>
      <c r="BT34" s="79" t="s">
        <v>1050</v>
      </c>
      <c r="BU34" s="79" t="s">
        <v>1050</v>
      </c>
      <c r="BV34" s="79" t="s">
        <v>1050</v>
      </c>
      <c r="BW34" s="79" t="s">
        <v>1050</v>
      </c>
      <c r="BX34" s="79" t="s">
        <v>1050</v>
      </c>
      <c r="BY34" s="79" t="s">
        <v>1050</v>
      </c>
      <c r="BZ34" s="79" t="s">
        <v>1050</v>
      </c>
      <c r="CA34" s="79" t="s">
        <v>1050</v>
      </c>
      <c r="CB34" s="79" t="s">
        <v>1050</v>
      </c>
      <c r="CC34" s="79" t="s">
        <v>1050</v>
      </c>
      <c r="CD34" s="79" t="s">
        <v>1050</v>
      </c>
      <c r="CE34" s="79" t="s">
        <v>1050</v>
      </c>
      <c r="CF34" s="79" t="s">
        <v>1057</v>
      </c>
      <c r="CG34" s="91">
        <v>28325</v>
      </c>
      <c r="CH34" s="79" t="s">
        <v>351</v>
      </c>
      <c r="CI34" s="79" t="s">
        <v>352</v>
      </c>
      <c r="CJ34" s="79" t="s">
        <v>1060</v>
      </c>
      <c r="CK34" s="79" t="s">
        <v>399</v>
      </c>
      <c r="CL34" s="79" t="s">
        <v>1050</v>
      </c>
      <c r="CM34" s="79" t="s">
        <v>1050</v>
      </c>
      <c r="CN34" s="79" t="s">
        <v>1050</v>
      </c>
      <c r="CO34" s="79" t="s">
        <v>353</v>
      </c>
      <c r="CP34" s="79" t="s">
        <v>401</v>
      </c>
      <c r="CQ34" s="79" t="s">
        <v>494</v>
      </c>
      <c r="CR34" s="79" t="s">
        <v>1050</v>
      </c>
      <c r="CS34" s="91">
        <v>45174</v>
      </c>
      <c r="CT34" s="79" t="s">
        <v>1060</v>
      </c>
      <c r="CU34" s="79" t="s">
        <v>1050</v>
      </c>
      <c r="CV34" s="79" t="s">
        <v>1050</v>
      </c>
      <c r="CW34" s="79" t="s">
        <v>1050</v>
      </c>
      <c r="CX34" s="79" t="s">
        <v>1526</v>
      </c>
      <c r="CY34" s="79" t="s">
        <v>1889</v>
      </c>
      <c r="CZ34" s="79" t="s">
        <v>356</v>
      </c>
      <c r="DA34" s="79" t="s">
        <v>1528</v>
      </c>
      <c r="DB34" s="79" t="s">
        <v>1890</v>
      </c>
      <c r="DC34" s="79" t="s">
        <v>1331</v>
      </c>
      <c r="DD34" s="79">
        <v>2020</v>
      </c>
      <c r="DE34" s="79" t="s">
        <v>1464</v>
      </c>
      <c r="DF34" s="79" t="s">
        <v>1050</v>
      </c>
      <c r="DG34" s="79" t="s">
        <v>1050</v>
      </c>
      <c r="DH34" s="79" t="s">
        <v>1058</v>
      </c>
      <c r="DI34" s="79" t="s">
        <v>1891</v>
      </c>
      <c r="DJ34" s="79" t="s">
        <v>1237</v>
      </c>
      <c r="DK34" s="79" t="s">
        <v>1050</v>
      </c>
      <c r="DL34" s="79" t="s">
        <v>353</v>
      </c>
      <c r="DM34" s="79" t="s">
        <v>353</v>
      </c>
      <c r="DN34" s="79" t="s">
        <v>1892</v>
      </c>
      <c r="DO34" s="91">
        <v>44860</v>
      </c>
      <c r="DP34" s="79" t="s">
        <v>399</v>
      </c>
      <c r="DQ34" s="79" t="s">
        <v>1050</v>
      </c>
      <c r="DR34" s="79" t="s">
        <v>1050</v>
      </c>
      <c r="DS34" s="79" t="s">
        <v>399</v>
      </c>
      <c r="DT34" s="79" t="s">
        <v>1050</v>
      </c>
      <c r="DU34" s="79" t="s">
        <v>1050</v>
      </c>
      <c r="DV34" s="79" t="s">
        <v>353</v>
      </c>
      <c r="DW34" s="79" t="s">
        <v>542</v>
      </c>
      <c r="DX34" s="79" t="s">
        <v>435</v>
      </c>
      <c r="DY34" s="79" t="s">
        <v>1050</v>
      </c>
      <c r="DZ34" s="79" t="s">
        <v>1050</v>
      </c>
      <c r="EA34" s="79" t="s">
        <v>1050</v>
      </c>
      <c r="EB34" s="79" t="s">
        <v>333</v>
      </c>
      <c r="EC34" s="79" t="s">
        <v>1050</v>
      </c>
      <c r="ED34" s="79" t="s">
        <v>1893</v>
      </c>
      <c r="EE34" s="79" t="s">
        <v>409</v>
      </c>
      <c r="EF34" s="79" t="s">
        <v>353</v>
      </c>
      <c r="EG34" s="79" t="s">
        <v>1057</v>
      </c>
      <c r="EH34" s="91">
        <v>27589</v>
      </c>
      <c r="EI34" s="79" t="s">
        <v>1090</v>
      </c>
      <c r="EJ34" s="79" t="s">
        <v>1050</v>
      </c>
      <c r="EK34" s="79" t="s">
        <v>1058</v>
      </c>
      <c r="EL34" s="79" t="s">
        <v>353</v>
      </c>
      <c r="EM34" s="79" t="s">
        <v>1050</v>
      </c>
      <c r="EN34" s="79" t="s">
        <v>1050</v>
      </c>
      <c r="EO34" s="79" t="s">
        <v>1050</v>
      </c>
      <c r="EP34" s="79" t="s">
        <v>353</v>
      </c>
      <c r="EQ34" s="79" t="s">
        <v>531</v>
      </c>
      <c r="ER34" s="79" t="s">
        <v>494</v>
      </c>
      <c r="ES34" s="79" t="s">
        <v>1050</v>
      </c>
      <c r="ET34" s="111">
        <v>45562</v>
      </c>
      <c r="EU34" s="79" t="s">
        <v>1060</v>
      </c>
      <c r="EV34" s="79" t="s">
        <v>1050</v>
      </c>
      <c r="EW34" s="79" t="s">
        <v>1050</v>
      </c>
      <c r="EX34" s="79" t="s">
        <v>1050</v>
      </c>
      <c r="EY34" s="79" t="s">
        <v>1894</v>
      </c>
      <c r="EZ34" s="79" t="s">
        <v>1895</v>
      </c>
      <c r="FA34" s="79" t="s">
        <v>356</v>
      </c>
      <c r="FB34" s="79" t="s">
        <v>1143</v>
      </c>
      <c r="FC34" s="79" t="s">
        <v>1144</v>
      </c>
      <c r="FD34" s="79" t="s">
        <v>1248</v>
      </c>
      <c r="FE34" s="79">
        <v>2012</v>
      </c>
      <c r="FF34" s="79">
        <v>515</v>
      </c>
      <c r="FG34" s="79" t="s">
        <v>1050</v>
      </c>
      <c r="FH34" s="79" t="s">
        <v>1050</v>
      </c>
      <c r="FI34" s="79" t="s">
        <v>1896</v>
      </c>
      <c r="FJ34" s="79" t="s">
        <v>1360</v>
      </c>
      <c r="FK34" s="79" t="s">
        <v>1779</v>
      </c>
      <c r="FL34" s="79">
        <v>0</v>
      </c>
      <c r="FM34" s="79" t="s">
        <v>353</v>
      </c>
      <c r="FN34" s="79" t="s">
        <v>353</v>
      </c>
      <c r="FO34" s="79" t="s">
        <v>1590</v>
      </c>
      <c r="FP34" s="111">
        <v>44688</v>
      </c>
      <c r="FQ34" s="79" t="s">
        <v>1050</v>
      </c>
      <c r="FR34" s="79" t="s">
        <v>1050</v>
      </c>
      <c r="FS34" s="79" t="s">
        <v>1050</v>
      </c>
      <c r="FT34" s="79" t="s">
        <v>1050</v>
      </c>
      <c r="FU34" s="79" t="s">
        <v>1050</v>
      </c>
      <c r="FV34" s="79" t="s">
        <v>1050</v>
      </c>
      <c r="FW34" s="79" t="s">
        <v>399</v>
      </c>
      <c r="FX34" s="79" t="s">
        <v>532</v>
      </c>
      <c r="FY34" s="79" t="s">
        <v>404</v>
      </c>
      <c r="FZ34" s="79" t="s">
        <v>1050</v>
      </c>
      <c r="GA34" s="79" t="s">
        <v>1050</v>
      </c>
      <c r="GB34" s="79" t="s">
        <v>1050</v>
      </c>
      <c r="GC34" s="79" t="s">
        <v>333</v>
      </c>
      <c r="GD34" s="79" t="s">
        <v>1050</v>
      </c>
      <c r="GE34" s="79" t="s">
        <v>1897</v>
      </c>
      <c r="GF34" s="79" t="s">
        <v>409</v>
      </c>
      <c r="GG34" s="79" t="s">
        <v>399</v>
      </c>
      <c r="GH34" s="79" t="s">
        <v>1050</v>
      </c>
      <c r="GI34" s="79" t="s">
        <v>1050</v>
      </c>
      <c r="GJ34" s="79" t="s">
        <v>1050</v>
      </c>
      <c r="GK34" s="79" t="s">
        <v>1050</v>
      </c>
      <c r="GL34" s="79" t="s">
        <v>1050</v>
      </c>
      <c r="GM34" s="79" t="s">
        <v>1050</v>
      </c>
      <c r="GN34" s="79" t="s">
        <v>1050</v>
      </c>
      <c r="GO34" s="79" t="s">
        <v>1050</v>
      </c>
      <c r="GP34" s="79" t="s">
        <v>1050</v>
      </c>
      <c r="GQ34" s="79" t="s">
        <v>1050</v>
      </c>
      <c r="GR34" s="79" t="s">
        <v>1050</v>
      </c>
      <c r="GS34" s="79" t="s">
        <v>1050</v>
      </c>
      <c r="GT34" s="79" t="s">
        <v>1050</v>
      </c>
      <c r="GU34" s="79" t="s">
        <v>1050</v>
      </c>
      <c r="GV34" s="79" t="s">
        <v>1050</v>
      </c>
      <c r="GW34" s="79" t="s">
        <v>1050</v>
      </c>
      <c r="GX34" s="79" t="s">
        <v>1050</v>
      </c>
      <c r="GY34" s="79" t="s">
        <v>1050</v>
      </c>
      <c r="GZ34" s="79" t="s">
        <v>1050</v>
      </c>
      <c r="HA34" s="79" t="s">
        <v>1050</v>
      </c>
      <c r="HB34" s="79" t="s">
        <v>1050</v>
      </c>
      <c r="HC34" s="79" t="s">
        <v>1050</v>
      </c>
      <c r="HD34" s="79" t="s">
        <v>1050</v>
      </c>
      <c r="HE34" s="79" t="s">
        <v>1050</v>
      </c>
      <c r="HF34" s="79" t="s">
        <v>1050</v>
      </c>
      <c r="HG34" s="79" t="s">
        <v>1050</v>
      </c>
      <c r="HH34" s="79" t="s">
        <v>1050</v>
      </c>
      <c r="HI34" s="79" t="s">
        <v>1050</v>
      </c>
      <c r="HJ34" s="79" t="s">
        <v>1050</v>
      </c>
      <c r="HK34" s="79" t="s">
        <v>1050</v>
      </c>
      <c r="HL34" s="79" t="s">
        <v>1050</v>
      </c>
      <c r="HM34" s="79" t="s">
        <v>1050</v>
      </c>
      <c r="HN34" s="79" t="s">
        <v>1050</v>
      </c>
      <c r="HO34" s="79" t="s">
        <v>1050</v>
      </c>
      <c r="HP34" s="79" t="s">
        <v>1050</v>
      </c>
      <c r="HQ34" s="79" t="s">
        <v>1050</v>
      </c>
      <c r="HR34" s="79" t="s">
        <v>1050</v>
      </c>
      <c r="HS34" s="79" t="s">
        <v>1050</v>
      </c>
      <c r="HT34" s="79" t="s">
        <v>1050</v>
      </c>
      <c r="HU34" s="79" t="s">
        <v>1050</v>
      </c>
      <c r="HV34" s="79" t="s">
        <v>1050</v>
      </c>
      <c r="HW34" s="79" t="s">
        <v>1050</v>
      </c>
      <c r="HX34" s="79" t="s">
        <v>1050</v>
      </c>
      <c r="HY34" s="79" t="s">
        <v>1050</v>
      </c>
      <c r="HZ34" s="79" t="s">
        <v>1050</v>
      </c>
      <c r="IA34" s="79" t="s">
        <v>1050</v>
      </c>
      <c r="IB34" s="79" t="s">
        <v>1050</v>
      </c>
      <c r="IC34" s="79" t="s">
        <v>1050</v>
      </c>
      <c r="ID34" s="79" t="s">
        <v>1050</v>
      </c>
      <c r="IE34" s="79" t="s">
        <v>1050</v>
      </c>
      <c r="IF34" s="79" t="s">
        <v>1050</v>
      </c>
      <c r="IG34" s="79" t="s">
        <v>1050</v>
      </c>
      <c r="IH34" s="79" t="s">
        <v>1050</v>
      </c>
      <c r="II34" s="79" t="s">
        <v>1050</v>
      </c>
      <c r="IJ34" s="79" t="s">
        <v>1050</v>
      </c>
      <c r="IK34" s="79" t="s">
        <v>1050</v>
      </c>
      <c r="IL34" s="79" t="s">
        <v>1050</v>
      </c>
      <c r="IM34" s="79" t="s">
        <v>1050</v>
      </c>
      <c r="IN34" s="79" t="s">
        <v>1050</v>
      </c>
      <c r="IO34" s="79" t="s">
        <v>1050</v>
      </c>
      <c r="IP34" s="79" t="s">
        <v>1050</v>
      </c>
      <c r="IQ34" s="79" t="s">
        <v>1050</v>
      </c>
      <c r="IR34" s="79" t="s">
        <v>1050</v>
      </c>
      <c r="IS34" s="79" t="s">
        <v>1050</v>
      </c>
      <c r="IT34" s="79" t="s">
        <v>1050</v>
      </c>
      <c r="IU34" s="79" t="s">
        <v>1050</v>
      </c>
      <c r="IV34" s="79" t="s">
        <v>1050</v>
      </c>
      <c r="IW34" s="79" t="s">
        <v>1050</v>
      </c>
      <c r="IX34" s="79" t="s">
        <v>1050</v>
      </c>
      <c r="IY34" s="79" t="s">
        <v>1050</v>
      </c>
      <c r="IZ34" s="79" t="s">
        <v>1050</v>
      </c>
      <c r="JA34" s="79" t="s">
        <v>1050</v>
      </c>
      <c r="JB34" s="79" t="s">
        <v>1050</v>
      </c>
      <c r="JC34" s="79" t="s">
        <v>1050</v>
      </c>
      <c r="JD34" s="79" t="s">
        <v>1050</v>
      </c>
      <c r="JE34" s="79" t="s">
        <v>1050</v>
      </c>
      <c r="JF34" s="79" t="s">
        <v>1050</v>
      </c>
      <c r="JG34" s="79" t="s">
        <v>1050</v>
      </c>
      <c r="JH34" s="79" t="s">
        <v>1050</v>
      </c>
      <c r="JI34" s="79" t="s">
        <v>1050</v>
      </c>
      <c r="JJ34" s="79" t="s">
        <v>1050</v>
      </c>
      <c r="JK34" s="79" t="s">
        <v>1050</v>
      </c>
      <c r="JL34" s="79" t="s">
        <v>1050</v>
      </c>
      <c r="JM34" s="79" t="s">
        <v>1050</v>
      </c>
      <c r="JN34" s="79" t="s">
        <v>1050</v>
      </c>
      <c r="JO34" s="79" t="s">
        <v>1050</v>
      </c>
      <c r="JP34" s="79" t="s">
        <v>1050</v>
      </c>
      <c r="JQ34" s="79" t="s">
        <v>1050</v>
      </c>
      <c r="JR34" s="79" t="s">
        <v>1050</v>
      </c>
      <c r="JS34" s="79" t="s">
        <v>1050</v>
      </c>
      <c r="JT34" s="79" t="s">
        <v>1050</v>
      </c>
      <c r="JU34" s="79" t="s">
        <v>1050</v>
      </c>
      <c r="JV34" s="79" t="s">
        <v>1050</v>
      </c>
      <c r="JW34" s="79" t="s">
        <v>1050</v>
      </c>
      <c r="JX34" s="79" t="s">
        <v>1050</v>
      </c>
      <c r="JY34" s="79" t="s">
        <v>1050</v>
      </c>
      <c r="JZ34" s="79" t="s">
        <v>1050</v>
      </c>
      <c r="KA34" s="79" t="s">
        <v>1050</v>
      </c>
      <c r="KB34" s="79" t="s">
        <v>1050</v>
      </c>
      <c r="KC34" s="79" t="s">
        <v>1050</v>
      </c>
      <c r="KD34" s="79" t="s">
        <v>1050</v>
      </c>
      <c r="KE34" s="79" t="s">
        <v>1050</v>
      </c>
      <c r="KF34" s="79" t="s">
        <v>1050</v>
      </c>
      <c r="KG34" s="79" t="s">
        <v>1050</v>
      </c>
      <c r="KH34" s="79" t="s">
        <v>1050</v>
      </c>
      <c r="KI34" s="79" t="s">
        <v>1050</v>
      </c>
      <c r="KJ34" s="79" t="s">
        <v>1050</v>
      </c>
      <c r="KK34" s="79" t="s">
        <v>1050</v>
      </c>
      <c r="KL34" s="79" t="s">
        <v>1050</v>
      </c>
      <c r="KM34" s="79" t="s">
        <v>1050</v>
      </c>
      <c r="KN34" s="79" t="s">
        <v>1050</v>
      </c>
      <c r="KO34" s="79" t="s">
        <v>1050</v>
      </c>
      <c r="KP34" s="79" t="s">
        <v>1050</v>
      </c>
      <c r="KQ34" s="79" t="s">
        <v>1050</v>
      </c>
      <c r="KR34" s="79" t="s">
        <v>1050</v>
      </c>
      <c r="KS34" s="79" t="s">
        <v>1050</v>
      </c>
      <c r="KT34" s="79" t="s">
        <v>1050</v>
      </c>
      <c r="KU34" s="79" t="s">
        <v>1050</v>
      </c>
      <c r="KV34" s="79" t="s">
        <v>1050</v>
      </c>
      <c r="KW34" s="79" t="s">
        <v>1050</v>
      </c>
      <c r="KX34" s="79" t="s">
        <v>1050</v>
      </c>
      <c r="KY34" s="79" t="s">
        <v>1050</v>
      </c>
      <c r="KZ34" s="79" t="s">
        <v>1050</v>
      </c>
      <c r="LA34" s="79" t="s">
        <v>1050</v>
      </c>
      <c r="LB34" s="79" t="s">
        <v>1050</v>
      </c>
      <c r="LC34" s="79" t="s">
        <v>1050</v>
      </c>
      <c r="LD34" s="79" t="s">
        <v>1050</v>
      </c>
      <c r="LE34" s="79" t="s">
        <v>1050</v>
      </c>
      <c r="LF34" s="79" t="s">
        <v>1050</v>
      </c>
      <c r="LG34" s="79" t="s">
        <v>1050</v>
      </c>
      <c r="LH34" s="79" t="s">
        <v>1050</v>
      </c>
      <c r="LI34" s="79" t="s">
        <v>1050</v>
      </c>
      <c r="LJ34" s="79" t="s">
        <v>1050</v>
      </c>
      <c r="LK34" s="79" t="s">
        <v>1050</v>
      </c>
      <c r="LL34" s="79" t="s">
        <v>1050</v>
      </c>
      <c r="LM34" s="79" t="s">
        <v>1050</v>
      </c>
      <c r="LN34" s="79" t="s">
        <v>1050</v>
      </c>
      <c r="LO34" s="79" t="s">
        <v>1050</v>
      </c>
      <c r="LP34" s="79" t="s">
        <v>1050</v>
      </c>
      <c r="LQ34" s="79" t="s">
        <v>1050</v>
      </c>
      <c r="LR34" s="79" t="s">
        <v>1050</v>
      </c>
      <c r="LS34" s="79" t="s">
        <v>1050</v>
      </c>
      <c r="LT34" s="79" t="s">
        <v>1050</v>
      </c>
      <c r="LU34" s="79" t="s">
        <v>1050</v>
      </c>
      <c r="LV34" s="79" t="s">
        <v>1050</v>
      </c>
      <c r="LW34" s="79" t="s">
        <v>1050</v>
      </c>
      <c r="LX34" s="79" t="s">
        <v>1050</v>
      </c>
      <c r="LY34" s="79" t="s">
        <v>1050</v>
      </c>
      <c r="LZ34" s="79" t="s">
        <v>1050</v>
      </c>
      <c r="MA34" s="79" t="s">
        <v>1050</v>
      </c>
      <c r="MB34" s="79" t="s">
        <v>1050</v>
      </c>
      <c r="MC34" s="79" t="s">
        <v>1050</v>
      </c>
      <c r="MD34" s="79" t="s">
        <v>1050</v>
      </c>
      <c r="ME34" s="79" t="s">
        <v>1050</v>
      </c>
      <c r="MF34" s="79" t="s">
        <v>1050</v>
      </c>
      <c r="MG34" s="79" t="s">
        <v>1050</v>
      </c>
      <c r="MH34" s="79" t="s">
        <v>1050</v>
      </c>
      <c r="MI34" s="79" t="s">
        <v>1050</v>
      </c>
      <c r="MJ34" s="79" t="s">
        <v>1050</v>
      </c>
      <c r="MK34" s="79" t="s">
        <v>1050</v>
      </c>
      <c r="ML34" s="79" t="s">
        <v>1050</v>
      </c>
      <c r="MM34" s="79" t="s">
        <v>1050</v>
      </c>
      <c r="MN34" s="79" t="s">
        <v>1050</v>
      </c>
      <c r="MO34" s="79" t="s">
        <v>1050</v>
      </c>
      <c r="MP34" s="79" t="s">
        <v>1050</v>
      </c>
      <c r="MQ34" s="79" t="s">
        <v>1050</v>
      </c>
      <c r="MR34" s="79" t="s">
        <v>1050</v>
      </c>
      <c r="MS34" s="79" t="s">
        <v>1050</v>
      </c>
      <c r="MT34" s="79" t="s">
        <v>1050</v>
      </c>
      <c r="MU34" s="79" t="s">
        <v>1050</v>
      </c>
      <c r="MV34" s="79" t="s">
        <v>1050</v>
      </c>
      <c r="MW34" s="79" t="s">
        <v>1050</v>
      </c>
      <c r="MX34" s="79" t="s">
        <v>1050</v>
      </c>
      <c r="MY34" s="79" t="s">
        <v>1050</v>
      </c>
      <c r="MZ34" s="79" t="s">
        <v>1050</v>
      </c>
      <c r="NA34" s="79" t="s">
        <v>1050</v>
      </c>
      <c r="NB34" s="79" t="s">
        <v>1050</v>
      </c>
      <c r="NC34" s="79" t="s">
        <v>1050</v>
      </c>
      <c r="ND34" s="79" t="s">
        <v>1050</v>
      </c>
      <c r="NE34" s="79" t="s">
        <v>1050</v>
      </c>
      <c r="NF34" s="79" t="s">
        <v>1050</v>
      </c>
      <c r="NG34" s="79" t="s">
        <v>1050</v>
      </c>
      <c r="NH34" s="79" t="s">
        <v>1050</v>
      </c>
      <c r="NI34" s="79" t="s">
        <v>1050</v>
      </c>
      <c r="NJ34" s="79" t="s">
        <v>1050</v>
      </c>
      <c r="NK34" s="79" t="s">
        <v>1050</v>
      </c>
      <c r="NL34" s="79" t="s">
        <v>1050</v>
      </c>
      <c r="NM34" s="79" t="s">
        <v>1050</v>
      </c>
      <c r="NN34" s="79" t="s">
        <v>1050</v>
      </c>
      <c r="NO34" s="79" t="s">
        <v>1050</v>
      </c>
      <c r="NP34" s="79" t="s">
        <v>1050</v>
      </c>
      <c r="NQ34" s="79" t="s">
        <v>1050</v>
      </c>
      <c r="NR34" s="79" t="s">
        <v>1050</v>
      </c>
      <c r="NS34" s="79" t="s">
        <v>1050</v>
      </c>
      <c r="NT34" s="79" t="s">
        <v>1050</v>
      </c>
      <c r="NU34" s="79" t="s">
        <v>1050</v>
      </c>
      <c r="NV34" s="79" t="s">
        <v>1050</v>
      </c>
      <c r="NW34" s="79" t="s">
        <v>1050</v>
      </c>
      <c r="NX34" s="79" t="s">
        <v>1050</v>
      </c>
      <c r="NY34" s="79" t="s">
        <v>1050</v>
      </c>
      <c r="NZ34" s="79" t="s">
        <v>1050</v>
      </c>
      <c r="OA34" s="79" t="s">
        <v>1050</v>
      </c>
      <c r="OB34" s="79" t="s">
        <v>1050</v>
      </c>
      <c r="OC34" s="79" t="s">
        <v>1050</v>
      </c>
      <c r="OD34" s="79" t="s">
        <v>1050</v>
      </c>
      <c r="OE34" s="79" t="s">
        <v>1050</v>
      </c>
      <c r="OF34" s="79" t="s">
        <v>1050</v>
      </c>
      <c r="OG34" s="79" t="s">
        <v>1050</v>
      </c>
      <c r="OH34" s="79" t="s">
        <v>1050</v>
      </c>
      <c r="OI34" s="79" t="s">
        <v>1050</v>
      </c>
      <c r="OJ34" s="79" t="s">
        <v>1050</v>
      </c>
      <c r="OK34" s="79" t="s">
        <v>1050</v>
      </c>
      <c r="OL34" s="79" t="s">
        <v>1050</v>
      </c>
      <c r="OM34" s="79" t="s">
        <v>1050</v>
      </c>
      <c r="ON34" s="79" t="s">
        <v>1050</v>
      </c>
      <c r="OO34" s="79" t="s">
        <v>1050</v>
      </c>
      <c r="OP34" s="79" t="s">
        <v>1050</v>
      </c>
      <c r="OQ34" s="79" t="s">
        <v>1050</v>
      </c>
      <c r="OR34" s="79" t="s">
        <v>1050</v>
      </c>
      <c r="OS34" s="79" t="s">
        <v>1050</v>
      </c>
      <c r="OT34" s="79" t="s">
        <v>1050</v>
      </c>
      <c r="OU34" s="79" t="s">
        <v>1050</v>
      </c>
      <c r="OV34" s="79" t="s">
        <v>1050</v>
      </c>
      <c r="OW34" s="79" t="s">
        <v>1050</v>
      </c>
      <c r="OX34" s="79" t="s">
        <v>1050</v>
      </c>
      <c r="OY34" s="79" t="s">
        <v>1050</v>
      </c>
      <c r="OZ34" s="79" t="s">
        <v>1050</v>
      </c>
      <c r="PA34" s="79" t="s">
        <v>1050</v>
      </c>
      <c r="PB34" s="79" t="s">
        <v>1050</v>
      </c>
      <c r="PC34" s="79" t="s">
        <v>1050</v>
      </c>
      <c r="PD34" s="79" t="s">
        <v>1050</v>
      </c>
      <c r="PE34" s="79" t="s">
        <v>1050</v>
      </c>
      <c r="PF34" s="79" t="s">
        <v>1050</v>
      </c>
      <c r="PG34" s="79" t="s">
        <v>1050</v>
      </c>
      <c r="PH34" s="79" t="s">
        <v>1050</v>
      </c>
      <c r="PI34" s="79" t="s">
        <v>1050</v>
      </c>
      <c r="PJ34" s="79" t="s">
        <v>1050</v>
      </c>
      <c r="PK34" s="79" t="s">
        <v>1050</v>
      </c>
      <c r="PL34" s="79" t="s">
        <v>1050</v>
      </c>
      <c r="PM34" s="79" t="s">
        <v>470</v>
      </c>
      <c r="PN34" s="79" t="s">
        <v>1050</v>
      </c>
      <c r="PO34" s="79">
        <v>1</v>
      </c>
      <c r="PP34" s="79" t="s">
        <v>1898</v>
      </c>
      <c r="PQ34" s="79" t="s">
        <v>1050</v>
      </c>
      <c r="PR34" s="79" t="s">
        <v>1050</v>
      </c>
      <c r="PS34" s="79" t="s">
        <v>1050</v>
      </c>
      <c r="PT34" s="79" t="s">
        <v>1050</v>
      </c>
      <c r="PU34" s="79" t="s">
        <v>1050</v>
      </c>
      <c r="PV34" s="79" t="s">
        <v>1050</v>
      </c>
      <c r="PW34" s="79" t="s">
        <v>1050</v>
      </c>
      <c r="PX34" s="79" t="s">
        <v>1050</v>
      </c>
      <c r="PY34" s="79" t="s">
        <v>1899</v>
      </c>
      <c r="PZ34" s="79" t="s">
        <v>1900</v>
      </c>
      <c r="QA34" s="79" t="s">
        <v>1050</v>
      </c>
      <c r="QB34" s="79" t="s">
        <v>1050</v>
      </c>
      <c r="QC34" s="79" t="s">
        <v>1050</v>
      </c>
      <c r="QD34" s="79" t="s">
        <v>1100</v>
      </c>
      <c r="QE34" s="79" t="s">
        <v>1076</v>
      </c>
      <c r="QF34" s="79" t="s">
        <v>1050</v>
      </c>
      <c r="QG34" s="79">
        <v>11</v>
      </c>
      <c r="QH34" s="107">
        <v>1</v>
      </c>
      <c r="QI34" s="79">
        <v>60</v>
      </c>
      <c r="QJ34" s="79">
        <v>28</v>
      </c>
      <c r="QK34" s="79">
        <v>22</v>
      </c>
      <c r="QL34" s="79">
        <v>1110</v>
      </c>
      <c r="QM34" s="91">
        <v>44670</v>
      </c>
      <c r="QN34" s="79" t="s">
        <v>411</v>
      </c>
      <c r="QO34" s="79" t="s">
        <v>399</v>
      </c>
      <c r="QP34" s="79" t="s">
        <v>399</v>
      </c>
      <c r="QQ34" s="92">
        <v>0.604166666666667</v>
      </c>
      <c r="QR34" s="79" t="s">
        <v>329</v>
      </c>
      <c r="QS34" s="79" t="s">
        <v>514</v>
      </c>
      <c r="QT34" s="79" t="s">
        <v>1901</v>
      </c>
      <c r="QU34" s="79" t="s">
        <v>1902</v>
      </c>
      <c r="QV34" s="125" t="s">
        <v>1903</v>
      </c>
      <c r="QW34" s="125" t="s">
        <v>1904</v>
      </c>
      <c r="QX34" s="79" t="s">
        <v>1080</v>
      </c>
      <c r="QY34" s="79" t="s">
        <v>1050</v>
      </c>
      <c r="QZ34" s="79" t="s">
        <v>1050</v>
      </c>
      <c r="RA34" s="79" t="s">
        <v>1050</v>
      </c>
      <c r="RB34" s="79" t="s">
        <v>1050</v>
      </c>
      <c r="RC34" s="79" t="s">
        <v>368</v>
      </c>
      <c r="RD34" s="79" t="s">
        <v>399</v>
      </c>
      <c r="RE34" s="79" t="s">
        <v>344</v>
      </c>
      <c r="RF34" s="79" t="s">
        <v>369</v>
      </c>
      <c r="RG34" s="79" t="s">
        <v>1081</v>
      </c>
      <c r="RH34" s="79" t="s">
        <v>513</v>
      </c>
      <c r="RI34" s="79" t="s">
        <v>444</v>
      </c>
      <c r="RJ34" s="79">
        <v>10.01</v>
      </c>
      <c r="RK34" s="79" t="s">
        <v>413</v>
      </c>
      <c r="RL34" s="79" t="s">
        <v>419</v>
      </c>
      <c r="RM34" s="79" t="s">
        <v>1905</v>
      </c>
      <c r="RN34" s="79" t="s">
        <v>1906</v>
      </c>
      <c r="RO34" s="79" t="s">
        <v>1050</v>
      </c>
      <c r="RP34" s="79" t="s">
        <v>414</v>
      </c>
      <c r="RQ34" s="79" t="s">
        <v>392</v>
      </c>
      <c r="RR34" s="79" t="s">
        <v>480</v>
      </c>
      <c r="RS34" s="79" t="s">
        <v>1126</v>
      </c>
      <c r="RT34" s="79" t="s">
        <v>494</v>
      </c>
      <c r="RU34" s="79" t="s">
        <v>1085</v>
      </c>
      <c r="RV34" s="79" t="s">
        <v>1907</v>
      </c>
      <c r="RW34" s="79" t="s">
        <v>1050</v>
      </c>
      <c r="RX34" s="79" t="s">
        <v>1050</v>
      </c>
      <c r="RY34" s="79" t="s">
        <v>1050</v>
      </c>
      <c r="RZ34" s="79" t="s">
        <v>1050</v>
      </c>
      <c r="SA34" s="79" t="s">
        <v>1050</v>
      </c>
      <c r="SB34" s="79" t="s">
        <v>1050</v>
      </c>
      <c r="SC34" s="79" t="s">
        <v>1050</v>
      </c>
      <c r="SD34" s="79" t="s">
        <v>1050</v>
      </c>
      <c r="SE34" s="79" t="s">
        <v>1050</v>
      </c>
      <c r="SF34" s="79" t="s">
        <v>1050</v>
      </c>
      <c r="SG34" s="79" t="s">
        <v>1050</v>
      </c>
      <c r="SH34" s="79" t="s">
        <v>1050</v>
      </c>
      <c r="SI34" s="79" t="s">
        <v>1050</v>
      </c>
      <c r="SJ34" s="79" t="s">
        <v>1050</v>
      </c>
      <c r="SK34" s="79" t="s">
        <v>1050</v>
      </c>
      <c r="SL34" s="79" t="s">
        <v>1050</v>
      </c>
      <c r="SM34" s="79" t="s">
        <v>1050</v>
      </c>
      <c r="SN34" s="79" t="s">
        <v>1050</v>
      </c>
      <c r="SO34" s="79" t="s">
        <v>1050</v>
      </c>
      <c r="SP34" s="79" t="s">
        <v>1050</v>
      </c>
      <c r="SQ34" s="79" t="s">
        <v>1050</v>
      </c>
      <c r="SR34" s="79" t="s">
        <v>1050</v>
      </c>
      <c r="SS34" s="79" t="s">
        <v>1050</v>
      </c>
      <c r="ST34" s="79" t="s">
        <v>1792</v>
      </c>
      <c r="SU34" s="79" t="s">
        <v>1162</v>
      </c>
      <c r="SV34" s="79" t="s">
        <v>1050</v>
      </c>
      <c r="SW34" s="79" t="s">
        <v>1050</v>
      </c>
      <c r="SX34" s="79" t="s">
        <v>1050</v>
      </c>
      <c r="SY34" s="79" t="s">
        <v>1050</v>
      </c>
      <c r="SZ34" s="79" t="s">
        <v>1050</v>
      </c>
      <c r="TA34" s="79" t="s">
        <v>1050</v>
      </c>
      <c r="TB34" s="79" t="s">
        <v>1050</v>
      </c>
      <c r="TC34" s="79" t="s">
        <v>1050</v>
      </c>
      <c r="TD34" s="79" t="s">
        <v>1050</v>
      </c>
      <c r="TE34" s="79" t="s">
        <v>1050</v>
      </c>
      <c r="TF34" s="79">
        <v>2020</v>
      </c>
      <c r="TG34" s="79">
        <v>2012</v>
      </c>
      <c r="TH34" s="79" t="s">
        <v>1050</v>
      </c>
      <c r="TI34" s="79" t="s">
        <v>1050</v>
      </c>
      <c r="TJ34" s="79" t="s">
        <v>1050</v>
      </c>
      <c r="TK34" s="79" t="s">
        <v>1050</v>
      </c>
      <c r="TL34" s="79" t="s">
        <v>1050</v>
      </c>
      <c r="TM34" s="79" t="s">
        <v>1050</v>
      </c>
      <c r="TN34" s="79" t="s">
        <v>1050</v>
      </c>
      <c r="TO34" s="79" t="s">
        <v>1050</v>
      </c>
      <c r="TP34" s="79" t="s">
        <v>1050</v>
      </c>
      <c r="TQ34" s="79" t="s">
        <v>1050</v>
      </c>
      <c r="TR34" s="79" t="s">
        <v>1331</v>
      </c>
      <c r="TS34" s="79" t="s">
        <v>1248</v>
      </c>
      <c r="TT34" s="79" t="s">
        <v>1050</v>
      </c>
      <c r="TU34" s="79" t="s">
        <v>1050</v>
      </c>
      <c r="TV34" s="79" t="s">
        <v>1050</v>
      </c>
      <c r="TW34" s="79" t="s">
        <v>1050</v>
      </c>
      <c r="TX34" s="79" t="s">
        <v>1050</v>
      </c>
      <c r="TY34" s="79" t="s">
        <v>1050</v>
      </c>
      <c r="TZ34" s="79" t="s">
        <v>1050</v>
      </c>
      <c r="UA34" s="79" t="s">
        <v>1050</v>
      </c>
      <c r="UB34" s="79" t="s">
        <v>1050</v>
      </c>
      <c r="UC34" s="79" t="s">
        <v>1050</v>
      </c>
      <c r="UD34" s="79" t="s">
        <v>1528</v>
      </c>
      <c r="UE34" s="79" t="s">
        <v>1143</v>
      </c>
      <c r="UF34" s="79" t="s">
        <v>1050</v>
      </c>
      <c r="UG34" s="79" t="s">
        <v>1050</v>
      </c>
      <c r="UH34" s="79" t="s">
        <v>1050</v>
      </c>
      <c r="UI34" s="79" t="s">
        <v>1050</v>
      </c>
      <c r="UJ34" s="79" t="s">
        <v>1050</v>
      </c>
      <c r="UK34" s="79" t="s">
        <v>1050</v>
      </c>
      <c r="UL34" s="79" t="s">
        <v>1050</v>
      </c>
      <c r="UM34" s="79" t="s">
        <v>1050</v>
      </c>
      <c r="UN34" s="79" t="s">
        <v>1050</v>
      </c>
      <c r="UO34" s="79" t="s">
        <v>1050</v>
      </c>
      <c r="UP34" s="79" t="s">
        <v>1908</v>
      </c>
      <c r="UQ34" s="79" t="s">
        <v>1144</v>
      </c>
      <c r="UR34" s="79" t="s">
        <v>1050</v>
      </c>
      <c r="US34" s="79" t="s">
        <v>1050</v>
      </c>
      <c r="UT34" s="79" t="s">
        <v>1050</v>
      </c>
      <c r="UU34" s="79" t="s">
        <v>1050</v>
      </c>
      <c r="UV34" s="79" t="s">
        <v>1050</v>
      </c>
      <c r="UW34" s="79" t="s">
        <v>1050</v>
      </c>
      <c r="UX34" s="79" t="s">
        <v>1050</v>
      </c>
      <c r="UY34" s="79" t="s">
        <v>1050</v>
      </c>
      <c r="UZ34" s="79" t="s">
        <v>1050</v>
      </c>
      <c r="VA34" s="79" t="s">
        <v>1050</v>
      </c>
      <c r="VB34" s="79">
        <v>124</v>
      </c>
      <c r="VC34" s="79">
        <v>15000</v>
      </c>
      <c r="VD34" s="79" t="s">
        <v>1050</v>
      </c>
      <c r="VE34" s="79" t="s">
        <v>1050</v>
      </c>
      <c r="VF34" s="79" t="s">
        <v>1050</v>
      </c>
      <c r="VG34" s="79" t="s">
        <v>1050</v>
      </c>
      <c r="VH34" s="79" t="s">
        <v>1050</v>
      </c>
      <c r="VI34" s="79" t="s">
        <v>1050</v>
      </c>
      <c r="VJ34" s="79" t="s">
        <v>1050</v>
      </c>
      <c r="VK34" s="79" t="s">
        <v>1050</v>
      </c>
      <c r="VL34" s="79" t="s">
        <v>1050</v>
      </c>
      <c r="VM34" s="79" t="s">
        <v>1050</v>
      </c>
      <c r="VN34" s="79" t="s">
        <v>1058</v>
      </c>
      <c r="VO34" s="79" t="s">
        <v>1896</v>
      </c>
      <c r="VP34" s="79" t="s">
        <v>1050</v>
      </c>
      <c r="VQ34" s="79" t="s">
        <v>1050</v>
      </c>
      <c r="VR34" s="79" t="s">
        <v>1050</v>
      </c>
      <c r="VS34" s="79" t="s">
        <v>1050</v>
      </c>
      <c r="VT34" s="79" t="s">
        <v>1050</v>
      </c>
      <c r="VU34" s="79" t="s">
        <v>1050</v>
      </c>
      <c r="VV34" s="79" t="s">
        <v>1050</v>
      </c>
      <c r="VW34" s="79" t="s">
        <v>1050</v>
      </c>
      <c r="VX34" s="79" t="s">
        <v>1050</v>
      </c>
      <c r="VY34" s="79" t="s">
        <v>1050</v>
      </c>
      <c r="VZ34" s="79" t="s">
        <v>353</v>
      </c>
      <c r="WA34" s="79" t="s">
        <v>353</v>
      </c>
      <c r="WB34" s="79" t="s">
        <v>1050</v>
      </c>
      <c r="WC34" s="79" t="s">
        <v>1050</v>
      </c>
      <c r="WD34" s="79" t="s">
        <v>1050</v>
      </c>
      <c r="WE34" s="79" t="s">
        <v>1050</v>
      </c>
      <c r="WF34" s="79" t="s">
        <v>1050</v>
      </c>
      <c r="WG34" s="79" t="s">
        <v>1050</v>
      </c>
      <c r="WH34" s="79" t="s">
        <v>1050</v>
      </c>
      <c r="WI34" s="79" t="s">
        <v>1050</v>
      </c>
      <c r="WJ34" s="79" t="s">
        <v>1050</v>
      </c>
      <c r="WK34" s="79" t="s">
        <v>1050</v>
      </c>
      <c r="WL34" s="79" t="s">
        <v>353</v>
      </c>
      <c r="WM34" s="79" t="s">
        <v>353</v>
      </c>
      <c r="WN34" s="79" t="s">
        <v>1050</v>
      </c>
      <c r="WO34" s="79" t="s">
        <v>1050</v>
      </c>
      <c r="WP34" s="79" t="s">
        <v>1050</v>
      </c>
      <c r="WQ34" s="79" t="s">
        <v>1050</v>
      </c>
      <c r="WR34" s="79" t="s">
        <v>1050</v>
      </c>
      <c r="WS34" s="79" t="s">
        <v>1050</v>
      </c>
      <c r="WT34" s="79" t="s">
        <v>1050</v>
      </c>
      <c r="WU34" s="79" t="s">
        <v>1050</v>
      </c>
      <c r="WV34" s="79" t="s">
        <v>1050</v>
      </c>
      <c r="WW34" s="79" t="s">
        <v>1050</v>
      </c>
      <c r="WX34" s="79" t="s">
        <v>399</v>
      </c>
      <c r="WY34" s="79" t="s">
        <v>399</v>
      </c>
      <c r="WZ34" s="79" t="s">
        <v>1050</v>
      </c>
      <c r="XA34" s="79" t="s">
        <v>1050</v>
      </c>
      <c r="XB34" s="79" t="s">
        <v>1050</v>
      </c>
      <c r="XC34" s="79" t="s">
        <v>1050</v>
      </c>
      <c r="XD34" s="79" t="s">
        <v>1050</v>
      </c>
      <c r="XE34" s="79" t="s">
        <v>1050</v>
      </c>
      <c r="XF34" s="79" t="s">
        <v>1050</v>
      </c>
      <c r="XG34" s="79" t="s">
        <v>1050</v>
      </c>
      <c r="XH34" s="79" t="s">
        <v>1050</v>
      </c>
      <c r="XI34" s="79" t="s">
        <v>1050</v>
      </c>
      <c r="XJ34" s="79" t="s">
        <v>1826</v>
      </c>
      <c r="XK34" s="79" t="s">
        <v>1909</v>
      </c>
      <c r="XL34" s="79" t="s">
        <v>1050</v>
      </c>
      <c r="XM34" s="79" t="s">
        <v>1050</v>
      </c>
      <c r="XN34" s="79" t="s">
        <v>1050</v>
      </c>
      <c r="XO34" s="79" t="s">
        <v>1050</v>
      </c>
      <c r="XP34" s="79" t="s">
        <v>1050</v>
      </c>
      <c r="XQ34" s="79" t="s">
        <v>1050</v>
      </c>
      <c r="XR34" s="79" t="s">
        <v>1050</v>
      </c>
      <c r="XS34" s="79" t="s">
        <v>1050</v>
      </c>
      <c r="XT34" s="79" t="s">
        <v>1050</v>
      </c>
      <c r="XU34" s="79" t="s">
        <v>1050</v>
      </c>
      <c r="XV34" s="79" t="s">
        <v>1089</v>
      </c>
      <c r="XW34" s="79" t="s">
        <v>1089</v>
      </c>
      <c r="XX34" s="79" t="s">
        <v>1050</v>
      </c>
      <c r="XY34" s="79" t="s">
        <v>1050</v>
      </c>
      <c r="XZ34" s="79" t="s">
        <v>1050</v>
      </c>
      <c r="YA34" s="79" t="s">
        <v>1050</v>
      </c>
      <c r="YB34" s="79" t="s">
        <v>1050</v>
      </c>
      <c r="YC34" s="79" t="s">
        <v>1050</v>
      </c>
      <c r="YD34" s="79" t="s">
        <v>1050</v>
      </c>
      <c r="YE34" s="79" t="s">
        <v>1050</v>
      </c>
      <c r="YF34" s="79" t="s">
        <v>1050</v>
      </c>
      <c r="YG34" s="79" t="s">
        <v>1050</v>
      </c>
      <c r="YH34" s="79" t="s">
        <v>1089</v>
      </c>
      <c r="YI34" s="79" t="s">
        <v>1089</v>
      </c>
      <c r="YJ34" s="79" t="s">
        <v>1050</v>
      </c>
      <c r="YK34" s="79" t="s">
        <v>1050</v>
      </c>
      <c r="YL34" s="79" t="s">
        <v>1050</v>
      </c>
      <c r="YM34" s="79" t="s">
        <v>1050</v>
      </c>
      <c r="YN34" s="79" t="s">
        <v>1050</v>
      </c>
      <c r="YO34" s="79" t="s">
        <v>1050</v>
      </c>
      <c r="YP34" s="79" t="s">
        <v>1050</v>
      </c>
      <c r="YQ34" s="79" t="s">
        <v>1050</v>
      </c>
      <c r="YR34" s="79" t="s">
        <v>1050</v>
      </c>
      <c r="YS34" s="79" t="s">
        <v>1050</v>
      </c>
      <c r="YT34" s="79" t="s">
        <v>1089</v>
      </c>
      <c r="YU34" s="79" t="s">
        <v>1089</v>
      </c>
      <c r="YV34" s="79" t="s">
        <v>1050</v>
      </c>
      <c r="YW34" s="79" t="s">
        <v>1050</v>
      </c>
      <c r="YX34" s="79" t="s">
        <v>1050</v>
      </c>
      <c r="YY34" s="79" t="s">
        <v>1050</v>
      </c>
      <c r="YZ34" s="79" t="s">
        <v>1050</v>
      </c>
      <c r="ZA34" s="79" t="s">
        <v>1050</v>
      </c>
      <c r="ZB34" s="79" t="s">
        <v>1050</v>
      </c>
      <c r="ZC34" s="79" t="s">
        <v>1050</v>
      </c>
      <c r="ZD34" s="79" t="s">
        <v>1050</v>
      </c>
      <c r="ZE34" s="79" t="s">
        <v>1050</v>
      </c>
      <c r="ZF34" s="79" t="s">
        <v>1089</v>
      </c>
      <c r="ZG34" s="79" t="s">
        <v>1089</v>
      </c>
      <c r="ZH34" s="79" t="s">
        <v>1050</v>
      </c>
      <c r="ZI34" s="79" t="s">
        <v>1050</v>
      </c>
      <c r="ZJ34" s="79" t="s">
        <v>1050</v>
      </c>
      <c r="ZK34" s="79" t="s">
        <v>1050</v>
      </c>
      <c r="ZL34" s="79" t="s">
        <v>1050</v>
      </c>
      <c r="ZM34" s="79" t="s">
        <v>1050</v>
      </c>
      <c r="ZN34" s="79" t="s">
        <v>1050</v>
      </c>
      <c r="ZO34" s="79" t="s">
        <v>1050</v>
      </c>
      <c r="ZP34" s="79" t="s">
        <v>1050</v>
      </c>
      <c r="ZQ34" s="79" t="s">
        <v>1050</v>
      </c>
      <c r="ZR34" s="79" t="s">
        <v>1089</v>
      </c>
      <c r="ZS34" s="79" t="s">
        <v>1089</v>
      </c>
      <c r="ZT34" s="79" t="s">
        <v>1050</v>
      </c>
      <c r="ZU34" s="79" t="s">
        <v>1050</v>
      </c>
      <c r="ZV34" s="79" t="s">
        <v>1050</v>
      </c>
      <c r="ZW34" s="79" t="s">
        <v>1050</v>
      </c>
      <c r="ZX34" s="79" t="s">
        <v>1050</v>
      </c>
      <c r="ZY34" s="79" t="s">
        <v>1050</v>
      </c>
      <c r="ZZ34" s="79" t="s">
        <v>1050</v>
      </c>
      <c r="AAA34" s="79" t="s">
        <v>1050</v>
      </c>
      <c r="AAB34" s="79" t="s">
        <v>1050</v>
      </c>
      <c r="AAC34" s="79" t="s">
        <v>1050</v>
      </c>
      <c r="AAD34" s="79" t="s">
        <v>1090</v>
      </c>
      <c r="AAE34" s="79">
        <v>44</v>
      </c>
      <c r="AAF34" s="91">
        <v>36288</v>
      </c>
      <c r="AAG34" s="79">
        <v>3</v>
      </c>
      <c r="AAH34" s="79">
        <v>1</v>
      </c>
      <c r="AAI34" s="79" t="s">
        <v>1132</v>
      </c>
      <c r="AAJ34" s="79" t="s">
        <v>352</v>
      </c>
      <c r="AAK34" s="79" t="s">
        <v>1090</v>
      </c>
      <c r="AAL34" s="79">
        <v>46</v>
      </c>
      <c r="AAM34" s="91">
        <v>40063</v>
      </c>
      <c r="AAN34" s="79">
        <v>0</v>
      </c>
      <c r="AAO34" s="79">
        <v>1</v>
      </c>
      <c r="AAP34" s="79" t="s">
        <v>1132</v>
      </c>
      <c r="AAQ34" s="79" t="s">
        <v>1133</v>
      </c>
      <c r="AAR34" s="79" t="s">
        <v>1050</v>
      </c>
      <c r="AAS34" s="79" t="s">
        <v>1050</v>
      </c>
      <c r="AAT34" s="79" t="s">
        <v>1050</v>
      </c>
      <c r="AAU34" s="79" t="s">
        <v>1050</v>
      </c>
      <c r="AAV34" s="79" t="s">
        <v>1050</v>
      </c>
      <c r="AAW34" s="79" t="s">
        <v>1050</v>
      </c>
      <c r="AAX34" s="79" t="s">
        <v>1050</v>
      </c>
      <c r="AAY34" s="79" t="s">
        <v>1050</v>
      </c>
      <c r="AAZ34" s="79" t="s">
        <v>1050</v>
      </c>
      <c r="ABA34" s="79" t="s">
        <v>1050</v>
      </c>
      <c r="ABB34" s="79" t="s">
        <v>1050</v>
      </c>
      <c r="ABC34" s="79" t="s">
        <v>1050</v>
      </c>
      <c r="ABD34" s="79" t="s">
        <v>1050</v>
      </c>
      <c r="ABE34" s="79" t="s">
        <v>1050</v>
      </c>
      <c r="ABF34" s="79" t="s">
        <v>1050</v>
      </c>
      <c r="ABG34" s="79" t="s">
        <v>1050</v>
      </c>
      <c r="ABH34" s="79" t="s">
        <v>1050</v>
      </c>
      <c r="ABI34" s="79" t="s">
        <v>1050</v>
      </c>
      <c r="ABJ34" s="79" t="s">
        <v>1050</v>
      </c>
      <c r="ABK34" s="79" t="s">
        <v>1050</v>
      </c>
      <c r="ABL34" s="79" t="s">
        <v>1050</v>
      </c>
      <c r="ABM34" s="79" t="s">
        <v>1050</v>
      </c>
      <c r="ABN34" s="79" t="s">
        <v>1050</v>
      </c>
      <c r="ABO34" s="79" t="s">
        <v>1050</v>
      </c>
      <c r="ABP34" s="79" t="s">
        <v>1050</v>
      </c>
      <c r="ABQ34" s="79" t="s">
        <v>1050</v>
      </c>
      <c r="ABR34" s="79" t="s">
        <v>1050</v>
      </c>
      <c r="ABS34" s="79" t="s">
        <v>1050</v>
      </c>
      <c r="ABT34" s="79" t="s">
        <v>1050</v>
      </c>
      <c r="ABU34" s="79" t="s">
        <v>1050</v>
      </c>
      <c r="ABV34" s="79" t="s">
        <v>1050</v>
      </c>
      <c r="ABW34" s="79" t="s">
        <v>1050</v>
      </c>
      <c r="ABX34" s="79" t="s">
        <v>1050</v>
      </c>
      <c r="ABY34" s="79" t="s">
        <v>1050</v>
      </c>
      <c r="ABZ34" s="79" t="s">
        <v>1050</v>
      </c>
      <c r="ACA34" s="79" t="s">
        <v>1050</v>
      </c>
      <c r="ACB34" s="79" t="s">
        <v>1050</v>
      </c>
      <c r="ACC34" s="79" t="s">
        <v>1050</v>
      </c>
      <c r="ACD34" s="79" t="s">
        <v>1050</v>
      </c>
      <c r="ACE34" s="79" t="s">
        <v>1050</v>
      </c>
      <c r="ACF34" s="79" t="s">
        <v>1050</v>
      </c>
      <c r="ACG34" s="79" t="s">
        <v>1050</v>
      </c>
      <c r="ACH34" s="79" t="s">
        <v>1050</v>
      </c>
      <c r="ACI34" s="79" t="s">
        <v>1050</v>
      </c>
      <c r="ACJ34" s="79" t="s">
        <v>1050</v>
      </c>
      <c r="ACK34" s="79" t="s">
        <v>1050</v>
      </c>
      <c r="ACL34" s="79" t="s">
        <v>1050</v>
      </c>
      <c r="ACM34" s="79" t="s">
        <v>1050</v>
      </c>
      <c r="ACN34" s="79" t="s">
        <v>1050</v>
      </c>
      <c r="ACO34" s="79" t="s">
        <v>1050</v>
      </c>
      <c r="ACP34" s="79" t="s">
        <v>1050</v>
      </c>
      <c r="ACQ34" s="79" t="s">
        <v>1050</v>
      </c>
      <c r="ACR34" s="79" t="s">
        <v>1050</v>
      </c>
      <c r="ACS34" s="79" t="s">
        <v>1050</v>
      </c>
      <c r="ACT34" s="79" t="s">
        <v>1050</v>
      </c>
      <c r="ACU34" s="79" t="s">
        <v>1050</v>
      </c>
      <c r="ACV34" s="79" t="s">
        <v>1050</v>
      </c>
      <c r="ACW34" s="79" t="s">
        <v>1050</v>
      </c>
      <c r="ACX34" s="79" t="s">
        <v>1050</v>
      </c>
      <c r="ACY34" s="79" t="s">
        <v>1050</v>
      </c>
      <c r="ACZ34" s="79" t="s">
        <v>1050</v>
      </c>
      <c r="ADA34" s="79" t="s">
        <v>1050</v>
      </c>
      <c r="ADB34" s="79" t="s">
        <v>1050</v>
      </c>
      <c r="ADC34" s="79" t="s">
        <v>1050</v>
      </c>
      <c r="ADD34" s="79" t="s">
        <v>1050</v>
      </c>
      <c r="ADE34" s="79" t="s">
        <v>1050</v>
      </c>
      <c r="ADF34" s="79" t="s">
        <v>1050</v>
      </c>
      <c r="ADG34" s="79" t="s">
        <v>1050</v>
      </c>
      <c r="ADH34" s="79" t="s">
        <v>1050</v>
      </c>
      <c r="ADI34" s="79" t="s">
        <v>1050</v>
      </c>
      <c r="ADJ34" s="79" t="s">
        <v>1050</v>
      </c>
      <c r="ADK34" s="79" t="s">
        <v>1050</v>
      </c>
      <c r="ADL34" s="79" t="s">
        <v>1050</v>
      </c>
      <c r="ADM34" s="79" t="s">
        <v>1050</v>
      </c>
      <c r="ADN34" s="79" t="s">
        <v>1050</v>
      </c>
      <c r="ADO34" s="79" t="s">
        <v>1050</v>
      </c>
      <c r="ADP34" s="79" t="s">
        <v>1050</v>
      </c>
      <c r="ADQ34" s="79" t="s">
        <v>1050</v>
      </c>
      <c r="ADR34" s="79" t="s">
        <v>1050</v>
      </c>
      <c r="ADS34" s="79" t="s">
        <v>1050</v>
      </c>
      <c r="ADT34" s="79" t="s">
        <v>1050</v>
      </c>
      <c r="ADU34" s="79" t="s">
        <v>1050</v>
      </c>
      <c r="ADV34" s="79" t="s">
        <v>1050</v>
      </c>
      <c r="ADW34" s="79" t="s">
        <v>1050</v>
      </c>
      <c r="ADX34" s="79" t="s">
        <v>1050</v>
      </c>
      <c r="ADY34" s="79" t="s">
        <v>1050</v>
      </c>
      <c r="ADZ34" s="79" t="s">
        <v>1050</v>
      </c>
      <c r="AEA34" s="79" t="s">
        <v>1050</v>
      </c>
      <c r="AEB34" s="79" t="s">
        <v>1050</v>
      </c>
      <c r="AEC34" s="79" t="s">
        <v>1050</v>
      </c>
      <c r="AED34" s="79" t="s">
        <v>1050</v>
      </c>
      <c r="AEE34" s="79" t="s">
        <v>1050</v>
      </c>
      <c r="AEF34" s="79" t="s">
        <v>1050</v>
      </c>
      <c r="AEG34" s="79" t="s">
        <v>1050</v>
      </c>
      <c r="AEH34" s="79" t="s">
        <v>1050</v>
      </c>
      <c r="AEI34" s="79" t="s">
        <v>1050</v>
      </c>
      <c r="AEJ34" s="79" t="s">
        <v>1050</v>
      </c>
      <c r="AEK34" s="79" t="s">
        <v>1050</v>
      </c>
      <c r="AEL34" s="79" t="s">
        <v>1050</v>
      </c>
      <c r="AEM34" s="79" t="s">
        <v>1050</v>
      </c>
      <c r="AEN34" s="79" t="s">
        <v>1050</v>
      </c>
      <c r="AEO34" s="79" t="s">
        <v>1050</v>
      </c>
      <c r="AEP34" s="79" t="s">
        <v>1050</v>
      </c>
      <c r="AEQ34" s="79" t="s">
        <v>1050</v>
      </c>
      <c r="AER34" s="79" t="s">
        <v>1050</v>
      </c>
      <c r="AES34" s="79" t="s">
        <v>1050</v>
      </c>
      <c r="AET34" s="79" t="s">
        <v>1050</v>
      </c>
      <c r="AEU34" s="79" t="s">
        <v>1050</v>
      </c>
      <c r="AEV34" s="79" t="s">
        <v>1050</v>
      </c>
      <c r="AEW34" s="79" t="s">
        <v>1050</v>
      </c>
      <c r="AEX34" s="137" t="s">
        <v>1511</v>
      </c>
      <c r="AEY34" s="79">
        <v>0</v>
      </c>
      <c r="AEZ34" s="79">
        <v>1</v>
      </c>
      <c r="AFA34" s="79" t="s">
        <v>353</v>
      </c>
      <c r="AFB34" s="79" t="s">
        <v>1050</v>
      </c>
      <c r="AFC34" s="79" t="s">
        <v>1089</v>
      </c>
      <c r="AFD34" s="79" t="s">
        <v>1050</v>
      </c>
      <c r="AFE34" s="79" t="s">
        <v>1089</v>
      </c>
      <c r="AFF34" s="79" t="s">
        <v>1239</v>
      </c>
      <c r="AFG34" s="79" t="s">
        <v>1050</v>
      </c>
      <c r="AFH34" s="79" t="s">
        <v>1050</v>
      </c>
      <c r="AFI34" s="79" t="s">
        <v>1050</v>
      </c>
      <c r="AFJ34" s="79" t="s">
        <v>1050</v>
      </c>
      <c r="AFK34" s="79" t="s">
        <v>1050</v>
      </c>
      <c r="AFL34" s="79" t="s">
        <v>1050</v>
      </c>
      <c r="AFM34" s="79" t="s">
        <v>1050</v>
      </c>
      <c r="AFN34" s="79" t="s">
        <v>1050</v>
      </c>
      <c r="AFO34" s="79" t="s">
        <v>1050</v>
      </c>
      <c r="AFP34" s="79" t="s">
        <v>1050</v>
      </c>
      <c r="AFQ34" s="79" t="s">
        <v>1050</v>
      </c>
      <c r="AFR34" s="79" t="s">
        <v>1050</v>
      </c>
      <c r="AFS34" s="79" t="s">
        <v>1050</v>
      </c>
      <c r="AFT34" s="79" t="s">
        <v>1050</v>
      </c>
      <c r="AFU34" s="79" t="s">
        <v>1050</v>
      </c>
      <c r="AFV34" s="79" t="s">
        <v>1050</v>
      </c>
      <c r="AFW34" s="79" t="s">
        <v>1050</v>
      </c>
      <c r="AFX34" s="79" t="s">
        <v>1050</v>
      </c>
      <c r="AFY34" s="79" t="s">
        <v>1050</v>
      </c>
      <c r="AFZ34" s="79" t="s">
        <v>1050</v>
      </c>
      <c r="AGA34" s="79" t="s">
        <v>1050</v>
      </c>
      <c r="AGB34" s="79" t="s">
        <v>1050</v>
      </c>
      <c r="AGC34" s="79" t="s">
        <v>1050</v>
      </c>
      <c r="AGD34" s="79" t="s">
        <v>1050</v>
      </c>
      <c r="AGE34" s="79" t="s">
        <v>1050</v>
      </c>
      <c r="AGF34" s="79" t="s">
        <v>1050</v>
      </c>
      <c r="AGG34" s="79" t="s">
        <v>1050</v>
      </c>
      <c r="AGH34" s="79" t="s">
        <v>1050</v>
      </c>
      <c r="AGI34" s="79" t="s">
        <v>1050</v>
      </c>
      <c r="AGJ34" s="79" t="s">
        <v>1050</v>
      </c>
      <c r="AGK34" s="79" t="s">
        <v>1050</v>
      </c>
      <c r="AGL34" s="79" t="s">
        <v>1089</v>
      </c>
      <c r="AGM34" s="79" t="s">
        <v>1050</v>
      </c>
      <c r="AGN34" s="79" t="s">
        <v>1089</v>
      </c>
      <c r="AGO34" s="79" t="s">
        <v>1050</v>
      </c>
      <c r="AGP34" s="79" t="s">
        <v>1050</v>
      </c>
      <c r="AGQ34" s="79" t="s">
        <v>1050</v>
      </c>
      <c r="AGR34" s="79" t="s">
        <v>1050</v>
      </c>
      <c r="AGS34" s="79" t="s">
        <v>1050</v>
      </c>
      <c r="AGT34" s="79" t="s">
        <v>1050</v>
      </c>
      <c r="AGU34" s="79" t="s">
        <v>1050</v>
      </c>
      <c r="AGV34" s="79" t="s">
        <v>1050</v>
      </c>
      <c r="AGW34" s="79" t="s">
        <v>1050</v>
      </c>
      <c r="AGX34" s="79" t="s">
        <v>1050</v>
      </c>
      <c r="AGY34" s="79" t="s">
        <v>1050</v>
      </c>
      <c r="AGZ34" s="79" t="s">
        <v>1050</v>
      </c>
      <c r="AHA34" s="79" t="s">
        <v>1050</v>
      </c>
      <c r="AHB34" s="79" t="s">
        <v>1050</v>
      </c>
      <c r="AHC34" s="79" t="s">
        <v>1050</v>
      </c>
      <c r="AHD34" s="79" t="s">
        <v>1050</v>
      </c>
      <c r="AHE34" s="79" t="s">
        <v>1050</v>
      </c>
      <c r="AHF34" s="79" t="s">
        <v>1050</v>
      </c>
      <c r="AHG34" s="79" t="s">
        <v>1050</v>
      </c>
      <c r="AHH34" s="79" t="s">
        <v>1050</v>
      </c>
      <c r="AHI34" s="79" t="s">
        <v>353</v>
      </c>
      <c r="AHJ34" s="79" t="s">
        <v>1093</v>
      </c>
      <c r="AHK34" s="79" t="s">
        <v>353</v>
      </c>
      <c r="AHL34" s="79" t="s">
        <v>1218</v>
      </c>
      <c r="AHM34" s="79" t="s">
        <v>1050</v>
      </c>
      <c r="AHN34" s="79" t="s">
        <v>1050</v>
      </c>
      <c r="AHO34" s="79" t="s">
        <v>1050</v>
      </c>
      <c r="AHP34" s="79" t="s">
        <v>1050</v>
      </c>
      <c r="AHQ34" s="79" t="s">
        <v>1050</v>
      </c>
      <c r="AHR34" s="79" t="s">
        <v>1050</v>
      </c>
      <c r="AHS34" s="79" t="s">
        <v>1050</v>
      </c>
      <c r="AHT34" s="79" t="s">
        <v>1050</v>
      </c>
      <c r="AHU34" s="79" t="s">
        <v>1050</v>
      </c>
      <c r="AHV34" s="79" t="s">
        <v>1050</v>
      </c>
      <c r="AHW34" s="79" t="s">
        <v>1050</v>
      </c>
      <c r="AHX34" s="79" t="s">
        <v>1050</v>
      </c>
      <c r="AHY34" s="79" t="s">
        <v>1050</v>
      </c>
      <c r="AHZ34" s="79" t="s">
        <v>1050</v>
      </c>
      <c r="AIA34" s="79" t="s">
        <v>1050</v>
      </c>
      <c r="AIB34" s="79" t="s">
        <v>1050</v>
      </c>
      <c r="AIC34" s="79" t="s">
        <v>1050</v>
      </c>
      <c r="AID34" s="79" t="s">
        <v>1050</v>
      </c>
      <c r="AIE34" s="79" t="s">
        <v>1050</v>
      </c>
      <c r="AIF34" s="79" t="s">
        <v>1050</v>
      </c>
      <c r="AIG34" s="79" t="s">
        <v>1050</v>
      </c>
      <c r="AIH34" s="79" t="s">
        <v>1050</v>
      </c>
      <c r="AII34" s="79" t="s">
        <v>1050</v>
      </c>
      <c r="AIJ34" s="79" t="s">
        <v>1050</v>
      </c>
      <c r="AIK34" s="79" t="s">
        <v>1050</v>
      </c>
      <c r="AIL34" s="79" t="s">
        <v>1050</v>
      </c>
      <c r="AIM34" s="79" t="s">
        <v>1050</v>
      </c>
      <c r="AIN34" s="79" t="s">
        <v>1050</v>
      </c>
      <c r="AIO34" s="79" t="s">
        <v>1050</v>
      </c>
      <c r="AIP34" s="79" t="s">
        <v>1050</v>
      </c>
      <c r="AIQ34" s="79" t="s">
        <v>399</v>
      </c>
      <c r="AIR34" s="79" t="s">
        <v>1910</v>
      </c>
      <c r="AIS34" s="79" t="s">
        <v>353</v>
      </c>
      <c r="AIT34" s="79" t="s">
        <v>1050</v>
      </c>
      <c r="AIU34" s="79" t="s">
        <v>1050</v>
      </c>
      <c r="AIV34" s="79" t="s">
        <v>1050</v>
      </c>
      <c r="AIW34" s="79" t="s">
        <v>1050</v>
      </c>
      <c r="AIX34" s="79" t="s">
        <v>1050</v>
      </c>
      <c r="AIY34" s="79" t="s">
        <v>1050</v>
      </c>
      <c r="AIZ34" s="79" t="s">
        <v>1050</v>
      </c>
      <c r="AJA34" s="79" t="s">
        <v>1050</v>
      </c>
      <c r="AJB34" s="79" t="s">
        <v>1050</v>
      </c>
      <c r="AJC34" s="79" t="s">
        <v>1050</v>
      </c>
      <c r="AJD34" s="79" t="s">
        <v>1050</v>
      </c>
      <c r="AJE34" s="79" t="s">
        <v>1050</v>
      </c>
      <c r="AJF34" s="79" t="s">
        <v>1050</v>
      </c>
      <c r="AJG34" s="79" t="s">
        <v>1911</v>
      </c>
      <c r="AJH34" s="79" t="s">
        <v>1912</v>
      </c>
      <c r="AJI34" s="79" t="s">
        <v>1517</v>
      </c>
      <c r="AJJ34" s="79" t="s">
        <v>1913</v>
      </c>
      <c r="AJK34" s="79" t="s">
        <v>1050</v>
      </c>
      <c r="AJL34" s="79" t="s">
        <v>1050</v>
      </c>
      <c r="AJM34" s="79" t="s">
        <v>353</v>
      </c>
      <c r="AJN34" s="79" t="s">
        <v>353</v>
      </c>
      <c r="AJO34" s="79" t="s">
        <v>1050</v>
      </c>
      <c r="AJP34" s="79" t="s">
        <v>1050</v>
      </c>
      <c r="AJQ34" s="79" t="s">
        <v>1050</v>
      </c>
      <c r="AJR34" s="79" t="s">
        <v>1050</v>
      </c>
      <c r="AJS34" s="79" t="s">
        <v>1914</v>
      </c>
      <c r="AJT34" s="79" t="s">
        <v>1050</v>
      </c>
      <c r="AJU34" s="79" t="s">
        <v>1098</v>
      </c>
      <c r="AJV34" s="79" t="s">
        <v>1098</v>
      </c>
      <c r="AJW34" s="79" t="s">
        <v>1098</v>
      </c>
      <c r="AJX34" s="79" t="s">
        <v>1050</v>
      </c>
      <c r="AJY34" s="79" t="s">
        <v>1050</v>
      </c>
      <c r="AJZ34" s="79" t="s">
        <v>1050</v>
      </c>
      <c r="AKA34" s="79" t="s">
        <v>1050</v>
      </c>
      <c r="AKB34" s="79" t="s">
        <v>1050</v>
      </c>
      <c r="AKC34" s="79" t="s">
        <v>1050</v>
      </c>
      <c r="AKD34" s="79" t="s">
        <v>1050</v>
      </c>
      <c r="AKE34" s="79" t="s">
        <v>1050</v>
      </c>
      <c r="AKF34" s="79" t="s">
        <v>1050</v>
      </c>
      <c r="AKG34" s="79" t="s">
        <v>1050</v>
      </c>
      <c r="AKH34" s="79" t="s">
        <v>1050</v>
      </c>
      <c r="AKI34" s="79" t="s">
        <v>1050</v>
      </c>
      <c r="AKJ34" s="79" t="s">
        <v>1098</v>
      </c>
      <c r="AKK34" s="79" t="s">
        <v>1050</v>
      </c>
      <c r="AKL34" s="79" t="s">
        <v>1050</v>
      </c>
      <c r="AKM34" s="79" t="s">
        <v>1050</v>
      </c>
      <c r="AKN34" s="79" t="s">
        <v>1050</v>
      </c>
      <c r="AKO34" s="79" t="s">
        <v>1050</v>
      </c>
      <c r="AKP34" s="79" t="s">
        <v>1098</v>
      </c>
      <c r="AKQ34" s="79" t="s">
        <v>1050</v>
      </c>
      <c r="AKR34" s="79" t="s">
        <v>1050</v>
      </c>
      <c r="AKS34" s="79" t="s">
        <v>1050</v>
      </c>
      <c r="AKT34" s="79" t="s">
        <v>1050</v>
      </c>
      <c r="AKU34" s="79" t="s">
        <v>1050</v>
      </c>
      <c r="AKV34" s="79" t="s">
        <v>1098</v>
      </c>
      <c r="AKW34" s="79" t="s">
        <v>1050</v>
      </c>
      <c r="AKX34" s="79" t="s">
        <v>1050</v>
      </c>
      <c r="AKY34" s="79" t="s">
        <v>1050</v>
      </c>
      <c r="AKZ34" s="79" t="s">
        <v>1050</v>
      </c>
      <c r="ALA34" s="79" t="s">
        <v>1050</v>
      </c>
      <c r="ALB34" s="79" t="s">
        <v>1050</v>
      </c>
      <c r="ALC34" s="79" t="s">
        <v>1050</v>
      </c>
      <c r="ALD34" s="79" t="s">
        <v>1050</v>
      </c>
      <c r="ALE34" s="79" t="s">
        <v>1050</v>
      </c>
      <c r="ALF34" s="79" t="s">
        <v>1050</v>
      </c>
      <c r="ALG34" s="79" t="s">
        <v>1050</v>
      </c>
      <c r="ALH34" s="79" t="s">
        <v>1098</v>
      </c>
      <c r="ALI34" s="79" t="s">
        <v>1050</v>
      </c>
      <c r="ALJ34" s="79" t="s">
        <v>1050</v>
      </c>
      <c r="ALK34" s="79" t="s">
        <v>1098</v>
      </c>
      <c r="ALL34" s="79" t="s">
        <v>1050</v>
      </c>
      <c r="ALM34" s="79" t="s">
        <v>1050</v>
      </c>
      <c r="ALN34" s="79" t="s">
        <v>1050</v>
      </c>
      <c r="ALO34" s="79" t="s">
        <v>1050</v>
      </c>
      <c r="ALP34" s="79" t="s">
        <v>1050</v>
      </c>
      <c r="ALQ34" s="79" t="s">
        <v>1098</v>
      </c>
      <c r="ALR34" s="79" t="s">
        <v>1050</v>
      </c>
      <c r="ALS34" s="79" t="s">
        <v>1050</v>
      </c>
      <c r="ALT34" s="79" t="s">
        <v>1050</v>
      </c>
      <c r="ALU34" s="79" t="s">
        <v>1050</v>
      </c>
      <c r="ALV34" s="79" t="s">
        <v>1050</v>
      </c>
      <c r="ALW34" s="79" t="s">
        <v>1050</v>
      </c>
      <c r="ALX34" s="79" t="s">
        <v>1050</v>
      </c>
    </row>
    <row r="35" ht="50.25" customHeight="1" spans="1:1012">
      <c r="A35" s="79" t="s">
        <v>1915</v>
      </c>
      <c r="B35" s="79">
        <v>39</v>
      </c>
      <c r="C35" s="79" t="s">
        <v>1049</v>
      </c>
      <c r="D35" s="79" t="s">
        <v>329</v>
      </c>
      <c r="E35" s="79" t="s">
        <v>1050</v>
      </c>
      <c r="F35" s="79" t="s">
        <v>1916</v>
      </c>
      <c r="G35" s="79" t="s">
        <v>1050</v>
      </c>
      <c r="H35" s="79" t="s">
        <v>1050</v>
      </c>
      <c r="I35" s="79" t="s">
        <v>550</v>
      </c>
      <c r="J35" s="91">
        <v>44679</v>
      </c>
      <c r="K35" s="92">
        <v>0.4625</v>
      </c>
      <c r="L35" s="91">
        <v>44679</v>
      </c>
      <c r="M35" s="92">
        <v>0.470833333333333</v>
      </c>
      <c r="N35" s="79" t="s">
        <v>417</v>
      </c>
      <c r="O35" s="79" t="s">
        <v>1050</v>
      </c>
      <c r="P35" s="79" t="s">
        <v>1050</v>
      </c>
      <c r="Q35" s="79" t="s">
        <v>1050</v>
      </c>
      <c r="R35" s="79" t="s">
        <v>1052</v>
      </c>
      <c r="S35" s="79" t="s">
        <v>380</v>
      </c>
      <c r="T35" s="79" t="s">
        <v>1050</v>
      </c>
      <c r="U35" s="79" t="s">
        <v>368</v>
      </c>
      <c r="V35" s="79" t="s">
        <v>480</v>
      </c>
      <c r="W35" s="79" t="s">
        <v>338</v>
      </c>
      <c r="X35" s="79" t="s">
        <v>1050</v>
      </c>
      <c r="Y35" s="79" t="s">
        <v>1050</v>
      </c>
      <c r="Z35" s="79" t="s">
        <v>341</v>
      </c>
      <c r="AA35" s="79" t="s">
        <v>342</v>
      </c>
      <c r="AB35" s="79" t="s">
        <v>388</v>
      </c>
      <c r="AC35" s="79" t="s">
        <v>343</v>
      </c>
      <c r="AD35" s="79" t="s">
        <v>517</v>
      </c>
      <c r="AE35" s="79" t="s">
        <v>369</v>
      </c>
      <c r="AF35" s="79" t="s">
        <v>1050</v>
      </c>
      <c r="AG35" s="79" t="s">
        <v>1050</v>
      </c>
      <c r="AH35" s="79" t="s">
        <v>1050</v>
      </c>
      <c r="AI35" s="79" t="s">
        <v>1050</v>
      </c>
      <c r="AJ35" s="79" t="s">
        <v>1050</v>
      </c>
      <c r="AK35" s="79" t="s">
        <v>1050</v>
      </c>
      <c r="AL35" s="79" t="s">
        <v>1050</v>
      </c>
      <c r="AM35" s="79" t="s">
        <v>1050</v>
      </c>
      <c r="AN35" s="79" t="s">
        <v>1050</v>
      </c>
      <c r="AO35" s="79" t="s">
        <v>1050</v>
      </c>
      <c r="AP35" s="79" t="s">
        <v>1050</v>
      </c>
      <c r="AQ35" s="79" t="s">
        <v>1050</v>
      </c>
      <c r="AR35" s="79" t="s">
        <v>1050</v>
      </c>
      <c r="AS35" s="79" t="s">
        <v>1050</v>
      </c>
      <c r="AT35" s="79" t="s">
        <v>1050</v>
      </c>
      <c r="AU35" s="79" t="s">
        <v>1050</v>
      </c>
      <c r="AV35" s="79" t="s">
        <v>1050</v>
      </c>
      <c r="AW35" s="79" t="s">
        <v>1050</v>
      </c>
      <c r="AX35" s="79" t="s">
        <v>1050</v>
      </c>
      <c r="AY35" s="79" t="s">
        <v>1050</v>
      </c>
      <c r="AZ35" s="79" t="s">
        <v>480</v>
      </c>
      <c r="BA35" s="79" t="s">
        <v>1050</v>
      </c>
      <c r="BB35" s="79" t="s">
        <v>1050</v>
      </c>
      <c r="BC35" s="79" t="s">
        <v>1050</v>
      </c>
      <c r="BD35" s="79" t="s">
        <v>1050</v>
      </c>
      <c r="BE35" s="79" t="s">
        <v>1050</v>
      </c>
      <c r="BF35" s="79" t="s">
        <v>1050</v>
      </c>
      <c r="BG35" s="79" t="s">
        <v>1050</v>
      </c>
      <c r="BH35" s="79" t="s">
        <v>1050</v>
      </c>
      <c r="BI35" s="79" t="s">
        <v>1050</v>
      </c>
      <c r="BJ35" s="79" t="s">
        <v>1050</v>
      </c>
      <c r="BK35" s="79" t="s">
        <v>1050</v>
      </c>
      <c r="BL35" s="79" t="s">
        <v>1050</v>
      </c>
      <c r="BM35" s="79" t="s">
        <v>1050</v>
      </c>
      <c r="BN35" s="79" t="s">
        <v>1050</v>
      </c>
      <c r="BO35" s="79" t="s">
        <v>1050</v>
      </c>
      <c r="BP35" s="79" t="s">
        <v>1050</v>
      </c>
      <c r="BQ35" s="79" t="s">
        <v>1050</v>
      </c>
      <c r="BR35" s="79" t="s">
        <v>1050</v>
      </c>
      <c r="BS35" s="79" t="s">
        <v>1050</v>
      </c>
      <c r="BT35" s="79" t="s">
        <v>1050</v>
      </c>
      <c r="BU35" s="79" t="s">
        <v>1050</v>
      </c>
      <c r="BV35" s="79" t="s">
        <v>1050</v>
      </c>
      <c r="BW35" s="79" t="s">
        <v>1050</v>
      </c>
      <c r="BX35" s="79" t="s">
        <v>1050</v>
      </c>
      <c r="BY35" s="79" t="s">
        <v>1050</v>
      </c>
      <c r="BZ35" s="79" t="s">
        <v>1050</v>
      </c>
      <c r="CA35" s="79" t="s">
        <v>1050</v>
      </c>
      <c r="CB35" s="79" t="s">
        <v>1050</v>
      </c>
      <c r="CC35" s="79" t="s">
        <v>1050</v>
      </c>
      <c r="CD35" s="79" t="s">
        <v>1050</v>
      </c>
      <c r="CE35" s="79" t="s">
        <v>1050</v>
      </c>
      <c r="CF35" s="79" t="s">
        <v>1057</v>
      </c>
      <c r="CG35" s="91">
        <v>33250</v>
      </c>
      <c r="CH35" s="79" t="s">
        <v>351</v>
      </c>
      <c r="CI35" s="79" t="s">
        <v>1050</v>
      </c>
      <c r="CJ35" s="79" t="s">
        <v>1917</v>
      </c>
      <c r="CK35" s="79" t="s">
        <v>1050</v>
      </c>
      <c r="CL35" s="79" t="s">
        <v>1050</v>
      </c>
      <c r="CM35" s="79" t="s">
        <v>1050</v>
      </c>
      <c r="CN35" s="79" t="s">
        <v>1050</v>
      </c>
      <c r="CO35" s="79" t="s">
        <v>353</v>
      </c>
      <c r="CP35" s="79" t="s">
        <v>520</v>
      </c>
      <c r="CQ35" s="79" t="s">
        <v>494</v>
      </c>
      <c r="CR35" s="91">
        <v>44677</v>
      </c>
      <c r="CS35" s="79" t="s">
        <v>1050</v>
      </c>
      <c r="CT35" s="79" t="s">
        <v>1918</v>
      </c>
      <c r="CU35" s="79" t="s">
        <v>1050</v>
      </c>
      <c r="CV35" s="79" t="s">
        <v>1050</v>
      </c>
      <c r="CW35" s="79" t="s">
        <v>1050</v>
      </c>
      <c r="CX35" s="79" t="s">
        <v>1142</v>
      </c>
      <c r="CY35" s="79" t="s">
        <v>1432</v>
      </c>
      <c r="CZ35" s="79" t="s">
        <v>356</v>
      </c>
      <c r="DA35" s="79" t="s">
        <v>1919</v>
      </c>
      <c r="DB35" s="79" t="s">
        <v>1920</v>
      </c>
      <c r="DC35" s="79" t="s">
        <v>1248</v>
      </c>
      <c r="DD35" s="79">
        <v>1977</v>
      </c>
      <c r="DE35" s="79" t="s">
        <v>1436</v>
      </c>
      <c r="DF35" s="79">
        <v>10000</v>
      </c>
      <c r="DG35" s="79" t="s">
        <v>1050</v>
      </c>
      <c r="DH35" s="79" t="s">
        <v>1921</v>
      </c>
      <c r="DI35" s="79" t="s">
        <v>1066</v>
      </c>
      <c r="DJ35" s="79" t="s">
        <v>1922</v>
      </c>
      <c r="DK35" s="79">
        <v>0</v>
      </c>
      <c r="DL35" s="79" t="s">
        <v>353</v>
      </c>
      <c r="DM35" s="79" t="s">
        <v>353</v>
      </c>
      <c r="DN35" s="79" t="s">
        <v>1407</v>
      </c>
      <c r="DO35" s="91">
        <v>45034</v>
      </c>
      <c r="DP35" s="79" t="s">
        <v>399</v>
      </c>
      <c r="DQ35" s="79" t="s">
        <v>1050</v>
      </c>
      <c r="DR35" s="79" t="s">
        <v>1050</v>
      </c>
      <c r="DS35" s="79" t="s">
        <v>399</v>
      </c>
      <c r="DT35" s="79" t="s">
        <v>1050</v>
      </c>
      <c r="DU35" s="79" t="s">
        <v>1050</v>
      </c>
      <c r="DV35" s="79" t="s">
        <v>399</v>
      </c>
      <c r="DW35" s="79" t="s">
        <v>464</v>
      </c>
      <c r="DX35" s="79" t="s">
        <v>404</v>
      </c>
      <c r="DY35" s="79" t="s">
        <v>1050</v>
      </c>
      <c r="DZ35" s="79" t="s">
        <v>1050</v>
      </c>
      <c r="EA35" s="79" t="s">
        <v>1050</v>
      </c>
      <c r="EB35" s="79" t="s">
        <v>1050</v>
      </c>
      <c r="EC35" s="79" t="s">
        <v>1050</v>
      </c>
      <c r="ED35" s="79" t="s">
        <v>1808</v>
      </c>
      <c r="EE35" s="79" t="s">
        <v>1050</v>
      </c>
      <c r="EF35" s="79" t="s">
        <v>353</v>
      </c>
      <c r="EG35" s="79" t="s">
        <v>1057</v>
      </c>
      <c r="EH35" s="91">
        <v>26795</v>
      </c>
      <c r="EI35" s="79" t="s">
        <v>1090</v>
      </c>
      <c r="EJ35" s="79" t="s">
        <v>352</v>
      </c>
      <c r="EK35" s="79" t="s">
        <v>1060</v>
      </c>
      <c r="EL35" s="79" t="s">
        <v>1050</v>
      </c>
      <c r="EM35" s="79" t="s">
        <v>1050</v>
      </c>
      <c r="EN35" s="79" t="s">
        <v>1050</v>
      </c>
      <c r="EO35" s="79" t="s">
        <v>1050</v>
      </c>
      <c r="EP35" s="79" t="s">
        <v>399</v>
      </c>
      <c r="EQ35" s="79" t="s">
        <v>1050</v>
      </c>
      <c r="ER35" s="79" t="s">
        <v>1050</v>
      </c>
      <c r="ES35" s="79" t="s">
        <v>1050</v>
      </c>
      <c r="ET35" s="79" t="s">
        <v>1050</v>
      </c>
      <c r="EU35" s="79" t="s">
        <v>1050</v>
      </c>
      <c r="EV35" s="79" t="s">
        <v>1050</v>
      </c>
      <c r="EW35" s="79" t="s">
        <v>399</v>
      </c>
      <c r="EX35" s="79" t="s">
        <v>1050</v>
      </c>
      <c r="EY35" s="79" t="s">
        <v>1923</v>
      </c>
      <c r="EZ35" s="79" t="s">
        <v>1924</v>
      </c>
      <c r="FA35" s="79" t="s">
        <v>356</v>
      </c>
      <c r="FB35" s="79" t="s">
        <v>1063</v>
      </c>
      <c r="FC35" s="79" t="s">
        <v>1925</v>
      </c>
      <c r="FD35" s="79" t="s">
        <v>1926</v>
      </c>
      <c r="FE35" s="79">
        <v>2014</v>
      </c>
      <c r="FF35" s="79" t="s">
        <v>458</v>
      </c>
      <c r="FG35" s="79" t="s">
        <v>1050</v>
      </c>
      <c r="FH35" s="79">
        <v>2</v>
      </c>
      <c r="FI35" s="79" t="s">
        <v>1927</v>
      </c>
      <c r="FJ35" s="79" t="s">
        <v>1589</v>
      </c>
      <c r="FK35" s="79" t="s">
        <v>1928</v>
      </c>
      <c r="FL35" s="79">
        <v>0</v>
      </c>
      <c r="FM35" s="79" t="s">
        <v>353</v>
      </c>
      <c r="FN35" s="79" t="s">
        <v>353</v>
      </c>
      <c r="FO35" s="79" t="s">
        <v>1068</v>
      </c>
      <c r="FP35" s="108">
        <v>44906</v>
      </c>
      <c r="FQ35" s="79" t="s">
        <v>399</v>
      </c>
      <c r="FR35" s="79" t="s">
        <v>1050</v>
      </c>
      <c r="FS35" s="79" t="s">
        <v>1050</v>
      </c>
      <c r="FT35" s="79" t="s">
        <v>399</v>
      </c>
      <c r="FU35" s="79" t="s">
        <v>1050</v>
      </c>
      <c r="FV35" s="79" t="s">
        <v>1050</v>
      </c>
      <c r="FW35" s="79" t="s">
        <v>399</v>
      </c>
      <c r="FX35" s="79" t="s">
        <v>542</v>
      </c>
      <c r="FY35" s="79" t="s">
        <v>435</v>
      </c>
      <c r="FZ35" s="79" t="s">
        <v>1050</v>
      </c>
      <c r="GA35" s="79" t="s">
        <v>1050</v>
      </c>
      <c r="GB35" s="79" t="s">
        <v>1050</v>
      </c>
      <c r="GC35" s="79" t="s">
        <v>1050</v>
      </c>
      <c r="GD35" s="79" t="s">
        <v>1050</v>
      </c>
      <c r="GE35" s="79" t="s">
        <v>1089</v>
      </c>
      <c r="GF35" s="79" t="s">
        <v>409</v>
      </c>
      <c r="GG35" s="79" t="s">
        <v>399</v>
      </c>
      <c r="GH35" s="79" t="s">
        <v>1050</v>
      </c>
      <c r="GI35" s="79" t="s">
        <v>1050</v>
      </c>
      <c r="GJ35" s="79" t="s">
        <v>1050</v>
      </c>
      <c r="GK35" s="79" t="s">
        <v>1050</v>
      </c>
      <c r="GL35" s="79" t="s">
        <v>1050</v>
      </c>
      <c r="GM35" s="79" t="s">
        <v>1050</v>
      </c>
      <c r="GN35" s="79" t="s">
        <v>1050</v>
      </c>
      <c r="GO35" s="79" t="s">
        <v>1050</v>
      </c>
      <c r="GP35" s="79" t="s">
        <v>1050</v>
      </c>
      <c r="GQ35" s="79" t="s">
        <v>1050</v>
      </c>
      <c r="GR35" s="79" t="s">
        <v>1050</v>
      </c>
      <c r="GS35" s="79" t="s">
        <v>1050</v>
      </c>
      <c r="GT35" s="79" t="s">
        <v>1050</v>
      </c>
      <c r="GU35" s="79" t="s">
        <v>1050</v>
      </c>
      <c r="GV35" s="79" t="s">
        <v>1050</v>
      </c>
      <c r="GW35" s="79" t="s">
        <v>1050</v>
      </c>
      <c r="GX35" s="79" t="s">
        <v>1050</v>
      </c>
      <c r="GY35" s="79" t="s">
        <v>1050</v>
      </c>
      <c r="GZ35" s="79" t="s">
        <v>1050</v>
      </c>
      <c r="HA35" s="79" t="s">
        <v>1050</v>
      </c>
      <c r="HB35" s="79" t="s">
        <v>1050</v>
      </c>
      <c r="HC35" s="79" t="s">
        <v>1050</v>
      </c>
      <c r="HD35" s="79" t="s">
        <v>1050</v>
      </c>
      <c r="HE35" s="79" t="s">
        <v>1050</v>
      </c>
      <c r="HF35" s="79" t="s">
        <v>1050</v>
      </c>
      <c r="HG35" s="79" t="s">
        <v>1050</v>
      </c>
      <c r="HH35" s="79" t="s">
        <v>1050</v>
      </c>
      <c r="HI35" s="79" t="s">
        <v>1050</v>
      </c>
      <c r="HJ35" s="79" t="s">
        <v>1050</v>
      </c>
      <c r="HK35" s="79" t="s">
        <v>1050</v>
      </c>
      <c r="HL35" s="79" t="s">
        <v>1050</v>
      </c>
      <c r="HM35" s="79" t="s">
        <v>1050</v>
      </c>
      <c r="HN35" s="79" t="s">
        <v>1050</v>
      </c>
      <c r="HO35" s="79" t="s">
        <v>1050</v>
      </c>
      <c r="HP35" s="79" t="s">
        <v>1050</v>
      </c>
      <c r="HQ35" s="79" t="s">
        <v>1050</v>
      </c>
      <c r="HR35" s="79" t="s">
        <v>1050</v>
      </c>
      <c r="HS35" s="79" t="s">
        <v>1050</v>
      </c>
      <c r="HT35" s="79" t="s">
        <v>1050</v>
      </c>
      <c r="HU35" s="79" t="s">
        <v>1050</v>
      </c>
      <c r="HV35" s="79" t="s">
        <v>1050</v>
      </c>
      <c r="HW35" s="79" t="s">
        <v>1050</v>
      </c>
      <c r="HX35" s="79" t="s">
        <v>1050</v>
      </c>
      <c r="HY35" s="79" t="s">
        <v>1050</v>
      </c>
      <c r="HZ35" s="79" t="s">
        <v>1050</v>
      </c>
      <c r="IA35" s="79" t="s">
        <v>1050</v>
      </c>
      <c r="IB35" s="79" t="s">
        <v>1050</v>
      </c>
      <c r="IC35" s="79" t="s">
        <v>1050</v>
      </c>
      <c r="ID35" s="79" t="s">
        <v>1050</v>
      </c>
      <c r="IE35" s="79" t="s">
        <v>1050</v>
      </c>
      <c r="IF35" s="79" t="s">
        <v>1050</v>
      </c>
      <c r="IG35" s="79" t="s">
        <v>1050</v>
      </c>
      <c r="IH35" s="79" t="s">
        <v>1050</v>
      </c>
      <c r="II35" s="79" t="s">
        <v>1050</v>
      </c>
      <c r="IJ35" s="79" t="s">
        <v>1050</v>
      </c>
      <c r="IK35" s="79" t="s">
        <v>1050</v>
      </c>
      <c r="IL35" s="79" t="s">
        <v>1050</v>
      </c>
      <c r="IM35" s="79" t="s">
        <v>1050</v>
      </c>
      <c r="IN35" s="79" t="s">
        <v>1050</v>
      </c>
      <c r="IO35" s="79" t="s">
        <v>1050</v>
      </c>
      <c r="IP35" s="79" t="s">
        <v>1050</v>
      </c>
      <c r="IQ35" s="79" t="s">
        <v>1050</v>
      </c>
      <c r="IR35" s="79" t="s">
        <v>1050</v>
      </c>
      <c r="IS35" s="79" t="s">
        <v>1050</v>
      </c>
      <c r="IT35" s="79" t="s">
        <v>1050</v>
      </c>
      <c r="IU35" s="79" t="s">
        <v>1050</v>
      </c>
      <c r="IV35" s="79" t="s">
        <v>1050</v>
      </c>
      <c r="IW35" s="79" t="s">
        <v>1050</v>
      </c>
      <c r="IX35" s="79" t="s">
        <v>1050</v>
      </c>
      <c r="IY35" s="79" t="s">
        <v>1050</v>
      </c>
      <c r="IZ35" s="79" t="s">
        <v>1050</v>
      </c>
      <c r="JA35" s="79" t="s">
        <v>1050</v>
      </c>
      <c r="JB35" s="79" t="s">
        <v>1050</v>
      </c>
      <c r="JC35" s="79" t="s">
        <v>1050</v>
      </c>
      <c r="JD35" s="79" t="s">
        <v>1050</v>
      </c>
      <c r="JE35" s="79" t="s">
        <v>1050</v>
      </c>
      <c r="JF35" s="79" t="s">
        <v>1050</v>
      </c>
      <c r="JG35" s="79" t="s">
        <v>1050</v>
      </c>
      <c r="JH35" s="79" t="s">
        <v>1050</v>
      </c>
      <c r="JI35" s="79" t="s">
        <v>1050</v>
      </c>
      <c r="JJ35" s="79" t="s">
        <v>1050</v>
      </c>
      <c r="JK35" s="79" t="s">
        <v>1050</v>
      </c>
      <c r="JL35" s="79" t="s">
        <v>1050</v>
      </c>
      <c r="JM35" s="79" t="s">
        <v>1050</v>
      </c>
      <c r="JN35" s="79" t="s">
        <v>1050</v>
      </c>
      <c r="JO35" s="79" t="s">
        <v>1050</v>
      </c>
      <c r="JP35" s="79" t="s">
        <v>1050</v>
      </c>
      <c r="JQ35" s="79" t="s">
        <v>1050</v>
      </c>
      <c r="JR35" s="79" t="s">
        <v>1050</v>
      </c>
      <c r="JS35" s="79" t="s">
        <v>1050</v>
      </c>
      <c r="JT35" s="79" t="s">
        <v>1050</v>
      </c>
      <c r="JU35" s="79" t="s">
        <v>1050</v>
      </c>
      <c r="JV35" s="79" t="s">
        <v>1050</v>
      </c>
      <c r="JW35" s="79" t="s">
        <v>1050</v>
      </c>
      <c r="JX35" s="79" t="s">
        <v>1050</v>
      </c>
      <c r="JY35" s="79" t="s">
        <v>1050</v>
      </c>
      <c r="JZ35" s="79" t="s">
        <v>1050</v>
      </c>
      <c r="KA35" s="79" t="s">
        <v>1050</v>
      </c>
      <c r="KB35" s="79" t="s">
        <v>1050</v>
      </c>
      <c r="KC35" s="79" t="s">
        <v>1050</v>
      </c>
      <c r="KD35" s="79" t="s">
        <v>1050</v>
      </c>
      <c r="KE35" s="79" t="s">
        <v>1050</v>
      </c>
      <c r="KF35" s="79" t="s">
        <v>1050</v>
      </c>
      <c r="KG35" s="79" t="s">
        <v>1050</v>
      </c>
      <c r="KH35" s="79" t="s">
        <v>1050</v>
      </c>
      <c r="KI35" s="79" t="s">
        <v>1050</v>
      </c>
      <c r="KJ35" s="79" t="s">
        <v>1050</v>
      </c>
      <c r="KK35" s="79" t="s">
        <v>1050</v>
      </c>
      <c r="KL35" s="79" t="s">
        <v>1050</v>
      </c>
      <c r="KM35" s="79" t="s">
        <v>1050</v>
      </c>
      <c r="KN35" s="79" t="s">
        <v>1050</v>
      </c>
      <c r="KO35" s="79" t="s">
        <v>1050</v>
      </c>
      <c r="KP35" s="79" t="s">
        <v>1050</v>
      </c>
      <c r="KQ35" s="79" t="s">
        <v>1050</v>
      </c>
      <c r="KR35" s="79" t="s">
        <v>1050</v>
      </c>
      <c r="KS35" s="79" t="s">
        <v>1050</v>
      </c>
      <c r="KT35" s="79" t="s">
        <v>1050</v>
      </c>
      <c r="KU35" s="79" t="s">
        <v>1050</v>
      </c>
      <c r="KV35" s="79" t="s">
        <v>1050</v>
      </c>
      <c r="KW35" s="79" t="s">
        <v>1050</v>
      </c>
      <c r="KX35" s="79" t="s">
        <v>1050</v>
      </c>
      <c r="KY35" s="79" t="s">
        <v>1050</v>
      </c>
      <c r="KZ35" s="79" t="s">
        <v>1050</v>
      </c>
      <c r="LA35" s="79" t="s">
        <v>1050</v>
      </c>
      <c r="LB35" s="79" t="s">
        <v>1050</v>
      </c>
      <c r="LC35" s="79" t="s">
        <v>1050</v>
      </c>
      <c r="LD35" s="79" t="s">
        <v>1050</v>
      </c>
      <c r="LE35" s="79" t="s">
        <v>1050</v>
      </c>
      <c r="LF35" s="79" t="s">
        <v>1050</v>
      </c>
      <c r="LG35" s="79" t="s">
        <v>1050</v>
      </c>
      <c r="LH35" s="79" t="s">
        <v>1050</v>
      </c>
      <c r="LI35" s="79" t="s">
        <v>1050</v>
      </c>
      <c r="LJ35" s="79" t="s">
        <v>1050</v>
      </c>
      <c r="LK35" s="79" t="s">
        <v>1050</v>
      </c>
      <c r="LL35" s="79" t="s">
        <v>1050</v>
      </c>
      <c r="LM35" s="79" t="s">
        <v>1050</v>
      </c>
      <c r="LN35" s="79" t="s">
        <v>1050</v>
      </c>
      <c r="LO35" s="79" t="s">
        <v>1050</v>
      </c>
      <c r="LP35" s="79" t="s">
        <v>1050</v>
      </c>
      <c r="LQ35" s="79" t="s">
        <v>1050</v>
      </c>
      <c r="LR35" s="79" t="s">
        <v>1050</v>
      </c>
      <c r="LS35" s="79" t="s">
        <v>1050</v>
      </c>
      <c r="LT35" s="79" t="s">
        <v>1050</v>
      </c>
      <c r="LU35" s="79" t="s">
        <v>1050</v>
      </c>
      <c r="LV35" s="79" t="s">
        <v>1050</v>
      </c>
      <c r="LW35" s="79" t="s">
        <v>1050</v>
      </c>
      <c r="LX35" s="79" t="s">
        <v>1050</v>
      </c>
      <c r="LY35" s="79" t="s">
        <v>1050</v>
      </c>
      <c r="LZ35" s="79" t="s">
        <v>1050</v>
      </c>
      <c r="MA35" s="79" t="s">
        <v>1050</v>
      </c>
      <c r="MB35" s="79" t="s">
        <v>1050</v>
      </c>
      <c r="MC35" s="79" t="s">
        <v>1050</v>
      </c>
      <c r="MD35" s="79" t="s">
        <v>1050</v>
      </c>
      <c r="ME35" s="79" t="s">
        <v>1050</v>
      </c>
      <c r="MF35" s="79" t="s">
        <v>1050</v>
      </c>
      <c r="MG35" s="79" t="s">
        <v>1050</v>
      </c>
      <c r="MH35" s="79" t="s">
        <v>1050</v>
      </c>
      <c r="MI35" s="79" t="s">
        <v>1050</v>
      </c>
      <c r="MJ35" s="79" t="s">
        <v>1050</v>
      </c>
      <c r="MK35" s="79" t="s">
        <v>1050</v>
      </c>
      <c r="ML35" s="79" t="s">
        <v>1050</v>
      </c>
      <c r="MM35" s="79" t="s">
        <v>1050</v>
      </c>
      <c r="MN35" s="79" t="s">
        <v>1050</v>
      </c>
      <c r="MO35" s="79" t="s">
        <v>1050</v>
      </c>
      <c r="MP35" s="79" t="s">
        <v>1050</v>
      </c>
      <c r="MQ35" s="79" t="s">
        <v>1050</v>
      </c>
      <c r="MR35" s="79" t="s">
        <v>1050</v>
      </c>
      <c r="MS35" s="79" t="s">
        <v>1050</v>
      </c>
      <c r="MT35" s="79" t="s">
        <v>1050</v>
      </c>
      <c r="MU35" s="79" t="s">
        <v>1050</v>
      </c>
      <c r="MV35" s="79" t="s">
        <v>1050</v>
      </c>
      <c r="MW35" s="79" t="s">
        <v>1050</v>
      </c>
      <c r="MX35" s="79" t="s">
        <v>1050</v>
      </c>
      <c r="MY35" s="79" t="s">
        <v>1050</v>
      </c>
      <c r="MZ35" s="79" t="s">
        <v>1050</v>
      </c>
      <c r="NA35" s="79" t="s">
        <v>1050</v>
      </c>
      <c r="NB35" s="79" t="s">
        <v>1050</v>
      </c>
      <c r="NC35" s="79" t="s">
        <v>1050</v>
      </c>
      <c r="ND35" s="79" t="s">
        <v>1050</v>
      </c>
      <c r="NE35" s="79" t="s">
        <v>1050</v>
      </c>
      <c r="NF35" s="79" t="s">
        <v>1050</v>
      </c>
      <c r="NG35" s="79" t="s">
        <v>1050</v>
      </c>
      <c r="NH35" s="79" t="s">
        <v>1050</v>
      </c>
      <c r="NI35" s="79" t="s">
        <v>1050</v>
      </c>
      <c r="NJ35" s="79" t="s">
        <v>1050</v>
      </c>
      <c r="NK35" s="79" t="s">
        <v>1050</v>
      </c>
      <c r="NL35" s="79" t="s">
        <v>1050</v>
      </c>
      <c r="NM35" s="79" t="s">
        <v>1050</v>
      </c>
      <c r="NN35" s="79" t="s">
        <v>1050</v>
      </c>
      <c r="NO35" s="79" t="s">
        <v>1050</v>
      </c>
      <c r="NP35" s="79" t="s">
        <v>1050</v>
      </c>
      <c r="NQ35" s="79" t="s">
        <v>1050</v>
      </c>
      <c r="NR35" s="79" t="s">
        <v>1050</v>
      </c>
      <c r="NS35" s="79" t="s">
        <v>1050</v>
      </c>
      <c r="NT35" s="79" t="s">
        <v>1050</v>
      </c>
      <c r="NU35" s="79" t="s">
        <v>1050</v>
      </c>
      <c r="NV35" s="79" t="s">
        <v>1050</v>
      </c>
      <c r="NW35" s="79" t="s">
        <v>1050</v>
      </c>
      <c r="NX35" s="79" t="s">
        <v>1050</v>
      </c>
      <c r="NY35" s="79" t="s">
        <v>1050</v>
      </c>
      <c r="NZ35" s="79" t="s">
        <v>1050</v>
      </c>
      <c r="OA35" s="79" t="s">
        <v>1050</v>
      </c>
      <c r="OB35" s="79" t="s">
        <v>1050</v>
      </c>
      <c r="OC35" s="79" t="s">
        <v>1050</v>
      </c>
      <c r="OD35" s="79" t="s">
        <v>1050</v>
      </c>
      <c r="OE35" s="79" t="s">
        <v>1050</v>
      </c>
      <c r="OF35" s="79" t="s">
        <v>1050</v>
      </c>
      <c r="OG35" s="79" t="s">
        <v>1050</v>
      </c>
      <c r="OH35" s="79" t="s">
        <v>1050</v>
      </c>
      <c r="OI35" s="79" t="s">
        <v>1050</v>
      </c>
      <c r="OJ35" s="79" t="s">
        <v>1050</v>
      </c>
      <c r="OK35" s="79" t="s">
        <v>1050</v>
      </c>
      <c r="OL35" s="79" t="s">
        <v>1050</v>
      </c>
      <c r="OM35" s="79" t="s">
        <v>1050</v>
      </c>
      <c r="ON35" s="79" t="s">
        <v>1050</v>
      </c>
      <c r="OO35" s="79" t="s">
        <v>1050</v>
      </c>
      <c r="OP35" s="79" t="s">
        <v>1050</v>
      </c>
      <c r="OQ35" s="79" t="s">
        <v>1050</v>
      </c>
      <c r="OR35" s="79" t="s">
        <v>1050</v>
      </c>
      <c r="OS35" s="79" t="s">
        <v>1050</v>
      </c>
      <c r="OT35" s="79" t="s">
        <v>1050</v>
      </c>
      <c r="OU35" s="79" t="s">
        <v>1050</v>
      </c>
      <c r="OV35" s="79" t="s">
        <v>1050</v>
      </c>
      <c r="OW35" s="79" t="s">
        <v>1050</v>
      </c>
      <c r="OX35" s="79" t="s">
        <v>1050</v>
      </c>
      <c r="OY35" s="79" t="s">
        <v>1050</v>
      </c>
      <c r="OZ35" s="79" t="s">
        <v>1050</v>
      </c>
      <c r="PA35" s="79" t="s">
        <v>1050</v>
      </c>
      <c r="PB35" s="79" t="s">
        <v>1050</v>
      </c>
      <c r="PC35" s="79" t="s">
        <v>1050</v>
      </c>
      <c r="PD35" s="79" t="s">
        <v>1050</v>
      </c>
      <c r="PE35" s="79" t="s">
        <v>1050</v>
      </c>
      <c r="PF35" s="79" t="s">
        <v>1050</v>
      </c>
      <c r="PG35" s="79" t="s">
        <v>1050</v>
      </c>
      <c r="PH35" s="79" t="s">
        <v>1050</v>
      </c>
      <c r="PI35" s="79" t="s">
        <v>1050</v>
      </c>
      <c r="PJ35" s="79" t="s">
        <v>1050</v>
      </c>
      <c r="PK35" s="79" t="s">
        <v>1050</v>
      </c>
      <c r="PL35" s="79" t="s">
        <v>1050</v>
      </c>
      <c r="PM35" s="79" t="s">
        <v>470</v>
      </c>
      <c r="PN35" s="79">
        <v>0</v>
      </c>
      <c r="PO35" s="79">
        <v>1</v>
      </c>
      <c r="PP35" s="79" t="s">
        <v>1050</v>
      </c>
      <c r="PQ35" s="79" t="s">
        <v>1050</v>
      </c>
      <c r="PR35" s="79" t="s">
        <v>1050</v>
      </c>
      <c r="PS35" s="79" t="s">
        <v>1050</v>
      </c>
      <c r="PT35" s="79" t="s">
        <v>1050</v>
      </c>
      <c r="PU35" s="79" t="s">
        <v>1050</v>
      </c>
      <c r="PV35" s="79" t="s">
        <v>1050</v>
      </c>
      <c r="PW35" s="79" t="s">
        <v>1050</v>
      </c>
      <c r="PX35" s="79" t="s">
        <v>1050</v>
      </c>
      <c r="PY35" s="79" t="s">
        <v>1050</v>
      </c>
      <c r="PZ35" s="79" t="s">
        <v>1050</v>
      </c>
      <c r="QA35" s="79" t="s">
        <v>1050</v>
      </c>
      <c r="QB35" s="79" t="s">
        <v>1050</v>
      </c>
      <c r="QC35" s="79" t="s">
        <v>1050</v>
      </c>
      <c r="QD35" s="79" t="s">
        <v>1050</v>
      </c>
      <c r="QE35" s="79" t="s">
        <v>1050</v>
      </c>
      <c r="QF35" s="79" t="s">
        <v>1050</v>
      </c>
      <c r="QG35" s="79" t="s">
        <v>1050</v>
      </c>
      <c r="QH35" s="79" t="s">
        <v>1050</v>
      </c>
      <c r="QI35" s="79" t="s">
        <v>1050</v>
      </c>
      <c r="QJ35" s="79" t="s">
        <v>1050</v>
      </c>
      <c r="QK35" s="79" t="s">
        <v>1050</v>
      </c>
      <c r="QL35" s="79" t="s">
        <v>1050</v>
      </c>
      <c r="QM35" s="91">
        <v>44679</v>
      </c>
      <c r="QN35" s="79" t="s">
        <v>471</v>
      </c>
      <c r="QO35" s="79" t="s">
        <v>399</v>
      </c>
      <c r="QP35" s="79" t="s">
        <v>399</v>
      </c>
      <c r="QQ35" s="92">
        <v>0.4625</v>
      </c>
      <c r="QR35" s="79" t="s">
        <v>329</v>
      </c>
      <c r="QS35" s="79" t="s">
        <v>1929</v>
      </c>
      <c r="QT35" s="79" t="s">
        <v>1050</v>
      </c>
      <c r="QU35" s="79" t="s">
        <v>1916</v>
      </c>
      <c r="QV35" s="125" t="s">
        <v>1930</v>
      </c>
      <c r="QW35" s="125" t="s">
        <v>1931</v>
      </c>
      <c r="QX35" s="79" t="s">
        <v>1050</v>
      </c>
      <c r="QY35" s="79" t="s">
        <v>1050</v>
      </c>
      <c r="QZ35" s="79" t="s">
        <v>1050</v>
      </c>
      <c r="RA35" s="79" t="s">
        <v>1080</v>
      </c>
      <c r="RB35" s="79" t="s">
        <v>1050</v>
      </c>
      <c r="RC35" s="79" t="s">
        <v>368</v>
      </c>
      <c r="RD35" s="79" t="s">
        <v>399</v>
      </c>
      <c r="RE35" s="79" t="s">
        <v>412</v>
      </c>
      <c r="RF35" s="79" t="s">
        <v>369</v>
      </c>
      <c r="RG35" s="79" t="s">
        <v>1123</v>
      </c>
      <c r="RH35" s="79" t="s">
        <v>513</v>
      </c>
      <c r="RI35" s="79" t="s">
        <v>388</v>
      </c>
      <c r="RJ35" s="79">
        <v>7</v>
      </c>
      <c r="RK35" s="79" t="s">
        <v>371</v>
      </c>
      <c r="RL35" s="79" t="s">
        <v>380</v>
      </c>
      <c r="RM35" s="79" t="s">
        <v>1932</v>
      </c>
      <c r="RN35" s="79" t="s">
        <v>1933</v>
      </c>
      <c r="RO35" s="79" t="s">
        <v>1050</v>
      </c>
      <c r="RP35" s="79" t="s">
        <v>414</v>
      </c>
      <c r="RQ35" s="79" t="s">
        <v>1050</v>
      </c>
      <c r="RR35" s="79" t="s">
        <v>480</v>
      </c>
      <c r="RS35" s="79" t="s">
        <v>1050</v>
      </c>
      <c r="RT35" s="79" t="s">
        <v>1050</v>
      </c>
      <c r="RU35" s="79" t="s">
        <v>1128</v>
      </c>
      <c r="RV35" s="79" t="s">
        <v>1934</v>
      </c>
      <c r="RW35" s="79" t="s">
        <v>1050</v>
      </c>
      <c r="RX35" s="79" t="s">
        <v>1050</v>
      </c>
      <c r="RY35" s="79" t="s">
        <v>1050</v>
      </c>
      <c r="RZ35" s="79" t="s">
        <v>1050</v>
      </c>
      <c r="SA35" s="79" t="s">
        <v>1050</v>
      </c>
      <c r="SB35" s="79" t="s">
        <v>1050</v>
      </c>
      <c r="SC35" s="79" t="s">
        <v>1050</v>
      </c>
      <c r="SD35" s="79" t="s">
        <v>1050</v>
      </c>
      <c r="SE35" s="79" t="s">
        <v>1050</v>
      </c>
      <c r="SF35" s="79" t="s">
        <v>1050</v>
      </c>
      <c r="SG35" s="79" t="s">
        <v>1050</v>
      </c>
      <c r="SH35" s="79" t="s">
        <v>1050</v>
      </c>
      <c r="SI35" s="79" t="s">
        <v>1050</v>
      </c>
      <c r="SJ35" s="79" t="s">
        <v>1050</v>
      </c>
      <c r="SK35" s="79" t="s">
        <v>1050</v>
      </c>
      <c r="SL35" s="79" t="s">
        <v>1050</v>
      </c>
      <c r="SM35" s="79" t="s">
        <v>1050</v>
      </c>
      <c r="SN35" s="79" t="s">
        <v>1050</v>
      </c>
      <c r="SO35" s="79" t="s">
        <v>1050</v>
      </c>
      <c r="SP35" s="79" t="s">
        <v>1050</v>
      </c>
      <c r="SQ35" s="79" t="s">
        <v>1050</v>
      </c>
      <c r="SR35" s="79" t="s">
        <v>1050</v>
      </c>
      <c r="SS35" s="79" t="s">
        <v>1050</v>
      </c>
      <c r="ST35" s="79" t="s">
        <v>464</v>
      </c>
      <c r="SU35" s="79" t="s">
        <v>542</v>
      </c>
      <c r="SV35" s="79" t="s">
        <v>1050</v>
      </c>
      <c r="SW35" s="79" t="s">
        <v>1050</v>
      </c>
      <c r="SX35" s="79" t="s">
        <v>1050</v>
      </c>
      <c r="SY35" s="79" t="s">
        <v>1050</v>
      </c>
      <c r="SZ35" s="79" t="s">
        <v>1050</v>
      </c>
      <c r="TA35" s="79" t="s">
        <v>1050</v>
      </c>
      <c r="TB35" s="79" t="s">
        <v>1050</v>
      </c>
      <c r="TC35" s="79" t="s">
        <v>1050</v>
      </c>
      <c r="TD35" s="79" t="s">
        <v>1050</v>
      </c>
      <c r="TE35" s="79" t="s">
        <v>1050</v>
      </c>
      <c r="TF35" s="79">
        <v>1997</v>
      </c>
      <c r="TG35" s="79">
        <v>2014</v>
      </c>
      <c r="TH35" s="79" t="s">
        <v>1050</v>
      </c>
      <c r="TI35" s="79" t="s">
        <v>1050</v>
      </c>
      <c r="TJ35" s="79" t="s">
        <v>1050</v>
      </c>
      <c r="TK35" s="79" t="s">
        <v>1050</v>
      </c>
      <c r="TL35" s="79" t="s">
        <v>1050</v>
      </c>
      <c r="TM35" s="79" t="s">
        <v>1050</v>
      </c>
      <c r="TN35" s="79" t="s">
        <v>1050</v>
      </c>
      <c r="TO35" s="79" t="s">
        <v>1050</v>
      </c>
      <c r="TP35" s="79" t="s">
        <v>1050</v>
      </c>
      <c r="TQ35" s="79" t="s">
        <v>1050</v>
      </c>
      <c r="TR35" s="79" t="s">
        <v>1248</v>
      </c>
      <c r="TS35" s="79" t="s">
        <v>1935</v>
      </c>
      <c r="TT35" s="79" t="s">
        <v>1050</v>
      </c>
      <c r="TU35" s="79" t="s">
        <v>1050</v>
      </c>
      <c r="TV35" s="79" t="s">
        <v>1050</v>
      </c>
      <c r="TW35" s="79" t="s">
        <v>1050</v>
      </c>
      <c r="TX35" s="79" t="s">
        <v>1050</v>
      </c>
      <c r="TY35" s="79" t="s">
        <v>1050</v>
      </c>
      <c r="TZ35" s="79" t="s">
        <v>1050</v>
      </c>
      <c r="UA35" s="79" t="s">
        <v>1050</v>
      </c>
      <c r="UB35" s="79" t="s">
        <v>1050</v>
      </c>
      <c r="UC35" s="79" t="s">
        <v>1050</v>
      </c>
      <c r="UD35" s="79" t="s">
        <v>1448</v>
      </c>
      <c r="UE35" s="79" t="s">
        <v>1063</v>
      </c>
      <c r="UF35" s="79" t="s">
        <v>1050</v>
      </c>
      <c r="UG35" s="79" t="s">
        <v>1050</v>
      </c>
      <c r="UH35" s="79" t="s">
        <v>1050</v>
      </c>
      <c r="UI35" s="79" t="s">
        <v>1050</v>
      </c>
      <c r="UJ35" s="79" t="s">
        <v>1050</v>
      </c>
      <c r="UK35" s="79" t="s">
        <v>1050</v>
      </c>
      <c r="UL35" s="79" t="s">
        <v>1050</v>
      </c>
      <c r="UM35" s="79" t="s">
        <v>1050</v>
      </c>
      <c r="UN35" s="79" t="s">
        <v>1050</v>
      </c>
      <c r="UO35" s="79" t="s">
        <v>1050</v>
      </c>
      <c r="UP35" s="79" t="s">
        <v>1920</v>
      </c>
      <c r="UQ35" s="79" t="s">
        <v>1936</v>
      </c>
      <c r="UR35" s="79" t="s">
        <v>1050</v>
      </c>
      <c r="US35" s="79" t="s">
        <v>1050</v>
      </c>
      <c r="UT35" s="79" t="s">
        <v>1050</v>
      </c>
      <c r="UU35" s="79" t="s">
        <v>1050</v>
      </c>
      <c r="UV35" s="79" t="s">
        <v>1050</v>
      </c>
      <c r="UW35" s="79" t="s">
        <v>1050</v>
      </c>
      <c r="UX35" s="79" t="s">
        <v>1050</v>
      </c>
      <c r="UY35" s="79" t="s">
        <v>1050</v>
      </c>
      <c r="UZ35" s="79" t="s">
        <v>1050</v>
      </c>
      <c r="VA35" s="79" t="s">
        <v>1050</v>
      </c>
      <c r="VB35" s="79">
        <v>5916</v>
      </c>
      <c r="VC35" s="79">
        <v>199</v>
      </c>
      <c r="VD35" s="79" t="s">
        <v>1050</v>
      </c>
      <c r="VE35" s="79" t="s">
        <v>1050</v>
      </c>
      <c r="VF35" s="79" t="s">
        <v>1050</v>
      </c>
      <c r="VG35" s="79" t="s">
        <v>1050</v>
      </c>
      <c r="VH35" s="79" t="s">
        <v>1050</v>
      </c>
      <c r="VI35" s="79" t="s">
        <v>1050</v>
      </c>
      <c r="VJ35" s="79" t="s">
        <v>1050</v>
      </c>
      <c r="VK35" s="79" t="s">
        <v>1050</v>
      </c>
      <c r="VL35" s="79" t="s">
        <v>1050</v>
      </c>
      <c r="VM35" s="79" t="s">
        <v>1050</v>
      </c>
      <c r="VN35" s="79" t="s">
        <v>1921</v>
      </c>
      <c r="VO35" s="79" t="s">
        <v>1937</v>
      </c>
      <c r="VP35" s="79" t="s">
        <v>1050</v>
      </c>
      <c r="VQ35" s="79" t="s">
        <v>1050</v>
      </c>
      <c r="VR35" s="79" t="s">
        <v>1050</v>
      </c>
      <c r="VS35" s="79" t="s">
        <v>1050</v>
      </c>
      <c r="VT35" s="79" t="s">
        <v>1050</v>
      </c>
      <c r="VU35" s="79" t="s">
        <v>1050</v>
      </c>
      <c r="VV35" s="79" t="s">
        <v>1050</v>
      </c>
      <c r="VW35" s="79" t="s">
        <v>1050</v>
      </c>
      <c r="VX35" s="79" t="s">
        <v>1050</v>
      </c>
      <c r="VY35" s="79" t="s">
        <v>1050</v>
      </c>
      <c r="VZ35" s="79" t="s">
        <v>353</v>
      </c>
      <c r="WA35" s="79" t="s">
        <v>353</v>
      </c>
      <c r="WB35" s="79" t="s">
        <v>1050</v>
      </c>
      <c r="WC35" s="79" t="s">
        <v>1050</v>
      </c>
      <c r="WD35" s="79" t="s">
        <v>1050</v>
      </c>
      <c r="WE35" s="79" t="s">
        <v>1050</v>
      </c>
      <c r="WF35" s="79" t="s">
        <v>1050</v>
      </c>
      <c r="WG35" s="79" t="s">
        <v>1050</v>
      </c>
      <c r="WH35" s="79" t="s">
        <v>1050</v>
      </c>
      <c r="WI35" s="79" t="s">
        <v>1050</v>
      </c>
      <c r="WJ35" s="79" t="s">
        <v>1050</v>
      </c>
      <c r="WK35" s="79" t="s">
        <v>1050</v>
      </c>
      <c r="WL35" s="79" t="s">
        <v>353</v>
      </c>
      <c r="WM35" s="79" t="s">
        <v>353</v>
      </c>
      <c r="WN35" s="79" t="s">
        <v>1050</v>
      </c>
      <c r="WO35" s="79" t="s">
        <v>1050</v>
      </c>
      <c r="WP35" s="79" t="s">
        <v>1050</v>
      </c>
      <c r="WQ35" s="79" t="s">
        <v>1050</v>
      </c>
      <c r="WR35" s="79" t="s">
        <v>1050</v>
      </c>
      <c r="WS35" s="79" t="s">
        <v>1050</v>
      </c>
      <c r="WT35" s="79" t="s">
        <v>1050</v>
      </c>
      <c r="WU35" s="79" t="s">
        <v>1050</v>
      </c>
      <c r="WV35" s="79" t="s">
        <v>1050</v>
      </c>
      <c r="WW35" s="79" t="s">
        <v>1050</v>
      </c>
      <c r="WX35" s="79" t="s">
        <v>399</v>
      </c>
      <c r="WY35" s="79" t="s">
        <v>399</v>
      </c>
      <c r="WZ35" s="79" t="s">
        <v>1050</v>
      </c>
      <c r="XA35" s="79" t="s">
        <v>1050</v>
      </c>
      <c r="XB35" s="79" t="s">
        <v>1050</v>
      </c>
      <c r="XC35" s="79" t="s">
        <v>1050</v>
      </c>
      <c r="XD35" s="79" t="s">
        <v>1050</v>
      </c>
      <c r="XE35" s="79" t="s">
        <v>1050</v>
      </c>
      <c r="XF35" s="79" t="s">
        <v>1050</v>
      </c>
      <c r="XG35" s="79" t="s">
        <v>1050</v>
      </c>
      <c r="XH35" s="79" t="s">
        <v>1050</v>
      </c>
      <c r="XI35" s="79" t="s">
        <v>1050</v>
      </c>
      <c r="XJ35" s="79" t="s">
        <v>1938</v>
      </c>
      <c r="XK35" s="79" t="s">
        <v>1939</v>
      </c>
      <c r="XL35" s="79" t="s">
        <v>1050</v>
      </c>
      <c r="XM35" s="79" t="s">
        <v>1050</v>
      </c>
      <c r="XN35" s="79" t="s">
        <v>1050</v>
      </c>
      <c r="XO35" s="79" t="s">
        <v>1050</v>
      </c>
      <c r="XP35" s="79" t="s">
        <v>1050</v>
      </c>
      <c r="XQ35" s="79" t="s">
        <v>1050</v>
      </c>
      <c r="XR35" s="79" t="s">
        <v>1050</v>
      </c>
      <c r="XS35" s="79" t="s">
        <v>1050</v>
      </c>
      <c r="XT35" s="79" t="s">
        <v>1050</v>
      </c>
      <c r="XU35" s="79" t="s">
        <v>1050</v>
      </c>
      <c r="XV35" s="79" t="s">
        <v>1089</v>
      </c>
      <c r="XW35" s="79" t="s">
        <v>1089</v>
      </c>
      <c r="XX35" s="79" t="s">
        <v>1050</v>
      </c>
      <c r="XY35" s="79" t="s">
        <v>1050</v>
      </c>
      <c r="XZ35" s="79" t="s">
        <v>1050</v>
      </c>
      <c r="YA35" s="79" t="s">
        <v>1050</v>
      </c>
      <c r="YB35" s="79" t="s">
        <v>1050</v>
      </c>
      <c r="YC35" s="79" t="s">
        <v>1050</v>
      </c>
      <c r="YD35" s="79" t="s">
        <v>1050</v>
      </c>
      <c r="YE35" s="79" t="s">
        <v>1050</v>
      </c>
      <c r="YF35" s="79" t="s">
        <v>1050</v>
      </c>
      <c r="YG35" s="79" t="s">
        <v>1050</v>
      </c>
      <c r="YH35" s="79" t="s">
        <v>1089</v>
      </c>
      <c r="YI35" s="79" t="s">
        <v>1089</v>
      </c>
      <c r="YJ35" s="79" t="s">
        <v>1050</v>
      </c>
      <c r="YK35" s="79" t="s">
        <v>1050</v>
      </c>
      <c r="YL35" s="79" t="s">
        <v>1050</v>
      </c>
      <c r="YM35" s="79" t="s">
        <v>1050</v>
      </c>
      <c r="YN35" s="79" t="s">
        <v>1050</v>
      </c>
      <c r="YO35" s="79" t="s">
        <v>1050</v>
      </c>
      <c r="YP35" s="79" t="s">
        <v>1050</v>
      </c>
      <c r="YQ35" s="79" t="s">
        <v>1050</v>
      </c>
      <c r="YR35" s="79" t="s">
        <v>1050</v>
      </c>
      <c r="YS35" s="79" t="s">
        <v>1050</v>
      </c>
      <c r="YT35" s="79" t="s">
        <v>1089</v>
      </c>
      <c r="YU35" s="79" t="s">
        <v>1089</v>
      </c>
      <c r="YV35" s="79" t="s">
        <v>1050</v>
      </c>
      <c r="YW35" s="79" t="s">
        <v>1050</v>
      </c>
      <c r="YX35" s="79" t="s">
        <v>1050</v>
      </c>
      <c r="YY35" s="79" t="s">
        <v>1050</v>
      </c>
      <c r="YZ35" s="79" t="s">
        <v>1050</v>
      </c>
      <c r="ZA35" s="79" t="s">
        <v>1050</v>
      </c>
      <c r="ZB35" s="79" t="s">
        <v>1050</v>
      </c>
      <c r="ZC35" s="79" t="s">
        <v>1050</v>
      </c>
      <c r="ZD35" s="79" t="s">
        <v>1050</v>
      </c>
      <c r="ZE35" s="79" t="s">
        <v>1050</v>
      </c>
      <c r="ZF35" s="79" t="s">
        <v>399</v>
      </c>
      <c r="ZG35" s="79" t="s">
        <v>399</v>
      </c>
      <c r="ZH35" s="79" t="s">
        <v>1050</v>
      </c>
      <c r="ZI35" s="79" t="s">
        <v>1050</v>
      </c>
      <c r="ZJ35" s="79" t="s">
        <v>1050</v>
      </c>
      <c r="ZK35" s="79" t="s">
        <v>1050</v>
      </c>
      <c r="ZL35" s="79" t="s">
        <v>1050</v>
      </c>
      <c r="ZM35" s="79" t="s">
        <v>1050</v>
      </c>
      <c r="ZN35" s="79" t="s">
        <v>1050</v>
      </c>
      <c r="ZO35" s="79" t="s">
        <v>1050</v>
      </c>
      <c r="ZP35" s="79" t="s">
        <v>1050</v>
      </c>
      <c r="ZQ35" s="79" t="s">
        <v>1050</v>
      </c>
      <c r="ZR35" s="79" t="s">
        <v>1089</v>
      </c>
      <c r="ZS35" s="79" t="s">
        <v>1089</v>
      </c>
      <c r="ZT35" s="79" t="s">
        <v>1050</v>
      </c>
      <c r="ZU35" s="79" t="s">
        <v>1050</v>
      </c>
      <c r="ZV35" s="79" t="s">
        <v>1050</v>
      </c>
      <c r="ZW35" s="79" t="s">
        <v>1050</v>
      </c>
      <c r="ZX35" s="79" t="s">
        <v>1050</v>
      </c>
      <c r="ZY35" s="79" t="s">
        <v>1050</v>
      </c>
      <c r="ZZ35" s="79" t="s">
        <v>1050</v>
      </c>
      <c r="AAA35" s="79" t="s">
        <v>1050</v>
      </c>
      <c r="AAB35" s="79" t="s">
        <v>1050</v>
      </c>
      <c r="AAC35" s="79" t="s">
        <v>1050</v>
      </c>
      <c r="AAD35" s="79" t="s">
        <v>1090</v>
      </c>
      <c r="AAE35" s="79">
        <v>31</v>
      </c>
      <c r="AAF35" s="91">
        <v>40603</v>
      </c>
      <c r="AAG35" s="79">
        <v>4</v>
      </c>
      <c r="AAH35" s="79">
        <v>2</v>
      </c>
      <c r="AAI35" s="79" t="s">
        <v>1132</v>
      </c>
      <c r="AAJ35" s="79" t="s">
        <v>1133</v>
      </c>
      <c r="AAK35" s="79" t="s">
        <v>1090</v>
      </c>
      <c r="AAL35" s="79">
        <v>48</v>
      </c>
      <c r="AAM35" s="79" t="s">
        <v>494</v>
      </c>
      <c r="AAN35" s="79">
        <v>0</v>
      </c>
      <c r="AAO35" s="79">
        <v>2</v>
      </c>
      <c r="AAP35" s="79" t="s">
        <v>1132</v>
      </c>
      <c r="AAQ35" s="79" t="s">
        <v>352</v>
      </c>
      <c r="AAR35" s="79" t="s">
        <v>1050</v>
      </c>
      <c r="AAS35" s="79" t="s">
        <v>1050</v>
      </c>
      <c r="AAT35" s="79" t="s">
        <v>1050</v>
      </c>
      <c r="AAU35" s="79" t="s">
        <v>1050</v>
      </c>
      <c r="AAV35" s="79" t="s">
        <v>1050</v>
      </c>
      <c r="AAW35" s="79" t="s">
        <v>1050</v>
      </c>
      <c r="AAX35" s="79" t="s">
        <v>1050</v>
      </c>
      <c r="AAY35" s="79" t="s">
        <v>1050</v>
      </c>
      <c r="AAZ35" s="79" t="s">
        <v>1050</v>
      </c>
      <c r="ABA35" s="79" t="s">
        <v>1050</v>
      </c>
      <c r="ABB35" s="79" t="s">
        <v>1050</v>
      </c>
      <c r="ABC35" s="79" t="s">
        <v>1050</v>
      </c>
      <c r="ABD35" s="79" t="s">
        <v>1050</v>
      </c>
      <c r="ABE35" s="79" t="s">
        <v>1050</v>
      </c>
      <c r="ABF35" s="79" t="s">
        <v>1050</v>
      </c>
      <c r="ABG35" s="79" t="s">
        <v>1050</v>
      </c>
      <c r="ABH35" s="79" t="s">
        <v>1050</v>
      </c>
      <c r="ABI35" s="79" t="s">
        <v>1050</v>
      </c>
      <c r="ABJ35" s="79" t="s">
        <v>1050</v>
      </c>
      <c r="ABK35" s="79" t="s">
        <v>1050</v>
      </c>
      <c r="ABL35" s="79" t="s">
        <v>1050</v>
      </c>
      <c r="ABM35" s="79" t="s">
        <v>1050</v>
      </c>
      <c r="ABN35" s="79" t="s">
        <v>1050</v>
      </c>
      <c r="ABO35" s="79" t="s">
        <v>1050</v>
      </c>
      <c r="ABP35" s="79" t="s">
        <v>1050</v>
      </c>
      <c r="ABQ35" s="79" t="s">
        <v>1050</v>
      </c>
      <c r="ABR35" s="79" t="s">
        <v>1050</v>
      </c>
      <c r="ABS35" s="79" t="s">
        <v>1050</v>
      </c>
      <c r="ABT35" s="79" t="s">
        <v>1050</v>
      </c>
      <c r="ABU35" s="79" t="s">
        <v>1050</v>
      </c>
      <c r="ABV35" s="79" t="s">
        <v>1050</v>
      </c>
      <c r="ABW35" s="79" t="s">
        <v>1050</v>
      </c>
      <c r="ABX35" s="79" t="s">
        <v>1050</v>
      </c>
      <c r="ABY35" s="79" t="s">
        <v>1050</v>
      </c>
      <c r="ABZ35" s="79" t="s">
        <v>1050</v>
      </c>
      <c r="ACA35" s="79" t="s">
        <v>1050</v>
      </c>
      <c r="ACB35" s="79" t="s">
        <v>1050</v>
      </c>
      <c r="ACC35" s="79" t="s">
        <v>1050</v>
      </c>
      <c r="ACD35" s="79" t="s">
        <v>1050</v>
      </c>
      <c r="ACE35" s="79" t="s">
        <v>1050</v>
      </c>
      <c r="ACF35" s="79" t="s">
        <v>1050</v>
      </c>
      <c r="ACG35" s="79" t="s">
        <v>1050</v>
      </c>
      <c r="ACH35" s="79" t="s">
        <v>1050</v>
      </c>
      <c r="ACI35" s="79" t="s">
        <v>1050</v>
      </c>
      <c r="ACJ35" s="79" t="s">
        <v>1050</v>
      </c>
      <c r="ACK35" s="79" t="s">
        <v>1050</v>
      </c>
      <c r="ACL35" s="79" t="s">
        <v>1050</v>
      </c>
      <c r="ACM35" s="79" t="s">
        <v>1050</v>
      </c>
      <c r="ACN35" s="79" t="s">
        <v>1050</v>
      </c>
      <c r="ACO35" s="79" t="s">
        <v>1050</v>
      </c>
      <c r="ACP35" s="79" t="s">
        <v>1050</v>
      </c>
      <c r="ACQ35" s="79" t="s">
        <v>1050</v>
      </c>
      <c r="ACR35" s="79" t="s">
        <v>1050</v>
      </c>
      <c r="ACS35" s="79" t="s">
        <v>1050</v>
      </c>
      <c r="ACT35" s="79" t="s">
        <v>1050</v>
      </c>
      <c r="ACU35" s="79" t="s">
        <v>1050</v>
      </c>
      <c r="ACV35" s="79" t="s">
        <v>1050</v>
      </c>
      <c r="ACW35" s="79" t="s">
        <v>1050</v>
      </c>
      <c r="ACX35" s="79" t="s">
        <v>1050</v>
      </c>
      <c r="ACY35" s="79" t="s">
        <v>1050</v>
      </c>
      <c r="ACZ35" s="79" t="s">
        <v>1050</v>
      </c>
      <c r="ADA35" s="79" t="s">
        <v>1050</v>
      </c>
      <c r="ADB35" s="79" t="s">
        <v>1050</v>
      </c>
      <c r="ADC35" s="79" t="s">
        <v>1050</v>
      </c>
      <c r="ADD35" s="79" t="s">
        <v>1050</v>
      </c>
      <c r="ADE35" s="79" t="s">
        <v>1050</v>
      </c>
      <c r="ADF35" s="79" t="s">
        <v>1050</v>
      </c>
      <c r="ADG35" s="79" t="s">
        <v>1050</v>
      </c>
      <c r="ADH35" s="79" t="s">
        <v>1050</v>
      </c>
      <c r="ADI35" s="79" t="s">
        <v>1050</v>
      </c>
      <c r="ADJ35" s="79" t="s">
        <v>1050</v>
      </c>
      <c r="ADK35" s="79" t="s">
        <v>1050</v>
      </c>
      <c r="ADL35" s="79" t="s">
        <v>1050</v>
      </c>
      <c r="ADM35" s="79" t="s">
        <v>1050</v>
      </c>
      <c r="ADN35" s="79" t="s">
        <v>1050</v>
      </c>
      <c r="ADO35" s="79" t="s">
        <v>1050</v>
      </c>
      <c r="ADP35" s="79" t="s">
        <v>1050</v>
      </c>
      <c r="ADQ35" s="79" t="s">
        <v>1050</v>
      </c>
      <c r="ADR35" s="79" t="s">
        <v>1050</v>
      </c>
      <c r="ADS35" s="79" t="s">
        <v>1050</v>
      </c>
      <c r="ADT35" s="79" t="s">
        <v>1050</v>
      </c>
      <c r="ADU35" s="79" t="s">
        <v>1050</v>
      </c>
      <c r="ADV35" s="79" t="s">
        <v>1050</v>
      </c>
      <c r="ADW35" s="79" t="s">
        <v>1050</v>
      </c>
      <c r="ADX35" s="79" t="s">
        <v>1050</v>
      </c>
      <c r="ADY35" s="79" t="s">
        <v>1050</v>
      </c>
      <c r="ADZ35" s="79" t="s">
        <v>1050</v>
      </c>
      <c r="AEA35" s="79" t="s">
        <v>1050</v>
      </c>
      <c r="AEB35" s="79" t="s">
        <v>1050</v>
      </c>
      <c r="AEC35" s="79" t="s">
        <v>1050</v>
      </c>
      <c r="AED35" s="79" t="s">
        <v>1050</v>
      </c>
      <c r="AEE35" s="79" t="s">
        <v>1050</v>
      </c>
      <c r="AEF35" s="79" t="s">
        <v>1050</v>
      </c>
      <c r="AEG35" s="79" t="s">
        <v>1050</v>
      </c>
      <c r="AEH35" s="79" t="s">
        <v>1050</v>
      </c>
      <c r="AEI35" s="79" t="s">
        <v>1050</v>
      </c>
      <c r="AEJ35" s="79" t="s">
        <v>1050</v>
      </c>
      <c r="AEK35" s="79" t="s">
        <v>1050</v>
      </c>
      <c r="AEL35" s="79" t="s">
        <v>1050</v>
      </c>
      <c r="AEM35" s="79" t="s">
        <v>1050</v>
      </c>
      <c r="AEN35" s="79" t="s">
        <v>1050</v>
      </c>
      <c r="AEO35" s="79" t="s">
        <v>1050</v>
      </c>
      <c r="AEP35" s="79" t="s">
        <v>1050</v>
      </c>
      <c r="AEQ35" s="79" t="s">
        <v>1050</v>
      </c>
      <c r="AER35" s="79" t="s">
        <v>1050</v>
      </c>
      <c r="AES35" s="79" t="s">
        <v>1050</v>
      </c>
      <c r="AET35" s="79" t="s">
        <v>1050</v>
      </c>
      <c r="AEU35" s="79" t="s">
        <v>1050</v>
      </c>
      <c r="AEV35" s="79" t="s">
        <v>1050</v>
      </c>
      <c r="AEW35" s="79" t="s">
        <v>1050</v>
      </c>
      <c r="AEX35" s="137" t="s">
        <v>1511</v>
      </c>
      <c r="AEY35" s="79">
        <v>0</v>
      </c>
      <c r="AEZ35" s="79">
        <v>1</v>
      </c>
      <c r="AFA35" s="79" t="s">
        <v>1050</v>
      </c>
      <c r="AFB35" s="79" t="s">
        <v>1050</v>
      </c>
      <c r="AFC35" s="79" t="s">
        <v>1089</v>
      </c>
      <c r="AFD35" s="79" t="s">
        <v>1050</v>
      </c>
      <c r="AFE35" s="79" t="s">
        <v>1050</v>
      </c>
      <c r="AFF35" s="79" t="s">
        <v>1089</v>
      </c>
      <c r="AFG35" s="79" t="s">
        <v>1050</v>
      </c>
      <c r="AFH35" s="79" t="s">
        <v>1050</v>
      </c>
      <c r="AFI35" s="79" t="s">
        <v>1050</v>
      </c>
      <c r="AFJ35" s="79" t="s">
        <v>1050</v>
      </c>
      <c r="AFK35" s="79" t="s">
        <v>1050</v>
      </c>
      <c r="AFL35" s="79" t="s">
        <v>1050</v>
      </c>
      <c r="AFM35" s="79" t="s">
        <v>1050</v>
      </c>
      <c r="AFN35" s="79" t="s">
        <v>1050</v>
      </c>
      <c r="AFO35" s="79" t="s">
        <v>1050</v>
      </c>
      <c r="AFP35" s="79" t="s">
        <v>1050</v>
      </c>
      <c r="AFQ35" s="79" t="s">
        <v>1050</v>
      </c>
      <c r="AFR35" s="79" t="s">
        <v>1050</v>
      </c>
      <c r="AFS35" s="79" t="s">
        <v>1050</v>
      </c>
      <c r="AFT35" s="79" t="s">
        <v>1050</v>
      </c>
      <c r="AFU35" s="79" t="s">
        <v>1050</v>
      </c>
      <c r="AFV35" s="79" t="s">
        <v>1050</v>
      </c>
      <c r="AFW35" s="79" t="s">
        <v>1050</v>
      </c>
      <c r="AFX35" s="79" t="s">
        <v>1050</v>
      </c>
      <c r="AFY35" s="79" t="s">
        <v>1050</v>
      </c>
      <c r="AFZ35" s="79" t="s">
        <v>1050</v>
      </c>
      <c r="AGA35" s="79" t="s">
        <v>1050</v>
      </c>
      <c r="AGB35" s="79" t="s">
        <v>1050</v>
      </c>
      <c r="AGC35" s="79" t="s">
        <v>1050</v>
      </c>
      <c r="AGD35" s="79" t="s">
        <v>1050</v>
      </c>
      <c r="AGE35" s="79" t="s">
        <v>1050</v>
      </c>
      <c r="AGF35" s="79" t="s">
        <v>1050</v>
      </c>
      <c r="AGG35" s="79" t="s">
        <v>1050</v>
      </c>
      <c r="AGH35" s="79" t="s">
        <v>1050</v>
      </c>
      <c r="AGI35" s="79" t="s">
        <v>1050</v>
      </c>
      <c r="AGJ35" s="79" t="s">
        <v>1050</v>
      </c>
      <c r="AGK35" s="79" t="s">
        <v>1050</v>
      </c>
      <c r="AGL35" s="79" t="s">
        <v>1089</v>
      </c>
      <c r="AGM35" s="79" t="s">
        <v>1050</v>
      </c>
      <c r="AGN35" s="79" t="s">
        <v>1089</v>
      </c>
      <c r="AGO35" s="79" t="s">
        <v>1050</v>
      </c>
      <c r="AGP35" s="79" t="s">
        <v>1050</v>
      </c>
      <c r="AGQ35" s="79" t="s">
        <v>1050</v>
      </c>
      <c r="AGR35" s="79" t="s">
        <v>1050</v>
      </c>
      <c r="AGS35" s="79" t="s">
        <v>1050</v>
      </c>
      <c r="AGT35" s="79" t="s">
        <v>1050</v>
      </c>
      <c r="AGU35" s="79" t="s">
        <v>1050</v>
      </c>
      <c r="AGV35" s="79" t="s">
        <v>1050</v>
      </c>
      <c r="AGW35" s="79" t="s">
        <v>1050</v>
      </c>
      <c r="AGX35" s="79" t="s">
        <v>1050</v>
      </c>
      <c r="AGY35" s="79" t="s">
        <v>1050</v>
      </c>
      <c r="AGZ35" s="79" t="s">
        <v>1050</v>
      </c>
      <c r="AHA35" s="79" t="s">
        <v>1050</v>
      </c>
      <c r="AHB35" s="79" t="s">
        <v>1050</v>
      </c>
      <c r="AHC35" s="79" t="s">
        <v>1050</v>
      </c>
      <c r="AHD35" s="79" t="s">
        <v>1050</v>
      </c>
      <c r="AHE35" s="79" t="s">
        <v>1050</v>
      </c>
      <c r="AHF35" s="79" t="s">
        <v>1050</v>
      </c>
      <c r="AHG35" s="79" t="s">
        <v>1050</v>
      </c>
      <c r="AHH35" s="79" t="s">
        <v>1050</v>
      </c>
      <c r="AHI35" s="79" t="s">
        <v>353</v>
      </c>
      <c r="AHJ35" s="79" t="s">
        <v>1218</v>
      </c>
      <c r="AHK35" s="79" t="s">
        <v>399</v>
      </c>
      <c r="AHL35" s="79" t="s">
        <v>1940</v>
      </c>
      <c r="AHM35" s="79" t="s">
        <v>1050</v>
      </c>
      <c r="AHN35" s="79" t="s">
        <v>1050</v>
      </c>
      <c r="AHO35" s="79" t="s">
        <v>1050</v>
      </c>
      <c r="AHP35" s="79" t="s">
        <v>1050</v>
      </c>
      <c r="AHQ35" s="79" t="s">
        <v>1050</v>
      </c>
      <c r="AHR35" s="79" t="s">
        <v>1050</v>
      </c>
      <c r="AHS35" s="79" t="s">
        <v>1050</v>
      </c>
      <c r="AHT35" s="79" t="s">
        <v>1050</v>
      </c>
      <c r="AHU35" s="79" t="s">
        <v>1050</v>
      </c>
      <c r="AHV35" s="79" t="s">
        <v>1050</v>
      </c>
      <c r="AHW35" s="79" t="s">
        <v>1050</v>
      </c>
      <c r="AHX35" s="79" t="s">
        <v>1050</v>
      </c>
      <c r="AHY35" s="79" t="s">
        <v>1050</v>
      </c>
      <c r="AHZ35" s="79" t="s">
        <v>1050</v>
      </c>
      <c r="AIA35" s="79" t="s">
        <v>1050</v>
      </c>
      <c r="AIB35" s="79" t="s">
        <v>1050</v>
      </c>
      <c r="AIC35" s="79" t="s">
        <v>1050</v>
      </c>
      <c r="AID35" s="79" t="s">
        <v>1050</v>
      </c>
      <c r="AIE35" s="79" t="s">
        <v>1050</v>
      </c>
      <c r="AIF35" s="79" t="s">
        <v>1050</v>
      </c>
      <c r="AIG35" s="79" t="s">
        <v>1050</v>
      </c>
      <c r="AIH35" s="79" t="s">
        <v>1050</v>
      </c>
      <c r="AII35" s="79" t="s">
        <v>1050</v>
      </c>
      <c r="AIJ35" s="79" t="s">
        <v>1050</v>
      </c>
      <c r="AIK35" s="79" t="s">
        <v>1050</v>
      </c>
      <c r="AIL35" s="79" t="s">
        <v>1050</v>
      </c>
      <c r="AIM35" s="79" t="s">
        <v>1050</v>
      </c>
      <c r="AIN35" s="79" t="s">
        <v>1050</v>
      </c>
      <c r="AIO35" s="79" t="s">
        <v>1050</v>
      </c>
      <c r="AIP35" s="79" t="s">
        <v>1050</v>
      </c>
      <c r="AIQ35" s="79" t="s">
        <v>353</v>
      </c>
      <c r="AIR35" s="79" t="s">
        <v>1050</v>
      </c>
      <c r="AIS35" s="79" t="s">
        <v>399</v>
      </c>
      <c r="AIT35" s="79" t="s">
        <v>1941</v>
      </c>
      <c r="AIU35" s="79" t="s">
        <v>1050</v>
      </c>
      <c r="AIV35" s="79" t="s">
        <v>1050</v>
      </c>
      <c r="AIW35" s="79" t="s">
        <v>1050</v>
      </c>
      <c r="AIX35" s="79" t="s">
        <v>1050</v>
      </c>
      <c r="AIY35" s="79" t="s">
        <v>1050</v>
      </c>
      <c r="AIZ35" s="79" t="s">
        <v>1050</v>
      </c>
      <c r="AJA35" s="79" t="s">
        <v>1050</v>
      </c>
      <c r="AJB35" s="79" t="s">
        <v>1050</v>
      </c>
      <c r="AJC35" s="79" t="s">
        <v>1050</v>
      </c>
      <c r="AJD35" s="79" t="s">
        <v>1050</v>
      </c>
      <c r="AJE35" s="79" t="s">
        <v>1050</v>
      </c>
      <c r="AJF35" s="79" t="s">
        <v>1050</v>
      </c>
      <c r="AJG35" s="79" t="s">
        <v>1942</v>
      </c>
      <c r="AJH35" s="79" t="s">
        <v>1943</v>
      </c>
      <c r="AJI35" s="79" t="s">
        <v>1944</v>
      </c>
      <c r="AJJ35" s="79" t="s">
        <v>1945</v>
      </c>
      <c r="AJK35" s="79" t="s">
        <v>1050</v>
      </c>
      <c r="AJL35" s="79" t="s">
        <v>1050</v>
      </c>
      <c r="AJM35" s="79" t="s">
        <v>353</v>
      </c>
      <c r="AJN35" s="79" t="s">
        <v>353</v>
      </c>
      <c r="AJO35" s="79" t="s">
        <v>1050</v>
      </c>
      <c r="AJP35" s="79" t="s">
        <v>1050</v>
      </c>
      <c r="AJQ35" s="79" t="s">
        <v>1050</v>
      </c>
      <c r="AJR35" s="79" t="s">
        <v>1050</v>
      </c>
      <c r="AJS35" s="79" t="s">
        <v>1946</v>
      </c>
      <c r="AJT35" s="79" t="s">
        <v>1098</v>
      </c>
      <c r="AJU35" s="79" t="s">
        <v>1050</v>
      </c>
      <c r="AJV35" s="79" t="s">
        <v>1050</v>
      </c>
      <c r="AJW35" s="79" t="s">
        <v>1050</v>
      </c>
      <c r="AJX35" s="79" t="s">
        <v>1098</v>
      </c>
      <c r="AJY35" s="79" t="s">
        <v>1098</v>
      </c>
      <c r="AJZ35" s="79" t="s">
        <v>1050</v>
      </c>
      <c r="AKA35" s="79" t="s">
        <v>1050</v>
      </c>
      <c r="AKB35" s="79" t="s">
        <v>1050</v>
      </c>
      <c r="AKC35" s="79" t="s">
        <v>1050</v>
      </c>
      <c r="AKD35" s="79" t="s">
        <v>1050</v>
      </c>
      <c r="AKE35" s="79" t="s">
        <v>1050</v>
      </c>
      <c r="AKF35" s="79" t="s">
        <v>1050</v>
      </c>
      <c r="AKG35" s="79" t="s">
        <v>1050</v>
      </c>
      <c r="AKH35" s="79" t="s">
        <v>1098</v>
      </c>
      <c r="AKI35" s="79" t="s">
        <v>1050</v>
      </c>
      <c r="AKJ35" s="79" t="s">
        <v>1098</v>
      </c>
      <c r="AKK35" s="79" t="s">
        <v>1050</v>
      </c>
      <c r="AKL35" s="79" t="s">
        <v>1050</v>
      </c>
      <c r="AKM35" s="79" t="s">
        <v>1050</v>
      </c>
      <c r="AKN35" s="79" t="s">
        <v>1050</v>
      </c>
      <c r="AKO35" s="79" t="s">
        <v>1050</v>
      </c>
      <c r="AKP35" s="79" t="s">
        <v>1050</v>
      </c>
      <c r="AKQ35" s="79" t="s">
        <v>1050</v>
      </c>
      <c r="AKR35" s="79" t="s">
        <v>1050</v>
      </c>
      <c r="AKS35" s="79" t="s">
        <v>1098</v>
      </c>
      <c r="AKT35" s="79" t="s">
        <v>1050</v>
      </c>
      <c r="AKU35" s="79" t="s">
        <v>1050</v>
      </c>
      <c r="AKV35" s="79" t="s">
        <v>1098</v>
      </c>
      <c r="AKW35" s="79" t="s">
        <v>1050</v>
      </c>
      <c r="AKX35" s="79" t="s">
        <v>1050</v>
      </c>
      <c r="AKY35" s="79" t="s">
        <v>1050</v>
      </c>
      <c r="AKZ35" s="79" t="s">
        <v>1050</v>
      </c>
      <c r="ALA35" s="79" t="s">
        <v>1050</v>
      </c>
      <c r="ALB35" s="79" t="s">
        <v>1050</v>
      </c>
      <c r="ALC35" s="79" t="s">
        <v>1050</v>
      </c>
      <c r="ALD35" s="79" t="s">
        <v>1050</v>
      </c>
      <c r="ALE35" s="79" t="s">
        <v>1098</v>
      </c>
      <c r="ALF35" s="79" t="s">
        <v>1050</v>
      </c>
      <c r="ALG35" s="79" t="s">
        <v>1050</v>
      </c>
      <c r="ALH35" s="79" t="s">
        <v>1050</v>
      </c>
      <c r="ALI35" s="79" t="s">
        <v>1050</v>
      </c>
      <c r="ALJ35" s="79" t="s">
        <v>1098</v>
      </c>
      <c r="ALK35" s="79" t="s">
        <v>1050</v>
      </c>
      <c r="ALL35" s="79" t="s">
        <v>1098</v>
      </c>
      <c r="ALM35" s="79" t="s">
        <v>1050</v>
      </c>
      <c r="ALN35" s="79" t="s">
        <v>1050</v>
      </c>
      <c r="ALO35" s="79" t="s">
        <v>1050</v>
      </c>
      <c r="ALP35" s="79" t="s">
        <v>1050</v>
      </c>
      <c r="ALQ35" s="79" t="s">
        <v>1098</v>
      </c>
      <c r="ALR35" s="79" t="s">
        <v>1050</v>
      </c>
      <c r="ALS35" s="79" t="s">
        <v>1050</v>
      </c>
      <c r="ALT35" s="79" t="s">
        <v>1050</v>
      </c>
      <c r="ALU35" s="79" t="s">
        <v>1050</v>
      </c>
      <c r="ALV35" s="79" t="s">
        <v>1050</v>
      </c>
      <c r="ALW35" s="79" t="s">
        <v>1050</v>
      </c>
      <c r="ALX35" s="79" t="s">
        <v>1050</v>
      </c>
    </row>
    <row r="36" ht="50.25" customHeight="1" spans="1:1012">
      <c r="A36" s="79" t="s">
        <v>1947</v>
      </c>
      <c r="B36" s="79">
        <v>40</v>
      </c>
      <c r="C36" s="79" t="s">
        <v>1049</v>
      </c>
      <c r="D36" s="79" t="s">
        <v>329</v>
      </c>
      <c r="E36" s="79" t="s">
        <v>1050</v>
      </c>
      <c r="F36" s="79" t="s">
        <v>1948</v>
      </c>
      <c r="G36" s="79" t="s">
        <v>1949</v>
      </c>
      <c r="H36" s="79" t="s">
        <v>1950</v>
      </c>
      <c r="I36" s="79" t="s">
        <v>525</v>
      </c>
      <c r="J36" s="91">
        <v>44697</v>
      </c>
      <c r="K36" s="92">
        <v>0.493055555555556</v>
      </c>
      <c r="L36" s="91">
        <v>44697</v>
      </c>
      <c r="M36" s="92">
        <v>0.0104166666666667</v>
      </c>
      <c r="N36" s="79" t="s">
        <v>331</v>
      </c>
      <c r="O36" s="79" t="s">
        <v>67</v>
      </c>
      <c r="P36" s="79" t="s">
        <v>1050</v>
      </c>
      <c r="Q36" s="79" t="s">
        <v>1050</v>
      </c>
      <c r="R36" s="79" t="s">
        <v>1052</v>
      </c>
      <c r="S36" s="79" t="s">
        <v>334</v>
      </c>
      <c r="T36" s="79" t="s">
        <v>1050</v>
      </c>
      <c r="U36" s="79" t="s">
        <v>368</v>
      </c>
      <c r="V36" s="79" t="s">
        <v>480</v>
      </c>
      <c r="W36" s="79" t="s">
        <v>384</v>
      </c>
      <c r="X36" s="79" t="s">
        <v>1050</v>
      </c>
      <c r="Y36" s="79" t="s">
        <v>1050</v>
      </c>
      <c r="Z36" s="79" t="s">
        <v>341</v>
      </c>
      <c r="AA36" s="79" t="s">
        <v>342</v>
      </c>
      <c r="AB36" s="79" t="s">
        <v>424</v>
      </c>
      <c r="AC36" s="79" t="s">
        <v>343</v>
      </c>
      <c r="AD36" s="79" t="s">
        <v>344</v>
      </c>
      <c r="AE36" s="79" t="s">
        <v>369</v>
      </c>
      <c r="AF36" s="79" t="s">
        <v>392</v>
      </c>
      <c r="AG36" s="79" t="s">
        <v>1050</v>
      </c>
      <c r="AH36" s="79" t="s">
        <v>1050</v>
      </c>
      <c r="AI36" s="79" t="s">
        <v>1050</v>
      </c>
      <c r="AJ36" s="79" t="s">
        <v>1050</v>
      </c>
      <c r="AK36" s="79" t="s">
        <v>1050</v>
      </c>
      <c r="AL36" s="79" t="s">
        <v>1050</v>
      </c>
      <c r="AM36" s="79" t="s">
        <v>1055</v>
      </c>
      <c r="AN36" s="79" t="s">
        <v>1056</v>
      </c>
      <c r="AO36" s="79" t="s">
        <v>1050</v>
      </c>
      <c r="AP36" s="79" t="s">
        <v>1050</v>
      </c>
      <c r="AQ36" s="79" t="s">
        <v>1050</v>
      </c>
      <c r="AR36" s="79" t="s">
        <v>1050</v>
      </c>
      <c r="AS36" s="79" t="s">
        <v>1050</v>
      </c>
      <c r="AT36" s="79" t="s">
        <v>1050</v>
      </c>
      <c r="AU36" s="79" t="s">
        <v>1050</v>
      </c>
      <c r="AV36" s="79" t="s">
        <v>1050</v>
      </c>
      <c r="AW36" s="79" t="s">
        <v>1050</v>
      </c>
      <c r="AX36" s="79" t="s">
        <v>1050</v>
      </c>
      <c r="AY36" s="79" t="s">
        <v>1050</v>
      </c>
      <c r="AZ36" s="79" t="s">
        <v>480</v>
      </c>
      <c r="BA36" s="79" t="s">
        <v>1050</v>
      </c>
      <c r="BB36" s="79" t="s">
        <v>1050</v>
      </c>
      <c r="BC36" s="79" t="s">
        <v>1050</v>
      </c>
      <c r="BD36" s="79" t="s">
        <v>1050</v>
      </c>
      <c r="BE36" s="79" t="s">
        <v>1050</v>
      </c>
      <c r="BF36" s="79" t="s">
        <v>1050</v>
      </c>
      <c r="BG36" s="79" t="s">
        <v>1050</v>
      </c>
      <c r="BH36" s="79" t="s">
        <v>1050</v>
      </c>
      <c r="BI36" s="79" t="s">
        <v>1050</v>
      </c>
      <c r="BJ36" s="79" t="s">
        <v>1050</v>
      </c>
      <c r="BK36" s="79" t="s">
        <v>1050</v>
      </c>
      <c r="BL36" s="79" t="s">
        <v>1050</v>
      </c>
      <c r="BM36" s="79" t="s">
        <v>1050</v>
      </c>
      <c r="BN36" s="79" t="s">
        <v>1050</v>
      </c>
      <c r="BO36" s="79" t="s">
        <v>1050</v>
      </c>
      <c r="BP36" s="79" t="s">
        <v>1050</v>
      </c>
      <c r="BQ36" s="79" t="s">
        <v>1050</v>
      </c>
      <c r="BR36" s="79" t="s">
        <v>1050</v>
      </c>
      <c r="BS36" s="79" t="s">
        <v>1050</v>
      </c>
      <c r="BT36" s="79" t="s">
        <v>1050</v>
      </c>
      <c r="BU36" s="79" t="s">
        <v>1050</v>
      </c>
      <c r="BV36" s="79" t="s">
        <v>1050</v>
      </c>
      <c r="BW36" s="79" t="s">
        <v>1050</v>
      </c>
      <c r="BX36" s="79" t="s">
        <v>1050</v>
      </c>
      <c r="BY36" s="79" t="s">
        <v>1050</v>
      </c>
      <c r="BZ36" s="79" t="s">
        <v>1050</v>
      </c>
      <c r="CA36" s="79" t="s">
        <v>1050</v>
      </c>
      <c r="CB36" s="79" t="s">
        <v>1050</v>
      </c>
      <c r="CC36" s="79" t="s">
        <v>1050</v>
      </c>
      <c r="CD36" s="79" t="s">
        <v>1050</v>
      </c>
      <c r="CE36" s="79" t="s">
        <v>1050</v>
      </c>
      <c r="CF36" s="79" t="s">
        <v>1057</v>
      </c>
      <c r="CG36" s="91">
        <v>23258</v>
      </c>
      <c r="CH36" s="79" t="s">
        <v>351</v>
      </c>
      <c r="CI36" s="79" t="s">
        <v>1050</v>
      </c>
      <c r="CJ36" s="79" t="s">
        <v>1060</v>
      </c>
      <c r="CK36" s="79" t="s">
        <v>353</v>
      </c>
      <c r="CL36" s="79" t="s">
        <v>1050</v>
      </c>
      <c r="CM36" s="79" t="s">
        <v>1050</v>
      </c>
      <c r="CN36" s="79" t="s">
        <v>1050</v>
      </c>
      <c r="CO36" s="79" t="s">
        <v>353</v>
      </c>
      <c r="CP36" s="79" t="s">
        <v>531</v>
      </c>
      <c r="CQ36" s="79" t="s">
        <v>1588</v>
      </c>
      <c r="CR36" s="79" t="s">
        <v>1050</v>
      </c>
      <c r="CS36" s="91">
        <v>44726</v>
      </c>
      <c r="CT36" s="79" t="s">
        <v>1060</v>
      </c>
      <c r="CU36" s="79" t="s">
        <v>1050</v>
      </c>
      <c r="CV36" s="79" t="s">
        <v>1050</v>
      </c>
      <c r="CW36" s="79" t="s">
        <v>353</v>
      </c>
      <c r="CX36" s="79" t="s">
        <v>1142</v>
      </c>
      <c r="CY36" s="79" t="s">
        <v>1432</v>
      </c>
      <c r="CZ36" s="79" t="s">
        <v>356</v>
      </c>
      <c r="DA36" s="79" t="s">
        <v>1609</v>
      </c>
      <c r="DB36" s="79" t="s">
        <v>1951</v>
      </c>
      <c r="DC36" s="79" t="s">
        <v>1109</v>
      </c>
      <c r="DD36" s="79">
        <v>2019</v>
      </c>
      <c r="DE36" s="79" t="s">
        <v>1050</v>
      </c>
      <c r="DF36" s="79">
        <v>6300</v>
      </c>
      <c r="DG36" s="79" t="s">
        <v>1050</v>
      </c>
      <c r="DH36" s="79" t="s">
        <v>1060</v>
      </c>
      <c r="DI36" s="79" t="s">
        <v>1066</v>
      </c>
      <c r="DJ36" s="79" t="s">
        <v>1775</v>
      </c>
      <c r="DK36" s="79">
        <v>2</v>
      </c>
      <c r="DL36" s="79" t="s">
        <v>353</v>
      </c>
      <c r="DM36" s="79" t="s">
        <v>353</v>
      </c>
      <c r="DN36" s="79" t="s">
        <v>1334</v>
      </c>
      <c r="DO36" s="91">
        <v>44760</v>
      </c>
      <c r="DP36" s="79" t="s">
        <v>399</v>
      </c>
      <c r="DQ36" s="79" t="s">
        <v>1050</v>
      </c>
      <c r="DR36" s="79" t="s">
        <v>1050</v>
      </c>
      <c r="DS36" s="79" t="s">
        <v>399</v>
      </c>
      <c r="DT36" s="79" t="s">
        <v>1050</v>
      </c>
      <c r="DU36" s="79" t="s">
        <v>1050</v>
      </c>
      <c r="DV36" s="79" t="s">
        <v>399</v>
      </c>
      <c r="DW36" s="79" t="s">
        <v>464</v>
      </c>
      <c r="DX36" s="79" t="s">
        <v>404</v>
      </c>
      <c r="DY36" s="79" t="s">
        <v>1050</v>
      </c>
      <c r="DZ36" s="79" t="s">
        <v>436</v>
      </c>
      <c r="EA36" s="79" t="s">
        <v>1050</v>
      </c>
      <c r="EB36" s="79" t="s">
        <v>1050</v>
      </c>
      <c r="EC36" s="79" t="s">
        <v>1050</v>
      </c>
      <c r="ED36" s="79" t="s">
        <v>1952</v>
      </c>
      <c r="EE36" s="79" t="s">
        <v>409</v>
      </c>
      <c r="EF36" s="79" t="s">
        <v>353</v>
      </c>
      <c r="EG36" s="79" t="s">
        <v>1057</v>
      </c>
      <c r="EH36" s="91">
        <v>36078</v>
      </c>
      <c r="EI36" s="79" t="s">
        <v>1090</v>
      </c>
      <c r="EJ36" s="79" t="s">
        <v>398</v>
      </c>
      <c r="EK36" s="79" t="s">
        <v>1060</v>
      </c>
      <c r="EL36" s="79" t="s">
        <v>1050</v>
      </c>
      <c r="EM36" s="79" t="s">
        <v>1050</v>
      </c>
      <c r="EN36" s="79" t="s">
        <v>1050</v>
      </c>
      <c r="EO36" s="79" t="s">
        <v>1050</v>
      </c>
      <c r="EP36" s="79" t="s">
        <v>353</v>
      </c>
      <c r="EQ36" s="79" t="s">
        <v>401</v>
      </c>
      <c r="ER36" s="79" t="s">
        <v>1588</v>
      </c>
      <c r="ES36" s="79" t="s">
        <v>1050</v>
      </c>
      <c r="ET36" s="111">
        <v>11790</v>
      </c>
      <c r="EU36" s="79" t="s">
        <v>1060</v>
      </c>
      <c r="EV36" s="79" t="s">
        <v>1050</v>
      </c>
      <c r="EW36" s="79" t="s">
        <v>1050</v>
      </c>
      <c r="EX36" s="79" t="s">
        <v>1050</v>
      </c>
      <c r="EY36" s="79" t="s">
        <v>1953</v>
      </c>
      <c r="EZ36" s="79" t="s">
        <v>1954</v>
      </c>
      <c r="FA36" s="79" t="s">
        <v>356</v>
      </c>
      <c r="FB36" s="79" t="s">
        <v>1492</v>
      </c>
      <c r="FC36" s="79" t="s">
        <v>1955</v>
      </c>
      <c r="FD36" s="79" t="s">
        <v>1839</v>
      </c>
      <c r="FE36" s="79">
        <v>2021</v>
      </c>
      <c r="FF36" s="79" t="s">
        <v>458</v>
      </c>
      <c r="FG36" s="79" t="s">
        <v>1588</v>
      </c>
      <c r="FH36" s="79">
        <v>2</v>
      </c>
      <c r="FI36" s="79" t="s">
        <v>1058</v>
      </c>
      <c r="FJ36" s="79" t="s">
        <v>1956</v>
      </c>
      <c r="FK36" s="79" t="s">
        <v>1237</v>
      </c>
      <c r="FL36" s="79">
        <v>1</v>
      </c>
      <c r="FM36" s="79" t="s">
        <v>399</v>
      </c>
      <c r="FN36" s="79" t="s">
        <v>353</v>
      </c>
      <c r="FO36" s="79" t="s">
        <v>1590</v>
      </c>
      <c r="FP36" s="111">
        <v>45030</v>
      </c>
      <c r="FQ36" s="79" t="s">
        <v>399</v>
      </c>
      <c r="FR36" s="79" t="s">
        <v>1050</v>
      </c>
      <c r="FS36" s="79" t="s">
        <v>1050</v>
      </c>
      <c r="FT36" s="79" t="s">
        <v>399</v>
      </c>
      <c r="FU36" s="79" t="s">
        <v>1050</v>
      </c>
      <c r="FV36" s="79" t="s">
        <v>1050</v>
      </c>
      <c r="FW36" s="79" t="s">
        <v>399</v>
      </c>
      <c r="FX36" s="79" t="s">
        <v>542</v>
      </c>
      <c r="FY36" s="79" t="s">
        <v>435</v>
      </c>
      <c r="FZ36" s="79" t="s">
        <v>1050</v>
      </c>
      <c r="GA36" s="79" t="s">
        <v>1050</v>
      </c>
      <c r="GB36" s="79" t="s">
        <v>1050</v>
      </c>
      <c r="GC36" s="79" t="s">
        <v>333</v>
      </c>
      <c r="GD36" s="79" t="s">
        <v>1050</v>
      </c>
      <c r="GE36" s="79" t="s">
        <v>1957</v>
      </c>
      <c r="GF36" s="79" t="s">
        <v>409</v>
      </c>
      <c r="GG36" s="79" t="s">
        <v>399</v>
      </c>
      <c r="GH36" s="79" t="s">
        <v>1050</v>
      </c>
      <c r="GI36" s="79" t="s">
        <v>1050</v>
      </c>
      <c r="GJ36" s="79" t="s">
        <v>1050</v>
      </c>
      <c r="GK36" s="79" t="s">
        <v>1050</v>
      </c>
      <c r="GL36" s="79" t="s">
        <v>1050</v>
      </c>
      <c r="GM36" s="79" t="s">
        <v>1050</v>
      </c>
      <c r="GN36" s="79" t="s">
        <v>1050</v>
      </c>
      <c r="GO36" s="79" t="s">
        <v>1050</v>
      </c>
      <c r="GP36" s="79" t="s">
        <v>1050</v>
      </c>
      <c r="GQ36" s="79" t="s">
        <v>1050</v>
      </c>
      <c r="GR36" s="79" t="s">
        <v>1050</v>
      </c>
      <c r="GS36" s="79" t="s">
        <v>1050</v>
      </c>
      <c r="GT36" s="79" t="s">
        <v>1050</v>
      </c>
      <c r="GU36" s="79" t="s">
        <v>1050</v>
      </c>
      <c r="GV36" s="79" t="s">
        <v>1050</v>
      </c>
      <c r="GW36" s="79" t="s">
        <v>1050</v>
      </c>
      <c r="GX36" s="79" t="s">
        <v>1050</v>
      </c>
      <c r="GY36" s="79" t="s">
        <v>1050</v>
      </c>
      <c r="GZ36" s="79" t="s">
        <v>1050</v>
      </c>
      <c r="HA36" s="79" t="s">
        <v>1050</v>
      </c>
      <c r="HB36" s="79" t="s">
        <v>1050</v>
      </c>
      <c r="HC36" s="79" t="s">
        <v>1050</v>
      </c>
      <c r="HD36" s="79" t="s">
        <v>1050</v>
      </c>
      <c r="HE36" s="79" t="s">
        <v>1050</v>
      </c>
      <c r="HF36" s="79" t="s">
        <v>1050</v>
      </c>
      <c r="HG36" s="79" t="s">
        <v>1050</v>
      </c>
      <c r="HH36" s="79" t="s">
        <v>1050</v>
      </c>
      <c r="HI36" s="79" t="s">
        <v>1050</v>
      </c>
      <c r="HJ36" s="79" t="s">
        <v>1050</v>
      </c>
      <c r="HK36" s="79" t="s">
        <v>1050</v>
      </c>
      <c r="HL36" s="79" t="s">
        <v>1050</v>
      </c>
      <c r="HM36" s="79" t="s">
        <v>1050</v>
      </c>
      <c r="HN36" s="79" t="s">
        <v>1050</v>
      </c>
      <c r="HO36" s="79" t="s">
        <v>1050</v>
      </c>
      <c r="HP36" s="79" t="s">
        <v>1050</v>
      </c>
      <c r="HQ36" s="79" t="s">
        <v>1050</v>
      </c>
      <c r="HR36" s="79" t="s">
        <v>1050</v>
      </c>
      <c r="HS36" s="79" t="s">
        <v>1050</v>
      </c>
      <c r="HT36" s="79" t="s">
        <v>1050</v>
      </c>
      <c r="HU36" s="79" t="s">
        <v>1050</v>
      </c>
      <c r="HV36" s="79" t="s">
        <v>1050</v>
      </c>
      <c r="HW36" s="79" t="s">
        <v>1050</v>
      </c>
      <c r="HX36" s="79" t="s">
        <v>1050</v>
      </c>
      <c r="HY36" s="79" t="s">
        <v>1050</v>
      </c>
      <c r="HZ36" s="79" t="s">
        <v>1050</v>
      </c>
      <c r="IA36" s="79" t="s">
        <v>1050</v>
      </c>
      <c r="IB36" s="79" t="s">
        <v>1050</v>
      </c>
      <c r="IC36" s="79" t="s">
        <v>1050</v>
      </c>
      <c r="ID36" s="79" t="s">
        <v>1050</v>
      </c>
      <c r="IE36" s="79" t="s">
        <v>1050</v>
      </c>
      <c r="IF36" s="79" t="s">
        <v>1050</v>
      </c>
      <c r="IG36" s="79" t="s">
        <v>1050</v>
      </c>
      <c r="IH36" s="79" t="s">
        <v>1050</v>
      </c>
      <c r="II36" s="79" t="s">
        <v>1050</v>
      </c>
      <c r="IJ36" s="79" t="s">
        <v>1050</v>
      </c>
      <c r="IK36" s="79" t="s">
        <v>1050</v>
      </c>
      <c r="IL36" s="79" t="s">
        <v>1050</v>
      </c>
      <c r="IM36" s="79" t="s">
        <v>1050</v>
      </c>
      <c r="IN36" s="79" t="s">
        <v>1050</v>
      </c>
      <c r="IO36" s="79" t="s">
        <v>1050</v>
      </c>
      <c r="IP36" s="79" t="s">
        <v>1050</v>
      </c>
      <c r="IQ36" s="79" t="s">
        <v>1050</v>
      </c>
      <c r="IR36" s="79" t="s">
        <v>1050</v>
      </c>
      <c r="IS36" s="79" t="s">
        <v>1050</v>
      </c>
      <c r="IT36" s="79" t="s">
        <v>1050</v>
      </c>
      <c r="IU36" s="79" t="s">
        <v>1050</v>
      </c>
      <c r="IV36" s="79" t="s">
        <v>1050</v>
      </c>
      <c r="IW36" s="79" t="s">
        <v>1050</v>
      </c>
      <c r="IX36" s="79" t="s">
        <v>1050</v>
      </c>
      <c r="IY36" s="79" t="s">
        <v>1050</v>
      </c>
      <c r="IZ36" s="79" t="s">
        <v>1050</v>
      </c>
      <c r="JA36" s="79" t="s">
        <v>1050</v>
      </c>
      <c r="JB36" s="79" t="s">
        <v>1050</v>
      </c>
      <c r="JC36" s="79" t="s">
        <v>1050</v>
      </c>
      <c r="JD36" s="79" t="s">
        <v>1050</v>
      </c>
      <c r="JE36" s="79" t="s">
        <v>1050</v>
      </c>
      <c r="JF36" s="79" t="s">
        <v>1050</v>
      </c>
      <c r="JG36" s="79" t="s">
        <v>1050</v>
      </c>
      <c r="JH36" s="79" t="s">
        <v>1050</v>
      </c>
      <c r="JI36" s="79" t="s">
        <v>1050</v>
      </c>
      <c r="JJ36" s="79" t="s">
        <v>1050</v>
      </c>
      <c r="JK36" s="79" t="s">
        <v>1050</v>
      </c>
      <c r="JL36" s="79" t="s">
        <v>1050</v>
      </c>
      <c r="JM36" s="79" t="s">
        <v>1050</v>
      </c>
      <c r="JN36" s="79" t="s">
        <v>1050</v>
      </c>
      <c r="JO36" s="79" t="s">
        <v>1050</v>
      </c>
      <c r="JP36" s="79" t="s">
        <v>1050</v>
      </c>
      <c r="JQ36" s="79" t="s">
        <v>1050</v>
      </c>
      <c r="JR36" s="79" t="s">
        <v>1050</v>
      </c>
      <c r="JS36" s="79" t="s">
        <v>1050</v>
      </c>
      <c r="JT36" s="79" t="s">
        <v>1050</v>
      </c>
      <c r="JU36" s="79" t="s">
        <v>1050</v>
      </c>
      <c r="JV36" s="79" t="s">
        <v>1050</v>
      </c>
      <c r="JW36" s="79" t="s">
        <v>1050</v>
      </c>
      <c r="JX36" s="79" t="s">
        <v>1050</v>
      </c>
      <c r="JY36" s="79" t="s">
        <v>1050</v>
      </c>
      <c r="JZ36" s="79" t="s">
        <v>1050</v>
      </c>
      <c r="KA36" s="79" t="s">
        <v>1050</v>
      </c>
      <c r="KB36" s="79" t="s">
        <v>1050</v>
      </c>
      <c r="KC36" s="79" t="s">
        <v>1050</v>
      </c>
      <c r="KD36" s="79" t="s">
        <v>1050</v>
      </c>
      <c r="KE36" s="79" t="s">
        <v>1050</v>
      </c>
      <c r="KF36" s="79" t="s">
        <v>1050</v>
      </c>
      <c r="KG36" s="79" t="s">
        <v>1050</v>
      </c>
      <c r="KH36" s="79" t="s">
        <v>1050</v>
      </c>
      <c r="KI36" s="79" t="s">
        <v>1050</v>
      </c>
      <c r="KJ36" s="79" t="s">
        <v>1050</v>
      </c>
      <c r="KK36" s="79" t="s">
        <v>1050</v>
      </c>
      <c r="KL36" s="79" t="s">
        <v>1050</v>
      </c>
      <c r="KM36" s="79" t="s">
        <v>1050</v>
      </c>
      <c r="KN36" s="79" t="s">
        <v>1050</v>
      </c>
      <c r="KO36" s="79" t="s">
        <v>1050</v>
      </c>
      <c r="KP36" s="79" t="s">
        <v>1050</v>
      </c>
      <c r="KQ36" s="79" t="s">
        <v>1050</v>
      </c>
      <c r="KR36" s="79" t="s">
        <v>1050</v>
      </c>
      <c r="KS36" s="79" t="s">
        <v>1050</v>
      </c>
      <c r="KT36" s="79" t="s">
        <v>1050</v>
      </c>
      <c r="KU36" s="79" t="s">
        <v>1050</v>
      </c>
      <c r="KV36" s="79" t="s">
        <v>1050</v>
      </c>
      <c r="KW36" s="79" t="s">
        <v>1050</v>
      </c>
      <c r="KX36" s="79" t="s">
        <v>1050</v>
      </c>
      <c r="KY36" s="79" t="s">
        <v>1050</v>
      </c>
      <c r="KZ36" s="79" t="s">
        <v>1050</v>
      </c>
      <c r="LA36" s="79" t="s">
        <v>1050</v>
      </c>
      <c r="LB36" s="79" t="s">
        <v>1050</v>
      </c>
      <c r="LC36" s="79" t="s">
        <v>1050</v>
      </c>
      <c r="LD36" s="79" t="s">
        <v>1050</v>
      </c>
      <c r="LE36" s="79" t="s">
        <v>1050</v>
      </c>
      <c r="LF36" s="79" t="s">
        <v>1050</v>
      </c>
      <c r="LG36" s="79" t="s">
        <v>1050</v>
      </c>
      <c r="LH36" s="79" t="s">
        <v>1050</v>
      </c>
      <c r="LI36" s="79" t="s">
        <v>1050</v>
      </c>
      <c r="LJ36" s="79" t="s">
        <v>1050</v>
      </c>
      <c r="LK36" s="79" t="s">
        <v>1050</v>
      </c>
      <c r="LL36" s="79" t="s">
        <v>1050</v>
      </c>
      <c r="LM36" s="79" t="s">
        <v>1050</v>
      </c>
      <c r="LN36" s="79" t="s">
        <v>1050</v>
      </c>
      <c r="LO36" s="79" t="s">
        <v>1050</v>
      </c>
      <c r="LP36" s="79" t="s">
        <v>1050</v>
      </c>
      <c r="LQ36" s="79" t="s">
        <v>1050</v>
      </c>
      <c r="LR36" s="79" t="s">
        <v>1050</v>
      </c>
      <c r="LS36" s="79" t="s">
        <v>1050</v>
      </c>
      <c r="LT36" s="79" t="s">
        <v>1050</v>
      </c>
      <c r="LU36" s="79" t="s">
        <v>1050</v>
      </c>
      <c r="LV36" s="79" t="s">
        <v>1050</v>
      </c>
      <c r="LW36" s="79" t="s">
        <v>1050</v>
      </c>
      <c r="LX36" s="79" t="s">
        <v>1050</v>
      </c>
      <c r="LY36" s="79" t="s">
        <v>1050</v>
      </c>
      <c r="LZ36" s="79" t="s">
        <v>1050</v>
      </c>
      <c r="MA36" s="79" t="s">
        <v>1050</v>
      </c>
      <c r="MB36" s="79" t="s">
        <v>1050</v>
      </c>
      <c r="MC36" s="79" t="s">
        <v>1050</v>
      </c>
      <c r="MD36" s="79" t="s">
        <v>1050</v>
      </c>
      <c r="ME36" s="79" t="s">
        <v>1050</v>
      </c>
      <c r="MF36" s="79" t="s">
        <v>1050</v>
      </c>
      <c r="MG36" s="79" t="s">
        <v>1050</v>
      </c>
      <c r="MH36" s="79" t="s">
        <v>1050</v>
      </c>
      <c r="MI36" s="79" t="s">
        <v>1050</v>
      </c>
      <c r="MJ36" s="79" t="s">
        <v>1050</v>
      </c>
      <c r="MK36" s="79" t="s">
        <v>1057</v>
      </c>
      <c r="ML36" s="91">
        <v>34606</v>
      </c>
      <c r="MM36" s="79" t="s">
        <v>397</v>
      </c>
      <c r="MN36" s="79" t="s">
        <v>1060</v>
      </c>
      <c r="MO36" s="79" t="s">
        <v>1460</v>
      </c>
      <c r="MP36" s="79" t="s">
        <v>1050</v>
      </c>
      <c r="MQ36" s="79" t="s">
        <v>1050</v>
      </c>
      <c r="MR36" s="79" t="s">
        <v>1050</v>
      </c>
      <c r="MS36" s="79" t="s">
        <v>1050</v>
      </c>
      <c r="MT36" s="79" t="s">
        <v>1050</v>
      </c>
      <c r="MU36" s="79" t="s">
        <v>1050</v>
      </c>
      <c r="MV36" s="79" t="s">
        <v>1050</v>
      </c>
      <c r="MW36" s="79" t="s">
        <v>1958</v>
      </c>
      <c r="MX36" s="79" t="s">
        <v>440</v>
      </c>
      <c r="MY36" s="79" t="s">
        <v>352</v>
      </c>
      <c r="MZ36" s="79" t="s">
        <v>399</v>
      </c>
      <c r="NA36" s="79" t="s">
        <v>1050</v>
      </c>
      <c r="NB36" s="79" t="s">
        <v>1050</v>
      </c>
      <c r="NC36" s="79" t="s">
        <v>1050</v>
      </c>
      <c r="ND36" s="79" t="s">
        <v>1050</v>
      </c>
      <c r="NE36" s="79" t="s">
        <v>1050</v>
      </c>
      <c r="NF36" s="79" t="s">
        <v>1050</v>
      </c>
      <c r="NG36" s="79" t="s">
        <v>1050</v>
      </c>
      <c r="NH36" s="79" t="s">
        <v>1050</v>
      </c>
      <c r="NI36" s="79" t="s">
        <v>1050</v>
      </c>
      <c r="NJ36" s="79" t="s">
        <v>1050</v>
      </c>
      <c r="NK36" s="79" t="s">
        <v>1050</v>
      </c>
      <c r="NL36" s="79" t="s">
        <v>1050</v>
      </c>
      <c r="NM36" s="79" t="s">
        <v>1050</v>
      </c>
      <c r="NN36" s="79" t="s">
        <v>1050</v>
      </c>
      <c r="NO36" s="79" t="s">
        <v>1050</v>
      </c>
      <c r="NP36" s="79" t="s">
        <v>1050</v>
      </c>
      <c r="NQ36" s="79" t="s">
        <v>1050</v>
      </c>
      <c r="NR36" s="79" t="s">
        <v>1050</v>
      </c>
      <c r="NS36" s="79" t="s">
        <v>1050</v>
      </c>
      <c r="NT36" s="79" t="s">
        <v>1050</v>
      </c>
      <c r="NU36" s="79" t="s">
        <v>1050</v>
      </c>
      <c r="NV36" s="79" t="s">
        <v>1050</v>
      </c>
      <c r="NW36" s="79" t="s">
        <v>1050</v>
      </c>
      <c r="NX36" s="79" t="s">
        <v>1050</v>
      </c>
      <c r="NY36" s="79" t="s">
        <v>1050</v>
      </c>
      <c r="NZ36" s="79" t="s">
        <v>1050</v>
      </c>
      <c r="OA36" s="79" t="s">
        <v>1050</v>
      </c>
      <c r="OB36" s="79" t="s">
        <v>1050</v>
      </c>
      <c r="OC36" s="79" t="s">
        <v>1050</v>
      </c>
      <c r="OD36" s="79" t="s">
        <v>1050</v>
      </c>
      <c r="OE36" s="79" t="s">
        <v>1050</v>
      </c>
      <c r="OF36" s="79" t="s">
        <v>1050</v>
      </c>
      <c r="OG36" s="79" t="s">
        <v>1050</v>
      </c>
      <c r="OH36" s="79" t="s">
        <v>1050</v>
      </c>
      <c r="OI36" s="79" t="s">
        <v>1050</v>
      </c>
      <c r="OJ36" s="79" t="s">
        <v>1050</v>
      </c>
      <c r="OK36" s="79" t="s">
        <v>1050</v>
      </c>
      <c r="OL36" s="79" t="s">
        <v>1050</v>
      </c>
      <c r="OM36" s="79" t="s">
        <v>1050</v>
      </c>
      <c r="ON36" s="79" t="s">
        <v>1050</v>
      </c>
      <c r="OO36" s="79" t="s">
        <v>1050</v>
      </c>
      <c r="OP36" s="79" t="s">
        <v>1050</v>
      </c>
      <c r="OQ36" s="79" t="s">
        <v>1050</v>
      </c>
      <c r="OR36" s="79" t="s">
        <v>1050</v>
      </c>
      <c r="OS36" s="79" t="s">
        <v>1050</v>
      </c>
      <c r="OT36" s="79" t="s">
        <v>1050</v>
      </c>
      <c r="OU36" s="79" t="s">
        <v>1050</v>
      </c>
      <c r="OV36" s="79" t="s">
        <v>1050</v>
      </c>
      <c r="OW36" s="79" t="s">
        <v>1050</v>
      </c>
      <c r="OX36" s="79" t="s">
        <v>1050</v>
      </c>
      <c r="OY36" s="79" t="s">
        <v>1050</v>
      </c>
      <c r="OZ36" s="79" t="s">
        <v>1050</v>
      </c>
      <c r="PA36" s="79" t="s">
        <v>1050</v>
      </c>
      <c r="PB36" s="79" t="s">
        <v>1050</v>
      </c>
      <c r="PC36" s="79" t="s">
        <v>1050</v>
      </c>
      <c r="PD36" s="79" t="s">
        <v>1050</v>
      </c>
      <c r="PE36" s="79" t="s">
        <v>1050</v>
      </c>
      <c r="PF36" s="79" t="s">
        <v>1050</v>
      </c>
      <c r="PG36" s="79" t="s">
        <v>1050</v>
      </c>
      <c r="PH36" s="79" t="s">
        <v>1050</v>
      </c>
      <c r="PI36" s="79" t="s">
        <v>1050</v>
      </c>
      <c r="PJ36" s="79" t="s">
        <v>1050</v>
      </c>
      <c r="PK36" s="79" t="s">
        <v>1050</v>
      </c>
      <c r="PL36" s="79" t="s">
        <v>1050</v>
      </c>
      <c r="PM36" s="79" t="s">
        <v>440</v>
      </c>
      <c r="PN36" s="79" t="s">
        <v>1050</v>
      </c>
      <c r="PO36" s="79">
        <v>1</v>
      </c>
      <c r="PP36" s="79" t="s">
        <v>1050</v>
      </c>
      <c r="PQ36" s="79">
        <v>157</v>
      </c>
      <c r="PR36" s="79" t="s">
        <v>1050</v>
      </c>
      <c r="PS36" s="79" t="s">
        <v>1050</v>
      </c>
      <c r="PT36" s="79" t="s">
        <v>1050</v>
      </c>
      <c r="PU36" s="79" t="s">
        <v>1050</v>
      </c>
      <c r="PV36" s="79" t="s">
        <v>1050</v>
      </c>
      <c r="PW36" s="79" t="s">
        <v>1050</v>
      </c>
      <c r="PX36" s="79" t="s">
        <v>1050</v>
      </c>
      <c r="PY36" s="79" t="s">
        <v>1959</v>
      </c>
      <c r="PZ36" s="79" t="s">
        <v>1960</v>
      </c>
      <c r="QA36" s="79" t="s">
        <v>1050</v>
      </c>
      <c r="QB36" s="79" t="s">
        <v>1050</v>
      </c>
      <c r="QC36" s="79" t="s">
        <v>1050</v>
      </c>
      <c r="QD36" s="79" t="s">
        <v>1050</v>
      </c>
      <c r="QE36" s="79" t="s">
        <v>1050</v>
      </c>
      <c r="QF36" s="79" t="s">
        <v>1050</v>
      </c>
      <c r="QG36" s="79" t="s">
        <v>1050</v>
      </c>
      <c r="QH36" s="79" t="s">
        <v>1050</v>
      </c>
      <c r="QI36" s="79" t="s">
        <v>1050</v>
      </c>
      <c r="QJ36" s="79" t="s">
        <v>1050</v>
      </c>
      <c r="QK36" s="79" t="s">
        <v>1050</v>
      </c>
      <c r="QL36" s="79" t="s">
        <v>1050</v>
      </c>
      <c r="QM36" s="91">
        <v>44697</v>
      </c>
      <c r="QN36" s="79" t="s">
        <v>367</v>
      </c>
      <c r="QO36" s="79" t="s">
        <v>399</v>
      </c>
      <c r="QP36" s="79" t="s">
        <v>399</v>
      </c>
      <c r="QQ36" s="79" t="s">
        <v>1961</v>
      </c>
      <c r="QR36" s="79" t="s">
        <v>329</v>
      </c>
      <c r="QS36" s="79" t="s">
        <v>525</v>
      </c>
      <c r="QT36" s="79" t="s">
        <v>1050</v>
      </c>
      <c r="QU36" s="79" t="s">
        <v>1962</v>
      </c>
      <c r="QV36" s="125" t="s">
        <v>1963</v>
      </c>
      <c r="QW36" s="125" t="s">
        <v>1964</v>
      </c>
      <c r="QX36" s="79" t="s">
        <v>1050</v>
      </c>
      <c r="QY36" s="79" t="s">
        <v>1050</v>
      </c>
      <c r="QZ36" s="79" t="s">
        <v>1050</v>
      </c>
      <c r="RA36" s="79" t="s">
        <v>1080</v>
      </c>
      <c r="RB36" s="79" t="s">
        <v>1050</v>
      </c>
      <c r="RC36" s="79" t="s">
        <v>496</v>
      </c>
      <c r="RD36" s="79" t="s">
        <v>399</v>
      </c>
      <c r="RE36" s="79" t="s">
        <v>344</v>
      </c>
      <c r="RF36" s="79" t="s">
        <v>369</v>
      </c>
      <c r="RG36" s="79" t="s">
        <v>1081</v>
      </c>
      <c r="RH36" s="79" t="s">
        <v>384</v>
      </c>
      <c r="RI36" s="79" t="s">
        <v>444</v>
      </c>
      <c r="RJ36" s="79">
        <v>11</v>
      </c>
      <c r="RK36" s="79" t="s">
        <v>371</v>
      </c>
      <c r="RL36" s="79" t="s">
        <v>1344</v>
      </c>
      <c r="RM36" s="79" t="s">
        <v>1965</v>
      </c>
      <c r="RN36" s="79" t="s">
        <v>1059</v>
      </c>
      <c r="RO36" s="79" t="s">
        <v>1050</v>
      </c>
      <c r="RP36" s="79" t="s">
        <v>1050</v>
      </c>
      <c r="RQ36" s="79" t="s">
        <v>1050</v>
      </c>
      <c r="RR36" s="79" t="s">
        <v>1050</v>
      </c>
      <c r="RS36" s="79" t="s">
        <v>1050</v>
      </c>
      <c r="RT36" s="79" t="s">
        <v>1050</v>
      </c>
      <c r="RU36" s="79" t="s">
        <v>1050</v>
      </c>
      <c r="RV36" s="79" t="s">
        <v>1050</v>
      </c>
      <c r="RW36" s="79" t="s">
        <v>1050</v>
      </c>
      <c r="RX36" s="79" t="s">
        <v>1050</v>
      </c>
      <c r="RY36" s="79" t="s">
        <v>1050</v>
      </c>
      <c r="RZ36" s="79" t="s">
        <v>1050</v>
      </c>
      <c r="SA36" s="79" t="s">
        <v>1050</v>
      </c>
      <c r="SB36" s="79" t="s">
        <v>1050</v>
      </c>
      <c r="SC36" s="79" t="s">
        <v>1050</v>
      </c>
      <c r="SD36" s="79" t="s">
        <v>1050</v>
      </c>
      <c r="SE36" s="79" t="s">
        <v>1050</v>
      </c>
      <c r="SF36" s="79" t="s">
        <v>1050</v>
      </c>
      <c r="SG36" s="79" t="s">
        <v>1050</v>
      </c>
      <c r="SH36" s="79" t="s">
        <v>1050</v>
      </c>
      <c r="SI36" s="79" t="s">
        <v>1050</v>
      </c>
      <c r="SJ36" s="79" t="s">
        <v>1050</v>
      </c>
      <c r="SK36" s="79" t="s">
        <v>1050</v>
      </c>
      <c r="SL36" s="79" t="s">
        <v>1050</v>
      </c>
      <c r="SM36" s="79" t="s">
        <v>1050</v>
      </c>
      <c r="SN36" s="79" t="s">
        <v>1050</v>
      </c>
      <c r="SO36" s="79" t="s">
        <v>1050</v>
      </c>
      <c r="SP36" s="79" t="s">
        <v>1050</v>
      </c>
      <c r="SQ36" s="79" t="s">
        <v>1050</v>
      </c>
      <c r="SR36" s="79" t="s">
        <v>1050</v>
      </c>
      <c r="SS36" s="79" t="s">
        <v>1050</v>
      </c>
      <c r="ST36" s="79" t="s">
        <v>1966</v>
      </c>
      <c r="SU36" s="79" t="s">
        <v>542</v>
      </c>
      <c r="SV36" s="79" t="s">
        <v>1050</v>
      </c>
      <c r="SW36" s="79" t="s">
        <v>1050</v>
      </c>
      <c r="SX36" s="79" t="s">
        <v>1050</v>
      </c>
      <c r="SY36" s="79" t="s">
        <v>1050</v>
      </c>
      <c r="SZ36" s="79" t="s">
        <v>1050</v>
      </c>
      <c r="TA36" s="79" t="s">
        <v>1050</v>
      </c>
      <c r="TB36" s="79" t="s">
        <v>1050</v>
      </c>
      <c r="TC36" s="79" t="s">
        <v>1050</v>
      </c>
      <c r="TD36" s="79" t="s">
        <v>1050</v>
      </c>
      <c r="TE36" s="79" t="s">
        <v>1050</v>
      </c>
      <c r="TF36" s="79">
        <v>2019</v>
      </c>
      <c r="TG36" s="79">
        <v>2021</v>
      </c>
      <c r="TH36" s="79" t="s">
        <v>1050</v>
      </c>
      <c r="TI36" s="79" t="s">
        <v>1050</v>
      </c>
      <c r="TJ36" s="79" t="s">
        <v>1050</v>
      </c>
      <c r="TK36" s="79" t="s">
        <v>1050</v>
      </c>
      <c r="TL36" s="79" t="s">
        <v>1050</v>
      </c>
      <c r="TM36" s="79" t="s">
        <v>1050</v>
      </c>
      <c r="TN36" s="79" t="s">
        <v>1050</v>
      </c>
      <c r="TO36" s="79" t="s">
        <v>1050</v>
      </c>
      <c r="TP36" s="79" t="s">
        <v>1050</v>
      </c>
      <c r="TQ36" s="79" t="s">
        <v>1050</v>
      </c>
      <c r="TR36" s="79" t="s">
        <v>1109</v>
      </c>
      <c r="TS36" s="79" t="s">
        <v>1839</v>
      </c>
      <c r="TT36" s="79" t="s">
        <v>1050</v>
      </c>
      <c r="TU36" s="79" t="s">
        <v>1050</v>
      </c>
      <c r="TV36" s="79" t="s">
        <v>1050</v>
      </c>
      <c r="TW36" s="79" t="s">
        <v>1050</v>
      </c>
      <c r="TX36" s="79" t="s">
        <v>1050</v>
      </c>
      <c r="TY36" s="79" t="s">
        <v>1050</v>
      </c>
      <c r="TZ36" s="79" t="s">
        <v>1050</v>
      </c>
      <c r="UA36" s="79" t="s">
        <v>1050</v>
      </c>
      <c r="UB36" s="79" t="s">
        <v>1050</v>
      </c>
      <c r="UC36" s="79" t="s">
        <v>1050</v>
      </c>
      <c r="UD36" s="79" t="s">
        <v>1609</v>
      </c>
      <c r="UE36" s="79" t="s">
        <v>1492</v>
      </c>
      <c r="UF36" s="79" t="s">
        <v>1050</v>
      </c>
      <c r="UG36" s="79" t="s">
        <v>1050</v>
      </c>
      <c r="UH36" s="79" t="s">
        <v>1050</v>
      </c>
      <c r="UI36" s="79" t="s">
        <v>1050</v>
      </c>
      <c r="UJ36" s="79" t="s">
        <v>1050</v>
      </c>
      <c r="UK36" s="79" t="s">
        <v>1050</v>
      </c>
      <c r="UL36" s="79" t="s">
        <v>1050</v>
      </c>
      <c r="UM36" s="79" t="s">
        <v>1050</v>
      </c>
      <c r="UN36" s="79" t="s">
        <v>1050</v>
      </c>
      <c r="UO36" s="79" t="s">
        <v>1050</v>
      </c>
      <c r="UP36" s="79" t="s">
        <v>1967</v>
      </c>
      <c r="UQ36" s="79" t="s">
        <v>1968</v>
      </c>
      <c r="UR36" s="79" t="s">
        <v>1050</v>
      </c>
      <c r="US36" s="79" t="s">
        <v>1050</v>
      </c>
      <c r="UT36" s="79" t="s">
        <v>1050</v>
      </c>
      <c r="UU36" s="79" t="s">
        <v>1050</v>
      </c>
      <c r="UV36" s="79" t="s">
        <v>1050</v>
      </c>
      <c r="UW36" s="79" t="s">
        <v>1050</v>
      </c>
      <c r="UX36" s="79" t="s">
        <v>1050</v>
      </c>
      <c r="UY36" s="79" t="s">
        <v>1050</v>
      </c>
      <c r="UZ36" s="79" t="s">
        <v>1050</v>
      </c>
      <c r="VA36" s="79" t="s">
        <v>1050</v>
      </c>
      <c r="VB36" s="79">
        <v>7200</v>
      </c>
      <c r="VC36" s="79">
        <v>249</v>
      </c>
      <c r="VD36" s="79" t="s">
        <v>1050</v>
      </c>
      <c r="VE36" s="79" t="s">
        <v>1050</v>
      </c>
      <c r="VF36" s="79" t="s">
        <v>1050</v>
      </c>
      <c r="VG36" s="79" t="s">
        <v>1050</v>
      </c>
      <c r="VH36" s="79" t="s">
        <v>1050</v>
      </c>
      <c r="VI36" s="79" t="s">
        <v>1050</v>
      </c>
      <c r="VJ36" s="79" t="s">
        <v>1050</v>
      </c>
      <c r="VK36" s="79" t="s">
        <v>1050</v>
      </c>
      <c r="VL36" s="79" t="s">
        <v>1050</v>
      </c>
      <c r="VM36" s="79" t="s">
        <v>1050</v>
      </c>
      <c r="VN36" s="79" t="s">
        <v>1060</v>
      </c>
      <c r="VO36" s="79" t="s">
        <v>1058</v>
      </c>
      <c r="VP36" s="79" t="s">
        <v>1050</v>
      </c>
      <c r="VQ36" s="79" t="s">
        <v>1050</v>
      </c>
      <c r="VR36" s="79" t="s">
        <v>1050</v>
      </c>
      <c r="VS36" s="79" t="s">
        <v>1050</v>
      </c>
      <c r="VT36" s="79" t="s">
        <v>1050</v>
      </c>
      <c r="VU36" s="79" t="s">
        <v>1050</v>
      </c>
      <c r="VV36" s="79" t="s">
        <v>1050</v>
      </c>
      <c r="VW36" s="79" t="s">
        <v>1050</v>
      </c>
      <c r="VX36" s="79" t="s">
        <v>1050</v>
      </c>
      <c r="VY36" s="79" t="s">
        <v>1050</v>
      </c>
      <c r="VZ36" s="79" t="s">
        <v>353</v>
      </c>
      <c r="WA36" s="79" t="s">
        <v>353</v>
      </c>
      <c r="WB36" s="79" t="s">
        <v>1050</v>
      </c>
      <c r="WC36" s="79" t="s">
        <v>1050</v>
      </c>
      <c r="WD36" s="79" t="s">
        <v>1050</v>
      </c>
      <c r="WE36" s="79" t="s">
        <v>1050</v>
      </c>
      <c r="WF36" s="79" t="s">
        <v>1050</v>
      </c>
      <c r="WG36" s="79" t="s">
        <v>1050</v>
      </c>
      <c r="WH36" s="79" t="s">
        <v>1050</v>
      </c>
      <c r="WI36" s="79" t="s">
        <v>1050</v>
      </c>
      <c r="WJ36" s="79" t="s">
        <v>1050</v>
      </c>
      <c r="WK36" s="79" t="s">
        <v>1050</v>
      </c>
      <c r="WL36" s="79" t="s">
        <v>353</v>
      </c>
      <c r="WM36" s="79" t="s">
        <v>399</v>
      </c>
      <c r="WN36" s="79" t="s">
        <v>1050</v>
      </c>
      <c r="WO36" s="79" t="s">
        <v>1050</v>
      </c>
      <c r="WP36" s="79" t="s">
        <v>1050</v>
      </c>
      <c r="WQ36" s="79" t="s">
        <v>1050</v>
      </c>
      <c r="WR36" s="79" t="s">
        <v>1050</v>
      </c>
      <c r="WS36" s="79" t="s">
        <v>1050</v>
      </c>
      <c r="WT36" s="79" t="s">
        <v>1050</v>
      </c>
      <c r="WU36" s="79" t="s">
        <v>1050</v>
      </c>
      <c r="WV36" s="79" t="s">
        <v>1050</v>
      </c>
      <c r="WW36" s="79" t="s">
        <v>1050</v>
      </c>
      <c r="WX36" s="79" t="s">
        <v>399</v>
      </c>
      <c r="WY36" s="79" t="s">
        <v>399</v>
      </c>
      <c r="WZ36" s="79" t="s">
        <v>1050</v>
      </c>
      <c r="XA36" s="79" t="s">
        <v>1050</v>
      </c>
      <c r="XB36" s="79" t="s">
        <v>1050</v>
      </c>
      <c r="XC36" s="79" t="s">
        <v>1050</v>
      </c>
      <c r="XD36" s="79" t="s">
        <v>1050</v>
      </c>
      <c r="XE36" s="79" t="s">
        <v>1050</v>
      </c>
      <c r="XF36" s="79" t="s">
        <v>1050</v>
      </c>
      <c r="XG36" s="79" t="s">
        <v>1050</v>
      </c>
      <c r="XH36" s="79" t="s">
        <v>1050</v>
      </c>
      <c r="XI36" s="79" t="s">
        <v>1050</v>
      </c>
      <c r="XJ36" s="79" t="s">
        <v>1969</v>
      </c>
      <c r="XK36" s="79" t="s">
        <v>1970</v>
      </c>
      <c r="XL36" s="79" t="s">
        <v>1050</v>
      </c>
      <c r="XM36" s="79" t="s">
        <v>1050</v>
      </c>
      <c r="XN36" s="79" t="s">
        <v>1050</v>
      </c>
      <c r="XO36" s="79" t="s">
        <v>1050</v>
      </c>
      <c r="XP36" s="79" t="s">
        <v>1050</v>
      </c>
      <c r="XQ36" s="79" t="s">
        <v>1050</v>
      </c>
      <c r="XR36" s="79" t="s">
        <v>1050</v>
      </c>
      <c r="XS36" s="79" t="s">
        <v>1050</v>
      </c>
      <c r="XT36" s="79" t="s">
        <v>1050</v>
      </c>
      <c r="XU36" s="79" t="s">
        <v>1050</v>
      </c>
      <c r="XV36" s="79" t="s">
        <v>1089</v>
      </c>
      <c r="XW36" s="79" t="s">
        <v>1089</v>
      </c>
      <c r="XX36" s="79" t="s">
        <v>1050</v>
      </c>
      <c r="XY36" s="79" t="s">
        <v>1050</v>
      </c>
      <c r="XZ36" s="79" t="s">
        <v>1050</v>
      </c>
      <c r="YA36" s="79" t="s">
        <v>1050</v>
      </c>
      <c r="YB36" s="79" t="s">
        <v>1050</v>
      </c>
      <c r="YC36" s="79" t="s">
        <v>1050</v>
      </c>
      <c r="YD36" s="79" t="s">
        <v>1050</v>
      </c>
      <c r="YE36" s="79" t="s">
        <v>1050</v>
      </c>
      <c r="YF36" s="79" t="s">
        <v>1050</v>
      </c>
      <c r="YG36" s="79" t="s">
        <v>1050</v>
      </c>
      <c r="YH36" s="79" t="s">
        <v>1089</v>
      </c>
      <c r="YI36" s="79" t="s">
        <v>1089</v>
      </c>
      <c r="YJ36" s="79" t="s">
        <v>1050</v>
      </c>
      <c r="YK36" s="79" t="s">
        <v>1050</v>
      </c>
      <c r="YL36" s="79" t="s">
        <v>1050</v>
      </c>
      <c r="YM36" s="79" t="s">
        <v>1050</v>
      </c>
      <c r="YN36" s="79" t="s">
        <v>1050</v>
      </c>
      <c r="YO36" s="79" t="s">
        <v>1050</v>
      </c>
      <c r="YP36" s="79" t="s">
        <v>1050</v>
      </c>
      <c r="YQ36" s="79" t="s">
        <v>1050</v>
      </c>
      <c r="YR36" s="79" t="s">
        <v>1050</v>
      </c>
      <c r="YS36" s="79" t="s">
        <v>1050</v>
      </c>
      <c r="YT36" s="79" t="s">
        <v>1089</v>
      </c>
      <c r="YU36" s="79" t="s">
        <v>1089</v>
      </c>
      <c r="YV36" s="79" t="s">
        <v>1050</v>
      </c>
      <c r="YW36" s="79" t="s">
        <v>1050</v>
      </c>
      <c r="YX36" s="79" t="s">
        <v>1050</v>
      </c>
      <c r="YY36" s="79" t="s">
        <v>1050</v>
      </c>
      <c r="YZ36" s="79" t="s">
        <v>1050</v>
      </c>
      <c r="ZA36" s="79" t="s">
        <v>1050</v>
      </c>
      <c r="ZB36" s="79" t="s">
        <v>1050</v>
      </c>
      <c r="ZC36" s="79" t="s">
        <v>1050</v>
      </c>
      <c r="ZD36" s="79" t="s">
        <v>1050</v>
      </c>
      <c r="ZE36" s="79" t="s">
        <v>1050</v>
      </c>
      <c r="ZF36" s="79" t="s">
        <v>399</v>
      </c>
      <c r="ZG36" s="79" t="s">
        <v>399</v>
      </c>
      <c r="ZH36" s="79" t="s">
        <v>1050</v>
      </c>
      <c r="ZI36" s="79" t="s">
        <v>1050</v>
      </c>
      <c r="ZJ36" s="79" t="s">
        <v>1050</v>
      </c>
      <c r="ZK36" s="79" t="s">
        <v>1050</v>
      </c>
      <c r="ZL36" s="79" t="s">
        <v>1050</v>
      </c>
      <c r="ZM36" s="79" t="s">
        <v>1050</v>
      </c>
      <c r="ZN36" s="79" t="s">
        <v>1050</v>
      </c>
      <c r="ZO36" s="79" t="s">
        <v>1050</v>
      </c>
      <c r="ZP36" s="79" t="s">
        <v>1050</v>
      </c>
      <c r="ZQ36" s="79" t="s">
        <v>1050</v>
      </c>
      <c r="ZR36" s="79" t="s">
        <v>1089</v>
      </c>
      <c r="ZS36" s="79" t="s">
        <v>1089</v>
      </c>
      <c r="ZT36" s="79" t="s">
        <v>1050</v>
      </c>
      <c r="ZU36" s="79" t="s">
        <v>1050</v>
      </c>
      <c r="ZV36" s="79" t="s">
        <v>1050</v>
      </c>
      <c r="ZW36" s="79" t="s">
        <v>1050</v>
      </c>
      <c r="ZX36" s="79" t="s">
        <v>1050</v>
      </c>
      <c r="ZY36" s="79" t="s">
        <v>1050</v>
      </c>
      <c r="ZZ36" s="79" t="s">
        <v>1050</v>
      </c>
      <c r="AAA36" s="79" t="s">
        <v>1050</v>
      </c>
      <c r="AAB36" s="79" t="s">
        <v>1050</v>
      </c>
      <c r="AAC36" s="79" t="s">
        <v>1050</v>
      </c>
      <c r="AAD36" s="79" t="s">
        <v>1090</v>
      </c>
      <c r="AAE36" s="79">
        <v>59</v>
      </c>
      <c r="AAF36" s="91">
        <v>36530</v>
      </c>
      <c r="AAG36" s="79">
        <v>0</v>
      </c>
      <c r="AAH36" s="79">
        <v>2</v>
      </c>
      <c r="AAI36" s="79" t="s">
        <v>1091</v>
      </c>
      <c r="AAJ36" s="79" t="s">
        <v>494</v>
      </c>
      <c r="AAK36" s="79" t="s">
        <v>1090</v>
      </c>
      <c r="AAL36" s="79">
        <v>24</v>
      </c>
      <c r="AAM36" s="91">
        <v>44662</v>
      </c>
      <c r="AAN36" s="79">
        <v>0</v>
      </c>
      <c r="AAO36" s="79">
        <v>1</v>
      </c>
      <c r="AAP36" s="79" t="s">
        <v>1091</v>
      </c>
      <c r="AAQ36" s="79" t="s">
        <v>398</v>
      </c>
      <c r="AAR36" s="79" t="s">
        <v>1050</v>
      </c>
      <c r="AAS36" s="79" t="s">
        <v>1050</v>
      </c>
      <c r="AAT36" s="79" t="s">
        <v>1050</v>
      </c>
      <c r="AAU36" s="79" t="s">
        <v>1050</v>
      </c>
      <c r="AAV36" s="79" t="s">
        <v>1050</v>
      </c>
      <c r="AAW36" s="79" t="s">
        <v>1050</v>
      </c>
      <c r="AAX36" s="79" t="s">
        <v>1050</v>
      </c>
      <c r="AAY36" s="79" t="s">
        <v>1050</v>
      </c>
      <c r="AAZ36" s="79" t="s">
        <v>1050</v>
      </c>
      <c r="ABA36" s="79" t="s">
        <v>1050</v>
      </c>
      <c r="ABB36" s="79" t="s">
        <v>1050</v>
      </c>
      <c r="ABC36" s="79" t="s">
        <v>1050</v>
      </c>
      <c r="ABD36" s="79" t="s">
        <v>1050</v>
      </c>
      <c r="ABE36" s="79" t="s">
        <v>1050</v>
      </c>
      <c r="ABF36" s="79" t="s">
        <v>1050</v>
      </c>
      <c r="ABG36" s="79" t="s">
        <v>1050</v>
      </c>
      <c r="ABH36" s="79" t="s">
        <v>1050</v>
      </c>
      <c r="ABI36" s="79" t="s">
        <v>1050</v>
      </c>
      <c r="ABJ36" s="79" t="s">
        <v>1050</v>
      </c>
      <c r="ABK36" s="79" t="s">
        <v>1050</v>
      </c>
      <c r="ABL36" s="79" t="s">
        <v>1050</v>
      </c>
      <c r="ABM36" s="79" t="s">
        <v>1050</v>
      </c>
      <c r="ABN36" s="79" t="s">
        <v>1050</v>
      </c>
      <c r="ABO36" s="79" t="s">
        <v>1050</v>
      </c>
      <c r="ABP36" s="79" t="s">
        <v>1050</v>
      </c>
      <c r="ABQ36" s="79" t="s">
        <v>1050</v>
      </c>
      <c r="ABR36" s="79" t="s">
        <v>1050</v>
      </c>
      <c r="ABS36" s="79" t="s">
        <v>1050</v>
      </c>
      <c r="ABT36" s="79" t="s">
        <v>1050</v>
      </c>
      <c r="ABU36" s="79" t="s">
        <v>1050</v>
      </c>
      <c r="ABV36" s="79" t="s">
        <v>1050</v>
      </c>
      <c r="ABW36" s="79" t="s">
        <v>1050</v>
      </c>
      <c r="ABX36" s="79" t="s">
        <v>1050</v>
      </c>
      <c r="ABY36" s="79" t="s">
        <v>1050</v>
      </c>
      <c r="ABZ36" s="79" t="s">
        <v>1050</v>
      </c>
      <c r="ACA36" s="79" t="s">
        <v>1050</v>
      </c>
      <c r="ACB36" s="79" t="s">
        <v>1050</v>
      </c>
      <c r="ACC36" s="79" t="s">
        <v>1050</v>
      </c>
      <c r="ACD36" s="79" t="s">
        <v>1050</v>
      </c>
      <c r="ACE36" s="79" t="s">
        <v>1050</v>
      </c>
      <c r="ACF36" s="79" t="s">
        <v>1050</v>
      </c>
      <c r="ACG36" s="79" t="s">
        <v>1050</v>
      </c>
      <c r="ACH36" s="79" t="s">
        <v>1050</v>
      </c>
      <c r="ACI36" s="79" t="s">
        <v>1050</v>
      </c>
      <c r="ACJ36" s="79" t="s">
        <v>1050</v>
      </c>
      <c r="ACK36" s="79" t="s">
        <v>1050</v>
      </c>
      <c r="ACL36" s="79" t="s">
        <v>1050</v>
      </c>
      <c r="ACM36" s="79" t="s">
        <v>1050</v>
      </c>
      <c r="ACN36" s="79" t="s">
        <v>1050</v>
      </c>
      <c r="ACO36" s="79" t="s">
        <v>1050</v>
      </c>
      <c r="ACP36" s="79" t="s">
        <v>1050</v>
      </c>
      <c r="ACQ36" s="79" t="s">
        <v>1050</v>
      </c>
      <c r="ACR36" s="79" t="s">
        <v>1050</v>
      </c>
      <c r="ACS36" s="79" t="s">
        <v>1050</v>
      </c>
      <c r="ACT36" s="79" t="s">
        <v>1050</v>
      </c>
      <c r="ACU36" s="79" t="s">
        <v>1050</v>
      </c>
      <c r="ACV36" s="79" t="s">
        <v>1050</v>
      </c>
      <c r="ACW36" s="79" t="s">
        <v>1050</v>
      </c>
      <c r="ACX36" s="79" t="s">
        <v>1050</v>
      </c>
      <c r="ACY36" s="79" t="s">
        <v>1050</v>
      </c>
      <c r="ACZ36" s="79" t="s">
        <v>1050</v>
      </c>
      <c r="ADA36" s="79" t="s">
        <v>1050</v>
      </c>
      <c r="ADB36" s="79" t="s">
        <v>1050</v>
      </c>
      <c r="ADC36" s="79" t="s">
        <v>1050</v>
      </c>
      <c r="ADD36" s="79" t="s">
        <v>1050</v>
      </c>
      <c r="ADE36" s="79" t="s">
        <v>1050</v>
      </c>
      <c r="ADF36" s="79" t="s">
        <v>1050</v>
      </c>
      <c r="ADG36" s="79" t="s">
        <v>1050</v>
      </c>
      <c r="ADH36" s="79" t="s">
        <v>1050</v>
      </c>
      <c r="ADI36" s="79" t="s">
        <v>1050</v>
      </c>
      <c r="ADJ36" s="79">
        <v>27</v>
      </c>
      <c r="ADK36" s="79" t="s">
        <v>1050</v>
      </c>
      <c r="ADL36" s="79" t="s">
        <v>1050</v>
      </c>
      <c r="ADM36" s="79" t="s">
        <v>1050</v>
      </c>
      <c r="ADN36" s="79" t="s">
        <v>1050</v>
      </c>
      <c r="ADO36" s="79" t="s">
        <v>397</v>
      </c>
      <c r="ADP36" s="79" t="s">
        <v>1050</v>
      </c>
      <c r="ADQ36" s="79" t="s">
        <v>1050</v>
      </c>
      <c r="ADR36" s="79" t="s">
        <v>1050</v>
      </c>
      <c r="ADS36" s="79" t="s">
        <v>1050</v>
      </c>
      <c r="ADT36" s="79" t="s">
        <v>494</v>
      </c>
      <c r="ADU36" s="79" t="s">
        <v>1050</v>
      </c>
      <c r="ADV36" s="79" t="s">
        <v>1050</v>
      </c>
      <c r="ADW36" s="79" t="s">
        <v>1050</v>
      </c>
      <c r="ADX36" s="79" t="s">
        <v>1050</v>
      </c>
      <c r="ADY36" s="79" t="s">
        <v>494</v>
      </c>
      <c r="ADZ36" s="79" t="s">
        <v>1050</v>
      </c>
      <c r="AEA36" s="79" t="s">
        <v>1050</v>
      </c>
      <c r="AEB36" s="79" t="s">
        <v>1050</v>
      </c>
      <c r="AEC36" s="79" t="s">
        <v>1050</v>
      </c>
      <c r="AED36" s="79" t="s">
        <v>494</v>
      </c>
      <c r="AEE36" s="79" t="s">
        <v>1050</v>
      </c>
      <c r="AEF36" s="79" t="s">
        <v>1050</v>
      </c>
      <c r="AEG36" s="79" t="s">
        <v>1050</v>
      </c>
      <c r="AEH36" s="79" t="s">
        <v>1050</v>
      </c>
      <c r="AEI36" s="79">
        <v>0</v>
      </c>
      <c r="AEJ36" s="79" t="s">
        <v>1050</v>
      </c>
      <c r="AEK36" s="79" t="s">
        <v>1050</v>
      </c>
      <c r="AEL36" s="79" t="s">
        <v>1050</v>
      </c>
      <c r="AEM36" s="79" t="s">
        <v>1050</v>
      </c>
      <c r="AEN36" s="79" t="s">
        <v>1091</v>
      </c>
      <c r="AEO36" s="79" t="s">
        <v>1050</v>
      </c>
      <c r="AEP36" s="79" t="s">
        <v>1050</v>
      </c>
      <c r="AEQ36" s="79" t="s">
        <v>1050</v>
      </c>
      <c r="AER36" s="79" t="s">
        <v>1050</v>
      </c>
      <c r="AES36" s="79" t="s">
        <v>352</v>
      </c>
      <c r="AET36" s="79" t="s">
        <v>1050</v>
      </c>
      <c r="AEU36" s="79" t="s">
        <v>1050</v>
      </c>
      <c r="AEV36" s="79" t="s">
        <v>1050</v>
      </c>
      <c r="AEW36" s="79" t="s">
        <v>1050</v>
      </c>
      <c r="AEX36" s="137" t="s">
        <v>440</v>
      </c>
      <c r="AEY36" s="79">
        <v>1</v>
      </c>
      <c r="AEZ36" s="79">
        <v>1</v>
      </c>
      <c r="AFA36" s="79" t="s">
        <v>1050</v>
      </c>
      <c r="AFB36" s="79" t="s">
        <v>1089</v>
      </c>
      <c r="AFC36" s="79" t="s">
        <v>1050</v>
      </c>
      <c r="AFD36" s="79" t="s">
        <v>1050</v>
      </c>
      <c r="AFE36" s="79" t="s">
        <v>1089</v>
      </c>
      <c r="AFF36" s="79" t="s">
        <v>1050</v>
      </c>
      <c r="AFG36" s="79" t="s">
        <v>1050</v>
      </c>
      <c r="AFH36" s="79" t="s">
        <v>1050</v>
      </c>
      <c r="AFI36" s="79" t="s">
        <v>1050</v>
      </c>
      <c r="AFJ36" s="79" t="s">
        <v>1050</v>
      </c>
      <c r="AFK36" s="79" t="s">
        <v>1050</v>
      </c>
      <c r="AFL36" s="79" t="s">
        <v>1050</v>
      </c>
      <c r="AFM36" s="79" t="s">
        <v>1050</v>
      </c>
      <c r="AFN36" s="79" t="s">
        <v>1050</v>
      </c>
      <c r="AFO36" s="79" t="s">
        <v>1050</v>
      </c>
      <c r="AFP36" s="79" t="s">
        <v>1050</v>
      </c>
      <c r="AFQ36" s="79" t="s">
        <v>1050</v>
      </c>
      <c r="AFR36" s="79" t="s">
        <v>1050</v>
      </c>
      <c r="AFS36" s="79" t="s">
        <v>1050</v>
      </c>
      <c r="AFT36" s="79" t="s">
        <v>1050</v>
      </c>
      <c r="AFU36" s="79" t="s">
        <v>1050</v>
      </c>
      <c r="AFV36" s="79" t="s">
        <v>1050</v>
      </c>
      <c r="AFW36" s="79" t="s">
        <v>1050</v>
      </c>
      <c r="AFX36" s="79" t="s">
        <v>1050</v>
      </c>
      <c r="AFY36" s="79" t="s">
        <v>1050</v>
      </c>
      <c r="AFZ36" s="79" t="s">
        <v>1050</v>
      </c>
      <c r="AGA36" s="79" t="s">
        <v>1050</v>
      </c>
      <c r="AGB36" s="79" t="s">
        <v>1050</v>
      </c>
      <c r="AGC36" s="79" t="s">
        <v>1050</v>
      </c>
      <c r="AGD36" s="79" t="s">
        <v>1050</v>
      </c>
      <c r="AGE36" s="79" t="s">
        <v>1050</v>
      </c>
      <c r="AGF36" s="79" t="s">
        <v>1050</v>
      </c>
      <c r="AGG36" s="79" t="s">
        <v>1050</v>
      </c>
      <c r="AGH36" s="79" t="s">
        <v>1050</v>
      </c>
      <c r="AGI36" s="79" t="s">
        <v>1050</v>
      </c>
      <c r="AGJ36" s="79" t="s">
        <v>1050</v>
      </c>
      <c r="AGK36" s="79" t="s">
        <v>1050</v>
      </c>
      <c r="AGL36" s="79" t="s">
        <v>1089</v>
      </c>
      <c r="AGM36" s="79" t="s">
        <v>1050</v>
      </c>
      <c r="AGN36" s="79" t="s">
        <v>1089</v>
      </c>
      <c r="AGO36" s="79" t="s">
        <v>1050</v>
      </c>
      <c r="AGP36" s="79" t="s">
        <v>1050</v>
      </c>
      <c r="AGQ36" s="79" t="s">
        <v>1050</v>
      </c>
      <c r="AGR36" s="79" t="s">
        <v>1050</v>
      </c>
      <c r="AGS36" s="79" t="s">
        <v>1050</v>
      </c>
      <c r="AGT36" s="79" t="s">
        <v>1050</v>
      </c>
      <c r="AGU36" s="79" t="s">
        <v>1050</v>
      </c>
      <c r="AGV36" s="79" t="s">
        <v>1050</v>
      </c>
      <c r="AGW36" s="79" t="s">
        <v>1050</v>
      </c>
      <c r="AGX36" s="79" t="s">
        <v>1050</v>
      </c>
      <c r="AGY36" s="79" t="s">
        <v>1050</v>
      </c>
      <c r="AGZ36" s="79" t="s">
        <v>1050</v>
      </c>
      <c r="AHA36" s="79" t="s">
        <v>1050</v>
      </c>
      <c r="AHB36" s="79" t="s">
        <v>1050</v>
      </c>
      <c r="AHC36" s="79" t="s">
        <v>1050</v>
      </c>
      <c r="AHD36" s="79" t="s">
        <v>1050</v>
      </c>
      <c r="AHE36" s="79" t="s">
        <v>1050</v>
      </c>
      <c r="AHF36" s="79" t="s">
        <v>1050</v>
      </c>
      <c r="AHG36" s="79" t="s">
        <v>1050</v>
      </c>
      <c r="AHH36" s="79" t="s">
        <v>1050</v>
      </c>
      <c r="AHI36" s="79" t="s">
        <v>353</v>
      </c>
      <c r="AHJ36" s="79" t="s">
        <v>1218</v>
      </c>
      <c r="AHK36" s="79" t="s">
        <v>353</v>
      </c>
      <c r="AHL36" s="79" t="s">
        <v>1093</v>
      </c>
      <c r="AHM36" s="79" t="s">
        <v>1050</v>
      </c>
      <c r="AHN36" s="79" t="s">
        <v>1050</v>
      </c>
      <c r="AHO36" s="79" t="s">
        <v>1050</v>
      </c>
      <c r="AHP36" s="79" t="s">
        <v>1050</v>
      </c>
      <c r="AHQ36" s="79" t="s">
        <v>1050</v>
      </c>
      <c r="AHR36" s="79" t="s">
        <v>1050</v>
      </c>
      <c r="AHS36" s="79" t="s">
        <v>1050</v>
      </c>
      <c r="AHT36" s="79" t="s">
        <v>1050</v>
      </c>
      <c r="AHU36" s="79" t="s">
        <v>1050</v>
      </c>
      <c r="AHV36" s="79" t="s">
        <v>1050</v>
      </c>
      <c r="AHW36" s="79" t="s">
        <v>1050</v>
      </c>
      <c r="AHX36" s="79" t="s">
        <v>1050</v>
      </c>
      <c r="AHY36" s="79" t="s">
        <v>1050</v>
      </c>
      <c r="AHZ36" s="79" t="s">
        <v>1050</v>
      </c>
      <c r="AIA36" s="79" t="s">
        <v>1050</v>
      </c>
      <c r="AIB36" s="79" t="s">
        <v>1050</v>
      </c>
      <c r="AIC36" s="79" t="s">
        <v>1050</v>
      </c>
      <c r="AID36" s="79" t="s">
        <v>1050</v>
      </c>
      <c r="AIE36" s="79" t="s">
        <v>1050</v>
      </c>
      <c r="AIF36" s="79" t="s">
        <v>1050</v>
      </c>
      <c r="AIG36" s="79" t="s">
        <v>353</v>
      </c>
      <c r="AIH36" s="79" t="s">
        <v>1093</v>
      </c>
      <c r="AII36" s="79" t="s">
        <v>1050</v>
      </c>
      <c r="AIJ36" s="79" t="s">
        <v>1050</v>
      </c>
      <c r="AIK36" s="79" t="s">
        <v>1050</v>
      </c>
      <c r="AIL36" s="79" t="s">
        <v>1050</v>
      </c>
      <c r="AIM36" s="79" t="s">
        <v>1050</v>
      </c>
      <c r="AIN36" s="79" t="s">
        <v>1050</v>
      </c>
      <c r="AIO36" s="79" t="s">
        <v>1050</v>
      </c>
      <c r="AIP36" s="79" t="s">
        <v>1050</v>
      </c>
      <c r="AIQ36" s="79" t="s">
        <v>353</v>
      </c>
      <c r="AIR36" s="79" t="s">
        <v>1050</v>
      </c>
      <c r="AIS36" s="79" t="s">
        <v>399</v>
      </c>
      <c r="AIT36" s="79" t="s">
        <v>1971</v>
      </c>
      <c r="AIU36" s="79" t="s">
        <v>1050</v>
      </c>
      <c r="AIV36" s="79" t="s">
        <v>1050</v>
      </c>
      <c r="AIW36" s="79" t="s">
        <v>1050</v>
      </c>
      <c r="AIX36" s="79" t="s">
        <v>1050</v>
      </c>
      <c r="AIY36" s="79" t="s">
        <v>1050</v>
      </c>
      <c r="AIZ36" s="79" t="s">
        <v>1050</v>
      </c>
      <c r="AJA36" s="79" t="s">
        <v>1050</v>
      </c>
      <c r="AJB36" s="79" t="s">
        <v>1050</v>
      </c>
      <c r="AJC36" s="79" t="s">
        <v>1050</v>
      </c>
      <c r="AJD36" s="79" t="s">
        <v>1050</v>
      </c>
      <c r="AJE36" s="79" t="s">
        <v>1050</v>
      </c>
      <c r="AJF36" s="79" t="s">
        <v>1050</v>
      </c>
      <c r="AJG36" s="79" t="s">
        <v>1972</v>
      </c>
      <c r="AJH36" s="79" t="s">
        <v>1973</v>
      </c>
      <c r="AJI36" s="79" t="s">
        <v>1974</v>
      </c>
      <c r="AJJ36" s="79" t="s">
        <v>1975</v>
      </c>
      <c r="AJK36" s="79" t="s">
        <v>1050</v>
      </c>
      <c r="AJL36" s="79" t="s">
        <v>1050</v>
      </c>
      <c r="AJM36" s="79" t="s">
        <v>353</v>
      </c>
      <c r="AJN36" s="79" t="s">
        <v>353</v>
      </c>
      <c r="AJO36" s="79" t="s">
        <v>1050</v>
      </c>
      <c r="AJP36" s="79" t="s">
        <v>1050</v>
      </c>
      <c r="AJQ36" s="79" t="s">
        <v>1050</v>
      </c>
      <c r="AJR36" s="79" t="s">
        <v>1050</v>
      </c>
      <c r="AJS36" s="79" t="s">
        <v>1976</v>
      </c>
      <c r="AJT36" s="79" t="s">
        <v>1098</v>
      </c>
      <c r="AJU36" s="79" t="s">
        <v>1050</v>
      </c>
      <c r="AJV36" s="79" t="s">
        <v>1050</v>
      </c>
      <c r="AJW36" s="79" t="s">
        <v>1050</v>
      </c>
      <c r="AJX36" s="79" t="s">
        <v>1050</v>
      </c>
      <c r="AJY36" s="79" t="s">
        <v>1098</v>
      </c>
      <c r="AJZ36" s="79" t="s">
        <v>1050</v>
      </c>
      <c r="AKA36" s="79" t="s">
        <v>1050</v>
      </c>
      <c r="AKB36" s="79" t="s">
        <v>1050</v>
      </c>
      <c r="AKC36" s="79" t="s">
        <v>1050</v>
      </c>
      <c r="AKD36" s="79" t="s">
        <v>1050</v>
      </c>
      <c r="AKE36" s="79" t="s">
        <v>1050</v>
      </c>
      <c r="AKF36" s="79" t="s">
        <v>1050</v>
      </c>
      <c r="AKG36" s="79" t="s">
        <v>1050</v>
      </c>
      <c r="AKH36" s="79" t="s">
        <v>1050</v>
      </c>
      <c r="AKI36" s="79" t="s">
        <v>1050</v>
      </c>
      <c r="AKJ36" s="79" t="s">
        <v>1050</v>
      </c>
      <c r="AKK36" s="79" t="s">
        <v>1050</v>
      </c>
      <c r="AKL36" s="79" t="s">
        <v>1050</v>
      </c>
      <c r="AKM36" s="79" t="s">
        <v>1050</v>
      </c>
      <c r="AKN36" s="79" t="s">
        <v>1050</v>
      </c>
      <c r="AKO36" s="79" t="s">
        <v>1050</v>
      </c>
      <c r="AKP36" s="79" t="s">
        <v>1050</v>
      </c>
      <c r="AKQ36" s="79" t="s">
        <v>1050</v>
      </c>
      <c r="AKR36" s="79" t="s">
        <v>1050</v>
      </c>
      <c r="AKS36" s="79" t="s">
        <v>1050</v>
      </c>
      <c r="AKT36" s="79" t="s">
        <v>1050</v>
      </c>
      <c r="AKU36" s="79" t="s">
        <v>1050</v>
      </c>
      <c r="AKV36" s="79" t="s">
        <v>1098</v>
      </c>
      <c r="AKW36" s="79" t="s">
        <v>1050</v>
      </c>
      <c r="AKX36" s="79" t="s">
        <v>1050</v>
      </c>
      <c r="AKY36" s="79" t="s">
        <v>1098</v>
      </c>
      <c r="AKZ36" s="79" t="s">
        <v>1050</v>
      </c>
      <c r="ALA36" s="79" t="s">
        <v>1050</v>
      </c>
      <c r="ALB36" s="79" t="s">
        <v>1050</v>
      </c>
      <c r="ALC36" s="79" t="s">
        <v>1050</v>
      </c>
      <c r="ALD36" s="79" t="s">
        <v>1050</v>
      </c>
      <c r="ALE36" s="79" t="s">
        <v>1050</v>
      </c>
      <c r="ALF36" s="79" t="s">
        <v>1050</v>
      </c>
      <c r="ALG36" s="79" t="s">
        <v>1050</v>
      </c>
      <c r="ALH36" s="79" t="s">
        <v>1050</v>
      </c>
      <c r="ALI36" s="79" t="s">
        <v>1050</v>
      </c>
      <c r="ALJ36" s="79" t="s">
        <v>1098</v>
      </c>
      <c r="ALK36" s="79" t="s">
        <v>1050</v>
      </c>
      <c r="ALL36" s="79" t="s">
        <v>1098</v>
      </c>
      <c r="ALM36" s="79" t="s">
        <v>1050</v>
      </c>
      <c r="ALN36" s="79" t="s">
        <v>1050</v>
      </c>
      <c r="ALO36" s="79" t="s">
        <v>1050</v>
      </c>
      <c r="ALP36" s="79" t="s">
        <v>1098</v>
      </c>
      <c r="ALQ36" s="79" t="s">
        <v>1050</v>
      </c>
      <c r="ALR36" s="79" t="s">
        <v>1050</v>
      </c>
      <c r="ALS36" s="79" t="s">
        <v>1050</v>
      </c>
      <c r="ALT36" s="79" t="s">
        <v>1050</v>
      </c>
      <c r="ALU36" s="79" t="s">
        <v>1050</v>
      </c>
      <c r="ALV36" s="79" t="s">
        <v>1050</v>
      </c>
      <c r="ALW36" s="79" t="s">
        <v>1050</v>
      </c>
      <c r="ALX36" s="79" t="s">
        <v>1050</v>
      </c>
    </row>
    <row r="37" ht="50.25" customHeight="1" spans="1:1012">
      <c r="A37" s="79" t="s">
        <v>1977</v>
      </c>
      <c r="B37" s="79">
        <v>41</v>
      </c>
      <c r="C37" s="79" t="s">
        <v>1049</v>
      </c>
      <c r="D37" s="79" t="s">
        <v>329</v>
      </c>
      <c r="E37" s="79" t="s">
        <v>1050</v>
      </c>
      <c r="F37" s="79" t="s">
        <v>1978</v>
      </c>
      <c r="G37" s="79" t="s">
        <v>1050</v>
      </c>
      <c r="H37" s="79" t="s">
        <v>1050</v>
      </c>
      <c r="I37" s="79" t="s">
        <v>525</v>
      </c>
      <c r="J37" s="91">
        <v>44698</v>
      </c>
      <c r="K37" s="92">
        <v>0.277777777777778</v>
      </c>
      <c r="L37" s="91">
        <v>44698</v>
      </c>
      <c r="M37" s="92">
        <v>0.290277777777778</v>
      </c>
      <c r="N37" s="79" t="s">
        <v>331</v>
      </c>
      <c r="O37" s="79" t="s">
        <v>67</v>
      </c>
      <c r="P37" s="79" t="s">
        <v>1050</v>
      </c>
      <c r="Q37" s="79" t="s">
        <v>1050</v>
      </c>
      <c r="R37" s="79" t="s">
        <v>1052</v>
      </c>
      <c r="S37" s="79" t="s">
        <v>419</v>
      </c>
      <c r="T37" s="79" t="s">
        <v>381</v>
      </c>
      <c r="U37" s="79" t="s">
        <v>368</v>
      </c>
      <c r="V37" s="79" t="s">
        <v>480</v>
      </c>
      <c r="W37" s="79" t="s">
        <v>338</v>
      </c>
      <c r="X37" s="79" t="s">
        <v>339</v>
      </c>
      <c r="Y37" s="79" t="s">
        <v>340</v>
      </c>
      <c r="Z37" s="79" t="s">
        <v>341</v>
      </c>
      <c r="AA37" s="79" t="s">
        <v>388</v>
      </c>
      <c r="AB37" s="79" t="s">
        <v>388</v>
      </c>
      <c r="AC37" s="79" t="s">
        <v>343</v>
      </c>
      <c r="AD37" s="79" t="s">
        <v>390</v>
      </c>
      <c r="AE37" s="79" t="s">
        <v>391</v>
      </c>
      <c r="AF37" s="79" t="s">
        <v>392</v>
      </c>
      <c r="AG37" s="79" t="s">
        <v>1050</v>
      </c>
      <c r="AH37" s="79" t="s">
        <v>1050</v>
      </c>
      <c r="AI37" s="79" t="s">
        <v>1050</v>
      </c>
      <c r="AJ37" s="79" t="s">
        <v>1050</v>
      </c>
      <c r="AK37" s="79" t="s">
        <v>1050</v>
      </c>
      <c r="AL37" s="79" t="s">
        <v>1050</v>
      </c>
      <c r="AM37" s="79" t="s">
        <v>1292</v>
      </c>
      <c r="AN37" s="79" t="s">
        <v>1056</v>
      </c>
      <c r="AO37" s="79" t="s">
        <v>1050</v>
      </c>
      <c r="AP37" s="79" t="s">
        <v>1050</v>
      </c>
      <c r="AQ37" s="79" t="s">
        <v>1050</v>
      </c>
      <c r="AR37" s="79" t="s">
        <v>1050</v>
      </c>
      <c r="AS37" s="79" t="s">
        <v>1050</v>
      </c>
      <c r="AT37" s="79" t="s">
        <v>1050</v>
      </c>
      <c r="AU37" s="79" t="s">
        <v>1050</v>
      </c>
      <c r="AV37" s="79" t="s">
        <v>1050</v>
      </c>
      <c r="AW37" s="79" t="s">
        <v>1050</v>
      </c>
      <c r="AX37" s="79" t="s">
        <v>1050</v>
      </c>
      <c r="AY37" s="79" t="s">
        <v>1050</v>
      </c>
      <c r="AZ37" s="79" t="s">
        <v>480</v>
      </c>
      <c r="BA37" s="79" t="s">
        <v>1050</v>
      </c>
      <c r="BB37" s="79" t="s">
        <v>1050</v>
      </c>
      <c r="BC37" s="79" t="s">
        <v>1050</v>
      </c>
      <c r="BD37" s="79" t="s">
        <v>1050</v>
      </c>
      <c r="BE37" s="79" t="s">
        <v>1050</v>
      </c>
      <c r="BF37" s="79" t="s">
        <v>1050</v>
      </c>
      <c r="BG37" s="79" t="s">
        <v>1050</v>
      </c>
      <c r="BH37" s="79" t="s">
        <v>1050</v>
      </c>
      <c r="BI37" s="79" t="s">
        <v>1050</v>
      </c>
      <c r="BJ37" s="79" t="s">
        <v>1050</v>
      </c>
      <c r="BK37" s="79" t="s">
        <v>1050</v>
      </c>
      <c r="BL37" s="79" t="s">
        <v>1050</v>
      </c>
      <c r="BM37" s="79" t="s">
        <v>1050</v>
      </c>
      <c r="BN37" s="79" t="s">
        <v>1050</v>
      </c>
      <c r="BO37" s="79" t="s">
        <v>1050</v>
      </c>
      <c r="BP37" s="79" t="s">
        <v>1050</v>
      </c>
      <c r="BQ37" s="79" t="s">
        <v>1050</v>
      </c>
      <c r="BR37" s="79" t="s">
        <v>1050</v>
      </c>
      <c r="BS37" s="79" t="s">
        <v>1050</v>
      </c>
      <c r="BT37" s="79" t="s">
        <v>1050</v>
      </c>
      <c r="BU37" s="79" t="s">
        <v>1050</v>
      </c>
      <c r="BV37" s="79" t="s">
        <v>1050</v>
      </c>
      <c r="BW37" s="79" t="s">
        <v>1050</v>
      </c>
      <c r="BX37" s="79" t="s">
        <v>1050</v>
      </c>
      <c r="BY37" s="79" t="s">
        <v>1050</v>
      </c>
      <c r="BZ37" s="79" t="s">
        <v>1050</v>
      </c>
      <c r="CA37" s="79" t="s">
        <v>1050</v>
      </c>
      <c r="CB37" s="79" t="s">
        <v>1050</v>
      </c>
      <c r="CC37" s="79" t="s">
        <v>1050</v>
      </c>
      <c r="CD37" s="79" t="s">
        <v>1050</v>
      </c>
      <c r="CE37" s="79" t="s">
        <v>1050</v>
      </c>
      <c r="CF37" s="79" t="s">
        <v>1057</v>
      </c>
      <c r="CG37" s="91">
        <v>22673</v>
      </c>
      <c r="CH37" s="79" t="s">
        <v>351</v>
      </c>
      <c r="CI37" s="79" t="s">
        <v>1050</v>
      </c>
      <c r="CJ37" s="79" t="s">
        <v>1060</v>
      </c>
      <c r="CK37" s="79" t="s">
        <v>353</v>
      </c>
      <c r="CL37" s="79" t="s">
        <v>1050</v>
      </c>
      <c r="CM37" s="79" t="s">
        <v>1050</v>
      </c>
      <c r="CN37" s="79" t="s">
        <v>1050</v>
      </c>
      <c r="CO37" s="79" t="s">
        <v>353</v>
      </c>
      <c r="CP37" s="79" t="s">
        <v>520</v>
      </c>
      <c r="CQ37" s="79" t="s">
        <v>1050</v>
      </c>
      <c r="CR37" s="79" t="s">
        <v>1050</v>
      </c>
      <c r="CS37" s="91">
        <v>44996</v>
      </c>
      <c r="CT37" s="79" t="s">
        <v>1060</v>
      </c>
      <c r="CU37" s="79" t="s">
        <v>1050</v>
      </c>
      <c r="CV37" s="79" t="s">
        <v>1050</v>
      </c>
      <c r="CW37" s="79" t="s">
        <v>1050</v>
      </c>
      <c r="CX37" s="79" t="s">
        <v>1142</v>
      </c>
      <c r="CY37" s="79" t="s">
        <v>1106</v>
      </c>
      <c r="CZ37" s="79" t="s">
        <v>356</v>
      </c>
      <c r="DA37" s="79" t="s">
        <v>1257</v>
      </c>
      <c r="DB37" s="79" t="s">
        <v>1979</v>
      </c>
      <c r="DC37" s="79" t="s">
        <v>1109</v>
      </c>
      <c r="DD37" s="79">
        <v>2002</v>
      </c>
      <c r="DE37" s="79" t="s">
        <v>1436</v>
      </c>
      <c r="DF37" s="79">
        <v>10</v>
      </c>
      <c r="DG37" s="79" t="s">
        <v>1050</v>
      </c>
      <c r="DH37" s="79" t="s">
        <v>1980</v>
      </c>
      <c r="DI37" s="79" t="s">
        <v>1066</v>
      </c>
      <c r="DJ37" s="79" t="s">
        <v>1205</v>
      </c>
      <c r="DK37" s="79">
        <v>0</v>
      </c>
      <c r="DL37" s="79" t="s">
        <v>353</v>
      </c>
      <c r="DM37" s="79" t="s">
        <v>353</v>
      </c>
      <c r="DN37" s="79" t="s">
        <v>1407</v>
      </c>
      <c r="DO37" s="91">
        <v>44722</v>
      </c>
      <c r="DP37" s="79" t="s">
        <v>399</v>
      </c>
      <c r="DQ37" s="79" t="s">
        <v>1050</v>
      </c>
      <c r="DR37" s="79" t="s">
        <v>1050</v>
      </c>
      <c r="DS37" s="79" t="s">
        <v>399</v>
      </c>
      <c r="DT37" s="79" t="s">
        <v>1050</v>
      </c>
      <c r="DU37" s="79" t="s">
        <v>1050</v>
      </c>
      <c r="DV37" s="79" t="s">
        <v>353</v>
      </c>
      <c r="DW37" s="79" t="s">
        <v>464</v>
      </c>
      <c r="DX37" s="79" t="s">
        <v>404</v>
      </c>
      <c r="DY37" s="79" t="s">
        <v>1050</v>
      </c>
      <c r="DZ37" s="79" t="s">
        <v>1050</v>
      </c>
      <c r="EA37" s="79" t="s">
        <v>1050</v>
      </c>
      <c r="EB37" s="79" t="s">
        <v>333</v>
      </c>
      <c r="EC37" s="79" t="s">
        <v>1050</v>
      </c>
      <c r="ED37" s="79" t="s">
        <v>1981</v>
      </c>
      <c r="EE37" s="79" t="s">
        <v>439</v>
      </c>
      <c r="EF37" s="79" t="s">
        <v>353</v>
      </c>
      <c r="EG37" s="79" t="s">
        <v>1057</v>
      </c>
      <c r="EH37" s="91">
        <v>36279</v>
      </c>
      <c r="EI37" s="79" t="s">
        <v>1090</v>
      </c>
      <c r="EJ37" s="79" t="s">
        <v>398</v>
      </c>
      <c r="EK37" s="79" t="s">
        <v>1060</v>
      </c>
      <c r="EL37" s="79" t="s">
        <v>1050</v>
      </c>
      <c r="EM37" s="79" t="s">
        <v>1050</v>
      </c>
      <c r="EN37" s="79" t="s">
        <v>1050</v>
      </c>
      <c r="EO37" s="79" t="s">
        <v>1050</v>
      </c>
      <c r="EP37" s="79" t="s">
        <v>353</v>
      </c>
      <c r="EQ37" s="79" t="s">
        <v>401</v>
      </c>
      <c r="ER37" s="79" t="s">
        <v>1050</v>
      </c>
      <c r="ES37" s="79" t="s">
        <v>1050</v>
      </c>
      <c r="ET37" s="108">
        <v>48164</v>
      </c>
      <c r="EU37" s="79" t="s">
        <v>1060</v>
      </c>
      <c r="EV37" s="79" t="s">
        <v>1050</v>
      </c>
      <c r="EW37" s="79" t="s">
        <v>1050</v>
      </c>
      <c r="EX37" s="79" t="s">
        <v>1050</v>
      </c>
      <c r="EY37" s="79" t="s">
        <v>1982</v>
      </c>
      <c r="EZ37" s="79" t="s">
        <v>1983</v>
      </c>
      <c r="FA37" s="79" t="s">
        <v>356</v>
      </c>
      <c r="FB37" s="79" t="s">
        <v>1462</v>
      </c>
      <c r="FC37" s="79" t="s">
        <v>1984</v>
      </c>
      <c r="FD37" s="79" t="s">
        <v>1331</v>
      </c>
      <c r="FE37" s="79">
        <v>2022</v>
      </c>
      <c r="FF37" s="79" t="s">
        <v>458</v>
      </c>
      <c r="FG37" s="79" t="s">
        <v>1050</v>
      </c>
      <c r="FH37" s="79">
        <v>2</v>
      </c>
      <c r="FI37" s="79" t="s">
        <v>1058</v>
      </c>
      <c r="FJ37" s="79" t="s">
        <v>1985</v>
      </c>
      <c r="FK37" s="79" t="s">
        <v>1237</v>
      </c>
      <c r="FL37" s="79">
        <v>1</v>
      </c>
      <c r="FM37" s="79" t="s">
        <v>399</v>
      </c>
      <c r="FN37" s="79" t="s">
        <v>353</v>
      </c>
      <c r="FO37" s="79" t="s">
        <v>1986</v>
      </c>
      <c r="FP37" s="108">
        <v>44863</v>
      </c>
      <c r="FQ37" s="79" t="s">
        <v>1050</v>
      </c>
      <c r="FR37" s="79" t="s">
        <v>1050</v>
      </c>
      <c r="FS37" s="79" t="s">
        <v>1050</v>
      </c>
      <c r="FT37" s="79" t="s">
        <v>1050</v>
      </c>
      <c r="FU37" s="79" t="s">
        <v>1050</v>
      </c>
      <c r="FV37" s="79" t="s">
        <v>1050</v>
      </c>
      <c r="FW37" s="79" t="s">
        <v>399</v>
      </c>
      <c r="FX37" s="79" t="s">
        <v>542</v>
      </c>
      <c r="FY37" s="79" t="s">
        <v>435</v>
      </c>
      <c r="FZ37" s="79" t="s">
        <v>1050</v>
      </c>
      <c r="GA37" s="79" t="s">
        <v>1050</v>
      </c>
      <c r="GB37" s="79" t="s">
        <v>437</v>
      </c>
      <c r="GC37" s="79" t="s">
        <v>333</v>
      </c>
      <c r="GD37" s="79" t="s">
        <v>1050</v>
      </c>
      <c r="GE37" s="79" t="s">
        <v>1987</v>
      </c>
      <c r="GF37" s="79" t="s">
        <v>1050</v>
      </c>
      <c r="GG37" s="79" t="s">
        <v>1217</v>
      </c>
      <c r="GH37" s="79" t="s">
        <v>1057</v>
      </c>
      <c r="GI37" s="111">
        <v>28301</v>
      </c>
      <c r="GJ37" s="79" t="s">
        <v>397</v>
      </c>
      <c r="GK37" s="79" t="s">
        <v>398</v>
      </c>
      <c r="GL37" s="79" t="s">
        <v>1060</v>
      </c>
      <c r="GM37" s="79" t="s">
        <v>1050</v>
      </c>
      <c r="GN37" s="79" t="s">
        <v>1050</v>
      </c>
      <c r="GO37" s="79" t="s">
        <v>1050</v>
      </c>
      <c r="GP37" s="79" t="s">
        <v>1050</v>
      </c>
      <c r="GQ37" s="79" t="s">
        <v>353</v>
      </c>
      <c r="GR37" s="79" t="s">
        <v>433</v>
      </c>
      <c r="GS37" s="79" t="s">
        <v>1050</v>
      </c>
      <c r="GT37" s="79" t="s">
        <v>1050</v>
      </c>
      <c r="GU37" s="111">
        <v>44929</v>
      </c>
      <c r="GV37" s="79" t="s">
        <v>1060</v>
      </c>
      <c r="GW37" s="79" t="s">
        <v>1050</v>
      </c>
      <c r="GX37" s="79" t="s">
        <v>1050</v>
      </c>
      <c r="GY37" s="79" t="s">
        <v>1050</v>
      </c>
      <c r="GZ37" s="79" t="s">
        <v>1982</v>
      </c>
      <c r="HA37" s="79" t="s">
        <v>1988</v>
      </c>
      <c r="HB37" s="79" t="s">
        <v>356</v>
      </c>
      <c r="HC37" s="79" t="s">
        <v>1233</v>
      </c>
      <c r="HD37" s="79" t="s">
        <v>1989</v>
      </c>
      <c r="HE37" s="79" t="s">
        <v>1990</v>
      </c>
      <c r="HF37" s="79">
        <v>2018</v>
      </c>
      <c r="HG37" s="79" t="s">
        <v>1991</v>
      </c>
      <c r="HH37" s="79" t="s">
        <v>1050</v>
      </c>
      <c r="HI37" s="79">
        <v>5</v>
      </c>
      <c r="HJ37" s="79" t="s">
        <v>1060</v>
      </c>
      <c r="HK37" s="79" t="s">
        <v>1360</v>
      </c>
      <c r="HL37" s="79" t="s">
        <v>1205</v>
      </c>
      <c r="HM37" s="79" t="s">
        <v>1588</v>
      </c>
      <c r="HN37" s="79" t="s">
        <v>399</v>
      </c>
      <c r="HO37" s="79" t="s">
        <v>353</v>
      </c>
      <c r="HP37" s="79" t="s">
        <v>1749</v>
      </c>
      <c r="HQ37" s="111">
        <v>44635</v>
      </c>
      <c r="HR37" s="79" t="s">
        <v>399</v>
      </c>
      <c r="HS37" s="79" t="s">
        <v>1050</v>
      </c>
      <c r="HT37" s="79" t="s">
        <v>1050</v>
      </c>
      <c r="HU37" s="79" t="s">
        <v>399</v>
      </c>
      <c r="HV37" s="79" t="s">
        <v>1050</v>
      </c>
      <c r="HW37" s="79" t="s">
        <v>1050</v>
      </c>
      <c r="HX37" s="79" t="s">
        <v>353</v>
      </c>
      <c r="HY37" s="79" t="s">
        <v>1992</v>
      </c>
      <c r="HZ37" s="79" t="s">
        <v>435</v>
      </c>
      <c r="IA37" s="79" t="s">
        <v>1050</v>
      </c>
      <c r="IB37" s="79" t="s">
        <v>1050</v>
      </c>
      <c r="IC37" s="79" t="s">
        <v>437</v>
      </c>
      <c r="ID37" s="79" t="s">
        <v>333</v>
      </c>
      <c r="IE37" s="79" t="s">
        <v>1050</v>
      </c>
      <c r="IF37" s="79" t="s">
        <v>1993</v>
      </c>
      <c r="IG37" s="79" t="s">
        <v>1050</v>
      </c>
      <c r="IH37" s="79" t="s">
        <v>399</v>
      </c>
      <c r="II37" s="79" t="s">
        <v>1050</v>
      </c>
      <c r="IJ37" s="79" t="s">
        <v>1050</v>
      </c>
      <c r="IK37" s="79" t="s">
        <v>1050</v>
      </c>
      <c r="IL37" s="79" t="s">
        <v>1050</v>
      </c>
      <c r="IM37" s="79" t="s">
        <v>1050</v>
      </c>
      <c r="IN37" s="79" t="s">
        <v>1050</v>
      </c>
      <c r="IO37" s="79" t="s">
        <v>1050</v>
      </c>
      <c r="IP37" s="79" t="s">
        <v>1050</v>
      </c>
      <c r="IQ37" s="79" t="s">
        <v>1050</v>
      </c>
      <c r="IR37" s="79" t="s">
        <v>1050</v>
      </c>
      <c r="IS37" s="79" t="s">
        <v>1050</v>
      </c>
      <c r="IT37" s="79" t="s">
        <v>1050</v>
      </c>
      <c r="IU37" s="79" t="s">
        <v>1050</v>
      </c>
      <c r="IV37" s="79" t="s">
        <v>1050</v>
      </c>
      <c r="IW37" s="79" t="s">
        <v>1050</v>
      </c>
      <c r="IX37" s="79" t="s">
        <v>1050</v>
      </c>
      <c r="IY37" s="79" t="s">
        <v>1050</v>
      </c>
      <c r="IZ37" s="79" t="s">
        <v>1050</v>
      </c>
      <c r="JA37" s="79" t="s">
        <v>1050</v>
      </c>
      <c r="JB37" s="79" t="s">
        <v>1050</v>
      </c>
      <c r="JC37" s="79" t="s">
        <v>1050</v>
      </c>
      <c r="JD37" s="79" t="s">
        <v>1050</v>
      </c>
      <c r="JE37" s="79" t="s">
        <v>1050</v>
      </c>
      <c r="JF37" s="79" t="s">
        <v>1050</v>
      </c>
      <c r="JG37" s="79" t="s">
        <v>1050</v>
      </c>
      <c r="JH37" s="79" t="s">
        <v>1050</v>
      </c>
      <c r="JI37" s="79" t="s">
        <v>1050</v>
      </c>
      <c r="JJ37" s="79" t="s">
        <v>1050</v>
      </c>
      <c r="JK37" s="79" t="s">
        <v>1050</v>
      </c>
      <c r="JL37" s="79" t="s">
        <v>1050</v>
      </c>
      <c r="JM37" s="79" t="s">
        <v>1050</v>
      </c>
      <c r="JN37" s="79" t="s">
        <v>1050</v>
      </c>
      <c r="JO37" s="79" t="s">
        <v>1050</v>
      </c>
      <c r="JP37" s="79" t="s">
        <v>1050</v>
      </c>
      <c r="JQ37" s="79" t="s">
        <v>1050</v>
      </c>
      <c r="JR37" s="79" t="s">
        <v>1050</v>
      </c>
      <c r="JS37" s="79" t="s">
        <v>1050</v>
      </c>
      <c r="JT37" s="79" t="s">
        <v>1050</v>
      </c>
      <c r="JU37" s="79" t="s">
        <v>1050</v>
      </c>
      <c r="JV37" s="79" t="s">
        <v>1050</v>
      </c>
      <c r="JW37" s="79" t="s">
        <v>1050</v>
      </c>
      <c r="JX37" s="79" t="s">
        <v>1050</v>
      </c>
      <c r="JY37" s="79" t="s">
        <v>1050</v>
      </c>
      <c r="JZ37" s="79" t="s">
        <v>1050</v>
      </c>
      <c r="KA37" s="79" t="s">
        <v>1050</v>
      </c>
      <c r="KB37" s="79" t="s">
        <v>1050</v>
      </c>
      <c r="KC37" s="79" t="s">
        <v>1050</v>
      </c>
      <c r="KD37" s="79" t="s">
        <v>1050</v>
      </c>
      <c r="KE37" s="79" t="s">
        <v>1050</v>
      </c>
      <c r="KF37" s="79" t="s">
        <v>1050</v>
      </c>
      <c r="KG37" s="79" t="s">
        <v>1050</v>
      </c>
      <c r="KH37" s="79" t="s">
        <v>1050</v>
      </c>
      <c r="KI37" s="79" t="s">
        <v>1050</v>
      </c>
      <c r="KJ37" s="79" t="s">
        <v>1050</v>
      </c>
      <c r="KK37" s="79" t="s">
        <v>1050</v>
      </c>
      <c r="KL37" s="79" t="s">
        <v>1050</v>
      </c>
      <c r="KM37" s="79" t="s">
        <v>1050</v>
      </c>
      <c r="KN37" s="79" t="s">
        <v>1050</v>
      </c>
      <c r="KO37" s="79" t="s">
        <v>1050</v>
      </c>
      <c r="KP37" s="79" t="s">
        <v>1050</v>
      </c>
      <c r="KQ37" s="79" t="s">
        <v>1050</v>
      </c>
      <c r="KR37" s="79" t="s">
        <v>1050</v>
      </c>
      <c r="KS37" s="79" t="s">
        <v>1050</v>
      </c>
      <c r="KT37" s="79" t="s">
        <v>1050</v>
      </c>
      <c r="KU37" s="79" t="s">
        <v>1050</v>
      </c>
      <c r="KV37" s="79" t="s">
        <v>1050</v>
      </c>
      <c r="KW37" s="79" t="s">
        <v>1050</v>
      </c>
      <c r="KX37" s="79" t="s">
        <v>1050</v>
      </c>
      <c r="KY37" s="79" t="s">
        <v>1050</v>
      </c>
      <c r="KZ37" s="79" t="s">
        <v>1050</v>
      </c>
      <c r="LA37" s="79" t="s">
        <v>1050</v>
      </c>
      <c r="LB37" s="79" t="s">
        <v>1050</v>
      </c>
      <c r="LC37" s="79" t="s">
        <v>1050</v>
      </c>
      <c r="LD37" s="79" t="s">
        <v>1050</v>
      </c>
      <c r="LE37" s="79" t="s">
        <v>1050</v>
      </c>
      <c r="LF37" s="79" t="s">
        <v>1050</v>
      </c>
      <c r="LG37" s="79" t="s">
        <v>1050</v>
      </c>
      <c r="LH37" s="79" t="s">
        <v>1050</v>
      </c>
      <c r="LI37" s="79" t="s">
        <v>1050</v>
      </c>
      <c r="LJ37" s="79" t="s">
        <v>1050</v>
      </c>
      <c r="LK37" s="79" t="s">
        <v>1050</v>
      </c>
      <c r="LL37" s="79" t="s">
        <v>1050</v>
      </c>
      <c r="LM37" s="79" t="s">
        <v>1050</v>
      </c>
      <c r="LN37" s="79" t="s">
        <v>1050</v>
      </c>
      <c r="LO37" s="79" t="s">
        <v>1050</v>
      </c>
      <c r="LP37" s="79" t="s">
        <v>1050</v>
      </c>
      <c r="LQ37" s="79" t="s">
        <v>1050</v>
      </c>
      <c r="LR37" s="79" t="s">
        <v>1050</v>
      </c>
      <c r="LS37" s="79" t="s">
        <v>1050</v>
      </c>
      <c r="LT37" s="79" t="s">
        <v>1050</v>
      </c>
      <c r="LU37" s="79" t="s">
        <v>1050</v>
      </c>
      <c r="LV37" s="79" t="s">
        <v>1050</v>
      </c>
      <c r="LW37" s="79" t="s">
        <v>1050</v>
      </c>
      <c r="LX37" s="79" t="s">
        <v>1050</v>
      </c>
      <c r="LY37" s="79" t="s">
        <v>1050</v>
      </c>
      <c r="LZ37" s="79" t="s">
        <v>1050</v>
      </c>
      <c r="MA37" s="79" t="s">
        <v>1050</v>
      </c>
      <c r="MB37" s="79" t="s">
        <v>1050</v>
      </c>
      <c r="MC37" s="79" t="s">
        <v>1050</v>
      </c>
      <c r="MD37" s="79" t="s">
        <v>1050</v>
      </c>
      <c r="ME37" s="79" t="s">
        <v>1050</v>
      </c>
      <c r="MF37" s="79" t="s">
        <v>1050</v>
      </c>
      <c r="MG37" s="79" t="s">
        <v>1050</v>
      </c>
      <c r="MH37" s="79" t="s">
        <v>1050</v>
      </c>
      <c r="MI37" s="79" t="s">
        <v>1050</v>
      </c>
      <c r="MJ37" s="79" t="s">
        <v>1050</v>
      </c>
      <c r="MK37" s="79" t="s">
        <v>1057</v>
      </c>
      <c r="ML37" s="91">
        <v>36587</v>
      </c>
      <c r="MM37" s="79" t="s">
        <v>351</v>
      </c>
      <c r="MN37" s="79" t="s">
        <v>1060</v>
      </c>
      <c r="MO37" s="79" t="s">
        <v>1994</v>
      </c>
      <c r="MP37" s="79" t="s">
        <v>1050</v>
      </c>
      <c r="MQ37" s="79" t="s">
        <v>1050</v>
      </c>
      <c r="MR37" s="79" t="s">
        <v>1050</v>
      </c>
      <c r="MS37" s="79" t="s">
        <v>1050</v>
      </c>
      <c r="MT37" s="79" t="s">
        <v>1050</v>
      </c>
      <c r="MU37" s="79" t="s">
        <v>1050</v>
      </c>
      <c r="MV37" s="79" t="s">
        <v>1050</v>
      </c>
      <c r="MW37" s="79" t="s">
        <v>1995</v>
      </c>
      <c r="MX37" s="79" t="s">
        <v>440</v>
      </c>
      <c r="MY37" s="79" t="s">
        <v>352</v>
      </c>
      <c r="MZ37" s="79" t="s">
        <v>399</v>
      </c>
      <c r="NA37" s="79" t="s">
        <v>1050</v>
      </c>
      <c r="NB37" s="79" t="s">
        <v>1050</v>
      </c>
      <c r="NC37" s="79" t="s">
        <v>1050</v>
      </c>
      <c r="ND37" s="79" t="s">
        <v>1050</v>
      </c>
      <c r="NE37" s="79" t="s">
        <v>1050</v>
      </c>
      <c r="NF37" s="79" t="s">
        <v>1050</v>
      </c>
      <c r="NG37" s="79" t="s">
        <v>1050</v>
      </c>
      <c r="NH37" s="79" t="s">
        <v>1050</v>
      </c>
      <c r="NI37" s="79" t="s">
        <v>1050</v>
      </c>
      <c r="NJ37" s="79" t="s">
        <v>1050</v>
      </c>
      <c r="NK37" s="79" t="s">
        <v>1050</v>
      </c>
      <c r="NL37" s="79" t="s">
        <v>1050</v>
      </c>
      <c r="NM37" s="79" t="s">
        <v>1050</v>
      </c>
      <c r="NN37" s="79" t="s">
        <v>1050</v>
      </c>
      <c r="NO37" s="79" t="s">
        <v>1050</v>
      </c>
      <c r="NP37" s="79" t="s">
        <v>1050</v>
      </c>
      <c r="NQ37" s="79" t="s">
        <v>1050</v>
      </c>
      <c r="NR37" s="79" t="s">
        <v>1050</v>
      </c>
      <c r="NS37" s="79" t="s">
        <v>1050</v>
      </c>
      <c r="NT37" s="79" t="s">
        <v>1050</v>
      </c>
      <c r="NU37" s="79" t="s">
        <v>1050</v>
      </c>
      <c r="NV37" s="79" t="s">
        <v>1050</v>
      </c>
      <c r="NW37" s="79" t="s">
        <v>1050</v>
      </c>
      <c r="NX37" s="79" t="s">
        <v>1050</v>
      </c>
      <c r="NY37" s="79" t="s">
        <v>1050</v>
      </c>
      <c r="NZ37" s="79" t="s">
        <v>1050</v>
      </c>
      <c r="OA37" s="79" t="s">
        <v>1050</v>
      </c>
      <c r="OB37" s="79" t="s">
        <v>1050</v>
      </c>
      <c r="OC37" s="79" t="s">
        <v>1050</v>
      </c>
      <c r="OD37" s="79" t="s">
        <v>1050</v>
      </c>
      <c r="OE37" s="79" t="s">
        <v>1050</v>
      </c>
      <c r="OF37" s="79" t="s">
        <v>1050</v>
      </c>
      <c r="OG37" s="79" t="s">
        <v>1050</v>
      </c>
      <c r="OH37" s="79" t="s">
        <v>1050</v>
      </c>
      <c r="OI37" s="79" t="s">
        <v>1050</v>
      </c>
      <c r="OJ37" s="79" t="s">
        <v>1050</v>
      </c>
      <c r="OK37" s="79" t="s">
        <v>1050</v>
      </c>
      <c r="OL37" s="79" t="s">
        <v>1050</v>
      </c>
      <c r="OM37" s="79" t="s">
        <v>1050</v>
      </c>
      <c r="ON37" s="79" t="s">
        <v>1050</v>
      </c>
      <c r="OO37" s="79" t="s">
        <v>1050</v>
      </c>
      <c r="OP37" s="79" t="s">
        <v>1050</v>
      </c>
      <c r="OQ37" s="79" t="s">
        <v>1050</v>
      </c>
      <c r="OR37" s="79" t="s">
        <v>1050</v>
      </c>
      <c r="OS37" s="79" t="s">
        <v>1050</v>
      </c>
      <c r="OT37" s="79" t="s">
        <v>1050</v>
      </c>
      <c r="OU37" s="79" t="s">
        <v>1050</v>
      </c>
      <c r="OV37" s="79" t="s">
        <v>1050</v>
      </c>
      <c r="OW37" s="79" t="s">
        <v>1050</v>
      </c>
      <c r="OX37" s="79" t="s">
        <v>1050</v>
      </c>
      <c r="OY37" s="79" t="s">
        <v>1050</v>
      </c>
      <c r="OZ37" s="79" t="s">
        <v>1050</v>
      </c>
      <c r="PA37" s="79" t="s">
        <v>1050</v>
      </c>
      <c r="PB37" s="79" t="s">
        <v>1050</v>
      </c>
      <c r="PC37" s="79" t="s">
        <v>1050</v>
      </c>
      <c r="PD37" s="79" t="s">
        <v>1050</v>
      </c>
      <c r="PE37" s="79" t="s">
        <v>1050</v>
      </c>
      <c r="PF37" s="79" t="s">
        <v>1050</v>
      </c>
      <c r="PG37" s="79" t="s">
        <v>1050</v>
      </c>
      <c r="PH37" s="79" t="s">
        <v>1050</v>
      </c>
      <c r="PI37" s="79" t="s">
        <v>1050</v>
      </c>
      <c r="PJ37" s="79" t="s">
        <v>1050</v>
      </c>
      <c r="PK37" s="79" t="s">
        <v>1050</v>
      </c>
      <c r="PL37" s="79" t="s">
        <v>1050</v>
      </c>
      <c r="PM37" s="79" t="s">
        <v>440</v>
      </c>
      <c r="PN37" s="79">
        <v>2</v>
      </c>
      <c r="PO37" s="79">
        <v>1</v>
      </c>
      <c r="PP37" s="79" t="s">
        <v>1050</v>
      </c>
      <c r="PQ37" s="79" t="s">
        <v>1050</v>
      </c>
      <c r="PR37" s="79" t="s">
        <v>1050</v>
      </c>
      <c r="PS37" s="79" t="s">
        <v>1050</v>
      </c>
      <c r="PT37" s="79" t="s">
        <v>1050</v>
      </c>
      <c r="PU37" s="79" t="s">
        <v>1050</v>
      </c>
      <c r="PV37" s="79" t="s">
        <v>1996</v>
      </c>
      <c r="PW37" s="79" t="s">
        <v>1050</v>
      </c>
      <c r="PX37" s="79" t="s">
        <v>1050</v>
      </c>
      <c r="PY37" s="79" t="s">
        <v>1997</v>
      </c>
      <c r="PZ37" s="79" t="s">
        <v>1998</v>
      </c>
      <c r="QA37" s="79" t="s">
        <v>1050</v>
      </c>
      <c r="QB37" s="79" t="s">
        <v>1050</v>
      </c>
      <c r="QC37" s="79" t="s">
        <v>1050</v>
      </c>
      <c r="QD37" s="79" t="s">
        <v>1412</v>
      </c>
      <c r="QE37" s="79" t="s">
        <v>1999</v>
      </c>
      <c r="QF37" s="79" t="s">
        <v>1050</v>
      </c>
      <c r="QG37" s="79">
        <v>11</v>
      </c>
      <c r="QH37" s="107">
        <v>1</v>
      </c>
      <c r="QI37" s="79">
        <v>60</v>
      </c>
      <c r="QJ37" s="79">
        <v>28</v>
      </c>
      <c r="QK37" s="79">
        <v>2022</v>
      </c>
      <c r="QL37" s="79">
        <v>61413</v>
      </c>
      <c r="QM37" s="91">
        <v>44698</v>
      </c>
      <c r="QN37" s="79" t="s">
        <v>411</v>
      </c>
      <c r="QO37" s="79" t="s">
        <v>399</v>
      </c>
      <c r="QP37" s="79" t="s">
        <v>399</v>
      </c>
      <c r="QQ37" s="92">
        <v>0.277777777777778</v>
      </c>
      <c r="QR37" s="79" t="s">
        <v>329</v>
      </c>
      <c r="QS37" s="79" t="s">
        <v>525</v>
      </c>
      <c r="QT37" s="79" t="s">
        <v>1536</v>
      </c>
      <c r="QU37" s="79" t="s">
        <v>2000</v>
      </c>
      <c r="QV37" s="125" t="s">
        <v>2001</v>
      </c>
      <c r="QW37" s="125" t="s">
        <v>2002</v>
      </c>
      <c r="QX37" s="79" t="s">
        <v>1050</v>
      </c>
      <c r="QY37" s="79" t="s">
        <v>1080</v>
      </c>
      <c r="QZ37" s="79" t="s">
        <v>1050</v>
      </c>
      <c r="RA37" s="79" t="s">
        <v>1050</v>
      </c>
      <c r="RB37" s="79" t="s">
        <v>1050</v>
      </c>
      <c r="RC37" s="79" t="s">
        <v>368</v>
      </c>
      <c r="RD37" s="79" t="s">
        <v>399</v>
      </c>
      <c r="RE37" s="79" t="s">
        <v>344</v>
      </c>
      <c r="RF37" s="79" t="s">
        <v>369</v>
      </c>
      <c r="RG37" s="79" t="s">
        <v>1081</v>
      </c>
      <c r="RH37" s="79" t="s">
        <v>513</v>
      </c>
      <c r="RI37" s="79" t="s">
        <v>388</v>
      </c>
      <c r="RJ37" s="79">
        <v>7.05</v>
      </c>
      <c r="RK37" s="79" t="s">
        <v>371</v>
      </c>
      <c r="RL37" s="79" t="s">
        <v>419</v>
      </c>
      <c r="RM37" s="79" t="s">
        <v>1059</v>
      </c>
      <c r="RN37" s="79" t="s">
        <v>1542</v>
      </c>
      <c r="RO37" s="79" t="s">
        <v>1050</v>
      </c>
      <c r="RP37" s="79" t="s">
        <v>414</v>
      </c>
      <c r="RQ37" s="79" t="s">
        <v>392</v>
      </c>
      <c r="RR37" s="79" t="s">
        <v>480</v>
      </c>
      <c r="RS37" s="79" t="s">
        <v>1084</v>
      </c>
      <c r="RT37" s="79" t="s">
        <v>1059</v>
      </c>
      <c r="RU37" s="79" t="s">
        <v>1085</v>
      </c>
      <c r="RV37" s="79" t="s">
        <v>2003</v>
      </c>
      <c r="RW37" s="79" t="s">
        <v>1050</v>
      </c>
      <c r="RX37" s="79" t="s">
        <v>1050</v>
      </c>
      <c r="RY37" s="79" t="s">
        <v>1050</v>
      </c>
      <c r="RZ37" s="79" t="s">
        <v>1050</v>
      </c>
      <c r="SA37" s="79" t="s">
        <v>1050</v>
      </c>
      <c r="SB37" s="79" t="s">
        <v>1050</v>
      </c>
      <c r="SC37" s="79" t="s">
        <v>1050</v>
      </c>
      <c r="SD37" s="79" t="s">
        <v>1050</v>
      </c>
      <c r="SE37" s="79" t="s">
        <v>1050</v>
      </c>
      <c r="SF37" s="79" t="s">
        <v>1050</v>
      </c>
      <c r="SG37" s="79" t="s">
        <v>1050</v>
      </c>
      <c r="SH37" s="79" t="s">
        <v>1050</v>
      </c>
      <c r="SI37" s="79" t="s">
        <v>1050</v>
      </c>
      <c r="SJ37" s="79" t="s">
        <v>1050</v>
      </c>
      <c r="SK37" s="79" t="s">
        <v>1050</v>
      </c>
      <c r="SL37" s="79" t="s">
        <v>1050</v>
      </c>
      <c r="SM37" s="79" t="s">
        <v>1050</v>
      </c>
      <c r="SN37" s="79" t="s">
        <v>1050</v>
      </c>
      <c r="SO37" s="79" t="s">
        <v>1050</v>
      </c>
      <c r="SP37" s="79" t="s">
        <v>1050</v>
      </c>
      <c r="SQ37" s="79" t="s">
        <v>1050</v>
      </c>
      <c r="SR37" s="79" t="s">
        <v>1050</v>
      </c>
      <c r="SS37" s="79" t="s">
        <v>1050</v>
      </c>
      <c r="ST37" s="79" t="s">
        <v>1823</v>
      </c>
      <c r="SU37" s="79" t="s">
        <v>542</v>
      </c>
      <c r="SV37" s="79" t="s">
        <v>2004</v>
      </c>
      <c r="SW37" s="79" t="s">
        <v>1050</v>
      </c>
      <c r="SX37" s="79" t="s">
        <v>1050</v>
      </c>
      <c r="SY37" s="79" t="s">
        <v>1050</v>
      </c>
      <c r="SZ37" s="79" t="s">
        <v>1050</v>
      </c>
      <c r="TA37" s="79" t="s">
        <v>1050</v>
      </c>
      <c r="TB37" s="79" t="s">
        <v>1050</v>
      </c>
      <c r="TC37" s="79" t="s">
        <v>1050</v>
      </c>
      <c r="TD37" s="79" t="s">
        <v>1050</v>
      </c>
      <c r="TE37" s="79" t="s">
        <v>1050</v>
      </c>
      <c r="TF37" s="79">
        <v>2002</v>
      </c>
      <c r="TG37" s="79">
        <v>2022</v>
      </c>
      <c r="TH37" s="79">
        <v>2018</v>
      </c>
      <c r="TI37" s="79" t="s">
        <v>1050</v>
      </c>
      <c r="TJ37" s="79" t="s">
        <v>1050</v>
      </c>
      <c r="TK37" s="79" t="s">
        <v>1050</v>
      </c>
      <c r="TL37" s="79" t="s">
        <v>1050</v>
      </c>
      <c r="TM37" s="79" t="s">
        <v>1050</v>
      </c>
      <c r="TN37" s="79" t="s">
        <v>1050</v>
      </c>
      <c r="TO37" s="79" t="s">
        <v>1050</v>
      </c>
      <c r="TP37" s="79" t="s">
        <v>1050</v>
      </c>
      <c r="TQ37" s="79" t="s">
        <v>1050</v>
      </c>
      <c r="TR37" s="79" t="s">
        <v>2005</v>
      </c>
      <c r="TS37" s="79" t="s">
        <v>2006</v>
      </c>
      <c r="TT37" s="79" t="s">
        <v>2007</v>
      </c>
      <c r="TU37" s="79" t="s">
        <v>1050</v>
      </c>
      <c r="TV37" s="79" t="s">
        <v>1050</v>
      </c>
      <c r="TW37" s="79" t="s">
        <v>1050</v>
      </c>
      <c r="TX37" s="79" t="s">
        <v>1050</v>
      </c>
      <c r="TY37" s="79" t="s">
        <v>1050</v>
      </c>
      <c r="TZ37" s="79" t="s">
        <v>1050</v>
      </c>
      <c r="UA37" s="79" t="s">
        <v>1050</v>
      </c>
      <c r="UB37" s="79" t="s">
        <v>1050</v>
      </c>
      <c r="UC37" s="79" t="s">
        <v>1050</v>
      </c>
      <c r="UD37" s="79" t="s">
        <v>1257</v>
      </c>
      <c r="UE37" s="79" t="s">
        <v>1462</v>
      </c>
      <c r="UF37" s="79" t="s">
        <v>1233</v>
      </c>
      <c r="UG37" s="79" t="s">
        <v>1050</v>
      </c>
      <c r="UH37" s="79" t="s">
        <v>1050</v>
      </c>
      <c r="UI37" s="79" t="s">
        <v>1050</v>
      </c>
      <c r="UJ37" s="79" t="s">
        <v>1050</v>
      </c>
      <c r="UK37" s="79" t="s">
        <v>1050</v>
      </c>
      <c r="UL37" s="79" t="s">
        <v>1050</v>
      </c>
      <c r="UM37" s="79" t="s">
        <v>1050</v>
      </c>
      <c r="UN37" s="79" t="s">
        <v>1050</v>
      </c>
      <c r="UO37" s="79" t="s">
        <v>1050</v>
      </c>
      <c r="UP37" s="79" t="s">
        <v>1979</v>
      </c>
      <c r="UQ37" s="79" t="s">
        <v>1848</v>
      </c>
      <c r="UR37" s="79" t="s">
        <v>1989</v>
      </c>
      <c r="US37" s="79" t="s">
        <v>1050</v>
      </c>
      <c r="UT37" s="79" t="s">
        <v>1050</v>
      </c>
      <c r="UU37" s="79" t="s">
        <v>1050</v>
      </c>
      <c r="UV37" s="79" t="s">
        <v>1050</v>
      </c>
      <c r="UW37" s="79" t="s">
        <v>1050</v>
      </c>
      <c r="UX37" s="79" t="s">
        <v>1050</v>
      </c>
      <c r="UY37" s="79" t="s">
        <v>1050</v>
      </c>
      <c r="UZ37" s="79" t="s">
        <v>1050</v>
      </c>
      <c r="VA37" s="79" t="s">
        <v>1050</v>
      </c>
      <c r="VB37" s="79">
        <v>6600</v>
      </c>
      <c r="VC37" s="79">
        <v>159</v>
      </c>
      <c r="VD37" s="79">
        <v>1598</v>
      </c>
      <c r="VE37" s="79" t="s">
        <v>1050</v>
      </c>
      <c r="VF37" s="79" t="s">
        <v>1050</v>
      </c>
      <c r="VG37" s="79" t="s">
        <v>1050</v>
      </c>
      <c r="VH37" s="79" t="s">
        <v>1050</v>
      </c>
      <c r="VI37" s="79" t="s">
        <v>1050</v>
      </c>
      <c r="VJ37" s="79" t="s">
        <v>1050</v>
      </c>
      <c r="VK37" s="79" t="s">
        <v>1050</v>
      </c>
      <c r="VL37" s="79" t="s">
        <v>1050</v>
      </c>
      <c r="VM37" s="79" t="s">
        <v>1050</v>
      </c>
      <c r="VN37" s="79" t="s">
        <v>1261</v>
      </c>
      <c r="VO37" s="79" t="s">
        <v>1058</v>
      </c>
      <c r="VP37" s="79" t="s">
        <v>1060</v>
      </c>
      <c r="VQ37" s="79" t="s">
        <v>1050</v>
      </c>
      <c r="VR37" s="79" t="s">
        <v>1050</v>
      </c>
      <c r="VS37" s="79" t="s">
        <v>1050</v>
      </c>
      <c r="VT37" s="79" t="s">
        <v>1050</v>
      </c>
      <c r="VU37" s="79" t="s">
        <v>1050</v>
      </c>
      <c r="VV37" s="79" t="s">
        <v>1050</v>
      </c>
      <c r="VW37" s="79" t="s">
        <v>1050</v>
      </c>
      <c r="VX37" s="79" t="s">
        <v>1050</v>
      </c>
      <c r="VY37" s="79" t="s">
        <v>1050</v>
      </c>
      <c r="VZ37" s="79" t="s">
        <v>353</v>
      </c>
      <c r="WA37" s="79" t="s">
        <v>353</v>
      </c>
      <c r="WB37" s="79" t="s">
        <v>353</v>
      </c>
      <c r="WC37" s="79" t="s">
        <v>1050</v>
      </c>
      <c r="WD37" s="79" t="s">
        <v>1050</v>
      </c>
      <c r="WE37" s="79" t="s">
        <v>1050</v>
      </c>
      <c r="WF37" s="79" t="s">
        <v>1050</v>
      </c>
      <c r="WG37" s="79" t="s">
        <v>1050</v>
      </c>
      <c r="WH37" s="79" t="s">
        <v>1050</v>
      </c>
      <c r="WI37" s="79" t="s">
        <v>1050</v>
      </c>
      <c r="WJ37" s="79" t="s">
        <v>1050</v>
      </c>
      <c r="WK37" s="79" t="s">
        <v>1050</v>
      </c>
      <c r="WL37" s="79" t="s">
        <v>353</v>
      </c>
      <c r="WM37" s="79" t="s">
        <v>494</v>
      </c>
      <c r="WN37" s="79" t="s">
        <v>494</v>
      </c>
      <c r="WO37" s="79" t="s">
        <v>1050</v>
      </c>
      <c r="WP37" s="79" t="s">
        <v>1050</v>
      </c>
      <c r="WQ37" s="79" t="s">
        <v>1050</v>
      </c>
      <c r="WR37" s="79" t="s">
        <v>1050</v>
      </c>
      <c r="WS37" s="79" t="s">
        <v>1050</v>
      </c>
      <c r="WT37" s="79" t="s">
        <v>1050</v>
      </c>
      <c r="WU37" s="79" t="s">
        <v>1050</v>
      </c>
      <c r="WV37" s="79" t="s">
        <v>1050</v>
      </c>
      <c r="WW37" s="79" t="s">
        <v>1050</v>
      </c>
      <c r="WX37" s="79" t="s">
        <v>399</v>
      </c>
      <c r="WY37" s="79" t="s">
        <v>399</v>
      </c>
      <c r="WZ37" s="79" t="s">
        <v>399</v>
      </c>
      <c r="XA37" s="79" t="s">
        <v>1050</v>
      </c>
      <c r="XB37" s="79" t="s">
        <v>1050</v>
      </c>
      <c r="XC37" s="79" t="s">
        <v>1050</v>
      </c>
      <c r="XD37" s="79" t="s">
        <v>1050</v>
      </c>
      <c r="XE37" s="79" t="s">
        <v>1050</v>
      </c>
      <c r="XF37" s="79" t="s">
        <v>1050</v>
      </c>
      <c r="XG37" s="79" t="s">
        <v>1050</v>
      </c>
      <c r="XH37" s="79" t="s">
        <v>1050</v>
      </c>
      <c r="XI37" s="79" t="s">
        <v>1050</v>
      </c>
      <c r="XJ37" s="79" t="s">
        <v>2008</v>
      </c>
      <c r="XK37" s="79" t="s">
        <v>2009</v>
      </c>
      <c r="XL37" s="79" t="s">
        <v>2010</v>
      </c>
      <c r="XM37" s="79" t="s">
        <v>1050</v>
      </c>
      <c r="XN37" s="79" t="s">
        <v>1050</v>
      </c>
      <c r="XO37" s="79" t="s">
        <v>1050</v>
      </c>
      <c r="XP37" s="79" t="s">
        <v>1050</v>
      </c>
      <c r="XQ37" s="79" t="s">
        <v>1050</v>
      </c>
      <c r="XR37" s="79" t="s">
        <v>1050</v>
      </c>
      <c r="XS37" s="79" t="s">
        <v>1050</v>
      </c>
      <c r="XT37" s="79" t="s">
        <v>1050</v>
      </c>
      <c r="XU37" s="79" t="s">
        <v>1050</v>
      </c>
      <c r="XV37" s="79" t="s">
        <v>1089</v>
      </c>
      <c r="XW37" s="79" t="s">
        <v>1089</v>
      </c>
      <c r="XX37" s="79" t="s">
        <v>1089</v>
      </c>
      <c r="XY37" s="79" t="s">
        <v>1050</v>
      </c>
      <c r="XZ37" s="79" t="s">
        <v>1050</v>
      </c>
      <c r="YA37" s="79" t="s">
        <v>1050</v>
      </c>
      <c r="YB37" s="79" t="s">
        <v>1050</v>
      </c>
      <c r="YC37" s="79" t="s">
        <v>1050</v>
      </c>
      <c r="YD37" s="79" t="s">
        <v>1050</v>
      </c>
      <c r="YE37" s="79" t="s">
        <v>1050</v>
      </c>
      <c r="YF37" s="79" t="s">
        <v>1050</v>
      </c>
      <c r="YG37" s="79" t="s">
        <v>1050</v>
      </c>
      <c r="YH37" s="79" t="s">
        <v>1089</v>
      </c>
      <c r="YI37" s="79" t="s">
        <v>1089</v>
      </c>
      <c r="YJ37" s="79" t="s">
        <v>1089</v>
      </c>
      <c r="YK37" s="79" t="s">
        <v>1050</v>
      </c>
      <c r="YL37" s="79" t="s">
        <v>1050</v>
      </c>
      <c r="YM37" s="79" t="s">
        <v>1050</v>
      </c>
      <c r="YN37" s="79" t="s">
        <v>1050</v>
      </c>
      <c r="YO37" s="79" t="s">
        <v>1050</v>
      </c>
      <c r="YP37" s="79" t="s">
        <v>1050</v>
      </c>
      <c r="YQ37" s="79" t="s">
        <v>1050</v>
      </c>
      <c r="YR37" s="79" t="s">
        <v>1050</v>
      </c>
      <c r="YS37" s="79" t="s">
        <v>1050</v>
      </c>
      <c r="YT37" s="79" t="s">
        <v>1089</v>
      </c>
      <c r="YU37" s="79" t="s">
        <v>1089</v>
      </c>
      <c r="YV37" s="79" t="s">
        <v>1089</v>
      </c>
      <c r="YW37" s="79" t="s">
        <v>1050</v>
      </c>
      <c r="YX37" s="79" t="s">
        <v>1050</v>
      </c>
      <c r="YY37" s="79" t="s">
        <v>1050</v>
      </c>
      <c r="YZ37" s="79" t="s">
        <v>1050</v>
      </c>
      <c r="ZA37" s="79" t="s">
        <v>1050</v>
      </c>
      <c r="ZB37" s="79" t="s">
        <v>1050</v>
      </c>
      <c r="ZC37" s="79" t="s">
        <v>1050</v>
      </c>
      <c r="ZD37" s="79" t="s">
        <v>1050</v>
      </c>
      <c r="ZE37" s="79" t="s">
        <v>1050</v>
      </c>
      <c r="ZF37" s="79" t="s">
        <v>399</v>
      </c>
      <c r="ZG37" s="79" t="s">
        <v>399</v>
      </c>
      <c r="ZH37" s="79" t="s">
        <v>399</v>
      </c>
      <c r="ZI37" s="79" t="s">
        <v>1050</v>
      </c>
      <c r="ZJ37" s="79" t="s">
        <v>1050</v>
      </c>
      <c r="ZK37" s="79" t="s">
        <v>1050</v>
      </c>
      <c r="ZL37" s="79" t="s">
        <v>1050</v>
      </c>
      <c r="ZM37" s="79" t="s">
        <v>1050</v>
      </c>
      <c r="ZN37" s="79" t="s">
        <v>1050</v>
      </c>
      <c r="ZO37" s="79" t="s">
        <v>1050</v>
      </c>
      <c r="ZP37" s="79" t="s">
        <v>1050</v>
      </c>
      <c r="ZQ37" s="79" t="s">
        <v>1050</v>
      </c>
      <c r="ZR37" s="79" t="s">
        <v>399</v>
      </c>
      <c r="ZS37" s="79" t="s">
        <v>399</v>
      </c>
      <c r="ZT37" s="79" t="s">
        <v>399</v>
      </c>
      <c r="ZU37" s="79" t="s">
        <v>1050</v>
      </c>
      <c r="ZV37" s="79" t="s">
        <v>1050</v>
      </c>
      <c r="ZW37" s="79" t="s">
        <v>1050</v>
      </c>
      <c r="ZX37" s="79" t="s">
        <v>1050</v>
      </c>
      <c r="ZY37" s="79" t="s">
        <v>1050</v>
      </c>
      <c r="ZZ37" s="79" t="s">
        <v>1050</v>
      </c>
      <c r="AAA37" s="79" t="s">
        <v>1050</v>
      </c>
      <c r="AAB37" s="79" t="s">
        <v>1050</v>
      </c>
      <c r="AAC37" s="79" t="s">
        <v>1050</v>
      </c>
      <c r="AAD37" s="79" t="s">
        <v>1090</v>
      </c>
      <c r="AAE37" s="79">
        <v>60</v>
      </c>
      <c r="AAF37" s="91">
        <v>31654</v>
      </c>
      <c r="AAG37" s="79">
        <v>0</v>
      </c>
      <c r="AAH37" s="79" t="s">
        <v>1050</v>
      </c>
      <c r="AAI37" s="79" t="s">
        <v>1132</v>
      </c>
      <c r="AAJ37" s="79" t="s">
        <v>494</v>
      </c>
      <c r="AAK37" s="79" t="s">
        <v>1090</v>
      </c>
      <c r="AAL37" s="79">
        <v>23</v>
      </c>
      <c r="AAM37" s="91">
        <v>44512</v>
      </c>
      <c r="AAN37" s="79">
        <v>1</v>
      </c>
      <c r="AAO37" s="79" t="s">
        <v>1050</v>
      </c>
      <c r="AAP37" s="79" t="s">
        <v>1614</v>
      </c>
      <c r="AAQ37" s="79" t="s">
        <v>398</v>
      </c>
      <c r="AAR37" s="79" t="s">
        <v>397</v>
      </c>
      <c r="AAS37" s="79">
        <v>45</v>
      </c>
      <c r="AAT37" s="91">
        <v>42007</v>
      </c>
      <c r="AAU37" s="79">
        <v>0</v>
      </c>
      <c r="AAV37" s="79" t="s">
        <v>1050</v>
      </c>
      <c r="AAW37" s="79" t="s">
        <v>1132</v>
      </c>
      <c r="AAX37" s="79" t="s">
        <v>494</v>
      </c>
      <c r="AAY37" s="79" t="s">
        <v>1050</v>
      </c>
      <c r="AAZ37" s="79" t="s">
        <v>1050</v>
      </c>
      <c r="ABA37" s="79" t="s">
        <v>1050</v>
      </c>
      <c r="ABB37" s="79" t="s">
        <v>1050</v>
      </c>
      <c r="ABC37" s="79" t="s">
        <v>1050</v>
      </c>
      <c r="ABD37" s="79" t="s">
        <v>1050</v>
      </c>
      <c r="ABE37" s="79" t="s">
        <v>1050</v>
      </c>
      <c r="ABF37" s="79" t="s">
        <v>1050</v>
      </c>
      <c r="ABG37" s="79" t="s">
        <v>1050</v>
      </c>
      <c r="ABH37" s="79" t="s">
        <v>1050</v>
      </c>
      <c r="ABI37" s="79" t="s">
        <v>1050</v>
      </c>
      <c r="ABJ37" s="79" t="s">
        <v>1050</v>
      </c>
      <c r="ABK37" s="79" t="s">
        <v>1050</v>
      </c>
      <c r="ABL37" s="79" t="s">
        <v>1050</v>
      </c>
      <c r="ABM37" s="79" t="s">
        <v>1050</v>
      </c>
      <c r="ABN37" s="79" t="s">
        <v>1050</v>
      </c>
      <c r="ABO37" s="79" t="s">
        <v>1050</v>
      </c>
      <c r="ABP37" s="79" t="s">
        <v>1050</v>
      </c>
      <c r="ABQ37" s="79" t="s">
        <v>1050</v>
      </c>
      <c r="ABR37" s="79" t="s">
        <v>1050</v>
      </c>
      <c r="ABS37" s="79" t="s">
        <v>1050</v>
      </c>
      <c r="ABT37" s="79" t="s">
        <v>1050</v>
      </c>
      <c r="ABU37" s="79" t="s">
        <v>1050</v>
      </c>
      <c r="ABV37" s="79" t="s">
        <v>1050</v>
      </c>
      <c r="ABW37" s="79" t="s">
        <v>1050</v>
      </c>
      <c r="ABX37" s="79" t="s">
        <v>1050</v>
      </c>
      <c r="ABY37" s="79" t="s">
        <v>1050</v>
      </c>
      <c r="ABZ37" s="79" t="s">
        <v>1050</v>
      </c>
      <c r="ACA37" s="79" t="s">
        <v>1050</v>
      </c>
      <c r="ACB37" s="79" t="s">
        <v>1050</v>
      </c>
      <c r="ACC37" s="79" t="s">
        <v>1050</v>
      </c>
      <c r="ACD37" s="79" t="s">
        <v>1050</v>
      </c>
      <c r="ACE37" s="79" t="s">
        <v>1050</v>
      </c>
      <c r="ACF37" s="79" t="s">
        <v>1050</v>
      </c>
      <c r="ACG37" s="79" t="s">
        <v>1050</v>
      </c>
      <c r="ACH37" s="79" t="s">
        <v>1050</v>
      </c>
      <c r="ACI37" s="79" t="s">
        <v>1050</v>
      </c>
      <c r="ACJ37" s="79" t="s">
        <v>1050</v>
      </c>
      <c r="ACK37" s="79" t="s">
        <v>1050</v>
      </c>
      <c r="ACL37" s="79" t="s">
        <v>1050</v>
      </c>
      <c r="ACM37" s="79" t="s">
        <v>1050</v>
      </c>
      <c r="ACN37" s="79" t="s">
        <v>1050</v>
      </c>
      <c r="ACO37" s="79" t="s">
        <v>1050</v>
      </c>
      <c r="ACP37" s="79" t="s">
        <v>1050</v>
      </c>
      <c r="ACQ37" s="79" t="s">
        <v>1050</v>
      </c>
      <c r="ACR37" s="79" t="s">
        <v>1050</v>
      </c>
      <c r="ACS37" s="79" t="s">
        <v>1050</v>
      </c>
      <c r="ACT37" s="79" t="s">
        <v>1050</v>
      </c>
      <c r="ACU37" s="79" t="s">
        <v>1050</v>
      </c>
      <c r="ACV37" s="79" t="s">
        <v>1050</v>
      </c>
      <c r="ACW37" s="79" t="s">
        <v>1050</v>
      </c>
      <c r="ACX37" s="79" t="s">
        <v>1050</v>
      </c>
      <c r="ACY37" s="79" t="s">
        <v>1050</v>
      </c>
      <c r="ACZ37" s="79" t="s">
        <v>1050</v>
      </c>
      <c r="ADA37" s="79" t="s">
        <v>1050</v>
      </c>
      <c r="ADB37" s="79" t="s">
        <v>1050</v>
      </c>
      <c r="ADC37" s="79" t="s">
        <v>1050</v>
      </c>
      <c r="ADD37" s="79" t="s">
        <v>1050</v>
      </c>
      <c r="ADE37" s="79" t="s">
        <v>1050</v>
      </c>
      <c r="ADF37" s="79" t="s">
        <v>1050</v>
      </c>
      <c r="ADG37" s="79" t="s">
        <v>1050</v>
      </c>
      <c r="ADH37" s="79" t="s">
        <v>1050</v>
      </c>
      <c r="ADI37" s="79" t="s">
        <v>1050</v>
      </c>
      <c r="ADJ37" s="79">
        <v>21</v>
      </c>
      <c r="ADK37" s="79" t="s">
        <v>1050</v>
      </c>
      <c r="ADL37" s="79" t="s">
        <v>1050</v>
      </c>
      <c r="ADM37" s="79" t="s">
        <v>1050</v>
      </c>
      <c r="ADN37" s="79" t="s">
        <v>1050</v>
      </c>
      <c r="ADO37" s="79" t="s">
        <v>1090</v>
      </c>
      <c r="ADP37" s="79" t="s">
        <v>1050</v>
      </c>
      <c r="ADQ37" s="79" t="s">
        <v>1050</v>
      </c>
      <c r="ADR37" s="79" t="s">
        <v>1050</v>
      </c>
      <c r="ADS37" s="79" t="s">
        <v>1050</v>
      </c>
      <c r="ADT37" s="79" t="s">
        <v>494</v>
      </c>
      <c r="ADU37" s="79" t="s">
        <v>1050</v>
      </c>
      <c r="ADV37" s="79" t="s">
        <v>1050</v>
      </c>
      <c r="ADW37" s="79" t="s">
        <v>1050</v>
      </c>
      <c r="ADX37" s="79" t="s">
        <v>1050</v>
      </c>
      <c r="ADY37" s="79" t="s">
        <v>494</v>
      </c>
      <c r="ADZ37" s="79" t="s">
        <v>1050</v>
      </c>
      <c r="AEA37" s="79" t="s">
        <v>1050</v>
      </c>
      <c r="AEB37" s="79" t="s">
        <v>1050</v>
      </c>
      <c r="AEC37" s="79" t="s">
        <v>1050</v>
      </c>
      <c r="AED37" s="79" t="s">
        <v>494</v>
      </c>
      <c r="AEE37" s="79" t="s">
        <v>1050</v>
      </c>
      <c r="AEF37" s="79" t="s">
        <v>1050</v>
      </c>
      <c r="AEG37" s="79" t="s">
        <v>1050</v>
      </c>
      <c r="AEH37" s="79" t="s">
        <v>1050</v>
      </c>
      <c r="AEI37" s="79" t="s">
        <v>1050</v>
      </c>
      <c r="AEJ37" s="79" t="s">
        <v>1050</v>
      </c>
      <c r="AEK37" s="79" t="s">
        <v>1050</v>
      </c>
      <c r="AEL37" s="79" t="s">
        <v>1050</v>
      </c>
      <c r="AEM37" s="79" t="s">
        <v>1050</v>
      </c>
      <c r="AEN37" s="79" t="s">
        <v>1132</v>
      </c>
      <c r="AEO37" s="79" t="s">
        <v>1050</v>
      </c>
      <c r="AEP37" s="79" t="s">
        <v>1050</v>
      </c>
      <c r="AEQ37" s="79" t="s">
        <v>1050</v>
      </c>
      <c r="AER37" s="79" t="s">
        <v>1050</v>
      </c>
      <c r="AES37" s="79" t="s">
        <v>352</v>
      </c>
      <c r="AET37" s="79" t="s">
        <v>1050</v>
      </c>
      <c r="AEU37" s="79" t="s">
        <v>1050</v>
      </c>
      <c r="AEV37" s="79" t="s">
        <v>1050</v>
      </c>
      <c r="AEW37" s="79" t="s">
        <v>1050</v>
      </c>
      <c r="AEX37" s="137" t="s">
        <v>440</v>
      </c>
      <c r="AEY37" s="79">
        <v>1</v>
      </c>
      <c r="AEZ37" s="79">
        <v>1</v>
      </c>
      <c r="AFA37" s="79" t="s">
        <v>353</v>
      </c>
      <c r="AFB37" s="79" t="s">
        <v>1050</v>
      </c>
      <c r="AFC37" s="79" t="s">
        <v>1089</v>
      </c>
      <c r="AFD37" s="79" t="s">
        <v>1050</v>
      </c>
      <c r="AFE37" s="79" t="s">
        <v>1050</v>
      </c>
      <c r="AFF37" s="79" t="s">
        <v>1089</v>
      </c>
      <c r="AFG37" s="79" t="s">
        <v>1050</v>
      </c>
      <c r="AFH37" s="79" t="s">
        <v>1050</v>
      </c>
      <c r="AFI37" s="79" t="s">
        <v>1089</v>
      </c>
      <c r="AFJ37" s="79" t="s">
        <v>1050</v>
      </c>
      <c r="AFK37" s="79" t="s">
        <v>1050</v>
      </c>
      <c r="AFL37" s="79" t="s">
        <v>1050</v>
      </c>
      <c r="AFM37" s="79" t="s">
        <v>1050</v>
      </c>
      <c r="AFN37" s="79" t="s">
        <v>1050</v>
      </c>
      <c r="AFO37" s="79" t="s">
        <v>1050</v>
      </c>
      <c r="AFP37" s="79" t="s">
        <v>1050</v>
      </c>
      <c r="AFQ37" s="79" t="s">
        <v>1050</v>
      </c>
      <c r="AFR37" s="79" t="s">
        <v>1050</v>
      </c>
      <c r="AFS37" s="79" t="s">
        <v>1050</v>
      </c>
      <c r="AFT37" s="79" t="s">
        <v>1050</v>
      </c>
      <c r="AFU37" s="79" t="s">
        <v>1050</v>
      </c>
      <c r="AFV37" s="79" t="s">
        <v>1050</v>
      </c>
      <c r="AFW37" s="79" t="s">
        <v>1050</v>
      </c>
      <c r="AFX37" s="79" t="s">
        <v>1050</v>
      </c>
      <c r="AFY37" s="79" t="s">
        <v>1050</v>
      </c>
      <c r="AFZ37" s="79" t="s">
        <v>1050</v>
      </c>
      <c r="AGA37" s="79" t="s">
        <v>1050</v>
      </c>
      <c r="AGB37" s="79" t="s">
        <v>1050</v>
      </c>
      <c r="AGC37" s="79" t="s">
        <v>1050</v>
      </c>
      <c r="AGD37" s="79" t="s">
        <v>1050</v>
      </c>
      <c r="AGE37" s="79" t="s">
        <v>1050</v>
      </c>
      <c r="AGF37" s="79" t="s">
        <v>1050</v>
      </c>
      <c r="AGG37" s="79" t="s">
        <v>1050</v>
      </c>
      <c r="AGH37" s="79" t="s">
        <v>1050</v>
      </c>
      <c r="AGI37" s="79" t="s">
        <v>1050</v>
      </c>
      <c r="AGJ37" s="79" t="s">
        <v>1050</v>
      </c>
      <c r="AGK37" s="79" t="s">
        <v>1050</v>
      </c>
      <c r="AGL37" s="79" t="s">
        <v>1089</v>
      </c>
      <c r="AGM37" s="79" t="s">
        <v>1050</v>
      </c>
      <c r="AGN37" s="79" t="s">
        <v>1089</v>
      </c>
      <c r="AGO37" s="79" t="s">
        <v>1050</v>
      </c>
      <c r="AGP37" s="79" t="s">
        <v>1089</v>
      </c>
      <c r="AGQ37" s="79" t="s">
        <v>1050</v>
      </c>
      <c r="AGR37" s="79" t="s">
        <v>1050</v>
      </c>
      <c r="AGS37" s="79" t="s">
        <v>1050</v>
      </c>
      <c r="AGT37" s="79" t="s">
        <v>1050</v>
      </c>
      <c r="AGU37" s="79" t="s">
        <v>1050</v>
      </c>
      <c r="AGV37" s="79" t="s">
        <v>1050</v>
      </c>
      <c r="AGW37" s="79" t="s">
        <v>1050</v>
      </c>
      <c r="AGX37" s="79" t="s">
        <v>1050</v>
      </c>
      <c r="AGY37" s="79" t="s">
        <v>1050</v>
      </c>
      <c r="AGZ37" s="79" t="s">
        <v>1050</v>
      </c>
      <c r="AHA37" s="79" t="s">
        <v>1050</v>
      </c>
      <c r="AHB37" s="79" t="s">
        <v>1050</v>
      </c>
      <c r="AHC37" s="79" t="s">
        <v>1050</v>
      </c>
      <c r="AHD37" s="79" t="s">
        <v>1050</v>
      </c>
      <c r="AHE37" s="79" t="s">
        <v>1050</v>
      </c>
      <c r="AHF37" s="79" t="s">
        <v>1050</v>
      </c>
      <c r="AHG37" s="79" t="s">
        <v>1050</v>
      </c>
      <c r="AHH37" s="79" t="s">
        <v>1050</v>
      </c>
      <c r="AHI37" s="79" t="s">
        <v>1089</v>
      </c>
      <c r="AHJ37" s="79" t="s">
        <v>1089</v>
      </c>
      <c r="AHK37" s="79" t="s">
        <v>1089</v>
      </c>
      <c r="AHL37" s="79" t="s">
        <v>1089</v>
      </c>
      <c r="AHM37" s="79" t="s">
        <v>1089</v>
      </c>
      <c r="AHN37" s="79" t="s">
        <v>1089</v>
      </c>
      <c r="AHO37" s="79" t="s">
        <v>1050</v>
      </c>
      <c r="AHP37" s="79" t="s">
        <v>1050</v>
      </c>
      <c r="AHQ37" s="79" t="s">
        <v>1050</v>
      </c>
      <c r="AHR37" s="79" t="s">
        <v>1050</v>
      </c>
      <c r="AHS37" s="79" t="s">
        <v>1050</v>
      </c>
      <c r="AHT37" s="79" t="s">
        <v>1050</v>
      </c>
      <c r="AHU37" s="79" t="s">
        <v>1050</v>
      </c>
      <c r="AHV37" s="79" t="s">
        <v>1050</v>
      </c>
      <c r="AHW37" s="79" t="s">
        <v>1050</v>
      </c>
      <c r="AHX37" s="79" t="s">
        <v>1050</v>
      </c>
      <c r="AHY37" s="79" t="s">
        <v>1050</v>
      </c>
      <c r="AHZ37" s="79" t="s">
        <v>1050</v>
      </c>
      <c r="AIA37" s="79" t="s">
        <v>1050</v>
      </c>
      <c r="AIB37" s="79" t="s">
        <v>1050</v>
      </c>
      <c r="AIC37" s="79" t="s">
        <v>1050</v>
      </c>
      <c r="AID37" s="79" t="s">
        <v>1050</v>
      </c>
      <c r="AIE37" s="79" t="s">
        <v>1050</v>
      </c>
      <c r="AIF37" s="79" t="s">
        <v>1050</v>
      </c>
      <c r="AIG37" s="79" t="s">
        <v>1089</v>
      </c>
      <c r="AIH37" s="79" t="s">
        <v>1089</v>
      </c>
      <c r="AII37" s="79" t="s">
        <v>1050</v>
      </c>
      <c r="AIJ37" s="79" t="s">
        <v>1050</v>
      </c>
      <c r="AIK37" s="79" t="s">
        <v>1050</v>
      </c>
      <c r="AIL37" s="79" t="s">
        <v>1050</v>
      </c>
      <c r="AIM37" s="79" t="s">
        <v>1050</v>
      </c>
      <c r="AIN37" s="79" t="s">
        <v>1050</v>
      </c>
      <c r="AIO37" s="79" t="s">
        <v>1050</v>
      </c>
      <c r="AIP37" s="79" t="s">
        <v>1050</v>
      </c>
      <c r="AIQ37" s="79" t="s">
        <v>353</v>
      </c>
      <c r="AIR37" s="79" t="s">
        <v>1050</v>
      </c>
      <c r="AIS37" s="79" t="s">
        <v>1134</v>
      </c>
      <c r="AIT37" s="79" t="s">
        <v>2011</v>
      </c>
      <c r="AIU37" s="79" t="s">
        <v>353</v>
      </c>
      <c r="AIV37" s="79" t="s">
        <v>1050</v>
      </c>
      <c r="AIW37" s="79" t="s">
        <v>1050</v>
      </c>
      <c r="AIX37" s="79" t="s">
        <v>1050</v>
      </c>
      <c r="AIY37" s="79" t="s">
        <v>1050</v>
      </c>
      <c r="AIZ37" s="79" t="s">
        <v>1050</v>
      </c>
      <c r="AJA37" s="79" t="s">
        <v>1050</v>
      </c>
      <c r="AJB37" s="79" t="s">
        <v>1050</v>
      </c>
      <c r="AJC37" s="79" t="s">
        <v>1050</v>
      </c>
      <c r="AJD37" s="79" t="s">
        <v>1050</v>
      </c>
      <c r="AJE37" s="79" t="s">
        <v>1050</v>
      </c>
      <c r="AJF37" s="79" t="s">
        <v>1050</v>
      </c>
      <c r="AJG37" s="79" t="s">
        <v>2012</v>
      </c>
      <c r="AJH37" s="79" t="s">
        <v>2013</v>
      </c>
      <c r="AJI37" s="79" t="s">
        <v>2014</v>
      </c>
      <c r="AJJ37" s="79" t="s">
        <v>2015</v>
      </c>
      <c r="AJK37" s="79" t="s">
        <v>1050</v>
      </c>
      <c r="AJL37" s="79" t="s">
        <v>1050</v>
      </c>
      <c r="AJM37" s="79" t="s">
        <v>353</v>
      </c>
      <c r="AJN37" s="79" t="s">
        <v>353</v>
      </c>
      <c r="AJO37" s="79" t="s">
        <v>1050</v>
      </c>
      <c r="AJP37" s="79" t="s">
        <v>1050</v>
      </c>
      <c r="AJQ37" s="79" t="s">
        <v>1050</v>
      </c>
      <c r="AJR37" s="79" t="s">
        <v>1050</v>
      </c>
      <c r="AJS37" s="79" t="s">
        <v>2016</v>
      </c>
      <c r="AJT37" s="79" t="s">
        <v>1050</v>
      </c>
      <c r="AJU37" s="79" t="s">
        <v>1098</v>
      </c>
      <c r="AJV37" s="79" t="s">
        <v>1050</v>
      </c>
      <c r="AJW37" s="79" t="s">
        <v>1098</v>
      </c>
      <c r="AJX37" s="79" t="s">
        <v>1050</v>
      </c>
      <c r="AJY37" s="79" t="s">
        <v>1098</v>
      </c>
      <c r="AJZ37" s="79" t="s">
        <v>1050</v>
      </c>
      <c r="AKA37" s="79" t="s">
        <v>1050</v>
      </c>
      <c r="AKB37" s="79" t="s">
        <v>1050</v>
      </c>
      <c r="AKC37" s="79" t="s">
        <v>1050</v>
      </c>
      <c r="AKD37" s="79" t="s">
        <v>1050</v>
      </c>
      <c r="AKE37" s="79" t="s">
        <v>1050</v>
      </c>
      <c r="AKF37" s="79" t="s">
        <v>1050</v>
      </c>
      <c r="AKG37" s="79" t="s">
        <v>1050</v>
      </c>
      <c r="AKH37" s="79" t="s">
        <v>1050</v>
      </c>
      <c r="AKI37" s="79" t="s">
        <v>1050</v>
      </c>
      <c r="AKJ37" s="79" t="s">
        <v>1050</v>
      </c>
      <c r="AKK37" s="79" t="s">
        <v>1050</v>
      </c>
      <c r="AKL37" s="79" t="s">
        <v>1050</v>
      </c>
      <c r="AKM37" s="79" t="s">
        <v>1050</v>
      </c>
      <c r="AKN37" s="79" t="s">
        <v>1050</v>
      </c>
      <c r="AKO37" s="79" t="s">
        <v>1050</v>
      </c>
      <c r="AKP37" s="79" t="s">
        <v>1050</v>
      </c>
      <c r="AKQ37" s="79" t="s">
        <v>1050</v>
      </c>
      <c r="AKR37" s="79" t="s">
        <v>1098</v>
      </c>
      <c r="AKS37" s="79" t="s">
        <v>1050</v>
      </c>
      <c r="AKT37" s="79" t="s">
        <v>1050</v>
      </c>
      <c r="AKU37" s="79" t="s">
        <v>1050</v>
      </c>
      <c r="AKV37" s="79" t="s">
        <v>1098</v>
      </c>
      <c r="AKW37" s="79" t="s">
        <v>1050</v>
      </c>
      <c r="AKX37" s="79" t="s">
        <v>1050</v>
      </c>
      <c r="AKY37" s="79" t="s">
        <v>1050</v>
      </c>
      <c r="AKZ37" s="79" t="s">
        <v>1050</v>
      </c>
      <c r="ALA37" s="79" t="s">
        <v>1050</v>
      </c>
      <c r="ALB37" s="79" t="s">
        <v>1050</v>
      </c>
      <c r="ALC37" s="79" t="s">
        <v>1050</v>
      </c>
      <c r="ALD37" s="79" t="s">
        <v>1098</v>
      </c>
      <c r="ALE37" s="79" t="s">
        <v>1050</v>
      </c>
      <c r="ALF37" s="79" t="s">
        <v>1050</v>
      </c>
      <c r="ALG37" s="79" t="s">
        <v>1098</v>
      </c>
      <c r="ALH37" s="79" t="s">
        <v>1050</v>
      </c>
      <c r="ALI37" s="79" t="s">
        <v>1050</v>
      </c>
      <c r="ALJ37" s="79" t="s">
        <v>1050</v>
      </c>
      <c r="ALK37" s="79" t="s">
        <v>1098</v>
      </c>
      <c r="ALL37" s="79" t="s">
        <v>1050</v>
      </c>
      <c r="ALM37" s="79" t="s">
        <v>1050</v>
      </c>
      <c r="ALN37" s="79" t="s">
        <v>1050</v>
      </c>
      <c r="ALO37" s="79" t="s">
        <v>1050</v>
      </c>
      <c r="ALP37" s="79" t="s">
        <v>1098</v>
      </c>
      <c r="ALQ37" s="79" t="s">
        <v>1050</v>
      </c>
      <c r="ALR37" s="79" t="s">
        <v>1098</v>
      </c>
      <c r="ALS37" s="79" t="s">
        <v>1050</v>
      </c>
      <c r="ALT37" s="79" t="s">
        <v>1050</v>
      </c>
      <c r="ALU37" s="79" t="s">
        <v>1050</v>
      </c>
      <c r="ALV37" s="79" t="s">
        <v>1050</v>
      </c>
      <c r="ALW37" s="79" t="s">
        <v>1050</v>
      </c>
      <c r="ALX37" s="79" t="s">
        <v>1050</v>
      </c>
    </row>
    <row r="38" ht="57.75" customHeight="1" spans="1:1012">
      <c r="A38" s="79" t="s">
        <v>2017</v>
      </c>
      <c r="B38" s="79">
        <v>42</v>
      </c>
      <c r="C38" s="79">
        <v>11001</v>
      </c>
      <c r="D38" s="79" t="s">
        <v>329</v>
      </c>
      <c r="E38" s="79" t="s">
        <v>1050</v>
      </c>
      <c r="F38" s="79" t="s">
        <v>2018</v>
      </c>
      <c r="G38" s="79" t="s">
        <v>1050</v>
      </c>
      <c r="H38" s="79" t="s">
        <v>1050</v>
      </c>
      <c r="I38" s="79" t="s">
        <v>525</v>
      </c>
      <c r="J38" s="79" t="s">
        <v>2019</v>
      </c>
      <c r="K38" s="92">
        <v>0.0270833333333333</v>
      </c>
      <c r="L38" s="79" t="s">
        <v>2020</v>
      </c>
      <c r="M38" s="92">
        <v>0.0395833333333333</v>
      </c>
      <c r="N38" s="79" t="s">
        <v>331</v>
      </c>
      <c r="O38" s="79" t="s">
        <v>67</v>
      </c>
      <c r="P38" s="79" t="s">
        <v>1050</v>
      </c>
      <c r="Q38" s="79" t="s">
        <v>407</v>
      </c>
      <c r="R38" s="79" t="s">
        <v>1052</v>
      </c>
      <c r="S38" s="79" t="s">
        <v>419</v>
      </c>
      <c r="T38" s="79" t="s">
        <v>1050</v>
      </c>
      <c r="U38" s="79" t="s">
        <v>516</v>
      </c>
      <c r="V38" s="79" t="s">
        <v>480</v>
      </c>
      <c r="W38" s="79" t="s">
        <v>338</v>
      </c>
      <c r="X38" s="79" t="s">
        <v>385</v>
      </c>
      <c r="Y38" s="79" t="s">
        <v>1050</v>
      </c>
      <c r="Z38" s="79" t="s">
        <v>341</v>
      </c>
      <c r="AA38" s="79" t="s">
        <v>424</v>
      </c>
      <c r="AB38" s="79" t="s">
        <v>424</v>
      </c>
      <c r="AC38" s="79" t="s">
        <v>343</v>
      </c>
      <c r="AD38" s="79" t="s">
        <v>344</v>
      </c>
      <c r="AE38" s="79" t="s">
        <v>369</v>
      </c>
      <c r="AF38" s="79" t="s">
        <v>1050</v>
      </c>
      <c r="AG38" s="79" t="s">
        <v>1050</v>
      </c>
      <c r="AH38" s="79" t="s">
        <v>1050</v>
      </c>
      <c r="AI38" s="79" t="s">
        <v>506</v>
      </c>
      <c r="AJ38" s="79" t="s">
        <v>1050</v>
      </c>
      <c r="AK38" s="79" t="s">
        <v>1050</v>
      </c>
      <c r="AL38" s="79" t="s">
        <v>1050</v>
      </c>
      <c r="AM38" s="79" t="s">
        <v>2021</v>
      </c>
      <c r="AN38" s="79" t="s">
        <v>1056</v>
      </c>
      <c r="AO38" s="79" t="s">
        <v>1050</v>
      </c>
      <c r="AP38" s="79" t="s">
        <v>1050</v>
      </c>
      <c r="AQ38" s="79" t="s">
        <v>1050</v>
      </c>
      <c r="AR38" s="79" t="s">
        <v>1050</v>
      </c>
      <c r="AS38" s="79" t="s">
        <v>1050</v>
      </c>
      <c r="AT38" s="79" t="s">
        <v>1050</v>
      </c>
      <c r="AU38" s="79" t="s">
        <v>1050</v>
      </c>
      <c r="AV38" s="79" t="s">
        <v>1050</v>
      </c>
      <c r="AW38" s="79" t="s">
        <v>1050</v>
      </c>
      <c r="AX38" s="79" t="s">
        <v>1050</v>
      </c>
      <c r="AY38" s="79" t="s">
        <v>349</v>
      </c>
      <c r="AZ38" s="79" t="s">
        <v>480</v>
      </c>
      <c r="BA38" s="79" t="s">
        <v>1050</v>
      </c>
      <c r="BB38" s="79" t="s">
        <v>1050</v>
      </c>
      <c r="BC38" s="79" t="s">
        <v>1050</v>
      </c>
      <c r="BD38" s="79" t="s">
        <v>1050</v>
      </c>
      <c r="BE38" s="79" t="s">
        <v>1050</v>
      </c>
      <c r="BF38" s="79" t="s">
        <v>1050</v>
      </c>
      <c r="BG38" s="79" t="s">
        <v>1050</v>
      </c>
      <c r="BH38" s="79" t="s">
        <v>1050</v>
      </c>
      <c r="BI38" s="79" t="s">
        <v>1050</v>
      </c>
      <c r="BJ38" s="79" t="s">
        <v>1050</v>
      </c>
      <c r="BK38" s="79" t="s">
        <v>1050</v>
      </c>
      <c r="BL38" s="79" t="s">
        <v>1050</v>
      </c>
      <c r="BM38" s="79" t="s">
        <v>1050</v>
      </c>
      <c r="BN38" s="79" t="s">
        <v>1050</v>
      </c>
      <c r="BO38" s="79" t="s">
        <v>1050</v>
      </c>
      <c r="BP38" s="79" t="s">
        <v>1050</v>
      </c>
      <c r="BQ38" s="79" t="s">
        <v>1050</v>
      </c>
      <c r="BR38" s="79" t="s">
        <v>1050</v>
      </c>
      <c r="BS38" s="79" t="s">
        <v>1050</v>
      </c>
      <c r="BT38" s="79" t="s">
        <v>1050</v>
      </c>
      <c r="BU38" s="79" t="s">
        <v>1050</v>
      </c>
      <c r="BV38" s="79" t="s">
        <v>1050</v>
      </c>
      <c r="BW38" s="79" t="s">
        <v>1050</v>
      </c>
      <c r="BX38" s="79" t="s">
        <v>1050</v>
      </c>
      <c r="BY38" s="79" t="s">
        <v>1050</v>
      </c>
      <c r="BZ38" s="79" t="s">
        <v>1050</v>
      </c>
      <c r="CA38" s="79" t="s">
        <v>1050</v>
      </c>
      <c r="CB38" s="79" t="s">
        <v>1050</v>
      </c>
      <c r="CC38" s="79" t="s">
        <v>1050</v>
      </c>
      <c r="CD38" s="79" t="s">
        <v>1050</v>
      </c>
      <c r="CE38" s="79" t="s">
        <v>1050</v>
      </c>
      <c r="CF38" s="79" t="s">
        <v>1057</v>
      </c>
      <c r="CG38" s="91">
        <v>35349</v>
      </c>
      <c r="CH38" s="79" t="s">
        <v>351</v>
      </c>
      <c r="CI38" s="79" t="s">
        <v>352</v>
      </c>
      <c r="CJ38" s="79" t="s">
        <v>1060</v>
      </c>
      <c r="CK38" s="79" t="s">
        <v>1050</v>
      </c>
      <c r="CL38" s="79" t="s">
        <v>1050</v>
      </c>
      <c r="CM38" s="79" t="s">
        <v>1050</v>
      </c>
      <c r="CN38" s="79" t="s">
        <v>1050</v>
      </c>
      <c r="CO38" s="79" t="s">
        <v>353</v>
      </c>
      <c r="CP38" s="79" t="s">
        <v>401</v>
      </c>
      <c r="CQ38" s="79" t="s">
        <v>1050</v>
      </c>
      <c r="CR38" s="79" t="s">
        <v>1050</v>
      </c>
      <c r="CS38" s="91">
        <v>47855</v>
      </c>
      <c r="CT38" s="79" t="s">
        <v>1060</v>
      </c>
      <c r="CU38" s="79" t="s">
        <v>1050</v>
      </c>
      <c r="CV38" s="79" t="s">
        <v>353</v>
      </c>
      <c r="CW38" s="79" t="s">
        <v>1050</v>
      </c>
      <c r="CX38" s="79" t="s">
        <v>1142</v>
      </c>
      <c r="CY38" s="79" t="s">
        <v>2022</v>
      </c>
      <c r="CZ38" s="79" t="s">
        <v>356</v>
      </c>
      <c r="DA38" s="79" t="s">
        <v>1492</v>
      </c>
      <c r="DB38" s="79" t="s">
        <v>2023</v>
      </c>
      <c r="DC38" s="79" t="s">
        <v>1177</v>
      </c>
      <c r="DD38" s="79">
        <v>2015</v>
      </c>
      <c r="DE38" s="79" t="s">
        <v>1050</v>
      </c>
      <c r="DF38" s="79" t="s">
        <v>1050</v>
      </c>
      <c r="DG38" s="79">
        <v>2</v>
      </c>
      <c r="DH38" s="79" t="s">
        <v>1111</v>
      </c>
      <c r="DI38" s="79" t="s">
        <v>1066</v>
      </c>
      <c r="DJ38" s="79" t="s">
        <v>1775</v>
      </c>
      <c r="DK38" s="79" t="s">
        <v>1050</v>
      </c>
      <c r="DL38" s="79" t="s">
        <v>353</v>
      </c>
      <c r="DM38" s="79" t="s">
        <v>353</v>
      </c>
      <c r="DN38" s="79" t="s">
        <v>1334</v>
      </c>
      <c r="DO38" s="91">
        <v>45078</v>
      </c>
      <c r="DP38" s="79" t="s">
        <v>399</v>
      </c>
      <c r="DQ38" s="79" t="s">
        <v>1050</v>
      </c>
      <c r="DR38" s="79" t="s">
        <v>1050</v>
      </c>
      <c r="DS38" s="79" t="s">
        <v>399</v>
      </c>
      <c r="DT38" s="79" t="s">
        <v>1050</v>
      </c>
      <c r="DU38" s="79" t="s">
        <v>1050</v>
      </c>
      <c r="DV38" s="79" t="s">
        <v>399</v>
      </c>
      <c r="DW38" s="79" t="s">
        <v>542</v>
      </c>
      <c r="DX38" s="79" t="s">
        <v>435</v>
      </c>
      <c r="DY38" s="79" t="s">
        <v>1050</v>
      </c>
      <c r="DZ38" s="79" t="s">
        <v>1050</v>
      </c>
      <c r="EA38" s="79" t="s">
        <v>1050</v>
      </c>
      <c r="EB38" s="79" t="s">
        <v>333</v>
      </c>
      <c r="EC38" s="79" t="s">
        <v>1050</v>
      </c>
      <c r="ED38" s="79" t="s">
        <v>2024</v>
      </c>
      <c r="EE38" s="79" t="s">
        <v>439</v>
      </c>
      <c r="EF38" s="79" t="s">
        <v>353</v>
      </c>
      <c r="EG38" s="79" t="s">
        <v>1057</v>
      </c>
      <c r="EH38" s="91">
        <v>23473</v>
      </c>
      <c r="EI38" s="79" t="s">
        <v>1090</v>
      </c>
      <c r="EJ38" s="79" t="s">
        <v>398</v>
      </c>
      <c r="EK38" s="79" t="s">
        <v>1060</v>
      </c>
      <c r="EL38" s="79" t="s">
        <v>353</v>
      </c>
      <c r="EM38" s="79" t="s">
        <v>400</v>
      </c>
      <c r="EN38" s="79" t="s">
        <v>1050</v>
      </c>
      <c r="EO38" s="79" t="s">
        <v>1050</v>
      </c>
      <c r="EP38" s="79" t="s">
        <v>353</v>
      </c>
      <c r="EQ38" s="79" t="s">
        <v>520</v>
      </c>
      <c r="ER38" s="79" t="s">
        <v>1050</v>
      </c>
      <c r="ES38" s="79" t="s">
        <v>1050</v>
      </c>
      <c r="ET38" s="111">
        <v>45705</v>
      </c>
      <c r="EU38" s="79" t="s">
        <v>1058</v>
      </c>
      <c r="EV38" s="79" t="s">
        <v>1050</v>
      </c>
      <c r="EW38" s="79" t="s">
        <v>1050</v>
      </c>
      <c r="EX38" s="79" t="s">
        <v>353</v>
      </c>
      <c r="EY38" s="79" t="s">
        <v>1460</v>
      </c>
      <c r="EZ38" s="79" t="s">
        <v>2025</v>
      </c>
      <c r="FA38" s="79" t="s">
        <v>1050</v>
      </c>
      <c r="FB38" s="79" t="s">
        <v>1773</v>
      </c>
      <c r="FC38" s="79" t="s">
        <v>2026</v>
      </c>
      <c r="FD38" s="79" t="s">
        <v>2027</v>
      </c>
      <c r="FE38" s="79">
        <v>2009</v>
      </c>
      <c r="FF38" s="79" t="s">
        <v>2028</v>
      </c>
      <c r="FG38" s="79" t="s">
        <v>1050</v>
      </c>
      <c r="FH38" s="79">
        <v>5</v>
      </c>
      <c r="FI38" s="79" t="s">
        <v>1060</v>
      </c>
      <c r="FJ38" s="79" t="s">
        <v>1866</v>
      </c>
      <c r="FK38" s="79" t="s">
        <v>1779</v>
      </c>
      <c r="FL38" s="79">
        <v>3</v>
      </c>
      <c r="FM38" s="79" t="s">
        <v>353</v>
      </c>
      <c r="FN38" s="79" t="s">
        <v>353</v>
      </c>
      <c r="FO38" s="79" t="s">
        <v>1068</v>
      </c>
      <c r="FP38" s="111">
        <v>45061</v>
      </c>
      <c r="FQ38" s="79" t="s">
        <v>353</v>
      </c>
      <c r="FR38" s="79" t="s">
        <v>2029</v>
      </c>
      <c r="FS38" s="91">
        <v>44798</v>
      </c>
      <c r="FT38" s="79" t="s">
        <v>353</v>
      </c>
      <c r="FU38" s="79" t="s">
        <v>2029</v>
      </c>
      <c r="FV38" s="91">
        <v>44798</v>
      </c>
      <c r="FW38" s="79" t="s">
        <v>399</v>
      </c>
      <c r="FX38" s="79" t="s">
        <v>357</v>
      </c>
      <c r="FY38" s="79" t="s">
        <v>404</v>
      </c>
      <c r="FZ38" s="79" t="s">
        <v>1050</v>
      </c>
      <c r="GA38" s="79" t="s">
        <v>1050</v>
      </c>
      <c r="GB38" s="79" t="s">
        <v>437</v>
      </c>
      <c r="GC38" s="79" t="s">
        <v>333</v>
      </c>
      <c r="GD38" s="79" t="s">
        <v>1050</v>
      </c>
      <c r="GE38" s="79" t="s">
        <v>2030</v>
      </c>
      <c r="GF38" s="79" t="s">
        <v>2031</v>
      </c>
      <c r="GG38" s="79" t="s">
        <v>1217</v>
      </c>
      <c r="GH38" s="79" t="s">
        <v>1057</v>
      </c>
      <c r="GI38" s="79" t="s">
        <v>2032</v>
      </c>
      <c r="GJ38" s="79" t="s">
        <v>351</v>
      </c>
      <c r="GK38" s="79" t="s">
        <v>398</v>
      </c>
      <c r="GL38" s="79" t="s">
        <v>1060</v>
      </c>
      <c r="GM38" s="79" t="s">
        <v>353</v>
      </c>
      <c r="GN38" s="79" t="s">
        <v>1050</v>
      </c>
      <c r="GO38" s="79" t="s">
        <v>1050</v>
      </c>
      <c r="GP38" s="79" t="s">
        <v>1050</v>
      </c>
      <c r="GQ38" s="79" t="s">
        <v>353</v>
      </c>
      <c r="GR38" s="79" t="s">
        <v>401</v>
      </c>
      <c r="GS38" s="79" t="s">
        <v>1050</v>
      </c>
      <c r="GT38" s="79" t="s">
        <v>1050</v>
      </c>
      <c r="GU38" s="108">
        <v>48137</v>
      </c>
      <c r="GV38" s="79" t="s">
        <v>1060</v>
      </c>
      <c r="GW38" s="79" t="s">
        <v>1050</v>
      </c>
      <c r="GX38" s="79" t="s">
        <v>353</v>
      </c>
      <c r="GY38" s="79" t="s">
        <v>1050</v>
      </c>
      <c r="GZ38" s="79" t="s">
        <v>1460</v>
      </c>
      <c r="HA38" s="79" t="s">
        <v>2033</v>
      </c>
      <c r="HB38" s="79" t="s">
        <v>356</v>
      </c>
      <c r="HC38" s="79" t="s">
        <v>1528</v>
      </c>
      <c r="HD38" s="79" t="s">
        <v>2034</v>
      </c>
      <c r="HE38" s="79" t="s">
        <v>2035</v>
      </c>
      <c r="HF38" s="79">
        <v>2016</v>
      </c>
      <c r="HG38" s="79" t="s">
        <v>458</v>
      </c>
      <c r="HH38" s="79" t="s">
        <v>1050</v>
      </c>
      <c r="HI38" s="79">
        <v>2</v>
      </c>
      <c r="HJ38" s="79" t="s">
        <v>1937</v>
      </c>
      <c r="HK38" s="79" t="s">
        <v>1360</v>
      </c>
      <c r="HL38" s="79" t="s">
        <v>1779</v>
      </c>
      <c r="HM38" s="79">
        <v>0</v>
      </c>
      <c r="HN38" s="79" t="s">
        <v>353</v>
      </c>
      <c r="HO38" s="79" t="s">
        <v>1050</v>
      </c>
      <c r="HP38" s="79" t="s">
        <v>2036</v>
      </c>
      <c r="HQ38" s="108">
        <v>44926</v>
      </c>
      <c r="HR38" s="79" t="s">
        <v>399</v>
      </c>
      <c r="HS38" s="79" t="s">
        <v>1050</v>
      </c>
      <c r="HT38" s="79" t="s">
        <v>1050</v>
      </c>
      <c r="HU38" s="79" t="s">
        <v>399</v>
      </c>
      <c r="HV38" s="79" t="s">
        <v>1050</v>
      </c>
      <c r="HW38" s="79" t="s">
        <v>1050</v>
      </c>
      <c r="HX38" s="79" t="s">
        <v>353</v>
      </c>
      <c r="HY38" s="79" t="s">
        <v>542</v>
      </c>
      <c r="HZ38" s="79" t="s">
        <v>435</v>
      </c>
      <c r="IA38" s="79" t="s">
        <v>1050</v>
      </c>
      <c r="IB38" s="79" t="s">
        <v>1050</v>
      </c>
      <c r="IC38" s="79" t="s">
        <v>1050</v>
      </c>
      <c r="ID38" s="79" t="s">
        <v>1050</v>
      </c>
      <c r="IE38" s="79" t="s">
        <v>1050</v>
      </c>
      <c r="IF38" s="79" t="s">
        <v>2037</v>
      </c>
      <c r="IG38" s="79" t="s">
        <v>439</v>
      </c>
      <c r="IH38" s="79" t="s">
        <v>399</v>
      </c>
      <c r="II38" s="79" t="s">
        <v>1050</v>
      </c>
      <c r="IJ38" s="79" t="s">
        <v>1050</v>
      </c>
      <c r="IK38" s="79" t="s">
        <v>1050</v>
      </c>
      <c r="IL38" s="79" t="s">
        <v>1050</v>
      </c>
      <c r="IM38" s="79" t="s">
        <v>1050</v>
      </c>
      <c r="IN38" s="79" t="s">
        <v>1050</v>
      </c>
      <c r="IO38" s="79" t="s">
        <v>1050</v>
      </c>
      <c r="IP38" s="79" t="s">
        <v>1050</v>
      </c>
      <c r="IQ38" s="79" t="s">
        <v>1050</v>
      </c>
      <c r="IR38" s="79" t="s">
        <v>1050</v>
      </c>
      <c r="IS38" s="79" t="s">
        <v>1050</v>
      </c>
      <c r="IT38" s="79" t="s">
        <v>1050</v>
      </c>
      <c r="IU38" s="79" t="s">
        <v>1050</v>
      </c>
      <c r="IV38" s="79" t="s">
        <v>1050</v>
      </c>
      <c r="IW38" s="79" t="s">
        <v>1050</v>
      </c>
      <c r="IX38" s="79" t="s">
        <v>1050</v>
      </c>
      <c r="IY38" s="79" t="s">
        <v>1050</v>
      </c>
      <c r="IZ38" s="79" t="s">
        <v>1050</v>
      </c>
      <c r="JA38" s="79" t="s">
        <v>1050</v>
      </c>
      <c r="JB38" s="79" t="s">
        <v>1050</v>
      </c>
      <c r="JC38" s="79" t="s">
        <v>1050</v>
      </c>
      <c r="JD38" s="79" t="s">
        <v>1050</v>
      </c>
      <c r="JE38" s="79" t="s">
        <v>1050</v>
      </c>
      <c r="JF38" s="79" t="s">
        <v>1050</v>
      </c>
      <c r="JG38" s="79" t="s">
        <v>1050</v>
      </c>
      <c r="JH38" s="79" t="s">
        <v>1050</v>
      </c>
      <c r="JI38" s="79" t="s">
        <v>1050</v>
      </c>
      <c r="JJ38" s="79" t="s">
        <v>1050</v>
      </c>
      <c r="JK38" s="79" t="s">
        <v>1050</v>
      </c>
      <c r="JL38" s="79" t="s">
        <v>1050</v>
      </c>
      <c r="JM38" s="79" t="s">
        <v>1050</v>
      </c>
      <c r="JN38" s="79" t="s">
        <v>1050</v>
      </c>
      <c r="JO38" s="79" t="s">
        <v>1050</v>
      </c>
      <c r="JP38" s="79" t="s">
        <v>1050</v>
      </c>
      <c r="JQ38" s="79" t="s">
        <v>1050</v>
      </c>
      <c r="JR38" s="79" t="s">
        <v>1050</v>
      </c>
      <c r="JS38" s="79" t="s">
        <v>1050</v>
      </c>
      <c r="JT38" s="79" t="s">
        <v>1050</v>
      </c>
      <c r="JU38" s="79" t="s">
        <v>1050</v>
      </c>
      <c r="JV38" s="79" t="s">
        <v>1050</v>
      </c>
      <c r="JW38" s="79" t="s">
        <v>1050</v>
      </c>
      <c r="JX38" s="79" t="s">
        <v>1050</v>
      </c>
      <c r="JY38" s="79" t="s">
        <v>1050</v>
      </c>
      <c r="JZ38" s="79" t="s">
        <v>1050</v>
      </c>
      <c r="KA38" s="79" t="s">
        <v>1050</v>
      </c>
      <c r="KB38" s="79" t="s">
        <v>1050</v>
      </c>
      <c r="KC38" s="79" t="s">
        <v>1050</v>
      </c>
      <c r="KD38" s="79" t="s">
        <v>1050</v>
      </c>
      <c r="KE38" s="79" t="s">
        <v>1050</v>
      </c>
      <c r="KF38" s="79" t="s">
        <v>1050</v>
      </c>
      <c r="KG38" s="79" t="s">
        <v>1050</v>
      </c>
      <c r="KH38" s="79" t="s">
        <v>1050</v>
      </c>
      <c r="KI38" s="79" t="s">
        <v>1050</v>
      </c>
      <c r="KJ38" s="79" t="s">
        <v>1050</v>
      </c>
      <c r="KK38" s="79" t="s">
        <v>1050</v>
      </c>
      <c r="KL38" s="79" t="s">
        <v>1050</v>
      </c>
      <c r="KM38" s="79" t="s">
        <v>1050</v>
      </c>
      <c r="KN38" s="79" t="s">
        <v>1050</v>
      </c>
      <c r="KO38" s="79" t="s">
        <v>1050</v>
      </c>
      <c r="KP38" s="79" t="s">
        <v>1050</v>
      </c>
      <c r="KQ38" s="79" t="s">
        <v>1050</v>
      </c>
      <c r="KR38" s="79" t="s">
        <v>1050</v>
      </c>
      <c r="KS38" s="79" t="s">
        <v>1050</v>
      </c>
      <c r="KT38" s="79" t="s">
        <v>1050</v>
      </c>
      <c r="KU38" s="79" t="s">
        <v>1050</v>
      </c>
      <c r="KV38" s="79" t="s">
        <v>1050</v>
      </c>
      <c r="KW38" s="79" t="s">
        <v>1050</v>
      </c>
      <c r="KX38" s="79" t="s">
        <v>1050</v>
      </c>
      <c r="KY38" s="79" t="s">
        <v>1050</v>
      </c>
      <c r="KZ38" s="79" t="s">
        <v>1050</v>
      </c>
      <c r="LA38" s="79" t="s">
        <v>1050</v>
      </c>
      <c r="LB38" s="79" t="s">
        <v>1050</v>
      </c>
      <c r="LC38" s="79" t="s">
        <v>1050</v>
      </c>
      <c r="LD38" s="79" t="s">
        <v>1050</v>
      </c>
      <c r="LE38" s="79" t="s">
        <v>1050</v>
      </c>
      <c r="LF38" s="79" t="s">
        <v>1050</v>
      </c>
      <c r="LG38" s="79" t="s">
        <v>1050</v>
      </c>
      <c r="LH38" s="79" t="s">
        <v>1050</v>
      </c>
      <c r="LI38" s="79" t="s">
        <v>1050</v>
      </c>
      <c r="LJ38" s="79" t="s">
        <v>1050</v>
      </c>
      <c r="LK38" s="79" t="s">
        <v>1050</v>
      </c>
      <c r="LL38" s="79" t="s">
        <v>1050</v>
      </c>
      <c r="LM38" s="79" t="s">
        <v>1050</v>
      </c>
      <c r="LN38" s="79" t="s">
        <v>1050</v>
      </c>
      <c r="LO38" s="79" t="s">
        <v>1050</v>
      </c>
      <c r="LP38" s="79" t="s">
        <v>1050</v>
      </c>
      <c r="LQ38" s="79" t="s">
        <v>1050</v>
      </c>
      <c r="LR38" s="79" t="s">
        <v>1050</v>
      </c>
      <c r="LS38" s="79" t="s">
        <v>1050</v>
      </c>
      <c r="LT38" s="79" t="s">
        <v>1050</v>
      </c>
      <c r="LU38" s="79" t="s">
        <v>1050</v>
      </c>
      <c r="LV38" s="79" t="s">
        <v>1050</v>
      </c>
      <c r="LW38" s="79" t="s">
        <v>1050</v>
      </c>
      <c r="LX38" s="79" t="s">
        <v>1050</v>
      </c>
      <c r="LY38" s="79" t="s">
        <v>1050</v>
      </c>
      <c r="LZ38" s="79" t="s">
        <v>1050</v>
      </c>
      <c r="MA38" s="79" t="s">
        <v>1050</v>
      </c>
      <c r="MB38" s="79" t="s">
        <v>1050</v>
      </c>
      <c r="MC38" s="79" t="s">
        <v>1050</v>
      </c>
      <c r="MD38" s="79" t="s">
        <v>1050</v>
      </c>
      <c r="ME38" s="79" t="s">
        <v>1050</v>
      </c>
      <c r="MF38" s="79" t="s">
        <v>1050</v>
      </c>
      <c r="MG38" s="79" t="s">
        <v>1050</v>
      </c>
      <c r="MH38" s="79" t="s">
        <v>1050</v>
      </c>
      <c r="MI38" s="79" t="s">
        <v>1050</v>
      </c>
      <c r="MJ38" s="79" t="s">
        <v>1050</v>
      </c>
      <c r="MK38" s="79" t="s">
        <v>1057</v>
      </c>
      <c r="ML38" s="91">
        <v>37227</v>
      </c>
      <c r="MM38" s="79" t="s">
        <v>397</v>
      </c>
      <c r="MN38" s="79" t="s">
        <v>1060</v>
      </c>
      <c r="MO38" s="79" t="s">
        <v>1460</v>
      </c>
      <c r="MP38" s="79" t="s">
        <v>1050</v>
      </c>
      <c r="MQ38" s="79" t="s">
        <v>1050</v>
      </c>
      <c r="MR38" s="79" t="s">
        <v>1050</v>
      </c>
      <c r="MS38" s="79" t="s">
        <v>1050</v>
      </c>
      <c r="MT38" s="79" t="s">
        <v>1050</v>
      </c>
      <c r="MU38" s="79" t="s">
        <v>1050</v>
      </c>
      <c r="MV38" s="79" t="s">
        <v>1050</v>
      </c>
      <c r="MW38" s="79" t="s">
        <v>2038</v>
      </c>
      <c r="MX38" s="79" t="s">
        <v>366</v>
      </c>
      <c r="MY38" s="79" t="s">
        <v>398</v>
      </c>
      <c r="MZ38" s="79" t="s">
        <v>353</v>
      </c>
      <c r="NA38" s="79" t="s">
        <v>1057</v>
      </c>
      <c r="NB38" s="111">
        <v>24163</v>
      </c>
      <c r="NC38" s="79" t="s">
        <v>1090</v>
      </c>
      <c r="ND38" s="79" t="s">
        <v>1050</v>
      </c>
      <c r="NE38" s="79" t="s">
        <v>2039</v>
      </c>
      <c r="NF38" s="79" t="s">
        <v>1050</v>
      </c>
      <c r="NG38" s="79" t="s">
        <v>1050</v>
      </c>
      <c r="NH38" s="79" t="s">
        <v>1050</v>
      </c>
      <c r="NI38" s="79" t="s">
        <v>1050</v>
      </c>
      <c r="NJ38" s="79" t="s">
        <v>1050</v>
      </c>
      <c r="NK38" s="79" t="s">
        <v>1050</v>
      </c>
      <c r="NL38" s="79" t="s">
        <v>1050</v>
      </c>
      <c r="NM38" s="79" t="s">
        <v>2040</v>
      </c>
      <c r="NN38" s="79" t="s">
        <v>410</v>
      </c>
      <c r="NO38" s="79" t="s">
        <v>398</v>
      </c>
      <c r="NP38" s="79" t="s">
        <v>399</v>
      </c>
      <c r="NQ38" s="79" t="s">
        <v>1050</v>
      </c>
      <c r="NR38" s="79" t="s">
        <v>1050</v>
      </c>
      <c r="NS38" s="79" t="s">
        <v>1050</v>
      </c>
      <c r="NT38" s="79" t="s">
        <v>1050</v>
      </c>
      <c r="NU38" s="79" t="s">
        <v>1050</v>
      </c>
      <c r="NV38" s="79" t="s">
        <v>1050</v>
      </c>
      <c r="NW38" s="79" t="s">
        <v>1050</v>
      </c>
      <c r="NX38" s="79" t="s">
        <v>1050</v>
      </c>
      <c r="NY38" s="79" t="s">
        <v>1050</v>
      </c>
      <c r="NZ38" s="79" t="s">
        <v>1050</v>
      </c>
      <c r="OA38" s="79" t="s">
        <v>1050</v>
      </c>
      <c r="OB38" s="79" t="s">
        <v>1050</v>
      </c>
      <c r="OC38" s="79" t="s">
        <v>1050</v>
      </c>
      <c r="OD38" s="79" t="s">
        <v>1050</v>
      </c>
      <c r="OE38" s="79" t="s">
        <v>1050</v>
      </c>
      <c r="OF38" s="79" t="s">
        <v>1050</v>
      </c>
      <c r="OG38" s="79" t="s">
        <v>1050</v>
      </c>
      <c r="OH38" s="79" t="s">
        <v>1050</v>
      </c>
      <c r="OI38" s="79" t="s">
        <v>1050</v>
      </c>
      <c r="OJ38" s="79" t="s">
        <v>1050</v>
      </c>
      <c r="OK38" s="79" t="s">
        <v>1050</v>
      </c>
      <c r="OL38" s="79" t="s">
        <v>1050</v>
      </c>
      <c r="OM38" s="79" t="s">
        <v>1050</v>
      </c>
      <c r="ON38" s="79" t="s">
        <v>1050</v>
      </c>
      <c r="OO38" s="79" t="s">
        <v>1050</v>
      </c>
      <c r="OP38" s="79" t="s">
        <v>1050</v>
      </c>
      <c r="OQ38" s="79" t="s">
        <v>1050</v>
      </c>
      <c r="OR38" s="79" t="s">
        <v>1050</v>
      </c>
      <c r="OS38" s="79" t="s">
        <v>1050</v>
      </c>
      <c r="OT38" s="79" t="s">
        <v>1050</v>
      </c>
      <c r="OU38" s="79" t="s">
        <v>1050</v>
      </c>
      <c r="OV38" s="79" t="s">
        <v>1050</v>
      </c>
      <c r="OW38" s="79" t="s">
        <v>1050</v>
      </c>
      <c r="OX38" s="79" t="s">
        <v>1050</v>
      </c>
      <c r="OY38" s="79" t="s">
        <v>1050</v>
      </c>
      <c r="OZ38" s="79" t="s">
        <v>1050</v>
      </c>
      <c r="PA38" s="79" t="s">
        <v>1050</v>
      </c>
      <c r="PB38" s="79" t="s">
        <v>1050</v>
      </c>
      <c r="PC38" s="79" t="s">
        <v>1050</v>
      </c>
      <c r="PD38" s="79" t="s">
        <v>1050</v>
      </c>
      <c r="PE38" s="79" t="s">
        <v>1050</v>
      </c>
      <c r="PF38" s="79" t="s">
        <v>1050</v>
      </c>
      <c r="PG38" s="79" t="s">
        <v>1050</v>
      </c>
      <c r="PH38" s="79" t="s">
        <v>1050</v>
      </c>
      <c r="PI38" s="79" t="s">
        <v>1050</v>
      </c>
      <c r="PJ38" s="79" t="s">
        <v>1050</v>
      </c>
      <c r="PK38" s="79" t="s">
        <v>1050</v>
      </c>
      <c r="PL38" s="79" t="s">
        <v>1050</v>
      </c>
      <c r="PM38" s="79" t="s">
        <v>2041</v>
      </c>
      <c r="PN38" s="79">
        <v>5</v>
      </c>
      <c r="PO38" s="79">
        <v>1</v>
      </c>
      <c r="PP38" s="79" t="s">
        <v>1050</v>
      </c>
      <c r="PQ38" s="79">
        <v>116</v>
      </c>
      <c r="PR38" s="79" t="s">
        <v>1050</v>
      </c>
      <c r="PS38" s="79" t="s">
        <v>1050</v>
      </c>
      <c r="PT38" s="79" t="s">
        <v>1050</v>
      </c>
      <c r="PU38" s="79" t="s">
        <v>1050</v>
      </c>
      <c r="PV38" s="79" t="s">
        <v>1050</v>
      </c>
      <c r="PW38" s="79" t="s">
        <v>1050</v>
      </c>
      <c r="PX38" s="79" t="s">
        <v>1050</v>
      </c>
      <c r="PY38" s="79" t="s">
        <v>1050</v>
      </c>
      <c r="PZ38" s="79" t="s">
        <v>2042</v>
      </c>
      <c r="QA38" s="79" t="s">
        <v>353</v>
      </c>
      <c r="QB38" s="79" t="s">
        <v>353</v>
      </c>
      <c r="QC38" s="79" t="s">
        <v>1050</v>
      </c>
      <c r="QD38" s="79" t="s">
        <v>1075</v>
      </c>
      <c r="QE38" s="79" t="s">
        <v>1076</v>
      </c>
      <c r="QF38" s="79" t="s">
        <v>1050</v>
      </c>
      <c r="QG38" s="79">
        <v>11</v>
      </c>
      <c r="QH38" s="107">
        <v>1</v>
      </c>
      <c r="QI38" s="79">
        <v>60</v>
      </c>
      <c r="QJ38" s="79">
        <v>28</v>
      </c>
      <c r="QK38" s="79">
        <v>2022</v>
      </c>
      <c r="QL38" s="79">
        <v>1605</v>
      </c>
      <c r="QM38" s="91">
        <v>44715</v>
      </c>
      <c r="QN38" s="79" t="s">
        <v>495</v>
      </c>
      <c r="QO38" s="79" t="s">
        <v>399</v>
      </c>
      <c r="QP38" s="79" t="s">
        <v>399</v>
      </c>
      <c r="QQ38" s="92">
        <v>0.0270833333333333</v>
      </c>
      <c r="QR38" s="79" t="s">
        <v>329</v>
      </c>
      <c r="QS38" s="79" t="s">
        <v>525</v>
      </c>
      <c r="QT38" s="79" t="s">
        <v>2043</v>
      </c>
      <c r="QU38" s="79" t="s">
        <v>2044</v>
      </c>
      <c r="QV38" s="125" t="s">
        <v>2045</v>
      </c>
      <c r="QW38" s="125" t="s">
        <v>2046</v>
      </c>
      <c r="QX38" s="79" t="s">
        <v>1050</v>
      </c>
      <c r="QY38" s="79" t="s">
        <v>1050</v>
      </c>
      <c r="QZ38" s="79" t="s">
        <v>1080</v>
      </c>
      <c r="RA38" s="79" t="s">
        <v>1050</v>
      </c>
      <c r="RB38" s="79" t="s">
        <v>1050</v>
      </c>
      <c r="RC38" s="79" t="s">
        <v>496</v>
      </c>
      <c r="RD38" s="79" t="s">
        <v>399</v>
      </c>
      <c r="RE38" s="79" t="s">
        <v>344</v>
      </c>
      <c r="RF38" s="79" t="s">
        <v>369</v>
      </c>
      <c r="RG38" s="79" t="s">
        <v>1081</v>
      </c>
      <c r="RH38" s="79" t="s">
        <v>497</v>
      </c>
      <c r="RI38" s="79" t="s">
        <v>473</v>
      </c>
      <c r="RJ38" s="79">
        <v>11.13</v>
      </c>
      <c r="RK38" s="79" t="s">
        <v>371</v>
      </c>
      <c r="RL38" s="79" t="s">
        <v>419</v>
      </c>
      <c r="RM38" s="79" t="s">
        <v>2047</v>
      </c>
      <c r="RN38" s="79" t="s">
        <v>2048</v>
      </c>
      <c r="RO38" s="79" t="s">
        <v>1050</v>
      </c>
      <c r="RP38" s="79" t="s">
        <v>372</v>
      </c>
      <c r="RQ38" s="79" t="s">
        <v>344</v>
      </c>
      <c r="RR38" s="79" t="s">
        <v>480</v>
      </c>
      <c r="RS38" s="79" t="s">
        <v>1084</v>
      </c>
      <c r="RT38" s="79" t="s">
        <v>1059</v>
      </c>
      <c r="RU38" s="79" t="s">
        <v>1085</v>
      </c>
      <c r="RV38" s="79" t="s">
        <v>2049</v>
      </c>
      <c r="RW38" s="79" t="s">
        <v>1050</v>
      </c>
      <c r="RX38" s="79" t="s">
        <v>1050</v>
      </c>
      <c r="RY38" s="79" t="s">
        <v>1050</v>
      </c>
      <c r="RZ38" s="79" t="s">
        <v>1050</v>
      </c>
      <c r="SA38" s="79" t="s">
        <v>1050</v>
      </c>
      <c r="SB38" s="79" t="s">
        <v>1050</v>
      </c>
      <c r="SC38" s="79" t="s">
        <v>1050</v>
      </c>
      <c r="SD38" s="79" t="s">
        <v>1050</v>
      </c>
      <c r="SE38" s="79" t="s">
        <v>1050</v>
      </c>
      <c r="SF38" s="79" t="s">
        <v>1050</v>
      </c>
      <c r="SG38" s="79" t="s">
        <v>1050</v>
      </c>
      <c r="SH38" s="79" t="s">
        <v>1050</v>
      </c>
      <c r="SI38" s="79" t="s">
        <v>1050</v>
      </c>
      <c r="SJ38" s="79" t="s">
        <v>1050</v>
      </c>
      <c r="SK38" s="79" t="s">
        <v>1050</v>
      </c>
      <c r="SL38" s="79" t="s">
        <v>1050</v>
      </c>
      <c r="SM38" s="79" t="s">
        <v>1050</v>
      </c>
      <c r="SN38" s="79" t="s">
        <v>1050</v>
      </c>
      <c r="SO38" s="79" t="s">
        <v>1050</v>
      </c>
      <c r="SP38" s="79" t="s">
        <v>1050</v>
      </c>
      <c r="SQ38" s="79" t="s">
        <v>1050</v>
      </c>
      <c r="SR38" s="79" t="s">
        <v>1050</v>
      </c>
      <c r="SS38" s="79" t="s">
        <v>1050</v>
      </c>
      <c r="ST38" s="79" t="s">
        <v>542</v>
      </c>
      <c r="SU38" s="79" t="s">
        <v>2050</v>
      </c>
      <c r="SV38" s="79" t="s">
        <v>542</v>
      </c>
      <c r="SW38" s="79" t="s">
        <v>1050</v>
      </c>
      <c r="SX38" s="79" t="s">
        <v>1050</v>
      </c>
      <c r="SY38" s="79" t="s">
        <v>1050</v>
      </c>
      <c r="SZ38" s="79" t="s">
        <v>1050</v>
      </c>
      <c r="TA38" s="79" t="s">
        <v>1050</v>
      </c>
      <c r="TB38" s="79" t="s">
        <v>1050</v>
      </c>
      <c r="TC38" s="79" t="s">
        <v>1050</v>
      </c>
      <c r="TD38" s="79" t="s">
        <v>1050</v>
      </c>
      <c r="TE38" s="79" t="s">
        <v>1050</v>
      </c>
      <c r="TF38" s="79">
        <v>2015</v>
      </c>
      <c r="TG38" s="79">
        <v>2009</v>
      </c>
      <c r="TH38" s="79">
        <v>2016</v>
      </c>
      <c r="TI38" s="79" t="s">
        <v>1050</v>
      </c>
      <c r="TJ38" s="79" t="s">
        <v>1050</v>
      </c>
      <c r="TK38" s="79" t="s">
        <v>1050</v>
      </c>
      <c r="TL38" s="79" t="s">
        <v>1050</v>
      </c>
      <c r="TM38" s="79" t="s">
        <v>1050</v>
      </c>
      <c r="TN38" s="79" t="s">
        <v>1050</v>
      </c>
      <c r="TO38" s="79" t="s">
        <v>1050</v>
      </c>
      <c r="TP38" s="79" t="s">
        <v>1050</v>
      </c>
      <c r="TQ38" s="79" t="s">
        <v>1050</v>
      </c>
      <c r="TR38" s="79" t="s">
        <v>1177</v>
      </c>
      <c r="TS38" s="79" t="s">
        <v>2027</v>
      </c>
      <c r="TT38" s="79" t="s">
        <v>1384</v>
      </c>
      <c r="TU38" s="79" t="s">
        <v>1050</v>
      </c>
      <c r="TV38" s="79" t="s">
        <v>1050</v>
      </c>
      <c r="TW38" s="79" t="s">
        <v>1050</v>
      </c>
      <c r="TX38" s="79" t="s">
        <v>1050</v>
      </c>
      <c r="TY38" s="79" t="s">
        <v>1050</v>
      </c>
      <c r="TZ38" s="79" t="s">
        <v>1050</v>
      </c>
      <c r="UA38" s="79" t="s">
        <v>1050</v>
      </c>
      <c r="UB38" s="79" t="s">
        <v>1050</v>
      </c>
      <c r="UC38" s="79" t="s">
        <v>1050</v>
      </c>
      <c r="UD38" s="79" t="s">
        <v>1492</v>
      </c>
      <c r="UE38" s="79" t="s">
        <v>1773</v>
      </c>
      <c r="UF38" s="79" t="s">
        <v>1528</v>
      </c>
      <c r="UG38" s="79" t="s">
        <v>1050</v>
      </c>
      <c r="UH38" s="79" t="s">
        <v>1050</v>
      </c>
      <c r="UI38" s="79" t="s">
        <v>1050</v>
      </c>
      <c r="UJ38" s="79" t="s">
        <v>1050</v>
      </c>
      <c r="UK38" s="79" t="s">
        <v>1050</v>
      </c>
      <c r="UL38" s="79" t="s">
        <v>1050</v>
      </c>
      <c r="UM38" s="79" t="s">
        <v>1050</v>
      </c>
      <c r="UN38" s="79" t="s">
        <v>1050</v>
      </c>
      <c r="UO38" s="79" t="s">
        <v>1050</v>
      </c>
      <c r="UP38" s="79" t="s">
        <v>2023</v>
      </c>
      <c r="UQ38" s="79" t="s">
        <v>2051</v>
      </c>
      <c r="UR38" s="79" t="s">
        <v>2052</v>
      </c>
      <c r="US38" s="79" t="s">
        <v>1050</v>
      </c>
      <c r="UT38" s="79" t="s">
        <v>1050</v>
      </c>
      <c r="UU38" s="79" t="s">
        <v>1050</v>
      </c>
      <c r="UV38" s="79" t="s">
        <v>1050</v>
      </c>
      <c r="UW38" s="79" t="s">
        <v>1050</v>
      </c>
      <c r="UX38" s="79" t="s">
        <v>1050</v>
      </c>
      <c r="UY38" s="79" t="s">
        <v>1050</v>
      </c>
      <c r="UZ38" s="79" t="s">
        <v>1050</v>
      </c>
      <c r="VA38" s="79" t="s">
        <v>1050</v>
      </c>
      <c r="VB38" s="79">
        <v>112</v>
      </c>
      <c r="VC38" s="79">
        <v>999</v>
      </c>
      <c r="VD38" s="79">
        <v>481</v>
      </c>
      <c r="VE38" s="79" t="s">
        <v>1050</v>
      </c>
      <c r="VF38" s="79" t="s">
        <v>1050</v>
      </c>
      <c r="VG38" s="79" t="s">
        <v>1050</v>
      </c>
      <c r="VH38" s="79" t="s">
        <v>1050</v>
      </c>
      <c r="VI38" s="79" t="s">
        <v>1050</v>
      </c>
      <c r="VJ38" s="79" t="s">
        <v>1050</v>
      </c>
      <c r="VK38" s="79" t="s">
        <v>1050</v>
      </c>
      <c r="VL38" s="79" t="s">
        <v>1050</v>
      </c>
      <c r="VM38" s="79" t="s">
        <v>1050</v>
      </c>
      <c r="VN38" s="79" t="s">
        <v>1111</v>
      </c>
      <c r="VO38" s="79" t="s">
        <v>1060</v>
      </c>
      <c r="VP38" s="79" t="s">
        <v>1937</v>
      </c>
      <c r="VQ38" s="79" t="s">
        <v>1050</v>
      </c>
      <c r="VR38" s="79" t="s">
        <v>1050</v>
      </c>
      <c r="VS38" s="79" t="s">
        <v>1050</v>
      </c>
      <c r="VT38" s="79" t="s">
        <v>1050</v>
      </c>
      <c r="VU38" s="79" t="s">
        <v>1050</v>
      </c>
      <c r="VV38" s="79" t="s">
        <v>1050</v>
      </c>
      <c r="VW38" s="79" t="s">
        <v>1050</v>
      </c>
      <c r="VX38" s="79" t="s">
        <v>1050</v>
      </c>
      <c r="VY38" s="79" t="s">
        <v>1050</v>
      </c>
      <c r="VZ38" s="79" t="s">
        <v>353</v>
      </c>
      <c r="WA38" s="79" t="s">
        <v>353</v>
      </c>
      <c r="WB38" s="79" t="s">
        <v>353</v>
      </c>
      <c r="WC38" s="79" t="s">
        <v>1050</v>
      </c>
      <c r="WD38" s="79" t="s">
        <v>1050</v>
      </c>
      <c r="WE38" s="79" t="s">
        <v>1050</v>
      </c>
      <c r="WF38" s="79" t="s">
        <v>1050</v>
      </c>
      <c r="WG38" s="79" t="s">
        <v>1050</v>
      </c>
      <c r="WH38" s="79" t="s">
        <v>1050</v>
      </c>
      <c r="WI38" s="79" t="s">
        <v>1050</v>
      </c>
      <c r="WJ38" s="79" t="s">
        <v>1050</v>
      </c>
      <c r="WK38" s="79" t="s">
        <v>1050</v>
      </c>
      <c r="WL38" s="79" t="s">
        <v>353</v>
      </c>
      <c r="WM38" s="79" t="s">
        <v>353</v>
      </c>
      <c r="WN38" s="79" t="s">
        <v>353</v>
      </c>
      <c r="WO38" s="79" t="s">
        <v>1050</v>
      </c>
      <c r="WP38" s="79" t="s">
        <v>1050</v>
      </c>
      <c r="WQ38" s="79" t="s">
        <v>1050</v>
      </c>
      <c r="WR38" s="79" t="s">
        <v>1050</v>
      </c>
      <c r="WS38" s="79" t="s">
        <v>1050</v>
      </c>
      <c r="WT38" s="79" t="s">
        <v>1050</v>
      </c>
      <c r="WU38" s="79" t="s">
        <v>1050</v>
      </c>
      <c r="WV38" s="79" t="s">
        <v>1050</v>
      </c>
      <c r="WW38" s="79" t="s">
        <v>1050</v>
      </c>
      <c r="WX38" s="79" t="s">
        <v>1050</v>
      </c>
      <c r="WY38" s="79" t="s">
        <v>1050</v>
      </c>
      <c r="WZ38" s="79" t="s">
        <v>1050</v>
      </c>
      <c r="XA38" s="79" t="s">
        <v>1050</v>
      </c>
      <c r="XB38" s="79" t="s">
        <v>1050</v>
      </c>
      <c r="XC38" s="79" t="s">
        <v>1050</v>
      </c>
      <c r="XD38" s="79" t="s">
        <v>1050</v>
      </c>
      <c r="XE38" s="79" t="s">
        <v>1050</v>
      </c>
      <c r="XF38" s="79" t="s">
        <v>1050</v>
      </c>
      <c r="XG38" s="79" t="s">
        <v>1050</v>
      </c>
      <c r="XH38" s="79" t="s">
        <v>1050</v>
      </c>
      <c r="XI38" s="79" t="s">
        <v>1050</v>
      </c>
      <c r="XJ38" s="79" t="s">
        <v>2053</v>
      </c>
      <c r="XK38" s="79" t="s">
        <v>2054</v>
      </c>
      <c r="XL38" s="79" t="s">
        <v>2055</v>
      </c>
      <c r="XM38" s="79" t="s">
        <v>1050</v>
      </c>
      <c r="XN38" s="79" t="s">
        <v>1050</v>
      </c>
      <c r="XO38" s="79" t="s">
        <v>1050</v>
      </c>
      <c r="XP38" s="79" t="s">
        <v>1050</v>
      </c>
      <c r="XQ38" s="79" t="s">
        <v>1050</v>
      </c>
      <c r="XR38" s="79" t="s">
        <v>1050</v>
      </c>
      <c r="XS38" s="79" t="s">
        <v>1050</v>
      </c>
      <c r="XT38" s="79" t="s">
        <v>1050</v>
      </c>
      <c r="XU38" s="79" t="s">
        <v>1050</v>
      </c>
      <c r="XV38" s="79" t="s">
        <v>1089</v>
      </c>
      <c r="XW38" s="79" t="s">
        <v>1089</v>
      </c>
      <c r="XX38" s="79" t="s">
        <v>1089</v>
      </c>
      <c r="XY38" s="79" t="s">
        <v>1050</v>
      </c>
      <c r="XZ38" s="79" t="s">
        <v>1050</v>
      </c>
      <c r="YA38" s="79" t="s">
        <v>1050</v>
      </c>
      <c r="YB38" s="79" t="s">
        <v>1050</v>
      </c>
      <c r="YC38" s="79" t="s">
        <v>1050</v>
      </c>
      <c r="YD38" s="79" t="s">
        <v>1050</v>
      </c>
      <c r="YE38" s="79" t="s">
        <v>1050</v>
      </c>
      <c r="YF38" s="79" t="s">
        <v>1050</v>
      </c>
      <c r="YG38" s="79" t="s">
        <v>1050</v>
      </c>
      <c r="YH38" s="79" t="s">
        <v>1089</v>
      </c>
      <c r="YI38" s="79" t="s">
        <v>1089</v>
      </c>
      <c r="YJ38" s="79" t="s">
        <v>1089</v>
      </c>
      <c r="YK38" s="79" t="s">
        <v>1050</v>
      </c>
      <c r="YL38" s="79" t="s">
        <v>1050</v>
      </c>
      <c r="YM38" s="79" t="s">
        <v>1050</v>
      </c>
      <c r="YN38" s="79" t="s">
        <v>1050</v>
      </c>
      <c r="YO38" s="79" t="s">
        <v>1050</v>
      </c>
      <c r="YP38" s="79" t="s">
        <v>1050</v>
      </c>
      <c r="YQ38" s="79" t="s">
        <v>1050</v>
      </c>
      <c r="YR38" s="79" t="s">
        <v>1050</v>
      </c>
      <c r="YS38" s="79" t="s">
        <v>1050</v>
      </c>
      <c r="YT38" s="79" t="s">
        <v>1089</v>
      </c>
      <c r="YU38" s="79" t="s">
        <v>1089</v>
      </c>
      <c r="YV38" s="79" t="s">
        <v>1089</v>
      </c>
      <c r="YW38" s="79" t="s">
        <v>1050</v>
      </c>
      <c r="YX38" s="79" t="s">
        <v>1050</v>
      </c>
      <c r="YY38" s="79" t="s">
        <v>1050</v>
      </c>
      <c r="YZ38" s="79" t="s">
        <v>1050</v>
      </c>
      <c r="ZA38" s="79" t="s">
        <v>1050</v>
      </c>
      <c r="ZB38" s="79" t="s">
        <v>1050</v>
      </c>
      <c r="ZC38" s="79" t="s">
        <v>1050</v>
      </c>
      <c r="ZD38" s="79" t="s">
        <v>1050</v>
      </c>
      <c r="ZE38" s="79" t="s">
        <v>1050</v>
      </c>
      <c r="ZF38" s="79" t="s">
        <v>399</v>
      </c>
      <c r="ZG38" s="79" t="s">
        <v>1217</v>
      </c>
      <c r="ZH38" s="79" t="s">
        <v>399</v>
      </c>
      <c r="ZI38" s="79" t="s">
        <v>1050</v>
      </c>
      <c r="ZJ38" s="79" t="s">
        <v>1050</v>
      </c>
      <c r="ZK38" s="79" t="s">
        <v>1050</v>
      </c>
      <c r="ZL38" s="79" t="s">
        <v>1050</v>
      </c>
      <c r="ZM38" s="79" t="s">
        <v>1050</v>
      </c>
      <c r="ZN38" s="79" t="s">
        <v>1050</v>
      </c>
      <c r="ZO38" s="79" t="s">
        <v>1050</v>
      </c>
      <c r="ZP38" s="79" t="s">
        <v>1050</v>
      </c>
      <c r="ZQ38" s="79" t="s">
        <v>1050</v>
      </c>
      <c r="ZR38" s="79" t="s">
        <v>399</v>
      </c>
      <c r="ZS38" s="79" t="s">
        <v>1217</v>
      </c>
      <c r="ZT38" s="79" t="s">
        <v>399</v>
      </c>
      <c r="ZU38" s="79" t="s">
        <v>1050</v>
      </c>
      <c r="ZV38" s="79" t="s">
        <v>1050</v>
      </c>
      <c r="ZW38" s="79" t="s">
        <v>1050</v>
      </c>
      <c r="ZX38" s="79" t="s">
        <v>1050</v>
      </c>
      <c r="ZY38" s="79" t="s">
        <v>1050</v>
      </c>
      <c r="ZZ38" s="79" t="s">
        <v>1050</v>
      </c>
      <c r="AAA38" s="79" t="s">
        <v>1050</v>
      </c>
      <c r="AAB38" s="79" t="s">
        <v>1050</v>
      </c>
      <c r="AAC38" s="79" t="s">
        <v>1050</v>
      </c>
      <c r="AAD38" s="79" t="s">
        <v>1090</v>
      </c>
      <c r="AAE38" s="79">
        <v>25</v>
      </c>
      <c r="AAF38" s="91">
        <v>44203</v>
      </c>
      <c r="AAG38" s="79">
        <v>0</v>
      </c>
      <c r="AAH38" s="79" t="s">
        <v>1050</v>
      </c>
      <c r="AAI38" s="79" t="s">
        <v>1132</v>
      </c>
      <c r="AAJ38" s="79" t="s">
        <v>352</v>
      </c>
      <c r="AAK38" s="79" t="s">
        <v>1090</v>
      </c>
      <c r="AAL38" s="79">
        <v>58</v>
      </c>
      <c r="AAM38" s="91">
        <v>31483</v>
      </c>
      <c r="AAN38" s="79">
        <v>0</v>
      </c>
      <c r="AAO38" s="79" t="s">
        <v>1050</v>
      </c>
      <c r="AAP38" s="79" t="s">
        <v>1614</v>
      </c>
      <c r="AAQ38" s="79" t="s">
        <v>398</v>
      </c>
      <c r="AAR38" s="79" t="s">
        <v>1090</v>
      </c>
      <c r="AAS38" s="79">
        <v>23</v>
      </c>
      <c r="AAT38" s="91">
        <v>44485</v>
      </c>
      <c r="AAU38" s="79">
        <v>0</v>
      </c>
      <c r="AAV38" s="79" t="s">
        <v>1050</v>
      </c>
      <c r="AAW38" s="79" t="s">
        <v>1614</v>
      </c>
      <c r="AAX38" s="79" t="s">
        <v>398</v>
      </c>
      <c r="AAY38" s="79" t="s">
        <v>1050</v>
      </c>
      <c r="AAZ38" s="79" t="s">
        <v>1050</v>
      </c>
      <c r="ABA38" s="79" t="s">
        <v>1050</v>
      </c>
      <c r="ABB38" s="79" t="s">
        <v>1050</v>
      </c>
      <c r="ABC38" s="79" t="s">
        <v>1050</v>
      </c>
      <c r="ABD38" s="79" t="s">
        <v>1050</v>
      </c>
      <c r="ABE38" s="79" t="s">
        <v>1050</v>
      </c>
      <c r="ABF38" s="79" t="s">
        <v>1050</v>
      </c>
      <c r="ABG38" s="79" t="s">
        <v>1050</v>
      </c>
      <c r="ABH38" s="79" t="s">
        <v>1050</v>
      </c>
      <c r="ABI38" s="79" t="s">
        <v>1050</v>
      </c>
      <c r="ABJ38" s="79" t="s">
        <v>1050</v>
      </c>
      <c r="ABK38" s="79" t="s">
        <v>1050</v>
      </c>
      <c r="ABL38" s="79" t="s">
        <v>1050</v>
      </c>
      <c r="ABM38" s="79" t="s">
        <v>1050</v>
      </c>
      <c r="ABN38" s="79" t="s">
        <v>1050</v>
      </c>
      <c r="ABO38" s="79" t="s">
        <v>1050</v>
      </c>
      <c r="ABP38" s="79" t="s">
        <v>1050</v>
      </c>
      <c r="ABQ38" s="79" t="s">
        <v>1050</v>
      </c>
      <c r="ABR38" s="79" t="s">
        <v>1050</v>
      </c>
      <c r="ABS38" s="79" t="s">
        <v>1050</v>
      </c>
      <c r="ABT38" s="79" t="s">
        <v>1050</v>
      </c>
      <c r="ABU38" s="79" t="s">
        <v>1050</v>
      </c>
      <c r="ABV38" s="79" t="s">
        <v>1050</v>
      </c>
      <c r="ABW38" s="79" t="s">
        <v>1050</v>
      </c>
      <c r="ABX38" s="79" t="s">
        <v>1050</v>
      </c>
      <c r="ABY38" s="79" t="s">
        <v>1050</v>
      </c>
      <c r="ABZ38" s="79" t="s">
        <v>1050</v>
      </c>
      <c r="ACA38" s="79" t="s">
        <v>1050</v>
      </c>
      <c r="ACB38" s="79" t="s">
        <v>1050</v>
      </c>
      <c r="ACC38" s="79" t="s">
        <v>1050</v>
      </c>
      <c r="ACD38" s="79" t="s">
        <v>1050</v>
      </c>
      <c r="ACE38" s="79" t="s">
        <v>1050</v>
      </c>
      <c r="ACF38" s="79" t="s">
        <v>1050</v>
      </c>
      <c r="ACG38" s="79" t="s">
        <v>1050</v>
      </c>
      <c r="ACH38" s="79" t="s">
        <v>1050</v>
      </c>
      <c r="ACI38" s="79" t="s">
        <v>1050</v>
      </c>
      <c r="ACJ38" s="79" t="s">
        <v>1050</v>
      </c>
      <c r="ACK38" s="79" t="s">
        <v>1050</v>
      </c>
      <c r="ACL38" s="79" t="s">
        <v>1050</v>
      </c>
      <c r="ACM38" s="79" t="s">
        <v>1050</v>
      </c>
      <c r="ACN38" s="79" t="s">
        <v>1050</v>
      </c>
      <c r="ACO38" s="79" t="s">
        <v>1050</v>
      </c>
      <c r="ACP38" s="79" t="s">
        <v>1050</v>
      </c>
      <c r="ACQ38" s="79" t="s">
        <v>1050</v>
      </c>
      <c r="ACR38" s="79" t="s">
        <v>1050</v>
      </c>
      <c r="ACS38" s="79" t="s">
        <v>1050</v>
      </c>
      <c r="ACT38" s="79" t="s">
        <v>1050</v>
      </c>
      <c r="ACU38" s="79" t="s">
        <v>1050</v>
      </c>
      <c r="ACV38" s="79" t="s">
        <v>1050</v>
      </c>
      <c r="ACW38" s="79" t="s">
        <v>1050</v>
      </c>
      <c r="ACX38" s="79" t="s">
        <v>1050</v>
      </c>
      <c r="ACY38" s="79" t="s">
        <v>1050</v>
      </c>
      <c r="ACZ38" s="79" t="s">
        <v>1050</v>
      </c>
      <c r="ADA38" s="79" t="s">
        <v>1050</v>
      </c>
      <c r="ADB38" s="79" t="s">
        <v>1050</v>
      </c>
      <c r="ADC38" s="79" t="s">
        <v>1050</v>
      </c>
      <c r="ADD38" s="79" t="s">
        <v>1050</v>
      </c>
      <c r="ADE38" s="79" t="s">
        <v>1050</v>
      </c>
      <c r="ADF38" s="79" t="s">
        <v>1050</v>
      </c>
      <c r="ADG38" s="79" t="s">
        <v>1050</v>
      </c>
      <c r="ADH38" s="79" t="s">
        <v>1050</v>
      </c>
      <c r="ADI38" s="79" t="s">
        <v>1050</v>
      </c>
      <c r="ADJ38" s="79">
        <v>20</v>
      </c>
      <c r="ADK38" s="79" t="s">
        <v>1050</v>
      </c>
      <c r="ADL38" s="79" t="s">
        <v>1050</v>
      </c>
      <c r="ADM38" s="79" t="s">
        <v>1050</v>
      </c>
      <c r="ADN38" s="79" t="s">
        <v>1050</v>
      </c>
      <c r="ADO38" s="79" t="s">
        <v>397</v>
      </c>
      <c r="ADP38" s="79" t="s">
        <v>1050</v>
      </c>
      <c r="ADQ38" s="79" t="s">
        <v>1050</v>
      </c>
      <c r="ADR38" s="79" t="s">
        <v>1050</v>
      </c>
      <c r="ADS38" s="79" t="s">
        <v>1050</v>
      </c>
      <c r="ADT38" s="79" t="s">
        <v>401</v>
      </c>
      <c r="ADU38" s="79" t="s">
        <v>1050</v>
      </c>
      <c r="ADV38" s="79" t="s">
        <v>1050</v>
      </c>
      <c r="ADW38" s="79" t="s">
        <v>1050</v>
      </c>
      <c r="ADX38" s="79" t="s">
        <v>1050</v>
      </c>
      <c r="ADY38" s="91">
        <v>44831</v>
      </c>
      <c r="ADZ38" s="79" t="s">
        <v>1050</v>
      </c>
      <c r="AEA38" s="79" t="s">
        <v>1050</v>
      </c>
      <c r="AEB38" s="79" t="s">
        <v>1050</v>
      </c>
      <c r="AEC38" s="79" t="s">
        <v>1050</v>
      </c>
      <c r="AED38" s="79">
        <v>0</v>
      </c>
      <c r="AEE38" s="79" t="s">
        <v>1050</v>
      </c>
      <c r="AEF38" s="79" t="s">
        <v>1050</v>
      </c>
      <c r="AEG38" s="79" t="s">
        <v>1050</v>
      </c>
      <c r="AEH38" s="79" t="s">
        <v>1050</v>
      </c>
      <c r="AEI38" s="79" t="s">
        <v>1050</v>
      </c>
      <c r="AEJ38" s="79" t="s">
        <v>1050</v>
      </c>
      <c r="AEK38" s="79" t="s">
        <v>1050</v>
      </c>
      <c r="AEL38" s="79" t="s">
        <v>1050</v>
      </c>
      <c r="AEM38" s="79" t="s">
        <v>1050</v>
      </c>
      <c r="AEN38" s="79" t="s">
        <v>1614</v>
      </c>
      <c r="AEO38" s="79" t="s">
        <v>1050</v>
      </c>
      <c r="AEP38" s="79" t="s">
        <v>1050</v>
      </c>
      <c r="AEQ38" s="79" t="s">
        <v>1050</v>
      </c>
      <c r="AER38" s="79" t="s">
        <v>1050</v>
      </c>
      <c r="AES38" s="79" t="s">
        <v>398</v>
      </c>
      <c r="AET38" s="79" t="s">
        <v>1050</v>
      </c>
      <c r="AEU38" s="79" t="s">
        <v>1050</v>
      </c>
      <c r="AEV38" s="79" t="s">
        <v>1050</v>
      </c>
      <c r="AEW38" s="79" t="s">
        <v>1050</v>
      </c>
      <c r="AEX38" s="137" t="s">
        <v>1511</v>
      </c>
      <c r="AEY38" s="79">
        <v>3</v>
      </c>
      <c r="AEZ38" s="79">
        <v>1</v>
      </c>
      <c r="AFA38" s="79" t="s">
        <v>1050</v>
      </c>
      <c r="AFB38" s="79" t="s">
        <v>1050</v>
      </c>
      <c r="AFC38" s="79" t="s">
        <v>1089</v>
      </c>
      <c r="AFD38" s="79" t="s">
        <v>353</v>
      </c>
      <c r="AFE38" s="79" t="s">
        <v>1050</v>
      </c>
      <c r="AFF38" s="79" t="s">
        <v>1089</v>
      </c>
      <c r="AFG38" s="79" t="s">
        <v>353</v>
      </c>
      <c r="AFH38" s="79" t="s">
        <v>1050</v>
      </c>
      <c r="AFI38" s="79" t="s">
        <v>1089</v>
      </c>
      <c r="AFJ38" s="79" t="s">
        <v>1050</v>
      </c>
      <c r="AFK38" s="79" t="s">
        <v>1050</v>
      </c>
      <c r="AFL38" s="79" t="s">
        <v>1050</v>
      </c>
      <c r="AFM38" s="79" t="s">
        <v>1050</v>
      </c>
      <c r="AFN38" s="79" t="s">
        <v>1050</v>
      </c>
      <c r="AFO38" s="79" t="s">
        <v>1050</v>
      </c>
      <c r="AFP38" s="79" t="s">
        <v>1050</v>
      </c>
      <c r="AFQ38" s="79" t="s">
        <v>1050</v>
      </c>
      <c r="AFR38" s="79" t="s">
        <v>1050</v>
      </c>
      <c r="AFS38" s="79" t="s">
        <v>1050</v>
      </c>
      <c r="AFT38" s="79" t="s">
        <v>1050</v>
      </c>
      <c r="AFU38" s="79" t="s">
        <v>1050</v>
      </c>
      <c r="AFV38" s="79" t="s">
        <v>1050</v>
      </c>
      <c r="AFW38" s="79" t="s">
        <v>1050</v>
      </c>
      <c r="AFX38" s="79" t="s">
        <v>1050</v>
      </c>
      <c r="AFY38" s="79" t="s">
        <v>1050</v>
      </c>
      <c r="AFZ38" s="79" t="s">
        <v>1050</v>
      </c>
      <c r="AGA38" s="79" t="s">
        <v>1050</v>
      </c>
      <c r="AGB38" s="79" t="s">
        <v>1050</v>
      </c>
      <c r="AGC38" s="79" t="s">
        <v>1050</v>
      </c>
      <c r="AGD38" s="79" t="s">
        <v>1050</v>
      </c>
      <c r="AGE38" s="79" t="s">
        <v>1050</v>
      </c>
      <c r="AGF38" s="79" t="s">
        <v>1050</v>
      </c>
      <c r="AGG38" s="79" t="s">
        <v>1050</v>
      </c>
      <c r="AGH38" s="79" t="s">
        <v>1050</v>
      </c>
      <c r="AGI38" s="79" t="s">
        <v>1050</v>
      </c>
      <c r="AGJ38" s="79" t="s">
        <v>1050</v>
      </c>
      <c r="AGK38" s="79" t="s">
        <v>1050</v>
      </c>
      <c r="AGL38" s="79" t="s">
        <v>1089</v>
      </c>
      <c r="AGM38" s="79" t="s">
        <v>1050</v>
      </c>
      <c r="AGN38" s="79" t="s">
        <v>1089</v>
      </c>
      <c r="AGO38" s="79" t="s">
        <v>1050</v>
      </c>
      <c r="AGP38" s="79" t="s">
        <v>1089</v>
      </c>
      <c r="AGQ38" s="79" t="s">
        <v>1050</v>
      </c>
      <c r="AGR38" s="79" t="s">
        <v>1050</v>
      </c>
      <c r="AGS38" s="79" t="s">
        <v>1050</v>
      </c>
      <c r="AGT38" s="79" t="s">
        <v>1050</v>
      </c>
      <c r="AGU38" s="79" t="s">
        <v>1050</v>
      </c>
      <c r="AGV38" s="79" t="s">
        <v>1050</v>
      </c>
      <c r="AGW38" s="79" t="s">
        <v>1050</v>
      </c>
      <c r="AGX38" s="79" t="s">
        <v>1050</v>
      </c>
      <c r="AGY38" s="79" t="s">
        <v>1050</v>
      </c>
      <c r="AGZ38" s="79" t="s">
        <v>1050</v>
      </c>
      <c r="AHA38" s="79" t="s">
        <v>1050</v>
      </c>
      <c r="AHB38" s="79" t="s">
        <v>1050</v>
      </c>
      <c r="AHC38" s="79" t="s">
        <v>1050</v>
      </c>
      <c r="AHD38" s="79" t="s">
        <v>1050</v>
      </c>
      <c r="AHE38" s="79" t="s">
        <v>1050</v>
      </c>
      <c r="AHF38" s="79" t="s">
        <v>1050</v>
      </c>
      <c r="AHG38" s="79" t="s">
        <v>1050</v>
      </c>
      <c r="AHH38" s="79" t="s">
        <v>1050</v>
      </c>
      <c r="AHI38" s="79" t="s">
        <v>353</v>
      </c>
      <c r="AHJ38" s="79" t="s">
        <v>1093</v>
      </c>
      <c r="AHK38" s="79" t="s">
        <v>1421</v>
      </c>
      <c r="AHL38" s="79" t="s">
        <v>1218</v>
      </c>
      <c r="AHM38" s="79" t="s">
        <v>353</v>
      </c>
      <c r="AHN38" s="79" t="s">
        <v>1093</v>
      </c>
      <c r="AHO38" s="79" t="s">
        <v>1050</v>
      </c>
      <c r="AHP38" s="79" t="s">
        <v>1050</v>
      </c>
      <c r="AHQ38" s="79" t="s">
        <v>1050</v>
      </c>
      <c r="AHR38" s="79" t="s">
        <v>1050</v>
      </c>
      <c r="AHS38" s="79" t="s">
        <v>1050</v>
      </c>
      <c r="AHT38" s="79" t="s">
        <v>1050</v>
      </c>
      <c r="AHU38" s="79" t="s">
        <v>1050</v>
      </c>
      <c r="AHV38" s="79" t="s">
        <v>1050</v>
      </c>
      <c r="AHW38" s="79" t="s">
        <v>1050</v>
      </c>
      <c r="AHX38" s="79" t="s">
        <v>1050</v>
      </c>
      <c r="AHY38" s="79" t="s">
        <v>1050</v>
      </c>
      <c r="AHZ38" s="79" t="s">
        <v>1050</v>
      </c>
      <c r="AIA38" s="79" t="s">
        <v>1050</v>
      </c>
      <c r="AIB38" s="79" t="s">
        <v>1050</v>
      </c>
      <c r="AIC38" s="79" t="s">
        <v>1050</v>
      </c>
      <c r="AID38" s="79" t="s">
        <v>1050</v>
      </c>
      <c r="AIE38" s="79" t="s">
        <v>1050</v>
      </c>
      <c r="AIF38" s="79" t="s">
        <v>1050</v>
      </c>
      <c r="AIG38" s="79" t="s">
        <v>494</v>
      </c>
      <c r="AIH38" s="79" t="s">
        <v>494</v>
      </c>
      <c r="AII38" s="79" t="s">
        <v>1050</v>
      </c>
      <c r="AIJ38" s="79" t="s">
        <v>1050</v>
      </c>
      <c r="AIK38" s="79" t="s">
        <v>1050</v>
      </c>
      <c r="AIL38" s="79" t="s">
        <v>1050</v>
      </c>
      <c r="AIM38" s="79" t="s">
        <v>1050</v>
      </c>
      <c r="AIN38" s="79" t="s">
        <v>1050</v>
      </c>
      <c r="AIO38" s="79" t="s">
        <v>1050</v>
      </c>
      <c r="AIP38" s="79" t="s">
        <v>1050</v>
      </c>
      <c r="AIQ38" s="79" t="s">
        <v>353</v>
      </c>
      <c r="AIR38" s="79" t="s">
        <v>1050</v>
      </c>
      <c r="AIS38" s="79" t="s">
        <v>399</v>
      </c>
      <c r="AIT38" s="79">
        <v>116</v>
      </c>
      <c r="AIU38" s="79" t="s">
        <v>353</v>
      </c>
      <c r="AIV38" s="79" t="s">
        <v>1050</v>
      </c>
      <c r="AIW38" s="79" t="s">
        <v>1050</v>
      </c>
      <c r="AIX38" s="79" t="s">
        <v>1050</v>
      </c>
      <c r="AIY38" s="79" t="s">
        <v>1050</v>
      </c>
      <c r="AIZ38" s="79" t="s">
        <v>1050</v>
      </c>
      <c r="AJA38" s="79" t="s">
        <v>1050</v>
      </c>
      <c r="AJB38" s="79" t="s">
        <v>1050</v>
      </c>
      <c r="AJC38" s="79" t="s">
        <v>1050</v>
      </c>
      <c r="AJD38" s="79" t="s">
        <v>1050</v>
      </c>
      <c r="AJE38" s="79" t="s">
        <v>1050</v>
      </c>
      <c r="AJF38" s="79" t="s">
        <v>1050</v>
      </c>
      <c r="AJG38" s="79" t="s">
        <v>2056</v>
      </c>
      <c r="AJH38" s="79" t="s">
        <v>2057</v>
      </c>
      <c r="AJI38" s="79" t="s">
        <v>2058</v>
      </c>
      <c r="AJJ38" s="79" t="s">
        <v>2058</v>
      </c>
      <c r="AJK38" s="79" t="s">
        <v>1050</v>
      </c>
      <c r="AJL38" s="79" t="s">
        <v>1050</v>
      </c>
      <c r="AJM38" s="79" t="s">
        <v>353</v>
      </c>
      <c r="AJN38" s="79" t="s">
        <v>353</v>
      </c>
      <c r="AJO38" s="79" t="s">
        <v>1050</v>
      </c>
      <c r="AJP38" s="79" t="s">
        <v>1050</v>
      </c>
      <c r="AJQ38" s="79" t="s">
        <v>1050</v>
      </c>
      <c r="AJR38" s="79" t="s">
        <v>1050</v>
      </c>
      <c r="AJS38" s="79" t="s">
        <v>1050</v>
      </c>
      <c r="AJT38" s="79" t="s">
        <v>1098</v>
      </c>
      <c r="AJU38" s="79" t="s">
        <v>1098</v>
      </c>
      <c r="AJV38" s="79" t="s">
        <v>1098</v>
      </c>
      <c r="AJW38" s="79" t="s">
        <v>1050</v>
      </c>
      <c r="AJX38" s="79" t="s">
        <v>1050</v>
      </c>
      <c r="AJY38" s="79" t="s">
        <v>1098</v>
      </c>
      <c r="AJZ38" s="79" t="s">
        <v>1050</v>
      </c>
      <c r="AKA38" s="79" t="s">
        <v>1050</v>
      </c>
      <c r="AKB38" s="79" t="s">
        <v>1050</v>
      </c>
      <c r="AKC38" s="79" t="s">
        <v>1050</v>
      </c>
      <c r="AKD38" s="79" t="s">
        <v>1050</v>
      </c>
      <c r="AKE38" s="79" t="s">
        <v>1050</v>
      </c>
      <c r="AKF38" s="79" t="s">
        <v>1050</v>
      </c>
      <c r="AKG38" s="79" t="s">
        <v>1050</v>
      </c>
      <c r="AKH38" s="79" t="s">
        <v>1050</v>
      </c>
      <c r="AKI38" s="79" t="s">
        <v>1050</v>
      </c>
      <c r="AKJ38" s="79" t="s">
        <v>1050</v>
      </c>
      <c r="AKK38" s="79" t="s">
        <v>1050</v>
      </c>
      <c r="AKL38" s="79" t="s">
        <v>1050</v>
      </c>
      <c r="AKM38" s="79" t="s">
        <v>1050</v>
      </c>
      <c r="AKN38" s="79" t="s">
        <v>1050</v>
      </c>
      <c r="AKO38" s="79" t="s">
        <v>1050</v>
      </c>
      <c r="AKP38" s="79" t="s">
        <v>1050</v>
      </c>
      <c r="AKQ38" s="79" t="s">
        <v>1050</v>
      </c>
      <c r="AKR38" s="79" t="s">
        <v>1098</v>
      </c>
      <c r="AKS38" s="79" t="s">
        <v>1050</v>
      </c>
      <c r="AKT38" s="79" t="s">
        <v>1050</v>
      </c>
      <c r="AKU38" s="79" t="s">
        <v>1050</v>
      </c>
      <c r="AKV38" s="79" t="s">
        <v>1050</v>
      </c>
      <c r="AKW38" s="79" t="s">
        <v>1050</v>
      </c>
      <c r="AKX38" s="79" t="s">
        <v>1050</v>
      </c>
      <c r="AKY38" s="79" t="s">
        <v>1050</v>
      </c>
      <c r="AKZ38" s="79" t="s">
        <v>1050</v>
      </c>
      <c r="ALA38" s="79" t="s">
        <v>1050</v>
      </c>
      <c r="ALB38" s="79" t="s">
        <v>1050</v>
      </c>
      <c r="ALC38" s="79" t="s">
        <v>1050</v>
      </c>
      <c r="ALD38" s="79" t="s">
        <v>1050</v>
      </c>
      <c r="ALE38" s="79" t="s">
        <v>1050</v>
      </c>
      <c r="ALF38" s="79" t="s">
        <v>1050</v>
      </c>
      <c r="ALG38" s="79" t="s">
        <v>1098</v>
      </c>
      <c r="ALH38" s="79" t="s">
        <v>1050</v>
      </c>
      <c r="ALI38" s="79" t="s">
        <v>1050</v>
      </c>
      <c r="ALJ38" s="79" t="s">
        <v>1098</v>
      </c>
      <c r="ALK38" s="79" t="s">
        <v>1050</v>
      </c>
      <c r="ALL38" s="79" t="s">
        <v>1050</v>
      </c>
      <c r="ALM38" s="79" t="s">
        <v>1050</v>
      </c>
      <c r="ALN38" s="79" t="s">
        <v>1050</v>
      </c>
      <c r="ALO38" s="79" t="s">
        <v>1050</v>
      </c>
      <c r="ALP38" s="79" t="s">
        <v>1098</v>
      </c>
      <c r="ALQ38" s="79" t="s">
        <v>1050</v>
      </c>
      <c r="ALR38" s="79" t="s">
        <v>1050</v>
      </c>
      <c r="ALS38" s="79" t="s">
        <v>1050</v>
      </c>
      <c r="ALT38" s="79" t="s">
        <v>1050</v>
      </c>
      <c r="ALU38" s="79" t="s">
        <v>1050</v>
      </c>
      <c r="ALV38" s="79" t="s">
        <v>1050</v>
      </c>
      <c r="ALW38" s="79" t="s">
        <v>1050</v>
      </c>
      <c r="ALX38" s="79" t="s">
        <v>1050</v>
      </c>
    </row>
    <row r="39" ht="50.25" customHeight="1" spans="1:1012">
      <c r="A39" s="79" t="s">
        <v>2059</v>
      </c>
      <c r="B39" s="79">
        <v>43</v>
      </c>
      <c r="C39" s="79" t="s">
        <v>1050</v>
      </c>
      <c r="D39" s="79" t="s">
        <v>329</v>
      </c>
      <c r="E39" s="79" t="s">
        <v>1050</v>
      </c>
      <c r="F39" s="79" t="s">
        <v>2060</v>
      </c>
      <c r="G39" s="79" t="s">
        <v>1050</v>
      </c>
      <c r="H39" s="79" t="s">
        <v>1050</v>
      </c>
      <c r="I39" s="79" t="s">
        <v>525</v>
      </c>
      <c r="J39" s="91">
        <v>44715</v>
      </c>
      <c r="K39" s="92">
        <v>0.345138888888889</v>
      </c>
      <c r="L39" s="91">
        <v>44715</v>
      </c>
      <c r="M39" s="92">
        <v>0.354166666666667</v>
      </c>
      <c r="N39" s="79" t="s">
        <v>331</v>
      </c>
      <c r="O39" s="79" t="s">
        <v>67</v>
      </c>
      <c r="P39" s="79" t="s">
        <v>1050</v>
      </c>
      <c r="Q39" s="79" t="s">
        <v>1050</v>
      </c>
      <c r="R39" s="79" t="s">
        <v>1052</v>
      </c>
      <c r="S39" s="79" t="s">
        <v>334</v>
      </c>
      <c r="T39" s="79" t="s">
        <v>1050</v>
      </c>
      <c r="U39" s="79" t="s">
        <v>368</v>
      </c>
      <c r="V39" s="79" t="s">
        <v>383</v>
      </c>
      <c r="W39" s="79" t="s">
        <v>338</v>
      </c>
      <c r="X39" s="79" t="s">
        <v>1050</v>
      </c>
      <c r="Y39" s="79" t="s">
        <v>1050</v>
      </c>
      <c r="Z39" s="79" t="s">
        <v>341</v>
      </c>
      <c r="AA39" s="79" t="s">
        <v>424</v>
      </c>
      <c r="AB39" s="79" t="s">
        <v>424</v>
      </c>
      <c r="AC39" s="79" t="s">
        <v>343</v>
      </c>
      <c r="AD39" s="79" t="s">
        <v>344</v>
      </c>
      <c r="AE39" s="79" t="s">
        <v>391</v>
      </c>
      <c r="AF39" s="79" t="s">
        <v>1050</v>
      </c>
      <c r="AG39" s="79" t="s">
        <v>1050</v>
      </c>
      <c r="AH39" s="79" t="s">
        <v>1050</v>
      </c>
      <c r="AI39" s="79" t="s">
        <v>1050</v>
      </c>
      <c r="AJ39" s="79" t="s">
        <v>1050</v>
      </c>
      <c r="AK39" s="79" t="s">
        <v>1050</v>
      </c>
      <c r="AL39" s="79" t="s">
        <v>1050</v>
      </c>
      <c r="AM39" s="79" t="s">
        <v>1652</v>
      </c>
      <c r="AN39" s="79" t="s">
        <v>1050</v>
      </c>
      <c r="AO39" s="79" t="s">
        <v>1050</v>
      </c>
      <c r="AP39" s="79" t="s">
        <v>1050</v>
      </c>
      <c r="AQ39" s="79" t="s">
        <v>1050</v>
      </c>
      <c r="AR39" s="79" t="s">
        <v>1050</v>
      </c>
      <c r="AS39" s="79" t="s">
        <v>1050</v>
      </c>
      <c r="AT39" s="79" t="s">
        <v>1050</v>
      </c>
      <c r="AU39" s="79" t="s">
        <v>1050</v>
      </c>
      <c r="AV39" s="79" t="s">
        <v>1050</v>
      </c>
      <c r="AW39" s="79" t="s">
        <v>1050</v>
      </c>
      <c r="AX39" s="79" t="s">
        <v>1050</v>
      </c>
      <c r="AY39" s="79" t="s">
        <v>349</v>
      </c>
      <c r="AZ39" s="79" t="s">
        <v>480</v>
      </c>
      <c r="BA39" s="79" t="s">
        <v>1050</v>
      </c>
      <c r="BB39" s="79" t="s">
        <v>1050</v>
      </c>
      <c r="BC39" s="79" t="s">
        <v>1050</v>
      </c>
      <c r="BD39" s="79" t="s">
        <v>1050</v>
      </c>
      <c r="BE39" s="79" t="s">
        <v>1050</v>
      </c>
      <c r="BF39" s="79" t="s">
        <v>1050</v>
      </c>
      <c r="BG39" s="79" t="s">
        <v>1050</v>
      </c>
      <c r="BH39" s="79" t="s">
        <v>1050</v>
      </c>
      <c r="BI39" s="79" t="s">
        <v>1050</v>
      </c>
      <c r="BJ39" s="79" t="s">
        <v>1050</v>
      </c>
      <c r="BK39" s="79" t="s">
        <v>1050</v>
      </c>
      <c r="BL39" s="79" t="s">
        <v>1050</v>
      </c>
      <c r="BM39" s="79" t="s">
        <v>1050</v>
      </c>
      <c r="BN39" s="79" t="s">
        <v>1050</v>
      </c>
      <c r="BO39" s="79" t="s">
        <v>1050</v>
      </c>
      <c r="BP39" s="79" t="s">
        <v>1050</v>
      </c>
      <c r="BQ39" s="79" t="s">
        <v>1050</v>
      </c>
      <c r="BR39" s="79" t="s">
        <v>1050</v>
      </c>
      <c r="BS39" s="79" t="s">
        <v>1050</v>
      </c>
      <c r="BT39" s="79" t="s">
        <v>1050</v>
      </c>
      <c r="BU39" s="79" t="s">
        <v>1050</v>
      </c>
      <c r="BV39" s="79" t="s">
        <v>1050</v>
      </c>
      <c r="BW39" s="79" t="s">
        <v>1050</v>
      </c>
      <c r="BX39" s="79" t="s">
        <v>1050</v>
      </c>
      <c r="BY39" s="79" t="s">
        <v>1050</v>
      </c>
      <c r="BZ39" s="79" t="s">
        <v>1050</v>
      </c>
      <c r="CA39" s="79" t="s">
        <v>1050</v>
      </c>
      <c r="CB39" s="79" t="s">
        <v>1050</v>
      </c>
      <c r="CC39" s="79" t="s">
        <v>1050</v>
      </c>
      <c r="CD39" s="79" t="s">
        <v>1050</v>
      </c>
      <c r="CE39" s="79" t="s">
        <v>1050</v>
      </c>
      <c r="CF39" s="79" t="s">
        <v>1057</v>
      </c>
      <c r="CG39" s="91">
        <v>35561</v>
      </c>
      <c r="CH39" s="79" t="s">
        <v>351</v>
      </c>
      <c r="CI39" s="79" t="s">
        <v>398</v>
      </c>
      <c r="CJ39" s="79" t="s">
        <v>1060</v>
      </c>
      <c r="CK39" s="79" t="s">
        <v>353</v>
      </c>
      <c r="CL39" s="79" t="s">
        <v>1050</v>
      </c>
      <c r="CM39" s="79" t="s">
        <v>1050</v>
      </c>
      <c r="CN39" s="79" t="s">
        <v>1050</v>
      </c>
      <c r="CO39" s="79" t="s">
        <v>353</v>
      </c>
      <c r="CP39" s="79" t="s">
        <v>401</v>
      </c>
      <c r="CQ39" s="79" t="s">
        <v>1050</v>
      </c>
      <c r="CR39" s="79" t="s">
        <v>1050</v>
      </c>
      <c r="CS39" s="91">
        <v>48063</v>
      </c>
      <c r="CT39" s="79" t="s">
        <v>1060</v>
      </c>
      <c r="CU39" s="79" t="s">
        <v>1050</v>
      </c>
      <c r="CV39" s="79" t="s">
        <v>353</v>
      </c>
      <c r="CW39" s="79" t="s">
        <v>1050</v>
      </c>
      <c r="CX39" s="79" t="s">
        <v>2061</v>
      </c>
      <c r="CY39" s="79" t="s">
        <v>2062</v>
      </c>
      <c r="CZ39" s="79" t="s">
        <v>356</v>
      </c>
      <c r="DA39" s="79" t="s">
        <v>2063</v>
      </c>
      <c r="DB39" s="79" t="s">
        <v>2064</v>
      </c>
      <c r="DC39" s="79" t="s">
        <v>1435</v>
      </c>
      <c r="DD39" s="79">
        <v>2007</v>
      </c>
      <c r="DE39" s="79" t="s">
        <v>1464</v>
      </c>
      <c r="DF39" s="79" t="s">
        <v>1050</v>
      </c>
      <c r="DG39" s="79">
        <v>2</v>
      </c>
      <c r="DH39" s="79" t="s">
        <v>1552</v>
      </c>
      <c r="DI39" s="79" t="s">
        <v>1146</v>
      </c>
      <c r="DJ39" s="79" t="s">
        <v>1113</v>
      </c>
      <c r="DK39" s="79">
        <v>0</v>
      </c>
      <c r="DL39" s="79" t="s">
        <v>353</v>
      </c>
      <c r="DM39" s="79" t="s">
        <v>353</v>
      </c>
      <c r="DN39" s="79" t="s">
        <v>2065</v>
      </c>
      <c r="DO39" s="91">
        <v>44909</v>
      </c>
      <c r="DP39" s="79" t="s">
        <v>1050</v>
      </c>
      <c r="DQ39" s="79" t="s">
        <v>1050</v>
      </c>
      <c r="DR39" s="79" t="s">
        <v>1050</v>
      </c>
      <c r="DS39" s="79" t="s">
        <v>1050</v>
      </c>
      <c r="DT39" s="79" t="s">
        <v>1050</v>
      </c>
      <c r="DU39" s="79" t="s">
        <v>1050</v>
      </c>
      <c r="DV39" s="79" t="s">
        <v>399</v>
      </c>
      <c r="DW39" s="79" t="s">
        <v>542</v>
      </c>
      <c r="DX39" s="79" t="s">
        <v>435</v>
      </c>
      <c r="DY39" s="79" t="s">
        <v>1050</v>
      </c>
      <c r="DZ39" s="79" t="s">
        <v>1050</v>
      </c>
      <c r="EA39" s="79" t="s">
        <v>1050</v>
      </c>
      <c r="EB39" s="79" t="s">
        <v>333</v>
      </c>
      <c r="EC39" s="79" t="s">
        <v>1050</v>
      </c>
      <c r="ED39" s="79" t="s">
        <v>2066</v>
      </c>
      <c r="EE39" s="79" t="s">
        <v>409</v>
      </c>
      <c r="EF39" s="79" t="s">
        <v>353</v>
      </c>
      <c r="EG39" s="79" t="s">
        <v>1057</v>
      </c>
      <c r="EH39" s="91">
        <v>28905</v>
      </c>
      <c r="EI39" s="79" t="s">
        <v>397</v>
      </c>
      <c r="EJ39" s="79" t="s">
        <v>352</v>
      </c>
      <c r="EK39" s="79" t="s">
        <v>1050</v>
      </c>
      <c r="EL39" s="79" t="s">
        <v>1050</v>
      </c>
      <c r="EM39" s="79" t="s">
        <v>1050</v>
      </c>
      <c r="EN39" s="79" t="s">
        <v>1050</v>
      </c>
      <c r="EO39" s="79" t="s">
        <v>1050</v>
      </c>
      <c r="EP39" s="79" t="s">
        <v>353</v>
      </c>
      <c r="EQ39" s="79" t="s">
        <v>401</v>
      </c>
      <c r="ER39" s="79" t="s">
        <v>1172</v>
      </c>
      <c r="ES39" s="79" t="s">
        <v>1050</v>
      </c>
      <c r="ET39" s="111">
        <v>45342</v>
      </c>
      <c r="EU39" s="79" t="s">
        <v>1060</v>
      </c>
      <c r="EV39" s="79" t="s">
        <v>1050</v>
      </c>
      <c r="EW39" s="79" t="s">
        <v>353</v>
      </c>
      <c r="EX39" s="79" t="s">
        <v>1050</v>
      </c>
      <c r="EY39" s="79" t="s">
        <v>1239</v>
      </c>
      <c r="EZ39" s="79" t="s">
        <v>2067</v>
      </c>
      <c r="FA39" s="79" t="s">
        <v>356</v>
      </c>
      <c r="FB39" s="79" t="s">
        <v>1492</v>
      </c>
      <c r="FC39" s="79" t="s">
        <v>2068</v>
      </c>
      <c r="FD39" s="79" t="s">
        <v>1177</v>
      </c>
      <c r="FE39" s="79">
        <v>2023</v>
      </c>
      <c r="FF39" s="79" t="s">
        <v>458</v>
      </c>
      <c r="FG39" s="79" t="s">
        <v>1588</v>
      </c>
      <c r="FH39" s="79">
        <v>2</v>
      </c>
      <c r="FI39" s="79" t="s">
        <v>1058</v>
      </c>
      <c r="FJ39" s="79" t="s">
        <v>1866</v>
      </c>
      <c r="FK39" s="79" t="s">
        <v>1113</v>
      </c>
      <c r="FL39" s="79">
        <v>0</v>
      </c>
      <c r="FM39" s="79" t="s">
        <v>399</v>
      </c>
      <c r="FN39" s="79" t="s">
        <v>353</v>
      </c>
      <c r="FO39" s="79" t="s">
        <v>2069</v>
      </c>
      <c r="FP39" s="111">
        <v>45028</v>
      </c>
      <c r="FQ39" s="79" t="s">
        <v>1050</v>
      </c>
      <c r="FR39" s="79" t="s">
        <v>1050</v>
      </c>
      <c r="FS39" s="79" t="s">
        <v>1050</v>
      </c>
      <c r="FT39" s="79" t="s">
        <v>1050</v>
      </c>
      <c r="FU39" s="79" t="s">
        <v>1050</v>
      </c>
      <c r="FV39" s="79" t="s">
        <v>1050</v>
      </c>
      <c r="FW39" s="79" t="s">
        <v>353</v>
      </c>
      <c r="FX39" s="79" t="s">
        <v>542</v>
      </c>
      <c r="FY39" s="79" t="s">
        <v>435</v>
      </c>
      <c r="FZ39" s="79" t="s">
        <v>1050</v>
      </c>
      <c r="GA39" s="79" t="s">
        <v>1050</v>
      </c>
      <c r="GB39" s="79" t="s">
        <v>1050</v>
      </c>
      <c r="GC39" s="79" t="s">
        <v>333</v>
      </c>
      <c r="GD39" s="79" t="s">
        <v>1050</v>
      </c>
      <c r="GE39" s="79" t="s">
        <v>2070</v>
      </c>
      <c r="GF39" s="79" t="s">
        <v>409</v>
      </c>
      <c r="GG39" s="79" t="s">
        <v>1217</v>
      </c>
      <c r="GH39" s="79" t="s">
        <v>1057</v>
      </c>
      <c r="GI39" s="111">
        <v>35710</v>
      </c>
      <c r="GJ39" s="79" t="s">
        <v>351</v>
      </c>
      <c r="GK39" s="79" t="s">
        <v>1050</v>
      </c>
      <c r="GL39" s="79" t="s">
        <v>1050</v>
      </c>
      <c r="GM39" s="79" t="s">
        <v>353</v>
      </c>
      <c r="GN39" s="79" t="s">
        <v>1050</v>
      </c>
      <c r="GO39" s="79" t="s">
        <v>1050</v>
      </c>
      <c r="GP39" s="79" t="s">
        <v>1050</v>
      </c>
      <c r="GQ39" s="79" t="s">
        <v>353</v>
      </c>
      <c r="GR39" s="79" t="s">
        <v>520</v>
      </c>
      <c r="GS39" s="79" t="s">
        <v>1588</v>
      </c>
      <c r="GT39" s="79" t="s">
        <v>1050</v>
      </c>
      <c r="GU39" s="111">
        <v>45704</v>
      </c>
      <c r="GV39" s="79" t="s">
        <v>1060</v>
      </c>
      <c r="GW39" s="79" t="s">
        <v>1050</v>
      </c>
      <c r="GX39" s="79" t="s">
        <v>1050</v>
      </c>
      <c r="GY39" s="79" t="s">
        <v>353</v>
      </c>
      <c r="GZ39" s="79" t="s">
        <v>1142</v>
      </c>
      <c r="HA39" s="79" t="s">
        <v>1050</v>
      </c>
      <c r="HB39" s="79" t="s">
        <v>356</v>
      </c>
      <c r="HC39" s="79" t="s">
        <v>1639</v>
      </c>
      <c r="HD39" s="79" t="s">
        <v>2071</v>
      </c>
      <c r="HE39" s="79" t="s">
        <v>1109</v>
      </c>
      <c r="HF39" s="79">
        <v>2012</v>
      </c>
      <c r="HG39" s="79" t="s">
        <v>1740</v>
      </c>
      <c r="HH39" s="79">
        <v>16580</v>
      </c>
      <c r="HI39" s="79">
        <v>2</v>
      </c>
      <c r="HJ39" s="79" t="s">
        <v>1552</v>
      </c>
      <c r="HK39" s="79" t="s">
        <v>1866</v>
      </c>
      <c r="HL39" s="79" t="s">
        <v>2072</v>
      </c>
      <c r="HM39" s="79">
        <v>0</v>
      </c>
      <c r="HN39" s="79" t="s">
        <v>353</v>
      </c>
      <c r="HO39" s="79" t="s">
        <v>353</v>
      </c>
      <c r="HP39" s="79" t="s">
        <v>2073</v>
      </c>
      <c r="HQ39" s="111">
        <v>44797</v>
      </c>
      <c r="HR39" s="79" t="s">
        <v>1050</v>
      </c>
      <c r="HS39" s="79" t="s">
        <v>1050</v>
      </c>
      <c r="HT39" s="79" t="s">
        <v>1050</v>
      </c>
      <c r="HU39" s="79" t="s">
        <v>1050</v>
      </c>
      <c r="HV39" s="79" t="s">
        <v>1050</v>
      </c>
      <c r="HW39" s="79" t="s">
        <v>1050</v>
      </c>
      <c r="HX39" s="79" t="s">
        <v>399</v>
      </c>
      <c r="HY39" s="79" t="s">
        <v>2074</v>
      </c>
      <c r="HZ39" s="79" t="s">
        <v>404</v>
      </c>
      <c r="IA39" s="79" t="s">
        <v>1050</v>
      </c>
      <c r="IB39" s="79" t="s">
        <v>360</v>
      </c>
      <c r="IC39" s="79" t="s">
        <v>1050</v>
      </c>
      <c r="ID39" s="79" t="s">
        <v>333</v>
      </c>
      <c r="IE39" s="79" t="s">
        <v>1050</v>
      </c>
      <c r="IF39" s="79" t="s">
        <v>2075</v>
      </c>
      <c r="IG39" s="79" t="s">
        <v>409</v>
      </c>
      <c r="IH39" s="79" t="s">
        <v>399</v>
      </c>
      <c r="II39" s="79" t="s">
        <v>1050</v>
      </c>
      <c r="IJ39" s="79" t="s">
        <v>1050</v>
      </c>
      <c r="IK39" s="79" t="s">
        <v>1050</v>
      </c>
      <c r="IL39" s="79" t="s">
        <v>1050</v>
      </c>
      <c r="IM39" s="79" t="s">
        <v>1050</v>
      </c>
      <c r="IN39" s="79" t="s">
        <v>1050</v>
      </c>
      <c r="IO39" s="79" t="s">
        <v>1050</v>
      </c>
      <c r="IP39" s="79" t="s">
        <v>1050</v>
      </c>
      <c r="IQ39" s="79" t="s">
        <v>1050</v>
      </c>
      <c r="IR39" s="79" t="s">
        <v>1050</v>
      </c>
      <c r="IS39" s="79" t="s">
        <v>1050</v>
      </c>
      <c r="IT39" s="79" t="s">
        <v>1050</v>
      </c>
      <c r="IU39" s="79" t="s">
        <v>1050</v>
      </c>
      <c r="IV39" s="79" t="s">
        <v>1050</v>
      </c>
      <c r="IW39" s="79" t="s">
        <v>1050</v>
      </c>
      <c r="IX39" s="79" t="s">
        <v>1050</v>
      </c>
      <c r="IY39" s="79" t="s">
        <v>1050</v>
      </c>
      <c r="IZ39" s="79" t="s">
        <v>1050</v>
      </c>
      <c r="JA39" s="79" t="s">
        <v>1050</v>
      </c>
      <c r="JB39" s="79" t="s">
        <v>1050</v>
      </c>
      <c r="JC39" s="79" t="s">
        <v>1050</v>
      </c>
      <c r="JD39" s="79" t="s">
        <v>1050</v>
      </c>
      <c r="JE39" s="79" t="s">
        <v>1050</v>
      </c>
      <c r="JF39" s="79" t="s">
        <v>1050</v>
      </c>
      <c r="JG39" s="79" t="s">
        <v>1050</v>
      </c>
      <c r="JH39" s="79" t="s">
        <v>1050</v>
      </c>
      <c r="JI39" s="79" t="s">
        <v>1050</v>
      </c>
      <c r="JJ39" s="79" t="s">
        <v>1050</v>
      </c>
      <c r="JK39" s="79" t="s">
        <v>1050</v>
      </c>
      <c r="JL39" s="79" t="s">
        <v>1050</v>
      </c>
      <c r="JM39" s="79" t="s">
        <v>1050</v>
      </c>
      <c r="JN39" s="79" t="s">
        <v>1050</v>
      </c>
      <c r="JO39" s="79" t="s">
        <v>1050</v>
      </c>
      <c r="JP39" s="79" t="s">
        <v>1050</v>
      </c>
      <c r="JQ39" s="79" t="s">
        <v>1050</v>
      </c>
      <c r="JR39" s="79" t="s">
        <v>1050</v>
      </c>
      <c r="JS39" s="79" t="s">
        <v>1050</v>
      </c>
      <c r="JT39" s="79" t="s">
        <v>1050</v>
      </c>
      <c r="JU39" s="79" t="s">
        <v>1050</v>
      </c>
      <c r="JV39" s="79" t="s">
        <v>1050</v>
      </c>
      <c r="JW39" s="79" t="s">
        <v>1050</v>
      </c>
      <c r="JX39" s="79" t="s">
        <v>1050</v>
      </c>
      <c r="JY39" s="79" t="s">
        <v>1050</v>
      </c>
      <c r="JZ39" s="79" t="s">
        <v>1050</v>
      </c>
      <c r="KA39" s="79" t="s">
        <v>1050</v>
      </c>
      <c r="KB39" s="79" t="s">
        <v>1050</v>
      </c>
      <c r="KC39" s="79" t="s">
        <v>1050</v>
      </c>
      <c r="KD39" s="79" t="s">
        <v>1050</v>
      </c>
      <c r="KE39" s="79" t="s">
        <v>1050</v>
      </c>
      <c r="KF39" s="79" t="s">
        <v>1050</v>
      </c>
      <c r="KG39" s="79" t="s">
        <v>1050</v>
      </c>
      <c r="KH39" s="79" t="s">
        <v>1050</v>
      </c>
      <c r="KI39" s="79" t="s">
        <v>1050</v>
      </c>
      <c r="KJ39" s="79" t="s">
        <v>1050</v>
      </c>
      <c r="KK39" s="79" t="s">
        <v>1050</v>
      </c>
      <c r="KL39" s="79" t="s">
        <v>1050</v>
      </c>
      <c r="KM39" s="79" t="s">
        <v>1050</v>
      </c>
      <c r="KN39" s="79" t="s">
        <v>1050</v>
      </c>
      <c r="KO39" s="79" t="s">
        <v>1050</v>
      </c>
      <c r="KP39" s="79" t="s">
        <v>1050</v>
      </c>
      <c r="KQ39" s="79" t="s">
        <v>1050</v>
      </c>
      <c r="KR39" s="79" t="s">
        <v>1050</v>
      </c>
      <c r="KS39" s="79" t="s">
        <v>1050</v>
      </c>
      <c r="KT39" s="79" t="s">
        <v>1050</v>
      </c>
      <c r="KU39" s="79" t="s">
        <v>1050</v>
      </c>
      <c r="KV39" s="79" t="s">
        <v>1050</v>
      </c>
      <c r="KW39" s="79" t="s">
        <v>1050</v>
      </c>
      <c r="KX39" s="79" t="s">
        <v>1050</v>
      </c>
      <c r="KY39" s="79" t="s">
        <v>1050</v>
      </c>
      <c r="KZ39" s="79" t="s">
        <v>1050</v>
      </c>
      <c r="LA39" s="79" t="s">
        <v>1050</v>
      </c>
      <c r="LB39" s="79" t="s">
        <v>1050</v>
      </c>
      <c r="LC39" s="79" t="s">
        <v>1050</v>
      </c>
      <c r="LD39" s="79" t="s">
        <v>1050</v>
      </c>
      <c r="LE39" s="79" t="s">
        <v>1050</v>
      </c>
      <c r="LF39" s="79" t="s">
        <v>1050</v>
      </c>
      <c r="LG39" s="79" t="s">
        <v>1050</v>
      </c>
      <c r="LH39" s="79" t="s">
        <v>1050</v>
      </c>
      <c r="LI39" s="79" t="s">
        <v>1050</v>
      </c>
      <c r="LJ39" s="79" t="s">
        <v>1050</v>
      </c>
      <c r="LK39" s="79" t="s">
        <v>1050</v>
      </c>
      <c r="LL39" s="79" t="s">
        <v>1050</v>
      </c>
      <c r="LM39" s="79" t="s">
        <v>1050</v>
      </c>
      <c r="LN39" s="79" t="s">
        <v>1050</v>
      </c>
      <c r="LO39" s="79" t="s">
        <v>1050</v>
      </c>
      <c r="LP39" s="79" t="s">
        <v>1050</v>
      </c>
      <c r="LQ39" s="79" t="s">
        <v>1050</v>
      </c>
      <c r="LR39" s="79" t="s">
        <v>1050</v>
      </c>
      <c r="LS39" s="79" t="s">
        <v>1050</v>
      </c>
      <c r="LT39" s="79" t="s">
        <v>1050</v>
      </c>
      <c r="LU39" s="79" t="s">
        <v>1050</v>
      </c>
      <c r="LV39" s="79" t="s">
        <v>1050</v>
      </c>
      <c r="LW39" s="79" t="s">
        <v>1050</v>
      </c>
      <c r="LX39" s="79" t="s">
        <v>1050</v>
      </c>
      <c r="LY39" s="79" t="s">
        <v>1050</v>
      </c>
      <c r="LZ39" s="79" t="s">
        <v>1050</v>
      </c>
      <c r="MA39" s="79" t="s">
        <v>1050</v>
      </c>
      <c r="MB39" s="79" t="s">
        <v>1050</v>
      </c>
      <c r="MC39" s="79" t="s">
        <v>1050</v>
      </c>
      <c r="MD39" s="79" t="s">
        <v>1050</v>
      </c>
      <c r="ME39" s="79" t="s">
        <v>1050</v>
      </c>
      <c r="MF39" s="79" t="s">
        <v>1050</v>
      </c>
      <c r="MG39" s="79" t="s">
        <v>1050</v>
      </c>
      <c r="MH39" s="79" t="s">
        <v>1050</v>
      </c>
      <c r="MI39" s="79" t="s">
        <v>1050</v>
      </c>
      <c r="MJ39" s="79" t="s">
        <v>1050</v>
      </c>
      <c r="MK39" s="79" t="s">
        <v>1050</v>
      </c>
      <c r="ML39" s="79" t="s">
        <v>1050</v>
      </c>
      <c r="MM39" s="79" t="s">
        <v>1050</v>
      </c>
      <c r="MN39" s="79" t="s">
        <v>1050</v>
      </c>
      <c r="MO39" s="79" t="s">
        <v>1050</v>
      </c>
      <c r="MP39" s="79" t="s">
        <v>1050</v>
      </c>
      <c r="MQ39" s="79" t="s">
        <v>1050</v>
      </c>
      <c r="MR39" s="79" t="s">
        <v>1050</v>
      </c>
      <c r="MS39" s="79" t="s">
        <v>1050</v>
      </c>
      <c r="MT39" s="79" t="s">
        <v>1050</v>
      </c>
      <c r="MU39" s="79" t="s">
        <v>1050</v>
      </c>
      <c r="MV39" s="79" t="s">
        <v>1050</v>
      </c>
      <c r="MW39" s="79" t="s">
        <v>1050</v>
      </c>
      <c r="MX39" s="79" t="s">
        <v>1050</v>
      </c>
      <c r="MY39" s="79" t="s">
        <v>1050</v>
      </c>
      <c r="MZ39" s="79" t="s">
        <v>399</v>
      </c>
      <c r="NA39" s="79" t="s">
        <v>1050</v>
      </c>
      <c r="NB39" s="79" t="s">
        <v>1050</v>
      </c>
      <c r="NC39" s="79" t="s">
        <v>1050</v>
      </c>
      <c r="ND39" s="79" t="s">
        <v>1050</v>
      </c>
      <c r="NE39" s="79" t="s">
        <v>1050</v>
      </c>
      <c r="NF39" s="79" t="s">
        <v>1050</v>
      </c>
      <c r="NG39" s="79" t="s">
        <v>1050</v>
      </c>
      <c r="NH39" s="79" t="s">
        <v>1050</v>
      </c>
      <c r="NI39" s="79" t="s">
        <v>1050</v>
      </c>
      <c r="NJ39" s="79" t="s">
        <v>1050</v>
      </c>
      <c r="NK39" s="79" t="s">
        <v>1050</v>
      </c>
      <c r="NL39" s="79" t="s">
        <v>1050</v>
      </c>
      <c r="NM39" s="79" t="s">
        <v>1050</v>
      </c>
      <c r="NN39" s="79" t="s">
        <v>1050</v>
      </c>
      <c r="NO39" s="79" t="s">
        <v>1050</v>
      </c>
      <c r="NP39" s="79" t="s">
        <v>1050</v>
      </c>
      <c r="NQ39" s="79" t="s">
        <v>1050</v>
      </c>
      <c r="NR39" s="79" t="s">
        <v>1050</v>
      </c>
      <c r="NS39" s="79" t="s">
        <v>1050</v>
      </c>
      <c r="NT39" s="79" t="s">
        <v>1050</v>
      </c>
      <c r="NU39" s="79" t="s">
        <v>1050</v>
      </c>
      <c r="NV39" s="79" t="s">
        <v>1050</v>
      </c>
      <c r="NW39" s="79" t="s">
        <v>1050</v>
      </c>
      <c r="NX39" s="79" t="s">
        <v>1050</v>
      </c>
      <c r="NY39" s="79" t="s">
        <v>1050</v>
      </c>
      <c r="NZ39" s="79" t="s">
        <v>1050</v>
      </c>
      <c r="OA39" s="79" t="s">
        <v>1050</v>
      </c>
      <c r="OB39" s="79" t="s">
        <v>1050</v>
      </c>
      <c r="OC39" s="79" t="s">
        <v>1050</v>
      </c>
      <c r="OD39" s="79" t="s">
        <v>1050</v>
      </c>
      <c r="OE39" s="79" t="s">
        <v>1050</v>
      </c>
      <c r="OF39" s="79" t="s">
        <v>1050</v>
      </c>
      <c r="OG39" s="79" t="s">
        <v>1050</v>
      </c>
      <c r="OH39" s="79" t="s">
        <v>1050</v>
      </c>
      <c r="OI39" s="79" t="s">
        <v>1050</v>
      </c>
      <c r="OJ39" s="79" t="s">
        <v>1050</v>
      </c>
      <c r="OK39" s="79" t="s">
        <v>1050</v>
      </c>
      <c r="OL39" s="79" t="s">
        <v>1050</v>
      </c>
      <c r="OM39" s="79" t="s">
        <v>1050</v>
      </c>
      <c r="ON39" s="79" t="s">
        <v>1050</v>
      </c>
      <c r="OO39" s="79" t="s">
        <v>1050</v>
      </c>
      <c r="OP39" s="79" t="s">
        <v>1050</v>
      </c>
      <c r="OQ39" s="79" t="s">
        <v>1050</v>
      </c>
      <c r="OR39" s="79" t="s">
        <v>1050</v>
      </c>
      <c r="OS39" s="79" t="s">
        <v>1050</v>
      </c>
      <c r="OT39" s="79" t="s">
        <v>1050</v>
      </c>
      <c r="OU39" s="79" t="s">
        <v>1050</v>
      </c>
      <c r="OV39" s="79" t="s">
        <v>1050</v>
      </c>
      <c r="OW39" s="79" t="s">
        <v>1050</v>
      </c>
      <c r="OX39" s="79" t="s">
        <v>1050</v>
      </c>
      <c r="OY39" s="79" t="s">
        <v>1050</v>
      </c>
      <c r="OZ39" s="79" t="s">
        <v>1050</v>
      </c>
      <c r="PA39" s="79" t="s">
        <v>1050</v>
      </c>
      <c r="PB39" s="79" t="s">
        <v>1050</v>
      </c>
      <c r="PC39" s="79" t="s">
        <v>1050</v>
      </c>
      <c r="PD39" s="79" t="s">
        <v>1050</v>
      </c>
      <c r="PE39" s="79" t="s">
        <v>1050</v>
      </c>
      <c r="PF39" s="79" t="s">
        <v>1050</v>
      </c>
      <c r="PG39" s="79" t="s">
        <v>1050</v>
      </c>
      <c r="PH39" s="79" t="s">
        <v>1050</v>
      </c>
      <c r="PI39" s="79" t="s">
        <v>1050</v>
      </c>
      <c r="PJ39" s="79" t="s">
        <v>1050</v>
      </c>
      <c r="PK39" s="79" t="s">
        <v>1050</v>
      </c>
      <c r="PL39" s="79" t="s">
        <v>1050</v>
      </c>
      <c r="PM39" s="79" t="s">
        <v>2076</v>
      </c>
      <c r="PN39" s="79">
        <v>1</v>
      </c>
      <c r="PO39" s="79">
        <v>1</v>
      </c>
      <c r="PP39" s="79">
        <v>157</v>
      </c>
      <c r="PQ39" s="79">
        <v>157</v>
      </c>
      <c r="PR39" s="79" t="s">
        <v>1050</v>
      </c>
      <c r="PS39" s="79" t="s">
        <v>1050</v>
      </c>
      <c r="PT39" s="79" t="s">
        <v>1050</v>
      </c>
      <c r="PU39" s="79" t="s">
        <v>1050</v>
      </c>
      <c r="PV39" s="79" t="s">
        <v>1050</v>
      </c>
      <c r="PW39" s="79" t="s">
        <v>1050</v>
      </c>
      <c r="PX39" s="79" t="s">
        <v>1050</v>
      </c>
      <c r="PY39" s="79" t="s">
        <v>2077</v>
      </c>
      <c r="PZ39" s="79" t="s">
        <v>1050</v>
      </c>
      <c r="QA39" s="79" t="s">
        <v>1050</v>
      </c>
      <c r="QB39" s="79" t="s">
        <v>1050</v>
      </c>
      <c r="QC39" s="79" t="s">
        <v>1050</v>
      </c>
      <c r="QD39" s="79" t="s">
        <v>1100</v>
      </c>
      <c r="QE39" s="79" t="s">
        <v>1153</v>
      </c>
      <c r="QF39" s="79" t="s">
        <v>1050</v>
      </c>
      <c r="QG39" s="79">
        <v>11</v>
      </c>
      <c r="QH39" s="107">
        <v>1</v>
      </c>
      <c r="QI39" s="79">
        <v>60</v>
      </c>
      <c r="QJ39" s="79">
        <v>28</v>
      </c>
      <c r="QK39" s="79">
        <v>22</v>
      </c>
      <c r="QL39" s="79">
        <v>1608</v>
      </c>
      <c r="QM39" s="91">
        <v>44715</v>
      </c>
      <c r="QN39" s="79" t="s">
        <v>495</v>
      </c>
      <c r="QO39" s="79" t="s">
        <v>399</v>
      </c>
      <c r="QP39" s="79" t="s">
        <v>399</v>
      </c>
      <c r="QQ39" s="92">
        <v>0.345138888888889</v>
      </c>
      <c r="QR39" s="79" t="s">
        <v>329</v>
      </c>
      <c r="QS39" s="79" t="s">
        <v>525</v>
      </c>
      <c r="QT39" s="79" t="s">
        <v>2078</v>
      </c>
      <c r="QU39" s="79" t="s">
        <v>2079</v>
      </c>
      <c r="QV39" s="125" t="s">
        <v>2080</v>
      </c>
      <c r="QW39" s="125" t="s">
        <v>2081</v>
      </c>
      <c r="QX39" s="79" t="s">
        <v>1050</v>
      </c>
      <c r="QY39" s="79" t="s">
        <v>1080</v>
      </c>
      <c r="QZ39" s="79" t="s">
        <v>1050</v>
      </c>
      <c r="RA39" s="79" t="s">
        <v>1050</v>
      </c>
      <c r="RB39" s="79" t="s">
        <v>1050</v>
      </c>
      <c r="RC39" s="79" t="s">
        <v>368</v>
      </c>
      <c r="RD39" s="79" t="s">
        <v>399</v>
      </c>
      <c r="RE39" s="79" t="s">
        <v>344</v>
      </c>
      <c r="RF39" s="79" t="s">
        <v>369</v>
      </c>
      <c r="RG39" s="79" t="s">
        <v>1081</v>
      </c>
      <c r="RH39" s="79" t="s">
        <v>513</v>
      </c>
      <c r="RI39" s="79" t="s">
        <v>444</v>
      </c>
      <c r="RJ39" s="79">
        <v>11</v>
      </c>
      <c r="RK39" s="79" t="s">
        <v>371</v>
      </c>
      <c r="RL39" s="79" t="s">
        <v>2082</v>
      </c>
      <c r="RM39" s="79" t="s">
        <v>2083</v>
      </c>
      <c r="RN39" s="79" t="s">
        <v>1059</v>
      </c>
      <c r="RO39" s="79" t="s">
        <v>1050</v>
      </c>
      <c r="RP39" s="79" t="s">
        <v>414</v>
      </c>
      <c r="RQ39" s="79" t="s">
        <v>392</v>
      </c>
      <c r="RR39" s="79" t="s">
        <v>480</v>
      </c>
      <c r="RS39" s="79" t="s">
        <v>1697</v>
      </c>
      <c r="RT39" s="79" t="s">
        <v>494</v>
      </c>
      <c r="RU39" s="79" t="s">
        <v>1085</v>
      </c>
      <c r="RV39" s="79" t="s">
        <v>2084</v>
      </c>
      <c r="RW39" s="79" t="s">
        <v>1050</v>
      </c>
      <c r="RX39" s="79" t="s">
        <v>1050</v>
      </c>
      <c r="RY39" s="79" t="s">
        <v>1050</v>
      </c>
      <c r="RZ39" s="79" t="s">
        <v>1050</v>
      </c>
      <c r="SA39" s="79" t="s">
        <v>1050</v>
      </c>
      <c r="SB39" s="79" t="s">
        <v>1050</v>
      </c>
      <c r="SC39" s="79" t="s">
        <v>1050</v>
      </c>
      <c r="SD39" s="79" t="s">
        <v>1050</v>
      </c>
      <c r="SE39" s="79" t="s">
        <v>1050</v>
      </c>
      <c r="SF39" s="79" t="s">
        <v>1050</v>
      </c>
      <c r="SG39" s="79" t="s">
        <v>1050</v>
      </c>
      <c r="SH39" s="79" t="s">
        <v>1050</v>
      </c>
      <c r="SI39" s="79" t="s">
        <v>1050</v>
      </c>
      <c r="SJ39" s="79" t="s">
        <v>1050</v>
      </c>
      <c r="SK39" s="79" t="s">
        <v>1050</v>
      </c>
      <c r="SL39" s="79" t="s">
        <v>1050</v>
      </c>
      <c r="SM39" s="79" t="s">
        <v>1050</v>
      </c>
      <c r="SN39" s="79" t="s">
        <v>1050</v>
      </c>
      <c r="SO39" s="79" t="s">
        <v>1050</v>
      </c>
      <c r="SP39" s="79" t="s">
        <v>1050</v>
      </c>
      <c r="SQ39" s="79" t="s">
        <v>1050</v>
      </c>
      <c r="SR39" s="79" t="s">
        <v>1050</v>
      </c>
      <c r="SS39" s="79" t="s">
        <v>1050</v>
      </c>
      <c r="ST39" s="79" t="s">
        <v>542</v>
      </c>
      <c r="SU39" s="79" t="s">
        <v>542</v>
      </c>
      <c r="SV39" s="79" t="s">
        <v>539</v>
      </c>
      <c r="SW39" s="79" t="s">
        <v>1050</v>
      </c>
      <c r="SX39" s="79" t="s">
        <v>1050</v>
      </c>
      <c r="SY39" s="79" t="s">
        <v>1050</v>
      </c>
      <c r="SZ39" s="79" t="s">
        <v>1050</v>
      </c>
      <c r="TA39" s="79" t="s">
        <v>1050</v>
      </c>
      <c r="TB39" s="79" t="s">
        <v>1050</v>
      </c>
      <c r="TC39" s="79" t="s">
        <v>1050</v>
      </c>
      <c r="TD39" s="79" t="s">
        <v>1050</v>
      </c>
      <c r="TE39" s="79" t="s">
        <v>1050</v>
      </c>
      <c r="TF39" s="79">
        <v>2007</v>
      </c>
      <c r="TG39" s="79">
        <v>2023</v>
      </c>
      <c r="TH39" s="79">
        <v>2012</v>
      </c>
      <c r="TI39" s="79" t="s">
        <v>1050</v>
      </c>
      <c r="TJ39" s="79" t="s">
        <v>1050</v>
      </c>
      <c r="TK39" s="79" t="s">
        <v>1050</v>
      </c>
      <c r="TL39" s="79" t="s">
        <v>1050</v>
      </c>
      <c r="TM39" s="79" t="s">
        <v>1050</v>
      </c>
      <c r="TN39" s="79" t="s">
        <v>1050</v>
      </c>
      <c r="TO39" s="79" t="s">
        <v>1050</v>
      </c>
      <c r="TP39" s="79" t="s">
        <v>1050</v>
      </c>
      <c r="TQ39" s="79" t="s">
        <v>1050</v>
      </c>
      <c r="TR39" s="79" t="s">
        <v>2085</v>
      </c>
      <c r="TS39" s="79" t="s">
        <v>1177</v>
      </c>
      <c r="TT39" s="79" t="s">
        <v>1109</v>
      </c>
      <c r="TU39" s="79" t="s">
        <v>1050</v>
      </c>
      <c r="TV39" s="79" t="s">
        <v>1050</v>
      </c>
      <c r="TW39" s="79" t="s">
        <v>1050</v>
      </c>
      <c r="TX39" s="79" t="s">
        <v>1050</v>
      </c>
      <c r="TY39" s="79" t="s">
        <v>1050</v>
      </c>
      <c r="TZ39" s="79" t="s">
        <v>1050</v>
      </c>
      <c r="UA39" s="79" t="s">
        <v>1050</v>
      </c>
      <c r="UB39" s="79" t="s">
        <v>1050</v>
      </c>
      <c r="UC39" s="79" t="s">
        <v>1050</v>
      </c>
      <c r="UD39" s="79" t="s">
        <v>2063</v>
      </c>
      <c r="UE39" s="79" t="s">
        <v>1492</v>
      </c>
      <c r="UF39" s="79" t="s">
        <v>1639</v>
      </c>
      <c r="UG39" s="79" t="s">
        <v>1050</v>
      </c>
      <c r="UH39" s="79" t="s">
        <v>1050</v>
      </c>
      <c r="UI39" s="79" t="s">
        <v>1050</v>
      </c>
      <c r="UJ39" s="79" t="s">
        <v>1050</v>
      </c>
      <c r="UK39" s="79" t="s">
        <v>1050</v>
      </c>
      <c r="UL39" s="79" t="s">
        <v>1050</v>
      </c>
      <c r="UM39" s="79" t="s">
        <v>1050</v>
      </c>
      <c r="UN39" s="79" t="s">
        <v>1050</v>
      </c>
      <c r="UO39" s="79" t="s">
        <v>1050</v>
      </c>
      <c r="UP39" s="79" t="s">
        <v>2064</v>
      </c>
      <c r="UQ39" s="79" t="s">
        <v>2086</v>
      </c>
      <c r="UR39" s="79" t="s">
        <v>2087</v>
      </c>
      <c r="US39" s="79" t="s">
        <v>1050</v>
      </c>
      <c r="UT39" s="79" t="s">
        <v>1050</v>
      </c>
      <c r="UU39" s="79" t="s">
        <v>1050</v>
      </c>
      <c r="UV39" s="79" t="s">
        <v>1050</v>
      </c>
      <c r="UW39" s="79" t="s">
        <v>1050</v>
      </c>
      <c r="UX39" s="79" t="s">
        <v>1050</v>
      </c>
      <c r="UY39" s="79" t="s">
        <v>1050</v>
      </c>
      <c r="UZ39" s="79" t="s">
        <v>1050</v>
      </c>
      <c r="VA39" s="79" t="s">
        <v>1050</v>
      </c>
      <c r="VB39" s="79">
        <v>149</v>
      </c>
      <c r="VC39" s="79">
        <v>125</v>
      </c>
      <c r="VD39" s="79">
        <v>10831</v>
      </c>
      <c r="VE39" s="79" t="s">
        <v>1050</v>
      </c>
      <c r="VF39" s="79" t="s">
        <v>1050</v>
      </c>
      <c r="VG39" s="79" t="s">
        <v>1050</v>
      </c>
      <c r="VH39" s="79" t="s">
        <v>1050</v>
      </c>
      <c r="VI39" s="79" t="s">
        <v>1050</v>
      </c>
      <c r="VJ39" s="79" t="s">
        <v>1050</v>
      </c>
      <c r="VK39" s="79" t="s">
        <v>1050</v>
      </c>
      <c r="VL39" s="79" t="s">
        <v>1050</v>
      </c>
      <c r="VM39" s="79" t="s">
        <v>1050</v>
      </c>
      <c r="VN39" s="79" t="s">
        <v>1552</v>
      </c>
      <c r="VO39" s="79" t="s">
        <v>1058</v>
      </c>
      <c r="VP39" s="79" t="s">
        <v>1552</v>
      </c>
      <c r="VQ39" s="79" t="s">
        <v>1050</v>
      </c>
      <c r="VR39" s="79" t="s">
        <v>1050</v>
      </c>
      <c r="VS39" s="79" t="s">
        <v>1050</v>
      </c>
      <c r="VT39" s="79" t="s">
        <v>1050</v>
      </c>
      <c r="VU39" s="79" t="s">
        <v>1050</v>
      </c>
      <c r="VV39" s="79" t="s">
        <v>1050</v>
      </c>
      <c r="VW39" s="79" t="s">
        <v>1050</v>
      </c>
      <c r="VX39" s="79" t="s">
        <v>1050</v>
      </c>
      <c r="VY39" s="79" t="s">
        <v>1050</v>
      </c>
      <c r="VZ39" s="79" t="s">
        <v>353</v>
      </c>
      <c r="WA39" s="79" t="s">
        <v>353</v>
      </c>
      <c r="WB39" s="79" t="s">
        <v>353</v>
      </c>
      <c r="WC39" s="79" t="s">
        <v>1050</v>
      </c>
      <c r="WD39" s="79" t="s">
        <v>1050</v>
      </c>
      <c r="WE39" s="79" t="s">
        <v>1050</v>
      </c>
      <c r="WF39" s="79" t="s">
        <v>1050</v>
      </c>
      <c r="WG39" s="79" t="s">
        <v>1050</v>
      </c>
      <c r="WH39" s="79" t="s">
        <v>1050</v>
      </c>
      <c r="WI39" s="79" t="s">
        <v>1050</v>
      </c>
      <c r="WJ39" s="79" t="s">
        <v>1050</v>
      </c>
      <c r="WK39" s="79" t="s">
        <v>1050</v>
      </c>
      <c r="WL39" s="79" t="s">
        <v>353</v>
      </c>
      <c r="WM39" s="79" t="s">
        <v>494</v>
      </c>
      <c r="WN39" s="79" t="s">
        <v>353</v>
      </c>
      <c r="WO39" s="79" t="s">
        <v>1050</v>
      </c>
      <c r="WP39" s="79" t="s">
        <v>1050</v>
      </c>
      <c r="WQ39" s="79" t="s">
        <v>1050</v>
      </c>
      <c r="WR39" s="79" t="s">
        <v>1050</v>
      </c>
      <c r="WS39" s="79" t="s">
        <v>1050</v>
      </c>
      <c r="WT39" s="79" t="s">
        <v>1050</v>
      </c>
      <c r="WU39" s="79" t="s">
        <v>1050</v>
      </c>
      <c r="WV39" s="79" t="s">
        <v>1050</v>
      </c>
      <c r="WW39" s="79" t="s">
        <v>1050</v>
      </c>
      <c r="WX39" s="79" t="s">
        <v>399</v>
      </c>
      <c r="WY39" s="79" t="s">
        <v>399</v>
      </c>
      <c r="WZ39" s="79" t="s">
        <v>399</v>
      </c>
      <c r="XA39" s="79" t="s">
        <v>1050</v>
      </c>
      <c r="XB39" s="79" t="s">
        <v>1050</v>
      </c>
      <c r="XC39" s="79" t="s">
        <v>1050</v>
      </c>
      <c r="XD39" s="79" t="s">
        <v>1050</v>
      </c>
      <c r="XE39" s="79" t="s">
        <v>1050</v>
      </c>
      <c r="XF39" s="79" t="s">
        <v>1050</v>
      </c>
      <c r="XG39" s="79" t="s">
        <v>1050</v>
      </c>
      <c r="XH39" s="79" t="s">
        <v>1050</v>
      </c>
      <c r="XI39" s="79" t="s">
        <v>1050</v>
      </c>
      <c r="XJ39" s="79" t="s">
        <v>2088</v>
      </c>
      <c r="XK39" s="79" t="s">
        <v>2089</v>
      </c>
      <c r="XL39" s="79" t="s">
        <v>2090</v>
      </c>
      <c r="XM39" s="79" t="s">
        <v>1050</v>
      </c>
      <c r="XN39" s="79" t="s">
        <v>1050</v>
      </c>
      <c r="XO39" s="79" t="s">
        <v>1050</v>
      </c>
      <c r="XP39" s="79" t="s">
        <v>1050</v>
      </c>
      <c r="XQ39" s="79" t="s">
        <v>1050</v>
      </c>
      <c r="XR39" s="79" t="s">
        <v>1050</v>
      </c>
      <c r="XS39" s="79" t="s">
        <v>1050</v>
      </c>
      <c r="XT39" s="79" t="s">
        <v>1050</v>
      </c>
      <c r="XU39" s="79" t="s">
        <v>1050</v>
      </c>
      <c r="XV39" s="79" t="s">
        <v>1089</v>
      </c>
      <c r="XW39" s="79" t="s">
        <v>1089</v>
      </c>
      <c r="XX39" s="79" t="s">
        <v>1089</v>
      </c>
      <c r="XY39" s="79" t="s">
        <v>1050</v>
      </c>
      <c r="XZ39" s="79" t="s">
        <v>1050</v>
      </c>
      <c r="YA39" s="79" t="s">
        <v>1050</v>
      </c>
      <c r="YB39" s="79" t="s">
        <v>1050</v>
      </c>
      <c r="YC39" s="79" t="s">
        <v>1050</v>
      </c>
      <c r="YD39" s="79" t="s">
        <v>1050</v>
      </c>
      <c r="YE39" s="79" t="s">
        <v>1050</v>
      </c>
      <c r="YF39" s="79" t="s">
        <v>1050</v>
      </c>
      <c r="YG39" s="79" t="s">
        <v>1050</v>
      </c>
      <c r="YH39" s="79" t="s">
        <v>1089</v>
      </c>
      <c r="YI39" s="79" t="s">
        <v>1089</v>
      </c>
      <c r="YJ39" s="79" t="s">
        <v>1089</v>
      </c>
      <c r="YK39" s="79" t="s">
        <v>1050</v>
      </c>
      <c r="YL39" s="79" t="s">
        <v>1050</v>
      </c>
      <c r="YM39" s="79" t="s">
        <v>1050</v>
      </c>
      <c r="YN39" s="79" t="s">
        <v>1050</v>
      </c>
      <c r="YO39" s="79" t="s">
        <v>1050</v>
      </c>
      <c r="YP39" s="79" t="s">
        <v>1050</v>
      </c>
      <c r="YQ39" s="79" t="s">
        <v>1050</v>
      </c>
      <c r="YR39" s="79" t="s">
        <v>1050</v>
      </c>
      <c r="YS39" s="79" t="s">
        <v>1050</v>
      </c>
      <c r="YT39" s="79" t="s">
        <v>1089</v>
      </c>
      <c r="YU39" s="79" t="s">
        <v>1089</v>
      </c>
      <c r="YV39" s="79" t="s">
        <v>1089</v>
      </c>
      <c r="YW39" s="79" t="s">
        <v>1050</v>
      </c>
      <c r="YX39" s="79" t="s">
        <v>1050</v>
      </c>
      <c r="YY39" s="79" t="s">
        <v>1050</v>
      </c>
      <c r="YZ39" s="79" t="s">
        <v>1050</v>
      </c>
      <c r="ZA39" s="79" t="s">
        <v>1050</v>
      </c>
      <c r="ZB39" s="79" t="s">
        <v>1050</v>
      </c>
      <c r="ZC39" s="79" t="s">
        <v>1050</v>
      </c>
      <c r="ZD39" s="79" t="s">
        <v>1050</v>
      </c>
      <c r="ZE39" s="79" t="s">
        <v>1050</v>
      </c>
      <c r="ZF39" s="79" t="s">
        <v>399</v>
      </c>
      <c r="ZG39" s="79" t="s">
        <v>399</v>
      </c>
      <c r="ZH39" s="79" t="s">
        <v>399</v>
      </c>
      <c r="ZI39" s="79" t="s">
        <v>1050</v>
      </c>
      <c r="ZJ39" s="79" t="s">
        <v>1050</v>
      </c>
      <c r="ZK39" s="79" t="s">
        <v>1050</v>
      </c>
      <c r="ZL39" s="79" t="s">
        <v>1050</v>
      </c>
      <c r="ZM39" s="79" t="s">
        <v>1050</v>
      </c>
      <c r="ZN39" s="79" t="s">
        <v>1050</v>
      </c>
      <c r="ZO39" s="79" t="s">
        <v>1050</v>
      </c>
      <c r="ZP39" s="79" t="s">
        <v>1050</v>
      </c>
      <c r="ZQ39" s="79" t="s">
        <v>1050</v>
      </c>
      <c r="ZR39" s="79" t="s">
        <v>399</v>
      </c>
      <c r="ZS39" s="79" t="s">
        <v>399</v>
      </c>
      <c r="ZT39" s="79" t="s">
        <v>399</v>
      </c>
      <c r="ZU39" s="79" t="s">
        <v>1050</v>
      </c>
      <c r="ZV39" s="79" t="s">
        <v>1050</v>
      </c>
      <c r="ZW39" s="79" t="s">
        <v>1050</v>
      </c>
      <c r="ZX39" s="79" t="s">
        <v>1050</v>
      </c>
      <c r="ZY39" s="79" t="s">
        <v>1050</v>
      </c>
      <c r="ZZ39" s="79" t="s">
        <v>1050</v>
      </c>
      <c r="AAA39" s="79" t="s">
        <v>1050</v>
      </c>
      <c r="AAB39" s="79" t="s">
        <v>1050</v>
      </c>
      <c r="AAC39" s="79" t="s">
        <v>1050</v>
      </c>
      <c r="AAD39" s="79" t="s">
        <v>1090</v>
      </c>
      <c r="AAE39" s="79">
        <v>25</v>
      </c>
      <c r="AAF39" s="91">
        <v>44411</v>
      </c>
      <c r="AAG39" s="79">
        <v>1</v>
      </c>
      <c r="AAH39" s="79">
        <v>0</v>
      </c>
      <c r="AAI39" s="79" t="s">
        <v>1132</v>
      </c>
      <c r="AAJ39" s="79" t="s">
        <v>398</v>
      </c>
      <c r="AAK39" s="79" t="s">
        <v>397</v>
      </c>
      <c r="AAL39" s="79">
        <v>43</v>
      </c>
      <c r="AAM39" s="91">
        <v>43585</v>
      </c>
      <c r="AAN39" s="79">
        <v>1</v>
      </c>
      <c r="AAO39" s="79">
        <v>0</v>
      </c>
      <c r="AAP39" s="79" t="s">
        <v>1089</v>
      </c>
      <c r="AAQ39" s="79" t="s">
        <v>352</v>
      </c>
      <c r="AAR39" s="79" t="s">
        <v>1090</v>
      </c>
      <c r="AAS39" s="79">
        <v>24</v>
      </c>
      <c r="AAT39" s="91">
        <v>42360</v>
      </c>
      <c r="AAU39" s="79">
        <v>0</v>
      </c>
      <c r="AAV39" s="79">
        <v>0</v>
      </c>
      <c r="AAW39" s="79" t="s">
        <v>1089</v>
      </c>
      <c r="AAX39" s="79" t="s">
        <v>1133</v>
      </c>
      <c r="AAY39" s="79" t="s">
        <v>1050</v>
      </c>
      <c r="AAZ39" s="79" t="s">
        <v>1050</v>
      </c>
      <c r="ABA39" s="79" t="s">
        <v>1050</v>
      </c>
      <c r="ABB39" s="79" t="s">
        <v>1050</v>
      </c>
      <c r="ABC39" s="79" t="s">
        <v>1050</v>
      </c>
      <c r="ABD39" s="79" t="s">
        <v>1050</v>
      </c>
      <c r="ABE39" s="79" t="s">
        <v>1050</v>
      </c>
      <c r="ABF39" s="79" t="s">
        <v>1050</v>
      </c>
      <c r="ABG39" s="79" t="s">
        <v>1050</v>
      </c>
      <c r="ABH39" s="79" t="s">
        <v>1050</v>
      </c>
      <c r="ABI39" s="79" t="s">
        <v>1050</v>
      </c>
      <c r="ABJ39" s="79" t="s">
        <v>1050</v>
      </c>
      <c r="ABK39" s="79" t="s">
        <v>1050</v>
      </c>
      <c r="ABL39" s="79" t="s">
        <v>1050</v>
      </c>
      <c r="ABM39" s="79" t="s">
        <v>1050</v>
      </c>
      <c r="ABN39" s="79" t="s">
        <v>1050</v>
      </c>
      <c r="ABO39" s="79" t="s">
        <v>1050</v>
      </c>
      <c r="ABP39" s="79" t="s">
        <v>1050</v>
      </c>
      <c r="ABQ39" s="79" t="s">
        <v>1050</v>
      </c>
      <c r="ABR39" s="79" t="s">
        <v>1050</v>
      </c>
      <c r="ABS39" s="79" t="s">
        <v>1050</v>
      </c>
      <c r="ABT39" s="79" t="s">
        <v>1050</v>
      </c>
      <c r="ABU39" s="79" t="s">
        <v>1050</v>
      </c>
      <c r="ABV39" s="79" t="s">
        <v>1050</v>
      </c>
      <c r="ABW39" s="79" t="s">
        <v>1050</v>
      </c>
      <c r="ABX39" s="79" t="s">
        <v>1050</v>
      </c>
      <c r="ABY39" s="79" t="s">
        <v>1050</v>
      </c>
      <c r="ABZ39" s="79" t="s">
        <v>1050</v>
      </c>
      <c r="ACA39" s="79" t="s">
        <v>1050</v>
      </c>
      <c r="ACB39" s="79" t="s">
        <v>1050</v>
      </c>
      <c r="ACC39" s="79" t="s">
        <v>1050</v>
      </c>
      <c r="ACD39" s="79" t="s">
        <v>1050</v>
      </c>
      <c r="ACE39" s="79" t="s">
        <v>1050</v>
      </c>
      <c r="ACF39" s="79" t="s">
        <v>1050</v>
      </c>
      <c r="ACG39" s="79" t="s">
        <v>1050</v>
      </c>
      <c r="ACH39" s="79" t="s">
        <v>1050</v>
      </c>
      <c r="ACI39" s="79" t="s">
        <v>1050</v>
      </c>
      <c r="ACJ39" s="79" t="s">
        <v>1050</v>
      </c>
      <c r="ACK39" s="79" t="s">
        <v>1050</v>
      </c>
      <c r="ACL39" s="79" t="s">
        <v>1050</v>
      </c>
      <c r="ACM39" s="79" t="s">
        <v>1050</v>
      </c>
      <c r="ACN39" s="79" t="s">
        <v>1050</v>
      </c>
      <c r="ACO39" s="79" t="s">
        <v>1050</v>
      </c>
      <c r="ACP39" s="79" t="s">
        <v>1050</v>
      </c>
      <c r="ACQ39" s="79" t="s">
        <v>1050</v>
      </c>
      <c r="ACR39" s="79" t="s">
        <v>1050</v>
      </c>
      <c r="ACS39" s="79" t="s">
        <v>1050</v>
      </c>
      <c r="ACT39" s="79" t="s">
        <v>1050</v>
      </c>
      <c r="ACU39" s="79" t="s">
        <v>1050</v>
      </c>
      <c r="ACV39" s="79" t="s">
        <v>1050</v>
      </c>
      <c r="ACW39" s="79" t="s">
        <v>1050</v>
      </c>
      <c r="ACX39" s="79" t="s">
        <v>1050</v>
      </c>
      <c r="ACY39" s="79" t="s">
        <v>1050</v>
      </c>
      <c r="ACZ39" s="79" t="s">
        <v>1050</v>
      </c>
      <c r="ADA39" s="79" t="s">
        <v>1050</v>
      </c>
      <c r="ADB39" s="79" t="s">
        <v>1050</v>
      </c>
      <c r="ADC39" s="79" t="s">
        <v>1050</v>
      </c>
      <c r="ADD39" s="79" t="s">
        <v>1050</v>
      </c>
      <c r="ADE39" s="79" t="s">
        <v>1050</v>
      </c>
      <c r="ADF39" s="79" t="s">
        <v>1050</v>
      </c>
      <c r="ADG39" s="79" t="s">
        <v>1050</v>
      </c>
      <c r="ADH39" s="79" t="s">
        <v>1050</v>
      </c>
      <c r="ADI39" s="79" t="s">
        <v>1050</v>
      </c>
      <c r="ADJ39" s="79" t="s">
        <v>1050</v>
      </c>
      <c r="ADK39" s="79" t="s">
        <v>1050</v>
      </c>
      <c r="ADL39" s="79" t="s">
        <v>1050</v>
      </c>
      <c r="ADM39" s="79" t="s">
        <v>1050</v>
      </c>
      <c r="ADN39" s="79" t="s">
        <v>1050</v>
      </c>
      <c r="ADO39" s="79" t="s">
        <v>1050</v>
      </c>
      <c r="ADP39" s="79" t="s">
        <v>1050</v>
      </c>
      <c r="ADQ39" s="79" t="s">
        <v>1050</v>
      </c>
      <c r="ADR39" s="79" t="s">
        <v>1050</v>
      </c>
      <c r="ADS39" s="79" t="s">
        <v>1050</v>
      </c>
      <c r="ADT39" s="79" t="s">
        <v>1050</v>
      </c>
      <c r="ADU39" s="79" t="s">
        <v>1050</v>
      </c>
      <c r="ADV39" s="79" t="s">
        <v>1050</v>
      </c>
      <c r="ADW39" s="79" t="s">
        <v>1050</v>
      </c>
      <c r="ADX39" s="79" t="s">
        <v>1050</v>
      </c>
      <c r="ADY39" s="79" t="s">
        <v>1050</v>
      </c>
      <c r="ADZ39" s="79" t="s">
        <v>1050</v>
      </c>
      <c r="AEA39" s="79" t="s">
        <v>1050</v>
      </c>
      <c r="AEB39" s="79" t="s">
        <v>1050</v>
      </c>
      <c r="AEC39" s="79" t="s">
        <v>1050</v>
      </c>
      <c r="AED39" s="79" t="s">
        <v>1050</v>
      </c>
      <c r="AEE39" s="79" t="s">
        <v>1050</v>
      </c>
      <c r="AEF39" s="79" t="s">
        <v>1050</v>
      </c>
      <c r="AEG39" s="79" t="s">
        <v>1050</v>
      </c>
      <c r="AEH39" s="79" t="s">
        <v>1050</v>
      </c>
      <c r="AEI39" s="79" t="s">
        <v>1050</v>
      </c>
      <c r="AEJ39" s="79" t="s">
        <v>1050</v>
      </c>
      <c r="AEK39" s="79" t="s">
        <v>1050</v>
      </c>
      <c r="AEL39" s="79" t="s">
        <v>1050</v>
      </c>
      <c r="AEM39" s="79" t="s">
        <v>1050</v>
      </c>
      <c r="AEN39" s="79" t="s">
        <v>1050</v>
      </c>
      <c r="AEO39" s="79" t="s">
        <v>1050</v>
      </c>
      <c r="AEP39" s="79" t="s">
        <v>1050</v>
      </c>
      <c r="AEQ39" s="79" t="s">
        <v>1050</v>
      </c>
      <c r="AER39" s="79" t="s">
        <v>1050</v>
      </c>
      <c r="AES39" s="79" t="s">
        <v>1050</v>
      </c>
      <c r="AET39" s="79" t="s">
        <v>1050</v>
      </c>
      <c r="AEU39" s="79" t="s">
        <v>1050</v>
      </c>
      <c r="AEV39" s="79" t="s">
        <v>1050</v>
      </c>
      <c r="AEW39" s="79" t="s">
        <v>1050</v>
      </c>
      <c r="AEX39" s="137" t="s">
        <v>1511</v>
      </c>
      <c r="AEY39" s="79">
        <v>1</v>
      </c>
      <c r="AEZ39" s="79">
        <v>1</v>
      </c>
      <c r="AFA39" s="79" t="s">
        <v>353</v>
      </c>
      <c r="AFB39" s="79" t="s">
        <v>1050</v>
      </c>
      <c r="AFC39" s="79" t="s">
        <v>1089</v>
      </c>
      <c r="AFD39" s="79" t="s">
        <v>1089</v>
      </c>
      <c r="AFE39" s="79" t="s">
        <v>1050</v>
      </c>
      <c r="AFF39" s="79" t="s">
        <v>1089</v>
      </c>
      <c r="AFG39" s="79" t="s">
        <v>353</v>
      </c>
      <c r="AFH39" s="79" t="s">
        <v>1050</v>
      </c>
      <c r="AFI39" s="79" t="s">
        <v>1089</v>
      </c>
      <c r="AFJ39" s="79" t="s">
        <v>1050</v>
      </c>
      <c r="AFK39" s="79" t="s">
        <v>1050</v>
      </c>
      <c r="AFL39" s="79" t="s">
        <v>1050</v>
      </c>
      <c r="AFM39" s="79" t="s">
        <v>1050</v>
      </c>
      <c r="AFN39" s="79" t="s">
        <v>1050</v>
      </c>
      <c r="AFO39" s="79" t="s">
        <v>1050</v>
      </c>
      <c r="AFP39" s="79" t="s">
        <v>1050</v>
      </c>
      <c r="AFQ39" s="79" t="s">
        <v>1050</v>
      </c>
      <c r="AFR39" s="79" t="s">
        <v>1050</v>
      </c>
      <c r="AFS39" s="79" t="s">
        <v>1050</v>
      </c>
      <c r="AFT39" s="79" t="s">
        <v>1050</v>
      </c>
      <c r="AFU39" s="79" t="s">
        <v>1050</v>
      </c>
      <c r="AFV39" s="79" t="s">
        <v>1050</v>
      </c>
      <c r="AFW39" s="79" t="s">
        <v>1050</v>
      </c>
      <c r="AFX39" s="79" t="s">
        <v>1050</v>
      </c>
      <c r="AFY39" s="79" t="s">
        <v>1050</v>
      </c>
      <c r="AFZ39" s="79" t="s">
        <v>1050</v>
      </c>
      <c r="AGA39" s="79" t="s">
        <v>1050</v>
      </c>
      <c r="AGB39" s="79" t="s">
        <v>1050</v>
      </c>
      <c r="AGC39" s="79" t="s">
        <v>1050</v>
      </c>
      <c r="AGD39" s="79" t="s">
        <v>1050</v>
      </c>
      <c r="AGE39" s="79" t="s">
        <v>1050</v>
      </c>
      <c r="AGF39" s="79" t="s">
        <v>1050</v>
      </c>
      <c r="AGG39" s="79" t="s">
        <v>1050</v>
      </c>
      <c r="AGH39" s="79" t="s">
        <v>1050</v>
      </c>
      <c r="AGI39" s="79" t="s">
        <v>1050</v>
      </c>
      <c r="AGJ39" s="79" t="s">
        <v>1050</v>
      </c>
      <c r="AGK39" s="79" t="s">
        <v>1050</v>
      </c>
      <c r="AGL39" s="79" t="s">
        <v>1089</v>
      </c>
      <c r="AGM39" s="79" t="s">
        <v>1050</v>
      </c>
      <c r="AGN39" s="79" t="s">
        <v>1089</v>
      </c>
      <c r="AGO39" s="79" t="s">
        <v>1050</v>
      </c>
      <c r="AGP39" s="79" t="s">
        <v>1089</v>
      </c>
      <c r="AGQ39" s="79" t="s">
        <v>1050</v>
      </c>
      <c r="AGR39" s="79" t="s">
        <v>1050</v>
      </c>
      <c r="AGS39" s="79" t="s">
        <v>1050</v>
      </c>
      <c r="AGT39" s="79" t="s">
        <v>1050</v>
      </c>
      <c r="AGU39" s="79" t="s">
        <v>1050</v>
      </c>
      <c r="AGV39" s="79" t="s">
        <v>1050</v>
      </c>
      <c r="AGW39" s="79" t="s">
        <v>1050</v>
      </c>
      <c r="AGX39" s="79" t="s">
        <v>1050</v>
      </c>
      <c r="AGY39" s="79" t="s">
        <v>1050</v>
      </c>
      <c r="AGZ39" s="79" t="s">
        <v>1050</v>
      </c>
      <c r="AHA39" s="79" t="s">
        <v>1050</v>
      </c>
      <c r="AHB39" s="79" t="s">
        <v>1050</v>
      </c>
      <c r="AHC39" s="79" t="s">
        <v>1050</v>
      </c>
      <c r="AHD39" s="79" t="s">
        <v>1050</v>
      </c>
      <c r="AHE39" s="79" t="s">
        <v>1050</v>
      </c>
      <c r="AHF39" s="79" t="s">
        <v>1050</v>
      </c>
      <c r="AHG39" s="79" t="s">
        <v>1050</v>
      </c>
      <c r="AHH39" s="79" t="s">
        <v>1050</v>
      </c>
      <c r="AHI39" s="79" t="s">
        <v>353</v>
      </c>
      <c r="AHJ39" s="79" t="s">
        <v>1093</v>
      </c>
      <c r="AHK39" s="79" t="s">
        <v>353</v>
      </c>
      <c r="AHL39" s="79" t="s">
        <v>1093</v>
      </c>
      <c r="AHM39" s="79" t="s">
        <v>353</v>
      </c>
      <c r="AHN39" s="79" t="s">
        <v>1218</v>
      </c>
      <c r="AHO39" s="79" t="s">
        <v>1050</v>
      </c>
      <c r="AHP39" s="79" t="s">
        <v>1050</v>
      </c>
      <c r="AHQ39" s="79" t="s">
        <v>1050</v>
      </c>
      <c r="AHR39" s="79" t="s">
        <v>1050</v>
      </c>
      <c r="AHS39" s="79" t="s">
        <v>1050</v>
      </c>
      <c r="AHT39" s="79" t="s">
        <v>1050</v>
      </c>
      <c r="AHU39" s="79" t="s">
        <v>1050</v>
      </c>
      <c r="AHV39" s="79" t="s">
        <v>1050</v>
      </c>
      <c r="AHW39" s="79" t="s">
        <v>1050</v>
      </c>
      <c r="AHX39" s="79" t="s">
        <v>1050</v>
      </c>
      <c r="AHY39" s="79" t="s">
        <v>1050</v>
      </c>
      <c r="AHZ39" s="79" t="s">
        <v>1050</v>
      </c>
      <c r="AIA39" s="79" t="s">
        <v>1050</v>
      </c>
      <c r="AIB39" s="79" t="s">
        <v>1050</v>
      </c>
      <c r="AIC39" s="79" t="s">
        <v>1050</v>
      </c>
      <c r="AID39" s="79" t="s">
        <v>1050</v>
      </c>
      <c r="AIE39" s="79" t="s">
        <v>1050</v>
      </c>
      <c r="AIF39" s="79" t="s">
        <v>1050</v>
      </c>
      <c r="AIG39" s="79" t="s">
        <v>1050</v>
      </c>
      <c r="AIH39" s="79" t="s">
        <v>1050</v>
      </c>
      <c r="AII39" s="79" t="s">
        <v>1050</v>
      </c>
      <c r="AIJ39" s="79" t="s">
        <v>1050</v>
      </c>
      <c r="AIK39" s="79" t="s">
        <v>1050</v>
      </c>
      <c r="AIL39" s="79" t="s">
        <v>1050</v>
      </c>
      <c r="AIM39" s="79" t="s">
        <v>1050</v>
      </c>
      <c r="AIN39" s="79" t="s">
        <v>1050</v>
      </c>
      <c r="AIO39" s="79" t="s">
        <v>1050</v>
      </c>
      <c r="AIP39" s="79" t="s">
        <v>1050</v>
      </c>
      <c r="AIQ39" s="79" t="s">
        <v>399</v>
      </c>
      <c r="AIR39" s="79">
        <v>157</v>
      </c>
      <c r="AIS39" s="79" t="s">
        <v>399</v>
      </c>
      <c r="AIT39" s="79">
        <v>157</v>
      </c>
      <c r="AIU39" s="79" t="s">
        <v>353</v>
      </c>
      <c r="AIV39" s="79" t="s">
        <v>1050</v>
      </c>
      <c r="AIW39" s="79" t="s">
        <v>1050</v>
      </c>
      <c r="AIX39" s="79" t="s">
        <v>1050</v>
      </c>
      <c r="AIY39" s="79" t="s">
        <v>1050</v>
      </c>
      <c r="AIZ39" s="79" t="s">
        <v>1050</v>
      </c>
      <c r="AJA39" s="79" t="s">
        <v>1050</v>
      </c>
      <c r="AJB39" s="79" t="s">
        <v>1050</v>
      </c>
      <c r="AJC39" s="79" t="s">
        <v>1050</v>
      </c>
      <c r="AJD39" s="79" t="s">
        <v>1050</v>
      </c>
      <c r="AJE39" s="79" t="s">
        <v>1050</v>
      </c>
      <c r="AJF39" s="79" t="s">
        <v>1050</v>
      </c>
      <c r="AJG39" s="79" t="s">
        <v>2091</v>
      </c>
      <c r="AJH39" s="79" t="s">
        <v>2092</v>
      </c>
      <c r="AJI39" s="79" t="s">
        <v>2093</v>
      </c>
      <c r="AJJ39" s="79" t="s">
        <v>2093</v>
      </c>
      <c r="AJK39" s="79" t="s">
        <v>1050</v>
      </c>
      <c r="AJL39" s="79" t="s">
        <v>1050</v>
      </c>
      <c r="AJM39" s="79" t="s">
        <v>353</v>
      </c>
      <c r="AJN39" s="79" t="s">
        <v>353</v>
      </c>
      <c r="AJO39" s="79" t="s">
        <v>1050</v>
      </c>
      <c r="AJP39" s="79" t="s">
        <v>1050</v>
      </c>
      <c r="AJQ39" s="79" t="s">
        <v>1050</v>
      </c>
      <c r="AJR39" s="79" t="s">
        <v>1050</v>
      </c>
      <c r="AJS39" s="79" t="s">
        <v>2094</v>
      </c>
      <c r="AJT39" s="79" t="s">
        <v>1050</v>
      </c>
      <c r="AJU39" s="79" t="s">
        <v>1098</v>
      </c>
      <c r="AJV39" s="79" t="s">
        <v>1098</v>
      </c>
      <c r="AJW39" s="79" t="s">
        <v>1050</v>
      </c>
      <c r="AJX39" s="79" t="s">
        <v>1050</v>
      </c>
      <c r="AJY39" s="79" t="s">
        <v>1050</v>
      </c>
      <c r="AJZ39" s="79" t="s">
        <v>1050</v>
      </c>
      <c r="AKA39" s="79" t="s">
        <v>1050</v>
      </c>
      <c r="AKB39" s="79" t="s">
        <v>1050</v>
      </c>
      <c r="AKC39" s="79" t="s">
        <v>1050</v>
      </c>
      <c r="AKD39" s="79" t="s">
        <v>1050</v>
      </c>
      <c r="AKE39" s="79" t="s">
        <v>1050</v>
      </c>
      <c r="AKF39" s="79" t="s">
        <v>1050</v>
      </c>
      <c r="AKG39" s="79" t="s">
        <v>1050</v>
      </c>
      <c r="AKH39" s="79" t="s">
        <v>1050</v>
      </c>
      <c r="AKI39" s="79" t="s">
        <v>1050</v>
      </c>
      <c r="AKJ39" s="79" t="s">
        <v>1050</v>
      </c>
      <c r="AKK39" s="79" t="s">
        <v>1050</v>
      </c>
      <c r="AKL39" s="79" t="s">
        <v>1050</v>
      </c>
      <c r="AKM39" s="79" t="s">
        <v>1050</v>
      </c>
      <c r="AKN39" s="79" t="s">
        <v>1050</v>
      </c>
      <c r="AKO39" s="79" t="s">
        <v>1050</v>
      </c>
      <c r="AKP39" s="79" t="s">
        <v>1050</v>
      </c>
      <c r="AKQ39" s="79" t="s">
        <v>1050</v>
      </c>
      <c r="AKR39" s="79" t="s">
        <v>1050</v>
      </c>
      <c r="AKS39" s="79" t="s">
        <v>1050</v>
      </c>
      <c r="AKT39" s="79" t="s">
        <v>1050</v>
      </c>
      <c r="AKU39" s="79" t="s">
        <v>1050</v>
      </c>
      <c r="AKV39" s="79" t="s">
        <v>1098</v>
      </c>
      <c r="AKW39" s="79" t="s">
        <v>1050</v>
      </c>
      <c r="AKX39" s="79" t="s">
        <v>1050</v>
      </c>
      <c r="AKY39" s="79" t="s">
        <v>1050</v>
      </c>
      <c r="AKZ39" s="79" t="s">
        <v>1050</v>
      </c>
      <c r="ALA39" s="79" t="s">
        <v>1050</v>
      </c>
      <c r="ALB39" s="79" t="s">
        <v>1050</v>
      </c>
      <c r="ALC39" s="79" t="s">
        <v>1050</v>
      </c>
      <c r="ALD39" s="79" t="s">
        <v>1050</v>
      </c>
      <c r="ALE39" s="79" t="s">
        <v>1050</v>
      </c>
      <c r="ALF39" s="79" t="s">
        <v>1050</v>
      </c>
      <c r="ALG39" s="79" t="s">
        <v>1098</v>
      </c>
      <c r="ALH39" s="79" t="s">
        <v>1050</v>
      </c>
      <c r="ALI39" s="79" t="s">
        <v>1050</v>
      </c>
      <c r="ALJ39" s="79" t="s">
        <v>1050</v>
      </c>
      <c r="ALK39" s="79" t="s">
        <v>1098</v>
      </c>
      <c r="ALL39" s="79" t="s">
        <v>1050</v>
      </c>
      <c r="ALM39" s="79" t="s">
        <v>1050</v>
      </c>
      <c r="ALN39" s="79" t="s">
        <v>1050</v>
      </c>
      <c r="ALO39" s="79" t="s">
        <v>1050</v>
      </c>
      <c r="ALP39" s="79" t="s">
        <v>1098</v>
      </c>
      <c r="ALQ39" s="79" t="s">
        <v>1050</v>
      </c>
      <c r="ALR39" s="79" t="s">
        <v>1098</v>
      </c>
      <c r="ALS39" s="79" t="s">
        <v>1050</v>
      </c>
      <c r="ALT39" s="79" t="s">
        <v>1050</v>
      </c>
      <c r="ALU39" s="79" t="s">
        <v>1050</v>
      </c>
      <c r="ALV39" s="79" t="s">
        <v>1050</v>
      </c>
      <c r="ALW39" s="79" t="s">
        <v>1050</v>
      </c>
      <c r="ALX39" s="79" t="s">
        <v>1050</v>
      </c>
    </row>
    <row r="40" ht="50.25" customHeight="1" spans="1:1012">
      <c r="A40" s="79" t="s">
        <v>2095</v>
      </c>
      <c r="B40" s="79">
        <v>44</v>
      </c>
      <c r="C40" s="79" t="s">
        <v>1050</v>
      </c>
      <c r="D40" s="79" t="s">
        <v>329</v>
      </c>
      <c r="E40" s="79" t="s">
        <v>1050</v>
      </c>
      <c r="F40" s="79" t="s">
        <v>2096</v>
      </c>
      <c r="G40" s="79" t="s">
        <v>1050</v>
      </c>
      <c r="H40" s="79" t="s">
        <v>1050</v>
      </c>
      <c r="I40" s="79" t="s">
        <v>446</v>
      </c>
      <c r="J40" s="91">
        <v>44719</v>
      </c>
      <c r="K40" s="92">
        <v>0.34375</v>
      </c>
      <c r="L40" s="91">
        <v>44719</v>
      </c>
      <c r="M40" s="92">
        <v>0.354166666666667</v>
      </c>
      <c r="N40" s="79" t="s">
        <v>331</v>
      </c>
      <c r="O40" s="79" t="s">
        <v>449</v>
      </c>
      <c r="P40" s="79" t="s">
        <v>332</v>
      </c>
      <c r="Q40" s="79" t="s">
        <v>1050</v>
      </c>
      <c r="R40" s="79" t="s">
        <v>1052</v>
      </c>
      <c r="S40" s="79" t="s">
        <v>334</v>
      </c>
      <c r="T40" s="79" t="s">
        <v>1050</v>
      </c>
      <c r="U40" s="79" t="s">
        <v>382</v>
      </c>
      <c r="V40" s="79" t="s">
        <v>480</v>
      </c>
      <c r="W40" s="79" t="s">
        <v>338</v>
      </c>
      <c r="X40" s="79" t="s">
        <v>385</v>
      </c>
      <c r="Y40" s="79" t="s">
        <v>1050</v>
      </c>
      <c r="Z40" s="79" t="s">
        <v>387</v>
      </c>
      <c r="AA40" s="79" t="s">
        <v>342</v>
      </c>
      <c r="AB40" s="79" t="s">
        <v>388</v>
      </c>
      <c r="AC40" s="79" t="s">
        <v>343</v>
      </c>
      <c r="AD40" s="79" t="s">
        <v>344</v>
      </c>
      <c r="AE40" s="79" t="s">
        <v>369</v>
      </c>
      <c r="AF40" s="79" t="s">
        <v>1050</v>
      </c>
      <c r="AG40" s="79" t="s">
        <v>1050</v>
      </c>
      <c r="AH40" s="79" t="s">
        <v>1050</v>
      </c>
      <c r="AI40" s="79" t="s">
        <v>2097</v>
      </c>
      <c r="AJ40" s="79" t="s">
        <v>1050</v>
      </c>
      <c r="AK40" s="79" t="s">
        <v>223</v>
      </c>
      <c r="AL40" s="79" t="s">
        <v>1292</v>
      </c>
      <c r="AM40" s="79" t="s">
        <v>1050</v>
      </c>
      <c r="AN40" s="79" t="s">
        <v>1050</v>
      </c>
      <c r="AO40" s="79" t="s">
        <v>1050</v>
      </c>
      <c r="AP40" s="79" t="s">
        <v>1050</v>
      </c>
      <c r="AQ40" s="79" t="s">
        <v>1050</v>
      </c>
      <c r="AR40" s="79" t="s">
        <v>1050</v>
      </c>
      <c r="AS40" s="79" t="s">
        <v>1050</v>
      </c>
      <c r="AT40" s="79" t="s">
        <v>1050</v>
      </c>
      <c r="AU40" s="79" t="s">
        <v>1050</v>
      </c>
      <c r="AV40" s="79" t="s">
        <v>1050</v>
      </c>
      <c r="AW40" s="79" t="s">
        <v>1050</v>
      </c>
      <c r="AX40" s="79" t="s">
        <v>1050</v>
      </c>
      <c r="AY40" s="79" t="s">
        <v>2098</v>
      </c>
      <c r="AZ40" s="79" t="s">
        <v>480</v>
      </c>
      <c r="BA40" s="79" t="s">
        <v>1050</v>
      </c>
      <c r="BB40" s="79" t="s">
        <v>338</v>
      </c>
      <c r="BC40" s="79" t="s">
        <v>385</v>
      </c>
      <c r="BD40" s="79" t="s">
        <v>1050</v>
      </c>
      <c r="BE40" s="79" t="s">
        <v>341</v>
      </c>
      <c r="BF40" s="79" t="s">
        <v>342</v>
      </c>
      <c r="BG40" s="79" t="s">
        <v>342</v>
      </c>
      <c r="BH40" s="79" t="s">
        <v>343</v>
      </c>
      <c r="BI40" s="79" t="s">
        <v>344</v>
      </c>
      <c r="BJ40" s="79" t="s">
        <v>369</v>
      </c>
      <c r="BK40" s="79" t="s">
        <v>1050</v>
      </c>
      <c r="BL40" s="79" t="s">
        <v>1050</v>
      </c>
      <c r="BM40" s="79" t="s">
        <v>1050</v>
      </c>
      <c r="BN40" s="79" t="s">
        <v>1050</v>
      </c>
      <c r="BO40" s="79" t="s">
        <v>1050</v>
      </c>
      <c r="BP40" s="79" t="s">
        <v>1050</v>
      </c>
      <c r="BQ40" s="79" t="s">
        <v>1050</v>
      </c>
      <c r="BR40" s="79" t="s">
        <v>1050</v>
      </c>
      <c r="BS40" s="79" t="s">
        <v>1056</v>
      </c>
      <c r="BT40" s="79" t="s">
        <v>1050</v>
      </c>
      <c r="BU40" s="79" t="s">
        <v>1050</v>
      </c>
      <c r="BV40" s="79" t="s">
        <v>1050</v>
      </c>
      <c r="BW40" s="79" t="s">
        <v>1050</v>
      </c>
      <c r="BX40" s="79" t="s">
        <v>1050</v>
      </c>
      <c r="BY40" s="79" t="s">
        <v>1050</v>
      </c>
      <c r="BZ40" s="79" t="s">
        <v>1050</v>
      </c>
      <c r="CA40" s="79" t="s">
        <v>1050</v>
      </c>
      <c r="CB40" s="79" t="s">
        <v>1050</v>
      </c>
      <c r="CC40" s="79" t="s">
        <v>1050</v>
      </c>
      <c r="CD40" s="79" t="s">
        <v>1050</v>
      </c>
      <c r="CE40" s="79" t="s">
        <v>480</v>
      </c>
      <c r="CF40" s="79" t="s">
        <v>1057</v>
      </c>
      <c r="CG40" s="91">
        <v>28924</v>
      </c>
      <c r="CH40" s="79" t="s">
        <v>351</v>
      </c>
      <c r="CI40" s="79" t="s">
        <v>352</v>
      </c>
      <c r="CJ40" s="79" t="s">
        <v>1388</v>
      </c>
      <c r="CK40" s="79" t="s">
        <v>1050</v>
      </c>
      <c r="CL40" s="79" t="s">
        <v>1050</v>
      </c>
      <c r="CM40" s="79" t="s">
        <v>1050</v>
      </c>
      <c r="CN40" s="79" t="s">
        <v>1050</v>
      </c>
      <c r="CO40" s="79" t="s">
        <v>353</v>
      </c>
      <c r="CP40" s="79" t="s">
        <v>2099</v>
      </c>
      <c r="CQ40" s="79" t="s">
        <v>1050</v>
      </c>
      <c r="CR40" s="79" t="s">
        <v>1050</v>
      </c>
      <c r="CS40" s="91">
        <v>45463</v>
      </c>
      <c r="CT40" s="79" t="s">
        <v>1060</v>
      </c>
      <c r="CU40" s="79" t="s">
        <v>1050</v>
      </c>
      <c r="CV40" s="79" t="s">
        <v>1050</v>
      </c>
      <c r="CW40" s="79" t="s">
        <v>1050</v>
      </c>
      <c r="CX40" s="79" t="s">
        <v>1239</v>
      </c>
      <c r="CY40" s="79" t="s">
        <v>2100</v>
      </c>
      <c r="CZ40" s="79" t="s">
        <v>356</v>
      </c>
      <c r="DA40" s="79" t="s">
        <v>1063</v>
      </c>
      <c r="DB40" s="79" t="s">
        <v>2101</v>
      </c>
      <c r="DC40" s="79" t="s">
        <v>1266</v>
      </c>
      <c r="DD40" s="79">
        <v>2018</v>
      </c>
      <c r="DE40" s="79" t="s">
        <v>458</v>
      </c>
      <c r="DF40" s="79" t="s">
        <v>1050</v>
      </c>
      <c r="DG40" s="79">
        <v>2</v>
      </c>
      <c r="DH40" s="79" t="s">
        <v>2102</v>
      </c>
      <c r="DI40" s="79" t="s">
        <v>1066</v>
      </c>
      <c r="DJ40" s="79" t="s">
        <v>1237</v>
      </c>
      <c r="DK40" s="79">
        <v>1</v>
      </c>
      <c r="DL40" s="79" t="s">
        <v>353</v>
      </c>
      <c r="DM40" s="79" t="s">
        <v>353</v>
      </c>
      <c r="DN40" s="79" t="s">
        <v>1737</v>
      </c>
      <c r="DO40" s="91">
        <v>44922</v>
      </c>
      <c r="DP40" s="79" t="s">
        <v>399</v>
      </c>
      <c r="DQ40" s="79" t="s">
        <v>1050</v>
      </c>
      <c r="DR40" s="79" t="s">
        <v>1050</v>
      </c>
      <c r="DS40" s="79" t="s">
        <v>399</v>
      </c>
      <c r="DT40" s="79" t="s">
        <v>1050</v>
      </c>
      <c r="DU40" s="79" t="s">
        <v>1050</v>
      </c>
      <c r="DV40" s="79" t="s">
        <v>353</v>
      </c>
      <c r="DW40" s="79" t="s">
        <v>542</v>
      </c>
      <c r="DX40" s="79" t="s">
        <v>435</v>
      </c>
      <c r="DY40" s="79" t="s">
        <v>1050</v>
      </c>
      <c r="DZ40" s="79" t="s">
        <v>1050</v>
      </c>
      <c r="EA40" s="79" t="s">
        <v>1050</v>
      </c>
      <c r="EB40" s="79" t="s">
        <v>1050</v>
      </c>
      <c r="EC40" s="79" t="s">
        <v>1050</v>
      </c>
      <c r="ED40" s="79" t="s">
        <v>2103</v>
      </c>
      <c r="EE40" s="79" t="s">
        <v>363</v>
      </c>
      <c r="EF40" s="79" t="s">
        <v>399</v>
      </c>
      <c r="EG40" s="79" t="s">
        <v>1050</v>
      </c>
      <c r="EH40" s="79" t="s">
        <v>1050</v>
      </c>
      <c r="EI40" s="79" t="s">
        <v>1050</v>
      </c>
      <c r="EJ40" s="79" t="s">
        <v>1050</v>
      </c>
      <c r="EK40" s="79" t="s">
        <v>1050</v>
      </c>
      <c r="EL40" s="79" t="s">
        <v>1050</v>
      </c>
      <c r="EM40" s="79" t="s">
        <v>1050</v>
      </c>
      <c r="EN40" s="79" t="s">
        <v>1050</v>
      </c>
      <c r="EO40" s="79" t="s">
        <v>1050</v>
      </c>
      <c r="EP40" s="79" t="s">
        <v>1050</v>
      </c>
      <c r="EQ40" s="79" t="s">
        <v>1050</v>
      </c>
      <c r="ER40" s="79" t="s">
        <v>1050</v>
      </c>
      <c r="ES40" s="79" t="s">
        <v>1050</v>
      </c>
      <c r="ET40" s="79" t="s">
        <v>1050</v>
      </c>
      <c r="EU40" s="79" t="s">
        <v>1050</v>
      </c>
      <c r="EV40" s="79" t="s">
        <v>1050</v>
      </c>
      <c r="EW40" s="79" t="s">
        <v>1050</v>
      </c>
      <c r="EX40" s="79" t="s">
        <v>1050</v>
      </c>
      <c r="EY40" s="79" t="s">
        <v>1050</v>
      </c>
      <c r="EZ40" s="79" t="s">
        <v>1050</v>
      </c>
      <c r="FA40" s="79" t="s">
        <v>1050</v>
      </c>
      <c r="FB40" s="79" t="s">
        <v>1050</v>
      </c>
      <c r="FC40" s="79" t="s">
        <v>1050</v>
      </c>
      <c r="FD40" s="79" t="s">
        <v>1050</v>
      </c>
      <c r="FE40" s="79" t="s">
        <v>1050</v>
      </c>
      <c r="FF40" s="79" t="s">
        <v>1050</v>
      </c>
      <c r="FG40" s="79" t="s">
        <v>1050</v>
      </c>
      <c r="FH40" s="79" t="s">
        <v>1050</v>
      </c>
      <c r="FI40" s="79" t="s">
        <v>1050</v>
      </c>
      <c r="FJ40" s="79" t="s">
        <v>1050</v>
      </c>
      <c r="FK40" s="79" t="s">
        <v>1050</v>
      </c>
      <c r="FL40" s="79" t="s">
        <v>1050</v>
      </c>
      <c r="FM40" s="79" t="s">
        <v>1050</v>
      </c>
      <c r="FN40" s="79" t="s">
        <v>1050</v>
      </c>
      <c r="FO40" s="79" t="s">
        <v>1050</v>
      </c>
      <c r="FP40" s="79" t="s">
        <v>1050</v>
      </c>
      <c r="FQ40" s="79" t="s">
        <v>1050</v>
      </c>
      <c r="FR40" s="79" t="s">
        <v>1050</v>
      </c>
      <c r="FS40" s="79" t="s">
        <v>1050</v>
      </c>
      <c r="FT40" s="79" t="s">
        <v>1050</v>
      </c>
      <c r="FU40" s="79" t="s">
        <v>1050</v>
      </c>
      <c r="FV40" s="79" t="s">
        <v>1050</v>
      </c>
      <c r="FW40" s="79" t="s">
        <v>1050</v>
      </c>
      <c r="FX40" s="79" t="s">
        <v>1050</v>
      </c>
      <c r="FY40" s="79" t="s">
        <v>1050</v>
      </c>
      <c r="FZ40" s="79" t="s">
        <v>1050</v>
      </c>
      <c r="GA40" s="79" t="s">
        <v>1050</v>
      </c>
      <c r="GB40" s="79" t="s">
        <v>1050</v>
      </c>
      <c r="GC40" s="79" t="s">
        <v>1050</v>
      </c>
      <c r="GD40" s="79" t="s">
        <v>1050</v>
      </c>
      <c r="GE40" s="79" t="s">
        <v>1050</v>
      </c>
      <c r="GF40" s="79" t="s">
        <v>1050</v>
      </c>
      <c r="GG40" s="79" t="s">
        <v>1050</v>
      </c>
      <c r="GH40" s="79" t="s">
        <v>1050</v>
      </c>
      <c r="GI40" s="79" t="s">
        <v>1050</v>
      </c>
      <c r="GJ40" s="79" t="s">
        <v>1050</v>
      </c>
      <c r="GK40" s="79" t="s">
        <v>1050</v>
      </c>
      <c r="GL40" s="79" t="s">
        <v>1050</v>
      </c>
      <c r="GM40" s="79" t="s">
        <v>1050</v>
      </c>
      <c r="GN40" s="79" t="s">
        <v>1050</v>
      </c>
      <c r="GO40" s="79" t="s">
        <v>1050</v>
      </c>
      <c r="GP40" s="79" t="s">
        <v>1050</v>
      </c>
      <c r="GQ40" s="79" t="s">
        <v>1050</v>
      </c>
      <c r="GR40" s="79" t="s">
        <v>1050</v>
      </c>
      <c r="GS40" s="79" t="s">
        <v>1050</v>
      </c>
      <c r="GT40" s="79" t="s">
        <v>1050</v>
      </c>
      <c r="GU40" s="79" t="s">
        <v>1050</v>
      </c>
      <c r="GV40" s="79" t="s">
        <v>1050</v>
      </c>
      <c r="GW40" s="79" t="s">
        <v>1050</v>
      </c>
      <c r="GX40" s="79" t="s">
        <v>1050</v>
      </c>
      <c r="GY40" s="79" t="s">
        <v>1050</v>
      </c>
      <c r="GZ40" s="79" t="s">
        <v>1050</v>
      </c>
      <c r="HA40" s="79" t="s">
        <v>1050</v>
      </c>
      <c r="HB40" s="79" t="s">
        <v>1050</v>
      </c>
      <c r="HC40" s="79" t="s">
        <v>1050</v>
      </c>
      <c r="HD40" s="79" t="s">
        <v>1050</v>
      </c>
      <c r="HE40" s="79" t="s">
        <v>1050</v>
      </c>
      <c r="HF40" s="79" t="s">
        <v>1050</v>
      </c>
      <c r="HG40" s="79" t="s">
        <v>1050</v>
      </c>
      <c r="HH40" s="79" t="s">
        <v>1050</v>
      </c>
      <c r="HI40" s="79" t="s">
        <v>1050</v>
      </c>
      <c r="HJ40" s="79" t="s">
        <v>1050</v>
      </c>
      <c r="HK40" s="79" t="s">
        <v>1050</v>
      </c>
      <c r="HL40" s="79" t="s">
        <v>1050</v>
      </c>
      <c r="HM40" s="79" t="s">
        <v>1050</v>
      </c>
      <c r="HN40" s="79" t="s">
        <v>1050</v>
      </c>
      <c r="HO40" s="79" t="s">
        <v>1050</v>
      </c>
      <c r="HP40" s="79" t="s">
        <v>1050</v>
      </c>
      <c r="HQ40" s="79" t="s">
        <v>1050</v>
      </c>
      <c r="HR40" s="79" t="s">
        <v>1050</v>
      </c>
      <c r="HS40" s="79" t="s">
        <v>1050</v>
      </c>
      <c r="HT40" s="79" t="s">
        <v>1050</v>
      </c>
      <c r="HU40" s="79" t="s">
        <v>1050</v>
      </c>
      <c r="HV40" s="79" t="s">
        <v>1050</v>
      </c>
      <c r="HW40" s="79" t="s">
        <v>1050</v>
      </c>
      <c r="HX40" s="79" t="s">
        <v>1050</v>
      </c>
      <c r="HY40" s="79" t="s">
        <v>1050</v>
      </c>
      <c r="HZ40" s="79" t="s">
        <v>1050</v>
      </c>
      <c r="IA40" s="79" t="s">
        <v>1050</v>
      </c>
      <c r="IB40" s="79" t="s">
        <v>1050</v>
      </c>
      <c r="IC40" s="79" t="s">
        <v>1050</v>
      </c>
      <c r="ID40" s="79" t="s">
        <v>1050</v>
      </c>
      <c r="IE40" s="79" t="s">
        <v>1050</v>
      </c>
      <c r="IF40" s="79" t="s">
        <v>1050</v>
      </c>
      <c r="IG40" s="79" t="s">
        <v>1050</v>
      </c>
      <c r="IH40" s="79" t="s">
        <v>1050</v>
      </c>
      <c r="II40" s="79" t="s">
        <v>1050</v>
      </c>
      <c r="IJ40" s="79" t="s">
        <v>1050</v>
      </c>
      <c r="IK40" s="79" t="s">
        <v>1050</v>
      </c>
      <c r="IL40" s="79" t="s">
        <v>1050</v>
      </c>
      <c r="IM40" s="79" t="s">
        <v>1050</v>
      </c>
      <c r="IN40" s="79" t="s">
        <v>1050</v>
      </c>
      <c r="IO40" s="79" t="s">
        <v>1050</v>
      </c>
      <c r="IP40" s="79" t="s">
        <v>1050</v>
      </c>
      <c r="IQ40" s="79" t="s">
        <v>1050</v>
      </c>
      <c r="IR40" s="79" t="s">
        <v>1050</v>
      </c>
      <c r="IS40" s="79" t="s">
        <v>1050</v>
      </c>
      <c r="IT40" s="79" t="s">
        <v>1050</v>
      </c>
      <c r="IU40" s="79" t="s">
        <v>1050</v>
      </c>
      <c r="IV40" s="79" t="s">
        <v>1050</v>
      </c>
      <c r="IW40" s="79" t="s">
        <v>1050</v>
      </c>
      <c r="IX40" s="79" t="s">
        <v>1050</v>
      </c>
      <c r="IY40" s="79" t="s">
        <v>1050</v>
      </c>
      <c r="IZ40" s="79" t="s">
        <v>1050</v>
      </c>
      <c r="JA40" s="79" t="s">
        <v>1050</v>
      </c>
      <c r="JB40" s="79" t="s">
        <v>1050</v>
      </c>
      <c r="JC40" s="79" t="s">
        <v>1050</v>
      </c>
      <c r="JD40" s="79" t="s">
        <v>1050</v>
      </c>
      <c r="JE40" s="79" t="s">
        <v>1050</v>
      </c>
      <c r="JF40" s="79" t="s">
        <v>1050</v>
      </c>
      <c r="JG40" s="79" t="s">
        <v>1050</v>
      </c>
      <c r="JH40" s="79" t="s">
        <v>1050</v>
      </c>
      <c r="JI40" s="79" t="s">
        <v>1050</v>
      </c>
      <c r="JJ40" s="79" t="s">
        <v>1050</v>
      </c>
      <c r="JK40" s="79" t="s">
        <v>1050</v>
      </c>
      <c r="JL40" s="79" t="s">
        <v>1050</v>
      </c>
      <c r="JM40" s="79" t="s">
        <v>1050</v>
      </c>
      <c r="JN40" s="79" t="s">
        <v>1050</v>
      </c>
      <c r="JO40" s="79" t="s">
        <v>1050</v>
      </c>
      <c r="JP40" s="79" t="s">
        <v>1050</v>
      </c>
      <c r="JQ40" s="79" t="s">
        <v>1050</v>
      </c>
      <c r="JR40" s="79" t="s">
        <v>1050</v>
      </c>
      <c r="JS40" s="79" t="s">
        <v>1050</v>
      </c>
      <c r="JT40" s="79" t="s">
        <v>1050</v>
      </c>
      <c r="JU40" s="79" t="s">
        <v>1050</v>
      </c>
      <c r="JV40" s="79" t="s">
        <v>1050</v>
      </c>
      <c r="JW40" s="79" t="s">
        <v>1050</v>
      </c>
      <c r="JX40" s="79" t="s">
        <v>1050</v>
      </c>
      <c r="JY40" s="79" t="s">
        <v>1050</v>
      </c>
      <c r="JZ40" s="79" t="s">
        <v>1050</v>
      </c>
      <c r="KA40" s="79" t="s">
        <v>1050</v>
      </c>
      <c r="KB40" s="79" t="s">
        <v>1050</v>
      </c>
      <c r="KC40" s="79" t="s">
        <v>1050</v>
      </c>
      <c r="KD40" s="79" t="s">
        <v>1050</v>
      </c>
      <c r="KE40" s="79" t="s">
        <v>1050</v>
      </c>
      <c r="KF40" s="79" t="s">
        <v>1050</v>
      </c>
      <c r="KG40" s="79" t="s">
        <v>1050</v>
      </c>
      <c r="KH40" s="79" t="s">
        <v>1050</v>
      </c>
      <c r="KI40" s="79" t="s">
        <v>1050</v>
      </c>
      <c r="KJ40" s="79" t="s">
        <v>1050</v>
      </c>
      <c r="KK40" s="79" t="s">
        <v>1050</v>
      </c>
      <c r="KL40" s="79" t="s">
        <v>1050</v>
      </c>
      <c r="KM40" s="79" t="s">
        <v>1050</v>
      </c>
      <c r="KN40" s="79" t="s">
        <v>1050</v>
      </c>
      <c r="KO40" s="79" t="s">
        <v>1050</v>
      </c>
      <c r="KP40" s="79" t="s">
        <v>1050</v>
      </c>
      <c r="KQ40" s="79" t="s">
        <v>1050</v>
      </c>
      <c r="KR40" s="79" t="s">
        <v>1050</v>
      </c>
      <c r="KS40" s="79" t="s">
        <v>1050</v>
      </c>
      <c r="KT40" s="79" t="s">
        <v>1050</v>
      </c>
      <c r="KU40" s="79" t="s">
        <v>1050</v>
      </c>
      <c r="KV40" s="79" t="s">
        <v>1050</v>
      </c>
      <c r="KW40" s="79" t="s">
        <v>1050</v>
      </c>
      <c r="KX40" s="79" t="s">
        <v>1050</v>
      </c>
      <c r="KY40" s="79" t="s">
        <v>1050</v>
      </c>
      <c r="KZ40" s="79" t="s">
        <v>1050</v>
      </c>
      <c r="LA40" s="79" t="s">
        <v>1050</v>
      </c>
      <c r="LB40" s="79" t="s">
        <v>1050</v>
      </c>
      <c r="LC40" s="79" t="s">
        <v>1050</v>
      </c>
      <c r="LD40" s="79" t="s">
        <v>1050</v>
      </c>
      <c r="LE40" s="79" t="s">
        <v>1050</v>
      </c>
      <c r="LF40" s="79" t="s">
        <v>1050</v>
      </c>
      <c r="LG40" s="79" t="s">
        <v>1050</v>
      </c>
      <c r="LH40" s="79" t="s">
        <v>1050</v>
      </c>
      <c r="LI40" s="79" t="s">
        <v>1050</v>
      </c>
      <c r="LJ40" s="79" t="s">
        <v>1050</v>
      </c>
      <c r="LK40" s="79" t="s">
        <v>1050</v>
      </c>
      <c r="LL40" s="79" t="s">
        <v>1050</v>
      </c>
      <c r="LM40" s="79" t="s">
        <v>1050</v>
      </c>
      <c r="LN40" s="79" t="s">
        <v>1050</v>
      </c>
      <c r="LO40" s="79" t="s">
        <v>1050</v>
      </c>
      <c r="LP40" s="79" t="s">
        <v>1050</v>
      </c>
      <c r="LQ40" s="79" t="s">
        <v>1050</v>
      </c>
      <c r="LR40" s="79" t="s">
        <v>1050</v>
      </c>
      <c r="LS40" s="79" t="s">
        <v>1050</v>
      </c>
      <c r="LT40" s="79" t="s">
        <v>1050</v>
      </c>
      <c r="LU40" s="79" t="s">
        <v>1050</v>
      </c>
      <c r="LV40" s="79" t="s">
        <v>1050</v>
      </c>
      <c r="LW40" s="79" t="s">
        <v>1050</v>
      </c>
      <c r="LX40" s="79" t="s">
        <v>1050</v>
      </c>
      <c r="LY40" s="79" t="s">
        <v>1050</v>
      </c>
      <c r="LZ40" s="79" t="s">
        <v>1050</v>
      </c>
      <c r="MA40" s="79" t="s">
        <v>1050</v>
      </c>
      <c r="MB40" s="79" t="s">
        <v>1050</v>
      </c>
      <c r="MC40" s="79" t="s">
        <v>1050</v>
      </c>
      <c r="MD40" s="79" t="s">
        <v>1050</v>
      </c>
      <c r="ME40" s="79" t="s">
        <v>1050</v>
      </c>
      <c r="MF40" s="79" t="s">
        <v>1050</v>
      </c>
      <c r="MG40" s="79" t="s">
        <v>1050</v>
      </c>
      <c r="MH40" s="79" t="s">
        <v>1050</v>
      </c>
      <c r="MI40" s="79" t="s">
        <v>1050</v>
      </c>
      <c r="MJ40" s="79" t="s">
        <v>1050</v>
      </c>
      <c r="MK40" s="79" t="s">
        <v>1057</v>
      </c>
      <c r="ML40" s="91">
        <v>36172</v>
      </c>
      <c r="MM40" s="79" t="s">
        <v>397</v>
      </c>
      <c r="MN40" s="79" t="s">
        <v>1060</v>
      </c>
      <c r="MO40" s="79" t="s">
        <v>2104</v>
      </c>
      <c r="MP40" s="79" t="s">
        <v>1050</v>
      </c>
      <c r="MQ40" s="79" t="s">
        <v>1050</v>
      </c>
      <c r="MR40" s="79" t="s">
        <v>1050</v>
      </c>
      <c r="MS40" s="79" t="s">
        <v>1050</v>
      </c>
      <c r="MT40" s="79" t="s">
        <v>1050</v>
      </c>
      <c r="MU40" s="79" t="s">
        <v>1050</v>
      </c>
      <c r="MV40" s="79" t="s">
        <v>1050</v>
      </c>
      <c r="MW40" s="79" t="s">
        <v>1263</v>
      </c>
      <c r="MX40" s="79" t="s">
        <v>440</v>
      </c>
      <c r="MY40" s="79" t="s">
        <v>352</v>
      </c>
      <c r="MZ40" s="79" t="s">
        <v>399</v>
      </c>
      <c r="NA40" s="79" t="s">
        <v>1050</v>
      </c>
      <c r="NB40" s="79" t="s">
        <v>1050</v>
      </c>
      <c r="NC40" s="79" t="s">
        <v>1050</v>
      </c>
      <c r="ND40" s="79" t="s">
        <v>1050</v>
      </c>
      <c r="NE40" s="79" t="s">
        <v>1050</v>
      </c>
      <c r="NF40" s="79" t="s">
        <v>1050</v>
      </c>
      <c r="NG40" s="79" t="s">
        <v>1050</v>
      </c>
      <c r="NH40" s="79" t="s">
        <v>1050</v>
      </c>
      <c r="NI40" s="79" t="s">
        <v>1050</v>
      </c>
      <c r="NJ40" s="79" t="s">
        <v>1050</v>
      </c>
      <c r="NK40" s="79" t="s">
        <v>1050</v>
      </c>
      <c r="NL40" s="79" t="s">
        <v>1050</v>
      </c>
      <c r="NM40" s="79" t="s">
        <v>1050</v>
      </c>
      <c r="NN40" s="79" t="s">
        <v>1050</v>
      </c>
      <c r="NO40" s="79" t="s">
        <v>1050</v>
      </c>
      <c r="NP40" s="79" t="s">
        <v>1050</v>
      </c>
      <c r="NQ40" s="79" t="s">
        <v>1050</v>
      </c>
      <c r="NR40" s="79" t="s">
        <v>1050</v>
      </c>
      <c r="NS40" s="79" t="s">
        <v>1050</v>
      </c>
      <c r="NT40" s="79" t="s">
        <v>1050</v>
      </c>
      <c r="NU40" s="79" t="s">
        <v>1050</v>
      </c>
      <c r="NV40" s="79" t="s">
        <v>1050</v>
      </c>
      <c r="NW40" s="79" t="s">
        <v>1050</v>
      </c>
      <c r="NX40" s="79" t="s">
        <v>1050</v>
      </c>
      <c r="NY40" s="79" t="s">
        <v>1050</v>
      </c>
      <c r="NZ40" s="79" t="s">
        <v>1050</v>
      </c>
      <c r="OA40" s="79" t="s">
        <v>1050</v>
      </c>
      <c r="OB40" s="79" t="s">
        <v>1050</v>
      </c>
      <c r="OC40" s="79" t="s">
        <v>1050</v>
      </c>
      <c r="OD40" s="79" t="s">
        <v>1050</v>
      </c>
      <c r="OE40" s="79" t="s">
        <v>1050</v>
      </c>
      <c r="OF40" s="79" t="s">
        <v>1050</v>
      </c>
      <c r="OG40" s="79" t="s">
        <v>1050</v>
      </c>
      <c r="OH40" s="79" t="s">
        <v>1050</v>
      </c>
      <c r="OI40" s="79" t="s">
        <v>1050</v>
      </c>
      <c r="OJ40" s="79" t="s">
        <v>1050</v>
      </c>
      <c r="OK40" s="79" t="s">
        <v>1050</v>
      </c>
      <c r="OL40" s="79" t="s">
        <v>1050</v>
      </c>
      <c r="OM40" s="79" t="s">
        <v>1050</v>
      </c>
      <c r="ON40" s="79" t="s">
        <v>1050</v>
      </c>
      <c r="OO40" s="79" t="s">
        <v>1050</v>
      </c>
      <c r="OP40" s="79" t="s">
        <v>1050</v>
      </c>
      <c r="OQ40" s="79" t="s">
        <v>1050</v>
      </c>
      <c r="OR40" s="79" t="s">
        <v>1050</v>
      </c>
      <c r="OS40" s="79" t="s">
        <v>1050</v>
      </c>
      <c r="OT40" s="79" t="s">
        <v>1050</v>
      </c>
      <c r="OU40" s="79" t="s">
        <v>1050</v>
      </c>
      <c r="OV40" s="79" t="s">
        <v>1050</v>
      </c>
      <c r="OW40" s="79" t="s">
        <v>1050</v>
      </c>
      <c r="OX40" s="79" t="s">
        <v>1050</v>
      </c>
      <c r="OY40" s="79" t="s">
        <v>1050</v>
      </c>
      <c r="OZ40" s="79" t="s">
        <v>1050</v>
      </c>
      <c r="PA40" s="79" t="s">
        <v>1050</v>
      </c>
      <c r="PB40" s="79" t="s">
        <v>1050</v>
      </c>
      <c r="PC40" s="79" t="s">
        <v>1050</v>
      </c>
      <c r="PD40" s="79" t="s">
        <v>1050</v>
      </c>
      <c r="PE40" s="79" t="s">
        <v>1050</v>
      </c>
      <c r="PF40" s="79" t="s">
        <v>1050</v>
      </c>
      <c r="PG40" s="79" t="s">
        <v>1050</v>
      </c>
      <c r="PH40" s="79" t="s">
        <v>1050</v>
      </c>
      <c r="PI40" s="79" t="s">
        <v>1050</v>
      </c>
      <c r="PJ40" s="79" t="s">
        <v>1050</v>
      </c>
      <c r="PK40" s="79" t="s">
        <v>1050</v>
      </c>
      <c r="PL40" s="79" t="s">
        <v>1050</v>
      </c>
      <c r="PM40" s="79" t="s">
        <v>2105</v>
      </c>
      <c r="PN40" s="79" t="s">
        <v>1050</v>
      </c>
      <c r="PO40" s="79">
        <v>2</v>
      </c>
      <c r="PP40" s="79" t="s">
        <v>1050</v>
      </c>
      <c r="PQ40" s="79" t="s">
        <v>1050</v>
      </c>
      <c r="PR40" s="79" t="s">
        <v>1050</v>
      </c>
      <c r="PS40" s="79" t="s">
        <v>1050</v>
      </c>
      <c r="PT40" s="79" t="s">
        <v>1050</v>
      </c>
      <c r="PU40" s="79" t="s">
        <v>1050</v>
      </c>
      <c r="PV40" s="79" t="s">
        <v>1050</v>
      </c>
      <c r="PW40" s="79" t="s">
        <v>1050</v>
      </c>
      <c r="PX40" s="79" t="s">
        <v>1050</v>
      </c>
      <c r="PY40" s="79" t="s">
        <v>2106</v>
      </c>
      <c r="PZ40" s="79" t="s">
        <v>1050</v>
      </c>
      <c r="QA40" s="79" t="s">
        <v>1050</v>
      </c>
      <c r="QB40" s="79" t="s">
        <v>1050</v>
      </c>
      <c r="QC40" s="79" t="s">
        <v>1050</v>
      </c>
      <c r="QD40" s="79" t="s">
        <v>1412</v>
      </c>
      <c r="QE40" s="79" t="s">
        <v>1076</v>
      </c>
      <c r="QF40" s="79" t="s">
        <v>1050</v>
      </c>
      <c r="QG40" s="79">
        <v>11</v>
      </c>
      <c r="QH40" s="107">
        <v>1</v>
      </c>
      <c r="QI40" s="79">
        <v>60</v>
      </c>
      <c r="QJ40" s="79">
        <v>28</v>
      </c>
      <c r="QK40" s="79">
        <v>2022</v>
      </c>
      <c r="QL40" s="79">
        <v>1656</v>
      </c>
      <c r="QM40" s="91">
        <v>44719</v>
      </c>
      <c r="QN40" s="79" t="s">
        <v>411</v>
      </c>
      <c r="QO40" s="79" t="s">
        <v>399</v>
      </c>
      <c r="QP40" s="79" t="s">
        <v>399</v>
      </c>
      <c r="QQ40" s="92">
        <v>0.34375</v>
      </c>
      <c r="QR40" s="79" t="s">
        <v>329</v>
      </c>
      <c r="QS40" s="79" t="s">
        <v>446</v>
      </c>
      <c r="QT40" s="79" t="s">
        <v>2107</v>
      </c>
      <c r="QU40" s="79" t="s">
        <v>2108</v>
      </c>
      <c r="QV40" s="125" t="s">
        <v>1873</v>
      </c>
      <c r="QW40" s="125" t="s">
        <v>2109</v>
      </c>
      <c r="QX40" s="79" t="s">
        <v>1080</v>
      </c>
      <c r="QY40" s="79" t="s">
        <v>1080</v>
      </c>
      <c r="QZ40" s="79" t="s">
        <v>1050</v>
      </c>
      <c r="RA40" s="79" t="s">
        <v>1050</v>
      </c>
      <c r="RB40" s="79" t="s">
        <v>1050</v>
      </c>
      <c r="RC40" s="79" t="s">
        <v>382</v>
      </c>
      <c r="RD40" s="79" t="s">
        <v>399</v>
      </c>
      <c r="RE40" s="79" t="s">
        <v>344</v>
      </c>
      <c r="RF40" s="79" t="s">
        <v>369</v>
      </c>
      <c r="RG40" s="79" t="s">
        <v>1123</v>
      </c>
      <c r="RH40" s="79" t="s">
        <v>497</v>
      </c>
      <c r="RI40" s="79" t="s">
        <v>388</v>
      </c>
      <c r="RJ40" s="79">
        <v>5.82</v>
      </c>
      <c r="RK40" s="79" t="s">
        <v>413</v>
      </c>
      <c r="RL40" s="79" t="s">
        <v>334</v>
      </c>
      <c r="RM40" s="79" t="s">
        <v>2110</v>
      </c>
      <c r="RN40" s="79" t="s">
        <v>2111</v>
      </c>
      <c r="RO40" s="79" t="s">
        <v>1050</v>
      </c>
      <c r="RP40" s="79" t="s">
        <v>414</v>
      </c>
      <c r="RQ40" s="79" t="s">
        <v>392</v>
      </c>
      <c r="RR40" s="79" t="s">
        <v>480</v>
      </c>
      <c r="RS40" s="79" t="s">
        <v>1050</v>
      </c>
      <c r="RT40" s="79" t="s">
        <v>1588</v>
      </c>
      <c r="RU40" s="79" t="s">
        <v>1128</v>
      </c>
      <c r="RV40" s="79" t="s">
        <v>1086</v>
      </c>
      <c r="RW40" s="79" t="s">
        <v>1050</v>
      </c>
      <c r="RX40" s="79" t="s">
        <v>1050</v>
      </c>
      <c r="RY40" s="79" t="s">
        <v>1080</v>
      </c>
      <c r="RZ40" s="79" t="s">
        <v>1050</v>
      </c>
      <c r="SA40" s="79" t="s">
        <v>1050</v>
      </c>
      <c r="SB40" s="79" t="s">
        <v>382</v>
      </c>
      <c r="SC40" s="79" t="s">
        <v>399</v>
      </c>
      <c r="SD40" s="79" t="s">
        <v>344</v>
      </c>
      <c r="SE40" s="79" t="s">
        <v>369</v>
      </c>
      <c r="SF40" s="79" t="s">
        <v>1123</v>
      </c>
      <c r="SG40" s="79" t="s">
        <v>497</v>
      </c>
      <c r="SH40" s="79" t="s">
        <v>370</v>
      </c>
      <c r="SI40" s="79">
        <v>3.94</v>
      </c>
      <c r="SJ40" s="79" t="s">
        <v>413</v>
      </c>
      <c r="SK40" s="79" t="s">
        <v>334</v>
      </c>
      <c r="SL40" s="79" t="s">
        <v>225</v>
      </c>
      <c r="SM40" s="79" t="s">
        <v>2112</v>
      </c>
      <c r="SN40" s="79" t="s">
        <v>1050</v>
      </c>
      <c r="SO40" s="79" t="s">
        <v>414</v>
      </c>
      <c r="SP40" s="79" t="s">
        <v>392</v>
      </c>
      <c r="SQ40" s="79" t="s">
        <v>480</v>
      </c>
      <c r="SR40" s="79" t="s">
        <v>1050</v>
      </c>
      <c r="SS40" s="79" t="s">
        <v>1588</v>
      </c>
      <c r="ST40" s="79" t="s">
        <v>542</v>
      </c>
      <c r="SU40" s="79" t="s">
        <v>1050</v>
      </c>
      <c r="SV40" s="79" t="s">
        <v>1050</v>
      </c>
      <c r="SW40" s="79" t="s">
        <v>1050</v>
      </c>
      <c r="SX40" s="79" t="s">
        <v>1050</v>
      </c>
      <c r="SY40" s="79" t="s">
        <v>1050</v>
      </c>
      <c r="SZ40" s="79" t="s">
        <v>1050</v>
      </c>
      <c r="TA40" s="79" t="s">
        <v>1050</v>
      </c>
      <c r="TB40" s="79" t="s">
        <v>1050</v>
      </c>
      <c r="TC40" s="79" t="s">
        <v>1050</v>
      </c>
      <c r="TD40" s="79" t="s">
        <v>1050</v>
      </c>
      <c r="TE40" s="79" t="s">
        <v>1050</v>
      </c>
      <c r="TF40" s="79">
        <v>2018</v>
      </c>
      <c r="TG40" s="79" t="s">
        <v>1050</v>
      </c>
      <c r="TH40" s="79" t="s">
        <v>1050</v>
      </c>
      <c r="TI40" s="79" t="s">
        <v>1050</v>
      </c>
      <c r="TJ40" s="79" t="s">
        <v>1050</v>
      </c>
      <c r="TK40" s="79" t="s">
        <v>1050</v>
      </c>
      <c r="TL40" s="79" t="s">
        <v>1050</v>
      </c>
      <c r="TM40" s="79" t="s">
        <v>1050</v>
      </c>
      <c r="TN40" s="79" t="s">
        <v>1050</v>
      </c>
      <c r="TO40" s="79" t="s">
        <v>1050</v>
      </c>
      <c r="TP40" s="79" t="s">
        <v>1050</v>
      </c>
      <c r="TQ40" s="79" t="s">
        <v>1050</v>
      </c>
      <c r="TR40" s="79" t="s">
        <v>2113</v>
      </c>
      <c r="TS40" s="79" t="s">
        <v>1050</v>
      </c>
      <c r="TT40" s="79" t="s">
        <v>1050</v>
      </c>
      <c r="TU40" s="79" t="s">
        <v>1050</v>
      </c>
      <c r="TV40" s="79" t="s">
        <v>1050</v>
      </c>
      <c r="TW40" s="79" t="s">
        <v>1050</v>
      </c>
      <c r="TX40" s="79" t="s">
        <v>1050</v>
      </c>
      <c r="TY40" s="79" t="s">
        <v>1050</v>
      </c>
      <c r="TZ40" s="79" t="s">
        <v>1050</v>
      </c>
      <c r="UA40" s="79" t="s">
        <v>1050</v>
      </c>
      <c r="UB40" s="79" t="s">
        <v>1050</v>
      </c>
      <c r="UC40" s="79" t="s">
        <v>1050</v>
      </c>
      <c r="UD40" s="79" t="s">
        <v>1063</v>
      </c>
      <c r="UE40" s="79" t="s">
        <v>1050</v>
      </c>
      <c r="UF40" s="79" t="s">
        <v>1050</v>
      </c>
      <c r="UG40" s="79" t="s">
        <v>1050</v>
      </c>
      <c r="UH40" s="79" t="s">
        <v>1050</v>
      </c>
      <c r="UI40" s="79" t="s">
        <v>1050</v>
      </c>
      <c r="UJ40" s="79" t="s">
        <v>1050</v>
      </c>
      <c r="UK40" s="79" t="s">
        <v>1050</v>
      </c>
      <c r="UL40" s="79" t="s">
        <v>1050</v>
      </c>
      <c r="UM40" s="79" t="s">
        <v>1050</v>
      </c>
      <c r="UN40" s="79" t="s">
        <v>1050</v>
      </c>
      <c r="UO40" s="79" t="s">
        <v>1050</v>
      </c>
      <c r="UP40" s="79" t="s">
        <v>1064</v>
      </c>
      <c r="UQ40" s="79" t="s">
        <v>1050</v>
      </c>
      <c r="UR40" s="79" t="s">
        <v>1050</v>
      </c>
      <c r="US40" s="79" t="s">
        <v>1050</v>
      </c>
      <c r="UT40" s="79" t="s">
        <v>1050</v>
      </c>
      <c r="UU40" s="79" t="s">
        <v>1050</v>
      </c>
      <c r="UV40" s="79" t="s">
        <v>1050</v>
      </c>
      <c r="UW40" s="79" t="s">
        <v>1050</v>
      </c>
      <c r="UX40" s="79" t="s">
        <v>1050</v>
      </c>
      <c r="UY40" s="79" t="s">
        <v>1050</v>
      </c>
      <c r="UZ40" s="79" t="s">
        <v>1050</v>
      </c>
      <c r="VA40" s="79" t="s">
        <v>1050</v>
      </c>
      <c r="VB40" s="79">
        <v>125</v>
      </c>
      <c r="VC40" s="79" t="s">
        <v>1050</v>
      </c>
      <c r="VD40" s="79" t="s">
        <v>1050</v>
      </c>
      <c r="VE40" s="79" t="s">
        <v>1050</v>
      </c>
      <c r="VF40" s="79" t="s">
        <v>1050</v>
      </c>
      <c r="VG40" s="79" t="s">
        <v>1050</v>
      </c>
      <c r="VH40" s="79" t="s">
        <v>1050</v>
      </c>
      <c r="VI40" s="79" t="s">
        <v>1050</v>
      </c>
      <c r="VJ40" s="79" t="s">
        <v>1050</v>
      </c>
      <c r="VK40" s="79" t="s">
        <v>1050</v>
      </c>
      <c r="VL40" s="79" t="s">
        <v>1050</v>
      </c>
      <c r="VM40" s="79" t="s">
        <v>1050</v>
      </c>
      <c r="VN40" s="79" t="s">
        <v>2114</v>
      </c>
      <c r="VO40" s="79" t="s">
        <v>1050</v>
      </c>
      <c r="VP40" s="79" t="s">
        <v>1050</v>
      </c>
      <c r="VQ40" s="79" t="s">
        <v>1050</v>
      </c>
      <c r="VR40" s="79" t="s">
        <v>1050</v>
      </c>
      <c r="VS40" s="79" t="s">
        <v>1050</v>
      </c>
      <c r="VT40" s="79" t="s">
        <v>1050</v>
      </c>
      <c r="VU40" s="79" t="s">
        <v>1050</v>
      </c>
      <c r="VV40" s="79" t="s">
        <v>1050</v>
      </c>
      <c r="VW40" s="79" t="s">
        <v>1050</v>
      </c>
      <c r="VX40" s="79" t="s">
        <v>1050</v>
      </c>
      <c r="VY40" s="79" t="s">
        <v>1050</v>
      </c>
      <c r="VZ40" s="79" t="s">
        <v>353</v>
      </c>
      <c r="WA40" s="79" t="s">
        <v>1050</v>
      </c>
      <c r="WB40" s="79" t="s">
        <v>1050</v>
      </c>
      <c r="WC40" s="79" t="s">
        <v>1050</v>
      </c>
      <c r="WD40" s="79" t="s">
        <v>1050</v>
      </c>
      <c r="WE40" s="79" t="s">
        <v>1050</v>
      </c>
      <c r="WF40" s="79" t="s">
        <v>1050</v>
      </c>
      <c r="WG40" s="79" t="s">
        <v>1050</v>
      </c>
      <c r="WH40" s="79" t="s">
        <v>1050</v>
      </c>
      <c r="WI40" s="79" t="s">
        <v>1050</v>
      </c>
      <c r="WJ40" s="79" t="s">
        <v>1050</v>
      </c>
      <c r="WK40" s="79" t="s">
        <v>1050</v>
      </c>
      <c r="WL40" s="79" t="s">
        <v>353</v>
      </c>
      <c r="WM40" s="79" t="s">
        <v>1050</v>
      </c>
      <c r="WN40" s="79" t="s">
        <v>1050</v>
      </c>
      <c r="WO40" s="79" t="s">
        <v>1050</v>
      </c>
      <c r="WP40" s="79" t="s">
        <v>1050</v>
      </c>
      <c r="WQ40" s="79" t="s">
        <v>1050</v>
      </c>
      <c r="WR40" s="79" t="s">
        <v>1050</v>
      </c>
      <c r="WS40" s="79" t="s">
        <v>1050</v>
      </c>
      <c r="WT40" s="79" t="s">
        <v>1050</v>
      </c>
      <c r="WU40" s="79" t="s">
        <v>1050</v>
      </c>
      <c r="WV40" s="79" t="s">
        <v>1050</v>
      </c>
      <c r="WW40" s="79" t="s">
        <v>1050</v>
      </c>
      <c r="WX40" s="79" t="s">
        <v>399</v>
      </c>
      <c r="WY40" s="79" t="s">
        <v>1050</v>
      </c>
      <c r="WZ40" s="79" t="s">
        <v>1050</v>
      </c>
      <c r="XA40" s="79" t="s">
        <v>1050</v>
      </c>
      <c r="XB40" s="79" t="s">
        <v>1050</v>
      </c>
      <c r="XC40" s="79" t="s">
        <v>1050</v>
      </c>
      <c r="XD40" s="79" t="s">
        <v>1050</v>
      </c>
      <c r="XE40" s="79" t="s">
        <v>1050</v>
      </c>
      <c r="XF40" s="79" t="s">
        <v>1050</v>
      </c>
      <c r="XG40" s="79" t="s">
        <v>1050</v>
      </c>
      <c r="XH40" s="79" t="s">
        <v>1050</v>
      </c>
      <c r="XI40" s="79" t="s">
        <v>1050</v>
      </c>
      <c r="XJ40" s="79" t="s">
        <v>2115</v>
      </c>
      <c r="XK40" s="79" t="s">
        <v>1050</v>
      </c>
      <c r="XL40" s="79" t="s">
        <v>1050</v>
      </c>
      <c r="XM40" s="79" t="s">
        <v>1050</v>
      </c>
      <c r="XN40" s="79" t="s">
        <v>1050</v>
      </c>
      <c r="XO40" s="79" t="s">
        <v>1050</v>
      </c>
      <c r="XP40" s="79" t="s">
        <v>1050</v>
      </c>
      <c r="XQ40" s="79" t="s">
        <v>1050</v>
      </c>
      <c r="XR40" s="79" t="s">
        <v>1050</v>
      </c>
      <c r="XS40" s="79" t="s">
        <v>1050</v>
      </c>
      <c r="XT40" s="79" t="s">
        <v>1050</v>
      </c>
      <c r="XU40" s="79" t="s">
        <v>1050</v>
      </c>
      <c r="XV40" s="79" t="s">
        <v>1089</v>
      </c>
      <c r="XW40" s="79" t="s">
        <v>1050</v>
      </c>
      <c r="XX40" s="79" t="s">
        <v>1050</v>
      </c>
      <c r="XY40" s="79" t="s">
        <v>1050</v>
      </c>
      <c r="XZ40" s="79" t="s">
        <v>1050</v>
      </c>
      <c r="YA40" s="79" t="s">
        <v>1050</v>
      </c>
      <c r="YB40" s="79" t="s">
        <v>1050</v>
      </c>
      <c r="YC40" s="79" t="s">
        <v>1050</v>
      </c>
      <c r="YD40" s="79" t="s">
        <v>1050</v>
      </c>
      <c r="YE40" s="79" t="s">
        <v>1050</v>
      </c>
      <c r="YF40" s="79" t="s">
        <v>1050</v>
      </c>
      <c r="YG40" s="79" t="s">
        <v>1050</v>
      </c>
      <c r="YH40" s="79" t="s">
        <v>1089</v>
      </c>
      <c r="YI40" s="79" t="s">
        <v>1050</v>
      </c>
      <c r="YJ40" s="79" t="s">
        <v>1050</v>
      </c>
      <c r="YK40" s="79" t="s">
        <v>1050</v>
      </c>
      <c r="YL40" s="79" t="s">
        <v>1050</v>
      </c>
      <c r="YM40" s="79" t="s">
        <v>1050</v>
      </c>
      <c r="YN40" s="79" t="s">
        <v>1050</v>
      </c>
      <c r="YO40" s="79" t="s">
        <v>1050</v>
      </c>
      <c r="YP40" s="79" t="s">
        <v>1050</v>
      </c>
      <c r="YQ40" s="79" t="s">
        <v>1050</v>
      </c>
      <c r="YR40" s="79" t="s">
        <v>1050</v>
      </c>
      <c r="YS40" s="79" t="s">
        <v>1050</v>
      </c>
      <c r="YT40" s="79" t="s">
        <v>1089</v>
      </c>
      <c r="YU40" s="79" t="s">
        <v>1050</v>
      </c>
      <c r="YV40" s="79" t="s">
        <v>1050</v>
      </c>
      <c r="YW40" s="79" t="s">
        <v>1050</v>
      </c>
      <c r="YX40" s="79" t="s">
        <v>1050</v>
      </c>
      <c r="YY40" s="79" t="s">
        <v>1050</v>
      </c>
      <c r="YZ40" s="79" t="s">
        <v>1050</v>
      </c>
      <c r="ZA40" s="79" t="s">
        <v>1050</v>
      </c>
      <c r="ZB40" s="79" t="s">
        <v>1050</v>
      </c>
      <c r="ZC40" s="79" t="s">
        <v>1050</v>
      </c>
      <c r="ZD40" s="79" t="s">
        <v>1050</v>
      </c>
      <c r="ZE40" s="79" t="s">
        <v>1050</v>
      </c>
      <c r="ZF40" s="79" t="s">
        <v>399</v>
      </c>
      <c r="ZG40" s="79" t="s">
        <v>1050</v>
      </c>
      <c r="ZH40" s="79" t="s">
        <v>1050</v>
      </c>
      <c r="ZI40" s="79" t="s">
        <v>1050</v>
      </c>
      <c r="ZJ40" s="79" t="s">
        <v>1050</v>
      </c>
      <c r="ZK40" s="79" t="s">
        <v>1050</v>
      </c>
      <c r="ZL40" s="79" t="s">
        <v>1050</v>
      </c>
      <c r="ZM40" s="79" t="s">
        <v>1050</v>
      </c>
      <c r="ZN40" s="79" t="s">
        <v>1050</v>
      </c>
      <c r="ZO40" s="79" t="s">
        <v>1050</v>
      </c>
      <c r="ZP40" s="79" t="s">
        <v>1050</v>
      </c>
      <c r="ZQ40" s="79" t="s">
        <v>1050</v>
      </c>
      <c r="ZR40" s="79" t="s">
        <v>1089</v>
      </c>
      <c r="ZS40" s="79" t="s">
        <v>1050</v>
      </c>
      <c r="ZT40" s="79" t="s">
        <v>1050</v>
      </c>
      <c r="ZU40" s="79" t="s">
        <v>1050</v>
      </c>
      <c r="ZV40" s="79" t="s">
        <v>1050</v>
      </c>
      <c r="ZW40" s="79" t="s">
        <v>1050</v>
      </c>
      <c r="ZX40" s="79" t="s">
        <v>1050</v>
      </c>
      <c r="ZY40" s="79" t="s">
        <v>1050</v>
      </c>
      <c r="ZZ40" s="79" t="s">
        <v>1050</v>
      </c>
      <c r="AAA40" s="79" t="s">
        <v>1050</v>
      </c>
      <c r="AAB40" s="79" t="s">
        <v>1050</v>
      </c>
      <c r="AAC40" s="79" t="s">
        <v>1050</v>
      </c>
      <c r="AAD40" s="79" t="s">
        <v>1090</v>
      </c>
      <c r="AAE40" s="79">
        <v>43</v>
      </c>
      <c r="AAF40" s="91">
        <v>39472</v>
      </c>
      <c r="AAG40" s="79">
        <v>1</v>
      </c>
      <c r="AAH40" s="79" t="s">
        <v>1050</v>
      </c>
      <c r="AAI40" s="79" t="s">
        <v>1089</v>
      </c>
      <c r="AAJ40" s="79" t="s">
        <v>352</v>
      </c>
      <c r="AAK40" s="79" t="s">
        <v>1050</v>
      </c>
      <c r="AAL40" s="79" t="s">
        <v>1050</v>
      </c>
      <c r="AAM40" s="79" t="s">
        <v>1050</v>
      </c>
      <c r="AAN40" s="79" t="s">
        <v>1050</v>
      </c>
      <c r="AAO40" s="79" t="s">
        <v>1050</v>
      </c>
      <c r="AAP40" s="79" t="s">
        <v>1050</v>
      </c>
      <c r="AAQ40" s="79" t="s">
        <v>1050</v>
      </c>
      <c r="AAR40" s="79" t="s">
        <v>1050</v>
      </c>
      <c r="AAS40" s="79" t="s">
        <v>1050</v>
      </c>
      <c r="AAT40" s="79" t="s">
        <v>1050</v>
      </c>
      <c r="AAU40" s="79" t="s">
        <v>1050</v>
      </c>
      <c r="AAV40" s="79" t="s">
        <v>1050</v>
      </c>
      <c r="AAW40" s="79" t="s">
        <v>1050</v>
      </c>
      <c r="AAX40" s="79" t="s">
        <v>1050</v>
      </c>
      <c r="AAY40" s="79" t="s">
        <v>1050</v>
      </c>
      <c r="AAZ40" s="79" t="s">
        <v>1050</v>
      </c>
      <c r="ABA40" s="79" t="s">
        <v>1050</v>
      </c>
      <c r="ABB40" s="79" t="s">
        <v>1050</v>
      </c>
      <c r="ABC40" s="79" t="s">
        <v>1050</v>
      </c>
      <c r="ABD40" s="79" t="s">
        <v>1050</v>
      </c>
      <c r="ABE40" s="79" t="s">
        <v>1050</v>
      </c>
      <c r="ABF40" s="79" t="s">
        <v>1050</v>
      </c>
      <c r="ABG40" s="79" t="s">
        <v>1050</v>
      </c>
      <c r="ABH40" s="79" t="s">
        <v>1050</v>
      </c>
      <c r="ABI40" s="79" t="s">
        <v>1050</v>
      </c>
      <c r="ABJ40" s="79" t="s">
        <v>1050</v>
      </c>
      <c r="ABK40" s="79" t="s">
        <v>1050</v>
      </c>
      <c r="ABL40" s="79" t="s">
        <v>1050</v>
      </c>
      <c r="ABM40" s="79" t="s">
        <v>1050</v>
      </c>
      <c r="ABN40" s="79" t="s">
        <v>1050</v>
      </c>
      <c r="ABO40" s="79" t="s">
        <v>1050</v>
      </c>
      <c r="ABP40" s="79" t="s">
        <v>1050</v>
      </c>
      <c r="ABQ40" s="79" t="s">
        <v>1050</v>
      </c>
      <c r="ABR40" s="79" t="s">
        <v>1050</v>
      </c>
      <c r="ABS40" s="79" t="s">
        <v>1050</v>
      </c>
      <c r="ABT40" s="79" t="s">
        <v>1050</v>
      </c>
      <c r="ABU40" s="79" t="s">
        <v>1050</v>
      </c>
      <c r="ABV40" s="79" t="s">
        <v>1050</v>
      </c>
      <c r="ABW40" s="79" t="s">
        <v>1050</v>
      </c>
      <c r="ABX40" s="79" t="s">
        <v>1050</v>
      </c>
      <c r="ABY40" s="79" t="s">
        <v>1050</v>
      </c>
      <c r="ABZ40" s="79" t="s">
        <v>1050</v>
      </c>
      <c r="ACA40" s="79" t="s">
        <v>1050</v>
      </c>
      <c r="ACB40" s="79" t="s">
        <v>1050</v>
      </c>
      <c r="ACC40" s="79" t="s">
        <v>1050</v>
      </c>
      <c r="ACD40" s="79" t="s">
        <v>1050</v>
      </c>
      <c r="ACE40" s="79" t="s">
        <v>1050</v>
      </c>
      <c r="ACF40" s="79" t="s">
        <v>1050</v>
      </c>
      <c r="ACG40" s="79" t="s">
        <v>1050</v>
      </c>
      <c r="ACH40" s="79" t="s">
        <v>1050</v>
      </c>
      <c r="ACI40" s="79" t="s">
        <v>1050</v>
      </c>
      <c r="ACJ40" s="79" t="s">
        <v>1050</v>
      </c>
      <c r="ACK40" s="79" t="s">
        <v>1050</v>
      </c>
      <c r="ACL40" s="79" t="s">
        <v>1050</v>
      </c>
      <c r="ACM40" s="79" t="s">
        <v>1050</v>
      </c>
      <c r="ACN40" s="79" t="s">
        <v>1050</v>
      </c>
      <c r="ACO40" s="79" t="s">
        <v>1050</v>
      </c>
      <c r="ACP40" s="79" t="s">
        <v>1050</v>
      </c>
      <c r="ACQ40" s="79" t="s">
        <v>1050</v>
      </c>
      <c r="ACR40" s="79" t="s">
        <v>1050</v>
      </c>
      <c r="ACS40" s="79" t="s">
        <v>1050</v>
      </c>
      <c r="ACT40" s="79" t="s">
        <v>1050</v>
      </c>
      <c r="ACU40" s="79" t="s">
        <v>1050</v>
      </c>
      <c r="ACV40" s="79" t="s">
        <v>1050</v>
      </c>
      <c r="ACW40" s="79" t="s">
        <v>1050</v>
      </c>
      <c r="ACX40" s="79" t="s">
        <v>1050</v>
      </c>
      <c r="ACY40" s="79" t="s">
        <v>1050</v>
      </c>
      <c r="ACZ40" s="79" t="s">
        <v>1050</v>
      </c>
      <c r="ADA40" s="79" t="s">
        <v>1050</v>
      </c>
      <c r="ADB40" s="79" t="s">
        <v>1050</v>
      </c>
      <c r="ADC40" s="79" t="s">
        <v>1050</v>
      </c>
      <c r="ADD40" s="79" t="s">
        <v>1050</v>
      </c>
      <c r="ADE40" s="79" t="s">
        <v>1050</v>
      </c>
      <c r="ADF40" s="79" t="s">
        <v>1050</v>
      </c>
      <c r="ADG40" s="79" t="s">
        <v>1050</v>
      </c>
      <c r="ADH40" s="79" t="s">
        <v>1050</v>
      </c>
      <c r="ADI40" s="79" t="s">
        <v>1050</v>
      </c>
      <c r="ADJ40" s="79">
        <v>23</v>
      </c>
      <c r="ADK40" s="79" t="s">
        <v>1050</v>
      </c>
      <c r="ADL40" s="79" t="s">
        <v>1050</v>
      </c>
      <c r="ADM40" s="79" t="s">
        <v>1050</v>
      </c>
      <c r="ADN40" s="79" t="s">
        <v>1050</v>
      </c>
      <c r="ADO40" s="79" t="s">
        <v>397</v>
      </c>
      <c r="ADP40" s="79" t="s">
        <v>1050</v>
      </c>
      <c r="ADQ40" s="79" t="s">
        <v>1050</v>
      </c>
      <c r="ADR40" s="79" t="s">
        <v>1050</v>
      </c>
      <c r="ADS40" s="79" t="s">
        <v>1050</v>
      </c>
      <c r="ADT40" s="79" t="s">
        <v>1092</v>
      </c>
      <c r="ADU40" s="79" t="s">
        <v>1050</v>
      </c>
      <c r="ADV40" s="79" t="s">
        <v>1050</v>
      </c>
      <c r="ADW40" s="79" t="s">
        <v>1050</v>
      </c>
      <c r="ADX40" s="79" t="s">
        <v>1050</v>
      </c>
      <c r="ADY40" s="79" t="s">
        <v>494</v>
      </c>
      <c r="ADZ40" s="79" t="s">
        <v>1050</v>
      </c>
      <c r="AEA40" s="79" t="s">
        <v>1050</v>
      </c>
      <c r="AEB40" s="79" t="s">
        <v>1050</v>
      </c>
      <c r="AEC40" s="79" t="s">
        <v>1050</v>
      </c>
      <c r="AED40" s="79" t="s">
        <v>1089</v>
      </c>
      <c r="AEE40" s="79" t="s">
        <v>1050</v>
      </c>
      <c r="AEF40" s="79" t="s">
        <v>1050</v>
      </c>
      <c r="AEG40" s="79" t="s">
        <v>1050</v>
      </c>
      <c r="AEH40" s="79" t="s">
        <v>1050</v>
      </c>
      <c r="AEI40" s="79">
        <v>0</v>
      </c>
      <c r="AEJ40" s="79" t="s">
        <v>1050</v>
      </c>
      <c r="AEK40" s="79" t="s">
        <v>1050</v>
      </c>
      <c r="AEL40" s="79" t="s">
        <v>1050</v>
      </c>
      <c r="AEM40" s="79" t="s">
        <v>1050</v>
      </c>
      <c r="AEN40" s="79" t="s">
        <v>1614</v>
      </c>
      <c r="AEO40" s="79" t="s">
        <v>1050</v>
      </c>
      <c r="AEP40" s="79" t="s">
        <v>1050</v>
      </c>
      <c r="AEQ40" s="79" t="s">
        <v>1050</v>
      </c>
      <c r="AER40" s="79" t="s">
        <v>1050</v>
      </c>
      <c r="AES40" s="79" t="s">
        <v>352</v>
      </c>
      <c r="AET40" s="79" t="s">
        <v>1050</v>
      </c>
      <c r="AEU40" s="79" t="s">
        <v>1050</v>
      </c>
      <c r="AEV40" s="79" t="s">
        <v>1050</v>
      </c>
      <c r="AEW40" s="79" t="s">
        <v>1050</v>
      </c>
      <c r="AEX40" s="66" t="s">
        <v>1676</v>
      </c>
      <c r="AEY40" s="79">
        <v>0</v>
      </c>
      <c r="AEZ40" s="79">
        <v>2</v>
      </c>
      <c r="AFA40" s="79" t="s">
        <v>1050</v>
      </c>
      <c r="AFB40" s="79" t="s">
        <v>1089</v>
      </c>
      <c r="AFC40" s="79" t="s">
        <v>1512</v>
      </c>
      <c r="AFD40" s="79" t="s">
        <v>1050</v>
      </c>
      <c r="AFE40" s="79" t="s">
        <v>1050</v>
      </c>
      <c r="AFF40" s="79" t="s">
        <v>1050</v>
      </c>
      <c r="AFG40" s="79" t="s">
        <v>1050</v>
      </c>
      <c r="AFH40" s="79" t="s">
        <v>1050</v>
      </c>
      <c r="AFI40" s="79" t="s">
        <v>1050</v>
      </c>
      <c r="AFJ40" s="79" t="s">
        <v>1050</v>
      </c>
      <c r="AFK40" s="79" t="s">
        <v>1050</v>
      </c>
      <c r="AFL40" s="79" t="s">
        <v>1050</v>
      </c>
      <c r="AFM40" s="79" t="s">
        <v>1050</v>
      </c>
      <c r="AFN40" s="79" t="s">
        <v>1050</v>
      </c>
      <c r="AFO40" s="79" t="s">
        <v>1050</v>
      </c>
      <c r="AFP40" s="79" t="s">
        <v>1050</v>
      </c>
      <c r="AFQ40" s="79" t="s">
        <v>1050</v>
      </c>
      <c r="AFR40" s="79" t="s">
        <v>1050</v>
      </c>
      <c r="AFS40" s="79" t="s">
        <v>1050</v>
      </c>
      <c r="AFT40" s="79" t="s">
        <v>1050</v>
      </c>
      <c r="AFU40" s="79" t="s">
        <v>1050</v>
      </c>
      <c r="AFV40" s="79" t="s">
        <v>1050</v>
      </c>
      <c r="AFW40" s="79" t="s">
        <v>1050</v>
      </c>
      <c r="AFX40" s="79" t="s">
        <v>1050</v>
      </c>
      <c r="AFY40" s="79" t="s">
        <v>1050</v>
      </c>
      <c r="AFZ40" s="79" t="s">
        <v>1050</v>
      </c>
      <c r="AGA40" s="79" t="s">
        <v>1050</v>
      </c>
      <c r="AGB40" s="79" t="s">
        <v>1050</v>
      </c>
      <c r="AGC40" s="79" t="s">
        <v>1050</v>
      </c>
      <c r="AGD40" s="79" t="s">
        <v>1050</v>
      </c>
      <c r="AGE40" s="79" t="s">
        <v>1050</v>
      </c>
      <c r="AGF40" s="79" t="s">
        <v>1050</v>
      </c>
      <c r="AGG40" s="79" t="s">
        <v>1050</v>
      </c>
      <c r="AGH40" s="79" t="s">
        <v>1050</v>
      </c>
      <c r="AGI40" s="79" t="s">
        <v>1050</v>
      </c>
      <c r="AGJ40" s="79" t="s">
        <v>1050</v>
      </c>
      <c r="AGK40" s="79" t="s">
        <v>1050</v>
      </c>
      <c r="AGL40" s="79" t="s">
        <v>1089</v>
      </c>
      <c r="AGM40" s="79" t="s">
        <v>1050</v>
      </c>
      <c r="AGN40" s="79" t="s">
        <v>1050</v>
      </c>
      <c r="AGO40" s="79" t="s">
        <v>1050</v>
      </c>
      <c r="AGP40" s="79" t="s">
        <v>1050</v>
      </c>
      <c r="AGQ40" s="79" t="s">
        <v>1050</v>
      </c>
      <c r="AGR40" s="79" t="s">
        <v>1050</v>
      </c>
      <c r="AGS40" s="79" t="s">
        <v>1050</v>
      </c>
      <c r="AGT40" s="79" t="s">
        <v>1050</v>
      </c>
      <c r="AGU40" s="79" t="s">
        <v>1050</v>
      </c>
      <c r="AGV40" s="79" t="s">
        <v>1050</v>
      </c>
      <c r="AGW40" s="79" t="s">
        <v>1050</v>
      </c>
      <c r="AGX40" s="79" t="s">
        <v>1050</v>
      </c>
      <c r="AGY40" s="79" t="s">
        <v>1050</v>
      </c>
      <c r="AGZ40" s="79" t="s">
        <v>1050</v>
      </c>
      <c r="AHA40" s="79" t="s">
        <v>1050</v>
      </c>
      <c r="AHB40" s="79" t="s">
        <v>1050</v>
      </c>
      <c r="AHC40" s="79" t="s">
        <v>1050</v>
      </c>
      <c r="AHD40" s="79" t="s">
        <v>1050</v>
      </c>
      <c r="AHE40" s="79" t="s">
        <v>1050</v>
      </c>
      <c r="AHF40" s="79" t="s">
        <v>1050</v>
      </c>
      <c r="AHG40" s="79" t="s">
        <v>1050</v>
      </c>
      <c r="AHH40" s="79" t="s">
        <v>1050</v>
      </c>
      <c r="AHI40" s="79" t="s">
        <v>1050</v>
      </c>
      <c r="AHJ40" s="79" t="s">
        <v>1089</v>
      </c>
      <c r="AHK40" s="79" t="s">
        <v>1050</v>
      </c>
      <c r="AHL40" s="79" t="s">
        <v>1050</v>
      </c>
      <c r="AHM40" s="79" t="s">
        <v>1050</v>
      </c>
      <c r="AHN40" s="79" t="s">
        <v>1050</v>
      </c>
      <c r="AHO40" s="79" t="s">
        <v>1050</v>
      </c>
      <c r="AHP40" s="79" t="s">
        <v>1050</v>
      </c>
      <c r="AHQ40" s="79" t="s">
        <v>1050</v>
      </c>
      <c r="AHR40" s="79" t="s">
        <v>1050</v>
      </c>
      <c r="AHS40" s="79" t="s">
        <v>1050</v>
      </c>
      <c r="AHT40" s="79" t="s">
        <v>1050</v>
      </c>
      <c r="AHU40" s="79" t="s">
        <v>1050</v>
      </c>
      <c r="AHV40" s="79" t="s">
        <v>1050</v>
      </c>
      <c r="AHW40" s="79" t="s">
        <v>1050</v>
      </c>
      <c r="AHX40" s="79" t="s">
        <v>1050</v>
      </c>
      <c r="AHY40" s="79" t="s">
        <v>1050</v>
      </c>
      <c r="AHZ40" s="79" t="s">
        <v>1050</v>
      </c>
      <c r="AIA40" s="79" t="s">
        <v>1050</v>
      </c>
      <c r="AIB40" s="79" t="s">
        <v>1050</v>
      </c>
      <c r="AIC40" s="79" t="s">
        <v>1050</v>
      </c>
      <c r="AID40" s="79" t="s">
        <v>1050</v>
      </c>
      <c r="AIE40" s="79" t="s">
        <v>1050</v>
      </c>
      <c r="AIF40" s="79" t="s">
        <v>1050</v>
      </c>
      <c r="AIG40" s="79" t="s">
        <v>1050</v>
      </c>
      <c r="AIH40" s="79" t="s">
        <v>1089</v>
      </c>
      <c r="AII40" s="79" t="s">
        <v>1050</v>
      </c>
      <c r="AIJ40" s="79" t="s">
        <v>1050</v>
      </c>
      <c r="AIK40" s="79" t="s">
        <v>1050</v>
      </c>
      <c r="AIL40" s="79" t="s">
        <v>1050</v>
      </c>
      <c r="AIM40" s="79" t="s">
        <v>1050</v>
      </c>
      <c r="AIN40" s="79" t="s">
        <v>1050</v>
      </c>
      <c r="AIO40" s="79" t="s">
        <v>1050</v>
      </c>
      <c r="AIP40" s="79" t="s">
        <v>1050</v>
      </c>
      <c r="AIQ40" s="79" t="s">
        <v>399</v>
      </c>
      <c r="AIR40" s="79">
        <v>157</v>
      </c>
      <c r="AIS40" s="79" t="s">
        <v>1050</v>
      </c>
      <c r="AIT40" s="79" t="s">
        <v>1050</v>
      </c>
      <c r="AIU40" s="79" t="s">
        <v>1050</v>
      </c>
      <c r="AIV40" s="79" t="s">
        <v>1050</v>
      </c>
      <c r="AIW40" s="79" t="s">
        <v>1050</v>
      </c>
      <c r="AIX40" s="79" t="s">
        <v>1050</v>
      </c>
      <c r="AIY40" s="79" t="s">
        <v>1050</v>
      </c>
      <c r="AIZ40" s="79" t="s">
        <v>1050</v>
      </c>
      <c r="AJA40" s="79" t="s">
        <v>1050</v>
      </c>
      <c r="AJB40" s="79" t="s">
        <v>1050</v>
      </c>
      <c r="AJC40" s="79" t="s">
        <v>1050</v>
      </c>
      <c r="AJD40" s="79" t="s">
        <v>1050</v>
      </c>
      <c r="AJE40" s="79" t="s">
        <v>1050</v>
      </c>
      <c r="AJF40" s="79" t="s">
        <v>1050</v>
      </c>
      <c r="AJG40" s="79" t="s">
        <v>2116</v>
      </c>
      <c r="AJH40" s="79" t="s">
        <v>2117</v>
      </c>
      <c r="AJI40" s="79" t="s">
        <v>2118</v>
      </c>
      <c r="AJJ40" s="79" t="s">
        <v>2119</v>
      </c>
      <c r="AJK40" s="79" t="s">
        <v>1050</v>
      </c>
      <c r="AJL40" s="79" t="s">
        <v>1050</v>
      </c>
      <c r="AJM40" s="79" t="s">
        <v>353</v>
      </c>
      <c r="AJN40" s="79" t="s">
        <v>353</v>
      </c>
      <c r="AJO40" s="79" t="s">
        <v>1050</v>
      </c>
      <c r="AJP40" s="79" t="s">
        <v>1050</v>
      </c>
      <c r="AJQ40" s="79" t="s">
        <v>1050</v>
      </c>
      <c r="AJR40" s="79" t="s">
        <v>1050</v>
      </c>
      <c r="AJS40" s="79" t="s">
        <v>1050</v>
      </c>
      <c r="AJT40" s="79" t="s">
        <v>1098</v>
      </c>
      <c r="AJU40" s="79" t="s">
        <v>1050</v>
      </c>
      <c r="AJV40" s="79" t="s">
        <v>1050</v>
      </c>
      <c r="AJW40" s="79" t="s">
        <v>1050</v>
      </c>
      <c r="AJX40" s="79" t="s">
        <v>1098</v>
      </c>
      <c r="AJY40" s="79" t="s">
        <v>1050</v>
      </c>
      <c r="AJZ40" s="79" t="s">
        <v>1050</v>
      </c>
      <c r="AKA40" s="79" t="s">
        <v>1050</v>
      </c>
      <c r="AKB40" s="79" t="s">
        <v>1050</v>
      </c>
      <c r="AKC40" s="79" t="s">
        <v>1050</v>
      </c>
      <c r="AKD40" s="79" t="s">
        <v>1050</v>
      </c>
      <c r="AKE40" s="79" t="s">
        <v>1050</v>
      </c>
      <c r="AKF40" s="79" t="s">
        <v>1050</v>
      </c>
      <c r="AKG40" s="79" t="s">
        <v>1050</v>
      </c>
      <c r="AKH40" s="79" t="s">
        <v>1050</v>
      </c>
      <c r="AKI40" s="79" t="s">
        <v>1050</v>
      </c>
      <c r="AKJ40" s="79" t="s">
        <v>1050</v>
      </c>
      <c r="AKK40" s="79" t="s">
        <v>1050</v>
      </c>
      <c r="AKL40" s="79" t="s">
        <v>1050</v>
      </c>
      <c r="AKM40" s="79" t="s">
        <v>1050</v>
      </c>
      <c r="AKN40" s="79" t="s">
        <v>1050</v>
      </c>
      <c r="AKO40" s="79" t="s">
        <v>1050</v>
      </c>
      <c r="AKP40" s="79" t="s">
        <v>1050</v>
      </c>
      <c r="AKQ40" s="79" t="s">
        <v>1050</v>
      </c>
      <c r="AKR40" s="79" t="s">
        <v>1098</v>
      </c>
      <c r="AKS40" s="79" t="s">
        <v>1050</v>
      </c>
      <c r="AKT40" s="79" t="s">
        <v>1050</v>
      </c>
      <c r="AKU40" s="79" t="s">
        <v>1050</v>
      </c>
      <c r="AKV40" s="79" t="s">
        <v>1098</v>
      </c>
      <c r="AKW40" s="79" t="s">
        <v>1050</v>
      </c>
      <c r="AKX40" s="79" t="s">
        <v>1050</v>
      </c>
      <c r="AKY40" s="79" t="s">
        <v>1098</v>
      </c>
      <c r="AKZ40" s="79" t="s">
        <v>1098</v>
      </c>
      <c r="ALA40" s="79" t="s">
        <v>1050</v>
      </c>
      <c r="ALB40" s="79" t="s">
        <v>1050</v>
      </c>
      <c r="ALC40" s="79" t="s">
        <v>1050</v>
      </c>
      <c r="ALD40" s="79" t="s">
        <v>1050</v>
      </c>
      <c r="ALE40" s="79" t="s">
        <v>1050</v>
      </c>
      <c r="ALF40" s="79" t="s">
        <v>1050</v>
      </c>
      <c r="ALG40" s="79" t="s">
        <v>1098</v>
      </c>
      <c r="ALH40" s="79" t="s">
        <v>1050</v>
      </c>
      <c r="ALI40" s="79" t="s">
        <v>1050</v>
      </c>
      <c r="ALJ40" s="79" t="s">
        <v>1098</v>
      </c>
      <c r="ALK40" s="79" t="s">
        <v>1050</v>
      </c>
      <c r="ALL40" s="79" t="s">
        <v>1050</v>
      </c>
      <c r="ALM40" s="79" t="s">
        <v>1050</v>
      </c>
      <c r="ALN40" s="79" t="s">
        <v>1050</v>
      </c>
      <c r="ALO40" s="79" t="s">
        <v>1050</v>
      </c>
      <c r="ALP40" s="79" t="s">
        <v>1050</v>
      </c>
      <c r="ALQ40" s="79" t="s">
        <v>1098</v>
      </c>
      <c r="ALR40" s="79" t="s">
        <v>1050</v>
      </c>
      <c r="ALS40" s="79" t="s">
        <v>1050</v>
      </c>
      <c r="ALT40" s="79" t="s">
        <v>1050</v>
      </c>
      <c r="ALU40" s="79" t="s">
        <v>1050</v>
      </c>
      <c r="ALV40" s="79" t="s">
        <v>1050</v>
      </c>
      <c r="ALW40" s="79" t="s">
        <v>1050</v>
      </c>
      <c r="ALX40" s="79" t="s">
        <v>1050</v>
      </c>
    </row>
    <row r="41" ht="50.25" customHeight="1" spans="1:1012">
      <c r="A41" s="79" t="s">
        <v>2120</v>
      </c>
      <c r="B41" s="79">
        <v>45</v>
      </c>
      <c r="C41" s="79" t="s">
        <v>2121</v>
      </c>
      <c r="D41" s="79" t="s">
        <v>329</v>
      </c>
      <c r="E41" s="79" t="s">
        <v>1050</v>
      </c>
      <c r="F41" s="79" t="s">
        <v>2122</v>
      </c>
      <c r="G41" s="79" t="s">
        <v>1050</v>
      </c>
      <c r="H41" s="79" t="s">
        <v>1050</v>
      </c>
      <c r="I41" s="79" t="s">
        <v>554</v>
      </c>
      <c r="J41" s="91">
        <v>44724</v>
      </c>
      <c r="K41" s="92">
        <v>0.152777777777778</v>
      </c>
      <c r="L41" s="91">
        <v>44724</v>
      </c>
      <c r="M41" s="92">
        <v>0.208333333333333</v>
      </c>
      <c r="N41" s="79" t="s">
        <v>417</v>
      </c>
      <c r="O41" s="79" t="s">
        <v>67</v>
      </c>
      <c r="P41" s="79" t="s">
        <v>1050</v>
      </c>
      <c r="Q41" s="79" t="s">
        <v>1050</v>
      </c>
      <c r="R41" s="79" t="s">
        <v>1052</v>
      </c>
      <c r="S41" s="79" t="s">
        <v>419</v>
      </c>
      <c r="T41" s="79" t="s">
        <v>1050</v>
      </c>
      <c r="U41" s="79" t="s">
        <v>368</v>
      </c>
      <c r="V41" s="79" t="s">
        <v>383</v>
      </c>
      <c r="W41" s="79" t="s">
        <v>384</v>
      </c>
      <c r="X41" s="79" t="s">
        <v>1050</v>
      </c>
      <c r="Y41" s="79" t="s">
        <v>1050</v>
      </c>
      <c r="Z41" s="79" t="s">
        <v>341</v>
      </c>
      <c r="AA41" s="79" t="s">
        <v>424</v>
      </c>
      <c r="AB41" s="79" t="s">
        <v>424</v>
      </c>
      <c r="AC41" s="79" t="s">
        <v>482</v>
      </c>
      <c r="AD41" s="79" t="s">
        <v>483</v>
      </c>
      <c r="AE41" s="79" t="s">
        <v>391</v>
      </c>
      <c r="AF41" s="79" t="s">
        <v>392</v>
      </c>
      <c r="AG41" s="79" t="s">
        <v>1050</v>
      </c>
      <c r="AH41" s="79" t="s">
        <v>1050</v>
      </c>
      <c r="AI41" s="79" t="s">
        <v>1050</v>
      </c>
      <c r="AJ41" s="79" t="s">
        <v>1050</v>
      </c>
      <c r="AK41" s="79" t="s">
        <v>1050</v>
      </c>
      <c r="AL41" s="79" t="s">
        <v>1050</v>
      </c>
      <c r="AM41" s="79" t="s">
        <v>1050</v>
      </c>
      <c r="AN41" s="79" t="s">
        <v>1050</v>
      </c>
      <c r="AO41" s="79" t="s">
        <v>1050</v>
      </c>
      <c r="AP41" s="79" t="s">
        <v>1050</v>
      </c>
      <c r="AQ41" s="79" t="s">
        <v>1050</v>
      </c>
      <c r="AR41" s="79" t="s">
        <v>1050</v>
      </c>
      <c r="AS41" s="79" t="s">
        <v>1050</v>
      </c>
      <c r="AT41" s="79" t="s">
        <v>1050</v>
      </c>
      <c r="AU41" s="79" t="s">
        <v>1050</v>
      </c>
      <c r="AV41" s="79" t="s">
        <v>1050</v>
      </c>
      <c r="AW41" s="79" t="s">
        <v>1050</v>
      </c>
      <c r="AX41" s="79" t="s">
        <v>1050</v>
      </c>
      <c r="AY41" s="79" t="s">
        <v>1050</v>
      </c>
      <c r="AZ41" s="79" t="s">
        <v>480</v>
      </c>
      <c r="BA41" s="79" t="s">
        <v>1050</v>
      </c>
      <c r="BB41" s="79" t="s">
        <v>1050</v>
      </c>
      <c r="BC41" s="79" t="s">
        <v>1050</v>
      </c>
      <c r="BD41" s="79" t="s">
        <v>1050</v>
      </c>
      <c r="BE41" s="79" t="s">
        <v>1050</v>
      </c>
      <c r="BF41" s="79" t="s">
        <v>1050</v>
      </c>
      <c r="BG41" s="79" t="s">
        <v>1050</v>
      </c>
      <c r="BH41" s="79" t="s">
        <v>1050</v>
      </c>
      <c r="BI41" s="79" t="s">
        <v>1050</v>
      </c>
      <c r="BJ41" s="79" t="s">
        <v>1050</v>
      </c>
      <c r="BK41" s="79" t="s">
        <v>1050</v>
      </c>
      <c r="BL41" s="79" t="s">
        <v>1050</v>
      </c>
      <c r="BM41" s="79" t="s">
        <v>1050</v>
      </c>
      <c r="BN41" s="79" t="s">
        <v>1050</v>
      </c>
      <c r="BO41" s="79" t="s">
        <v>1050</v>
      </c>
      <c r="BP41" s="79" t="s">
        <v>1050</v>
      </c>
      <c r="BQ41" s="79" t="s">
        <v>1050</v>
      </c>
      <c r="BR41" s="79" t="s">
        <v>1050</v>
      </c>
      <c r="BS41" s="79" t="s">
        <v>1050</v>
      </c>
      <c r="BT41" s="79" t="s">
        <v>1050</v>
      </c>
      <c r="BU41" s="79" t="s">
        <v>1050</v>
      </c>
      <c r="BV41" s="79" t="s">
        <v>1050</v>
      </c>
      <c r="BW41" s="79" t="s">
        <v>1050</v>
      </c>
      <c r="BX41" s="79" t="s">
        <v>1050</v>
      </c>
      <c r="BY41" s="79" t="s">
        <v>1050</v>
      </c>
      <c r="BZ41" s="79" t="s">
        <v>1050</v>
      </c>
      <c r="CA41" s="79" t="s">
        <v>1050</v>
      </c>
      <c r="CB41" s="79" t="s">
        <v>1050</v>
      </c>
      <c r="CC41" s="79" t="s">
        <v>1050</v>
      </c>
      <c r="CD41" s="79" t="s">
        <v>1050</v>
      </c>
      <c r="CE41" s="79" t="s">
        <v>1050</v>
      </c>
      <c r="CF41" s="79" t="s">
        <v>356</v>
      </c>
      <c r="CG41" s="91">
        <v>35800</v>
      </c>
      <c r="CH41" s="79" t="s">
        <v>351</v>
      </c>
      <c r="CI41" s="79" t="s">
        <v>1050</v>
      </c>
      <c r="CJ41" s="79" t="s">
        <v>1060</v>
      </c>
      <c r="CK41" s="79" t="s">
        <v>1050</v>
      </c>
      <c r="CL41" s="79" t="s">
        <v>1050</v>
      </c>
      <c r="CM41" s="79" t="s">
        <v>1050</v>
      </c>
      <c r="CN41" s="79" t="s">
        <v>1050</v>
      </c>
      <c r="CO41" s="79" t="s">
        <v>353</v>
      </c>
      <c r="CP41" s="79" t="s">
        <v>520</v>
      </c>
      <c r="CQ41" s="79" t="s">
        <v>1050</v>
      </c>
      <c r="CR41" s="79" t="s">
        <v>1050</v>
      </c>
      <c r="CS41" s="101">
        <v>45537</v>
      </c>
      <c r="CT41" s="79" t="s">
        <v>2123</v>
      </c>
      <c r="CU41" s="79" t="s">
        <v>1050</v>
      </c>
      <c r="CV41" s="79" t="s">
        <v>353</v>
      </c>
      <c r="CW41" s="79" t="s">
        <v>353</v>
      </c>
      <c r="CX41" s="79" t="s">
        <v>1050</v>
      </c>
      <c r="CY41" s="79" t="s">
        <v>1050</v>
      </c>
      <c r="CZ41" s="79" t="s">
        <v>356</v>
      </c>
      <c r="DA41" s="79" t="s">
        <v>1257</v>
      </c>
      <c r="DB41" s="79" t="s">
        <v>2124</v>
      </c>
      <c r="DC41" s="79" t="s">
        <v>1109</v>
      </c>
      <c r="DD41" s="79">
        <v>2007</v>
      </c>
      <c r="DE41" s="79" t="s">
        <v>1436</v>
      </c>
      <c r="DF41" s="79">
        <v>6000</v>
      </c>
      <c r="DG41" s="79" t="s">
        <v>1050</v>
      </c>
      <c r="DH41" s="79" t="s">
        <v>2125</v>
      </c>
      <c r="DI41" s="79" t="s">
        <v>1296</v>
      </c>
      <c r="DJ41" s="79" t="s">
        <v>2126</v>
      </c>
      <c r="DK41" s="79">
        <v>0</v>
      </c>
      <c r="DL41" s="79" t="s">
        <v>353</v>
      </c>
      <c r="DM41" s="79" t="s">
        <v>353</v>
      </c>
      <c r="DN41" s="79" t="s">
        <v>1068</v>
      </c>
      <c r="DO41" s="91">
        <v>44785</v>
      </c>
      <c r="DP41" s="79" t="s">
        <v>1050</v>
      </c>
      <c r="DQ41" s="107" t="s">
        <v>1050</v>
      </c>
      <c r="DR41" s="79" t="s">
        <v>1050</v>
      </c>
      <c r="DS41" s="79" t="s">
        <v>1050</v>
      </c>
      <c r="DT41" s="107" t="s">
        <v>1050</v>
      </c>
      <c r="DU41" s="79" t="s">
        <v>1050</v>
      </c>
      <c r="DV41" s="79" t="s">
        <v>399</v>
      </c>
      <c r="DW41" s="79" t="s">
        <v>464</v>
      </c>
      <c r="DX41" s="79" t="s">
        <v>404</v>
      </c>
      <c r="DY41" s="79" t="s">
        <v>1050</v>
      </c>
      <c r="DZ41" s="79" t="s">
        <v>360</v>
      </c>
      <c r="EA41" s="79" t="s">
        <v>1050</v>
      </c>
      <c r="EB41" s="79" t="s">
        <v>333</v>
      </c>
      <c r="EC41" s="79" t="s">
        <v>1050</v>
      </c>
      <c r="ED41" s="79" t="s">
        <v>2127</v>
      </c>
      <c r="EE41" s="79" t="s">
        <v>439</v>
      </c>
      <c r="EF41" s="79" t="s">
        <v>353</v>
      </c>
      <c r="EG41" s="79" t="s">
        <v>356</v>
      </c>
      <c r="EH41" s="91">
        <v>36441</v>
      </c>
      <c r="EI41" s="79" t="s">
        <v>351</v>
      </c>
      <c r="EJ41" s="79" t="s">
        <v>352</v>
      </c>
      <c r="EK41" s="79" t="s">
        <v>1060</v>
      </c>
      <c r="EL41" s="79" t="s">
        <v>1050</v>
      </c>
      <c r="EM41" s="79" t="s">
        <v>1050</v>
      </c>
      <c r="EN41" s="79" t="s">
        <v>1050</v>
      </c>
      <c r="EO41" s="79" t="s">
        <v>1050</v>
      </c>
      <c r="EP41" s="79" t="s">
        <v>399</v>
      </c>
      <c r="EQ41" s="79" t="s">
        <v>1050</v>
      </c>
      <c r="ER41" s="79" t="s">
        <v>1050</v>
      </c>
      <c r="ES41" s="79" t="s">
        <v>1050</v>
      </c>
      <c r="ET41" s="79" t="s">
        <v>1050</v>
      </c>
      <c r="EU41" s="79" t="s">
        <v>1050</v>
      </c>
      <c r="EV41" s="79" t="s">
        <v>353</v>
      </c>
      <c r="EW41" s="79" t="s">
        <v>1050</v>
      </c>
      <c r="EX41" s="79" t="s">
        <v>1050</v>
      </c>
      <c r="EY41" s="79" t="s">
        <v>2128</v>
      </c>
      <c r="EZ41" s="79" t="s">
        <v>2129</v>
      </c>
      <c r="FA41" s="79" t="s">
        <v>356</v>
      </c>
      <c r="FB41" s="79" t="s">
        <v>1528</v>
      </c>
      <c r="FC41" s="79" t="s">
        <v>2130</v>
      </c>
      <c r="FD41" s="79" t="s">
        <v>1177</v>
      </c>
      <c r="FE41" s="79">
        <v>2022</v>
      </c>
      <c r="FF41" s="79" t="s">
        <v>458</v>
      </c>
      <c r="FG41" s="79" t="s">
        <v>1413</v>
      </c>
      <c r="FH41" s="79">
        <v>2</v>
      </c>
      <c r="FI41" s="79" t="s">
        <v>1741</v>
      </c>
      <c r="FJ41" s="79" t="s">
        <v>2131</v>
      </c>
      <c r="FK41" s="79" t="s">
        <v>2126</v>
      </c>
      <c r="FL41" s="79">
        <v>0</v>
      </c>
      <c r="FM41" s="79" t="s">
        <v>399</v>
      </c>
      <c r="FN41" s="79" t="s">
        <v>353</v>
      </c>
      <c r="FO41" s="79" t="s">
        <v>2132</v>
      </c>
      <c r="FP41" s="91">
        <v>44820</v>
      </c>
      <c r="FQ41" s="79" t="s">
        <v>399</v>
      </c>
      <c r="FR41" s="79" t="s">
        <v>1050</v>
      </c>
      <c r="FS41" s="79" t="s">
        <v>1050</v>
      </c>
      <c r="FT41" s="79" t="s">
        <v>1050</v>
      </c>
      <c r="FU41" s="79" t="s">
        <v>1050</v>
      </c>
      <c r="FV41" s="79" t="s">
        <v>1050</v>
      </c>
      <c r="FW41" s="79" t="s">
        <v>399</v>
      </c>
      <c r="FX41" s="79" t="s">
        <v>542</v>
      </c>
      <c r="FY41" s="79" t="s">
        <v>435</v>
      </c>
      <c r="FZ41" s="79" t="s">
        <v>1050</v>
      </c>
      <c r="GA41" s="79" t="s">
        <v>1050</v>
      </c>
      <c r="GB41" s="79" t="s">
        <v>1050</v>
      </c>
      <c r="GC41" s="79" t="s">
        <v>333</v>
      </c>
      <c r="GD41" s="79" t="s">
        <v>1050</v>
      </c>
      <c r="GE41" s="79" t="s">
        <v>2133</v>
      </c>
      <c r="GF41" s="79" t="s">
        <v>409</v>
      </c>
      <c r="GG41" s="79" t="s">
        <v>399</v>
      </c>
      <c r="GH41" s="79" t="s">
        <v>1050</v>
      </c>
      <c r="GI41" s="79" t="s">
        <v>1050</v>
      </c>
      <c r="GJ41" s="79" t="s">
        <v>1050</v>
      </c>
      <c r="GK41" s="79" t="s">
        <v>1050</v>
      </c>
      <c r="GL41" s="79" t="s">
        <v>1050</v>
      </c>
      <c r="GM41" s="79" t="s">
        <v>1050</v>
      </c>
      <c r="GN41" s="79" t="s">
        <v>1050</v>
      </c>
      <c r="GO41" s="79" t="s">
        <v>1050</v>
      </c>
      <c r="GP41" s="79" t="s">
        <v>1050</v>
      </c>
      <c r="GQ41" s="79" t="s">
        <v>1050</v>
      </c>
      <c r="GR41" s="79" t="s">
        <v>1050</v>
      </c>
      <c r="GS41" s="79" t="s">
        <v>1050</v>
      </c>
      <c r="GT41" s="79" t="s">
        <v>1050</v>
      </c>
      <c r="GU41" s="79" t="s">
        <v>1050</v>
      </c>
      <c r="GV41" s="79" t="s">
        <v>1050</v>
      </c>
      <c r="GW41" s="79" t="s">
        <v>1050</v>
      </c>
      <c r="GX41" s="79" t="s">
        <v>1050</v>
      </c>
      <c r="GY41" s="79" t="s">
        <v>1050</v>
      </c>
      <c r="GZ41" s="79" t="s">
        <v>1050</v>
      </c>
      <c r="HA41" s="79" t="s">
        <v>1050</v>
      </c>
      <c r="HB41" s="79" t="s">
        <v>1050</v>
      </c>
      <c r="HC41" s="79" t="s">
        <v>1050</v>
      </c>
      <c r="HD41" s="79" t="s">
        <v>1050</v>
      </c>
      <c r="HE41" s="79" t="s">
        <v>1050</v>
      </c>
      <c r="HF41" s="79" t="s">
        <v>1050</v>
      </c>
      <c r="HG41" s="79" t="s">
        <v>1050</v>
      </c>
      <c r="HH41" s="79" t="s">
        <v>1050</v>
      </c>
      <c r="HI41" s="79" t="s">
        <v>1050</v>
      </c>
      <c r="HJ41" s="79" t="s">
        <v>1050</v>
      </c>
      <c r="HK41" s="79" t="s">
        <v>1050</v>
      </c>
      <c r="HL41" s="79" t="s">
        <v>1050</v>
      </c>
      <c r="HM41" s="79" t="s">
        <v>1050</v>
      </c>
      <c r="HN41" s="79" t="s">
        <v>1050</v>
      </c>
      <c r="HO41" s="79" t="s">
        <v>1050</v>
      </c>
      <c r="HP41" s="79" t="s">
        <v>1050</v>
      </c>
      <c r="HQ41" s="79" t="s">
        <v>1050</v>
      </c>
      <c r="HR41" s="79" t="s">
        <v>1050</v>
      </c>
      <c r="HS41" s="79" t="s">
        <v>1050</v>
      </c>
      <c r="HT41" s="79" t="s">
        <v>1050</v>
      </c>
      <c r="HU41" s="79" t="s">
        <v>1050</v>
      </c>
      <c r="HV41" s="79" t="s">
        <v>1050</v>
      </c>
      <c r="HW41" s="79" t="s">
        <v>1050</v>
      </c>
      <c r="HX41" s="79" t="s">
        <v>1050</v>
      </c>
      <c r="HY41" s="79" t="s">
        <v>1050</v>
      </c>
      <c r="HZ41" s="79" t="s">
        <v>1050</v>
      </c>
      <c r="IA41" s="79" t="s">
        <v>1050</v>
      </c>
      <c r="IB41" s="79" t="s">
        <v>1050</v>
      </c>
      <c r="IC41" s="79" t="s">
        <v>1050</v>
      </c>
      <c r="ID41" s="79" t="s">
        <v>1050</v>
      </c>
      <c r="IE41" s="79" t="s">
        <v>1050</v>
      </c>
      <c r="IF41" s="79" t="s">
        <v>1050</v>
      </c>
      <c r="IG41" s="79" t="s">
        <v>1050</v>
      </c>
      <c r="IH41" s="79" t="s">
        <v>1050</v>
      </c>
      <c r="II41" s="79" t="s">
        <v>1050</v>
      </c>
      <c r="IJ41" s="79" t="s">
        <v>1050</v>
      </c>
      <c r="IK41" s="79" t="s">
        <v>1050</v>
      </c>
      <c r="IL41" s="79" t="s">
        <v>1050</v>
      </c>
      <c r="IM41" s="79" t="s">
        <v>1050</v>
      </c>
      <c r="IN41" s="79" t="s">
        <v>1050</v>
      </c>
      <c r="IO41" s="79" t="s">
        <v>1050</v>
      </c>
      <c r="IP41" s="79" t="s">
        <v>1050</v>
      </c>
      <c r="IQ41" s="79" t="s">
        <v>1050</v>
      </c>
      <c r="IR41" s="79" t="s">
        <v>1050</v>
      </c>
      <c r="IS41" s="79" t="s">
        <v>1050</v>
      </c>
      <c r="IT41" s="79" t="s">
        <v>1050</v>
      </c>
      <c r="IU41" s="79" t="s">
        <v>1050</v>
      </c>
      <c r="IV41" s="79" t="s">
        <v>1050</v>
      </c>
      <c r="IW41" s="79" t="s">
        <v>1050</v>
      </c>
      <c r="IX41" s="79" t="s">
        <v>1050</v>
      </c>
      <c r="IY41" s="79" t="s">
        <v>1050</v>
      </c>
      <c r="IZ41" s="79" t="s">
        <v>1050</v>
      </c>
      <c r="JA41" s="79" t="s">
        <v>1050</v>
      </c>
      <c r="JB41" s="79" t="s">
        <v>1050</v>
      </c>
      <c r="JC41" s="79" t="s">
        <v>1050</v>
      </c>
      <c r="JD41" s="79" t="s">
        <v>1050</v>
      </c>
      <c r="JE41" s="79" t="s">
        <v>1050</v>
      </c>
      <c r="JF41" s="79" t="s">
        <v>1050</v>
      </c>
      <c r="JG41" s="79" t="s">
        <v>1050</v>
      </c>
      <c r="JH41" s="79" t="s">
        <v>1050</v>
      </c>
      <c r="JI41" s="79" t="s">
        <v>1050</v>
      </c>
      <c r="JJ41" s="79" t="s">
        <v>1050</v>
      </c>
      <c r="JK41" s="79" t="s">
        <v>1050</v>
      </c>
      <c r="JL41" s="79" t="s">
        <v>1050</v>
      </c>
      <c r="JM41" s="79" t="s">
        <v>1050</v>
      </c>
      <c r="JN41" s="79" t="s">
        <v>1050</v>
      </c>
      <c r="JO41" s="79" t="s">
        <v>1050</v>
      </c>
      <c r="JP41" s="79" t="s">
        <v>1050</v>
      </c>
      <c r="JQ41" s="79" t="s">
        <v>1050</v>
      </c>
      <c r="JR41" s="79" t="s">
        <v>1050</v>
      </c>
      <c r="JS41" s="79" t="s">
        <v>1050</v>
      </c>
      <c r="JT41" s="79" t="s">
        <v>1050</v>
      </c>
      <c r="JU41" s="79" t="s">
        <v>1050</v>
      </c>
      <c r="JV41" s="79" t="s">
        <v>1050</v>
      </c>
      <c r="JW41" s="79" t="s">
        <v>1050</v>
      </c>
      <c r="JX41" s="79" t="s">
        <v>1050</v>
      </c>
      <c r="JY41" s="79" t="s">
        <v>1050</v>
      </c>
      <c r="JZ41" s="79" t="s">
        <v>1050</v>
      </c>
      <c r="KA41" s="79" t="s">
        <v>1050</v>
      </c>
      <c r="KB41" s="79" t="s">
        <v>1050</v>
      </c>
      <c r="KC41" s="79" t="s">
        <v>1050</v>
      </c>
      <c r="KD41" s="79" t="s">
        <v>1050</v>
      </c>
      <c r="KE41" s="79" t="s">
        <v>1050</v>
      </c>
      <c r="KF41" s="79" t="s">
        <v>1050</v>
      </c>
      <c r="KG41" s="79" t="s">
        <v>1050</v>
      </c>
      <c r="KH41" s="79" t="s">
        <v>1050</v>
      </c>
      <c r="KI41" s="79" t="s">
        <v>1050</v>
      </c>
      <c r="KJ41" s="79" t="s">
        <v>1050</v>
      </c>
      <c r="KK41" s="79" t="s">
        <v>1050</v>
      </c>
      <c r="KL41" s="79" t="s">
        <v>1050</v>
      </c>
      <c r="KM41" s="79" t="s">
        <v>1050</v>
      </c>
      <c r="KN41" s="79" t="s">
        <v>1050</v>
      </c>
      <c r="KO41" s="79" t="s">
        <v>1050</v>
      </c>
      <c r="KP41" s="79" t="s">
        <v>1050</v>
      </c>
      <c r="KQ41" s="79" t="s">
        <v>1050</v>
      </c>
      <c r="KR41" s="79" t="s">
        <v>1050</v>
      </c>
      <c r="KS41" s="79" t="s">
        <v>1050</v>
      </c>
      <c r="KT41" s="79" t="s">
        <v>1050</v>
      </c>
      <c r="KU41" s="79" t="s">
        <v>1050</v>
      </c>
      <c r="KV41" s="79" t="s">
        <v>1050</v>
      </c>
      <c r="KW41" s="79" t="s">
        <v>1050</v>
      </c>
      <c r="KX41" s="79" t="s">
        <v>1050</v>
      </c>
      <c r="KY41" s="79" t="s">
        <v>1050</v>
      </c>
      <c r="KZ41" s="79" t="s">
        <v>1050</v>
      </c>
      <c r="LA41" s="79" t="s">
        <v>1050</v>
      </c>
      <c r="LB41" s="79" t="s">
        <v>1050</v>
      </c>
      <c r="LC41" s="79" t="s">
        <v>1050</v>
      </c>
      <c r="LD41" s="79" t="s">
        <v>1050</v>
      </c>
      <c r="LE41" s="79" t="s">
        <v>1050</v>
      </c>
      <c r="LF41" s="79" t="s">
        <v>1050</v>
      </c>
      <c r="LG41" s="79" t="s">
        <v>1050</v>
      </c>
      <c r="LH41" s="79" t="s">
        <v>1050</v>
      </c>
      <c r="LI41" s="79" t="s">
        <v>1050</v>
      </c>
      <c r="LJ41" s="79" t="s">
        <v>1050</v>
      </c>
      <c r="LK41" s="79" t="s">
        <v>1050</v>
      </c>
      <c r="LL41" s="79" t="s">
        <v>1050</v>
      </c>
      <c r="LM41" s="79" t="s">
        <v>1050</v>
      </c>
      <c r="LN41" s="79" t="s">
        <v>1050</v>
      </c>
      <c r="LO41" s="79" t="s">
        <v>1050</v>
      </c>
      <c r="LP41" s="79" t="s">
        <v>1050</v>
      </c>
      <c r="LQ41" s="79" t="s">
        <v>1050</v>
      </c>
      <c r="LR41" s="79" t="s">
        <v>1050</v>
      </c>
      <c r="LS41" s="79" t="s">
        <v>1050</v>
      </c>
      <c r="LT41" s="79" t="s">
        <v>1050</v>
      </c>
      <c r="LU41" s="79" t="s">
        <v>1050</v>
      </c>
      <c r="LV41" s="79" t="s">
        <v>1050</v>
      </c>
      <c r="LW41" s="79" t="s">
        <v>1050</v>
      </c>
      <c r="LX41" s="79" t="s">
        <v>1050</v>
      </c>
      <c r="LY41" s="79" t="s">
        <v>1050</v>
      </c>
      <c r="LZ41" s="79" t="s">
        <v>1050</v>
      </c>
      <c r="MA41" s="79" t="s">
        <v>1050</v>
      </c>
      <c r="MB41" s="79" t="s">
        <v>1050</v>
      </c>
      <c r="MC41" s="79" t="s">
        <v>1050</v>
      </c>
      <c r="MD41" s="79" t="s">
        <v>1050</v>
      </c>
      <c r="ME41" s="79" t="s">
        <v>1050</v>
      </c>
      <c r="MF41" s="79" t="s">
        <v>1050</v>
      </c>
      <c r="MG41" s="79" t="s">
        <v>1050</v>
      </c>
      <c r="MH41" s="79" t="s">
        <v>1050</v>
      </c>
      <c r="MI41" s="79" t="s">
        <v>1050</v>
      </c>
      <c r="MJ41" s="79" t="s">
        <v>1050</v>
      </c>
      <c r="MK41" s="79" t="s">
        <v>1050</v>
      </c>
      <c r="ML41" s="79" t="s">
        <v>1050</v>
      </c>
      <c r="MM41" s="79" t="s">
        <v>1050</v>
      </c>
      <c r="MN41" s="79" t="s">
        <v>1050</v>
      </c>
      <c r="MO41" s="79" t="s">
        <v>1050</v>
      </c>
      <c r="MP41" s="79" t="s">
        <v>1050</v>
      </c>
      <c r="MQ41" s="79" t="s">
        <v>1050</v>
      </c>
      <c r="MR41" s="79" t="s">
        <v>1050</v>
      </c>
      <c r="MS41" s="79" t="s">
        <v>1050</v>
      </c>
      <c r="MT41" s="79" t="s">
        <v>1050</v>
      </c>
      <c r="MU41" s="79" t="s">
        <v>1050</v>
      </c>
      <c r="MV41" s="79" t="s">
        <v>1050</v>
      </c>
      <c r="MW41" s="79" t="s">
        <v>1050</v>
      </c>
      <c r="MX41" s="79" t="s">
        <v>1050</v>
      </c>
      <c r="MY41" s="79" t="s">
        <v>1050</v>
      </c>
      <c r="MZ41" s="79" t="s">
        <v>1050</v>
      </c>
      <c r="NA41" s="79" t="s">
        <v>1050</v>
      </c>
      <c r="NB41" s="79" t="s">
        <v>1050</v>
      </c>
      <c r="NC41" s="79" t="s">
        <v>1050</v>
      </c>
      <c r="ND41" s="79" t="s">
        <v>1050</v>
      </c>
      <c r="NE41" s="79" t="s">
        <v>1050</v>
      </c>
      <c r="NF41" s="79" t="s">
        <v>1050</v>
      </c>
      <c r="NG41" s="79" t="s">
        <v>1050</v>
      </c>
      <c r="NH41" s="79" t="s">
        <v>1050</v>
      </c>
      <c r="NI41" s="79" t="s">
        <v>1050</v>
      </c>
      <c r="NJ41" s="79" t="s">
        <v>1050</v>
      </c>
      <c r="NK41" s="79" t="s">
        <v>1050</v>
      </c>
      <c r="NL41" s="79" t="s">
        <v>1050</v>
      </c>
      <c r="NM41" s="79" t="s">
        <v>1050</v>
      </c>
      <c r="NN41" s="79" t="s">
        <v>1050</v>
      </c>
      <c r="NO41" s="79" t="s">
        <v>1050</v>
      </c>
      <c r="NP41" s="79" t="s">
        <v>1050</v>
      </c>
      <c r="NQ41" s="79" t="s">
        <v>1050</v>
      </c>
      <c r="NR41" s="79" t="s">
        <v>1050</v>
      </c>
      <c r="NS41" s="79" t="s">
        <v>1050</v>
      </c>
      <c r="NT41" s="79" t="s">
        <v>1050</v>
      </c>
      <c r="NU41" s="79" t="s">
        <v>1050</v>
      </c>
      <c r="NV41" s="79" t="s">
        <v>1050</v>
      </c>
      <c r="NW41" s="79" t="s">
        <v>1050</v>
      </c>
      <c r="NX41" s="79" t="s">
        <v>1050</v>
      </c>
      <c r="NY41" s="79" t="s">
        <v>1050</v>
      </c>
      <c r="NZ41" s="79" t="s">
        <v>1050</v>
      </c>
      <c r="OA41" s="79" t="s">
        <v>1050</v>
      </c>
      <c r="OB41" s="79" t="s">
        <v>1050</v>
      </c>
      <c r="OC41" s="79" t="s">
        <v>1050</v>
      </c>
      <c r="OD41" s="79" t="s">
        <v>1050</v>
      </c>
      <c r="OE41" s="79" t="s">
        <v>1050</v>
      </c>
      <c r="OF41" s="79" t="s">
        <v>1050</v>
      </c>
      <c r="OG41" s="79" t="s">
        <v>1050</v>
      </c>
      <c r="OH41" s="79" t="s">
        <v>1050</v>
      </c>
      <c r="OI41" s="79" t="s">
        <v>1050</v>
      </c>
      <c r="OJ41" s="79" t="s">
        <v>1050</v>
      </c>
      <c r="OK41" s="79" t="s">
        <v>1050</v>
      </c>
      <c r="OL41" s="79" t="s">
        <v>1050</v>
      </c>
      <c r="OM41" s="79" t="s">
        <v>1050</v>
      </c>
      <c r="ON41" s="79" t="s">
        <v>1050</v>
      </c>
      <c r="OO41" s="79" t="s">
        <v>1050</v>
      </c>
      <c r="OP41" s="79" t="s">
        <v>1050</v>
      </c>
      <c r="OQ41" s="79" t="s">
        <v>1050</v>
      </c>
      <c r="OR41" s="79" t="s">
        <v>1050</v>
      </c>
      <c r="OS41" s="79" t="s">
        <v>1050</v>
      </c>
      <c r="OT41" s="79" t="s">
        <v>1050</v>
      </c>
      <c r="OU41" s="79" t="s">
        <v>1050</v>
      </c>
      <c r="OV41" s="79" t="s">
        <v>1050</v>
      </c>
      <c r="OW41" s="79" t="s">
        <v>1050</v>
      </c>
      <c r="OX41" s="79" t="s">
        <v>1050</v>
      </c>
      <c r="OY41" s="79" t="s">
        <v>1050</v>
      </c>
      <c r="OZ41" s="79" t="s">
        <v>1050</v>
      </c>
      <c r="PA41" s="79" t="s">
        <v>1050</v>
      </c>
      <c r="PB41" s="79" t="s">
        <v>1050</v>
      </c>
      <c r="PC41" s="79" t="s">
        <v>1050</v>
      </c>
      <c r="PD41" s="79" t="s">
        <v>1050</v>
      </c>
      <c r="PE41" s="79" t="s">
        <v>1050</v>
      </c>
      <c r="PF41" s="79" t="s">
        <v>1050</v>
      </c>
      <c r="PG41" s="79" t="s">
        <v>1050</v>
      </c>
      <c r="PH41" s="79" t="s">
        <v>1050</v>
      </c>
      <c r="PI41" s="79" t="s">
        <v>1050</v>
      </c>
      <c r="PJ41" s="79" t="s">
        <v>1050</v>
      </c>
      <c r="PK41" s="79" t="s">
        <v>1050</v>
      </c>
      <c r="PL41" s="79" t="s">
        <v>1050</v>
      </c>
      <c r="PM41" s="79" t="s">
        <v>1050</v>
      </c>
      <c r="PN41" s="79" t="s">
        <v>1050</v>
      </c>
      <c r="PO41" s="79" t="s">
        <v>1050</v>
      </c>
      <c r="PP41" s="79" t="s">
        <v>1050</v>
      </c>
      <c r="PQ41" s="79">
        <v>157</v>
      </c>
      <c r="PR41" s="79" t="s">
        <v>1050</v>
      </c>
      <c r="PS41" s="79" t="s">
        <v>1050</v>
      </c>
      <c r="PT41" s="79" t="s">
        <v>1050</v>
      </c>
      <c r="PU41" s="79" t="s">
        <v>1050</v>
      </c>
      <c r="PV41" s="79" t="s">
        <v>2134</v>
      </c>
      <c r="PW41" s="79" t="s">
        <v>1050</v>
      </c>
      <c r="PX41" s="79" t="s">
        <v>1050</v>
      </c>
      <c r="PY41" s="79" t="s">
        <v>2135</v>
      </c>
      <c r="PZ41" s="79" t="s">
        <v>2136</v>
      </c>
      <c r="QA41" s="79" t="s">
        <v>1050</v>
      </c>
      <c r="QB41" s="79" t="s">
        <v>1050</v>
      </c>
      <c r="QC41" s="79" t="s">
        <v>1050</v>
      </c>
      <c r="QD41" s="79" t="s">
        <v>2137</v>
      </c>
      <c r="QE41" s="79" t="s">
        <v>1076</v>
      </c>
      <c r="QF41" s="79" t="s">
        <v>1050</v>
      </c>
      <c r="QG41" s="79">
        <v>11</v>
      </c>
      <c r="QH41" s="107">
        <v>1</v>
      </c>
      <c r="QI41" s="79">
        <v>60</v>
      </c>
      <c r="QJ41" s="79">
        <v>28</v>
      </c>
      <c r="QK41" s="79">
        <v>22</v>
      </c>
      <c r="QL41" s="79">
        <v>1713</v>
      </c>
      <c r="QM41" s="91">
        <v>44724</v>
      </c>
      <c r="QN41" s="79" t="s">
        <v>523</v>
      </c>
      <c r="QO41" s="79" t="s">
        <v>399</v>
      </c>
      <c r="QP41" s="79" t="s">
        <v>399</v>
      </c>
      <c r="QQ41" s="92">
        <v>0.152777777777778</v>
      </c>
      <c r="QR41" s="79" t="s">
        <v>329</v>
      </c>
      <c r="QS41" s="79" t="s">
        <v>548</v>
      </c>
      <c r="QT41" s="79" t="s">
        <v>2138</v>
      </c>
      <c r="QU41" s="79" t="s">
        <v>2139</v>
      </c>
      <c r="QV41" s="125" t="s">
        <v>2140</v>
      </c>
      <c r="QW41" s="125" t="s">
        <v>2141</v>
      </c>
      <c r="QX41" s="79" t="s">
        <v>1080</v>
      </c>
      <c r="QY41" s="79" t="s">
        <v>1050</v>
      </c>
      <c r="QZ41" s="79" t="s">
        <v>1050</v>
      </c>
      <c r="RA41" s="79" t="s">
        <v>1050</v>
      </c>
      <c r="RB41" s="79" t="s">
        <v>1050</v>
      </c>
      <c r="RC41" s="79" t="s">
        <v>368</v>
      </c>
      <c r="RD41" s="79" t="s">
        <v>399</v>
      </c>
      <c r="RE41" s="79" t="s">
        <v>344</v>
      </c>
      <c r="RF41" s="79" t="s">
        <v>391</v>
      </c>
      <c r="RG41" s="79" t="s">
        <v>1081</v>
      </c>
      <c r="RH41" s="79" t="s">
        <v>524</v>
      </c>
      <c r="RI41" s="79" t="s">
        <v>444</v>
      </c>
      <c r="RJ41" s="79">
        <v>9.53</v>
      </c>
      <c r="RK41" s="79" t="s">
        <v>371</v>
      </c>
      <c r="RL41" s="79" t="s">
        <v>419</v>
      </c>
      <c r="RM41" s="79" t="s">
        <v>2142</v>
      </c>
      <c r="RN41" s="79" t="s">
        <v>2143</v>
      </c>
      <c r="RO41" s="79" t="s">
        <v>2144</v>
      </c>
      <c r="RP41" s="79" t="s">
        <v>372</v>
      </c>
      <c r="RQ41" s="79" t="s">
        <v>392</v>
      </c>
      <c r="RR41" s="79" t="s">
        <v>383</v>
      </c>
      <c r="RS41" s="79" t="s">
        <v>1126</v>
      </c>
      <c r="RT41" s="79" t="s">
        <v>1059</v>
      </c>
      <c r="RU41" s="79" t="s">
        <v>2145</v>
      </c>
      <c r="RV41" s="79" t="s">
        <v>2146</v>
      </c>
      <c r="RW41" s="79" t="s">
        <v>1050</v>
      </c>
      <c r="RX41" s="79" t="s">
        <v>1050</v>
      </c>
      <c r="RY41" s="79" t="s">
        <v>1050</v>
      </c>
      <c r="RZ41" s="79" t="s">
        <v>1050</v>
      </c>
      <c r="SA41" s="79" t="s">
        <v>1050</v>
      </c>
      <c r="SB41" s="79" t="s">
        <v>1050</v>
      </c>
      <c r="SC41" s="79" t="s">
        <v>1050</v>
      </c>
      <c r="SD41" s="79" t="s">
        <v>1050</v>
      </c>
      <c r="SE41" s="79" t="s">
        <v>1050</v>
      </c>
      <c r="SF41" s="79" t="s">
        <v>1050</v>
      </c>
      <c r="SG41" s="79" t="s">
        <v>1050</v>
      </c>
      <c r="SH41" s="79" t="s">
        <v>1050</v>
      </c>
      <c r="SI41" s="79" t="s">
        <v>1050</v>
      </c>
      <c r="SJ41" s="79" t="s">
        <v>1050</v>
      </c>
      <c r="SK41" s="79" t="s">
        <v>1050</v>
      </c>
      <c r="SL41" s="79" t="s">
        <v>1050</v>
      </c>
      <c r="SM41" s="79" t="s">
        <v>1050</v>
      </c>
      <c r="SN41" s="79" t="s">
        <v>1050</v>
      </c>
      <c r="SO41" s="79" t="s">
        <v>1050</v>
      </c>
      <c r="SP41" s="79" t="s">
        <v>1050</v>
      </c>
      <c r="SQ41" s="79" t="s">
        <v>1050</v>
      </c>
      <c r="SR41" s="79" t="s">
        <v>1050</v>
      </c>
      <c r="SS41" s="79" t="s">
        <v>1050</v>
      </c>
      <c r="ST41" s="79" t="s">
        <v>464</v>
      </c>
      <c r="SU41" s="102" t="s">
        <v>542</v>
      </c>
      <c r="SV41" s="79" t="s">
        <v>1050</v>
      </c>
      <c r="SW41" s="79" t="s">
        <v>1050</v>
      </c>
      <c r="SX41" s="79" t="s">
        <v>1050</v>
      </c>
      <c r="SY41" s="79" t="s">
        <v>1050</v>
      </c>
      <c r="SZ41" s="79" t="s">
        <v>1050</v>
      </c>
      <c r="TA41" s="79" t="s">
        <v>1050</v>
      </c>
      <c r="TB41" s="79" t="s">
        <v>1050</v>
      </c>
      <c r="TC41" s="79" t="s">
        <v>1050</v>
      </c>
      <c r="TD41" s="79" t="s">
        <v>1050</v>
      </c>
      <c r="TE41" s="79" t="s">
        <v>1050</v>
      </c>
      <c r="TF41" s="79">
        <v>2007</v>
      </c>
      <c r="TG41" s="79">
        <v>2022</v>
      </c>
      <c r="TH41" s="79" t="s">
        <v>1050</v>
      </c>
      <c r="TI41" s="79" t="s">
        <v>1050</v>
      </c>
      <c r="TJ41" s="79" t="s">
        <v>1050</v>
      </c>
      <c r="TK41" s="79" t="s">
        <v>1050</v>
      </c>
      <c r="TL41" s="79" t="s">
        <v>1050</v>
      </c>
      <c r="TM41" s="79" t="s">
        <v>1050</v>
      </c>
      <c r="TN41" s="79" t="s">
        <v>1050</v>
      </c>
      <c r="TO41" s="79" t="s">
        <v>1050</v>
      </c>
      <c r="TP41" s="79" t="s">
        <v>1050</v>
      </c>
      <c r="TQ41" s="79" t="s">
        <v>1050</v>
      </c>
      <c r="TR41" s="79" t="s">
        <v>1109</v>
      </c>
      <c r="TS41" s="79" t="s">
        <v>1177</v>
      </c>
      <c r="TT41" s="79" t="s">
        <v>1050</v>
      </c>
      <c r="TU41" s="79" t="s">
        <v>1050</v>
      </c>
      <c r="TV41" s="79" t="s">
        <v>1050</v>
      </c>
      <c r="TW41" s="79" t="s">
        <v>1050</v>
      </c>
      <c r="TX41" s="79" t="s">
        <v>1050</v>
      </c>
      <c r="TY41" s="79" t="s">
        <v>1050</v>
      </c>
      <c r="TZ41" s="79" t="s">
        <v>1050</v>
      </c>
      <c r="UA41" s="79" t="s">
        <v>1050</v>
      </c>
      <c r="UB41" s="79" t="s">
        <v>1050</v>
      </c>
      <c r="UC41" s="79" t="s">
        <v>1050</v>
      </c>
      <c r="UD41" s="79" t="s">
        <v>1257</v>
      </c>
      <c r="UE41" s="79" t="s">
        <v>1528</v>
      </c>
      <c r="UF41" s="79" t="s">
        <v>1050</v>
      </c>
      <c r="UG41" s="79" t="s">
        <v>1050</v>
      </c>
      <c r="UH41" s="79" t="s">
        <v>1050</v>
      </c>
      <c r="UI41" s="79" t="s">
        <v>1050</v>
      </c>
      <c r="UJ41" s="79" t="s">
        <v>1050</v>
      </c>
      <c r="UK41" s="79" t="s">
        <v>1050</v>
      </c>
      <c r="UL41" s="79" t="s">
        <v>1050</v>
      </c>
      <c r="UM41" s="79" t="s">
        <v>1050</v>
      </c>
      <c r="UN41" s="79" t="s">
        <v>1050</v>
      </c>
      <c r="UO41" s="79" t="s">
        <v>1050</v>
      </c>
      <c r="UP41" s="79" t="s">
        <v>2147</v>
      </c>
      <c r="UQ41" s="79" t="s">
        <v>2130</v>
      </c>
      <c r="UR41" s="79" t="s">
        <v>1050</v>
      </c>
      <c r="US41" s="79" t="s">
        <v>1050</v>
      </c>
      <c r="UT41" s="79" t="s">
        <v>1050</v>
      </c>
      <c r="UU41" s="79" t="s">
        <v>1050</v>
      </c>
      <c r="UV41" s="79" t="s">
        <v>1050</v>
      </c>
      <c r="UW41" s="79" t="s">
        <v>1050</v>
      </c>
      <c r="UX41" s="79" t="s">
        <v>1050</v>
      </c>
      <c r="UY41" s="79" t="s">
        <v>1050</v>
      </c>
      <c r="UZ41" s="79" t="s">
        <v>1050</v>
      </c>
      <c r="VA41" s="79" t="s">
        <v>1050</v>
      </c>
      <c r="VB41" s="79">
        <v>7127</v>
      </c>
      <c r="VC41" s="79">
        <v>124</v>
      </c>
      <c r="VD41" s="79" t="s">
        <v>1050</v>
      </c>
      <c r="VE41" s="79" t="s">
        <v>1050</v>
      </c>
      <c r="VF41" s="79" t="s">
        <v>1050</v>
      </c>
      <c r="VG41" s="79" t="s">
        <v>1050</v>
      </c>
      <c r="VH41" s="79" t="s">
        <v>1050</v>
      </c>
      <c r="VI41" s="79" t="s">
        <v>1050</v>
      </c>
      <c r="VJ41" s="79" t="s">
        <v>1050</v>
      </c>
      <c r="VK41" s="79" t="s">
        <v>1050</v>
      </c>
      <c r="VL41" s="79" t="s">
        <v>1050</v>
      </c>
      <c r="VM41" s="79" t="s">
        <v>1050</v>
      </c>
      <c r="VN41" s="79" t="s">
        <v>2148</v>
      </c>
      <c r="VO41" s="79" t="s">
        <v>1741</v>
      </c>
      <c r="VP41" s="79" t="s">
        <v>1050</v>
      </c>
      <c r="VQ41" s="79" t="s">
        <v>1050</v>
      </c>
      <c r="VR41" s="79" t="s">
        <v>1050</v>
      </c>
      <c r="VS41" s="79" t="s">
        <v>1050</v>
      </c>
      <c r="VT41" s="79" t="s">
        <v>1050</v>
      </c>
      <c r="VU41" s="79" t="s">
        <v>1050</v>
      </c>
      <c r="VV41" s="79" t="s">
        <v>1050</v>
      </c>
      <c r="VW41" s="79" t="s">
        <v>1050</v>
      </c>
      <c r="VX41" s="79" t="s">
        <v>1050</v>
      </c>
      <c r="VY41" s="79" t="s">
        <v>1050</v>
      </c>
      <c r="VZ41" s="79" t="s">
        <v>353</v>
      </c>
      <c r="WA41" s="79" t="s">
        <v>1217</v>
      </c>
      <c r="WB41" s="79" t="s">
        <v>1050</v>
      </c>
      <c r="WC41" s="79" t="s">
        <v>1050</v>
      </c>
      <c r="WD41" s="79" t="s">
        <v>1050</v>
      </c>
      <c r="WE41" s="79" t="s">
        <v>1050</v>
      </c>
      <c r="WF41" s="79" t="s">
        <v>1050</v>
      </c>
      <c r="WG41" s="79" t="s">
        <v>1050</v>
      </c>
      <c r="WH41" s="79" t="s">
        <v>1050</v>
      </c>
      <c r="WI41" s="79" t="s">
        <v>1050</v>
      </c>
      <c r="WJ41" s="79" t="s">
        <v>1050</v>
      </c>
      <c r="WK41" s="79" t="s">
        <v>1050</v>
      </c>
      <c r="WL41" s="79" t="s">
        <v>353</v>
      </c>
      <c r="WM41" s="79" t="s">
        <v>399</v>
      </c>
      <c r="WN41" s="79" t="s">
        <v>1050</v>
      </c>
      <c r="WO41" s="79" t="s">
        <v>1050</v>
      </c>
      <c r="WP41" s="79" t="s">
        <v>1050</v>
      </c>
      <c r="WQ41" s="79" t="s">
        <v>1050</v>
      </c>
      <c r="WR41" s="79" t="s">
        <v>1050</v>
      </c>
      <c r="WS41" s="79" t="s">
        <v>1050</v>
      </c>
      <c r="WT41" s="79" t="s">
        <v>1050</v>
      </c>
      <c r="WU41" s="79" t="s">
        <v>1050</v>
      </c>
      <c r="WV41" s="79" t="s">
        <v>1050</v>
      </c>
      <c r="WW41" s="79" t="s">
        <v>1050</v>
      </c>
      <c r="WX41" s="79" t="s">
        <v>399</v>
      </c>
      <c r="WY41" s="79" t="s">
        <v>399</v>
      </c>
      <c r="WZ41" s="79" t="s">
        <v>1050</v>
      </c>
      <c r="XA41" s="79" t="s">
        <v>1050</v>
      </c>
      <c r="XB41" s="79" t="s">
        <v>1050</v>
      </c>
      <c r="XC41" s="79" t="s">
        <v>1050</v>
      </c>
      <c r="XD41" s="79" t="s">
        <v>1050</v>
      </c>
      <c r="XE41" s="79" t="s">
        <v>1050</v>
      </c>
      <c r="XF41" s="79" t="s">
        <v>1050</v>
      </c>
      <c r="XG41" s="79" t="s">
        <v>1050</v>
      </c>
      <c r="XH41" s="79" t="s">
        <v>1050</v>
      </c>
      <c r="XI41" s="79" t="s">
        <v>1050</v>
      </c>
      <c r="XJ41" s="79" t="s">
        <v>1131</v>
      </c>
      <c r="XK41" s="79" t="s">
        <v>1131</v>
      </c>
      <c r="XL41" s="79" t="s">
        <v>1050</v>
      </c>
      <c r="XM41" s="79" t="s">
        <v>1050</v>
      </c>
      <c r="XN41" s="79" t="s">
        <v>1050</v>
      </c>
      <c r="XO41" s="79" t="s">
        <v>1050</v>
      </c>
      <c r="XP41" s="79" t="s">
        <v>1050</v>
      </c>
      <c r="XQ41" s="79" t="s">
        <v>1050</v>
      </c>
      <c r="XR41" s="79" t="s">
        <v>1050</v>
      </c>
      <c r="XS41" s="79" t="s">
        <v>1050</v>
      </c>
      <c r="XT41" s="79" t="s">
        <v>1050</v>
      </c>
      <c r="XU41" s="79" t="s">
        <v>1050</v>
      </c>
      <c r="XV41" s="79" t="s">
        <v>1089</v>
      </c>
      <c r="XW41" s="79" t="s">
        <v>1089</v>
      </c>
      <c r="XX41" s="79" t="s">
        <v>1050</v>
      </c>
      <c r="XY41" s="79" t="s">
        <v>1050</v>
      </c>
      <c r="XZ41" s="79" t="s">
        <v>1050</v>
      </c>
      <c r="YA41" s="79" t="s">
        <v>1050</v>
      </c>
      <c r="YB41" s="79" t="s">
        <v>1050</v>
      </c>
      <c r="YC41" s="79" t="s">
        <v>1050</v>
      </c>
      <c r="YD41" s="79" t="s">
        <v>1050</v>
      </c>
      <c r="YE41" s="79" t="s">
        <v>1050</v>
      </c>
      <c r="YF41" s="79" t="s">
        <v>1050</v>
      </c>
      <c r="YG41" s="79" t="s">
        <v>1050</v>
      </c>
      <c r="YH41" s="79" t="s">
        <v>1089</v>
      </c>
      <c r="YI41" s="79" t="s">
        <v>1089</v>
      </c>
      <c r="YJ41" s="79" t="s">
        <v>1050</v>
      </c>
      <c r="YK41" s="79" t="s">
        <v>1050</v>
      </c>
      <c r="YL41" s="79" t="s">
        <v>1050</v>
      </c>
      <c r="YM41" s="79" t="s">
        <v>1050</v>
      </c>
      <c r="YN41" s="79" t="s">
        <v>1050</v>
      </c>
      <c r="YO41" s="79" t="s">
        <v>1050</v>
      </c>
      <c r="YP41" s="79" t="s">
        <v>1050</v>
      </c>
      <c r="YQ41" s="79" t="s">
        <v>1050</v>
      </c>
      <c r="YR41" s="79" t="s">
        <v>1050</v>
      </c>
      <c r="YS41" s="79" t="s">
        <v>1050</v>
      </c>
      <c r="YT41" s="79" t="s">
        <v>1089</v>
      </c>
      <c r="YU41" s="79" t="s">
        <v>1089</v>
      </c>
      <c r="YV41" s="79" t="s">
        <v>1050</v>
      </c>
      <c r="YW41" s="79" t="s">
        <v>1050</v>
      </c>
      <c r="YX41" s="79" t="s">
        <v>1050</v>
      </c>
      <c r="YY41" s="79" t="s">
        <v>1050</v>
      </c>
      <c r="YZ41" s="79" t="s">
        <v>1050</v>
      </c>
      <c r="ZA41" s="79" t="s">
        <v>1050</v>
      </c>
      <c r="ZB41" s="79" t="s">
        <v>1050</v>
      </c>
      <c r="ZC41" s="79" t="s">
        <v>1050</v>
      </c>
      <c r="ZD41" s="79" t="s">
        <v>1050</v>
      </c>
      <c r="ZE41" s="79" t="s">
        <v>1050</v>
      </c>
      <c r="ZF41" s="79" t="s">
        <v>399</v>
      </c>
      <c r="ZG41" s="79" t="s">
        <v>399</v>
      </c>
      <c r="ZH41" s="79" t="s">
        <v>1050</v>
      </c>
      <c r="ZI41" s="79" t="s">
        <v>1050</v>
      </c>
      <c r="ZJ41" s="79" t="s">
        <v>1050</v>
      </c>
      <c r="ZK41" s="79" t="s">
        <v>1050</v>
      </c>
      <c r="ZL41" s="79" t="s">
        <v>1050</v>
      </c>
      <c r="ZM41" s="79" t="s">
        <v>1050</v>
      </c>
      <c r="ZN41" s="79" t="s">
        <v>1050</v>
      </c>
      <c r="ZO41" s="79" t="s">
        <v>1050</v>
      </c>
      <c r="ZP41" s="79" t="s">
        <v>1050</v>
      </c>
      <c r="ZQ41" s="79" t="s">
        <v>1050</v>
      </c>
      <c r="ZR41" s="79" t="s">
        <v>1089</v>
      </c>
      <c r="ZS41" s="79" t="s">
        <v>1089</v>
      </c>
      <c r="ZT41" s="79" t="s">
        <v>1050</v>
      </c>
      <c r="ZU41" s="79" t="s">
        <v>1050</v>
      </c>
      <c r="ZV41" s="79" t="s">
        <v>1050</v>
      </c>
      <c r="ZW41" s="79" t="s">
        <v>1050</v>
      </c>
      <c r="ZX41" s="79" t="s">
        <v>1050</v>
      </c>
      <c r="ZY41" s="79" t="s">
        <v>1050</v>
      </c>
      <c r="ZZ41" s="79" t="s">
        <v>1050</v>
      </c>
      <c r="AAA41" s="79" t="s">
        <v>1050</v>
      </c>
      <c r="AAB41" s="79" t="s">
        <v>1050</v>
      </c>
      <c r="AAC41" s="79" t="s">
        <v>1050</v>
      </c>
      <c r="AAD41" s="79" t="s">
        <v>1090</v>
      </c>
      <c r="AAE41" s="79">
        <v>24</v>
      </c>
      <c r="AAF41" s="91">
        <v>43347</v>
      </c>
      <c r="AAG41" s="79">
        <v>0</v>
      </c>
      <c r="AAH41" s="79">
        <v>1</v>
      </c>
      <c r="AAI41" s="79" t="s">
        <v>1132</v>
      </c>
      <c r="AAJ41" s="79" t="s">
        <v>1133</v>
      </c>
      <c r="AAK41" s="79" t="s">
        <v>1090</v>
      </c>
      <c r="AAL41" s="79">
        <v>23</v>
      </c>
      <c r="AAM41" s="91" t="s">
        <v>494</v>
      </c>
      <c r="AAN41" s="79">
        <v>0</v>
      </c>
      <c r="AAO41" s="79">
        <v>1</v>
      </c>
      <c r="AAP41" s="79" t="s">
        <v>1614</v>
      </c>
      <c r="AAQ41" s="79" t="s">
        <v>352</v>
      </c>
      <c r="AAR41" s="79" t="s">
        <v>1050</v>
      </c>
      <c r="AAS41" s="79" t="s">
        <v>1050</v>
      </c>
      <c r="AAT41" s="79" t="s">
        <v>1050</v>
      </c>
      <c r="AAU41" s="79" t="s">
        <v>1050</v>
      </c>
      <c r="AAV41" s="79" t="s">
        <v>1050</v>
      </c>
      <c r="AAW41" s="79" t="s">
        <v>1050</v>
      </c>
      <c r="AAX41" s="79" t="s">
        <v>1050</v>
      </c>
      <c r="AAY41" s="79" t="s">
        <v>1050</v>
      </c>
      <c r="AAZ41" s="79" t="s">
        <v>1050</v>
      </c>
      <c r="ABA41" s="79" t="s">
        <v>1050</v>
      </c>
      <c r="ABB41" s="79" t="s">
        <v>1050</v>
      </c>
      <c r="ABC41" s="79" t="s">
        <v>1050</v>
      </c>
      <c r="ABD41" s="79" t="s">
        <v>1050</v>
      </c>
      <c r="ABE41" s="79" t="s">
        <v>1050</v>
      </c>
      <c r="ABF41" s="79" t="s">
        <v>1050</v>
      </c>
      <c r="ABG41" s="79" t="s">
        <v>1050</v>
      </c>
      <c r="ABH41" s="79" t="s">
        <v>1050</v>
      </c>
      <c r="ABI41" s="79" t="s">
        <v>1050</v>
      </c>
      <c r="ABJ41" s="79" t="s">
        <v>1050</v>
      </c>
      <c r="ABK41" s="79" t="s">
        <v>1050</v>
      </c>
      <c r="ABL41" s="79" t="s">
        <v>1050</v>
      </c>
      <c r="ABM41" s="79" t="s">
        <v>1050</v>
      </c>
      <c r="ABN41" s="79" t="s">
        <v>1050</v>
      </c>
      <c r="ABO41" s="79" t="s">
        <v>1050</v>
      </c>
      <c r="ABP41" s="79" t="s">
        <v>1050</v>
      </c>
      <c r="ABQ41" s="79" t="s">
        <v>1050</v>
      </c>
      <c r="ABR41" s="79" t="s">
        <v>1050</v>
      </c>
      <c r="ABS41" s="79" t="s">
        <v>1050</v>
      </c>
      <c r="ABT41" s="79" t="s">
        <v>1050</v>
      </c>
      <c r="ABU41" s="79" t="s">
        <v>1050</v>
      </c>
      <c r="ABV41" s="79" t="s">
        <v>1050</v>
      </c>
      <c r="ABW41" s="79" t="s">
        <v>1050</v>
      </c>
      <c r="ABX41" s="79" t="s">
        <v>1050</v>
      </c>
      <c r="ABY41" s="79" t="s">
        <v>1050</v>
      </c>
      <c r="ABZ41" s="79" t="s">
        <v>1050</v>
      </c>
      <c r="ACA41" s="79" t="s">
        <v>1050</v>
      </c>
      <c r="ACB41" s="79" t="s">
        <v>1050</v>
      </c>
      <c r="ACC41" s="79" t="s">
        <v>1050</v>
      </c>
      <c r="ACD41" s="79" t="s">
        <v>1050</v>
      </c>
      <c r="ACE41" s="79" t="s">
        <v>1050</v>
      </c>
      <c r="ACF41" s="79" t="s">
        <v>1050</v>
      </c>
      <c r="ACG41" s="79" t="s">
        <v>1050</v>
      </c>
      <c r="ACH41" s="79" t="s">
        <v>1050</v>
      </c>
      <c r="ACI41" s="79" t="s">
        <v>1050</v>
      </c>
      <c r="ACJ41" s="79" t="s">
        <v>1050</v>
      </c>
      <c r="ACK41" s="79" t="s">
        <v>1050</v>
      </c>
      <c r="ACL41" s="79" t="s">
        <v>1050</v>
      </c>
      <c r="ACM41" s="79" t="s">
        <v>1050</v>
      </c>
      <c r="ACN41" s="79" t="s">
        <v>1050</v>
      </c>
      <c r="ACO41" s="79" t="s">
        <v>1050</v>
      </c>
      <c r="ACP41" s="79" t="s">
        <v>1050</v>
      </c>
      <c r="ACQ41" s="79" t="s">
        <v>1050</v>
      </c>
      <c r="ACR41" s="79" t="s">
        <v>1050</v>
      </c>
      <c r="ACS41" s="79" t="s">
        <v>1050</v>
      </c>
      <c r="ACT41" s="79" t="s">
        <v>1050</v>
      </c>
      <c r="ACU41" s="79" t="s">
        <v>1050</v>
      </c>
      <c r="ACV41" s="79" t="s">
        <v>1050</v>
      </c>
      <c r="ACW41" s="79" t="s">
        <v>1050</v>
      </c>
      <c r="ACX41" s="79" t="s">
        <v>1050</v>
      </c>
      <c r="ACY41" s="79" t="s">
        <v>1050</v>
      </c>
      <c r="ACZ41" s="79" t="s">
        <v>1050</v>
      </c>
      <c r="ADA41" s="79" t="s">
        <v>1050</v>
      </c>
      <c r="ADB41" s="79" t="s">
        <v>1050</v>
      </c>
      <c r="ADC41" s="79" t="s">
        <v>1050</v>
      </c>
      <c r="ADD41" s="79" t="s">
        <v>1050</v>
      </c>
      <c r="ADE41" s="79" t="s">
        <v>1050</v>
      </c>
      <c r="ADF41" s="79" t="s">
        <v>1050</v>
      </c>
      <c r="ADG41" s="79" t="s">
        <v>1050</v>
      </c>
      <c r="ADH41" s="79" t="s">
        <v>1050</v>
      </c>
      <c r="ADI41" s="79" t="s">
        <v>1050</v>
      </c>
      <c r="ADJ41" s="79" t="s">
        <v>1050</v>
      </c>
      <c r="ADK41" s="79" t="s">
        <v>1050</v>
      </c>
      <c r="ADL41" s="79" t="s">
        <v>1050</v>
      </c>
      <c r="ADM41" s="79" t="s">
        <v>1050</v>
      </c>
      <c r="ADN41" s="79" t="s">
        <v>1050</v>
      </c>
      <c r="ADO41" s="79" t="s">
        <v>1050</v>
      </c>
      <c r="ADP41" s="79" t="s">
        <v>1050</v>
      </c>
      <c r="ADQ41" s="79" t="s">
        <v>1050</v>
      </c>
      <c r="ADR41" s="79" t="s">
        <v>1050</v>
      </c>
      <c r="ADS41" s="79" t="s">
        <v>1050</v>
      </c>
      <c r="ADT41" s="79" t="s">
        <v>1050</v>
      </c>
      <c r="ADU41" s="79" t="s">
        <v>1050</v>
      </c>
      <c r="ADV41" s="79" t="s">
        <v>1050</v>
      </c>
      <c r="ADW41" s="79" t="s">
        <v>1050</v>
      </c>
      <c r="ADX41" s="79" t="s">
        <v>1050</v>
      </c>
      <c r="ADY41" s="79" t="s">
        <v>1050</v>
      </c>
      <c r="ADZ41" s="79" t="s">
        <v>1050</v>
      </c>
      <c r="AEA41" s="79" t="s">
        <v>1050</v>
      </c>
      <c r="AEB41" s="79" t="s">
        <v>1050</v>
      </c>
      <c r="AEC41" s="79" t="s">
        <v>1050</v>
      </c>
      <c r="AED41" s="79" t="s">
        <v>1050</v>
      </c>
      <c r="AEE41" s="79" t="s">
        <v>1050</v>
      </c>
      <c r="AEF41" s="79" t="s">
        <v>1050</v>
      </c>
      <c r="AEG41" s="79" t="s">
        <v>1050</v>
      </c>
      <c r="AEH41" s="79" t="s">
        <v>1050</v>
      </c>
      <c r="AEI41" s="79" t="s">
        <v>1050</v>
      </c>
      <c r="AEJ41" s="79" t="s">
        <v>1050</v>
      </c>
      <c r="AEK41" s="79" t="s">
        <v>1050</v>
      </c>
      <c r="AEL41" s="79" t="s">
        <v>1050</v>
      </c>
      <c r="AEM41" s="79" t="s">
        <v>1050</v>
      </c>
      <c r="AEN41" s="79" t="s">
        <v>1050</v>
      </c>
      <c r="AEO41" s="79" t="s">
        <v>1050</v>
      </c>
      <c r="AEP41" s="79" t="s">
        <v>1050</v>
      </c>
      <c r="AEQ41" s="79" t="s">
        <v>1050</v>
      </c>
      <c r="AER41" s="79" t="s">
        <v>1050</v>
      </c>
      <c r="AES41" s="79" t="s">
        <v>1050</v>
      </c>
      <c r="AET41" s="79" t="s">
        <v>1050</v>
      </c>
      <c r="AEU41" s="79" t="s">
        <v>1050</v>
      </c>
      <c r="AEV41" s="79" t="s">
        <v>1050</v>
      </c>
      <c r="AEW41" s="79" t="s">
        <v>1050</v>
      </c>
      <c r="AEX41" s="137" t="s">
        <v>1511</v>
      </c>
      <c r="AEY41" s="79">
        <v>0</v>
      </c>
      <c r="AEZ41" s="79">
        <v>1</v>
      </c>
      <c r="AFA41" s="79" t="s">
        <v>1050</v>
      </c>
      <c r="AFB41" s="79" t="s">
        <v>1089</v>
      </c>
      <c r="AFC41" s="79" t="s">
        <v>1050</v>
      </c>
      <c r="AFD41" s="79" t="s">
        <v>1050</v>
      </c>
      <c r="AFE41" s="79" t="s">
        <v>1089</v>
      </c>
      <c r="AFF41" s="79" t="s">
        <v>1050</v>
      </c>
      <c r="AFG41" s="79" t="s">
        <v>1050</v>
      </c>
      <c r="AFH41" s="79" t="s">
        <v>1050</v>
      </c>
      <c r="AFI41" s="79" t="s">
        <v>1050</v>
      </c>
      <c r="AFJ41" s="79" t="s">
        <v>1050</v>
      </c>
      <c r="AFK41" s="79" t="s">
        <v>1050</v>
      </c>
      <c r="AFL41" s="79" t="s">
        <v>1050</v>
      </c>
      <c r="AFM41" s="79" t="s">
        <v>1050</v>
      </c>
      <c r="AFN41" s="79" t="s">
        <v>1050</v>
      </c>
      <c r="AFO41" s="79" t="s">
        <v>1050</v>
      </c>
      <c r="AFP41" s="79" t="s">
        <v>1050</v>
      </c>
      <c r="AFQ41" s="79" t="s">
        <v>1050</v>
      </c>
      <c r="AFR41" s="79" t="s">
        <v>1050</v>
      </c>
      <c r="AFS41" s="79" t="s">
        <v>1050</v>
      </c>
      <c r="AFT41" s="79" t="s">
        <v>1050</v>
      </c>
      <c r="AFU41" s="79" t="s">
        <v>1050</v>
      </c>
      <c r="AFV41" s="79" t="s">
        <v>1050</v>
      </c>
      <c r="AFW41" s="79" t="s">
        <v>1050</v>
      </c>
      <c r="AFX41" s="79" t="s">
        <v>1050</v>
      </c>
      <c r="AFY41" s="79" t="s">
        <v>1050</v>
      </c>
      <c r="AFZ41" s="79" t="s">
        <v>1050</v>
      </c>
      <c r="AGA41" s="79" t="s">
        <v>1050</v>
      </c>
      <c r="AGB41" s="79" t="s">
        <v>1050</v>
      </c>
      <c r="AGC41" s="79" t="s">
        <v>1050</v>
      </c>
      <c r="AGD41" s="79" t="s">
        <v>1050</v>
      </c>
      <c r="AGE41" s="79" t="s">
        <v>1050</v>
      </c>
      <c r="AGF41" s="79" t="s">
        <v>1050</v>
      </c>
      <c r="AGG41" s="79" t="s">
        <v>1050</v>
      </c>
      <c r="AGH41" s="79" t="s">
        <v>1050</v>
      </c>
      <c r="AGI41" s="79" t="s">
        <v>1050</v>
      </c>
      <c r="AGJ41" s="79" t="s">
        <v>1050</v>
      </c>
      <c r="AGK41" s="79" t="s">
        <v>1050</v>
      </c>
      <c r="AGL41" s="79" t="s">
        <v>1089</v>
      </c>
      <c r="AGM41" s="79" t="s">
        <v>1050</v>
      </c>
      <c r="AGN41" s="79" t="s">
        <v>1089</v>
      </c>
      <c r="AGO41" s="79" t="s">
        <v>1050</v>
      </c>
      <c r="AGP41" s="79" t="s">
        <v>1050</v>
      </c>
      <c r="AGQ41" s="79" t="s">
        <v>1050</v>
      </c>
      <c r="AGR41" s="79" t="s">
        <v>1050</v>
      </c>
      <c r="AGS41" s="79" t="s">
        <v>1050</v>
      </c>
      <c r="AGT41" s="79" t="s">
        <v>1050</v>
      </c>
      <c r="AGU41" s="79" t="s">
        <v>1050</v>
      </c>
      <c r="AGV41" s="79" t="s">
        <v>1050</v>
      </c>
      <c r="AGW41" s="79" t="s">
        <v>1050</v>
      </c>
      <c r="AGX41" s="79" t="s">
        <v>1050</v>
      </c>
      <c r="AGY41" s="79" t="s">
        <v>1050</v>
      </c>
      <c r="AGZ41" s="79" t="s">
        <v>1050</v>
      </c>
      <c r="AHA41" s="79" t="s">
        <v>1050</v>
      </c>
      <c r="AHB41" s="79" t="s">
        <v>1050</v>
      </c>
      <c r="AHC41" s="79" t="s">
        <v>1050</v>
      </c>
      <c r="AHD41" s="79" t="s">
        <v>1050</v>
      </c>
      <c r="AHE41" s="79" t="s">
        <v>1050</v>
      </c>
      <c r="AHF41" s="79" t="s">
        <v>1050</v>
      </c>
      <c r="AHG41" s="79" t="s">
        <v>1050</v>
      </c>
      <c r="AHH41" s="79" t="s">
        <v>1050</v>
      </c>
      <c r="AHI41" s="79" t="s">
        <v>353</v>
      </c>
      <c r="AHJ41" s="79" t="s">
        <v>1218</v>
      </c>
      <c r="AHK41" s="79" t="s">
        <v>353</v>
      </c>
      <c r="AHL41" s="79" t="s">
        <v>1093</v>
      </c>
      <c r="AHM41" s="79" t="s">
        <v>1050</v>
      </c>
      <c r="AHN41" s="79" t="s">
        <v>1050</v>
      </c>
      <c r="AHO41" s="79" t="s">
        <v>1050</v>
      </c>
      <c r="AHP41" s="79" t="s">
        <v>1050</v>
      </c>
      <c r="AHQ41" s="79" t="s">
        <v>1050</v>
      </c>
      <c r="AHR41" s="79" t="s">
        <v>1050</v>
      </c>
      <c r="AHS41" s="79" t="s">
        <v>1050</v>
      </c>
      <c r="AHT41" s="79" t="s">
        <v>1050</v>
      </c>
      <c r="AHU41" s="79" t="s">
        <v>1050</v>
      </c>
      <c r="AHV41" s="79" t="s">
        <v>1050</v>
      </c>
      <c r="AHW41" s="79" t="s">
        <v>1050</v>
      </c>
      <c r="AHX41" s="79" t="s">
        <v>1050</v>
      </c>
      <c r="AHY41" s="79" t="s">
        <v>1050</v>
      </c>
      <c r="AHZ41" s="79" t="s">
        <v>1050</v>
      </c>
      <c r="AIA41" s="79" t="s">
        <v>1050</v>
      </c>
      <c r="AIB41" s="79" t="s">
        <v>1050</v>
      </c>
      <c r="AIC41" s="79" t="s">
        <v>1050</v>
      </c>
      <c r="AID41" s="79" t="s">
        <v>1050</v>
      </c>
      <c r="AIE41" s="79" t="s">
        <v>1050</v>
      </c>
      <c r="AIF41" s="79" t="s">
        <v>1050</v>
      </c>
      <c r="AIG41" s="79" t="s">
        <v>1050</v>
      </c>
      <c r="AIH41" s="79" t="s">
        <v>1050</v>
      </c>
      <c r="AII41" s="79" t="s">
        <v>1050</v>
      </c>
      <c r="AIJ41" s="79" t="s">
        <v>1050</v>
      </c>
      <c r="AIK41" s="79" t="s">
        <v>1050</v>
      </c>
      <c r="AIL41" s="79" t="s">
        <v>1050</v>
      </c>
      <c r="AIM41" s="79" t="s">
        <v>1050</v>
      </c>
      <c r="AIN41" s="79" t="s">
        <v>1050</v>
      </c>
      <c r="AIO41" s="79" t="s">
        <v>1050</v>
      </c>
      <c r="AIP41" s="79" t="s">
        <v>1050</v>
      </c>
      <c r="AIQ41" s="79" t="s">
        <v>353</v>
      </c>
      <c r="AIR41" s="79" t="s">
        <v>1050</v>
      </c>
      <c r="AIS41" s="79" t="s">
        <v>399</v>
      </c>
      <c r="AIT41" s="79" t="s">
        <v>2149</v>
      </c>
      <c r="AIU41" s="79" t="s">
        <v>1050</v>
      </c>
      <c r="AIV41" s="79" t="s">
        <v>1050</v>
      </c>
      <c r="AIW41" s="79" t="s">
        <v>1050</v>
      </c>
      <c r="AIX41" s="79" t="s">
        <v>1050</v>
      </c>
      <c r="AIY41" s="79" t="s">
        <v>1050</v>
      </c>
      <c r="AIZ41" s="79" t="s">
        <v>1050</v>
      </c>
      <c r="AJA41" s="79" t="s">
        <v>1050</v>
      </c>
      <c r="AJB41" s="79" t="s">
        <v>1050</v>
      </c>
      <c r="AJC41" s="79" t="s">
        <v>1050</v>
      </c>
      <c r="AJD41" s="79" t="s">
        <v>1050</v>
      </c>
      <c r="AJE41" s="79" t="s">
        <v>1050</v>
      </c>
      <c r="AJF41" s="79" t="s">
        <v>1050</v>
      </c>
      <c r="AJG41" s="79" t="s">
        <v>2150</v>
      </c>
      <c r="AJH41" s="79" t="s">
        <v>2151</v>
      </c>
      <c r="AJI41" s="79" t="s">
        <v>1517</v>
      </c>
      <c r="AJJ41" s="79" t="s">
        <v>1517</v>
      </c>
      <c r="AJK41" s="79" t="s">
        <v>1050</v>
      </c>
      <c r="AJL41" s="79" t="s">
        <v>1050</v>
      </c>
      <c r="AJM41" s="79" t="s">
        <v>353</v>
      </c>
      <c r="AJN41" s="79" t="s">
        <v>353</v>
      </c>
      <c r="AJO41" s="79" t="s">
        <v>1050</v>
      </c>
      <c r="AJP41" s="79" t="s">
        <v>1050</v>
      </c>
      <c r="AJQ41" s="79" t="s">
        <v>1050</v>
      </c>
      <c r="AJR41" s="79" t="s">
        <v>1050</v>
      </c>
      <c r="AJS41" s="79" t="s">
        <v>2152</v>
      </c>
      <c r="AJT41" s="79" t="s">
        <v>1098</v>
      </c>
      <c r="AJU41" s="79" t="s">
        <v>1050</v>
      </c>
      <c r="AJV41" s="79" t="s">
        <v>1050</v>
      </c>
      <c r="AJW41" s="79" t="s">
        <v>1050</v>
      </c>
      <c r="AJX41" s="79" t="s">
        <v>1098</v>
      </c>
      <c r="AJY41" s="79" t="s">
        <v>1098</v>
      </c>
      <c r="AJZ41" s="79" t="s">
        <v>1050</v>
      </c>
      <c r="AKA41" s="79" t="s">
        <v>1050</v>
      </c>
      <c r="AKB41" s="79" t="s">
        <v>1050</v>
      </c>
      <c r="AKC41" s="79" t="s">
        <v>1050</v>
      </c>
      <c r="AKD41" s="79" t="s">
        <v>1050</v>
      </c>
      <c r="AKE41" s="79" t="s">
        <v>1050</v>
      </c>
      <c r="AKF41" s="79" t="s">
        <v>1050</v>
      </c>
      <c r="AKG41" s="79" t="s">
        <v>1050</v>
      </c>
      <c r="AKH41" s="79" t="s">
        <v>1098</v>
      </c>
      <c r="AKI41" s="79" t="s">
        <v>1050</v>
      </c>
      <c r="AKJ41" s="79" t="s">
        <v>1050</v>
      </c>
      <c r="AKK41" s="79" t="s">
        <v>1050</v>
      </c>
      <c r="AKL41" s="79" t="s">
        <v>1050</v>
      </c>
      <c r="AKM41" s="79" t="s">
        <v>1050</v>
      </c>
      <c r="AKN41" s="79" t="s">
        <v>1050</v>
      </c>
      <c r="AKO41" s="79" t="s">
        <v>1050</v>
      </c>
      <c r="AKP41" s="79" t="s">
        <v>1050</v>
      </c>
      <c r="AKQ41" s="79" t="s">
        <v>1050</v>
      </c>
      <c r="AKR41" s="79" t="s">
        <v>1098</v>
      </c>
      <c r="AKS41" s="79" t="s">
        <v>1050</v>
      </c>
      <c r="AKT41" s="79" t="s">
        <v>1050</v>
      </c>
      <c r="AKU41" s="79" t="s">
        <v>1050</v>
      </c>
      <c r="AKV41" s="79" t="s">
        <v>1098</v>
      </c>
      <c r="AKW41" s="79" t="s">
        <v>1050</v>
      </c>
      <c r="AKX41" s="79" t="s">
        <v>1050</v>
      </c>
      <c r="AKY41" s="79" t="s">
        <v>1098</v>
      </c>
      <c r="AKZ41" s="79" t="s">
        <v>1098</v>
      </c>
      <c r="ALA41" s="79" t="s">
        <v>1050</v>
      </c>
      <c r="ALB41" s="79" t="s">
        <v>1050</v>
      </c>
      <c r="ALC41" s="79" t="s">
        <v>1050</v>
      </c>
      <c r="ALD41" s="79" t="s">
        <v>1098</v>
      </c>
      <c r="ALE41" s="79" t="s">
        <v>1050</v>
      </c>
      <c r="ALF41" s="79" t="s">
        <v>1050</v>
      </c>
      <c r="ALG41" s="79" t="s">
        <v>1050</v>
      </c>
      <c r="ALH41" s="79" t="s">
        <v>1050</v>
      </c>
      <c r="ALI41" s="79" t="s">
        <v>1050</v>
      </c>
      <c r="ALJ41" s="79" t="s">
        <v>1098</v>
      </c>
      <c r="ALK41" s="79" t="s">
        <v>1050</v>
      </c>
      <c r="ALL41" s="79" t="s">
        <v>1098</v>
      </c>
      <c r="ALM41" s="79" t="s">
        <v>1050</v>
      </c>
      <c r="ALN41" s="79" t="s">
        <v>1050</v>
      </c>
      <c r="ALO41" s="79" t="s">
        <v>1050</v>
      </c>
      <c r="ALP41" s="79" t="s">
        <v>1050</v>
      </c>
      <c r="ALQ41" s="79" t="s">
        <v>1098</v>
      </c>
      <c r="ALR41" s="79" t="s">
        <v>1050</v>
      </c>
      <c r="ALS41" s="79" t="s">
        <v>1050</v>
      </c>
      <c r="ALT41" s="79" t="s">
        <v>1050</v>
      </c>
      <c r="ALU41" s="79" t="s">
        <v>1050</v>
      </c>
      <c r="ALV41" s="79" t="s">
        <v>1050</v>
      </c>
      <c r="ALW41" s="79" t="s">
        <v>1050</v>
      </c>
      <c r="ALX41" s="79" t="s">
        <v>1050</v>
      </c>
    </row>
    <row r="42" ht="50.25" customHeight="1" spans="1:1012">
      <c r="A42" s="79" t="s">
        <v>2153</v>
      </c>
      <c r="B42" s="79">
        <v>46</v>
      </c>
      <c r="C42" s="79" t="s">
        <v>2121</v>
      </c>
      <c r="D42" s="79" t="s">
        <v>329</v>
      </c>
      <c r="E42" s="79" t="s">
        <v>1050</v>
      </c>
      <c r="F42" s="79" t="s">
        <v>2154</v>
      </c>
      <c r="G42" s="79">
        <v>4.3545</v>
      </c>
      <c r="H42" s="79">
        <v>74.9456</v>
      </c>
      <c r="I42" s="79" t="s">
        <v>514</v>
      </c>
      <c r="J42" s="91">
        <v>44739</v>
      </c>
      <c r="K42" s="92">
        <v>0.298611111111111</v>
      </c>
      <c r="L42" s="91">
        <v>44734</v>
      </c>
      <c r="M42" s="92">
        <v>0.305555555555556</v>
      </c>
      <c r="N42" s="79" t="s">
        <v>331</v>
      </c>
      <c r="O42" s="79" t="s">
        <v>67</v>
      </c>
      <c r="P42" s="79" t="s">
        <v>1050</v>
      </c>
      <c r="Q42" s="79" t="s">
        <v>1050</v>
      </c>
      <c r="R42" s="79" t="s">
        <v>1052</v>
      </c>
      <c r="S42" s="79" t="s">
        <v>419</v>
      </c>
      <c r="T42" s="79" t="s">
        <v>1050</v>
      </c>
      <c r="U42" s="79" t="s">
        <v>516</v>
      </c>
      <c r="V42" s="79" t="s">
        <v>480</v>
      </c>
      <c r="W42" s="79" t="s">
        <v>338</v>
      </c>
      <c r="X42" s="79" t="s">
        <v>385</v>
      </c>
      <c r="Y42" s="79" t="s">
        <v>1050</v>
      </c>
      <c r="Z42" s="79" t="s">
        <v>341</v>
      </c>
      <c r="AA42" s="79" t="s">
        <v>424</v>
      </c>
      <c r="AB42" s="79" t="s">
        <v>424</v>
      </c>
      <c r="AC42" s="79" t="s">
        <v>482</v>
      </c>
      <c r="AD42" s="79" t="s">
        <v>344</v>
      </c>
      <c r="AE42" s="79" t="s">
        <v>369</v>
      </c>
      <c r="AF42" s="79" t="s">
        <v>392</v>
      </c>
      <c r="AG42" s="79" t="s">
        <v>1050</v>
      </c>
      <c r="AH42" s="79" t="s">
        <v>1050</v>
      </c>
      <c r="AI42" s="79" t="s">
        <v>1050</v>
      </c>
      <c r="AJ42" s="79" t="s">
        <v>1050</v>
      </c>
      <c r="AK42" s="79" t="s">
        <v>1050</v>
      </c>
      <c r="AL42" s="79" t="s">
        <v>1050</v>
      </c>
      <c r="AM42" s="79" t="s">
        <v>1055</v>
      </c>
      <c r="AN42" s="79" t="s">
        <v>1056</v>
      </c>
      <c r="AO42" s="79" t="s">
        <v>1050</v>
      </c>
      <c r="AP42" s="79" t="s">
        <v>1050</v>
      </c>
      <c r="AQ42" s="79" t="s">
        <v>1050</v>
      </c>
      <c r="AR42" s="79" t="s">
        <v>1050</v>
      </c>
      <c r="AS42" s="79" t="s">
        <v>1050</v>
      </c>
      <c r="AT42" s="79" t="s">
        <v>1050</v>
      </c>
      <c r="AU42" s="79" t="s">
        <v>1050</v>
      </c>
      <c r="AV42" s="79" t="s">
        <v>1050</v>
      </c>
      <c r="AW42" s="79" t="s">
        <v>1050</v>
      </c>
      <c r="AX42" s="79" t="s">
        <v>1050</v>
      </c>
      <c r="AY42" s="79" t="s">
        <v>1050</v>
      </c>
      <c r="AZ42" s="79" t="s">
        <v>480</v>
      </c>
      <c r="BA42" s="79" t="s">
        <v>1050</v>
      </c>
      <c r="BB42" s="79" t="s">
        <v>1050</v>
      </c>
      <c r="BC42" s="79" t="s">
        <v>1050</v>
      </c>
      <c r="BD42" s="79" t="s">
        <v>1050</v>
      </c>
      <c r="BE42" s="79" t="s">
        <v>1050</v>
      </c>
      <c r="BF42" s="79" t="s">
        <v>1050</v>
      </c>
      <c r="BG42" s="79" t="s">
        <v>1050</v>
      </c>
      <c r="BH42" s="79" t="s">
        <v>1050</v>
      </c>
      <c r="BI42" s="79" t="s">
        <v>1050</v>
      </c>
      <c r="BJ42" s="79" t="s">
        <v>1050</v>
      </c>
      <c r="BK42" s="79" t="s">
        <v>1050</v>
      </c>
      <c r="BL42" s="79" t="s">
        <v>1050</v>
      </c>
      <c r="BM42" s="79" t="s">
        <v>1050</v>
      </c>
      <c r="BN42" s="79" t="s">
        <v>1050</v>
      </c>
      <c r="BO42" s="79" t="s">
        <v>1050</v>
      </c>
      <c r="BP42" s="79" t="s">
        <v>1050</v>
      </c>
      <c r="BQ42" s="79" t="s">
        <v>1050</v>
      </c>
      <c r="BR42" s="79" t="s">
        <v>1050</v>
      </c>
      <c r="BS42" s="79" t="s">
        <v>1050</v>
      </c>
      <c r="BT42" s="79" t="s">
        <v>1050</v>
      </c>
      <c r="BU42" s="79" t="s">
        <v>1050</v>
      </c>
      <c r="BV42" s="79" t="s">
        <v>1050</v>
      </c>
      <c r="BW42" s="79" t="s">
        <v>1050</v>
      </c>
      <c r="BX42" s="79" t="s">
        <v>1050</v>
      </c>
      <c r="BY42" s="79" t="s">
        <v>1050</v>
      </c>
      <c r="BZ42" s="79" t="s">
        <v>1050</v>
      </c>
      <c r="CA42" s="79" t="s">
        <v>1050</v>
      </c>
      <c r="CB42" s="79" t="s">
        <v>1050</v>
      </c>
      <c r="CC42" s="79" t="s">
        <v>1050</v>
      </c>
      <c r="CD42" s="79" t="s">
        <v>1050</v>
      </c>
      <c r="CE42" s="79" t="s">
        <v>1050</v>
      </c>
      <c r="CF42" s="79" t="s">
        <v>356</v>
      </c>
      <c r="CG42" s="91">
        <v>34449</v>
      </c>
      <c r="CH42" s="79" t="s">
        <v>351</v>
      </c>
      <c r="CI42" s="79" t="s">
        <v>352</v>
      </c>
      <c r="CJ42" s="79" t="s">
        <v>1060</v>
      </c>
      <c r="CK42" s="79" t="s">
        <v>1050</v>
      </c>
      <c r="CL42" s="79" t="s">
        <v>1050</v>
      </c>
      <c r="CM42" s="79" t="s">
        <v>1050</v>
      </c>
      <c r="CN42" s="79" t="s">
        <v>1050</v>
      </c>
      <c r="CO42" s="79" t="s">
        <v>353</v>
      </c>
      <c r="CP42" s="79" t="s">
        <v>401</v>
      </c>
      <c r="CQ42" s="79" t="s">
        <v>1059</v>
      </c>
      <c r="CR42" s="79" t="s">
        <v>1050</v>
      </c>
      <c r="CS42" s="91">
        <v>44884</v>
      </c>
      <c r="CT42" s="79" t="s">
        <v>1050</v>
      </c>
      <c r="CU42" s="79" t="s">
        <v>353</v>
      </c>
      <c r="CV42" s="79" t="s">
        <v>353</v>
      </c>
      <c r="CW42" s="79" t="s">
        <v>1050</v>
      </c>
      <c r="CX42" s="79" t="s">
        <v>2155</v>
      </c>
      <c r="CY42" s="79" t="s">
        <v>2156</v>
      </c>
      <c r="CZ42" s="79" t="s">
        <v>356</v>
      </c>
      <c r="DA42" s="79" t="s">
        <v>1777</v>
      </c>
      <c r="DB42" s="79" t="s">
        <v>2157</v>
      </c>
      <c r="DC42" s="79" t="s">
        <v>2158</v>
      </c>
      <c r="DD42" s="79">
        <v>2022</v>
      </c>
      <c r="DE42" s="79" t="s">
        <v>458</v>
      </c>
      <c r="DF42" s="79" t="s">
        <v>1050</v>
      </c>
      <c r="DG42" s="79">
        <v>2</v>
      </c>
      <c r="DH42" s="79" t="s">
        <v>1060</v>
      </c>
      <c r="DI42" s="79" t="s">
        <v>1050</v>
      </c>
      <c r="DJ42" s="79" t="s">
        <v>1775</v>
      </c>
      <c r="DK42" s="79" t="s">
        <v>1050</v>
      </c>
      <c r="DL42" s="79" t="s">
        <v>399</v>
      </c>
      <c r="DM42" s="79" t="s">
        <v>353</v>
      </c>
      <c r="DN42" s="79" t="s">
        <v>1068</v>
      </c>
      <c r="DO42" s="91">
        <v>44981</v>
      </c>
      <c r="DP42" s="79" t="s">
        <v>399</v>
      </c>
      <c r="DQ42" s="79" t="s">
        <v>1050</v>
      </c>
      <c r="DR42" s="79" t="s">
        <v>1050</v>
      </c>
      <c r="DS42" s="79" t="s">
        <v>399</v>
      </c>
      <c r="DT42" s="79" t="s">
        <v>1050</v>
      </c>
      <c r="DU42" s="79" t="s">
        <v>1050</v>
      </c>
      <c r="DV42" s="79" t="s">
        <v>399</v>
      </c>
      <c r="DW42" s="79" t="s">
        <v>542</v>
      </c>
      <c r="DX42" s="79" t="s">
        <v>358</v>
      </c>
      <c r="DY42" s="79" t="s">
        <v>1050</v>
      </c>
      <c r="DZ42" s="79" t="s">
        <v>1050</v>
      </c>
      <c r="EA42" s="79" t="s">
        <v>1050</v>
      </c>
      <c r="EB42" s="79" t="s">
        <v>333</v>
      </c>
      <c r="EC42" s="79" t="s">
        <v>1050</v>
      </c>
      <c r="ED42" s="79" t="s">
        <v>2159</v>
      </c>
      <c r="EE42" s="79" t="s">
        <v>363</v>
      </c>
      <c r="EF42" s="79" t="s">
        <v>353</v>
      </c>
      <c r="EG42" s="79" t="s">
        <v>356</v>
      </c>
      <c r="EH42" s="91">
        <v>29065</v>
      </c>
      <c r="EI42" s="79" t="s">
        <v>351</v>
      </c>
      <c r="EJ42" s="79" t="s">
        <v>1050</v>
      </c>
      <c r="EK42" s="79" t="s">
        <v>1060</v>
      </c>
      <c r="EL42" s="79" t="s">
        <v>1050</v>
      </c>
      <c r="EM42" s="79" t="s">
        <v>1050</v>
      </c>
      <c r="EN42" s="79" t="s">
        <v>1050</v>
      </c>
      <c r="EO42" s="79" t="s">
        <v>1050</v>
      </c>
      <c r="EP42" s="79" t="s">
        <v>353</v>
      </c>
      <c r="EQ42" s="79" t="s">
        <v>531</v>
      </c>
      <c r="ER42" s="79" t="s">
        <v>399</v>
      </c>
      <c r="ES42" s="79" t="s">
        <v>1050</v>
      </c>
      <c r="ET42" s="111">
        <v>45158</v>
      </c>
      <c r="EU42" s="79" t="s">
        <v>1050</v>
      </c>
      <c r="EV42" s="79" t="s">
        <v>1050</v>
      </c>
      <c r="EW42" s="79" t="s">
        <v>1050</v>
      </c>
      <c r="EX42" s="79" t="s">
        <v>1050</v>
      </c>
      <c r="EY42" s="79" t="s">
        <v>1142</v>
      </c>
      <c r="EZ42" s="79" t="s">
        <v>2160</v>
      </c>
      <c r="FA42" s="79" t="s">
        <v>356</v>
      </c>
      <c r="FB42" s="79" t="s">
        <v>2161</v>
      </c>
      <c r="FC42" s="79" t="s">
        <v>2162</v>
      </c>
      <c r="FD42" s="79" t="s">
        <v>1435</v>
      </c>
      <c r="FE42" s="79">
        <v>2022</v>
      </c>
      <c r="FF42" s="79" t="s">
        <v>2163</v>
      </c>
      <c r="FG42" s="79" t="s">
        <v>1050</v>
      </c>
      <c r="FH42" s="79">
        <v>250</v>
      </c>
      <c r="FI42" s="79" t="s">
        <v>1060</v>
      </c>
      <c r="FJ42" s="79" t="s">
        <v>2164</v>
      </c>
      <c r="FK42" s="79" t="s">
        <v>1779</v>
      </c>
      <c r="FL42" s="79" t="s">
        <v>1050</v>
      </c>
      <c r="FM42" s="79" t="s">
        <v>353</v>
      </c>
      <c r="FN42" s="79" t="s">
        <v>353</v>
      </c>
      <c r="FO42" s="79" t="s">
        <v>1068</v>
      </c>
      <c r="FP42" s="91">
        <v>44960</v>
      </c>
      <c r="FQ42" s="79" t="s">
        <v>353</v>
      </c>
      <c r="FR42" s="79" t="s">
        <v>1114</v>
      </c>
      <c r="FS42" s="91">
        <v>44986</v>
      </c>
      <c r="FT42" s="79" t="s">
        <v>353</v>
      </c>
      <c r="FU42" s="79" t="s">
        <v>1114</v>
      </c>
      <c r="FV42" s="91">
        <v>44986</v>
      </c>
      <c r="FW42" s="79" t="s">
        <v>399</v>
      </c>
      <c r="FX42" s="79" t="s">
        <v>403</v>
      </c>
      <c r="FY42" s="79" t="s">
        <v>404</v>
      </c>
      <c r="FZ42" s="79" t="s">
        <v>1050</v>
      </c>
      <c r="GA42" s="79" t="s">
        <v>1050</v>
      </c>
      <c r="GB42" s="79" t="s">
        <v>467</v>
      </c>
      <c r="GC42" s="79" t="s">
        <v>407</v>
      </c>
      <c r="GD42" s="79" t="s">
        <v>1050</v>
      </c>
      <c r="GE42" s="79" t="s">
        <v>2165</v>
      </c>
      <c r="GF42" s="79" t="s">
        <v>439</v>
      </c>
      <c r="GG42" s="79" t="s">
        <v>399</v>
      </c>
      <c r="GH42" s="79" t="s">
        <v>1050</v>
      </c>
      <c r="GI42" s="79" t="s">
        <v>1050</v>
      </c>
      <c r="GJ42" s="79" t="s">
        <v>1050</v>
      </c>
      <c r="GK42" s="79" t="s">
        <v>1050</v>
      </c>
      <c r="GL42" s="79" t="s">
        <v>1050</v>
      </c>
      <c r="GM42" s="79" t="s">
        <v>1050</v>
      </c>
      <c r="GN42" s="79" t="s">
        <v>1050</v>
      </c>
      <c r="GO42" s="79" t="s">
        <v>1050</v>
      </c>
      <c r="GP42" s="79" t="s">
        <v>1050</v>
      </c>
      <c r="GQ42" s="79" t="s">
        <v>1050</v>
      </c>
      <c r="GR42" s="79" t="s">
        <v>1050</v>
      </c>
      <c r="GS42" s="79" t="s">
        <v>1050</v>
      </c>
      <c r="GT42" s="79" t="s">
        <v>1050</v>
      </c>
      <c r="GU42" s="79" t="s">
        <v>1050</v>
      </c>
      <c r="GV42" s="79" t="s">
        <v>1050</v>
      </c>
      <c r="GW42" s="79" t="s">
        <v>1050</v>
      </c>
      <c r="GX42" s="79" t="s">
        <v>1050</v>
      </c>
      <c r="GY42" s="79" t="s">
        <v>1050</v>
      </c>
      <c r="GZ42" s="79" t="s">
        <v>1050</v>
      </c>
      <c r="HA42" s="79" t="s">
        <v>1050</v>
      </c>
      <c r="HB42" s="79" t="s">
        <v>1050</v>
      </c>
      <c r="HC42" s="79" t="s">
        <v>1050</v>
      </c>
      <c r="HD42" s="79" t="s">
        <v>1050</v>
      </c>
      <c r="HE42" s="79" t="s">
        <v>1050</v>
      </c>
      <c r="HF42" s="79" t="s">
        <v>1050</v>
      </c>
      <c r="HG42" s="79" t="s">
        <v>1050</v>
      </c>
      <c r="HH42" s="79" t="s">
        <v>1050</v>
      </c>
      <c r="HI42" s="79" t="s">
        <v>1050</v>
      </c>
      <c r="HJ42" s="79" t="s">
        <v>1050</v>
      </c>
      <c r="HK42" s="79" t="s">
        <v>1050</v>
      </c>
      <c r="HL42" s="79" t="s">
        <v>1050</v>
      </c>
      <c r="HM42" s="79" t="s">
        <v>1050</v>
      </c>
      <c r="HN42" s="79" t="s">
        <v>1050</v>
      </c>
      <c r="HO42" s="79" t="s">
        <v>1050</v>
      </c>
      <c r="HP42" s="79" t="s">
        <v>1050</v>
      </c>
      <c r="HQ42" s="79" t="s">
        <v>1050</v>
      </c>
      <c r="HR42" s="79" t="s">
        <v>1050</v>
      </c>
      <c r="HS42" s="79" t="s">
        <v>1050</v>
      </c>
      <c r="HT42" s="79" t="s">
        <v>1050</v>
      </c>
      <c r="HU42" s="79" t="s">
        <v>1050</v>
      </c>
      <c r="HV42" s="79" t="s">
        <v>1050</v>
      </c>
      <c r="HW42" s="79" t="s">
        <v>1050</v>
      </c>
      <c r="HX42" s="79" t="s">
        <v>1050</v>
      </c>
      <c r="HY42" s="79" t="s">
        <v>1050</v>
      </c>
      <c r="HZ42" s="79" t="s">
        <v>1050</v>
      </c>
      <c r="IA42" s="79" t="s">
        <v>1050</v>
      </c>
      <c r="IB42" s="79" t="s">
        <v>1050</v>
      </c>
      <c r="IC42" s="79" t="s">
        <v>1050</v>
      </c>
      <c r="ID42" s="79" t="s">
        <v>1050</v>
      </c>
      <c r="IE42" s="79" t="s">
        <v>1050</v>
      </c>
      <c r="IF42" s="79" t="s">
        <v>1050</v>
      </c>
      <c r="IG42" s="79" t="s">
        <v>1050</v>
      </c>
      <c r="IH42" s="79" t="s">
        <v>1050</v>
      </c>
      <c r="II42" s="79" t="s">
        <v>1050</v>
      </c>
      <c r="IJ42" s="79" t="s">
        <v>1050</v>
      </c>
      <c r="IK42" s="79" t="s">
        <v>1050</v>
      </c>
      <c r="IL42" s="79" t="s">
        <v>1050</v>
      </c>
      <c r="IM42" s="79" t="s">
        <v>1050</v>
      </c>
      <c r="IN42" s="79" t="s">
        <v>1050</v>
      </c>
      <c r="IO42" s="79" t="s">
        <v>1050</v>
      </c>
      <c r="IP42" s="79" t="s">
        <v>1050</v>
      </c>
      <c r="IQ42" s="79" t="s">
        <v>1050</v>
      </c>
      <c r="IR42" s="79" t="s">
        <v>1050</v>
      </c>
      <c r="IS42" s="79" t="s">
        <v>1050</v>
      </c>
      <c r="IT42" s="79" t="s">
        <v>1050</v>
      </c>
      <c r="IU42" s="79" t="s">
        <v>1050</v>
      </c>
      <c r="IV42" s="79" t="s">
        <v>1050</v>
      </c>
      <c r="IW42" s="79" t="s">
        <v>1050</v>
      </c>
      <c r="IX42" s="79" t="s">
        <v>1050</v>
      </c>
      <c r="IY42" s="79" t="s">
        <v>1050</v>
      </c>
      <c r="IZ42" s="79" t="s">
        <v>1050</v>
      </c>
      <c r="JA42" s="79" t="s">
        <v>1050</v>
      </c>
      <c r="JB42" s="79" t="s">
        <v>1050</v>
      </c>
      <c r="JC42" s="79" t="s">
        <v>1050</v>
      </c>
      <c r="JD42" s="79" t="s">
        <v>1050</v>
      </c>
      <c r="JE42" s="79" t="s">
        <v>1050</v>
      </c>
      <c r="JF42" s="79" t="s">
        <v>1050</v>
      </c>
      <c r="JG42" s="79" t="s">
        <v>1050</v>
      </c>
      <c r="JH42" s="79" t="s">
        <v>1050</v>
      </c>
      <c r="JI42" s="79" t="s">
        <v>1050</v>
      </c>
      <c r="JJ42" s="79" t="s">
        <v>1050</v>
      </c>
      <c r="JK42" s="79" t="s">
        <v>1050</v>
      </c>
      <c r="JL42" s="79" t="s">
        <v>1050</v>
      </c>
      <c r="JM42" s="79" t="s">
        <v>1050</v>
      </c>
      <c r="JN42" s="79" t="s">
        <v>1050</v>
      </c>
      <c r="JO42" s="79" t="s">
        <v>1050</v>
      </c>
      <c r="JP42" s="79" t="s">
        <v>1050</v>
      </c>
      <c r="JQ42" s="79" t="s">
        <v>1050</v>
      </c>
      <c r="JR42" s="79" t="s">
        <v>1050</v>
      </c>
      <c r="JS42" s="79" t="s">
        <v>1050</v>
      </c>
      <c r="JT42" s="79" t="s">
        <v>1050</v>
      </c>
      <c r="JU42" s="79" t="s">
        <v>1050</v>
      </c>
      <c r="JV42" s="79" t="s">
        <v>1050</v>
      </c>
      <c r="JW42" s="79" t="s">
        <v>1050</v>
      </c>
      <c r="JX42" s="79" t="s">
        <v>1050</v>
      </c>
      <c r="JY42" s="79" t="s">
        <v>1050</v>
      </c>
      <c r="JZ42" s="79" t="s">
        <v>1050</v>
      </c>
      <c r="KA42" s="79" t="s">
        <v>1050</v>
      </c>
      <c r="KB42" s="79" t="s">
        <v>1050</v>
      </c>
      <c r="KC42" s="79" t="s">
        <v>1050</v>
      </c>
      <c r="KD42" s="79" t="s">
        <v>1050</v>
      </c>
      <c r="KE42" s="79" t="s">
        <v>1050</v>
      </c>
      <c r="KF42" s="79" t="s">
        <v>1050</v>
      </c>
      <c r="KG42" s="79" t="s">
        <v>1050</v>
      </c>
      <c r="KH42" s="79" t="s">
        <v>1050</v>
      </c>
      <c r="KI42" s="79" t="s">
        <v>1050</v>
      </c>
      <c r="KJ42" s="79" t="s">
        <v>1050</v>
      </c>
      <c r="KK42" s="79" t="s">
        <v>1050</v>
      </c>
      <c r="KL42" s="79" t="s">
        <v>1050</v>
      </c>
      <c r="KM42" s="79" t="s">
        <v>1050</v>
      </c>
      <c r="KN42" s="79" t="s">
        <v>1050</v>
      </c>
      <c r="KO42" s="79" t="s">
        <v>1050</v>
      </c>
      <c r="KP42" s="79" t="s">
        <v>1050</v>
      </c>
      <c r="KQ42" s="79" t="s">
        <v>1050</v>
      </c>
      <c r="KR42" s="79" t="s">
        <v>1050</v>
      </c>
      <c r="KS42" s="79" t="s">
        <v>1050</v>
      </c>
      <c r="KT42" s="79" t="s">
        <v>1050</v>
      </c>
      <c r="KU42" s="79" t="s">
        <v>1050</v>
      </c>
      <c r="KV42" s="79" t="s">
        <v>1050</v>
      </c>
      <c r="KW42" s="79" t="s">
        <v>1050</v>
      </c>
      <c r="KX42" s="79" t="s">
        <v>1050</v>
      </c>
      <c r="KY42" s="79" t="s">
        <v>1050</v>
      </c>
      <c r="KZ42" s="79" t="s">
        <v>1050</v>
      </c>
      <c r="LA42" s="79" t="s">
        <v>1050</v>
      </c>
      <c r="LB42" s="79" t="s">
        <v>1050</v>
      </c>
      <c r="LC42" s="79" t="s">
        <v>1050</v>
      </c>
      <c r="LD42" s="79" t="s">
        <v>1050</v>
      </c>
      <c r="LE42" s="79" t="s">
        <v>1050</v>
      </c>
      <c r="LF42" s="79" t="s">
        <v>1050</v>
      </c>
      <c r="LG42" s="79" t="s">
        <v>1050</v>
      </c>
      <c r="LH42" s="79" t="s">
        <v>1050</v>
      </c>
      <c r="LI42" s="79" t="s">
        <v>1050</v>
      </c>
      <c r="LJ42" s="79" t="s">
        <v>1050</v>
      </c>
      <c r="LK42" s="79" t="s">
        <v>1050</v>
      </c>
      <c r="LL42" s="79" t="s">
        <v>1050</v>
      </c>
      <c r="LM42" s="79" t="s">
        <v>1050</v>
      </c>
      <c r="LN42" s="79" t="s">
        <v>1050</v>
      </c>
      <c r="LO42" s="79" t="s">
        <v>1050</v>
      </c>
      <c r="LP42" s="79" t="s">
        <v>1050</v>
      </c>
      <c r="LQ42" s="79" t="s">
        <v>1050</v>
      </c>
      <c r="LR42" s="79" t="s">
        <v>1050</v>
      </c>
      <c r="LS42" s="79" t="s">
        <v>1050</v>
      </c>
      <c r="LT42" s="79" t="s">
        <v>1050</v>
      </c>
      <c r="LU42" s="79" t="s">
        <v>1050</v>
      </c>
      <c r="LV42" s="79" t="s">
        <v>1050</v>
      </c>
      <c r="LW42" s="79" t="s">
        <v>1050</v>
      </c>
      <c r="LX42" s="79" t="s">
        <v>1050</v>
      </c>
      <c r="LY42" s="79" t="s">
        <v>1050</v>
      </c>
      <c r="LZ42" s="79" t="s">
        <v>1050</v>
      </c>
      <c r="MA42" s="79" t="s">
        <v>1050</v>
      </c>
      <c r="MB42" s="79" t="s">
        <v>1050</v>
      </c>
      <c r="MC42" s="79" t="s">
        <v>1050</v>
      </c>
      <c r="MD42" s="79" t="s">
        <v>1050</v>
      </c>
      <c r="ME42" s="79" t="s">
        <v>1050</v>
      </c>
      <c r="MF42" s="79" t="s">
        <v>1050</v>
      </c>
      <c r="MG42" s="79" t="s">
        <v>1050</v>
      </c>
      <c r="MH42" s="79" t="s">
        <v>1050</v>
      </c>
      <c r="MI42" s="79" t="s">
        <v>1050</v>
      </c>
      <c r="MJ42" s="79" t="s">
        <v>1050</v>
      </c>
      <c r="MK42" s="79" t="s">
        <v>1050</v>
      </c>
      <c r="ML42" s="79" t="s">
        <v>1050</v>
      </c>
      <c r="MM42" s="79" t="s">
        <v>1050</v>
      </c>
      <c r="MN42" s="79" t="s">
        <v>1050</v>
      </c>
      <c r="MO42" s="79" t="s">
        <v>1050</v>
      </c>
      <c r="MP42" s="79" t="s">
        <v>1050</v>
      </c>
      <c r="MQ42" s="79" t="s">
        <v>1050</v>
      </c>
      <c r="MR42" s="79" t="s">
        <v>1050</v>
      </c>
      <c r="MS42" s="79" t="s">
        <v>1050</v>
      </c>
      <c r="MT42" s="79" t="s">
        <v>1050</v>
      </c>
      <c r="MU42" s="79" t="s">
        <v>1050</v>
      </c>
      <c r="MV42" s="79" t="s">
        <v>1050</v>
      </c>
      <c r="MW42" s="79" t="s">
        <v>1050</v>
      </c>
      <c r="MX42" s="79" t="s">
        <v>1050</v>
      </c>
      <c r="MY42" s="79" t="s">
        <v>1050</v>
      </c>
      <c r="MZ42" s="79" t="s">
        <v>1050</v>
      </c>
      <c r="NA42" s="79" t="s">
        <v>1050</v>
      </c>
      <c r="NB42" s="79" t="s">
        <v>1050</v>
      </c>
      <c r="NC42" s="79" t="s">
        <v>1050</v>
      </c>
      <c r="ND42" s="79" t="s">
        <v>1050</v>
      </c>
      <c r="NE42" s="79" t="s">
        <v>1050</v>
      </c>
      <c r="NF42" s="79" t="s">
        <v>1050</v>
      </c>
      <c r="NG42" s="79" t="s">
        <v>1050</v>
      </c>
      <c r="NH42" s="79" t="s">
        <v>1050</v>
      </c>
      <c r="NI42" s="79" t="s">
        <v>1050</v>
      </c>
      <c r="NJ42" s="79" t="s">
        <v>1050</v>
      </c>
      <c r="NK42" s="79" t="s">
        <v>1050</v>
      </c>
      <c r="NL42" s="79" t="s">
        <v>1050</v>
      </c>
      <c r="NM42" s="79" t="s">
        <v>1050</v>
      </c>
      <c r="NN42" s="79" t="s">
        <v>1050</v>
      </c>
      <c r="NO42" s="79" t="s">
        <v>1050</v>
      </c>
      <c r="NP42" s="79" t="s">
        <v>1050</v>
      </c>
      <c r="NQ42" s="79" t="s">
        <v>1050</v>
      </c>
      <c r="NR42" s="79" t="s">
        <v>1050</v>
      </c>
      <c r="NS42" s="79" t="s">
        <v>1050</v>
      </c>
      <c r="NT42" s="79" t="s">
        <v>1050</v>
      </c>
      <c r="NU42" s="79" t="s">
        <v>1050</v>
      </c>
      <c r="NV42" s="79" t="s">
        <v>1050</v>
      </c>
      <c r="NW42" s="79" t="s">
        <v>1050</v>
      </c>
      <c r="NX42" s="79" t="s">
        <v>1050</v>
      </c>
      <c r="NY42" s="79" t="s">
        <v>1050</v>
      </c>
      <c r="NZ42" s="79" t="s">
        <v>1050</v>
      </c>
      <c r="OA42" s="79" t="s">
        <v>1050</v>
      </c>
      <c r="OB42" s="79" t="s">
        <v>1050</v>
      </c>
      <c r="OC42" s="79" t="s">
        <v>1050</v>
      </c>
      <c r="OD42" s="79" t="s">
        <v>1050</v>
      </c>
      <c r="OE42" s="79" t="s">
        <v>1050</v>
      </c>
      <c r="OF42" s="79" t="s">
        <v>1050</v>
      </c>
      <c r="OG42" s="79" t="s">
        <v>1050</v>
      </c>
      <c r="OH42" s="79" t="s">
        <v>1050</v>
      </c>
      <c r="OI42" s="79" t="s">
        <v>1050</v>
      </c>
      <c r="OJ42" s="79" t="s">
        <v>1050</v>
      </c>
      <c r="OK42" s="79" t="s">
        <v>1050</v>
      </c>
      <c r="OL42" s="79" t="s">
        <v>1050</v>
      </c>
      <c r="OM42" s="79" t="s">
        <v>1050</v>
      </c>
      <c r="ON42" s="79" t="s">
        <v>1050</v>
      </c>
      <c r="OO42" s="79" t="s">
        <v>1050</v>
      </c>
      <c r="OP42" s="79" t="s">
        <v>1050</v>
      </c>
      <c r="OQ42" s="79" t="s">
        <v>1050</v>
      </c>
      <c r="OR42" s="79" t="s">
        <v>1050</v>
      </c>
      <c r="OS42" s="79" t="s">
        <v>1050</v>
      </c>
      <c r="OT42" s="79" t="s">
        <v>1050</v>
      </c>
      <c r="OU42" s="79" t="s">
        <v>1050</v>
      </c>
      <c r="OV42" s="79" t="s">
        <v>1050</v>
      </c>
      <c r="OW42" s="79" t="s">
        <v>1050</v>
      </c>
      <c r="OX42" s="79" t="s">
        <v>1050</v>
      </c>
      <c r="OY42" s="79" t="s">
        <v>1050</v>
      </c>
      <c r="OZ42" s="79" t="s">
        <v>1050</v>
      </c>
      <c r="PA42" s="79" t="s">
        <v>1050</v>
      </c>
      <c r="PB42" s="79" t="s">
        <v>1050</v>
      </c>
      <c r="PC42" s="79" t="s">
        <v>1050</v>
      </c>
      <c r="PD42" s="79" t="s">
        <v>1050</v>
      </c>
      <c r="PE42" s="79" t="s">
        <v>1050</v>
      </c>
      <c r="PF42" s="79" t="s">
        <v>1050</v>
      </c>
      <c r="PG42" s="79" t="s">
        <v>1050</v>
      </c>
      <c r="PH42" s="79" t="s">
        <v>1050</v>
      </c>
      <c r="PI42" s="79" t="s">
        <v>1050</v>
      </c>
      <c r="PJ42" s="79" t="s">
        <v>1050</v>
      </c>
      <c r="PK42" s="79" t="s">
        <v>1050</v>
      </c>
      <c r="PL42" s="79" t="s">
        <v>1050</v>
      </c>
      <c r="PM42" s="79" t="s">
        <v>1050</v>
      </c>
      <c r="PN42" s="79">
        <v>0</v>
      </c>
      <c r="PO42" s="79">
        <v>1</v>
      </c>
      <c r="PP42" s="79">
        <v>157</v>
      </c>
      <c r="PQ42" s="79">
        <v>141</v>
      </c>
      <c r="PR42" s="79" t="s">
        <v>1050</v>
      </c>
      <c r="PS42" s="79" t="s">
        <v>1050</v>
      </c>
      <c r="PT42" s="79" t="s">
        <v>1050</v>
      </c>
      <c r="PU42" s="79" t="s">
        <v>1050</v>
      </c>
      <c r="PV42" s="79" t="s">
        <v>1050</v>
      </c>
      <c r="PW42" s="79" t="s">
        <v>1050</v>
      </c>
      <c r="PX42" s="79" t="s">
        <v>1050</v>
      </c>
      <c r="PY42" s="79" t="s">
        <v>2166</v>
      </c>
      <c r="PZ42" s="79" t="s">
        <v>2167</v>
      </c>
      <c r="QA42" s="79" t="s">
        <v>1050</v>
      </c>
      <c r="QB42" s="79" t="s">
        <v>1050</v>
      </c>
      <c r="QC42" s="79" t="s">
        <v>1050</v>
      </c>
      <c r="QD42" s="79" t="s">
        <v>1412</v>
      </c>
      <c r="QE42" s="79" t="s">
        <v>1076</v>
      </c>
      <c r="QF42" s="79" t="s">
        <v>1050</v>
      </c>
      <c r="QG42" s="79">
        <v>11</v>
      </c>
      <c r="QH42" s="107">
        <v>1</v>
      </c>
      <c r="QI42" s="79">
        <v>60</v>
      </c>
      <c r="QJ42" s="79">
        <v>28</v>
      </c>
      <c r="QK42" s="79">
        <v>2022</v>
      </c>
      <c r="QL42" s="79">
        <v>1864</v>
      </c>
      <c r="QM42" s="91">
        <v>44739</v>
      </c>
      <c r="QN42" s="79" t="s">
        <v>367</v>
      </c>
      <c r="QO42" s="79" t="s">
        <v>399</v>
      </c>
      <c r="QP42" s="79" t="s">
        <v>399</v>
      </c>
      <c r="QQ42" s="92">
        <v>0.298611111111111</v>
      </c>
      <c r="QR42" s="79" t="s">
        <v>329</v>
      </c>
      <c r="QS42" s="79" t="s">
        <v>514</v>
      </c>
      <c r="QT42" s="79" t="s">
        <v>2168</v>
      </c>
      <c r="QU42" s="79" t="s">
        <v>2169</v>
      </c>
      <c r="QV42" s="125" t="s">
        <v>2170</v>
      </c>
      <c r="QW42" s="125" t="s">
        <v>2171</v>
      </c>
      <c r="QX42" s="79" t="s">
        <v>1050</v>
      </c>
      <c r="QY42" s="79" t="s">
        <v>1050</v>
      </c>
      <c r="QZ42" s="79" t="s">
        <v>1080</v>
      </c>
      <c r="RA42" s="79" t="s">
        <v>1050</v>
      </c>
      <c r="RB42" s="79" t="s">
        <v>1050</v>
      </c>
      <c r="RC42" s="79" t="s">
        <v>368</v>
      </c>
      <c r="RD42" s="79" t="s">
        <v>399</v>
      </c>
      <c r="RE42" s="79" t="s">
        <v>344</v>
      </c>
      <c r="RF42" s="79" t="s">
        <v>369</v>
      </c>
      <c r="RG42" s="79" t="s">
        <v>1081</v>
      </c>
      <c r="RH42" s="79" t="s">
        <v>497</v>
      </c>
      <c r="RI42" s="79" t="s">
        <v>388</v>
      </c>
      <c r="RJ42" s="79" t="s">
        <v>2172</v>
      </c>
      <c r="RK42" s="79" t="s">
        <v>413</v>
      </c>
      <c r="RL42" s="79" t="s">
        <v>419</v>
      </c>
      <c r="RM42" s="79" t="s">
        <v>2173</v>
      </c>
      <c r="RN42" s="79" t="s">
        <v>2174</v>
      </c>
      <c r="RO42" s="79" t="s">
        <v>419</v>
      </c>
      <c r="RP42" s="79" t="s">
        <v>414</v>
      </c>
      <c r="RQ42" s="79" t="s">
        <v>1050</v>
      </c>
      <c r="RR42" s="79" t="s">
        <v>480</v>
      </c>
      <c r="RS42" s="79" t="s">
        <v>1084</v>
      </c>
      <c r="RT42" s="79" t="s">
        <v>1127</v>
      </c>
      <c r="RU42" s="79" t="s">
        <v>2175</v>
      </c>
      <c r="RV42" s="79" t="s">
        <v>1086</v>
      </c>
      <c r="RW42" s="79" t="s">
        <v>1050</v>
      </c>
      <c r="RX42" s="79" t="s">
        <v>1050</v>
      </c>
      <c r="RY42" s="79" t="s">
        <v>1050</v>
      </c>
      <c r="RZ42" s="79" t="s">
        <v>1050</v>
      </c>
      <c r="SA42" s="79" t="s">
        <v>1050</v>
      </c>
      <c r="SB42" s="79" t="s">
        <v>1050</v>
      </c>
      <c r="SC42" s="79" t="s">
        <v>1050</v>
      </c>
      <c r="SD42" s="79" t="s">
        <v>1050</v>
      </c>
      <c r="SE42" s="79" t="s">
        <v>1050</v>
      </c>
      <c r="SF42" s="79" t="s">
        <v>1050</v>
      </c>
      <c r="SG42" s="79" t="s">
        <v>1050</v>
      </c>
      <c r="SH42" s="79" t="s">
        <v>1050</v>
      </c>
      <c r="SI42" s="79" t="s">
        <v>1050</v>
      </c>
      <c r="SJ42" s="79" t="s">
        <v>1050</v>
      </c>
      <c r="SK42" s="79" t="s">
        <v>1050</v>
      </c>
      <c r="SL42" s="79" t="s">
        <v>1050</v>
      </c>
      <c r="SM42" s="79" t="s">
        <v>1050</v>
      </c>
      <c r="SN42" s="79" t="s">
        <v>1050</v>
      </c>
      <c r="SO42" s="79" t="s">
        <v>1050</v>
      </c>
      <c r="SP42" s="79" t="s">
        <v>1050</v>
      </c>
      <c r="SQ42" s="79" t="s">
        <v>1050</v>
      </c>
      <c r="SR42" s="79" t="s">
        <v>1050</v>
      </c>
      <c r="SS42" s="79" t="s">
        <v>1050</v>
      </c>
      <c r="ST42" s="79" t="s">
        <v>542</v>
      </c>
      <c r="SU42" s="79" t="s">
        <v>2176</v>
      </c>
      <c r="SV42" s="79" t="s">
        <v>1050</v>
      </c>
      <c r="SW42" s="79" t="s">
        <v>1050</v>
      </c>
      <c r="SX42" s="79" t="s">
        <v>1050</v>
      </c>
      <c r="SY42" s="79" t="s">
        <v>1050</v>
      </c>
      <c r="SZ42" s="79" t="s">
        <v>1050</v>
      </c>
      <c r="TA42" s="79" t="s">
        <v>1050</v>
      </c>
      <c r="TB42" s="79" t="s">
        <v>1050</v>
      </c>
      <c r="TC42" s="79" t="s">
        <v>1050</v>
      </c>
      <c r="TD42" s="79" t="s">
        <v>1050</v>
      </c>
      <c r="TE42" s="79" t="s">
        <v>1050</v>
      </c>
      <c r="TF42" s="79">
        <v>2022</v>
      </c>
      <c r="TG42" s="79">
        <v>2020</v>
      </c>
      <c r="TH42" s="79" t="s">
        <v>1050</v>
      </c>
      <c r="TI42" s="79" t="s">
        <v>1050</v>
      </c>
      <c r="TJ42" s="79" t="s">
        <v>1050</v>
      </c>
      <c r="TK42" s="79" t="s">
        <v>1050</v>
      </c>
      <c r="TL42" s="79" t="s">
        <v>1050</v>
      </c>
      <c r="TM42" s="79" t="s">
        <v>1050</v>
      </c>
      <c r="TN42" s="79" t="s">
        <v>1050</v>
      </c>
      <c r="TO42" s="79" t="s">
        <v>1050</v>
      </c>
      <c r="TP42" s="79" t="s">
        <v>1050</v>
      </c>
      <c r="TQ42" s="79" t="s">
        <v>1050</v>
      </c>
      <c r="TR42" s="79" t="s">
        <v>2158</v>
      </c>
      <c r="TS42" s="79" t="s">
        <v>1435</v>
      </c>
      <c r="TT42" s="79" t="s">
        <v>1050</v>
      </c>
      <c r="TU42" s="79" t="s">
        <v>1050</v>
      </c>
      <c r="TV42" s="79" t="s">
        <v>1050</v>
      </c>
      <c r="TW42" s="79" t="s">
        <v>1050</v>
      </c>
      <c r="TX42" s="79" t="s">
        <v>1050</v>
      </c>
      <c r="TY42" s="79" t="s">
        <v>1050</v>
      </c>
      <c r="TZ42" s="79" t="s">
        <v>1050</v>
      </c>
      <c r="UA42" s="79" t="s">
        <v>1050</v>
      </c>
      <c r="UB42" s="79" t="s">
        <v>1050</v>
      </c>
      <c r="UC42" s="79" t="s">
        <v>1050</v>
      </c>
      <c r="UD42" s="79" t="s">
        <v>1777</v>
      </c>
      <c r="UE42" s="79" t="s">
        <v>2161</v>
      </c>
      <c r="UF42" s="79" t="s">
        <v>1050</v>
      </c>
      <c r="UG42" s="79" t="s">
        <v>1050</v>
      </c>
      <c r="UH42" s="79" t="s">
        <v>1050</v>
      </c>
      <c r="UI42" s="79" t="s">
        <v>1050</v>
      </c>
      <c r="UJ42" s="79" t="s">
        <v>1050</v>
      </c>
      <c r="UK42" s="79" t="s">
        <v>1050</v>
      </c>
      <c r="UL42" s="79" t="s">
        <v>1050</v>
      </c>
      <c r="UM42" s="79" t="s">
        <v>1050</v>
      </c>
      <c r="UN42" s="79" t="s">
        <v>1050</v>
      </c>
      <c r="UO42" s="79" t="s">
        <v>1050</v>
      </c>
      <c r="UP42" s="79" t="s">
        <v>2177</v>
      </c>
      <c r="UQ42" s="79" t="s">
        <v>2178</v>
      </c>
      <c r="UR42" s="79" t="s">
        <v>1050</v>
      </c>
      <c r="US42" s="79" t="s">
        <v>1050</v>
      </c>
      <c r="UT42" s="79" t="s">
        <v>1050</v>
      </c>
      <c r="UU42" s="79" t="s">
        <v>1050</v>
      </c>
      <c r="UV42" s="79" t="s">
        <v>1050</v>
      </c>
      <c r="UW42" s="79" t="s">
        <v>1050</v>
      </c>
      <c r="UX42" s="79" t="s">
        <v>1050</v>
      </c>
      <c r="UY42" s="79" t="s">
        <v>1050</v>
      </c>
      <c r="UZ42" s="79" t="s">
        <v>1050</v>
      </c>
      <c r="VA42" s="79" t="s">
        <v>1050</v>
      </c>
      <c r="VB42" s="79">
        <v>291</v>
      </c>
      <c r="VC42" s="79">
        <v>9291</v>
      </c>
      <c r="VD42" s="79" t="s">
        <v>1050</v>
      </c>
      <c r="VE42" s="79" t="s">
        <v>1050</v>
      </c>
      <c r="VF42" s="79" t="s">
        <v>1050</v>
      </c>
      <c r="VG42" s="79" t="s">
        <v>1050</v>
      </c>
      <c r="VH42" s="79" t="s">
        <v>1050</v>
      </c>
      <c r="VI42" s="79" t="s">
        <v>1050</v>
      </c>
      <c r="VJ42" s="79" t="s">
        <v>1050</v>
      </c>
      <c r="VK42" s="79" t="s">
        <v>1050</v>
      </c>
      <c r="VL42" s="79" t="s">
        <v>1050</v>
      </c>
      <c r="VM42" s="79" t="s">
        <v>1050</v>
      </c>
      <c r="VN42" s="79" t="s">
        <v>1060</v>
      </c>
      <c r="VO42" s="79" t="s">
        <v>1060</v>
      </c>
      <c r="VP42" s="79" t="s">
        <v>1050</v>
      </c>
      <c r="VQ42" s="79" t="s">
        <v>1050</v>
      </c>
      <c r="VR42" s="79" t="s">
        <v>1050</v>
      </c>
      <c r="VS42" s="79" t="s">
        <v>1050</v>
      </c>
      <c r="VT42" s="79" t="s">
        <v>1050</v>
      </c>
      <c r="VU42" s="79" t="s">
        <v>1050</v>
      </c>
      <c r="VV42" s="79" t="s">
        <v>1050</v>
      </c>
      <c r="VW42" s="79" t="s">
        <v>1050</v>
      </c>
      <c r="VX42" s="79" t="s">
        <v>1050</v>
      </c>
      <c r="VY42" s="79" t="s">
        <v>1050</v>
      </c>
      <c r="VZ42" s="79" t="s">
        <v>353</v>
      </c>
      <c r="WA42" s="79" t="s">
        <v>353</v>
      </c>
      <c r="WB42" s="79" t="s">
        <v>1050</v>
      </c>
      <c r="WC42" s="79" t="s">
        <v>1050</v>
      </c>
      <c r="WD42" s="79" t="s">
        <v>1050</v>
      </c>
      <c r="WE42" s="79" t="s">
        <v>1050</v>
      </c>
      <c r="WF42" s="79" t="s">
        <v>1050</v>
      </c>
      <c r="WG42" s="79" t="s">
        <v>1050</v>
      </c>
      <c r="WH42" s="79" t="s">
        <v>1050</v>
      </c>
      <c r="WI42" s="79" t="s">
        <v>1050</v>
      </c>
      <c r="WJ42" s="79" t="s">
        <v>1050</v>
      </c>
      <c r="WK42" s="79" t="s">
        <v>1050</v>
      </c>
      <c r="WL42" s="79" t="s">
        <v>494</v>
      </c>
      <c r="WM42" s="79" t="s">
        <v>353</v>
      </c>
      <c r="WN42" s="79" t="s">
        <v>1050</v>
      </c>
      <c r="WO42" s="79" t="s">
        <v>1050</v>
      </c>
      <c r="WP42" s="79" t="s">
        <v>1050</v>
      </c>
      <c r="WQ42" s="79" t="s">
        <v>1050</v>
      </c>
      <c r="WR42" s="79" t="s">
        <v>1050</v>
      </c>
      <c r="WS42" s="79" t="s">
        <v>1050</v>
      </c>
      <c r="WT42" s="79" t="s">
        <v>1050</v>
      </c>
      <c r="WU42" s="79" t="s">
        <v>1050</v>
      </c>
      <c r="WV42" s="79" t="s">
        <v>1050</v>
      </c>
      <c r="WW42" s="79" t="s">
        <v>1050</v>
      </c>
      <c r="WX42" s="79" t="s">
        <v>399</v>
      </c>
      <c r="WY42" s="79" t="s">
        <v>399</v>
      </c>
      <c r="WZ42" s="79" t="s">
        <v>1050</v>
      </c>
      <c r="XA42" s="79" t="s">
        <v>1050</v>
      </c>
      <c r="XB42" s="79" t="s">
        <v>1050</v>
      </c>
      <c r="XC42" s="79" t="s">
        <v>1050</v>
      </c>
      <c r="XD42" s="79" t="s">
        <v>1050</v>
      </c>
      <c r="XE42" s="79" t="s">
        <v>1050</v>
      </c>
      <c r="XF42" s="79" t="s">
        <v>1050</v>
      </c>
      <c r="XG42" s="79" t="s">
        <v>1050</v>
      </c>
      <c r="XH42" s="79" t="s">
        <v>1050</v>
      </c>
      <c r="XI42" s="79" t="s">
        <v>1050</v>
      </c>
      <c r="XJ42" s="79" t="s">
        <v>2179</v>
      </c>
      <c r="XK42" s="79" t="s">
        <v>2180</v>
      </c>
      <c r="XL42" s="79" t="s">
        <v>1050</v>
      </c>
      <c r="XM42" s="79" t="s">
        <v>1050</v>
      </c>
      <c r="XN42" s="79" t="s">
        <v>1050</v>
      </c>
      <c r="XO42" s="79" t="s">
        <v>1050</v>
      </c>
      <c r="XP42" s="79" t="s">
        <v>1050</v>
      </c>
      <c r="XQ42" s="79" t="s">
        <v>1050</v>
      </c>
      <c r="XR42" s="79" t="s">
        <v>1050</v>
      </c>
      <c r="XS42" s="79" t="s">
        <v>1050</v>
      </c>
      <c r="XT42" s="79" t="s">
        <v>1050</v>
      </c>
      <c r="XU42" s="79" t="s">
        <v>1050</v>
      </c>
      <c r="XV42" s="79" t="s">
        <v>1089</v>
      </c>
      <c r="XW42" s="79" t="s">
        <v>1089</v>
      </c>
      <c r="XX42" s="79" t="s">
        <v>1050</v>
      </c>
      <c r="XY42" s="79" t="s">
        <v>1050</v>
      </c>
      <c r="XZ42" s="79" t="s">
        <v>1050</v>
      </c>
      <c r="YA42" s="79" t="s">
        <v>1050</v>
      </c>
      <c r="YB42" s="79" t="s">
        <v>1050</v>
      </c>
      <c r="YC42" s="79" t="s">
        <v>1050</v>
      </c>
      <c r="YD42" s="79" t="s">
        <v>1050</v>
      </c>
      <c r="YE42" s="79" t="s">
        <v>1050</v>
      </c>
      <c r="YF42" s="79" t="s">
        <v>1050</v>
      </c>
      <c r="YG42" s="79" t="s">
        <v>1050</v>
      </c>
      <c r="YH42" s="79" t="s">
        <v>1089</v>
      </c>
      <c r="YI42" s="79" t="s">
        <v>1089</v>
      </c>
      <c r="YJ42" s="79" t="s">
        <v>1050</v>
      </c>
      <c r="YK42" s="79" t="s">
        <v>1050</v>
      </c>
      <c r="YL42" s="79" t="s">
        <v>1050</v>
      </c>
      <c r="YM42" s="79" t="s">
        <v>1050</v>
      </c>
      <c r="YN42" s="79" t="s">
        <v>1050</v>
      </c>
      <c r="YO42" s="79" t="s">
        <v>1050</v>
      </c>
      <c r="YP42" s="79" t="s">
        <v>1050</v>
      </c>
      <c r="YQ42" s="79" t="s">
        <v>1050</v>
      </c>
      <c r="YR42" s="79" t="s">
        <v>1050</v>
      </c>
      <c r="YS42" s="79" t="s">
        <v>1050</v>
      </c>
      <c r="YT42" s="79" t="s">
        <v>1089</v>
      </c>
      <c r="YU42" s="79" t="s">
        <v>1089</v>
      </c>
      <c r="YV42" s="79" t="s">
        <v>1050</v>
      </c>
      <c r="YW42" s="79" t="s">
        <v>1050</v>
      </c>
      <c r="YX42" s="79" t="s">
        <v>1050</v>
      </c>
      <c r="YY42" s="79" t="s">
        <v>1050</v>
      </c>
      <c r="YZ42" s="79" t="s">
        <v>1050</v>
      </c>
      <c r="ZA42" s="79" t="s">
        <v>1050</v>
      </c>
      <c r="ZB42" s="79" t="s">
        <v>1050</v>
      </c>
      <c r="ZC42" s="79" t="s">
        <v>1050</v>
      </c>
      <c r="ZD42" s="79" t="s">
        <v>1050</v>
      </c>
      <c r="ZE42" s="79" t="s">
        <v>1050</v>
      </c>
      <c r="ZF42" s="79" t="s">
        <v>399</v>
      </c>
      <c r="ZG42" s="79" t="s">
        <v>1217</v>
      </c>
      <c r="ZH42" s="79" t="s">
        <v>1050</v>
      </c>
      <c r="ZI42" s="79" t="s">
        <v>1050</v>
      </c>
      <c r="ZJ42" s="79" t="s">
        <v>1050</v>
      </c>
      <c r="ZK42" s="79" t="s">
        <v>1050</v>
      </c>
      <c r="ZL42" s="79" t="s">
        <v>1050</v>
      </c>
      <c r="ZM42" s="79" t="s">
        <v>1050</v>
      </c>
      <c r="ZN42" s="79" t="s">
        <v>1050</v>
      </c>
      <c r="ZO42" s="79" t="s">
        <v>1050</v>
      </c>
      <c r="ZP42" s="79" t="s">
        <v>1050</v>
      </c>
      <c r="ZQ42" s="79" t="s">
        <v>1050</v>
      </c>
      <c r="ZR42" s="79" t="s">
        <v>399</v>
      </c>
      <c r="ZS42" s="79" t="s">
        <v>1217</v>
      </c>
      <c r="ZT42" s="79" t="s">
        <v>1050</v>
      </c>
      <c r="ZU42" s="79" t="s">
        <v>1050</v>
      </c>
      <c r="ZV42" s="79" t="s">
        <v>1050</v>
      </c>
      <c r="ZW42" s="79" t="s">
        <v>1050</v>
      </c>
      <c r="ZX42" s="79" t="s">
        <v>1050</v>
      </c>
      <c r="ZY42" s="79" t="s">
        <v>1050</v>
      </c>
      <c r="ZZ42" s="79" t="s">
        <v>1050</v>
      </c>
      <c r="AAA42" s="79" t="s">
        <v>1050</v>
      </c>
      <c r="AAB42" s="79" t="s">
        <v>1050</v>
      </c>
      <c r="AAC42" s="79" t="s">
        <v>1050</v>
      </c>
      <c r="AAD42" s="79" t="s">
        <v>1090</v>
      </c>
      <c r="AAE42" s="79">
        <v>34</v>
      </c>
      <c r="AAF42" s="91">
        <v>41232</v>
      </c>
      <c r="AAG42" s="79">
        <v>1</v>
      </c>
      <c r="AAH42" s="79">
        <v>0</v>
      </c>
      <c r="AAI42" s="79" t="s">
        <v>1132</v>
      </c>
      <c r="AAJ42" s="79" t="s">
        <v>352</v>
      </c>
      <c r="AAK42" s="79" t="s">
        <v>1090</v>
      </c>
      <c r="AAL42" s="79">
        <v>43</v>
      </c>
      <c r="AAM42" s="91">
        <v>40886</v>
      </c>
      <c r="AAN42" s="79">
        <v>0</v>
      </c>
      <c r="AAO42" s="79">
        <v>0</v>
      </c>
      <c r="AAP42" s="79" t="s">
        <v>1614</v>
      </c>
      <c r="AAQ42" s="79" t="s">
        <v>1133</v>
      </c>
      <c r="AAR42" s="79" t="s">
        <v>1050</v>
      </c>
      <c r="AAS42" s="79" t="s">
        <v>1050</v>
      </c>
      <c r="AAT42" s="79" t="s">
        <v>1050</v>
      </c>
      <c r="AAU42" s="79" t="s">
        <v>1050</v>
      </c>
      <c r="AAV42" s="79" t="s">
        <v>1050</v>
      </c>
      <c r="AAW42" s="79" t="s">
        <v>1050</v>
      </c>
      <c r="AAX42" s="79" t="s">
        <v>1050</v>
      </c>
      <c r="AAY42" s="79" t="s">
        <v>1050</v>
      </c>
      <c r="AAZ42" s="79" t="s">
        <v>1050</v>
      </c>
      <c r="ABA42" s="79" t="s">
        <v>1050</v>
      </c>
      <c r="ABB42" s="79" t="s">
        <v>1050</v>
      </c>
      <c r="ABC42" s="79" t="s">
        <v>1050</v>
      </c>
      <c r="ABD42" s="79" t="s">
        <v>1050</v>
      </c>
      <c r="ABE42" s="79" t="s">
        <v>1050</v>
      </c>
      <c r="ABF42" s="79" t="s">
        <v>1050</v>
      </c>
      <c r="ABG42" s="79" t="s">
        <v>1050</v>
      </c>
      <c r="ABH42" s="79" t="s">
        <v>1050</v>
      </c>
      <c r="ABI42" s="79" t="s">
        <v>1050</v>
      </c>
      <c r="ABJ42" s="79" t="s">
        <v>1050</v>
      </c>
      <c r="ABK42" s="79" t="s">
        <v>1050</v>
      </c>
      <c r="ABL42" s="79" t="s">
        <v>1050</v>
      </c>
      <c r="ABM42" s="79" t="s">
        <v>1050</v>
      </c>
      <c r="ABN42" s="79" t="s">
        <v>1050</v>
      </c>
      <c r="ABO42" s="79" t="s">
        <v>1050</v>
      </c>
      <c r="ABP42" s="79" t="s">
        <v>1050</v>
      </c>
      <c r="ABQ42" s="79" t="s">
        <v>1050</v>
      </c>
      <c r="ABR42" s="79" t="s">
        <v>1050</v>
      </c>
      <c r="ABS42" s="79" t="s">
        <v>1050</v>
      </c>
      <c r="ABT42" s="79" t="s">
        <v>1050</v>
      </c>
      <c r="ABU42" s="79" t="s">
        <v>1050</v>
      </c>
      <c r="ABV42" s="79" t="s">
        <v>1050</v>
      </c>
      <c r="ABW42" s="79" t="s">
        <v>1050</v>
      </c>
      <c r="ABX42" s="79" t="s">
        <v>1050</v>
      </c>
      <c r="ABY42" s="79" t="s">
        <v>1050</v>
      </c>
      <c r="ABZ42" s="79" t="s">
        <v>1050</v>
      </c>
      <c r="ACA42" s="79" t="s">
        <v>1050</v>
      </c>
      <c r="ACB42" s="79" t="s">
        <v>1050</v>
      </c>
      <c r="ACC42" s="79" t="s">
        <v>1050</v>
      </c>
      <c r="ACD42" s="79" t="s">
        <v>1050</v>
      </c>
      <c r="ACE42" s="79" t="s">
        <v>1050</v>
      </c>
      <c r="ACF42" s="79" t="s">
        <v>1050</v>
      </c>
      <c r="ACG42" s="79" t="s">
        <v>1050</v>
      </c>
      <c r="ACH42" s="79" t="s">
        <v>1050</v>
      </c>
      <c r="ACI42" s="79" t="s">
        <v>1050</v>
      </c>
      <c r="ACJ42" s="79" t="s">
        <v>1050</v>
      </c>
      <c r="ACK42" s="79" t="s">
        <v>1050</v>
      </c>
      <c r="ACL42" s="79" t="s">
        <v>1050</v>
      </c>
      <c r="ACM42" s="79" t="s">
        <v>1050</v>
      </c>
      <c r="ACN42" s="79" t="s">
        <v>1050</v>
      </c>
      <c r="ACO42" s="79" t="s">
        <v>1050</v>
      </c>
      <c r="ACP42" s="79" t="s">
        <v>1050</v>
      </c>
      <c r="ACQ42" s="79" t="s">
        <v>1050</v>
      </c>
      <c r="ACR42" s="79" t="s">
        <v>1050</v>
      </c>
      <c r="ACS42" s="79" t="s">
        <v>1050</v>
      </c>
      <c r="ACT42" s="79" t="s">
        <v>1050</v>
      </c>
      <c r="ACU42" s="79" t="s">
        <v>1050</v>
      </c>
      <c r="ACV42" s="79" t="s">
        <v>1050</v>
      </c>
      <c r="ACW42" s="79" t="s">
        <v>1050</v>
      </c>
      <c r="ACX42" s="79" t="s">
        <v>1050</v>
      </c>
      <c r="ACY42" s="79" t="s">
        <v>1050</v>
      </c>
      <c r="ACZ42" s="79" t="s">
        <v>1050</v>
      </c>
      <c r="ADA42" s="79" t="s">
        <v>1050</v>
      </c>
      <c r="ADB42" s="79" t="s">
        <v>1050</v>
      </c>
      <c r="ADC42" s="79" t="s">
        <v>1050</v>
      </c>
      <c r="ADD42" s="79" t="s">
        <v>1050</v>
      </c>
      <c r="ADE42" s="79" t="s">
        <v>1050</v>
      </c>
      <c r="ADF42" s="79" t="s">
        <v>1050</v>
      </c>
      <c r="ADG42" s="79" t="s">
        <v>1050</v>
      </c>
      <c r="ADH42" s="79" t="s">
        <v>1050</v>
      </c>
      <c r="ADI42" s="79" t="s">
        <v>1050</v>
      </c>
      <c r="ADJ42" s="79" t="s">
        <v>1050</v>
      </c>
      <c r="ADK42" s="79" t="s">
        <v>1050</v>
      </c>
      <c r="ADL42" s="79" t="s">
        <v>1050</v>
      </c>
      <c r="ADM42" s="79" t="s">
        <v>1050</v>
      </c>
      <c r="ADN42" s="79" t="s">
        <v>1050</v>
      </c>
      <c r="ADO42" s="79" t="s">
        <v>1050</v>
      </c>
      <c r="ADP42" s="79" t="s">
        <v>1050</v>
      </c>
      <c r="ADQ42" s="79" t="s">
        <v>1050</v>
      </c>
      <c r="ADR42" s="79" t="s">
        <v>1050</v>
      </c>
      <c r="ADS42" s="79" t="s">
        <v>1050</v>
      </c>
      <c r="ADT42" s="79" t="s">
        <v>1050</v>
      </c>
      <c r="ADU42" s="79" t="s">
        <v>1050</v>
      </c>
      <c r="ADV42" s="79" t="s">
        <v>1050</v>
      </c>
      <c r="ADW42" s="79" t="s">
        <v>1050</v>
      </c>
      <c r="ADX42" s="79" t="s">
        <v>1050</v>
      </c>
      <c r="ADY42" s="79" t="s">
        <v>1050</v>
      </c>
      <c r="ADZ42" s="79" t="s">
        <v>1050</v>
      </c>
      <c r="AEA42" s="79" t="s">
        <v>1050</v>
      </c>
      <c r="AEB42" s="79" t="s">
        <v>1050</v>
      </c>
      <c r="AEC42" s="79" t="s">
        <v>1050</v>
      </c>
      <c r="AED42" s="79" t="s">
        <v>1050</v>
      </c>
      <c r="AEE42" s="79" t="s">
        <v>1050</v>
      </c>
      <c r="AEF42" s="79" t="s">
        <v>1050</v>
      </c>
      <c r="AEG42" s="79" t="s">
        <v>1050</v>
      </c>
      <c r="AEH42" s="79" t="s">
        <v>1050</v>
      </c>
      <c r="AEI42" s="79" t="s">
        <v>1050</v>
      </c>
      <c r="AEJ42" s="79" t="s">
        <v>1050</v>
      </c>
      <c r="AEK42" s="79" t="s">
        <v>1050</v>
      </c>
      <c r="AEL42" s="79" t="s">
        <v>1050</v>
      </c>
      <c r="AEM42" s="79" t="s">
        <v>1050</v>
      </c>
      <c r="AEN42" s="79" t="s">
        <v>1050</v>
      </c>
      <c r="AEO42" s="79" t="s">
        <v>1050</v>
      </c>
      <c r="AEP42" s="79" t="s">
        <v>1050</v>
      </c>
      <c r="AEQ42" s="79" t="s">
        <v>1050</v>
      </c>
      <c r="AER42" s="79" t="s">
        <v>1050</v>
      </c>
      <c r="AES42" s="79" t="s">
        <v>1050</v>
      </c>
      <c r="AET42" s="79" t="s">
        <v>1050</v>
      </c>
      <c r="AEU42" s="79" t="s">
        <v>1050</v>
      </c>
      <c r="AEV42" s="79" t="s">
        <v>1050</v>
      </c>
      <c r="AEW42" s="79" t="s">
        <v>1050</v>
      </c>
      <c r="AEX42" s="137" t="s">
        <v>1511</v>
      </c>
      <c r="AEY42" s="79">
        <v>0</v>
      </c>
      <c r="AEZ42" s="79">
        <v>1</v>
      </c>
      <c r="AFA42" s="79" t="s">
        <v>1050</v>
      </c>
      <c r="AFB42" s="79" t="s">
        <v>1050</v>
      </c>
      <c r="AFC42" s="79" t="s">
        <v>494</v>
      </c>
      <c r="AFD42" s="79" t="s">
        <v>1050</v>
      </c>
      <c r="AFE42" s="79" t="s">
        <v>1089</v>
      </c>
      <c r="AFF42" s="79" t="s">
        <v>1050</v>
      </c>
      <c r="AFG42" s="79" t="s">
        <v>1050</v>
      </c>
      <c r="AFH42" s="79" t="s">
        <v>1050</v>
      </c>
      <c r="AFI42" s="79" t="s">
        <v>1050</v>
      </c>
      <c r="AFJ42" s="79" t="s">
        <v>1050</v>
      </c>
      <c r="AFK42" s="79" t="s">
        <v>1050</v>
      </c>
      <c r="AFL42" s="79" t="s">
        <v>1050</v>
      </c>
      <c r="AFM42" s="79" t="s">
        <v>1050</v>
      </c>
      <c r="AFN42" s="79" t="s">
        <v>1050</v>
      </c>
      <c r="AFO42" s="79" t="s">
        <v>1050</v>
      </c>
      <c r="AFP42" s="79" t="s">
        <v>1050</v>
      </c>
      <c r="AFQ42" s="79" t="s">
        <v>1050</v>
      </c>
      <c r="AFR42" s="79" t="s">
        <v>1050</v>
      </c>
      <c r="AFS42" s="79" t="s">
        <v>1050</v>
      </c>
      <c r="AFT42" s="79" t="s">
        <v>1050</v>
      </c>
      <c r="AFU42" s="79" t="s">
        <v>1050</v>
      </c>
      <c r="AFV42" s="79" t="s">
        <v>1050</v>
      </c>
      <c r="AFW42" s="79" t="s">
        <v>1050</v>
      </c>
      <c r="AFX42" s="79" t="s">
        <v>1050</v>
      </c>
      <c r="AFY42" s="79" t="s">
        <v>1050</v>
      </c>
      <c r="AFZ42" s="79" t="s">
        <v>1050</v>
      </c>
      <c r="AGA42" s="79" t="s">
        <v>1050</v>
      </c>
      <c r="AGB42" s="79" t="s">
        <v>1050</v>
      </c>
      <c r="AGC42" s="79" t="s">
        <v>1050</v>
      </c>
      <c r="AGD42" s="79" t="s">
        <v>1050</v>
      </c>
      <c r="AGE42" s="79" t="s">
        <v>1050</v>
      </c>
      <c r="AGF42" s="79" t="s">
        <v>1050</v>
      </c>
      <c r="AGG42" s="79" t="s">
        <v>1050</v>
      </c>
      <c r="AGH42" s="79" t="s">
        <v>1050</v>
      </c>
      <c r="AGI42" s="79" t="s">
        <v>1050</v>
      </c>
      <c r="AGJ42" s="79" t="s">
        <v>1050</v>
      </c>
      <c r="AGK42" s="79" t="s">
        <v>1050</v>
      </c>
      <c r="AGL42" s="79" t="s">
        <v>1089</v>
      </c>
      <c r="AGM42" s="79" t="s">
        <v>1050</v>
      </c>
      <c r="AGN42" s="79" t="s">
        <v>1089</v>
      </c>
      <c r="AGO42" s="79" t="s">
        <v>1050</v>
      </c>
      <c r="AGP42" s="79" t="s">
        <v>1050</v>
      </c>
      <c r="AGQ42" s="79" t="s">
        <v>1050</v>
      </c>
      <c r="AGR42" s="79" t="s">
        <v>1050</v>
      </c>
      <c r="AGS42" s="79" t="s">
        <v>1050</v>
      </c>
      <c r="AGT42" s="79" t="s">
        <v>1050</v>
      </c>
      <c r="AGU42" s="79" t="s">
        <v>1050</v>
      </c>
      <c r="AGV42" s="79" t="s">
        <v>1050</v>
      </c>
      <c r="AGW42" s="79" t="s">
        <v>1050</v>
      </c>
      <c r="AGX42" s="79" t="s">
        <v>1050</v>
      </c>
      <c r="AGY42" s="79" t="s">
        <v>1050</v>
      </c>
      <c r="AGZ42" s="79" t="s">
        <v>1050</v>
      </c>
      <c r="AHA42" s="79" t="s">
        <v>1050</v>
      </c>
      <c r="AHB42" s="79" t="s">
        <v>1050</v>
      </c>
      <c r="AHC42" s="79" t="s">
        <v>1050</v>
      </c>
      <c r="AHD42" s="79" t="s">
        <v>1050</v>
      </c>
      <c r="AHE42" s="79" t="s">
        <v>1050</v>
      </c>
      <c r="AHF42" s="79" t="s">
        <v>1050</v>
      </c>
      <c r="AHG42" s="79" t="s">
        <v>1050</v>
      </c>
      <c r="AHH42" s="79" t="s">
        <v>1050</v>
      </c>
      <c r="AHI42" s="79" t="s">
        <v>353</v>
      </c>
      <c r="AHJ42" s="79" t="s">
        <v>2181</v>
      </c>
      <c r="AHK42" s="79" t="s">
        <v>353</v>
      </c>
      <c r="AHL42" s="79" t="s">
        <v>2182</v>
      </c>
      <c r="AHM42" s="79" t="s">
        <v>1050</v>
      </c>
      <c r="AHN42" s="79" t="s">
        <v>1050</v>
      </c>
      <c r="AHO42" s="79" t="s">
        <v>1050</v>
      </c>
      <c r="AHP42" s="79" t="s">
        <v>1050</v>
      </c>
      <c r="AHQ42" s="79" t="s">
        <v>1050</v>
      </c>
      <c r="AHR42" s="79" t="s">
        <v>1050</v>
      </c>
      <c r="AHS42" s="79" t="s">
        <v>1050</v>
      </c>
      <c r="AHT42" s="79" t="s">
        <v>1050</v>
      </c>
      <c r="AHU42" s="79" t="s">
        <v>1050</v>
      </c>
      <c r="AHV42" s="79" t="s">
        <v>1050</v>
      </c>
      <c r="AHW42" s="79" t="s">
        <v>1050</v>
      </c>
      <c r="AHX42" s="79" t="s">
        <v>1050</v>
      </c>
      <c r="AHY42" s="79" t="s">
        <v>1050</v>
      </c>
      <c r="AHZ42" s="79" t="s">
        <v>1050</v>
      </c>
      <c r="AIA42" s="79" t="s">
        <v>1050</v>
      </c>
      <c r="AIB42" s="79" t="s">
        <v>1050</v>
      </c>
      <c r="AIC42" s="79" t="s">
        <v>1050</v>
      </c>
      <c r="AID42" s="79" t="s">
        <v>1050</v>
      </c>
      <c r="AIE42" s="79" t="s">
        <v>1050</v>
      </c>
      <c r="AIF42" s="79" t="s">
        <v>1050</v>
      </c>
      <c r="AIG42" s="79" t="s">
        <v>1050</v>
      </c>
      <c r="AIH42" s="79" t="s">
        <v>1050</v>
      </c>
      <c r="AII42" s="79" t="s">
        <v>1050</v>
      </c>
      <c r="AIJ42" s="79" t="s">
        <v>1050</v>
      </c>
      <c r="AIK42" s="79" t="s">
        <v>1050</v>
      </c>
      <c r="AIL42" s="79" t="s">
        <v>1050</v>
      </c>
      <c r="AIM42" s="79" t="s">
        <v>1050</v>
      </c>
      <c r="AIN42" s="79" t="s">
        <v>1050</v>
      </c>
      <c r="AIO42" s="79" t="s">
        <v>1050</v>
      </c>
      <c r="AIP42" s="79" t="s">
        <v>1050</v>
      </c>
      <c r="AIQ42" s="79" t="s">
        <v>353</v>
      </c>
      <c r="AIR42" s="79" t="s">
        <v>1050</v>
      </c>
      <c r="AIS42" s="79" t="s">
        <v>399</v>
      </c>
      <c r="AIT42" s="79" t="s">
        <v>2149</v>
      </c>
      <c r="AIU42" s="79" t="s">
        <v>1050</v>
      </c>
      <c r="AIV42" s="79" t="s">
        <v>1050</v>
      </c>
      <c r="AIW42" s="79" t="s">
        <v>1050</v>
      </c>
      <c r="AIX42" s="79" t="s">
        <v>1050</v>
      </c>
      <c r="AIY42" s="79" t="s">
        <v>1050</v>
      </c>
      <c r="AIZ42" s="79" t="s">
        <v>1050</v>
      </c>
      <c r="AJA42" s="79" t="s">
        <v>1050</v>
      </c>
      <c r="AJB42" s="79" t="s">
        <v>1050</v>
      </c>
      <c r="AJC42" s="79" t="s">
        <v>1050</v>
      </c>
      <c r="AJD42" s="79" t="s">
        <v>1050</v>
      </c>
      <c r="AJE42" s="79" t="s">
        <v>1050</v>
      </c>
      <c r="AJF42" s="79" t="s">
        <v>1050</v>
      </c>
      <c r="AJG42" s="79" t="s">
        <v>2183</v>
      </c>
      <c r="AJH42" s="79" t="s">
        <v>2184</v>
      </c>
      <c r="AJI42" s="79" t="s">
        <v>2185</v>
      </c>
      <c r="AJJ42" s="79" t="s">
        <v>2185</v>
      </c>
      <c r="AJK42" s="79" t="s">
        <v>1050</v>
      </c>
      <c r="AJL42" s="79" t="s">
        <v>1050</v>
      </c>
      <c r="AJM42" s="79" t="s">
        <v>353</v>
      </c>
      <c r="AJN42" s="79" t="s">
        <v>353</v>
      </c>
      <c r="AJO42" s="79" t="s">
        <v>1050</v>
      </c>
      <c r="AJP42" s="79" t="s">
        <v>1050</v>
      </c>
      <c r="AJQ42" s="79" t="s">
        <v>1050</v>
      </c>
      <c r="AJR42" s="79" t="s">
        <v>1050</v>
      </c>
      <c r="AJS42" s="79" t="s">
        <v>2186</v>
      </c>
      <c r="AJT42" s="79" t="s">
        <v>1050</v>
      </c>
      <c r="AJU42" s="79" t="s">
        <v>1050</v>
      </c>
      <c r="AJV42" s="79" t="s">
        <v>1050</v>
      </c>
      <c r="AJW42" s="79" t="s">
        <v>1098</v>
      </c>
      <c r="AJX42" s="79" t="s">
        <v>1098</v>
      </c>
      <c r="AJY42" s="79" t="s">
        <v>1050</v>
      </c>
      <c r="AJZ42" s="79" t="s">
        <v>1050</v>
      </c>
      <c r="AKA42" s="79" t="s">
        <v>1050</v>
      </c>
      <c r="AKB42" s="79" t="s">
        <v>1050</v>
      </c>
      <c r="AKC42" s="79" t="s">
        <v>1050</v>
      </c>
      <c r="AKD42" s="79" t="s">
        <v>1050</v>
      </c>
      <c r="AKE42" s="79" t="s">
        <v>1050</v>
      </c>
      <c r="AKF42" s="79" t="s">
        <v>1050</v>
      </c>
      <c r="AKG42" s="79" t="s">
        <v>1050</v>
      </c>
      <c r="AKH42" s="79" t="s">
        <v>1050</v>
      </c>
      <c r="AKI42" s="79" t="s">
        <v>1050</v>
      </c>
      <c r="AKJ42" s="79" t="s">
        <v>1098</v>
      </c>
      <c r="AKK42" s="79" t="s">
        <v>1050</v>
      </c>
      <c r="AKL42" s="79" t="s">
        <v>1050</v>
      </c>
      <c r="AKM42" s="79" t="s">
        <v>1050</v>
      </c>
      <c r="AKN42" s="79" t="s">
        <v>1050</v>
      </c>
      <c r="AKO42" s="79" t="s">
        <v>1050</v>
      </c>
      <c r="AKP42" s="79" t="s">
        <v>1050</v>
      </c>
      <c r="AKQ42" s="79" t="s">
        <v>1050</v>
      </c>
      <c r="AKR42" s="79" t="s">
        <v>1050</v>
      </c>
      <c r="AKS42" s="79" t="s">
        <v>1050</v>
      </c>
      <c r="AKT42" s="79" t="s">
        <v>1050</v>
      </c>
      <c r="AKU42" s="79" t="s">
        <v>1050</v>
      </c>
      <c r="AKV42" s="79" t="s">
        <v>1050</v>
      </c>
      <c r="AKW42" s="79" t="s">
        <v>1050</v>
      </c>
      <c r="AKX42" s="79" t="s">
        <v>1050</v>
      </c>
      <c r="AKY42" s="79" t="s">
        <v>1050</v>
      </c>
      <c r="AKZ42" s="79" t="s">
        <v>1050</v>
      </c>
      <c r="ALA42" s="79" t="s">
        <v>1050</v>
      </c>
      <c r="ALB42" s="79" t="s">
        <v>1050</v>
      </c>
      <c r="ALC42" s="79" t="s">
        <v>1050</v>
      </c>
      <c r="ALD42" s="79" t="s">
        <v>1050</v>
      </c>
      <c r="ALE42" s="79" t="s">
        <v>1050</v>
      </c>
      <c r="ALF42" s="79" t="s">
        <v>1050</v>
      </c>
      <c r="ALG42" s="79" t="s">
        <v>1050</v>
      </c>
      <c r="ALH42" s="79" t="s">
        <v>1050</v>
      </c>
      <c r="ALI42" s="79" t="s">
        <v>1050</v>
      </c>
      <c r="ALJ42" s="79" t="s">
        <v>1050</v>
      </c>
      <c r="ALK42" s="79" t="s">
        <v>1050</v>
      </c>
      <c r="ALL42" s="79" t="s">
        <v>1098</v>
      </c>
      <c r="ALM42" s="79" t="s">
        <v>1050</v>
      </c>
      <c r="ALN42" s="79" t="s">
        <v>1050</v>
      </c>
      <c r="ALO42" s="79" t="s">
        <v>1050</v>
      </c>
      <c r="ALP42" s="79" t="s">
        <v>1050</v>
      </c>
      <c r="ALQ42" s="79" t="s">
        <v>1098</v>
      </c>
      <c r="ALR42" s="79" t="s">
        <v>1050</v>
      </c>
      <c r="ALS42" s="79" t="s">
        <v>1050</v>
      </c>
      <c r="ALT42" s="79" t="s">
        <v>1050</v>
      </c>
      <c r="ALU42" s="79" t="s">
        <v>1050</v>
      </c>
      <c r="ALV42" s="79" t="s">
        <v>1050</v>
      </c>
      <c r="ALW42" s="79" t="s">
        <v>1050</v>
      </c>
      <c r="ALX42" s="79" t="s">
        <v>1050</v>
      </c>
    </row>
    <row r="43" ht="50.25" customHeight="1" spans="1:1012">
      <c r="A43" s="79" t="s">
        <v>2187</v>
      </c>
      <c r="B43" s="79">
        <v>47</v>
      </c>
      <c r="C43" s="79" t="s">
        <v>2121</v>
      </c>
      <c r="D43" s="79" t="s">
        <v>329</v>
      </c>
      <c r="E43" s="79">
        <v>1</v>
      </c>
      <c r="F43" s="79" t="s">
        <v>2188</v>
      </c>
      <c r="G43" s="79">
        <v>4.3232</v>
      </c>
      <c r="H43" s="79">
        <v>74.0514</v>
      </c>
      <c r="I43" s="79" t="s">
        <v>558</v>
      </c>
      <c r="J43" s="91">
        <v>44704</v>
      </c>
      <c r="K43" s="92">
        <v>0.897916666666667</v>
      </c>
      <c r="L43" s="91">
        <v>44704</v>
      </c>
      <c r="M43" s="92">
        <v>0.909722222222222</v>
      </c>
      <c r="N43" s="79" t="s">
        <v>331</v>
      </c>
      <c r="O43" s="79" t="s">
        <v>67</v>
      </c>
      <c r="P43" s="79" t="s">
        <v>1050</v>
      </c>
      <c r="Q43" s="79" t="s">
        <v>1050</v>
      </c>
      <c r="R43" s="79" t="s">
        <v>1052</v>
      </c>
      <c r="S43" s="79" t="s">
        <v>334</v>
      </c>
      <c r="T43" s="79" t="s">
        <v>1050</v>
      </c>
      <c r="U43" s="79" t="s">
        <v>368</v>
      </c>
      <c r="V43" s="79" t="s">
        <v>480</v>
      </c>
      <c r="W43" s="79" t="s">
        <v>384</v>
      </c>
      <c r="X43" s="79" t="s">
        <v>1050</v>
      </c>
      <c r="Y43" s="79" t="s">
        <v>1050</v>
      </c>
      <c r="Z43" s="79" t="s">
        <v>387</v>
      </c>
      <c r="AA43" s="79" t="s">
        <v>342</v>
      </c>
      <c r="AB43" s="79" t="s">
        <v>1050</v>
      </c>
      <c r="AC43" s="79" t="s">
        <v>343</v>
      </c>
      <c r="AD43" s="79" t="s">
        <v>344</v>
      </c>
      <c r="AE43" s="79" t="s">
        <v>369</v>
      </c>
      <c r="AF43" s="79" t="s">
        <v>392</v>
      </c>
      <c r="AG43" s="79" t="s">
        <v>1050</v>
      </c>
      <c r="AH43" s="79" t="s">
        <v>1050</v>
      </c>
      <c r="AI43" s="79" t="s">
        <v>1050</v>
      </c>
      <c r="AJ43" s="79" t="s">
        <v>1050</v>
      </c>
      <c r="AK43" s="79" t="s">
        <v>1050</v>
      </c>
      <c r="AL43" s="79" t="s">
        <v>1050</v>
      </c>
      <c r="AM43" s="79" t="s">
        <v>1050</v>
      </c>
      <c r="AN43" s="79" t="s">
        <v>1050</v>
      </c>
      <c r="AO43" s="79" t="s">
        <v>1050</v>
      </c>
      <c r="AP43" s="79" t="s">
        <v>1050</v>
      </c>
      <c r="AQ43" s="79" t="s">
        <v>1050</v>
      </c>
      <c r="AR43" s="79" t="s">
        <v>1050</v>
      </c>
      <c r="AS43" s="79" t="s">
        <v>1050</v>
      </c>
      <c r="AT43" s="79" t="s">
        <v>1050</v>
      </c>
      <c r="AU43" s="79" t="s">
        <v>1050</v>
      </c>
      <c r="AV43" s="79" t="s">
        <v>1050</v>
      </c>
      <c r="AW43" s="79" t="s">
        <v>1050</v>
      </c>
      <c r="AX43" s="79" t="s">
        <v>1050</v>
      </c>
      <c r="AY43" s="79" t="s">
        <v>1050</v>
      </c>
      <c r="AZ43" s="79" t="s">
        <v>480</v>
      </c>
      <c r="BA43" s="79" t="s">
        <v>1050</v>
      </c>
      <c r="BB43" s="79" t="s">
        <v>1050</v>
      </c>
      <c r="BC43" s="79" t="s">
        <v>1050</v>
      </c>
      <c r="BD43" s="79" t="s">
        <v>1050</v>
      </c>
      <c r="BE43" s="79" t="s">
        <v>1050</v>
      </c>
      <c r="BF43" s="79" t="s">
        <v>1050</v>
      </c>
      <c r="BG43" s="79" t="s">
        <v>1050</v>
      </c>
      <c r="BH43" s="79" t="s">
        <v>1050</v>
      </c>
      <c r="BI43" s="79" t="s">
        <v>1050</v>
      </c>
      <c r="BJ43" s="79" t="s">
        <v>1050</v>
      </c>
      <c r="BK43" s="79" t="s">
        <v>1050</v>
      </c>
      <c r="BL43" s="79" t="s">
        <v>1050</v>
      </c>
      <c r="BM43" s="79" t="s">
        <v>1050</v>
      </c>
      <c r="BN43" s="79" t="s">
        <v>1050</v>
      </c>
      <c r="BO43" s="79" t="s">
        <v>1050</v>
      </c>
      <c r="BP43" s="79" t="s">
        <v>1050</v>
      </c>
      <c r="BQ43" s="79" t="s">
        <v>1050</v>
      </c>
      <c r="BR43" s="79" t="s">
        <v>1050</v>
      </c>
      <c r="BS43" s="79" t="s">
        <v>1050</v>
      </c>
      <c r="BT43" s="79" t="s">
        <v>1050</v>
      </c>
      <c r="BU43" s="79" t="s">
        <v>1050</v>
      </c>
      <c r="BV43" s="79" t="s">
        <v>1050</v>
      </c>
      <c r="BW43" s="79" t="s">
        <v>1050</v>
      </c>
      <c r="BX43" s="79" t="s">
        <v>1050</v>
      </c>
      <c r="BY43" s="79" t="s">
        <v>1050</v>
      </c>
      <c r="BZ43" s="79" t="s">
        <v>1050</v>
      </c>
      <c r="CA43" s="79" t="s">
        <v>1050</v>
      </c>
      <c r="CB43" s="79" t="s">
        <v>1050</v>
      </c>
      <c r="CC43" s="79" t="s">
        <v>1050</v>
      </c>
      <c r="CD43" s="79" t="s">
        <v>1050</v>
      </c>
      <c r="CE43" s="79" t="s">
        <v>1050</v>
      </c>
      <c r="CF43" s="79" t="s">
        <v>356</v>
      </c>
      <c r="CG43" s="91">
        <v>33609</v>
      </c>
      <c r="CH43" s="79" t="s">
        <v>351</v>
      </c>
      <c r="CI43" s="79" t="s">
        <v>1050</v>
      </c>
      <c r="CJ43" s="79" t="s">
        <v>1060</v>
      </c>
      <c r="CK43" s="79" t="s">
        <v>353</v>
      </c>
      <c r="CL43" s="79" t="s">
        <v>1050</v>
      </c>
      <c r="CM43" s="79" t="s">
        <v>1050</v>
      </c>
      <c r="CN43" s="79" t="s">
        <v>1050</v>
      </c>
      <c r="CO43" s="79" t="s">
        <v>353</v>
      </c>
      <c r="CP43" s="79" t="s">
        <v>520</v>
      </c>
      <c r="CQ43" s="79" t="s">
        <v>1059</v>
      </c>
      <c r="CR43" s="79" t="s">
        <v>1050</v>
      </c>
      <c r="CS43" s="91">
        <v>45759</v>
      </c>
      <c r="CT43" s="79" t="s">
        <v>1050</v>
      </c>
      <c r="CU43" s="79" t="s">
        <v>1050</v>
      </c>
      <c r="CV43" s="79" t="s">
        <v>1050</v>
      </c>
      <c r="CW43" s="79" t="s">
        <v>353</v>
      </c>
      <c r="CX43" s="79" t="s">
        <v>1142</v>
      </c>
      <c r="CY43" s="79" t="s">
        <v>2189</v>
      </c>
      <c r="CZ43" s="79" t="s">
        <v>1050</v>
      </c>
      <c r="DA43" s="79" t="s">
        <v>1403</v>
      </c>
      <c r="DB43" s="79" t="s">
        <v>2190</v>
      </c>
      <c r="DC43" s="79" t="s">
        <v>1202</v>
      </c>
      <c r="DD43" s="79">
        <v>2014</v>
      </c>
      <c r="DE43" s="79" t="s">
        <v>1203</v>
      </c>
      <c r="DF43" s="79" t="s">
        <v>1050</v>
      </c>
      <c r="DG43" s="79">
        <v>52</v>
      </c>
      <c r="DH43" s="79" t="s">
        <v>1060</v>
      </c>
      <c r="DI43" s="79" t="s">
        <v>1066</v>
      </c>
      <c r="DJ43" s="79" t="s">
        <v>1686</v>
      </c>
      <c r="DK43" s="79">
        <v>20</v>
      </c>
      <c r="DL43" s="79" t="s">
        <v>353</v>
      </c>
      <c r="DM43" s="79" t="s">
        <v>353</v>
      </c>
      <c r="DN43" s="79" t="s">
        <v>1068</v>
      </c>
      <c r="DO43" s="91">
        <v>44954</v>
      </c>
      <c r="DP43" s="79" t="s">
        <v>353</v>
      </c>
      <c r="DQ43" s="79" t="s">
        <v>1114</v>
      </c>
      <c r="DR43" s="91">
        <v>44889</v>
      </c>
      <c r="DS43" s="79" t="s">
        <v>353</v>
      </c>
      <c r="DT43" s="79" t="s">
        <v>1114</v>
      </c>
      <c r="DU43" s="108">
        <v>44889</v>
      </c>
      <c r="DV43" s="79" t="s">
        <v>399</v>
      </c>
      <c r="DW43" s="79" t="s">
        <v>403</v>
      </c>
      <c r="DX43" s="79" t="s">
        <v>404</v>
      </c>
      <c r="DY43" s="79" t="s">
        <v>1050</v>
      </c>
      <c r="DZ43" s="79" t="s">
        <v>1050</v>
      </c>
      <c r="EA43" s="79" t="s">
        <v>1050</v>
      </c>
      <c r="EB43" s="79" t="s">
        <v>407</v>
      </c>
      <c r="EC43" s="79" t="s">
        <v>1050</v>
      </c>
      <c r="ED43" s="79" t="s">
        <v>2191</v>
      </c>
      <c r="EE43" s="79" t="s">
        <v>409</v>
      </c>
      <c r="EF43" s="79" t="s">
        <v>353</v>
      </c>
      <c r="EG43" s="110" t="s">
        <v>356</v>
      </c>
      <c r="EH43" s="91">
        <v>24802</v>
      </c>
      <c r="EI43" s="110" t="s">
        <v>351</v>
      </c>
      <c r="EJ43" s="79" t="s">
        <v>1050</v>
      </c>
      <c r="EK43" s="110" t="s">
        <v>1060</v>
      </c>
      <c r="EL43" s="110" t="s">
        <v>353</v>
      </c>
      <c r="EM43" s="79" t="s">
        <v>1050</v>
      </c>
      <c r="EN43" s="79" t="s">
        <v>1050</v>
      </c>
      <c r="EO43" s="79" t="s">
        <v>1050</v>
      </c>
      <c r="EP43" s="110" t="s">
        <v>353</v>
      </c>
      <c r="EQ43" s="110" t="s">
        <v>520</v>
      </c>
      <c r="ER43" s="110" t="s">
        <v>1172</v>
      </c>
      <c r="ES43" s="79" t="s">
        <v>1050</v>
      </c>
      <c r="ET43" s="112">
        <v>45318</v>
      </c>
      <c r="EU43" s="79" t="s">
        <v>1050</v>
      </c>
      <c r="EV43" s="79" t="s">
        <v>1050</v>
      </c>
      <c r="EW43" s="79" t="s">
        <v>1050</v>
      </c>
      <c r="EX43" s="110" t="s">
        <v>353</v>
      </c>
      <c r="EY43" s="110" t="s">
        <v>1142</v>
      </c>
      <c r="EZ43" s="110" t="s">
        <v>1106</v>
      </c>
      <c r="FA43" s="110" t="s">
        <v>356</v>
      </c>
      <c r="FB43" s="110" t="s">
        <v>2192</v>
      </c>
      <c r="FC43" s="110" t="s">
        <v>2193</v>
      </c>
      <c r="FD43" s="110" t="s">
        <v>1248</v>
      </c>
      <c r="FE43" s="110">
        <v>2014</v>
      </c>
      <c r="FF43" s="110" t="s">
        <v>1203</v>
      </c>
      <c r="FG43" s="79" t="s">
        <v>1050</v>
      </c>
      <c r="FH43" s="110">
        <v>87</v>
      </c>
      <c r="FI43" s="110" t="s">
        <v>1060</v>
      </c>
      <c r="FJ43" s="79" t="s">
        <v>2164</v>
      </c>
      <c r="FK43" s="110" t="s">
        <v>1686</v>
      </c>
      <c r="FL43" s="110">
        <v>10</v>
      </c>
      <c r="FM43" s="110" t="s">
        <v>353</v>
      </c>
      <c r="FN43" s="110" t="s">
        <v>353</v>
      </c>
      <c r="FO43" s="110" t="s">
        <v>1068</v>
      </c>
      <c r="FP43" s="91">
        <v>44755</v>
      </c>
      <c r="FQ43" s="110" t="s">
        <v>353</v>
      </c>
      <c r="FR43" s="110" t="s">
        <v>1114</v>
      </c>
      <c r="FS43" s="91">
        <v>45620</v>
      </c>
      <c r="FT43" s="110" t="s">
        <v>353</v>
      </c>
      <c r="FU43" s="110" t="s">
        <v>1114</v>
      </c>
      <c r="FV43" s="91">
        <v>45620</v>
      </c>
      <c r="FW43" s="79" t="s">
        <v>399</v>
      </c>
      <c r="FX43" s="110" t="s">
        <v>1247</v>
      </c>
      <c r="FY43" s="79" t="s">
        <v>404</v>
      </c>
      <c r="FZ43" s="79" t="s">
        <v>1050</v>
      </c>
      <c r="GA43" s="79" t="s">
        <v>1050</v>
      </c>
      <c r="GB43" s="79" t="s">
        <v>1050</v>
      </c>
      <c r="GC43" s="79" t="s">
        <v>407</v>
      </c>
      <c r="GD43" s="79" t="s">
        <v>1050</v>
      </c>
      <c r="GE43" s="79" t="s">
        <v>2194</v>
      </c>
      <c r="GF43" s="79" t="s">
        <v>409</v>
      </c>
      <c r="GG43" s="79" t="s">
        <v>353</v>
      </c>
      <c r="GH43" s="79" t="s">
        <v>356</v>
      </c>
      <c r="GI43" s="91">
        <v>25690</v>
      </c>
      <c r="GJ43" s="79" t="s">
        <v>351</v>
      </c>
      <c r="GK43" s="79" t="s">
        <v>352</v>
      </c>
      <c r="GL43" s="79" t="s">
        <v>1060</v>
      </c>
      <c r="GM43" s="79" t="s">
        <v>1050</v>
      </c>
      <c r="GN43" s="79" t="s">
        <v>1050</v>
      </c>
      <c r="GO43" s="79" t="s">
        <v>1050</v>
      </c>
      <c r="GP43" s="79" t="s">
        <v>1050</v>
      </c>
      <c r="GQ43" s="79" t="s">
        <v>353</v>
      </c>
      <c r="GR43" s="79" t="s">
        <v>401</v>
      </c>
      <c r="GS43" s="79" t="s">
        <v>1059</v>
      </c>
      <c r="GT43" s="79" t="s">
        <v>1050</v>
      </c>
      <c r="GU43" s="91">
        <v>45567</v>
      </c>
      <c r="GV43" s="79" t="s">
        <v>1050</v>
      </c>
      <c r="GW43" s="79" t="s">
        <v>1050</v>
      </c>
      <c r="GX43" s="79" t="s">
        <v>353</v>
      </c>
      <c r="GY43" s="79" t="s">
        <v>1050</v>
      </c>
      <c r="GZ43" s="79" t="s">
        <v>2195</v>
      </c>
      <c r="HA43" s="79" t="s">
        <v>2196</v>
      </c>
      <c r="HB43" s="79" t="s">
        <v>356</v>
      </c>
      <c r="HC43" s="79" t="s">
        <v>1295</v>
      </c>
      <c r="HD43" s="79" t="s">
        <v>2197</v>
      </c>
      <c r="HE43" s="79" t="s">
        <v>2198</v>
      </c>
      <c r="HF43" s="79">
        <v>2019</v>
      </c>
      <c r="HG43" s="79" t="s">
        <v>458</v>
      </c>
      <c r="HH43" s="79" t="s">
        <v>1050</v>
      </c>
      <c r="HI43" s="79">
        <v>2</v>
      </c>
      <c r="HJ43" s="79" t="s">
        <v>2114</v>
      </c>
      <c r="HK43" s="79" t="s">
        <v>2164</v>
      </c>
      <c r="HL43" s="79" t="s">
        <v>1686</v>
      </c>
      <c r="HM43" s="79">
        <v>0</v>
      </c>
      <c r="HN43" s="79" t="s">
        <v>353</v>
      </c>
      <c r="HO43" s="79" t="s">
        <v>353</v>
      </c>
      <c r="HP43" s="79" t="s">
        <v>1737</v>
      </c>
      <c r="HQ43" s="91">
        <v>44803</v>
      </c>
      <c r="HR43" s="79" t="s">
        <v>1050</v>
      </c>
      <c r="HS43" s="79" t="s">
        <v>1050</v>
      </c>
      <c r="HT43" s="79" t="s">
        <v>1050</v>
      </c>
      <c r="HU43" s="79" t="s">
        <v>1050</v>
      </c>
      <c r="HV43" s="79" t="s">
        <v>1050</v>
      </c>
      <c r="HW43" s="79" t="s">
        <v>1050</v>
      </c>
      <c r="HX43" s="79" t="s">
        <v>353</v>
      </c>
      <c r="HY43" s="79" t="s">
        <v>542</v>
      </c>
      <c r="HZ43" s="79" t="s">
        <v>435</v>
      </c>
      <c r="IA43" s="79" t="s">
        <v>1050</v>
      </c>
      <c r="IB43" s="79" t="s">
        <v>1050</v>
      </c>
      <c r="IC43" s="79" t="s">
        <v>1050</v>
      </c>
      <c r="ID43" s="110" t="s">
        <v>333</v>
      </c>
      <c r="IE43" s="79" t="s">
        <v>1050</v>
      </c>
      <c r="IF43" s="79" t="s">
        <v>2199</v>
      </c>
      <c r="IG43" s="79" t="s">
        <v>409</v>
      </c>
      <c r="IH43" s="79" t="s">
        <v>399</v>
      </c>
      <c r="II43" s="79" t="s">
        <v>1050</v>
      </c>
      <c r="IJ43" s="79" t="s">
        <v>1050</v>
      </c>
      <c r="IK43" s="79" t="s">
        <v>1050</v>
      </c>
      <c r="IL43" s="79" t="s">
        <v>1050</v>
      </c>
      <c r="IM43" s="79" t="s">
        <v>1050</v>
      </c>
      <c r="IN43" s="79" t="s">
        <v>1050</v>
      </c>
      <c r="IO43" s="79" t="s">
        <v>1050</v>
      </c>
      <c r="IP43" s="79" t="s">
        <v>1050</v>
      </c>
      <c r="IQ43" s="79" t="s">
        <v>1050</v>
      </c>
      <c r="IR43" s="79" t="s">
        <v>1050</v>
      </c>
      <c r="IS43" s="79" t="s">
        <v>1050</v>
      </c>
      <c r="IT43" s="79" t="s">
        <v>1050</v>
      </c>
      <c r="IU43" s="79" t="s">
        <v>1050</v>
      </c>
      <c r="IV43" s="79" t="s">
        <v>1050</v>
      </c>
      <c r="IW43" s="79" t="s">
        <v>1050</v>
      </c>
      <c r="IX43" s="79" t="s">
        <v>1050</v>
      </c>
      <c r="IY43" s="79" t="s">
        <v>1050</v>
      </c>
      <c r="IZ43" s="79" t="s">
        <v>1050</v>
      </c>
      <c r="JA43" s="79" t="s">
        <v>1050</v>
      </c>
      <c r="JB43" s="79" t="s">
        <v>1050</v>
      </c>
      <c r="JC43" s="79" t="s">
        <v>1050</v>
      </c>
      <c r="JD43" s="79" t="s">
        <v>1050</v>
      </c>
      <c r="JE43" s="79" t="s">
        <v>1050</v>
      </c>
      <c r="JF43" s="79" t="s">
        <v>1050</v>
      </c>
      <c r="JG43" s="79" t="s">
        <v>1050</v>
      </c>
      <c r="JH43" s="79" t="s">
        <v>1050</v>
      </c>
      <c r="JI43" s="79" t="s">
        <v>1050</v>
      </c>
      <c r="JJ43" s="79" t="s">
        <v>1050</v>
      </c>
      <c r="JK43" s="79" t="s">
        <v>1050</v>
      </c>
      <c r="JL43" s="79" t="s">
        <v>1050</v>
      </c>
      <c r="JM43" s="79" t="s">
        <v>1050</v>
      </c>
      <c r="JN43" s="79" t="s">
        <v>1050</v>
      </c>
      <c r="JO43" s="79" t="s">
        <v>1050</v>
      </c>
      <c r="JP43" s="79" t="s">
        <v>1050</v>
      </c>
      <c r="JQ43" s="79" t="s">
        <v>1050</v>
      </c>
      <c r="JR43" s="79" t="s">
        <v>1050</v>
      </c>
      <c r="JS43" s="79" t="s">
        <v>1050</v>
      </c>
      <c r="JT43" s="79" t="s">
        <v>1050</v>
      </c>
      <c r="JU43" s="79" t="s">
        <v>1050</v>
      </c>
      <c r="JV43" s="79" t="s">
        <v>1050</v>
      </c>
      <c r="JW43" s="79" t="s">
        <v>1050</v>
      </c>
      <c r="JX43" s="79" t="s">
        <v>1050</v>
      </c>
      <c r="JY43" s="79" t="s">
        <v>1050</v>
      </c>
      <c r="JZ43" s="79" t="s">
        <v>1050</v>
      </c>
      <c r="KA43" s="79" t="s">
        <v>1050</v>
      </c>
      <c r="KB43" s="79" t="s">
        <v>1050</v>
      </c>
      <c r="KC43" s="79" t="s">
        <v>1050</v>
      </c>
      <c r="KD43" s="79" t="s">
        <v>1050</v>
      </c>
      <c r="KE43" s="79" t="s">
        <v>1050</v>
      </c>
      <c r="KF43" s="79" t="s">
        <v>1050</v>
      </c>
      <c r="KG43" s="79" t="s">
        <v>1050</v>
      </c>
      <c r="KH43" s="79" t="s">
        <v>1050</v>
      </c>
      <c r="KI43" s="79" t="s">
        <v>1050</v>
      </c>
      <c r="KJ43" s="79" t="s">
        <v>1050</v>
      </c>
      <c r="KK43" s="79" t="s">
        <v>1050</v>
      </c>
      <c r="KL43" s="79" t="s">
        <v>1050</v>
      </c>
      <c r="KM43" s="79" t="s">
        <v>1050</v>
      </c>
      <c r="KN43" s="79" t="s">
        <v>1050</v>
      </c>
      <c r="KO43" s="79" t="s">
        <v>1050</v>
      </c>
      <c r="KP43" s="79" t="s">
        <v>1050</v>
      </c>
      <c r="KQ43" s="79" t="s">
        <v>1050</v>
      </c>
      <c r="KR43" s="79" t="s">
        <v>1050</v>
      </c>
      <c r="KS43" s="79" t="s">
        <v>1050</v>
      </c>
      <c r="KT43" s="79" t="s">
        <v>1050</v>
      </c>
      <c r="KU43" s="79" t="s">
        <v>1050</v>
      </c>
      <c r="KV43" s="79" t="s">
        <v>1050</v>
      </c>
      <c r="KW43" s="79" t="s">
        <v>1050</v>
      </c>
      <c r="KX43" s="79" t="s">
        <v>1050</v>
      </c>
      <c r="KY43" s="79" t="s">
        <v>1050</v>
      </c>
      <c r="KZ43" s="79" t="s">
        <v>1050</v>
      </c>
      <c r="LA43" s="79" t="s">
        <v>1050</v>
      </c>
      <c r="LB43" s="79" t="s">
        <v>1050</v>
      </c>
      <c r="LC43" s="79" t="s">
        <v>1050</v>
      </c>
      <c r="LD43" s="79" t="s">
        <v>1050</v>
      </c>
      <c r="LE43" s="79" t="s">
        <v>1050</v>
      </c>
      <c r="LF43" s="79" t="s">
        <v>1050</v>
      </c>
      <c r="LG43" s="79" t="s">
        <v>1050</v>
      </c>
      <c r="LH43" s="79" t="s">
        <v>1050</v>
      </c>
      <c r="LI43" s="79" t="s">
        <v>1050</v>
      </c>
      <c r="LJ43" s="79" t="s">
        <v>1050</v>
      </c>
      <c r="LK43" s="79" t="s">
        <v>1050</v>
      </c>
      <c r="LL43" s="79" t="s">
        <v>1050</v>
      </c>
      <c r="LM43" s="79" t="s">
        <v>1050</v>
      </c>
      <c r="LN43" s="79" t="s">
        <v>1050</v>
      </c>
      <c r="LO43" s="79" t="s">
        <v>1050</v>
      </c>
      <c r="LP43" s="79" t="s">
        <v>1050</v>
      </c>
      <c r="LQ43" s="79" t="s">
        <v>1050</v>
      </c>
      <c r="LR43" s="79" t="s">
        <v>1050</v>
      </c>
      <c r="LS43" s="79" t="s">
        <v>1050</v>
      </c>
      <c r="LT43" s="79" t="s">
        <v>1050</v>
      </c>
      <c r="LU43" s="79" t="s">
        <v>1050</v>
      </c>
      <c r="LV43" s="79" t="s">
        <v>1050</v>
      </c>
      <c r="LW43" s="79" t="s">
        <v>1050</v>
      </c>
      <c r="LX43" s="79" t="s">
        <v>1050</v>
      </c>
      <c r="LY43" s="79" t="s">
        <v>1050</v>
      </c>
      <c r="LZ43" s="79" t="s">
        <v>1050</v>
      </c>
      <c r="MA43" s="79" t="s">
        <v>1050</v>
      </c>
      <c r="MB43" s="79" t="s">
        <v>1050</v>
      </c>
      <c r="MC43" s="79" t="s">
        <v>1050</v>
      </c>
      <c r="MD43" s="79" t="s">
        <v>1050</v>
      </c>
      <c r="ME43" s="79" t="s">
        <v>1050</v>
      </c>
      <c r="MF43" s="79" t="s">
        <v>1050</v>
      </c>
      <c r="MG43" s="79" t="s">
        <v>1050</v>
      </c>
      <c r="MH43" s="79" t="s">
        <v>1050</v>
      </c>
      <c r="MI43" s="79" t="s">
        <v>1050</v>
      </c>
      <c r="MJ43" s="79" t="s">
        <v>1050</v>
      </c>
      <c r="MK43" s="79" t="s">
        <v>1050</v>
      </c>
      <c r="ML43" s="79" t="s">
        <v>1050</v>
      </c>
      <c r="MM43" s="79" t="s">
        <v>1050</v>
      </c>
      <c r="MN43" s="79" t="s">
        <v>1050</v>
      </c>
      <c r="MO43" s="79" t="s">
        <v>1050</v>
      </c>
      <c r="MP43" s="79" t="s">
        <v>1050</v>
      </c>
      <c r="MQ43" s="79" t="s">
        <v>1050</v>
      </c>
      <c r="MR43" s="79" t="s">
        <v>1050</v>
      </c>
      <c r="MS43" s="79" t="s">
        <v>1050</v>
      </c>
      <c r="MT43" s="79" t="s">
        <v>1050</v>
      </c>
      <c r="MU43" s="79" t="s">
        <v>1050</v>
      </c>
      <c r="MV43" s="79" t="s">
        <v>1050</v>
      </c>
      <c r="MW43" s="79" t="s">
        <v>1050</v>
      </c>
      <c r="MX43" s="79" t="s">
        <v>1050</v>
      </c>
      <c r="MY43" s="79" t="s">
        <v>1050</v>
      </c>
      <c r="MZ43" s="79" t="s">
        <v>1050</v>
      </c>
      <c r="NA43" s="79" t="s">
        <v>1050</v>
      </c>
      <c r="NB43" s="79" t="s">
        <v>1050</v>
      </c>
      <c r="NC43" s="79" t="s">
        <v>1050</v>
      </c>
      <c r="ND43" s="79" t="s">
        <v>1050</v>
      </c>
      <c r="NE43" s="79" t="s">
        <v>1050</v>
      </c>
      <c r="NF43" s="79" t="s">
        <v>1050</v>
      </c>
      <c r="NG43" s="79" t="s">
        <v>1050</v>
      </c>
      <c r="NH43" s="79" t="s">
        <v>1050</v>
      </c>
      <c r="NI43" s="79" t="s">
        <v>1050</v>
      </c>
      <c r="NJ43" s="79" t="s">
        <v>1050</v>
      </c>
      <c r="NK43" s="79" t="s">
        <v>1050</v>
      </c>
      <c r="NL43" s="79" t="s">
        <v>1050</v>
      </c>
      <c r="NM43" s="79" t="s">
        <v>1050</v>
      </c>
      <c r="NN43" s="79" t="s">
        <v>1050</v>
      </c>
      <c r="NO43" s="79" t="s">
        <v>1050</v>
      </c>
      <c r="NP43" s="79" t="s">
        <v>1050</v>
      </c>
      <c r="NQ43" s="79" t="s">
        <v>1050</v>
      </c>
      <c r="NR43" s="79" t="s">
        <v>1050</v>
      </c>
      <c r="NS43" s="79" t="s">
        <v>1050</v>
      </c>
      <c r="NT43" s="79" t="s">
        <v>1050</v>
      </c>
      <c r="NU43" s="79" t="s">
        <v>1050</v>
      </c>
      <c r="NV43" s="79" t="s">
        <v>1050</v>
      </c>
      <c r="NW43" s="79" t="s">
        <v>1050</v>
      </c>
      <c r="NX43" s="79" t="s">
        <v>1050</v>
      </c>
      <c r="NY43" s="79" t="s">
        <v>1050</v>
      </c>
      <c r="NZ43" s="79" t="s">
        <v>1050</v>
      </c>
      <c r="OA43" s="79" t="s">
        <v>1050</v>
      </c>
      <c r="OB43" s="79" t="s">
        <v>1050</v>
      </c>
      <c r="OC43" s="79" t="s">
        <v>1050</v>
      </c>
      <c r="OD43" s="79" t="s">
        <v>1050</v>
      </c>
      <c r="OE43" s="79" t="s">
        <v>1050</v>
      </c>
      <c r="OF43" s="79" t="s">
        <v>1050</v>
      </c>
      <c r="OG43" s="79" t="s">
        <v>1050</v>
      </c>
      <c r="OH43" s="79" t="s">
        <v>1050</v>
      </c>
      <c r="OI43" s="79" t="s">
        <v>1050</v>
      </c>
      <c r="OJ43" s="79" t="s">
        <v>1050</v>
      </c>
      <c r="OK43" s="79" t="s">
        <v>1050</v>
      </c>
      <c r="OL43" s="79" t="s">
        <v>1050</v>
      </c>
      <c r="OM43" s="79" t="s">
        <v>1050</v>
      </c>
      <c r="ON43" s="79" t="s">
        <v>1050</v>
      </c>
      <c r="OO43" s="79" t="s">
        <v>1050</v>
      </c>
      <c r="OP43" s="79" t="s">
        <v>1050</v>
      </c>
      <c r="OQ43" s="79" t="s">
        <v>1050</v>
      </c>
      <c r="OR43" s="79" t="s">
        <v>1050</v>
      </c>
      <c r="OS43" s="79" t="s">
        <v>1050</v>
      </c>
      <c r="OT43" s="79" t="s">
        <v>1050</v>
      </c>
      <c r="OU43" s="79" t="s">
        <v>1050</v>
      </c>
      <c r="OV43" s="79" t="s">
        <v>1050</v>
      </c>
      <c r="OW43" s="79" t="s">
        <v>1050</v>
      </c>
      <c r="OX43" s="79" t="s">
        <v>1050</v>
      </c>
      <c r="OY43" s="79" t="s">
        <v>1050</v>
      </c>
      <c r="OZ43" s="79" t="s">
        <v>1050</v>
      </c>
      <c r="PA43" s="79" t="s">
        <v>1050</v>
      </c>
      <c r="PB43" s="79" t="s">
        <v>1050</v>
      </c>
      <c r="PC43" s="79" t="s">
        <v>1050</v>
      </c>
      <c r="PD43" s="79" t="s">
        <v>1050</v>
      </c>
      <c r="PE43" s="79" t="s">
        <v>1050</v>
      </c>
      <c r="PF43" s="79" t="s">
        <v>1050</v>
      </c>
      <c r="PG43" s="79" t="s">
        <v>1050</v>
      </c>
      <c r="PH43" s="79" t="s">
        <v>1050</v>
      </c>
      <c r="PI43" s="79" t="s">
        <v>1050</v>
      </c>
      <c r="PJ43" s="79" t="s">
        <v>1050</v>
      </c>
      <c r="PK43" s="79" t="s">
        <v>1050</v>
      </c>
      <c r="PL43" s="79" t="s">
        <v>1050</v>
      </c>
      <c r="PM43" s="79" t="s">
        <v>470</v>
      </c>
      <c r="PN43" s="79">
        <v>1</v>
      </c>
      <c r="PO43" s="79">
        <v>0</v>
      </c>
      <c r="PP43" s="79" t="s">
        <v>1050</v>
      </c>
      <c r="PQ43" s="79" t="s">
        <v>1050</v>
      </c>
      <c r="PR43" s="79" t="s">
        <v>2200</v>
      </c>
      <c r="PS43" s="79" t="s">
        <v>1050</v>
      </c>
      <c r="PT43" s="79" t="s">
        <v>1050</v>
      </c>
      <c r="PU43" s="79" t="s">
        <v>1050</v>
      </c>
      <c r="PV43" s="79" t="s">
        <v>1050</v>
      </c>
      <c r="PW43" s="79" t="s">
        <v>1050</v>
      </c>
      <c r="PX43" s="79" t="s">
        <v>1050</v>
      </c>
      <c r="PY43" s="79" t="s">
        <v>1050</v>
      </c>
      <c r="PZ43" s="79" t="s">
        <v>1050</v>
      </c>
      <c r="QA43" s="79" t="s">
        <v>1050</v>
      </c>
      <c r="QB43" s="79" t="s">
        <v>1050</v>
      </c>
      <c r="QC43" s="79" t="s">
        <v>1050</v>
      </c>
      <c r="QD43" s="79" t="s">
        <v>1412</v>
      </c>
      <c r="QE43" s="79" t="s">
        <v>1076</v>
      </c>
      <c r="QF43" s="79" t="s">
        <v>1050</v>
      </c>
      <c r="QG43" s="79" t="s">
        <v>1413</v>
      </c>
      <c r="QH43" s="107" t="s">
        <v>1413</v>
      </c>
      <c r="QI43" s="79" t="s">
        <v>1413</v>
      </c>
      <c r="QJ43" s="79" t="s">
        <v>1413</v>
      </c>
      <c r="QK43" s="79" t="s">
        <v>1413</v>
      </c>
      <c r="QL43" s="79" t="s">
        <v>1050</v>
      </c>
      <c r="QM43" s="91">
        <v>44704</v>
      </c>
      <c r="QN43" s="91" t="s">
        <v>367</v>
      </c>
      <c r="QO43" s="79" t="s">
        <v>399</v>
      </c>
      <c r="QP43" s="79" t="s">
        <v>399</v>
      </c>
      <c r="QQ43" s="92">
        <v>0.891666666666667</v>
      </c>
      <c r="QR43" s="79" t="s">
        <v>329</v>
      </c>
      <c r="QS43" s="79" t="s">
        <v>446</v>
      </c>
      <c r="QT43" s="79" t="s">
        <v>2201</v>
      </c>
      <c r="QU43" s="79" t="s">
        <v>2188</v>
      </c>
      <c r="QV43" s="125" t="s">
        <v>2202</v>
      </c>
      <c r="QW43" s="125" t="s">
        <v>2203</v>
      </c>
      <c r="QX43" s="79" t="s">
        <v>1050</v>
      </c>
      <c r="QY43" s="79" t="s">
        <v>1050</v>
      </c>
      <c r="QZ43" s="79" t="s">
        <v>1050</v>
      </c>
      <c r="RA43" s="79" t="s">
        <v>1080</v>
      </c>
      <c r="RB43" s="79" t="s">
        <v>1050</v>
      </c>
      <c r="RC43" s="79" t="s">
        <v>368</v>
      </c>
      <c r="RD43" s="79" t="s">
        <v>399</v>
      </c>
      <c r="RE43" s="79" t="s">
        <v>412</v>
      </c>
      <c r="RF43" s="79" t="s">
        <v>369</v>
      </c>
      <c r="RG43" s="79" t="s">
        <v>1123</v>
      </c>
      <c r="RH43" s="79" t="s">
        <v>497</v>
      </c>
      <c r="RI43" s="79" t="s">
        <v>388</v>
      </c>
      <c r="RJ43" s="79" t="s">
        <v>2204</v>
      </c>
      <c r="RK43" s="79" t="s">
        <v>413</v>
      </c>
      <c r="RL43" s="79" t="s">
        <v>1570</v>
      </c>
      <c r="RM43" s="79" t="s">
        <v>2205</v>
      </c>
      <c r="RN43" s="79" t="s">
        <v>2206</v>
      </c>
      <c r="RO43" s="79" t="s">
        <v>335</v>
      </c>
      <c r="RP43" s="79" t="s">
        <v>372</v>
      </c>
      <c r="RQ43" s="79" t="s">
        <v>412</v>
      </c>
      <c r="RR43" s="79" t="s">
        <v>480</v>
      </c>
      <c r="RS43" s="79" t="s">
        <v>2207</v>
      </c>
      <c r="RT43" s="79" t="s">
        <v>1059</v>
      </c>
      <c r="RU43" s="79" t="s">
        <v>2208</v>
      </c>
      <c r="RV43" s="79" t="s">
        <v>1086</v>
      </c>
      <c r="RW43" s="79" t="s">
        <v>1050</v>
      </c>
      <c r="RX43" s="79" t="s">
        <v>1050</v>
      </c>
      <c r="RY43" s="79" t="s">
        <v>1050</v>
      </c>
      <c r="RZ43" s="79" t="s">
        <v>1050</v>
      </c>
      <c r="SA43" s="79" t="s">
        <v>1050</v>
      </c>
      <c r="SB43" s="79" t="s">
        <v>1050</v>
      </c>
      <c r="SC43" s="79" t="s">
        <v>1050</v>
      </c>
      <c r="SD43" s="79" t="s">
        <v>1050</v>
      </c>
      <c r="SE43" s="79" t="s">
        <v>1050</v>
      </c>
      <c r="SF43" s="79" t="s">
        <v>1050</v>
      </c>
      <c r="SG43" s="79" t="s">
        <v>1050</v>
      </c>
      <c r="SH43" s="79" t="s">
        <v>1050</v>
      </c>
      <c r="SI43" s="79" t="s">
        <v>1050</v>
      </c>
      <c r="SJ43" s="79" t="s">
        <v>1050</v>
      </c>
      <c r="SK43" s="79" t="s">
        <v>1050</v>
      </c>
      <c r="SL43" s="79" t="s">
        <v>1050</v>
      </c>
      <c r="SM43" s="79" t="s">
        <v>1050</v>
      </c>
      <c r="SN43" s="79" t="s">
        <v>1050</v>
      </c>
      <c r="SO43" s="79" t="s">
        <v>1050</v>
      </c>
      <c r="SP43" s="79" t="s">
        <v>1050</v>
      </c>
      <c r="SQ43" s="79" t="s">
        <v>1050</v>
      </c>
      <c r="SR43" s="79" t="s">
        <v>1050</v>
      </c>
      <c r="SS43" s="79" t="s">
        <v>1050</v>
      </c>
      <c r="ST43" s="79" t="s">
        <v>2209</v>
      </c>
      <c r="SU43" s="79" t="s">
        <v>2209</v>
      </c>
      <c r="SV43" s="79" t="s">
        <v>1792</v>
      </c>
      <c r="SW43" s="79" t="s">
        <v>1050</v>
      </c>
      <c r="SX43" s="79" t="s">
        <v>1050</v>
      </c>
      <c r="SY43" s="79" t="s">
        <v>1050</v>
      </c>
      <c r="SZ43" s="79" t="s">
        <v>1050</v>
      </c>
      <c r="TA43" s="79" t="s">
        <v>1050</v>
      </c>
      <c r="TB43" s="79" t="s">
        <v>1050</v>
      </c>
      <c r="TC43" s="79" t="s">
        <v>1050</v>
      </c>
      <c r="TD43" s="79" t="s">
        <v>1050</v>
      </c>
      <c r="TE43" s="79" t="s">
        <v>1050</v>
      </c>
      <c r="TF43" s="79">
        <v>2014</v>
      </c>
      <c r="TG43" s="79">
        <v>2014</v>
      </c>
      <c r="TH43" s="79">
        <v>2019</v>
      </c>
      <c r="TI43" s="79" t="s">
        <v>1050</v>
      </c>
      <c r="TJ43" s="79" t="s">
        <v>1050</v>
      </c>
      <c r="TK43" s="79" t="s">
        <v>1050</v>
      </c>
      <c r="TL43" s="79" t="s">
        <v>1050</v>
      </c>
      <c r="TM43" s="79" t="s">
        <v>1050</v>
      </c>
      <c r="TN43" s="79" t="s">
        <v>1050</v>
      </c>
      <c r="TO43" s="79" t="s">
        <v>1050</v>
      </c>
      <c r="TP43" s="79" t="s">
        <v>1050</v>
      </c>
      <c r="TQ43" s="79" t="s">
        <v>1050</v>
      </c>
      <c r="TR43" s="79" t="s">
        <v>1202</v>
      </c>
      <c r="TS43" s="79" t="s">
        <v>1248</v>
      </c>
      <c r="TT43" s="79" t="s">
        <v>2198</v>
      </c>
      <c r="TU43" s="79" t="s">
        <v>1050</v>
      </c>
      <c r="TV43" s="79" t="s">
        <v>1050</v>
      </c>
      <c r="TW43" s="79" t="s">
        <v>1050</v>
      </c>
      <c r="TX43" s="79" t="s">
        <v>1050</v>
      </c>
      <c r="TY43" s="79" t="s">
        <v>1050</v>
      </c>
      <c r="TZ43" s="79" t="s">
        <v>1050</v>
      </c>
      <c r="UA43" s="79" t="s">
        <v>1050</v>
      </c>
      <c r="UB43" s="79" t="s">
        <v>1050</v>
      </c>
      <c r="UC43" s="79" t="s">
        <v>1050</v>
      </c>
      <c r="UD43" s="79" t="s">
        <v>2210</v>
      </c>
      <c r="UE43" s="79" t="s">
        <v>2192</v>
      </c>
      <c r="UF43" s="79" t="s">
        <v>1295</v>
      </c>
      <c r="UG43" s="79" t="s">
        <v>1050</v>
      </c>
      <c r="UH43" s="79" t="s">
        <v>1050</v>
      </c>
      <c r="UI43" s="79" t="s">
        <v>1050</v>
      </c>
      <c r="UJ43" s="79" t="s">
        <v>1050</v>
      </c>
      <c r="UK43" s="79" t="s">
        <v>1050</v>
      </c>
      <c r="UL43" s="79" t="s">
        <v>1050</v>
      </c>
      <c r="UM43" s="79" t="s">
        <v>1050</v>
      </c>
      <c r="UN43" s="79" t="s">
        <v>1050</v>
      </c>
      <c r="UO43" s="79" t="s">
        <v>1050</v>
      </c>
      <c r="UP43" s="79" t="s">
        <v>2211</v>
      </c>
      <c r="UQ43" s="79" t="s">
        <v>2193</v>
      </c>
      <c r="UR43" s="79" t="s">
        <v>2197</v>
      </c>
      <c r="US43" s="79" t="s">
        <v>1050</v>
      </c>
      <c r="UT43" s="79" t="s">
        <v>1050</v>
      </c>
      <c r="UU43" s="79" t="s">
        <v>1050</v>
      </c>
      <c r="UV43" s="79" t="s">
        <v>1050</v>
      </c>
      <c r="UW43" s="79" t="s">
        <v>1050</v>
      </c>
      <c r="UX43" s="79" t="s">
        <v>1050</v>
      </c>
      <c r="UY43" s="79" t="s">
        <v>1050</v>
      </c>
      <c r="UZ43" s="79" t="s">
        <v>1050</v>
      </c>
      <c r="VA43" s="79" t="s">
        <v>1050</v>
      </c>
      <c r="VB43" s="79">
        <v>4249</v>
      </c>
      <c r="VC43" s="79">
        <v>6692</v>
      </c>
      <c r="VD43" s="79">
        <v>249</v>
      </c>
      <c r="VE43" s="79" t="s">
        <v>1050</v>
      </c>
      <c r="VF43" s="79" t="s">
        <v>1050</v>
      </c>
      <c r="VG43" s="79" t="s">
        <v>1050</v>
      </c>
      <c r="VH43" s="79" t="s">
        <v>1050</v>
      </c>
      <c r="VI43" s="79" t="s">
        <v>1050</v>
      </c>
      <c r="VJ43" s="79" t="s">
        <v>1050</v>
      </c>
      <c r="VK43" s="79" t="s">
        <v>1050</v>
      </c>
      <c r="VL43" s="79" t="s">
        <v>1050</v>
      </c>
      <c r="VM43" s="79" t="s">
        <v>1050</v>
      </c>
      <c r="VN43" s="79" t="s">
        <v>1050</v>
      </c>
      <c r="VO43" s="79" t="s">
        <v>1050</v>
      </c>
      <c r="VP43" s="79" t="s">
        <v>2114</v>
      </c>
      <c r="VQ43" s="79" t="s">
        <v>1050</v>
      </c>
      <c r="VR43" s="79" t="s">
        <v>1050</v>
      </c>
      <c r="VS43" s="79" t="s">
        <v>1050</v>
      </c>
      <c r="VT43" s="79" t="s">
        <v>1050</v>
      </c>
      <c r="VU43" s="79" t="s">
        <v>1050</v>
      </c>
      <c r="VV43" s="79" t="s">
        <v>1050</v>
      </c>
      <c r="VW43" s="79" t="s">
        <v>1050</v>
      </c>
      <c r="VX43" s="79" t="s">
        <v>1050</v>
      </c>
      <c r="VY43" s="79" t="s">
        <v>1050</v>
      </c>
      <c r="VZ43" s="79" t="s">
        <v>353</v>
      </c>
      <c r="WA43" s="79" t="s">
        <v>353</v>
      </c>
      <c r="WB43" s="79" t="s">
        <v>353</v>
      </c>
      <c r="WC43" s="79" t="s">
        <v>1050</v>
      </c>
      <c r="WD43" s="79" t="s">
        <v>1050</v>
      </c>
      <c r="WE43" s="79" t="s">
        <v>1050</v>
      </c>
      <c r="WF43" s="79" t="s">
        <v>1050</v>
      </c>
      <c r="WG43" s="79" t="s">
        <v>1050</v>
      </c>
      <c r="WH43" s="79" t="s">
        <v>1050</v>
      </c>
      <c r="WI43" s="79" t="s">
        <v>1050</v>
      </c>
      <c r="WJ43" s="79" t="s">
        <v>1050</v>
      </c>
      <c r="WK43" s="79" t="s">
        <v>1050</v>
      </c>
      <c r="WL43" s="79" t="s">
        <v>353</v>
      </c>
      <c r="WM43" s="79" t="s">
        <v>353</v>
      </c>
      <c r="WN43" s="79" t="s">
        <v>353</v>
      </c>
      <c r="WO43" s="79" t="s">
        <v>1050</v>
      </c>
      <c r="WP43" s="79" t="s">
        <v>1050</v>
      </c>
      <c r="WQ43" s="79" t="s">
        <v>1050</v>
      </c>
      <c r="WR43" s="79" t="s">
        <v>1050</v>
      </c>
      <c r="WS43" s="79" t="s">
        <v>1050</v>
      </c>
      <c r="WT43" s="79" t="s">
        <v>1050</v>
      </c>
      <c r="WU43" s="79" t="s">
        <v>1050</v>
      </c>
      <c r="WV43" s="79" t="s">
        <v>1050</v>
      </c>
      <c r="WW43" s="79" t="s">
        <v>1050</v>
      </c>
      <c r="WX43" s="79" t="s">
        <v>399</v>
      </c>
      <c r="WY43" s="79" t="s">
        <v>399</v>
      </c>
      <c r="WZ43" s="79" t="s">
        <v>399</v>
      </c>
      <c r="XA43" s="79" t="s">
        <v>1050</v>
      </c>
      <c r="XB43" s="79" t="s">
        <v>1050</v>
      </c>
      <c r="XC43" s="79" t="s">
        <v>1050</v>
      </c>
      <c r="XD43" s="79" t="s">
        <v>1050</v>
      </c>
      <c r="XE43" s="79" t="s">
        <v>1050</v>
      </c>
      <c r="XF43" s="79" t="s">
        <v>1050</v>
      </c>
      <c r="XG43" s="79" t="s">
        <v>1050</v>
      </c>
      <c r="XH43" s="79" t="s">
        <v>1050</v>
      </c>
      <c r="XI43" s="79" t="s">
        <v>1050</v>
      </c>
      <c r="XJ43" s="79" t="s">
        <v>2212</v>
      </c>
      <c r="XK43" s="79" t="s">
        <v>2212</v>
      </c>
      <c r="XL43" s="79" t="s">
        <v>2213</v>
      </c>
      <c r="XM43" s="79" t="s">
        <v>1050</v>
      </c>
      <c r="XN43" s="79" t="s">
        <v>1050</v>
      </c>
      <c r="XO43" s="79" t="s">
        <v>1050</v>
      </c>
      <c r="XP43" s="79" t="s">
        <v>1050</v>
      </c>
      <c r="XQ43" s="79" t="s">
        <v>1050</v>
      </c>
      <c r="XR43" s="79" t="s">
        <v>1050</v>
      </c>
      <c r="XS43" s="79" t="s">
        <v>1050</v>
      </c>
      <c r="XT43" s="79" t="s">
        <v>1050</v>
      </c>
      <c r="XU43" s="79" t="s">
        <v>1050</v>
      </c>
      <c r="XV43" s="79" t="s">
        <v>1089</v>
      </c>
      <c r="XW43" s="79" t="s">
        <v>1089</v>
      </c>
      <c r="XX43" s="79" t="s">
        <v>1089</v>
      </c>
      <c r="XY43" s="79" t="s">
        <v>1050</v>
      </c>
      <c r="XZ43" s="79" t="s">
        <v>1050</v>
      </c>
      <c r="YA43" s="79" t="s">
        <v>1050</v>
      </c>
      <c r="YB43" s="79" t="s">
        <v>1050</v>
      </c>
      <c r="YC43" s="79" t="s">
        <v>1050</v>
      </c>
      <c r="YD43" s="79" t="s">
        <v>1050</v>
      </c>
      <c r="YE43" s="79" t="s">
        <v>1050</v>
      </c>
      <c r="YF43" s="79" t="s">
        <v>1050</v>
      </c>
      <c r="YG43" s="79" t="s">
        <v>1050</v>
      </c>
      <c r="YH43" s="79" t="s">
        <v>1089</v>
      </c>
      <c r="YI43" s="79" t="s">
        <v>1089</v>
      </c>
      <c r="YJ43" s="79" t="s">
        <v>1089</v>
      </c>
      <c r="YK43" s="79" t="s">
        <v>1050</v>
      </c>
      <c r="YL43" s="79" t="s">
        <v>1050</v>
      </c>
      <c r="YM43" s="79" t="s">
        <v>1050</v>
      </c>
      <c r="YN43" s="79" t="s">
        <v>1050</v>
      </c>
      <c r="YO43" s="79" t="s">
        <v>1050</v>
      </c>
      <c r="YP43" s="79" t="s">
        <v>1050</v>
      </c>
      <c r="YQ43" s="79" t="s">
        <v>1050</v>
      </c>
      <c r="YR43" s="79" t="s">
        <v>1050</v>
      </c>
      <c r="YS43" s="79" t="s">
        <v>1050</v>
      </c>
      <c r="YT43" s="79" t="s">
        <v>1089</v>
      </c>
      <c r="YU43" s="79" t="s">
        <v>1089</v>
      </c>
      <c r="YV43" s="79" t="s">
        <v>1089</v>
      </c>
      <c r="YW43" s="79" t="s">
        <v>1050</v>
      </c>
      <c r="YX43" s="79" t="s">
        <v>1050</v>
      </c>
      <c r="YY43" s="79" t="s">
        <v>1050</v>
      </c>
      <c r="YZ43" s="79" t="s">
        <v>1050</v>
      </c>
      <c r="ZA43" s="79" t="s">
        <v>1050</v>
      </c>
      <c r="ZB43" s="79" t="s">
        <v>1050</v>
      </c>
      <c r="ZC43" s="79" t="s">
        <v>1050</v>
      </c>
      <c r="ZD43" s="79" t="s">
        <v>1050</v>
      </c>
      <c r="ZE43" s="79" t="s">
        <v>1050</v>
      </c>
      <c r="ZF43" s="79" t="s">
        <v>1217</v>
      </c>
      <c r="ZG43" s="79" t="s">
        <v>1217</v>
      </c>
      <c r="ZH43" s="79" t="s">
        <v>399</v>
      </c>
      <c r="ZI43" s="79" t="s">
        <v>1050</v>
      </c>
      <c r="ZJ43" s="79" t="s">
        <v>1050</v>
      </c>
      <c r="ZK43" s="79" t="s">
        <v>1050</v>
      </c>
      <c r="ZL43" s="79" t="s">
        <v>1050</v>
      </c>
      <c r="ZM43" s="79" t="s">
        <v>1050</v>
      </c>
      <c r="ZN43" s="79" t="s">
        <v>1050</v>
      </c>
      <c r="ZO43" s="79" t="s">
        <v>1050</v>
      </c>
      <c r="ZP43" s="79" t="s">
        <v>1050</v>
      </c>
      <c r="ZQ43" s="79" t="s">
        <v>1050</v>
      </c>
      <c r="ZR43" s="79" t="s">
        <v>1217</v>
      </c>
      <c r="ZS43" s="79" t="s">
        <v>1217</v>
      </c>
      <c r="ZT43" s="79" t="s">
        <v>399</v>
      </c>
      <c r="ZU43" s="79" t="s">
        <v>1050</v>
      </c>
      <c r="ZV43" s="79" t="s">
        <v>1050</v>
      </c>
      <c r="ZW43" s="79" t="s">
        <v>1050</v>
      </c>
      <c r="ZX43" s="79" t="s">
        <v>1050</v>
      </c>
      <c r="ZY43" s="79" t="s">
        <v>1050</v>
      </c>
      <c r="ZZ43" s="79" t="s">
        <v>1050</v>
      </c>
      <c r="AAA43" s="79" t="s">
        <v>1050</v>
      </c>
      <c r="AAB43" s="79" t="s">
        <v>1050</v>
      </c>
      <c r="AAC43" s="79" t="s">
        <v>1050</v>
      </c>
      <c r="AAD43" s="79" t="s">
        <v>1090</v>
      </c>
      <c r="AAE43" s="79">
        <v>40</v>
      </c>
      <c r="AAF43" s="91">
        <v>35748</v>
      </c>
      <c r="AAG43" s="79">
        <v>1</v>
      </c>
      <c r="AAH43" s="79">
        <v>0</v>
      </c>
      <c r="AAI43" s="79" t="s">
        <v>1091</v>
      </c>
      <c r="AAJ43" s="79" t="s">
        <v>1133</v>
      </c>
      <c r="AAK43" s="79" t="s">
        <v>1090</v>
      </c>
      <c r="AAL43" s="79">
        <v>55</v>
      </c>
      <c r="AAM43" s="91">
        <v>35748</v>
      </c>
      <c r="AAN43" s="79">
        <v>0</v>
      </c>
      <c r="AAO43" s="79">
        <v>0</v>
      </c>
      <c r="AAP43" s="79" t="s">
        <v>1091</v>
      </c>
      <c r="AAQ43" s="79" t="s">
        <v>1133</v>
      </c>
      <c r="AAR43" s="79" t="s">
        <v>1090</v>
      </c>
      <c r="AAS43" s="79">
        <v>52</v>
      </c>
      <c r="AAT43" s="91">
        <v>36422</v>
      </c>
      <c r="AAU43" s="79">
        <v>2</v>
      </c>
      <c r="AAV43" s="79">
        <v>0</v>
      </c>
      <c r="AAW43" s="79" t="s">
        <v>1091</v>
      </c>
      <c r="AAX43" s="79" t="s">
        <v>352</v>
      </c>
      <c r="AAY43" s="79" t="s">
        <v>1050</v>
      </c>
      <c r="AAZ43" s="79" t="s">
        <v>1050</v>
      </c>
      <c r="ABA43" s="79" t="s">
        <v>1050</v>
      </c>
      <c r="ABB43" s="79" t="s">
        <v>1050</v>
      </c>
      <c r="ABC43" s="79" t="s">
        <v>1050</v>
      </c>
      <c r="ABD43" s="79" t="s">
        <v>1050</v>
      </c>
      <c r="ABE43" s="79" t="s">
        <v>1050</v>
      </c>
      <c r="ABF43" s="79" t="s">
        <v>1050</v>
      </c>
      <c r="ABG43" s="79" t="s">
        <v>1050</v>
      </c>
      <c r="ABH43" s="79" t="s">
        <v>1050</v>
      </c>
      <c r="ABI43" s="79" t="s">
        <v>1050</v>
      </c>
      <c r="ABJ43" s="79" t="s">
        <v>1050</v>
      </c>
      <c r="ABK43" s="79" t="s">
        <v>1050</v>
      </c>
      <c r="ABL43" s="79" t="s">
        <v>1050</v>
      </c>
      <c r="ABM43" s="79" t="s">
        <v>1050</v>
      </c>
      <c r="ABN43" s="79" t="s">
        <v>1050</v>
      </c>
      <c r="ABO43" s="79" t="s">
        <v>1050</v>
      </c>
      <c r="ABP43" s="79" t="s">
        <v>1050</v>
      </c>
      <c r="ABQ43" s="79" t="s">
        <v>1050</v>
      </c>
      <c r="ABR43" s="79" t="s">
        <v>1050</v>
      </c>
      <c r="ABS43" s="79" t="s">
        <v>1050</v>
      </c>
      <c r="ABT43" s="79" t="s">
        <v>1050</v>
      </c>
      <c r="ABU43" s="79" t="s">
        <v>1050</v>
      </c>
      <c r="ABV43" s="79" t="s">
        <v>1050</v>
      </c>
      <c r="ABW43" s="79" t="s">
        <v>1050</v>
      </c>
      <c r="ABX43" s="79" t="s">
        <v>1050</v>
      </c>
      <c r="ABY43" s="79" t="s">
        <v>1050</v>
      </c>
      <c r="ABZ43" s="79" t="s">
        <v>1050</v>
      </c>
      <c r="ACA43" s="79" t="s">
        <v>1050</v>
      </c>
      <c r="ACB43" s="79" t="s">
        <v>1050</v>
      </c>
      <c r="ACC43" s="79" t="s">
        <v>1050</v>
      </c>
      <c r="ACD43" s="79" t="s">
        <v>1050</v>
      </c>
      <c r="ACE43" s="79" t="s">
        <v>1050</v>
      </c>
      <c r="ACF43" s="79" t="s">
        <v>1050</v>
      </c>
      <c r="ACG43" s="79" t="s">
        <v>1050</v>
      </c>
      <c r="ACH43" s="79" t="s">
        <v>1050</v>
      </c>
      <c r="ACI43" s="79" t="s">
        <v>1050</v>
      </c>
      <c r="ACJ43" s="79" t="s">
        <v>1050</v>
      </c>
      <c r="ACK43" s="79" t="s">
        <v>1050</v>
      </c>
      <c r="ACL43" s="79" t="s">
        <v>1050</v>
      </c>
      <c r="ACM43" s="79" t="s">
        <v>1050</v>
      </c>
      <c r="ACN43" s="79" t="s">
        <v>1050</v>
      </c>
      <c r="ACO43" s="79" t="s">
        <v>1050</v>
      </c>
      <c r="ACP43" s="79" t="s">
        <v>1050</v>
      </c>
      <c r="ACQ43" s="79" t="s">
        <v>1050</v>
      </c>
      <c r="ACR43" s="79" t="s">
        <v>1050</v>
      </c>
      <c r="ACS43" s="79" t="s">
        <v>1050</v>
      </c>
      <c r="ACT43" s="79" t="s">
        <v>1050</v>
      </c>
      <c r="ACU43" s="79" t="s">
        <v>1050</v>
      </c>
      <c r="ACV43" s="79" t="s">
        <v>1050</v>
      </c>
      <c r="ACW43" s="79" t="s">
        <v>1050</v>
      </c>
      <c r="ACX43" s="79" t="s">
        <v>1050</v>
      </c>
      <c r="ACY43" s="79" t="s">
        <v>1050</v>
      </c>
      <c r="ACZ43" s="79" t="s">
        <v>1050</v>
      </c>
      <c r="ADA43" s="79" t="s">
        <v>1050</v>
      </c>
      <c r="ADB43" s="79" t="s">
        <v>1050</v>
      </c>
      <c r="ADC43" s="79" t="s">
        <v>1050</v>
      </c>
      <c r="ADD43" s="79" t="s">
        <v>1050</v>
      </c>
      <c r="ADE43" s="79" t="s">
        <v>1050</v>
      </c>
      <c r="ADF43" s="79" t="s">
        <v>1050</v>
      </c>
      <c r="ADG43" s="79" t="s">
        <v>1050</v>
      </c>
      <c r="ADH43" s="79" t="s">
        <v>1050</v>
      </c>
      <c r="ADI43" s="79" t="s">
        <v>1050</v>
      </c>
      <c r="ADJ43" s="79" t="s">
        <v>1050</v>
      </c>
      <c r="ADK43" s="79" t="s">
        <v>1050</v>
      </c>
      <c r="ADL43" s="79" t="s">
        <v>1050</v>
      </c>
      <c r="ADM43" s="79" t="s">
        <v>1050</v>
      </c>
      <c r="ADN43" s="79" t="s">
        <v>1050</v>
      </c>
      <c r="ADO43" s="79" t="s">
        <v>1050</v>
      </c>
      <c r="ADP43" s="79" t="s">
        <v>1050</v>
      </c>
      <c r="ADQ43" s="79" t="s">
        <v>1050</v>
      </c>
      <c r="ADR43" s="79" t="s">
        <v>1050</v>
      </c>
      <c r="ADS43" s="79" t="s">
        <v>1050</v>
      </c>
      <c r="ADT43" s="79" t="s">
        <v>1050</v>
      </c>
      <c r="ADU43" s="79" t="s">
        <v>1050</v>
      </c>
      <c r="ADV43" s="79" t="s">
        <v>1050</v>
      </c>
      <c r="ADW43" s="79" t="s">
        <v>1050</v>
      </c>
      <c r="ADX43" s="79" t="s">
        <v>1050</v>
      </c>
      <c r="ADY43" s="79" t="s">
        <v>1050</v>
      </c>
      <c r="ADZ43" s="79" t="s">
        <v>1050</v>
      </c>
      <c r="AEA43" s="79" t="s">
        <v>1050</v>
      </c>
      <c r="AEB43" s="79" t="s">
        <v>1050</v>
      </c>
      <c r="AEC43" s="79" t="s">
        <v>1050</v>
      </c>
      <c r="AED43" s="79" t="s">
        <v>1050</v>
      </c>
      <c r="AEE43" s="79" t="s">
        <v>1050</v>
      </c>
      <c r="AEF43" s="79" t="s">
        <v>1050</v>
      </c>
      <c r="AEG43" s="79" t="s">
        <v>1050</v>
      </c>
      <c r="AEH43" s="79" t="s">
        <v>1050</v>
      </c>
      <c r="AEI43" s="79" t="s">
        <v>1050</v>
      </c>
      <c r="AEJ43" s="79" t="s">
        <v>1050</v>
      </c>
      <c r="AEK43" s="79" t="s">
        <v>1050</v>
      </c>
      <c r="AEL43" s="79" t="s">
        <v>1050</v>
      </c>
      <c r="AEM43" s="79" t="s">
        <v>1050</v>
      </c>
      <c r="AEN43" s="79" t="s">
        <v>1050</v>
      </c>
      <c r="AEO43" s="79" t="s">
        <v>1050</v>
      </c>
      <c r="AEP43" s="79" t="s">
        <v>1050</v>
      </c>
      <c r="AEQ43" s="79" t="s">
        <v>1050</v>
      </c>
      <c r="AER43" s="79" t="s">
        <v>1050</v>
      </c>
      <c r="AES43" s="79" t="s">
        <v>1050</v>
      </c>
      <c r="AET43" s="79" t="s">
        <v>1050</v>
      </c>
      <c r="AEU43" s="79" t="s">
        <v>1050</v>
      </c>
      <c r="AEV43" s="79" t="s">
        <v>1050</v>
      </c>
      <c r="AEW43" s="79" t="s">
        <v>1050</v>
      </c>
      <c r="AEX43" s="137" t="s">
        <v>1511</v>
      </c>
      <c r="AEY43" s="79">
        <v>0</v>
      </c>
      <c r="AEZ43" s="79">
        <v>1</v>
      </c>
      <c r="AFA43" s="79" t="s">
        <v>353</v>
      </c>
      <c r="AFB43" s="79" t="s">
        <v>1050</v>
      </c>
      <c r="AFC43" s="79" t="s">
        <v>1089</v>
      </c>
      <c r="AFD43" s="79" t="s">
        <v>353</v>
      </c>
      <c r="AFE43" s="79" t="s">
        <v>1050</v>
      </c>
      <c r="AFF43" s="79" t="s">
        <v>1089</v>
      </c>
      <c r="AFG43" s="79" t="s">
        <v>1050</v>
      </c>
      <c r="AFH43" s="79" t="s">
        <v>1050</v>
      </c>
      <c r="AFI43" s="79" t="s">
        <v>1089</v>
      </c>
      <c r="AFJ43" s="79" t="s">
        <v>1050</v>
      </c>
      <c r="AFK43" s="79" t="s">
        <v>1050</v>
      </c>
      <c r="AFL43" s="79" t="s">
        <v>1050</v>
      </c>
      <c r="AFM43" s="79" t="s">
        <v>1050</v>
      </c>
      <c r="AFN43" s="79" t="s">
        <v>1050</v>
      </c>
      <c r="AFO43" s="79" t="s">
        <v>1050</v>
      </c>
      <c r="AFP43" s="79" t="s">
        <v>1050</v>
      </c>
      <c r="AFQ43" s="79" t="s">
        <v>1050</v>
      </c>
      <c r="AFR43" s="79" t="s">
        <v>1050</v>
      </c>
      <c r="AFS43" s="79" t="s">
        <v>1050</v>
      </c>
      <c r="AFT43" s="79" t="s">
        <v>1050</v>
      </c>
      <c r="AFU43" s="79" t="s">
        <v>1050</v>
      </c>
      <c r="AFV43" s="79" t="s">
        <v>1050</v>
      </c>
      <c r="AFW43" s="79" t="s">
        <v>1050</v>
      </c>
      <c r="AFX43" s="79" t="s">
        <v>1050</v>
      </c>
      <c r="AFY43" s="79" t="s">
        <v>1050</v>
      </c>
      <c r="AFZ43" s="79" t="s">
        <v>1050</v>
      </c>
      <c r="AGA43" s="79" t="s">
        <v>1050</v>
      </c>
      <c r="AGB43" s="79" t="s">
        <v>1050</v>
      </c>
      <c r="AGC43" s="79" t="s">
        <v>1050</v>
      </c>
      <c r="AGD43" s="79" t="s">
        <v>1050</v>
      </c>
      <c r="AGE43" s="79" t="s">
        <v>1050</v>
      </c>
      <c r="AGF43" s="79" t="s">
        <v>1050</v>
      </c>
      <c r="AGG43" s="79" t="s">
        <v>1050</v>
      </c>
      <c r="AGH43" s="79" t="s">
        <v>1050</v>
      </c>
      <c r="AGI43" s="79" t="s">
        <v>1050</v>
      </c>
      <c r="AGJ43" s="79" t="s">
        <v>1050</v>
      </c>
      <c r="AGK43" s="79" t="s">
        <v>1050</v>
      </c>
      <c r="AGL43" s="79" t="s">
        <v>1089</v>
      </c>
      <c r="AGM43" s="79" t="s">
        <v>1050</v>
      </c>
      <c r="AGN43" s="79" t="s">
        <v>1089</v>
      </c>
      <c r="AGO43" s="79" t="s">
        <v>1050</v>
      </c>
      <c r="AGP43" s="79" t="s">
        <v>1089</v>
      </c>
      <c r="AGQ43" s="79" t="s">
        <v>1050</v>
      </c>
      <c r="AGR43" s="79" t="s">
        <v>1050</v>
      </c>
      <c r="AGS43" s="79" t="s">
        <v>1050</v>
      </c>
      <c r="AGT43" s="79" t="s">
        <v>1050</v>
      </c>
      <c r="AGU43" s="79" t="s">
        <v>1050</v>
      </c>
      <c r="AGV43" s="79" t="s">
        <v>1050</v>
      </c>
      <c r="AGW43" s="79" t="s">
        <v>1050</v>
      </c>
      <c r="AGX43" s="79" t="s">
        <v>1050</v>
      </c>
      <c r="AGY43" s="79" t="s">
        <v>1050</v>
      </c>
      <c r="AGZ43" s="79" t="s">
        <v>1050</v>
      </c>
      <c r="AHA43" s="79" t="s">
        <v>1050</v>
      </c>
      <c r="AHB43" s="79" t="s">
        <v>1050</v>
      </c>
      <c r="AHC43" s="79" t="s">
        <v>1050</v>
      </c>
      <c r="AHD43" s="79" t="s">
        <v>1050</v>
      </c>
      <c r="AHE43" s="79" t="s">
        <v>1050</v>
      </c>
      <c r="AHF43" s="79" t="s">
        <v>1050</v>
      </c>
      <c r="AHG43" s="79" t="s">
        <v>1050</v>
      </c>
      <c r="AHH43" s="79" t="s">
        <v>1050</v>
      </c>
      <c r="AHI43" s="79" t="s">
        <v>353</v>
      </c>
      <c r="AHJ43" s="79" t="s">
        <v>1218</v>
      </c>
      <c r="AHK43" s="79" t="s">
        <v>353</v>
      </c>
      <c r="AHL43" s="79" t="s">
        <v>1218</v>
      </c>
      <c r="AHM43" s="79" t="s">
        <v>353</v>
      </c>
      <c r="AHN43" s="79" t="s">
        <v>1093</v>
      </c>
      <c r="AHO43" s="79" t="s">
        <v>1050</v>
      </c>
      <c r="AHP43" s="79" t="s">
        <v>1050</v>
      </c>
      <c r="AHQ43" s="79" t="s">
        <v>1050</v>
      </c>
      <c r="AHR43" s="79" t="s">
        <v>1050</v>
      </c>
      <c r="AHS43" s="79" t="s">
        <v>1050</v>
      </c>
      <c r="AHT43" s="79" t="s">
        <v>1050</v>
      </c>
      <c r="AHU43" s="79" t="s">
        <v>1050</v>
      </c>
      <c r="AHV43" s="79" t="s">
        <v>1050</v>
      </c>
      <c r="AHW43" s="79" t="s">
        <v>1050</v>
      </c>
      <c r="AHX43" s="79" t="s">
        <v>1050</v>
      </c>
      <c r="AHY43" s="79" t="s">
        <v>1050</v>
      </c>
      <c r="AHZ43" s="79" t="s">
        <v>1050</v>
      </c>
      <c r="AIA43" s="79" t="s">
        <v>1050</v>
      </c>
      <c r="AIB43" s="79" t="s">
        <v>1050</v>
      </c>
      <c r="AIC43" s="79" t="s">
        <v>1050</v>
      </c>
      <c r="AID43" s="79" t="s">
        <v>1050</v>
      </c>
      <c r="AIE43" s="79" t="s">
        <v>1050</v>
      </c>
      <c r="AIF43" s="79" t="s">
        <v>1050</v>
      </c>
      <c r="AIG43" s="79" t="s">
        <v>1050</v>
      </c>
      <c r="AIH43" s="79" t="s">
        <v>1050</v>
      </c>
      <c r="AII43" s="79" t="s">
        <v>1050</v>
      </c>
      <c r="AIJ43" s="79" t="s">
        <v>1050</v>
      </c>
      <c r="AIK43" s="79" t="s">
        <v>1050</v>
      </c>
      <c r="AIL43" s="79" t="s">
        <v>1050</v>
      </c>
      <c r="AIM43" s="79" t="s">
        <v>1050</v>
      </c>
      <c r="AIN43" s="79" t="s">
        <v>1050</v>
      </c>
      <c r="AIO43" s="79" t="s">
        <v>1050</v>
      </c>
      <c r="AIP43" s="79" t="s">
        <v>1050</v>
      </c>
      <c r="AIQ43" s="79" t="s">
        <v>353</v>
      </c>
      <c r="AIR43" s="79" t="s">
        <v>1050</v>
      </c>
      <c r="AIS43" s="79" t="s">
        <v>353</v>
      </c>
      <c r="AIT43" s="79" t="s">
        <v>1050</v>
      </c>
      <c r="AIU43" s="79" t="s">
        <v>399</v>
      </c>
      <c r="AIV43" s="79" t="s">
        <v>2214</v>
      </c>
      <c r="AIW43" s="79" t="s">
        <v>1050</v>
      </c>
      <c r="AIX43" s="79" t="s">
        <v>1050</v>
      </c>
      <c r="AIY43" s="79" t="s">
        <v>1050</v>
      </c>
      <c r="AIZ43" s="79" t="s">
        <v>1050</v>
      </c>
      <c r="AJA43" s="79" t="s">
        <v>1050</v>
      </c>
      <c r="AJB43" s="79" t="s">
        <v>1050</v>
      </c>
      <c r="AJC43" s="79" t="s">
        <v>1050</v>
      </c>
      <c r="AJD43" s="79" t="s">
        <v>1050</v>
      </c>
      <c r="AJE43" s="79" t="s">
        <v>1050</v>
      </c>
      <c r="AJF43" s="79" t="s">
        <v>1050</v>
      </c>
      <c r="AJG43" s="79" t="s">
        <v>2215</v>
      </c>
      <c r="AJH43" s="79" t="s">
        <v>2216</v>
      </c>
      <c r="AJI43" s="79" t="s">
        <v>2217</v>
      </c>
      <c r="AJJ43" s="79" t="s">
        <v>2217</v>
      </c>
      <c r="AJK43" s="79" t="s">
        <v>1050</v>
      </c>
      <c r="AJL43" s="79" t="s">
        <v>1050</v>
      </c>
      <c r="AJM43" s="79" t="s">
        <v>353</v>
      </c>
      <c r="AJN43" s="79" t="s">
        <v>353</v>
      </c>
      <c r="AJO43" s="79" t="s">
        <v>1050</v>
      </c>
      <c r="AJP43" s="79" t="s">
        <v>1050</v>
      </c>
      <c r="AJQ43" s="79" t="s">
        <v>1050</v>
      </c>
      <c r="AJR43" s="79" t="s">
        <v>1050</v>
      </c>
      <c r="AJS43" s="79" t="s">
        <v>2218</v>
      </c>
      <c r="AJT43" s="79" t="s">
        <v>1050</v>
      </c>
      <c r="AJU43" s="79" t="s">
        <v>1098</v>
      </c>
      <c r="AJV43" s="79" t="s">
        <v>1098</v>
      </c>
      <c r="AJW43" s="79" t="s">
        <v>1098</v>
      </c>
      <c r="AJX43" s="79" t="s">
        <v>1050</v>
      </c>
      <c r="AJY43" s="79" t="s">
        <v>1050</v>
      </c>
      <c r="AJZ43" s="79" t="s">
        <v>1050</v>
      </c>
      <c r="AKA43" s="79" t="s">
        <v>1050</v>
      </c>
      <c r="AKB43" s="79" t="s">
        <v>1050</v>
      </c>
      <c r="AKC43" s="79" t="s">
        <v>1050</v>
      </c>
      <c r="AKD43" s="79" t="s">
        <v>1050</v>
      </c>
      <c r="AKE43" s="79" t="s">
        <v>1050</v>
      </c>
      <c r="AKF43" s="79" t="s">
        <v>1050</v>
      </c>
      <c r="AKG43" s="79" t="s">
        <v>1050</v>
      </c>
      <c r="AKH43" s="79" t="s">
        <v>1050</v>
      </c>
      <c r="AKI43" s="79" t="s">
        <v>1098</v>
      </c>
      <c r="AKJ43" s="79" t="s">
        <v>1050</v>
      </c>
      <c r="AKK43" s="79" t="s">
        <v>1050</v>
      </c>
      <c r="AKL43" s="79" t="s">
        <v>1050</v>
      </c>
      <c r="AKM43" s="79" t="s">
        <v>1050</v>
      </c>
      <c r="AKN43" s="79" t="s">
        <v>1050</v>
      </c>
      <c r="AKO43" s="79" t="s">
        <v>1050</v>
      </c>
      <c r="AKP43" s="79" t="s">
        <v>1050</v>
      </c>
      <c r="AKQ43" s="79" t="s">
        <v>1050</v>
      </c>
      <c r="AKR43" s="79" t="s">
        <v>1098</v>
      </c>
      <c r="AKS43" s="79" t="s">
        <v>1050</v>
      </c>
      <c r="AKT43" s="79" t="s">
        <v>1050</v>
      </c>
      <c r="AKU43" s="79" t="s">
        <v>1050</v>
      </c>
      <c r="AKV43" s="79" t="s">
        <v>1098</v>
      </c>
      <c r="AKW43" s="79" t="s">
        <v>1050</v>
      </c>
      <c r="AKX43" s="79" t="s">
        <v>1050</v>
      </c>
      <c r="AKY43" s="79" t="s">
        <v>1050</v>
      </c>
      <c r="AKZ43" s="79" t="s">
        <v>1050</v>
      </c>
      <c r="ALA43" s="79" t="s">
        <v>1050</v>
      </c>
      <c r="ALB43" s="79" t="s">
        <v>1050</v>
      </c>
      <c r="ALC43" s="79" t="s">
        <v>1050</v>
      </c>
      <c r="ALD43" s="79" t="s">
        <v>1050</v>
      </c>
      <c r="ALE43" s="79" t="s">
        <v>1050</v>
      </c>
      <c r="ALF43" s="79" t="s">
        <v>1050</v>
      </c>
      <c r="ALG43" s="79" t="s">
        <v>1050</v>
      </c>
      <c r="ALH43" s="79" t="s">
        <v>1098</v>
      </c>
      <c r="ALI43" s="79" t="s">
        <v>1050</v>
      </c>
      <c r="ALJ43" s="79" t="s">
        <v>1050</v>
      </c>
      <c r="ALK43" s="79" t="s">
        <v>1098</v>
      </c>
      <c r="ALL43" s="79" t="s">
        <v>1050</v>
      </c>
      <c r="ALM43" s="79" t="s">
        <v>1050</v>
      </c>
      <c r="ALN43" s="79" t="s">
        <v>1050</v>
      </c>
      <c r="ALO43" s="79" t="s">
        <v>1050</v>
      </c>
      <c r="ALP43" s="79" t="s">
        <v>1050</v>
      </c>
      <c r="ALQ43" s="79" t="s">
        <v>1098</v>
      </c>
      <c r="ALR43" s="79" t="s">
        <v>1050</v>
      </c>
      <c r="ALS43" s="79" t="s">
        <v>1050</v>
      </c>
      <c r="ALT43" s="79" t="s">
        <v>1050</v>
      </c>
      <c r="ALU43" s="79" t="s">
        <v>1050</v>
      </c>
      <c r="ALV43" s="79" t="s">
        <v>1050</v>
      </c>
      <c r="ALW43" s="79" t="s">
        <v>1050</v>
      </c>
      <c r="ALX43" s="79" t="s">
        <v>1050</v>
      </c>
    </row>
    <row r="44" ht="68.25" customHeight="1" spans="1:1012">
      <c r="A44" s="79" t="s">
        <v>2219</v>
      </c>
      <c r="B44" s="79">
        <v>48</v>
      </c>
      <c r="C44" s="79" t="s">
        <v>2121</v>
      </c>
      <c r="D44" s="79" t="s">
        <v>329</v>
      </c>
      <c r="E44" s="79">
        <v>1</v>
      </c>
      <c r="F44" s="79" t="s">
        <v>2220</v>
      </c>
      <c r="G44" s="79" t="s">
        <v>1050</v>
      </c>
      <c r="H44" s="79" t="s">
        <v>1050</v>
      </c>
      <c r="I44" s="79" t="s">
        <v>543</v>
      </c>
      <c r="J44" s="91">
        <v>44741</v>
      </c>
      <c r="K44" s="92">
        <v>0.270833333333333</v>
      </c>
      <c r="L44" s="91">
        <v>44741</v>
      </c>
      <c r="M44" s="92">
        <v>0.256944444444444</v>
      </c>
      <c r="N44" s="79" t="s">
        <v>331</v>
      </c>
      <c r="O44" s="79" t="s">
        <v>449</v>
      </c>
      <c r="P44" s="79" t="s">
        <v>377</v>
      </c>
      <c r="Q44" s="79" t="s">
        <v>1050</v>
      </c>
      <c r="R44" s="79" t="s">
        <v>1052</v>
      </c>
      <c r="S44" s="79" t="s">
        <v>419</v>
      </c>
      <c r="T44" s="79" t="s">
        <v>1050</v>
      </c>
      <c r="U44" s="79" t="s">
        <v>368</v>
      </c>
      <c r="V44" s="79" t="s">
        <v>480</v>
      </c>
      <c r="W44" s="79" t="s">
        <v>338</v>
      </c>
      <c r="X44" s="79" t="s">
        <v>339</v>
      </c>
      <c r="Y44" s="79" t="s">
        <v>340</v>
      </c>
      <c r="Z44" s="79" t="s">
        <v>387</v>
      </c>
      <c r="AA44" s="79" t="s">
        <v>342</v>
      </c>
      <c r="AB44" s="79" t="s">
        <v>388</v>
      </c>
      <c r="AC44" s="79" t="s">
        <v>343</v>
      </c>
      <c r="AD44" s="79" t="s">
        <v>344</v>
      </c>
      <c r="AE44" s="79" t="s">
        <v>369</v>
      </c>
      <c r="AF44" s="79" t="s">
        <v>1050</v>
      </c>
      <c r="AG44" s="79" t="s">
        <v>1050</v>
      </c>
      <c r="AH44" s="79" t="s">
        <v>1050</v>
      </c>
      <c r="AI44" s="79" t="s">
        <v>2221</v>
      </c>
      <c r="AJ44" s="79" t="s">
        <v>1050</v>
      </c>
      <c r="AK44" s="79" t="s">
        <v>1050</v>
      </c>
      <c r="AL44" s="79" t="s">
        <v>1050</v>
      </c>
      <c r="AM44" s="79" t="s">
        <v>1050</v>
      </c>
      <c r="AN44" s="79" t="s">
        <v>1050</v>
      </c>
      <c r="AO44" s="79" t="s">
        <v>1050</v>
      </c>
      <c r="AP44" s="79" t="s">
        <v>1050</v>
      </c>
      <c r="AQ44" s="79" t="s">
        <v>1050</v>
      </c>
      <c r="AR44" s="79" t="s">
        <v>1050</v>
      </c>
      <c r="AS44" s="79" t="s">
        <v>1050</v>
      </c>
      <c r="AT44" s="79" t="s">
        <v>1050</v>
      </c>
      <c r="AU44" s="79" t="s">
        <v>1050</v>
      </c>
      <c r="AV44" s="79" t="s">
        <v>1050</v>
      </c>
      <c r="AW44" s="79" t="s">
        <v>1050</v>
      </c>
      <c r="AX44" s="79" t="s">
        <v>1050</v>
      </c>
      <c r="AY44" s="79" t="s">
        <v>349</v>
      </c>
      <c r="AZ44" s="79" t="s">
        <v>480</v>
      </c>
      <c r="BA44" s="79" t="s">
        <v>1050</v>
      </c>
      <c r="BB44" s="79" t="s">
        <v>1050</v>
      </c>
      <c r="BC44" s="79" t="s">
        <v>1050</v>
      </c>
      <c r="BD44" s="79" t="s">
        <v>1050</v>
      </c>
      <c r="BE44" s="79" t="s">
        <v>1050</v>
      </c>
      <c r="BF44" s="79" t="s">
        <v>1050</v>
      </c>
      <c r="BG44" s="79" t="s">
        <v>1050</v>
      </c>
      <c r="BH44" s="79" t="s">
        <v>1050</v>
      </c>
      <c r="BI44" s="79" t="s">
        <v>1050</v>
      </c>
      <c r="BJ44" s="79" t="s">
        <v>1050</v>
      </c>
      <c r="BK44" s="79" t="s">
        <v>1050</v>
      </c>
      <c r="BL44" s="79" t="s">
        <v>1050</v>
      </c>
      <c r="BM44" s="79" t="s">
        <v>1050</v>
      </c>
      <c r="BN44" s="79" t="s">
        <v>1050</v>
      </c>
      <c r="BO44" s="79" t="s">
        <v>1050</v>
      </c>
      <c r="BP44" s="79" t="s">
        <v>1050</v>
      </c>
      <c r="BQ44" s="79" t="s">
        <v>1050</v>
      </c>
      <c r="BR44" s="79" t="s">
        <v>1050</v>
      </c>
      <c r="BS44" s="79" t="s">
        <v>1050</v>
      </c>
      <c r="BT44" s="79" t="s">
        <v>1050</v>
      </c>
      <c r="BU44" s="79" t="s">
        <v>1050</v>
      </c>
      <c r="BV44" s="79" t="s">
        <v>1050</v>
      </c>
      <c r="BW44" s="79" t="s">
        <v>1050</v>
      </c>
      <c r="BX44" s="79" t="s">
        <v>1050</v>
      </c>
      <c r="BY44" s="79" t="s">
        <v>1050</v>
      </c>
      <c r="BZ44" s="79" t="s">
        <v>1050</v>
      </c>
      <c r="CA44" s="79" t="s">
        <v>1050</v>
      </c>
      <c r="CB44" s="79" t="s">
        <v>1050</v>
      </c>
      <c r="CC44" s="79" t="s">
        <v>1050</v>
      </c>
      <c r="CD44" s="79" t="s">
        <v>1050</v>
      </c>
      <c r="CE44" s="79" t="s">
        <v>1050</v>
      </c>
      <c r="CF44" s="79" t="s">
        <v>356</v>
      </c>
      <c r="CG44" s="91">
        <v>38132</v>
      </c>
      <c r="CH44" s="79" t="s">
        <v>351</v>
      </c>
      <c r="CI44" s="79" t="s">
        <v>398</v>
      </c>
      <c r="CJ44" s="79" t="s">
        <v>1060</v>
      </c>
      <c r="CK44" s="79" t="s">
        <v>353</v>
      </c>
      <c r="CL44" s="79" t="s">
        <v>1050</v>
      </c>
      <c r="CM44" s="79" t="s">
        <v>1050</v>
      </c>
      <c r="CN44" s="79" t="s">
        <v>1050</v>
      </c>
      <c r="CO44" s="79" t="s">
        <v>399</v>
      </c>
      <c r="CP44" s="79" t="s">
        <v>1050</v>
      </c>
      <c r="CQ44" s="79" t="s">
        <v>1050</v>
      </c>
      <c r="CR44" s="79" t="s">
        <v>1050</v>
      </c>
      <c r="CS44" s="79" t="s">
        <v>1050</v>
      </c>
      <c r="CT44" s="79" t="s">
        <v>1050</v>
      </c>
      <c r="CU44" s="79" t="s">
        <v>1050</v>
      </c>
      <c r="CV44" s="79" t="s">
        <v>1050</v>
      </c>
      <c r="CW44" s="79" t="s">
        <v>1050</v>
      </c>
      <c r="CX44" s="79" t="s">
        <v>2222</v>
      </c>
      <c r="CY44" s="79" t="s">
        <v>2223</v>
      </c>
      <c r="CZ44" s="79" t="s">
        <v>356</v>
      </c>
      <c r="DA44" s="79" t="s">
        <v>1063</v>
      </c>
      <c r="DB44" s="79" t="s">
        <v>2224</v>
      </c>
      <c r="DC44" s="79" t="s">
        <v>1065</v>
      </c>
      <c r="DD44" s="79">
        <v>2017</v>
      </c>
      <c r="DE44" s="79" t="s">
        <v>458</v>
      </c>
      <c r="DF44" s="79" t="s">
        <v>1050</v>
      </c>
      <c r="DG44" s="79">
        <v>2</v>
      </c>
      <c r="DH44" s="79" t="s">
        <v>1927</v>
      </c>
      <c r="DI44" s="79" t="s">
        <v>1066</v>
      </c>
      <c r="DJ44" s="79" t="s">
        <v>1708</v>
      </c>
      <c r="DK44" s="79">
        <v>1</v>
      </c>
      <c r="DL44" s="79" t="s">
        <v>353</v>
      </c>
      <c r="DM44" s="79" t="s">
        <v>353</v>
      </c>
      <c r="DN44" s="79" t="s">
        <v>2073</v>
      </c>
      <c r="DO44" s="91">
        <v>45802</v>
      </c>
      <c r="DP44" s="79" t="s">
        <v>399</v>
      </c>
      <c r="DQ44" s="79" t="s">
        <v>1050</v>
      </c>
      <c r="DR44" s="79" t="s">
        <v>1050</v>
      </c>
      <c r="DS44" s="79" t="s">
        <v>399</v>
      </c>
      <c r="DT44" s="79" t="s">
        <v>1050</v>
      </c>
      <c r="DU44" s="79" t="s">
        <v>1050</v>
      </c>
      <c r="DV44" s="79" t="s">
        <v>399</v>
      </c>
      <c r="DW44" s="79" t="s">
        <v>542</v>
      </c>
      <c r="DX44" s="79" t="s">
        <v>435</v>
      </c>
      <c r="DY44" s="79" t="s">
        <v>1050</v>
      </c>
      <c r="DZ44" s="79" t="s">
        <v>1050</v>
      </c>
      <c r="EA44" s="79" t="s">
        <v>1050</v>
      </c>
      <c r="EB44" s="79" t="s">
        <v>333</v>
      </c>
      <c r="EC44" s="79" t="s">
        <v>1050</v>
      </c>
      <c r="ED44" s="79" t="s">
        <v>2225</v>
      </c>
      <c r="EE44" s="79" t="s">
        <v>363</v>
      </c>
      <c r="EF44" s="79" t="s">
        <v>399</v>
      </c>
      <c r="EG44" s="79" t="s">
        <v>1050</v>
      </c>
      <c r="EH44" s="79" t="s">
        <v>1050</v>
      </c>
      <c r="EI44" s="79" t="s">
        <v>1050</v>
      </c>
      <c r="EJ44" s="79" t="s">
        <v>1050</v>
      </c>
      <c r="EK44" s="79" t="s">
        <v>1050</v>
      </c>
      <c r="EL44" s="79" t="s">
        <v>1050</v>
      </c>
      <c r="EM44" s="79" t="s">
        <v>1050</v>
      </c>
      <c r="EN44" s="79" t="s">
        <v>1050</v>
      </c>
      <c r="EO44" s="79" t="s">
        <v>1050</v>
      </c>
      <c r="EP44" s="79" t="s">
        <v>1050</v>
      </c>
      <c r="EQ44" s="79" t="s">
        <v>1050</v>
      </c>
      <c r="ER44" s="79" t="s">
        <v>1050</v>
      </c>
      <c r="ES44" s="79" t="s">
        <v>1050</v>
      </c>
      <c r="ET44" s="79" t="s">
        <v>1050</v>
      </c>
      <c r="EU44" s="79" t="s">
        <v>1050</v>
      </c>
      <c r="EV44" s="79" t="s">
        <v>1050</v>
      </c>
      <c r="EW44" s="79" t="s">
        <v>1050</v>
      </c>
      <c r="EX44" s="79" t="s">
        <v>1050</v>
      </c>
      <c r="EY44" s="79" t="s">
        <v>1050</v>
      </c>
      <c r="EZ44" s="79" t="s">
        <v>1050</v>
      </c>
      <c r="FA44" s="79" t="s">
        <v>1050</v>
      </c>
      <c r="FB44" s="79" t="s">
        <v>1050</v>
      </c>
      <c r="FC44" s="79" t="s">
        <v>1050</v>
      </c>
      <c r="FD44" s="79" t="s">
        <v>1050</v>
      </c>
      <c r="FE44" s="79" t="s">
        <v>1050</v>
      </c>
      <c r="FF44" s="79" t="s">
        <v>1050</v>
      </c>
      <c r="FG44" s="79" t="s">
        <v>1050</v>
      </c>
      <c r="FH44" s="79" t="s">
        <v>1050</v>
      </c>
      <c r="FI44" s="79" t="s">
        <v>1050</v>
      </c>
      <c r="FJ44" s="79" t="s">
        <v>1050</v>
      </c>
      <c r="FK44" s="79" t="s">
        <v>1050</v>
      </c>
      <c r="FL44" s="79" t="s">
        <v>1050</v>
      </c>
      <c r="FM44" s="79" t="s">
        <v>1050</v>
      </c>
      <c r="FN44" s="79" t="s">
        <v>1050</v>
      </c>
      <c r="FO44" s="79" t="s">
        <v>1050</v>
      </c>
      <c r="FP44" s="79" t="s">
        <v>1050</v>
      </c>
      <c r="FQ44" s="79" t="s">
        <v>1050</v>
      </c>
      <c r="FR44" s="79" t="s">
        <v>1050</v>
      </c>
      <c r="FS44" s="79" t="s">
        <v>1050</v>
      </c>
      <c r="FT44" s="79" t="s">
        <v>1050</v>
      </c>
      <c r="FU44" s="79" t="s">
        <v>1050</v>
      </c>
      <c r="FV44" s="79" t="s">
        <v>1050</v>
      </c>
      <c r="FW44" s="79" t="s">
        <v>1050</v>
      </c>
      <c r="FX44" s="79" t="s">
        <v>1050</v>
      </c>
      <c r="FY44" s="79" t="s">
        <v>1050</v>
      </c>
      <c r="FZ44" s="79" t="s">
        <v>1050</v>
      </c>
      <c r="GA44" s="79" t="s">
        <v>1050</v>
      </c>
      <c r="GB44" s="79" t="s">
        <v>1050</v>
      </c>
      <c r="GC44" s="79" t="s">
        <v>1050</v>
      </c>
      <c r="GD44" s="79" t="s">
        <v>1050</v>
      </c>
      <c r="GE44" s="79" t="s">
        <v>1050</v>
      </c>
      <c r="GF44" s="79" t="s">
        <v>1050</v>
      </c>
      <c r="GG44" s="79" t="s">
        <v>1050</v>
      </c>
      <c r="GH44" s="79" t="s">
        <v>1050</v>
      </c>
      <c r="GI44" s="79" t="s">
        <v>1050</v>
      </c>
      <c r="GJ44" s="79" t="s">
        <v>1050</v>
      </c>
      <c r="GK44" s="79" t="s">
        <v>1050</v>
      </c>
      <c r="GL44" s="79" t="s">
        <v>1050</v>
      </c>
      <c r="GM44" s="79" t="s">
        <v>1050</v>
      </c>
      <c r="GN44" s="79" t="s">
        <v>1050</v>
      </c>
      <c r="GO44" s="79" t="s">
        <v>1050</v>
      </c>
      <c r="GP44" s="79" t="s">
        <v>1050</v>
      </c>
      <c r="GQ44" s="79" t="s">
        <v>1050</v>
      </c>
      <c r="GR44" s="79" t="s">
        <v>1050</v>
      </c>
      <c r="GS44" s="79" t="s">
        <v>1050</v>
      </c>
      <c r="GT44" s="79" t="s">
        <v>1050</v>
      </c>
      <c r="GU44" s="79" t="s">
        <v>1050</v>
      </c>
      <c r="GV44" s="79" t="s">
        <v>1050</v>
      </c>
      <c r="GW44" s="79" t="s">
        <v>1050</v>
      </c>
      <c r="GX44" s="79" t="s">
        <v>1050</v>
      </c>
      <c r="GY44" s="79" t="s">
        <v>1050</v>
      </c>
      <c r="GZ44" s="79" t="s">
        <v>1050</v>
      </c>
      <c r="HA44" s="79" t="s">
        <v>1050</v>
      </c>
      <c r="HB44" s="79" t="s">
        <v>1050</v>
      </c>
      <c r="HC44" s="79" t="s">
        <v>1050</v>
      </c>
      <c r="HD44" s="79" t="s">
        <v>1050</v>
      </c>
      <c r="HE44" s="79" t="s">
        <v>1050</v>
      </c>
      <c r="HF44" s="79" t="s">
        <v>1050</v>
      </c>
      <c r="HG44" s="79" t="s">
        <v>1050</v>
      </c>
      <c r="HH44" s="79" t="s">
        <v>1050</v>
      </c>
      <c r="HI44" s="79" t="s">
        <v>1050</v>
      </c>
      <c r="HJ44" s="79" t="s">
        <v>1050</v>
      </c>
      <c r="HK44" s="79" t="s">
        <v>1050</v>
      </c>
      <c r="HL44" s="79" t="s">
        <v>1050</v>
      </c>
      <c r="HM44" s="79" t="s">
        <v>1050</v>
      </c>
      <c r="HN44" s="79" t="s">
        <v>1050</v>
      </c>
      <c r="HO44" s="79" t="s">
        <v>1050</v>
      </c>
      <c r="HP44" s="79" t="s">
        <v>1050</v>
      </c>
      <c r="HQ44" s="79" t="s">
        <v>1050</v>
      </c>
      <c r="HR44" s="79" t="s">
        <v>1050</v>
      </c>
      <c r="HS44" s="79" t="s">
        <v>1050</v>
      </c>
      <c r="HT44" s="79" t="s">
        <v>1050</v>
      </c>
      <c r="HU44" s="79" t="s">
        <v>1050</v>
      </c>
      <c r="HV44" s="79" t="s">
        <v>1050</v>
      </c>
      <c r="HW44" s="79" t="s">
        <v>1050</v>
      </c>
      <c r="HX44" s="79" t="s">
        <v>1050</v>
      </c>
      <c r="HY44" s="79" t="s">
        <v>1050</v>
      </c>
      <c r="HZ44" s="79" t="s">
        <v>1050</v>
      </c>
      <c r="IA44" s="79" t="s">
        <v>1050</v>
      </c>
      <c r="IB44" s="79" t="s">
        <v>1050</v>
      </c>
      <c r="IC44" s="79" t="s">
        <v>1050</v>
      </c>
      <c r="ID44" s="79" t="s">
        <v>1050</v>
      </c>
      <c r="IE44" s="79" t="s">
        <v>1050</v>
      </c>
      <c r="IF44" s="79" t="s">
        <v>1050</v>
      </c>
      <c r="IG44" s="79" t="s">
        <v>1050</v>
      </c>
      <c r="IH44" s="79" t="s">
        <v>1050</v>
      </c>
      <c r="II44" s="79" t="s">
        <v>1050</v>
      </c>
      <c r="IJ44" s="79" t="s">
        <v>1050</v>
      </c>
      <c r="IK44" s="79" t="s">
        <v>1050</v>
      </c>
      <c r="IL44" s="79" t="s">
        <v>1050</v>
      </c>
      <c r="IM44" s="79" t="s">
        <v>1050</v>
      </c>
      <c r="IN44" s="79" t="s">
        <v>1050</v>
      </c>
      <c r="IO44" s="79" t="s">
        <v>1050</v>
      </c>
      <c r="IP44" s="79" t="s">
        <v>1050</v>
      </c>
      <c r="IQ44" s="79" t="s">
        <v>1050</v>
      </c>
      <c r="IR44" s="79" t="s">
        <v>1050</v>
      </c>
      <c r="IS44" s="79" t="s">
        <v>1050</v>
      </c>
      <c r="IT44" s="79" t="s">
        <v>1050</v>
      </c>
      <c r="IU44" s="79" t="s">
        <v>1050</v>
      </c>
      <c r="IV44" s="79" t="s">
        <v>1050</v>
      </c>
      <c r="IW44" s="79" t="s">
        <v>1050</v>
      </c>
      <c r="IX44" s="79" t="s">
        <v>1050</v>
      </c>
      <c r="IY44" s="79" t="s">
        <v>1050</v>
      </c>
      <c r="IZ44" s="79" t="s">
        <v>1050</v>
      </c>
      <c r="JA44" s="79" t="s">
        <v>1050</v>
      </c>
      <c r="JB44" s="79" t="s">
        <v>1050</v>
      </c>
      <c r="JC44" s="79" t="s">
        <v>1050</v>
      </c>
      <c r="JD44" s="79" t="s">
        <v>1050</v>
      </c>
      <c r="JE44" s="79" t="s">
        <v>1050</v>
      </c>
      <c r="JF44" s="79" t="s">
        <v>1050</v>
      </c>
      <c r="JG44" s="79" t="s">
        <v>1050</v>
      </c>
      <c r="JH44" s="79" t="s">
        <v>1050</v>
      </c>
      <c r="JI44" s="79" t="s">
        <v>1050</v>
      </c>
      <c r="JJ44" s="79" t="s">
        <v>1050</v>
      </c>
      <c r="JK44" s="79" t="s">
        <v>1050</v>
      </c>
      <c r="JL44" s="79" t="s">
        <v>1050</v>
      </c>
      <c r="JM44" s="79" t="s">
        <v>1050</v>
      </c>
      <c r="JN44" s="79" t="s">
        <v>1050</v>
      </c>
      <c r="JO44" s="79" t="s">
        <v>1050</v>
      </c>
      <c r="JP44" s="79" t="s">
        <v>1050</v>
      </c>
      <c r="JQ44" s="79" t="s">
        <v>1050</v>
      </c>
      <c r="JR44" s="79" t="s">
        <v>1050</v>
      </c>
      <c r="JS44" s="79" t="s">
        <v>1050</v>
      </c>
      <c r="JT44" s="79" t="s">
        <v>1050</v>
      </c>
      <c r="JU44" s="79" t="s">
        <v>1050</v>
      </c>
      <c r="JV44" s="79" t="s">
        <v>1050</v>
      </c>
      <c r="JW44" s="79" t="s">
        <v>1050</v>
      </c>
      <c r="JX44" s="79" t="s">
        <v>1050</v>
      </c>
      <c r="JY44" s="79" t="s">
        <v>1050</v>
      </c>
      <c r="JZ44" s="79" t="s">
        <v>1050</v>
      </c>
      <c r="KA44" s="79" t="s">
        <v>1050</v>
      </c>
      <c r="KB44" s="79" t="s">
        <v>1050</v>
      </c>
      <c r="KC44" s="79" t="s">
        <v>1050</v>
      </c>
      <c r="KD44" s="79" t="s">
        <v>1050</v>
      </c>
      <c r="KE44" s="79" t="s">
        <v>1050</v>
      </c>
      <c r="KF44" s="79" t="s">
        <v>1050</v>
      </c>
      <c r="KG44" s="79" t="s">
        <v>1050</v>
      </c>
      <c r="KH44" s="79" t="s">
        <v>1050</v>
      </c>
      <c r="KI44" s="79" t="s">
        <v>1050</v>
      </c>
      <c r="KJ44" s="79" t="s">
        <v>1050</v>
      </c>
      <c r="KK44" s="79" t="s">
        <v>1050</v>
      </c>
      <c r="KL44" s="79" t="s">
        <v>1050</v>
      </c>
      <c r="KM44" s="79" t="s">
        <v>1050</v>
      </c>
      <c r="KN44" s="79" t="s">
        <v>1050</v>
      </c>
      <c r="KO44" s="79" t="s">
        <v>1050</v>
      </c>
      <c r="KP44" s="79" t="s">
        <v>1050</v>
      </c>
      <c r="KQ44" s="79" t="s">
        <v>1050</v>
      </c>
      <c r="KR44" s="79" t="s">
        <v>1050</v>
      </c>
      <c r="KS44" s="79" t="s">
        <v>1050</v>
      </c>
      <c r="KT44" s="79" t="s">
        <v>1050</v>
      </c>
      <c r="KU44" s="79" t="s">
        <v>1050</v>
      </c>
      <c r="KV44" s="79" t="s">
        <v>1050</v>
      </c>
      <c r="KW44" s="79" t="s">
        <v>1050</v>
      </c>
      <c r="KX44" s="79" t="s">
        <v>1050</v>
      </c>
      <c r="KY44" s="79" t="s">
        <v>1050</v>
      </c>
      <c r="KZ44" s="79" t="s">
        <v>1050</v>
      </c>
      <c r="LA44" s="79" t="s">
        <v>1050</v>
      </c>
      <c r="LB44" s="79" t="s">
        <v>1050</v>
      </c>
      <c r="LC44" s="79" t="s">
        <v>1050</v>
      </c>
      <c r="LD44" s="79" t="s">
        <v>1050</v>
      </c>
      <c r="LE44" s="79" t="s">
        <v>1050</v>
      </c>
      <c r="LF44" s="79" t="s">
        <v>1050</v>
      </c>
      <c r="LG44" s="79" t="s">
        <v>1050</v>
      </c>
      <c r="LH44" s="79" t="s">
        <v>1050</v>
      </c>
      <c r="LI44" s="79" t="s">
        <v>1050</v>
      </c>
      <c r="LJ44" s="79" t="s">
        <v>1050</v>
      </c>
      <c r="LK44" s="79" t="s">
        <v>1050</v>
      </c>
      <c r="LL44" s="79" t="s">
        <v>1050</v>
      </c>
      <c r="LM44" s="79" t="s">
        <v>1050</v>
      </c>
      <c r="LN44" s="79" t="s">
        <v>1050</v>
      </c>
      <c r="LO44" s="79" t="s">
        <v>1050</v>
      </c>
      <c r="LP44" s="79" t="s">
        <v>1050</v>
      </c>
      <c r="LQ44" s="79" t="s">
        <v>1050</v>
      </c>
      <c r="LR44" s="79" t="s">
        <v>1050</v>
      </c>
      <c r="LS44" s="79" t="s">
        <v>1050</v>
      </c>
      <c r="LT44" s="79" t="s">
        <v>1050</v>
      </c>
      <c r="LU44" s="79" t="s">
        <v>1050</v>
      </c>
      <c r="LV44" s="79" t="s">
        <v>1050</v>
      </c>
      <c r="LW44" s="79" t="s">
        <v>1050</v>
      </c>
      <c r="LX44" s="79" t="s">
        <v>1050</v>
      </c>
      <c r="LY44" s="79" t="s">
        <v>1050</v>
      </c>
      <c r="LZ44" s="79" t="s">
        <v>1050</v>
      </c>
      <c r="MA44" s="79" t="s">
        <v>1050</v>
      </c>
      <c r="MB44" s="79" t="s">
        <v>1050</v>
      </c>
      <c r="MC44" s="79" t="s">
        <v>1050</v>
      </c>
      <c r="MD44" s="79" t="s">
        <v>1050</v>
      </c>
      <c r="ME44" s="79" t="s">
        <v>1050</v>
      </c>
      <c r="MF44" s="79" t="s">
        <v>1050</v>
      </c>
      <c r="MG44" s="79" t="s">
        <v>1050</v>
      </c>
      <c r="MH44" s="79" t="s">
        <v>1050</v>
      </c>
      <c r="MI44" s="79" t="s">
        <v>1050</v>
      </c>
      <c r="MJ44" s="79" t="s">
        <v>1050</v>
      </c>
      <c r="MK44" s="79" t="s">
        <v>356</v>
      </c>
      <c r="ML44" s="91">
        <v>38326</v>
      </c>
      <c r="MM44" s="79" t="s">
        <v>351</v>
      </c>
      <c r="MN44" s="79" t="s">
        <v>1060</v>
      </c>
      <c r="MO44" s="79" t="s">
        <v>2222</v>
      </c>
      <c r="MP44" s="79" t="s">
        <v>1050</v>
      </c>
      <c r="MQ44" s="79" t="s">
        <v>1050</v>
      </c>
      <c r="MR44" s="79" t="s">
        <v>1050</v>
      </c>
      <c r="MS44" s="79" t="s">
        <v>1050</v>
      </c>
      <c r="MT44" s="79" t="s">
        <v>1050</v>
      </c>
      <c r="MU44" s="79" t="s">
        <v>1050</v>
      </c>
      <c r="MV44" s="79" t="s">
        <v>1050</v>
      </c>
      <c r="MW44" s="79" t="s">
        <v>2226</v>
      </c>
      <c r="MX44" s="79" t="s">
        <v>440</v>
      </c>
      <c r="MY44" s="79" t="s">
        <v>352</v>
      </c>
      <c r="MZ44" s="79" t="s">
        <v>399</v>
      </c>
      <c r="NA44" s="79" t="s">
        <v>1050</v>
      </c>
      <c r="NB44" s="79" t="s">
        <v>1050</v>
      </c>
      <c r="NC44" s="79" t="s">
        <v>1050</v>
      </c>
      <c r="ND44" s="79" t="s">
        <v>1050</v>
      </c>
      <c r="NE44" s="79" t="s">
        <v>1050</v>
      </c>
      <c r="NF44" s="79" t="s">
        <v>1050</v>
      </c>
      <c r="NG44" s="79" t="s">
        <v>1050</v>
      </c>
      <c r="NH44" s="79" t="s">
        <v>1050</v>
      </c>
      <c r="NI44" s="79" t="s">
        <v>1050</v>
      </c>
      <c r="NJ44" s="79" t="s">
        <v>1050</v>
      </c>
      <c r="NK44" s="79" t="s">
        <v>1050</v>
      </c>
      <c r="NL44" s="79" t="s">
        <v>1050</v>
      </c>
      <c r="NM44" s="79" t="s">
        <v>1050</v>
      </c>
      <c r="NN44" s="79" t="s">
        <v>1050</v>
      </c>
      <c r="NO44" s="79" t="s">
        <v>1050</v>
      </c>
      <c r="NP44" s="79" t="s">
        <v>1050</v>
      </c>
      <c r="NQ44" s="79" t="s">
        <v>1050</v>
      </c>
      <c r="NR44" s="79" t="s">
        <v>1050</v>
      </c>
      <c r="NS44" s="79" t="s">
        <v>1050</v>
      </c>
      <c r="NT44" s="79" t="s">
        <v>1050</v>
      </c>
      <c r="NU44" s="79" t="s">
        <v>1050</v>
      </c>
      <c r="NV44" s="79" t="s">
        <v>1050</v>
      </c>
      <c r="NW44" s="79" t="s">
        <v>1050</v>
      </c>
      <c r="NX44" s="79" t="s">
        <v>1050</v>
      </c>
      <c r="NY44" s="79" t="s">
        <v>1050</v>
      </c>
      <c r="NZ44" s="79" t="s">
        <v>1050</v>
      </c>
      <c r="OA44" s="79" t="s">
        <v>1050</v>
      </c>
      <c r="OB44" s="79" t="s">
        <v>1050</v>
      </c>
      <c r="OC44" s="79" t="s">
        <v>1050</v>
      </c>
      <c r="OD44" s="79" t="s">
        <v>1050</v>
      </c>
      <c r="OE44" s="79" t="s">
        <v>1050</v>
      </c>
      <c r="OF44" s="79" t="s">
        <v>1050</v>
      </c>
      <c r="OG44" s="79" t="s">
        <v>1050</v>
      </c>
      <c r="OH44" s="79" t="s">
        <v>1050</v>
      </c>
      <c r="OI44" s="79" t="s">
        <v>1050</v>
      </c>
      <c r="OJ44" s="79" t="s">
        <v>1050</v>
      </c>
      <c r="OK44" s="79" t="s">
        <v>1050</v>
      </c>
      <c r="OL44" s="79" t="s">
        <v>1050</v>
      </c>
      <c r="OM44" s="79" t="s">
        <v>1050</v>
      </c>
      <c r="ON44" s="79" t="s">
        <v>1050</v>
      </c>
      <c r="OO44" s="79" t="s">
        <v>1050</v>
      </c>
      <c r="OP44" s="79" t="s">
        <v>1050</v>
      </c>
      <c r="OQ44" s="79" t="s">
        <v>1050</v>
      </c>
      <c r="OR44" s="79" t="s">
        <v>1050</v>
      </c>
      <c r="OS44" s="79" t="s">
        <v>1050</v>
      </c>
      <c r="OT44" s="79" t="s">
        <v>1050</v>
      </c>
      <c r="OU44" s="79" t="s">
        <v>1050</v>
      </c>
      <c r="OV44" s="79" t="s">
        <v>1050</v>
      </c>
      <c r="OW44" s="79" t="s">
        <v>1050</v>
      </c>
      <c r="OX44" s="79" t="s">
        <v>1050</v>
      </c>
      <c r="OY44" s="79" t="s">
        <v>1050</v>
      </c>
      <c r="OZ44" s="79" t="s">
        <v>1050</v>
      </c>
      <c r="PA44" s="79" t="s">
        <v>1050</v>
      </c>
      <c r="PB44" s="79" t="s">
        <v>1050</v>
      </c>
      <c r="PC44" s="79" t="s">
        <v>1050</v>
      </c>
      <c r="PD44" s="79" t="s">
        <v>1050</v>
      </c>
      <c r="PE44" s="79" t="s">
        <v>1050</v>
      </c>
      <c r="PF44" s="79" t="s">
        <v>1050</v>
      </c>
      <c r="PG44" s="79" t="s">
        <v>1050</v>
      </c>
      <c r="PH44" s="79" t="s">
        <v>1050</v>
      </c>
      <c r="PI44" s="79" t="s">
        <v>1050</v>
      </c>
      <c r="PJ44" s="79" t="s">
        <v>1050</v>
      </c>
      <c r="PK44" s="79" t="s">
        <v>1050</v>
      </c>
      <c r="PL44" s="79" t="s">
        <v>1050</v>
      </c>
      <c r="PM44" s="79" t="s">
        <v>2227</v>
      </c>
      <c r="PN44" s="79">
        <v>1</v>
      </c>
      <c r="PO44" s="79">
        <v>1</v>
      </c>
      <c r="PP44" s="79" t="s">
        <v>2228</v>
      </c>
      <c r="PQ44" s="79" t="s">
        <v>1050</v>
      </c>
      <c r="PR44" s="79" t="s">
        <v>1050</v>
      </c>
      <c r="PS44" s="79" t="s">
        <v>1050</v>
      </c>
      <c r="PT44" s="79" t="s">
        <v>1050</v>
      </c>
      <c r="PU44" s="79" t="s">
        <v>1050</v>
      </c>
      <c r="PV44" s="79" t="s">
        <v>1050</v>
      </c>
      <c r="PW44" s="79" t="s">
        <v>1050</v>
      </c>
      <c r="PX44" s="79" t="s">
        <v>1050</v>
      </c>
      <c r="PY44" s="79" t="s">
        <v>2229</v>
      </c>
      <c r="PZ44" s="79" t="s">
        <v>2230</v>
      </c>
      <c r="QA44" s="79" t="s">
        <v>1050</v>
      </c>
      <c r="QB44" s="79" t="s">
        <v>1050</v>
      </c>
      <c r="QC44" s="79" t="s">
        <v>1050</v>
      </c>
      <c r="QD44" s="79" t="s">
        <v>1412</v>
      </c>
      <c r="QE44" s="79" t="s">
        <v>1076</v>
      </c>
      <c r="QF44" s="79" t="s">
        <v>1050</v>
      </c>
      <c r="QG44" s="79">
        <v>11</v>
      </c>
      <c r="QH44" s="107">
        <v>1</v>
      </c>
      <c r="QI44" s="79">
        <v>60</v>
      </c>
      <c r="QJ44" s="79">
        <v>28</v>
      </c>
      <c r="QK44" s="79">
        <v>2022</v>
      </c>
      <c r="QL44" s="79">
        <v>1885</v>
      </c>
      <c r="QM44" s="91">
        <v>44741</v>
      </c>
      <c r="QN44" s="79" t="s">
        <v>441</v>
      </c>
      <c r="QO44" s="79" t="s">
        <v>399</v>
      </c>
      <c r="QP44" s="79" t="s">
        <v>399</v>
      </c>
      <c r="QQ44" s="92">
        <v>0.229166666666667</v>
      </c>
      <c r="QR44" s="79" t="s">
        <v>329</v>
      </c>
      <c r="QS44" s="79" t="s">
        <v>543</v>
      </c>
      <c r="QT44" s="79" t="s">
        <v>2231</v>
      </c>
      <c r="QU44" s="79" t="s">
        <v>2232</v>
      </c>
      <c r="QV44" s="125" t="s">
        <v>2233</v>
      </c>
      <c r="QW44" s="125" t="s">
        <v>2234</v>
      </c>
      <c r="QX44" s="79" t="s">
        <v>1080</v>
      </c>
      <c r="QY44" s="79" t="s">
        <v>1050</v>
      </c>
      <c r="QZ44" s="79" t="s">
        <v>1050</v>
      </c>
      <c r="RA44" s="79" t="s">
        <v>1050</v>
      </c>
      <c r="RB44" s="79" t="s">
        <v>1050</v>
      </c>
      <c r="RC44" s="79" t="s">
        <v>368</v>
      </c>
      <c r="RD44" s="79" t="s">
        <v>399</v>
      </c>
      <c r="RE44" s="79" t="s">
        <v>344</v>
      </c>
      <c r="RF44" s="79" t="s">
        <v>369</v>
      </c>
      <c r="RG44" s="79" t="s">
        <v>1123</v>
      </c>
      <c r="RH44" s="79" t="s">
        <v>338</v>
      </c>
      <c r="RI44" s="79" t="s">
        <v>388</v>
      </c>
      <c r="RJ44" s="79" t="s">
        <v>2235</v>
      </c>
      <c r="RK44" s="79" t="s">
        <v>371</v>
      </c>
      <c r="RL44" s="79" t="s">
        <v>419</v>
      </c>
      <c r="RM44" s="79" t="s">
        <v>2236</v>
      </c>
      <c r="RN44" s="79" t="s">
        <v>2237</v>
      </c>
      <c r="RO44" s="79" t="s">
        <v>2144</v>
      </c>
      <c r="RP44" s="79" t="s">
        <v>414</v>
      </c>
      <c r="RQ44" s="79" t="s">
        <v>1605</v>
      </c>
      <c r="RR44" s="79" t="s">
        <v>480</v>
      </c>
      <c r="RS44" s="79" t="s">
        <v>2238</v>
      </c>
      <c r="RT44" s="79" t="s">
        <v>1059</v>
      </c>
      <c r="RU44" s="79" t="s">
        <v>2208</v>
      </c>
      <c r="RV44" s="79" t="s">
        <v>1086</v>
      </c>
      <c r="RW44" s="79" t="s">
        <v>1050</v>
      </c>
      <c r="RX44" s="79" t="s">
        <v>1050</v>
      </c>
      <c r="RY44" s="79" t="s">
        <v>1050</v>
      </c>
      <c r="RZ44" s="79" t="s">
        <v>1050</v>
      </c>
      <c r="SA44" s="79" t="s">
        <v>1050</v>
      </c>
      <c r="SB44" s="79" t="s">
        <v>1050</v>
      </c>
      <c r="SC44" s="79" t="s">
        <v>1050</v>
      </c>
      <c r="SD44" s="79" t="s">
        <v>1050</v>
      </c>
      <c r="SE44" s="79" t="s">
        <v>1050</v>
      </c>
      <c r="SF44" s="79" t="s">
        <v>1050</v>
      </c>
      <c r="SG44" s="79" t="s">
        <v>1050</v>
      </c>
      <c r="SH44" s="79" t="s">
        <v>1050</v>
      </c>
      <c r="SI44" s="79" t="s">
        <v>1050</v>
      </c>
      <c r="SJ44" s="79" t="s">
        <v>1050</v>
      </c>
      <c r="SK44" s="79" t="s">
        <v>1050</v>
      </c>
      <c r="SL44" s="79" t="s">
        <v>1050</v>
      </c>
      <c r="SM44" s="79" t="s">
        <v>1050</v>
      </c>
      <c r="SN44" s="79" t="s">
        <v>1050</v>
      </c>
      <c r="SO44" s="79" t="s">
        <v>1050</v>
      </c>
      <c r="SP44" s="79" t="s">
        <v>1050</v>
      </c>
      <c r="SQ44" s="79" t="s">
        <v>1050</v>
      </c>
      <c r="SR44" s="79" t="s">
        <v>1050</v>
      </c>
      <c r="SS44" s="79" t="s">
        <v>1050</v>
      </c>
      <c r="ST44" s="79" t="s">
        <v>542</v>
      </c>
      <c r="SU44" s="79" t="s">
        <v>1050</v>
      </c>
      <c r="SV44" s="79" t="s">
        <v>1050</v>
      </c>
      <c r="SW44" s="79" t="s">
        <v>1050</v>
      </c>
      <c r="SX44" s="79" t="s">
        <v>1050</v>
      </c>
      <c r="SY44" s="79" t="s">
        <v>1050</v>
      </c>
      <c r="SZ44" s="79" t="s">
        <v>1050</v>
      </c>
      <c r="TA44" s="79" t="s">
        <v>1050</v>
      </c>
      <c r="TB44" s="79" t="s">
        <v>1050</v>
      </c>
      <c r="TC44" s="79" t="s">
        <v>1050</v>
      </c>
      <c r="TD44" s="79" t="s">
        <v>1050</v>
      </c>
      <c r="TE44" s="79" t="s">
        <v>1050</v>
      </c>
      <c r="TF44" s="79">
        <v>2017</v>
      </c>
      <c r="TG44" s="79" t="s">
        <v>1050</v>
      </c>
      <c r="TH44" s="79" t="s">
        <v>1050</v>
      </c>
      <c r="TI44" s="79" t="s">
        <v>1050</v>
      </c>
      <c r="TJ44" s="79" t="s">
        <v>1050</v>
      </c>
      <c r="TK44" s="79" t="s">
        <v>1050</v>
      </c>
      <c r="TL44" s="79" t="s">
        <v>1050</v>
      </c>
      <c r="TM44" s="79" t="s">
        <v>1050</v>
      </c>
      <c r="TN44" s="79" t="s">
        <v>1050</v>
      </c>
      <c r="TO44" s="79" t="s">
        <v>1050</v>
      </c>
      <c r="TP44" s="79" t="s">
        <v>1050</v>
      </c>
      <c r="TQ44" s="79" t="s">
        <v>1050</v>
      </c>
      <c r="TR44" s="79" t="s">
        <v>1065</v>
      </c>
      <c r="TS44" s="79" t="s">
        <v>1050</v>
      </c>
      <c r="TT44" s="79" t="s">
        <v>1050</v>
      </c>
      <c r="TU44" s="79" t="s">
        <v>1050</v>
      </c>
      <c r="TV44" s="79" t="s">
        <v>1050</v>
      </c>
      <c r="TW44" s="79" t="s">
        <v>1050</v>
      </c>
      <c r="TX44" s="79" t="s">
        <v>1050</v>
      </c>
      <c r="TY44" s="79" t="s">
        <v>1050</v>
      </c>
      <c r="TZ44" s="79" t="s">
        <v>1050</v>
      </c>
      <c r="UA44" s="79" t="s">
        <v>1050</v>
      </c>
      <c r="UB44" s="79" t="s">
        <v>1050</v>
      </c>
      <c r="UC44" s="79" t="s">
        <v>1050</v>
      </c>
      <c r="UD44" s="79" t="s">
        <v>1063</v>
      </c>
      <c r="UE44" s="79" t="s">
        <v>1050</v>
      </c>
      <c r="UF44" s="79" t="s">
        <v>1050</v>
      </c>
      <c r="UG44" s="79" t="s">
        <v>1050</v>
      </c>
      <c r="UH44" s="79" t="s">
        <v>1050</v>
      </c>
      <c r="UI44" s="79" t="s">
        <v>1050</v>
      </c>
      <c r="UJ44" s="79" t="s">
        <v>1050</v>
      </c>
      <c r="UK44" s="79" t="s">
        <v>1050</v>
      </c>
      <c r="UL44" s="79" t="s">
        <v>1050</v>
      </c>
      <c r="UM44" s="79" t="s">
        <v>1050</v>
      </c>
      <c r="UN44" s="79" t="s">
        <v>1050</v>
      </c>
      <c r="UO44" s="79" t="s">
        <v>1050</v>
      </c>
      <c r="UP44" s="79" t="s">
        <v>2239</v>
      </c>
      <c r="UQ44" s="79" t="s">
        <v>1050</v>
      </c>
      <c r="UR44" s="79" t="s">
        <v>1050</v>
      </c>
      <c r="US44" s="79" t="s">
        <v>1050</v>
      </c>
      <c r="UT44" s="79" t="s">
        <v>1050</v>
      </c>
      <c r="UU44" s="79" t="s">
        <v>1050</v>
      </c>
      <c r="UV44" s="79" t="s">
        <v>1050</v>
      </c>
      <c r="UW44" s="79" t="s">
        <v>1050</v>
      </c>
      <c r="UX44" s="79" t="s">
        <v>1050</v>
      </c>
      <c r="UY44" s="79" t="s">
        <v>1050</v>
      </c>
      <c r="UZ44" s="79" t="s">
        <v>1050</v>
      </c>
      <c r="VA44" s="79" t="s">
        <v>1050</v>
      </c>
      <c r="VB44" s="79">
        <v>150</v>
      </c>
      <c r="VC44" s="79" t="s">
        <v>1050</v>
      </c>
      <c r="VD44" s="79" t="s">
        <v>1050</v>
      </c>
      <c r="VE44" s="79" t="s">
        <v>1050</v>
      </c>
      <c r="VF44" s="79" t="s">
        <v>1050</v>
      </c>
      <c r="VG44" s="79" t="s">
        <v>1050</v>
      </c>
      <c r="VH44" s="79" t="s">
        <v>1050</v>
      </c>
      <c r="VI44" s="79" t="s">
        <v>1050</v>
      </c>
      <c r="VJ44" s="79" t="s">
        <v>1050</v>
      </c>
      <c r="VK44" s="79" t="s">
        <v>1050</v>
      </c>
      <c r="VL44" s="79" t="s">
        <v>1050</v>
      </c>
      <c r="VM44" s="79" t="s">
        <v>1050</v>
      </c>
      <c r="VN44" s="79" t="s">
        <v>1937</v>
      </c>
      <c r="VO44" s="79" t="s">
        <v>1050</v>
      </c>
      <c r="VP44" s="79" t="s">
        <v>1050</v>
      </c>
      <c r="VQ44" s="79" t="s">
        <v>1050</v>
      </c>
      <c r="VR44" s="79" t="s">
        <v>1050</v>
      </c>
      <c r="VS44" s="79" t="s">
        <v>1050</v>
      </c>
      <c r="VT44" s="79" t="s">
        <v>1050</v>
      </c>
      <c r="VU44" s="79" t="s">
        <v>1050</v>
      </c>
      <c r="VV44" s="79" t="s">
        <v>1050</v>
      </c>
      <c r="VW44" s="79" t="s">
        <v>1050</v>
      </c>
      <c r="VX44" s="79" t="s">
        <v>1050</v>
      </c>
      <c r="VY44" s="79" t="s">
        <v>1050</v>
      </c>
      <c r="VZ44" s="79" t="s">
        <v>353</v>
      </c>
      <c r="WA44" s="79" t="s">
        <v>1050</v>
      </c>
      <c r="WB44" s="79" t="s">
        <v>1050</v>
      </c>
      <c r="WC44" s="79" t="s">
        <v>1050</v>
      </c>
      <c r="WD44" s="79" t="s">
        <v>1050</v>
      </c>
      <c r="WE44" s="79" t="s">
        <v>1050</v>
      </c>
      <c r="WF44" s="79" t="s">
        <v>1050</v>
      </c>
      <c r="WG44" s="79" t="s">
        <v>1050</v>
      </c>
      <c r="WH44" s="79" t="s">
        <v>1050</v>
      </c>
      <c r="WI44" s="79" t="s">
        <v>1050</v>
      </c>
      <c r="WJ44" s="79" t="s">
        <v>1050</v>
      </c>
      <c r="WK44" s="79" t="s">
        <v>1050</v>
      </c>
      <c r="WL44" s="79" t="s">
        <v>353</v>
      </c>
      <c r="WM44" s="79" t="s">
        <v>1050</v>
      </c>
      <c r="WN44" s="79" t="s">
        <v>1050</v>
      </c>
      <c r="WO44" s="79" t="s">
        <v>1050</v>
      </c>
      <c r="WP44" s="79" t="s">
        <v>1050</v>
      </c>
      <c r="WQ44" s="79" t="s">
        <v>1050</v>
      </c>
      <c r="WR44" s="79" t="s">
        <v>1050</v>
      </c>
      <c r="WS44" s="79" t="s">
        <v>1050</v>
      </c>
      <c r="WT44" s="79" t="s">
        <v>1050</v>
      </c>
      <c r="WU44" s="79" t="s">
        <v>1050</v>
      </c>
      <c r="WV44" s="79" t="s">
        <v>1050</v>
      </c>
      <c r="WW44" s="79" t="s">
        <v>1050</v>
      </c>
      <c r="WX44" s="79" t="s">
        <v>1050</v>
      </c>
      <c r="WY44" s="79" t="s">
        <v>1050</v>
      </c>
      <c r="WZ44" s="79" t="s">
        <v>1050</v>
      </c>
      <c r="XA44" s="79" t="s">
        <v>1050</v>
      </c>
      <c r="XB44" s="79" t="s">
        <v>1050</v>
      </c>
      <c r="XC44" s="79" t="s">
        <v>1050</v>
      </c>
      <c r="XD44" s="79" t="s">
        <v>1050</v>
      </c>
      <c r="XE44" s="79" t="s">
        <v>1050</v>
      </c>
      <c r="XF44" s="79" t="s">
        <v>1050</v>
      </c>
      <c r="XG44" s="79" t="s">
        <v>1050</v>
      </c>
      <c r="XH44" s="79" t="s">
        <v>1050</v>
      </c>
      <c r="XI44" s="79" t="s">
        <v>1050</v>
      </c>
      <c r="XJ44" s="79" t="s">
        <v>1050</v>
      </c>
      <c r="XK44" s="79" t="s">
        <v>1050</v>
      </c>
      <c r="XL44" s="79" t="s">
        <v>1050</v>
      </c>
      <c r="XM44" s="79" t="s">
        <v>1050</v>
      </c>
      <c r="XN44" s="79" t="s">
        <v>1050</v>
      </c>
      <c r="XO44" s="79" t="s">
        <v>1050</v>
      </c>
      <c r="XP44" s="79" t="s">
        <v>1050</v>
      </c>
      <c r="XQ44" s="79" t="s">
        <v>1050</v>
      </c>
      <c r="XR44" s="79" t="s">
        <v>1050</v>
      </c>
      <c r="XS44" s="79" t="s">
        <v>1050</v>
      </c>
      <c r="XT44" s="79" t="s">
        <v>1050</v>
      </c>
      <c r="XU44" s="79" t="s">
        <v>1050</v>
      </c>
      <c r="XV44" s="79" t="s">
        <v>1050</v>
      </c>
      <c r="XW44" s="79" t="s">
        <v>1050</v>
      </c>
      <c r="XX44" s="79" t="s">
        <v>1050</v>
      </c>
      <c r="XY44" s="79" t="s">
        <v>1050</v>
      </c>
      <c r="XZ44" s="79" t="s">
        <v>1050</v>
      </c>
      <c r="YA44" s="79" t="s">
        <v>1050</v>
      </c>
      <c r="YB44" s="79" t="s">
        <v>1050</v>
      </c>
      <c r="YC44" s="79" t="s">
        <v>1050</v>
      </c>
      <c r="YD44" s="79" t="s">
        <v>1050</v>
      </c>
      <c r="YE44" s="79" t="s">
        <v>1050</v>
      </c>
      <c r="YF44" s="79" t="s">
        <v>1050</v>
      </c>
      <c r="YG44" s="79" t="s">
        <v>1050</v>
      </c>
      <c r="YH44" s="79" t="s">
        <v>1050</v>
      </c>
      <c r="YI44" s="79" t="s">
        <v>1050</v>
      </c>
      <c r="YJ44" s="79" t="s">
        <v>1050</v>
      </c>
      <c r="YK44" s="79" t="s">
        <v>1050</v>
      </c>
      <c r="YL44" s="79" t="s">
        <v>1050</v>
      </c>
      <c r="YM44" s="79" t="s">
        <v>1050</v>
      </c>
      <c r="YN44" s="79" t="s">
        <v>1050</v>
      </c>
      <c r="YO44" s="79" t="s">
        <v>1050</v>
      </c>
      <c r="YP44" s="79" t="s">
        <v>1050</v>
      </c>
      <c r="YQ44" s="79" t="s">
        <v>1050</v>
      </c>
      <c r="YR44" s="79" t="s">
        <v>1050</v>
      </c>
      <c r="YS44" s="79" t="s">
        <v>1050</v>
      </c>
      <c r="YT44" s="79" t="s">
        <v>1050</v>
      </c>
      <c r="YU44" s="79" t="s">
        <v>1050</v>
      </c>
      <c r="YV44" s="79" t="s">
        <v>1050</v>
      </c>
      <c r="YW44" s="79" t="s">
        <v>1050</v>
      </c>
      <c r="YX44" s="79" t="s">
        <v>1050</v>
      </c>
      <c r="YY44" s="79" t="s">
        <v>1050</v>
      </c>
      <c r="YZ44" s="79" t="s">
        <v>1050</v>
      </c>
      <c r="ZA44" s="79" t="s">
        <v>1050</v>
      </c>
      <c r="ZB44" s="79" t="s">
        <v>1050</v>
      </c>
      <c r="ZC44" s="79" t="s">
        <v>1050</v>
      </c>
      <c r="ZD44" s="79" t="s">
        <v>1050</v>
      </c>
      <c r="ZE44" s="79" t="s">
        <v>1050</v>
      </c>
      <c r="ZF44" s="79" t="s">
        <v>1050</v>
      </c>
      <c r="ZG44" s="79" t="s">
        <v>1050</v>
      </c>
      <c r="ZH44" s="79" t="s">
        <v>1050</v>
      </c>
      <c r="ZI44" s="79" t="s">
        <v>1050</v>
      </c>
      <c r="ZJ44" s="79" t="s">
        <v>1050</v>
      </c>
      <c r="ZK44" s="79" t="s">
        <v>1050</v>
      </c>
      <c r="ZL44" s="79" t="s">
        <v>1050</v>
      </c>
      <c r="ZM44" s="79" t="s">
        <v>1050</v>
      </c>
      <c r="ZN44" s="79" t="s">
        <v>1050</v>
      </c>
      <c r="ZO44" s="79" t="s">
        <v>1050</v>
      </c>
      <c r="ZP44" s="79" t="s">
        <v>1050</v>
      </c>
      <c r="ZQ44" s="79" t="s">
        <v>1050</v>
      </c>
      <c r="ZR44" s="79" t="s">
        <v>1050</v>
      </c>
      <c r="ZS44" s="79" t="s">
        <v>1050</v>
      </c>
      <c r="ZT44" s="79" t="s">
        <v>1050</v>
      </c>
      <c r="ZU44" s="79" t="s">
        <v>1050</v>
      </c>
      <c r="ZV44" s="79" t="s">
        <v>1050</v>
      </c>
      <c r="ZW44" s="79" t="s">
        <v>1050</v>
      </c>
      <c r="ZX44" s="79" t="s">
        <v>1050</v>
      </c>
      <c r="ZY44" s="79" t="s">
        <v>1050</v>
      </c>
      <c r="ZZ44" s="79" t="s">
        <v>1050</v>
      </c>
      <c r="AAA44" s="79" t="s">
        <v>1050</v>
      </c>
      <c r="AAB44" s="79" t="s">
        <v>1050</v>
      </c>
      <c r="AAC44" s="79" t="s">
        <v>1050</v>
      </c>
      <c r="AAD44" s="79" t="s">
        <v>1090</v>
      </c>
      <c r="AAE44" s="79">
        <v>18</v>
      </c>
      <c r="AAF44" s="79" t="s">
        <v>494</v>
      </c>
      <c r="AAG44" s="79">
        <v>1</v>
      </c>
      <c r="AAH44" s="79">
        <v>0</v>
      </c>
      <c r="AAI44" s="79" t="s">
        <v>1091</v>
      </c>
      <c r="AAJ44" s="79" t="s">
        <v>398</v>
      </c>
      <c r="AAK44" s="79" t="s">
        <v>1050</v>
      </c>
      <c r="AAL44" s="79" t="s">
        <v>1050</v>
      </c>
      <c r="AAM44" s="79" t="s">
        <v>1050</v>
      </c>
      <c r="AAN44" s="79" t="s">
        <v>1050</v>
      </c>
      <c r="AAO44" s="79" t="s">
        <v>1050</v>
      </c>
      <c r="AAP44" s="79" t="s">
        <v>1050</v>
      </c>
      <c r="AAQ44" s="79" t="s">
        <v>1050</v>
      </c>
      <c r="AAR44" s="79" t="s">
        <v>1050</v>
      </c>
      <c r="AAS44" s="79" t="s">
        <v>1050</v>
      </c>
      <c r="AAT44" s="79" t="s">
        <v>1050</v>
      </c>
      <c r="AAU44" s="79" t="s">
        <v>1050</v>
      </c>
      <c r="AAV44" s="79" t="s">
        <v>1050</v>
      </c>
      <c r="AAW44" s="79" t="s">
        <v>1050</v>
      </c>
      <c r="AAX44" s="79" t="s">
        <v>1050</v>
      </c>
      <c r="AAY44" s="79" t="s">
        <v>1050</v>
      </c>
      <c r="AAZ44" s="79" t="s">
        <v>1050</v>
      </c>
      <c r="ABA44" s="79" t="s">
        <v>1050</v>
      </c>
      <c r="ABB44" s="79" t="s">
        <v>1050</v>
      </c>
      <c r="ABC44" s="79" t="s">
        <v>1050</v>
      </c>
      <c r="ABD44" s="79" t="s">
        <v>1050</v>
      </c>
      <c r="ABE44" s="79" t="s">
        <v>1050</v>
      </c>
      <c r="ABF44" s="79" t="s">
        <v>1050</v>
      </c>
      <c r="ABG44" s="79" t="s">
        <v>1050</v>
      </c>
      <c r="ABH44" s="79" t="s">
        <v>1050</v>
      </c>
      <c r="ABI44" s="79" t="s">
        <v>1050</v>
      </c>
      <c r="ABJ44" s="79" t="s">
        <v>1050</v>
      </c>
      <c r="ABK44" s="79" t="s">
        <v>1050</v>
      </c>
      <c r="ABL44" s="79" t="s">
        <v>1050</v>
      </c>
      <c r="ABM44" s="79" t="s">
        <v>1050</v>
      </c>
      <c r="ABN44" s="79" t="s">
        <v>1050</v>
      </c>
      <c r="ABO44" s="79" t="s">
        <v>1050</v>
      </c>
      <c r="ABP44" s="79" t="s">
        <v>1050</v>
      </c>
      <c r="ABQ44" s="79" t="s">
        <v>1050</v>
      </c>
      <c r="ABR44" s="79" t="s">
        <v>1050</v>
      </c>
      <c r="ABS44" s="79" t="s">
        <v>1050</v>
      </c>
      <c r="ABT44" s="79" t="s">
        <v>1050</v>
      </c>
      <c r="ABU44" s="79" t="s">
        <v>1050</v>
      </c>
      <c r="ABV44" s="79" t="s">
        <v>1050</v>
      </c>
      <c r="ABW44" s="79" t="s">
        <v>1050</v>
      </c>
      <c r="ABX44" s="79" t="s">
        <v>1050</v>
      </c>
      <c r="ABY44" s="79" t="s">
        <v>1050</v>
      </c>
      <c r="ABZ44" s="79" t="s">
        <v>1050</v>
      </c>
      <c r="ACA44" s="79" t="s">
        <v>1050</v>
      </c>
      <c r="ACB44" s="79" t="s">
        <v>1050</v>
      </c>
      <c r="ACC44" s="79" t="s">
        <v>1050</v>
      </c>
      <c r="ACD44" s="79" t="s">
        <v>1050</v>
      </c>
      <c r="ACE44" s="79" t="s">
        <v>1050</v>
      </c>
      <c r="ACF44" s="79" t="s">
        <v>1050</v>
      </c>
      <c r="ACG44" s="79" t="s">
        <v>1050</v>
      </c>
      <c r="ACH44" s="79" t="s">
        <v>1050</v>
      </c>
      <c r="ACI44" s="79" t="s">
        <v>1050</v>
      </c>
      <c r="ACJ44" s="79" t="s">
        <v>1050</v>
      </c>
      <c r="ACK44" s="79" t="s">
        <v>1050</v>
      </c>
      <c r="ACL44" s="79" t="s">
        <v>1050</v>
      </c>
      <c r="ACM44" s="79" t="s">
        <v>1050</v>
      </c>
      <c r="ACN44" s="79" t="s">
        <v>1050</v>
      </c>
      <c r="ACO44" s="79" t="s">
        <v>1050</v>
      </c>
      <c r="ACP44" s="79" t="s">
        <v>1050</v>
      </c>
      <c r="ACQ44" s="79" t="s">
        <v>1050</v>
      </c>
      <c r="ACR44" s="79" t="s">
        <v>1050</v>
      </c>
      <c r="ACS44" s="79" t="s">
        <v>1050</v>
      </c>
      <c r="ACT44" s="79" t="s">
        <v>1050</v>
      </c>
      <c r="ACU44" s="79" t="s">
        <v>1050</v>
      </c>
      <c r="ACV44" s="79" t="s">
        <v>1050</v>
      </c>
      <c r="ACW44" s="79" t="s">
        <v>1050</v>
      </c>
      <c r="ACX44" s="79" t="s">
        <v>1050</v>
      </c>
      <c r="ACY44" s="79" t="s">
        <v>1050</v>
      </c>
      <c r="ACZ44" s="79" t="s">
        <v>1050</v>
      </c>
      <c r="ADA44" s="79" t="s">
        <v>1050</v>
      </c>
      <c r="ADB44" s="79" t="s">
        <v>1050</v>
      </c>
      <c r="ADC44" s="79" t="s">
        <v>1050</v>
      </c>
      <c r="ADD44" s="79" t="s">
        <v>1050</v>
      </c>
      <c r="ADE44" s="79" t="s">
        <v>1050</v>
      </c>
      <c r="ADF44" s="79" t="s">
        <v>1050</v>
      </c>
      <c r="ADG44" s="79" t="s">
        <v>1050</v>
      </c>
      <c r="ADH44" s="79" t="s">
        <v>1050</v>
      </c>
      <c r="ADI44" s="79" t="s">
        <v>1050</v>
      </c>
      <c r="ADJ44" s="79">
        <v>17</v>
      </c>
      <c r="ADK44" s="79" t="s">
        <v>1050</v>
      </c>
      <c r="ADL44" s="79" t="s">
        <v>1050</v>
      </c>
      <c r="ADM44" s="79" t="s">
        <v>1050</v>
      </c>
      <c r="ADN44" s="79" t="s">
        <v>1050</v>
      </c>
      <c r="ADO44" s="79" t="s">
        <v>1090</v>
      </c>
      <c r="ADP44" s="79" t="s">
        <v>1050</v>
      </c>
      <c r="ADQ44" s="79" t="s">
        <v>1050</v>
      </c>
      <c r="ADR44" s="79" t="s">
        <v>1050</v>
      </c>
      <c r="ADS44" s="79" t="s">
        <v>1050</v>
      </c>
      <c r="ADT44" s="79" t="s">
        <v>494</v>
      </c>
      <c r="ADU44" s="79" t="s">
        <v>1050</v>
      </c>
      <c r="ADV44" s="79" t="s">
        <v>1050</v>
      </c>
      <c r="ADW44" s="79" t="s">
        <v>1050</v>
      </c>
      <c r="ADX44" s="79" t="s">
        <v>1050</v>
      </c>
      <c r="ADY44" s="79" t="s">
        <v>494</v>
      </c>
      <c r="ADZ44" s="79" t="s">
        <v>1050</v>
      </c>
      <c r="AEA44" s="79" t="s">
        <v>1050</v>
      </c>
      <c r="AEB44" s="79" t="s">
        <v>1050</v>
      </c>
      <c r="AEC44" s="79" t="s">
        <v>1050</v>
      </c>
      <c r="AED44" s="79" t="s">
        <v>494</v>
      </c>
      <c r="AEE44" s="79" t="s">
        <v>1050</v>
      </c>
      <c r="AEF44" s="79" t="s">
        <v>1050</v>
      </c>
      <c r="AEG44" s="79" t="s">
        <v>1050</v>
      </c>
      <c r="AEH44" s="79" t="s">
        <v>1050</v>
      </c>
      <c r="AEI44" s="79" t="s">
        <v>1050</v>
      </c>
      <c r="AEJ44" s="79" t="s">
        <v>1050</v>
      </c>
      <c r="AEK44" s="79" t="s">
        <v>1050</v>
      </c>
      <c r="AEL44" s="79" t="s">
        <v>1050</v>
      </c>
      <c r="AEM44" s="79" t="s">
        <v>1050</v>
      </c>
      <c r="AEN44" s="79" t="s">
        <v>1091</v>
      </c>
      <c r="AEO44" s="79" t="s">
        <v>1050</v>
      </c>
      <c r="AEP44" s="79" t="s">
        <v>1050</v>
      </c>
      <c r="AEQ44" s="79" t="s">
        <v>1050</v>
      </c>
      <c r="AER44" s="79" t="s">
        <v>1050</v>
      </c>
      <c r="AES44" s="79" t="s">
        <v>352</v>
      </c>
      <c r="AET44" s="79" t="s">
        <v>1050</v>
      </c>
      <c r="AEU44" s="79" t="s">
        <v>1050</v>
      </c>
      <c r="AEV44" s="79" t="s">
        <v>1050</v>
      </c>
      <c r="AEW44" s="79" t="s">
        <v>1050</v>
      </c>
      <c r="AEX44" s="137" t="s">
        <v>440</v>
      </c>
      <c r="AEY44" s="79">
        <v>1</v>
      </c>
      <c r="AEZ44" s="79">
        <v>1</v>
      </c>
      <c r="AFA44" s="79" t="s">
        <v>1050</v>
      </c>
      <c r="AFB44" s="79" t="s">
        <v>1050</v>
      </c>
      <c r="AFC44" s="79" t="s">
        <v>1050</v>
      </c>
      <c r="AFD44" s="79" t="s">
        <v>1050</v>
      </c>
      <c r="AFE44" s="79" t="s">
        <v>1050</v>
      </c>
      <c r="AFF44" s="79" t="s">
        <v>1050</v>
      </c>
      <c r="AFG44" s="79" t="s">
        <v>1050</v>
      </c>
      <c r="AFH44" s="79" t="s">
        <v>1050</v>
      </c>
      <c r="AFI44" s="79" t="s">
        <v>1050</v>
      </c>
      <c r="AFJ44" s="79" t="s">
        <v>1050</v>
      </c>
      <c r="AFK44" s="79" t="s">
        <v>1050</v>
      </c>
      <c r="AFL44" s="79" t="s">
        <v>1050</v>
      </c>
      <c r="AFM44" s="79" t="s">
        <v>1050</v>
      </c>
      <c r="AFN44" s="79" t="s">
        <v>1050</v>
      </c>
      <c r="AFO44" s="79" t="s">
        <v>1050</v>
      </c>
      <c r="AFP44" s="79" t="s">
        <v>1050</v>
      </c>
      <c r="AFQ44" s="79" t="s">
        <v>1050</v>
      </c>
      <c r="AFR44" s="79" t="s">
        <v>1050</v>
      </c>
      <c r="AFS44" s="79" t="s">
        <v>1050</v>
      </c>
      <c r="AFT44" s="79" t="s">
        <v>1050</v>
      </c>
      <c r="AFU44" s="79" t="s">
        <v>1050</v>
      </c>
      <c r="AFV44" s="79" t="s">
        <v>1050</v>
      </c>
      <c r="AFW44" s="79" t="s">
        <v>1050</v>
      </c>
      <c r="AFX44" s="79" t="s">
        <v>1050</v>
      </c>
      <c r="AFY44" s="79" t="s">
        <v>1050</v>
      </c>
      <c r="AFZ44" s="79" t="s">
        <v>1050</v>
      </c>
      <c r="AGA44" s="79" t="s">
        <v>1050</v>
      </c>
      <c r="AGB44" s="79" t="s">
        <v>1050</v>
      </c>
      <c r="AGC44" s="79" t="s">
        <v>1050</v>
      </c>
      <c r="AGD44" s="79" t="s">
        <v>1050</v>
      </c>
      <c r="AGE44" s="79" t="s">
        <v>1050</v>
      </c>
      <c r="AGF44" s="79" t="s">
        <v>1050</v>
      </c>
      <c r="AGG44" s="79" t="s">
        <v>1050</v>
      </c>
      <c r="AGH44" s="79" t="s">
        <v>1050</v>
      </c>
      <c r="AGI44" s="79" t="s">
        <v>1050</v>
      </c>
      <c r="AGJ44" s="79" t="s">
        <v>1050</v>
      </c>
      <c r="AGK44" s="79" t="s">
        <v>1050</v>
      </c>
      <c r="AGL44" s="79" t="s">
        <v>1050</v>
      </c>
      <c r="AGM44" s="79" t="s">
        <v>1050</v>
      </c>
      <c r="AGN44" s="79" t="s">
        <v>1050</v>
      </c>
      <c r="AGO44" s="79" t="s">
        <v>1050</v>
      </c>
      <c r="AGP44" s="79" t="s">
        <v>1050</v>
      </c>
      <c r="AGQ44" s="79" t="s">
        <v>1050</v>
      </c>
      <c r="AGR44" s="79" t="s">
        <v>1050</v>
      </c>
      <c r="AGS44" s="79" t="s">
        <v>1050</v>
      </c>
      <c r="AGT44" s="79" t="s">
        <v>1050</v>
      </c>
      <c r="AGU44" s="79" t="s">
        <v>1050</v>
      </c>
      <c r="AGV44" s="79" t="s">
        <v>1050</v>
      </c>
      <c r="AGW44" s="79" t="s">
        <v>1050</v>
      </c>
      <c r="AGX44" s="79" t="s">
        <v>1050</v>
      </c>
      <c r="AGY44" s="79" t="s">
        <v>1050</v>
      </c>
      <c r="AGZ44" s="79" t="s">
        <v>1050</v>
      </c>
      <c r="AHA44" s="79" t="s">
        <v>1050</v>
      </c>
      <c r="AHB44" s="79" t="s">
        <v>1050</v>
      </c>
      <c r="AHC44" s="79" t="s">
        <v>1050</v>
      </c>
      <c r="AHD44" s="79" t="s">
        <v>1050</v>
      </c>
      <c r="AHE44" s="79" t="s">
        <v>1050</v>
      </c>
      <c r="AHF44" s="79" t="s">
        <v>1050</v>
      </c>
      <c r="AHG44" s="79" t="s">
        <v>1050</v>
      </c>
      <c r="AHH44" s="79" t="s">
        <v>1050</v>
      </c>
      <c r="AHI44" s="79" t="s">
        <v>1050</v>
      </c>
      <c r="AHJ44" s="79" t="s">
        <v>1050</v>
      </c>
      <c r="AHK44" s="79" t="s">
        <v>1050</v>
      </c>
      <c r="AHL44" s="79" t="s">
        <v>1050</v>
      </c>
      <c r="AHM44" s="79" t="s">
        <v>1050</v>
      </c>
      <c r="AHN44" s="79" t="s">
        <v>1050</v>
      </c>
      <c r="AHO44" s="79" t="s">
        <v>1050</v>
      </c>
      <c r="AHP44" s="79" t="s">
        <v>1050</v>
      </c>
      <c r="AHQ44" s="79" t="s">
        <v>1050</v>
      </c>
      <c r="AHR44" s="79" t="s">
        <v>1050</v>
      </c>
      <c r="AHS44" s="79" t="s">
        <v>1050</v>
      </c>
      <c r="AHT44" s="79" t="s">
        <v>1050</v>
      </c>
      <c r="AHU44" s="79" t="s">
        <v>1050</v>
      </c>
      <c r="AHV44" s="79" t="s">
        <v>1050</v>
      </c>
      <c r="AHW44" s="79" t="s">
        <v>1050</v>
      </c>
      <c r="AHX44" s="79" t="s">
        <v>1050</v>
      </c>
      <c r="AHY44" s="79" t="s">
        <v>1050</v>
      </c>
      <c r="AHZ44" s="79" t="s">
        <v>1050</v>
      </c>
      <c r="AIA44" s="79" t="s">
        <v>1050</v>
      </c>
      <c r="AIB44" s="79" t="s">
        <v>1050</v>
      </c>
      <c r="AIC44" s="79" t="s">
        <v>1050</v>
      </c>
      <c r="AID44" s="79" t="s">
        <v>1050</v>
      </c>
      <c r="AIE44" s="79" t="s">
        <v>1050</v>
      </c>
      <c r="AIF44" s="79" t="s">
        <v>1050</v>
      </c>
      <c r="AIG44" s="79" t="s">
        <v>1050</v>
      </c>
      <c r="AIH44" s="79" t="s">
        <v>1050</v>
      </c>
      <c r="AII44" s="79" t="s">
        <v>1050</v>
      </c>
      <c r="AIJ44" s="79" t="s">
        <v>1050</v>
      </c>
      <c r="AIK44" s="79" t="s">
        <v>1050</v>
      </c>
      <c r="AIL44" s="79" t="s">
        <v>1050</v>
      </c>
      <c r="AIM44" s="79" t="s">
        <v>1050</v>
      </c>
      <c r="AIN44" s="79" t="s">
        <v>1050</v>
      </c>
      <c r="AIO44" s="79" t="s">
        <v>1050</v>
      </c>
      <c r="AIP44" s="79" t="s">
        <v>1050</v>
      </c>
      <c r="AIQ44" s="79" t="s">
        <v>1050</v>
      </c>
      <c r="AIR44" s="79" t="s">
        <v>1050</v>
      </c>
      <c r="AIS44" s="79" t="s">
        <v>1050</v>
      </c>
      <c r="AIT44" s="79" t="s">
        <v>1050</v>
      </c>
      <c r="AIU44" s="79" t="s">
        <v>1050</v>
      </c>
      <c r="AIV44" s="79" t="s">
        <v>1050</v>
      </c>
      <c r="AIW44" s="79" t="s">
        <v>1050</v>
      </c>
      <c r="AIX44" s="79" t="s">
        <v>1050</v>
      </c>
      <c r="AIY44" s="79" t="s">
        <v>1050</v>
      </c>
      <c r="AIZ44" s="79" t="s">
        <v>1050</v>
      </c>
      <c r="AJA44" s="79" t="s">
        <v>1050</v>
      </c>
      <c r="AJB44" s="79" t="s">
        <v>1050</v>
      </c>
      <c r="AJC44" s="79" t="s">
        <v>1050</v>
      </c>
      <c r="AJD44" s="79" t="s">
        <v>1050</v>
      </c>
      <c r="AJE44" s="79" t="s">
        <v>1050</v>
      </c>
      <c r="AJF44" s="79" t="s">
        <v>1050</v>
      </c>
      <c r="AJG44" s="79" t="s">
        <v>2240</v>
      </c>
      <c r="AJH44" s="79" t="s">
        <v>2241</v>
      </c>
      <c r="AJI44" s="79" t="s">
        <v>2242</v>
      </c>
      <c r="AJJ44" s="79" t="s">
        <v>2243</v>
      </c>
      <c r="AJK44" s="79" t="s">
        <v>1050</v>
      </c>
      <c r="AJL44" s="79" t="s">
        <v>1050</v>
      </c>
      <c r="AJM44" s="79" t="s">
        <v>353</v>
      </c>
      <c r="AJN44" s="79" t="s">
        <v>353</v>
      </c>
      <c r="AJO44" s="79" t="s">
        <v>1050</v>
      </c>
      <c r="AJP44" s="79" t="s">
        <v>1050</v>
      </c>
      <c r="AJQ44" s="79" t="s">
        <v>1050</v>
      </c>
      <c r="AJR44" s="79" t="s">
        <v>1050</v>
      </c>
      <c r="AJS44" s="79" t="s">
        <v>2244</v>
      </c>
      <c r="AJT44" s="79" t="s">
        <v>1098</v>
      </c>
      <c r="AJU44" s="79" t="s">
        <v>1050</v>
      </c>
      <c r="AJV44" s="79" t="s">
        <v>1050</v>
      </c>
      <c r="AJW44" s="79" t="s">
        <v>1050</v>
      </c>
      <c r="AJX44" s="79" t="s">
        <v>1098</v>
      </c>
      <c r="AJY44" s="79" t="s">
        <v>1098</v>
      </c>
      <c r="AJZ44" s="79" t="s">
        <v>1050</v>
      </c>
      <c r="AKA44" s="79" t="s">
        <v>1050</v>
      </c>
      <c r="AKB44" s="79" t="s">
        <v>1050</v>
      </c>
      <c r="AKC44" s="79" t="s">
        <v>1050</v>
      </c>
      <c r="AKD44" s="79" t="s">
        <v>1050</v>
      </c>
      <c r="AKE44" s="79" t="s">
        <v>1050</v>
      </c>
      <c r="AKF44" s="79" t="s">
        <v>1050</v>
      </c>
      <c r="AKG44" s="79" t="s">
        <v>1050</v>
      </c>
      <c r="AKH44" s="79" t="s">
        <v>1098</v>
      </c>
      <c r="AKI44" s="79" t="s">
        <v>1050</v>
      </c>
      <c r="AKJ44" s="79" t="s">
        <v>1050</v>
      </c>
      <c r="AKK44" s="79" t="s">
        <v>1050</v>
      </c>
      <c r="AKL44" s="79" t="s">
        <v>1050</v>
      </c>
      <c r="AKM44" s="79" t="s">
        <v>1050</v>
      </c>
      <c r="AKN44" s="79" t="s">
        <v>1050</v>
      </c>
      <c r="AKO44" s="79" t="s">
        <v>1050</v>
      </c>
      <c r="AKP44" s="79" t="s">
        <v>1050</v>
      </c>
      <c r="AKQ44" s="79" t="s">
        <v>1050</v>
      </c>
      <c r="AKR44" s="79" t="s">
        <v>1098</v>
      </c>
      <c r="AKS44" s="79" t="s">
        <v>1050</v>
      </c>
      <c r="AKT44" s="79" t="s">
        <v>1050</v>
      </c>
      <c r="AKU44" s="79" t="s">
        <v>1050</v>
      </c>
      <c r="AKV44" s="79" t="s">
        <v>1050</v>
      </c>
      <c r="AKW44" s="79" t="s">
        <v>1050</v>
      </c>
      <c r="AKX44" s="79" t="s">
        <v>1050</v>
      </c>
      <c r="AKY44" s="79" t="s">
        <v>1050</v>
      </c>
      <c r="AKZ44" s="79" t="s">
        <v>1050</v>
      </c>
      <c r="ALA44" s="79" t="s">
        <v>1098</v>
      </c>
      <c r="ALB44" s="79" t="s">
        <v>1050</v>
      </c>
      <c r="ALC44" s="79" t="s">
        <v>1050</v>
      </c>
      <c r="ALD44" s="79" t="s">
        <v>1050</v>
      </c>
      <c r="ALE44" s="79" t="s">
        <v>1050</v>
      </c>
      <c r="ALF44" s="79" t="s">
        <v>1050</v>
      </c>
      <c r="ALG44" s="79" t="s">
        <v>1050</v>
      </c>
      <c r="ALH44" s="79" t="s">
        <v>1050</v>
      </c>
      <c r="ALI44" s="79" t="s">
        <v>1050</v>
      </c>
      <c r="ALJ44" s="79" t="s">
        <v>1098</v>
      </c>
      <c r="ALK44" s="79" t="s">
        <v>1050</v>
      </c>
      <c r="ALL44" s="79" t="s">
        <v>1098</v>
      </c>
      <c r="ALM44" s="79" t="s">
        <v>1050</v>
      </c>
      <c r="ALN44" s="79" t="s">
        <v>1050</v>
      </c>
      <c r="ALO44" s="79" t="s">
        <v>1098</v>
      </c>
      <c r="ALP44" s="79" t="s">
        <v>1098</v>
      </c>
      <c r="ALQ44" s="79" t="s">
        <v>1050</v>
      </c>
      <c r="ALR44" s="79" t="s">
        <v>1050</v>
      </c>
      <c r="ALS44" s="79" t="s">
        <v>1050</v>
      </c>
      <c r="ALT44" s="79" t="s">
        <v>1050</v>
      </c>
      <c r="ALU44" s="79" t="s">
        <v>1050</v>
      </c>
      <c r="ALV44" s="79" t="s">
        <v>1050</v>
      </c>
      <c r="ALW44" s="79" t="s">
        <v>1050</v>
      </c>
      <c r="ALX44" s="79" t="s">
        <v>1050</v>
      </c>
    </row>
    <row r="45" ht="50.25" customHeight="1" spans="1:1012">
      <c r="A45" s="79" t="s">
        <v>2245</v>
      </c>
      <c r="B45" s="79">
        <v>49</v>
      </c>
      <c r="C45" s="79" t="s">
        <v>2121</v>
      </c>
      <c r="D45" s="79" t="s">
        <v>374</v>
      </c>
      <c r="E45" s="79">
        <v>1</v>
      </c>
      <c r="F45" s="79" t="s">
        <v>2246</v>
      </c>
      <c r="G45" s="79" t="s">
        <v>1050</v>
      </c>
      <c r="H45" s="79" t="s">
        <v>1050</v>
      </c>
      <c r="I45" s="79" t="s">
        <v>548</v>
      </c>
      <c r="J45" s="91">
        <v>44728</v>
      </c>
      <c r="K45" s="92">
        <v>0.995138888888889</v>
      </c>
      <c r="L45" s="91">
        <v>44729</v>
      </c>
      <c r="M45" s="92">
        <v>0.00694444444444444</v>
      </c>
      <c r="N45" s="79" t="s">
        <v>331</v>
      </c>
      <c r="O45" s="79" t="s">
        <v>67</v>
      </c>
      <c r="P45" s="79" t="s">
        <v>1050</v>
      </c>
      <c r="Q45" s="79" t="s">
        <v>1050</v>
      </c>
      <c r="R45" s="79" t="s">
        <v>1052</v>
      </c>
      <c r="S45" s="79" t="s">
        <v>334</v>
      </c>
      <c r="T45" s="79" t="s">
        <v>1050</v>
      </c>
      <c r="U45" s="79" t="s">
        <v>382</v>
      </c>
      <c r="V45" s="79" t="s">
        <v>480</v>
      </c>
      <c r="W45" s="79" t="s">
        <v>338</v>
      </c>
      <c r="X45" s="79" t="s">
        <v>339</v>
      </c>
      <c r="Y45" s="79" t="s">
        <v>340</v>
      </c>
      <c r="Z45" s="79" t="s">
        <v>387</v>
      </c>
      <c r="AA45" s="79" t="s">
        <v>342</v>
      </c>
      <c r="AB45" s="79" t="s">
        <v>388</v>
      </c>
      <c r="AC45" s="79" t="s">
        <v>343</v>
      </c>
      <c r="AD45" s="79" t="s">
        <v>344</v>
      </c>
      <c r="AE45" s="79" t="s">
        <v>369</v>
      </c>
      <c r="AF45" s="79" t="s">
        <v>392</v>
      </c>
      <c r="AG45" s="79" t="s">
        <v>1050</v>
      </c>
      <c r="AH45" s="79" t="s">
        <v>1050</v>
      </c>
      <c r="AI45" s="79" t="s">
        <v>1050</v>
      </c>
      <c r="AJ45" s="79" t="s">
        <v>1050</v>
      </c>
      <c r="AK45" s="79" t="s">
        <v>1050</v>
      </c>
      <c r="AL45" s="79" t="s">
        <v>1050</v>
      </c>
      <c r="AM45" s="79" t="s">
        <v>1050</v>
      </c>
      <c r="AN45" s="79" t="s">
        <v>1050</v>
      </c>
      <c r="AO45" s="79" t="s">
        <v>1050</v>
      </c>
      <c r="AP45" s="79" t="s">
        <v>1050</v>
      </c>
      <c r="AQ45" s="79" t="s">
        <v>1050</v>
      </c>
      <c r="AR45" s="79" t="s">
        <v>1050</v>
      </c>
      <c r="AS45" s="79" t="s">
        <v>1050</v>
      </c>
      <c r="AT45" s="79" t="s">
        <v>1050</v>
      </c>
      <c r="AU45" s="79" t="s">
        <v>1050</v>
      </c>
      <c r="AV45" s="79" t="s">
        <v>1050</v>
      </c>
      <c r="AW45" s="79" t="s">
        <v>1050</v>
      </c>
      <c r="AX45" s="79" t="s">
        <v>1050</v>
      </c>
      <c r="AY45" s="79" t="s">
        <v>1050</v>
      </c>
      <c r="AZ45" s="79" t="s">
        <v>480</v>
      </c>
      <c r="BA45" s="79" t="s">
        <v>1050</v>
      </c>
      <c r="BB45" s="79" t="s">
        <v>338</v>
      </c>
      <c r="BC45" s="79" t="s">
        <v>339</v>
      </c>
      <c r="BD45" s="79" t="s">
        <v>340</v>
      </c>
      <c r="BE45" s="79" t="s">
        <v>387</v>
      </c>
      <c r="BF45" s="79" t="s">
        <v>342</v>
      </c>
      <c r="BG45" s="79" t="s">
        <v>388</v>
      </c>
      <c r="BH45" s="79" t="s">
        <v>343</v>
      </c>
      <c r="BI45" s="79" t="s">
        <v>344</v>
      </c>
      <c r="BJ45" s="79" t="s">
        <v>369</v>
      </c>
      <c r="BK45" s="79" t="s">
        <v>392</v>
      </c>
      <c r="BL45" s="79" t="s">
        <v>1050</v>
      </c>
      <c r="BM45" s="79" t="s">
        <v>1050</v>
      </c>
      <c r="BN45" s="79" t="s">
        <v>460</v>
      </c>
      <c r="BO45" s="79" t="s">
        <v>1050</v>
      </c>
      <c r="BP45" s="79" t="s">
        <v>223</v>
      </c>
      <c r="BQ45" s="79" t="s">
        <v>1050</v>
      </c>
      <c r="BR45" s="79" t="s">
        <v>1050</v>
      </c>
      <c r="BS45" s="79" t="s">
        <v>1050</v>
      </c>
      <c r="BT45" s="79" t="s">
        <v>1050</v>
      </c>
      <c r="BU45" s="79" t="s">
        <v>1046</v>
      </c>
      <c r="BV45" s="79" t="s">
        <v>1050</v>
      </c>
      <c r="BW45" s="79" t="s">
        <v>1050</v>
      </c>
      <c r="BX45" s="79" t="s">
        <v>1050</v>
      </c>
      <c r="BY45" s="79" t="s">
        <v>1050</v>
      </c>
      <c r="BZ45" s="79" t="s">
        <v>1050</v>
      </c>
      <c r="CA45" s="79" t="s">
        <v>1050</v>
      </c>
      <c r="CB45" s="79" t="s">
        <v>1050</v>
      </c>
      <c r="CC45" s="79" t="s">
        <v>1050</v>
      </c>
      <c r="CD45" s="79" t="s">
        <v>480</v>
      </c>
      <c r="CE45" s="79" t="s">
        <v>1050</v>
      </c>
      <c r="CF45" s="79" t="s">
        <v>356</v>
      </c>
      <c r="CG45" s="91">
        <v>34388</v>
      </c>
      <c r="CH45" s="79" t="s">
        <v>351</v>
      </c>
      <c r="CI45" s="79" t="s">
        <v>398</v>
      </c>
      <c r="CJ45" s="79" t="s">
        <v>1060</v>
      </c>
      <c r="CK45" s="79" t="s">
        <v>1050</v>
      </c>
      <c r="CL45" s="79" t="s">
        <v>1050</v>
      </c>
      <c r="CM45" s="79" t="s">
        <v>1050</v>
      </c>
      <c r="CN45" s="79" t="s">
        <v>1050</v>
      </c>
      <c r="CO45" s="79" t="s">
        <v>353</v>
      </c>
      <c r="CP45" s="79" t="s">
        <v>401</v>
      </c>
      <c r="CQ45" s="79" t="s">
        <v>1050</v>
      </c>
      <c r="CR45" s="91">
        <v>43554</v>
      </c>
      <c r="CS45" s="79" t="s">
        <v>1050</v>
      </c>
      <c r="CT45" s="79">
        <v>11001</v>
      </c>
      <c r="CU45" s="79" t="s">
        <v>1050</v>
      </c>
      <c r="CV45" s="79" t="s">
        <v>353</v>
      </c>
      <c r="CW45" s="79" t="s">
        <v>1050</v>
      </c>
      <c r="CX45" s="79" t="s">
        <v>2247</v>
      </c>
      <c r="CY45" s="79" t="s">
        <v>2248</v>
      </c>
      <c r="CZ45" s="79" t="s">
        <v>356</v>
      </c>
      <c r="DA45" s="79" t="s">
        <v>1528</v>
      </c>
      <c r="DB45" s="79" t="s">
        <v>2249</v>
      </c>
      <c r="DC45" s="79" t="s">
        <v>1177</v>
      </c>
      <c r="DD45" s="79">
        <v>2017</v>
      </c>
      <c r="DE45" s="79" t="s">
        <v>458</v>
      </c>
      <c r="DF45" s="79" t="s">
        <v>1050</v>
      </c>
      <c r="DG45" s="79">
        <v>2</v>
      </c>
      <c r="DH45" s="79" t="s">
        <v>1058</v>
      </c>
      <c r="DI45" s="79" t="s">
        <v>1066</v>
      </c>
      <c r="DJ45" s="79" t="s">
        <v>2126</v>
      </c>
      <c r="DK45" s="79">
        <v>0</v>
      </c>
      <c r="DL45" s="79" t="s">
        <v>353</v>
      </c>
      <c r="DM45" s="79" t="s">
        <v>399</v>
      </c>
      <c r="DN45" s="79" t="s">
        <v>1068</v>
      </c>
      <c r="DO45" s="91">
        <v>44635</v>
      </c>
      <c r="DP45" s="79" t="s">
        <v>399</v>
      </c>
      <c r="DQ45" s="79" t="s">
        <v>1050</v>
      </c>
      <c r="DR45" s="79" t="s">
        <v>1050</v>
      </c>
      <c r="DS45" s="79" t="s">
        <v>399</v>
      </c>
      <c r="DT45" s="79" t="s">
        <v>1050</v>
      </c>
      <c r="DU45" s="79" t="s">
        <v>1050</v>
      </c>
      <c r="DV45" s="79" t="s">
        <v>353</v>
      </c>
      <c r="DW45" s="79" t="s">
        <v>542</v>
      </c>
      <c r="DX45" s="79" t="s">
        <v>435</v>
      </c>
      <c r="DY45" s="79" t="s">
        <v>1050</v>
      </c>
      <c r="DZ45" s="79" t="s">
        <v>1050</v>
      </c>
      <c r="EA45" s="79" t="s">
        <v>1050</v>
      </c>
      <c r="EB45" s="79" t="s">
        <v>1050</v>
      </c>
      <c r="EC45" s="79" t="s">
        <v>1050</v>
      </c>
      <c r="ED45" s="79" t="s">
        <v>2024</v>
      </c>
      <c r="EE45" s="79" t="s">
        <v>363</v>
      </c>
      <c r="EF45" s="79" t="s">
        <v>353</v>
      </c>
      <c r="EG45" s="79" t="s">
        <v>356</v>
      </c>
      <c r="EH45" s="91">
        <v>25633</v>
      </c>
      <c r="EI45" s="79" t="s">
        <v>397</v>
      </c>
      <c r="EJ45" s="79" t="s">
        <v>1050</v>
      </c>
      <c r="EK45" s="79" t="s">
        <v>1060</v>
      </c>
      <c r="EL45" s="79" t="s">
        <v>353</v>
      </c>
      <c r="EM45" s="79" t="s">
        <v>1050</v>
      </c>
      <c r="EN45" s="79" t="s">
        <v>1050</v>
      </c>
      <c r="EO45" s="79" t="s">
        <v>1050</v>
      </c>
      <c r="EP45" s="79" t="s">
        <v>353</v>
      </c>
      <c r="EQ45" s="79" t="s">
        <v>433</v>
      </c>
      <c r="ER45" s="79" t="s">
        <v>1050</v>
      </c>
      <c r="ES45" s="91">
        <v>40338</v>
      </c>
      <c r="ET45" s="79" t="s">
        <v>1050</v>
      </c>
      <c r="EU45" s="79" t="s">
        <v>1050</v>
      </c>
      <c r="EV45" s="79" t="s">
        <v>1050</v>
      </c>
      <c r="EW45" s="79" t="s">
        <v>1050</v>
      </c>
      <c r="EX45" s="79" t="s">
        <v>353</v>
      </c>
      <c r="EY45" s="79" t="s">
        <v>1142</v>
      </c>
      <c r="EZ45" s="79" t="s">
        <v>1328</v>
      </c>
      <c r="FA45" s="79" t="s">
        <v>356</v>
      </c>
      <c r="FB45" s="79" t="s">
        <v>1233</v>
      </c>
      <c r="FC45" s="79" t="s">
        <v>2250</v>
      </c>
      <c r="FD45" s="79" t="s">
        <v>2251</v>
      </c>
      <c r="FE45" s="79">
        <v>2017</v>
      </c>
      <c r="FF45" s="79" t="s">
        <v>1236</v>
      </c>
      <c r="FG45" s="79" t="s">
        <v>1050</v>
      </c>
      <c r="FH45" s="79">
        <v>5</v>
      </c>
      <c r="FI45" s="79" t="s">
        <v>1060</v>
      </c>
      <c r="FJ45" s="79" t="s">
        <v>2164</v>
      </c>
      <c r="FK45" s="79" t="s">
        <v>2126</v>
      </c>
      <c r="FL45" s="79">
        <v>3</v>
      </c>
      <c r="FM45" s="79" t="s">
        <v>399</v>
      </c>
      <c r="FN45" s="79" t="s">
        <v>399</v>
      </c>
      <c r="FO45" s="79" t="s">
        <v>2252</v>
      </c>
      <c r="FP45" s="91">
        <v>44724</v>
      </c>
      <c r="FQ45" s="79" t="s">
        <v>399</v>
      </c>
      <c r="FR45" s="79" t="s">
        <v>399</v>
      </c>
      <c r="FS45" s="79" t="s">
        <v>1050</v>
      </c>
      <c r="FT45" s="79" t="s">
        <v>1050</v>
      </c>
      <c r="FU45" s="79" t="s">
        <v>353</v>
      </c>
      <c r="FV45" s="79" t="s">
        <v>1050</v>
      </c>
      <c r="FW45" s="79" t="s">
        <v>1050</v>
      </c>
      <c r="FX45" s="79" t="s">
        <v>357</v>
      </c>
      <c r="FY45" s="79" t="s">
        <v>435</v>
      </c>
      <c r="FZ45" s="79" t="s">
        <v>1050</v>
      </c>
      <c r="GA45" s="79" t="s">
        <v>1050</v>
      </c>
      <c r="GB45" s="79" t="s">
        <v>1050</v>
      </c>
      <c r="GC45" s="79" t="s">
        <v>1050</v>
      </c>
      <c r="GD45" s="79" t="s">
        <v>1050</v>
      </c>
      <c r="GE45" s="79" t="s">
        <v>2024</v>
      </c>
      <c r="GF45" s="79" t="s">
        <v>469</v>
      </c>
      <c r="GG45" s="79" t="s">
        <v>399</v>
      </c>
      <c r="GH45" s="79" t="s">
        <v>1050</v>
      </c>
      <c r="GI45" s="79" t="s">
        <v>1050</v>
      </c>
      <c r="GJ45" s="79" t="s">
        <v>1050</v>
      </c>
      <c r="GK45" s="79" t="s">
        <v>1050</v>
      </c>
      <c r="GL45" s="79" t="s">
        <v>1050</v>
      </c>
      <c r="GM45" s="79" t="s">
        <v>1050</v>
      </c>
      <c r="GN45" s="79" t="s">
        <v>1050</v>
      </c>
      <c r="GO45" s="79" t="s">
        <v>1050</v>
      </c>
      <c r="GP45" s="79" t="s">
        <v>1050</v>
      </c>
      <c r="GQ45" s="79" t="s">
        <v>1050</v>
      </c>
      <c r="GR45" s="79" t="s">
        <v>1050</v>
      </c>
      <c r="GS45" s="79" t="s">
        <v>1050</v>
      </c>
      <c r="GT45" s="79" t="s">
        <v>1050</v>
      </c>
      <c r="GU45" s="79" t="s">
        <v>1050</v>
      </c>
      <c r="GV45" s="79" t="s">
        <v>1050</v>
      </c>
      <c r="GW45" s="79" t="s">
        <v>1050</v>
      </c>
      <c r="GX45" s="79" t="s">
        <v>1050</v>
      </c>
      <c r="GY45" s="79" t="s">
        <v>1050</v>
      </c>
      <c r="GZ45" s="79" t="s">
        <v>1050</v>
      </c>
      <c r="HA45" s="79" t="s">
        <v>1050</v>
      </c>
      <c r="HB45" s="79" t="s">
        <v>1050</v>
      </c>
      <c r="HC45" s="79" t="s">
        <v>1050</v>
      </c>
      <c r="HD45" s="79" t="s">
        <v>1050</v>
      </c>
      <c r="HE45" s="79" t="s">
        <v>1050</v>
      </c>
      <c r="HF45" s="79" t="s">
        <v>1050</v>
      </c>
      <c r="HG45" s="79" t="s">
        <v>1050</v>
      </c>
      <c r="HH45" s="79" t="s">
        <v>1050</v>
      </c>
      <c r="HI45" s="79" t="s">
        <v>1050</v>
      </c>
      <c r="HJ45" s="79" t="s">
        <v>1050</v>
      </c>
      <c r="HK45" s="79" t="s">
        <v>1050</v>
      </c>
      <c r="HL45" s="79" t="s">
        <v>1050</v>
      </c>
      <c r="HM45" s="79" t="s">
        <v>1050</v>
      </c>
      <c r="HN45" s="79" t="s">
        <v>1050</v>
      </c>
      <c r="HO45" s="79" t="s">
        <v>1050</v>
      </c>
      <c r="HP45" s="79" t="s">
        <v>1050</v>
      </c>
      <c r="HQ45" s="79" t="s">
        <v>1050</v>
      </c>
      <c r="HR45" s="79" t="s">
        <v>1050</v>
      </c>
      <c r="HS45" s="79" t="s">
        <v>1050</v>
      </c>
      <c r="HT45" s="79" t="s">
        <v>1050</v>
      </c>
      <c r="HU45" s="79" t="s">
        <v>1050</v>
      </c>
      <c r="HV45" s="79" t="s">
        <v>1050</v>
      </c>
      <c r="HW45" s="79" t="s">
        <v>1050</v>
      </c>
      <c r="HX45" s="79" t="s">
        <v>1050</v>
      </c>
      <c r="HY45" s="79" t="s">
        <v>1050</v>
      </c>
      <c r="HZ45" s="79" t="s">
        <v>1050</v>
      </c>
      <c r="IA45" s="79" t="s">
        <v>1050</v>
      </c>
      <c r="IB45" s="79" t="s">
        <v>1050</v>
      </c>
      <c r="IC45" s="79" t="s">
        <v>1050</v>
      </c>
      <c r="ID45" s="79" t="s">
        <v>1050</v>
      </c>
      <c r="IE45" s="79" t="s">
        <v>1050</v>
      </c>
      <c r="IF45" s="79" t="s">
        <v>1050</v>
      </c>
      <c r="IG45" s="79" t="s">
        <v>1050</v>
      </c>
      <c r="IH45" s="79" t="s">
        <v>1050</v>
      </c>
      <c r="II45" s="79" t="s">
        <v>1050</v>
      </c>
      <c r="IJ45" s="79" t="s">
        <v>1050</v>
      </c>
      <c r="IK45" s="79" t="s">
        <v>1050</v>
      </c>
      <c r="IL45" s="79" t="s">
        <v>1050</v>
      </c>
      <c r="IM45" s="79" t="s">
        <v>1050</v>
      </c>
      <c r="IN45" s="79" t="s">
        <v>1050</v>
      </c>
      <c r="IO45" s="79" t="s">
        <v>1050</v>
      </c>
      <c r="IP45" s="79" t="s">
        <v>1050</v>
      </c>
      <c r="IQ45" s="79" t="s">
        <v>1050</v>
      </c>
      <c r="IR45" s="79" t="s">
        <v>1050</v>
      </c>
      <c r="IS45" s="79" t="s">
        <v>1050</v>
      </c>
      <c r="IT45" s="79" t="s">
        <v>1050</v>
      </c>
      <c r="IU45" s="79" t="s">
        <v>1050</v>
      </c>
      <c r="IV45" s="79" t="s">
        <v>1050</v>
      </c>
      <c r="IW45" s="79" t="s">
        <v>1050</v>
      </c>
      <c r="IX45" s="79" t="s">
        <v>1050</v>
      </c>
      <c r="IY45" s="79" t="s">
        <v>1050</v>
      </c>
      <c r="IZ45" s="79" t="s">
        <v>1050</v>
      </c>
      <c r="JA45" s="79" t="s">
        <v>1050</v>
      </c>
      <c r="JB45" s="79" t="s">
        <v>1050</v>
      </c>
      <c r="JC45" s="79" t="s">
        <v>1050</v>
      </c>
      <c r="JD45" s="79" t="s">
        <v>1050</v>
      </c>
      <c r="JE45" s="79" t="s">
        <v>1050</v>
      </c>
      <c r="JF45" s="79" t="s">
        <v>1050</v>
      </c>
      <c r="JG45" s="79" t="s">
        <v>1050</v>
      </c>
      <c r="JH45" s="79" t="s">
        <v>1050</v>
      </c>
      <c r="JI45" s="79" t="s">
        <v>1050</v>
      </c>
      <c r="JJ45" s="79" t="s">
        <v>1050</v>
      </c>
      <c r="JK45" s="79" t="s">
        <v>1050</v>
      </c>
      <c r="JL45" s="79" t="s">
        <v>1050</v>
      </c>
      <c r="JM45" s="79" t="s">
        <v>1050</v>
      </c>
      <c r="JN45" s="79" t="s">
        <v>1050</v>
      </c>
      <c r="JO45" s="79" t="s">
        <v>1050</v>
      </c>
      <c r="JP45" s="79" t="s">
        <v>1050</v>
      </c>
      <c r="JQ45" s="79" t="s">
        <v>1050</v>
      </c>
      <c r="JR45" s="79" t="s">
        <v>1050</v>
      </c>
      <c r="JS45" s="79" t="s">
        <v>1050</v>
      </c>
      <c r="JT45" s="79" t="s">
        <v>1050</v>
      </c>
      <c r="JU45" s="79" t="s">
        <v>1050</v>
      </c>
      <c r="JV45" s="79" t="s">
        <v>1050</v>
      </c>
      <c r="JW45" s="79" t="s">
        <v>1050</v>
      </c>
      <c r="JX45" s="79" t="s">
        <v>1050</v>
      </c>
      <c r="JY45" s="79" t="s">
        <v>1050</v>
      </c>
      <c r="JZ45" s="79" t="s">
        <v>1050</v>
      </c>
      <c r="KA45" s="79" t="s">
        <v>1050</v>
      </c>
      <c r="KB45" s="79" t="s">
        <v>1050</v>
      </c>
      <c r="KC45" s="79" t="s">
        <v>1050</v>
      </c>
      <c r="KD45" s="79" t="s">
        <v>1050</v>
      </c>
      <c r="KE45" s="79" t="s">
        <v>1050</v>
      </c>
      <c r="KF45" s="79" t="s">
        <v>1050</v>
      </c>
      <c r="KG45" s="79" t="s">
        <v>1050</v>
      </c>
      <c r="KH45" s="79" t="s">
        <v>1050</v>
      </c>
      <c r="KI45" s="79" t="s">
        <v>1050</v>
      </c>
      <c r="KJ45" s="79" t="s">
        <v>1050</v>
      </c>
      <c r="KK45" s="79" t="s">
        <v>1050</v>
      </c>
      <c r="KL45" s="79" t="s">
        <v>1050</v>
      </c>
      <c r="KM45" s="79" t="s">
        <v>1050</v>
      </c>
      <c r="KN45" s="79" t="s">
        <v>1050</v>
      </c>
      <c r="KO45" s="79" t="s">
        <v>1050</v>
      </c>
      <c r="KP45" s="79" t="s">
        <v>1050</v>
      </c>
      <c r="KQ45" s="79" t="s">
        <v>1050</v>
      </c>
      <c r="KR45" s="79" t="s">
        <v>1050</v>
      </c>
      <c r="KS45" s="79" t="s">
        <v>1050</v>
      </c>
      <c r="KT45" s="79" t="s">
        <v>1050</v>
      </c>
      <c r="KU45" s="79" t="s">
        <v>1050</v>
      </c>
      <c r="KV45" s="79" t="s">
        <v>1050</v>
      </c>
      <c r="KW45" s="79" t="s">
        <v>1050</v>
      </c>
      <c r="KX45" s="79" t="s">
        <v>1050</v>
      </c>
      <c r="KY45" s="79" t="s">
        <v>1050</v>
      </c>
      <c r="KZ45" s="79" t="s">
        <v>1050</v>
      </c>
      <c r="LA45" s="79" t="s">
        <v>1050</v>
      </c>
      <c r="LB45" s="79" t="s">
        <v>1050</v>
      </c>
      <c r="LC45" s="79" t="s">
        <v>1050</v>
      </c>
      <c r="LD45" s="79" t="s">
        <v>1050</v>
      </c>
      <c r="LE45" s="79" t="s">
        <v>1050</v>
      </c>
      <c r="LF45" s="79" t="s">
        <v>1050</v>
      </c>
      <c r="LG45" s="79" t="s">
        <v>1050</v>
      </c>
      <c r="LH45" s="79" t="s">
        <v>1050</v>
      </c>
      <c r="LI45" s="79" t="s">
        <v>1050</v>
      </c>
      <c r="LJ45" s="79" t="s">
        <v>1050</v>
      </c>
      <c r="LK45" s="79" t="s">
        <v>1050</v>
      </c>
      <c r="LL45" s="79" t="s">
        <v>1050</v>
      </c>
      <c r="LM45" s="79" t="s">
        <v>1050</v>
      </c>
      <c r="LN45" s="79" t="s">
        <v>1050</v>
      </c>
      <c r="LO45" s="79" t="s">
        <v>1050</v>
      </c>
      <c r="LP45" s="79" t="s">
        <v>1050</v>
      </c>
      <c r="LQ45" s="79" t="s">
        <v>1050</v>
      </c>
      <c r="LR45" s="79" t="s">
        <v>1050</v>
      </c>
      <c r="LS45" s="79" t="s">
        <v>1050</v>
      </c>
      <c r="LT45" s="79" t="s">
        <v>1050</v>
      </c>
      <c r="LU45" s="79" t="s">
        <v>1050</v>
      </c>
      <c r="LV45" s="79" t="s">
        <v>1050</v>
      </c>
      <c r="LW45" s="79" t="s">
        <v>1050</v>
      </c>
      <c r="LX45" s="79" t="s">
        <v>1050</v>
      </c>
      <c r="LY45" s="79" t="s">
        <v>1050</v>
      </c>
      <c r="LZ45" s="79" t="s">
        <v>1050</v>
      </c>
      <c r="MA45" s="79" t="s">
        <v>1050</v>
      </c>
      <c r="MB45" s="79" t="s">
        <v>1050</v>
      </c>
      <c r="MC45" s="79" t="s">
        <v>1050</v>
      </c>
      <c r="MD45" s="79" t="s">
        <v>1050</v>
      </c>
      <c r="ME45" s="79" t="s">
        <v>1050</v>
      </c>
      <c r="MF45" s="79" t="s">
        <v>1050</v>
      </c>
      <c r="MG45" s="79" t="s">
        <v>1050</v>
      </c>
      <c r="MH45" s="79" t="s">
        <v>1050</v>
      </c>
      <c r="MI45" s="79" t="s">
        <v>1050</v>
      </c>
      <c r="MJ45" s="79" t="s">
        <v>1050</v>
      </c>
      <c r="MK45" s="79" t="s">
        <v>1050</v>
      </c>
      <c r="ML45" s="79" t="s">
        <v>1050</v>
      </c>
      <c r="MM45" s="79" t="s">
        <v>1050</v>
      </c>
      <c r="MN45" s="79" t="s">
        <v>1050</v>
      </c>
      <c r="MO45" s="79" t="s">
        <v>1050</v>
      </c>
      <c r="MP45" s="79" t="s">
        <v>1050</v>
      </c>
      <c r="MQ45" s="79" t="s">
        <v>1050</v>
      </c>
      <c r="MR45" s="79" t="s">
        <v>1050</v>
      </c>
      <c r="MS45" s="79" t="s">
        <v>1050</v>
      </c>
      <c r="MT45" s="79" t="s">
        <v>1050</v>
      </c>
      <c r="MU45" s="79" t="s">
        <v>1050</v>
      </c>
      <c r="MV45" s="79" t="s">
        <v>1050</v>
      </c>
      <c r="MW45" s="79" t="s">
        <v>1050</v>
      </c>
      <c r="MX45" s="79" t="s">
        <v>1050</v>
      </c>
      <c r="MY45" s="79" t="s">
        <v>1050</v>
      </c>
      <c r="MZ45" s="79" t="s">
        <v>1050</v>
      </c>
      <c r="NA45" s="79" t="s">
        <v>1050</v>
      </c>
      <c r="NB45" s="79" t="s">
        <v>1050</v>
      </c>
      <c r="NC45" s="79" t="s">
        <v>1050</v>
      </c>
      <c r="ND45" s="79" t="s">
        <v>1050</v>
      </c>
      <c r="NE45" s="79" t="s">
        <v>1050</v>
      </c>
      <c r="NF45" s="79" t="s">
        <v>1050</v>
      </c>
      <c r="NG45" s="79" t="s">
        <v>1050</v>
      </c>
      <c r="NH45" s="79" t="s">
        <v>1050</v>
      </c>
      <c r="NI45" s="79" t="s">
        <v>1050</v>
      </c>
      <c r="NJ45" s="79" t="s">
        <v>1050</v>
      </c>
      <c r="NK45" s="79" t="s">
        <v>1050</v>
      </c>
      <c r="NL45" s="79" t="s">
        <v>1050</v>
      </c>
      <c r="NM45" s="79" t="s">
        <v>1050</v>
      </c>
      <c r="NN45" s="79" t="s">
        <v>1050</v>
      </c>
      <c r="NO45" s="79" t="s">
        <v>1050</v>
      </c>
      <c r="NP45" s="79" t="s">
        <v>1050</v>
      </c>
      <c r="NQ45" s="79" t="s">
        <v>1050</v>
      </c>
      <c r="NR45" s="79" t="s">
        <v>1050</v>
      </c>
      <c r="NS45" s="79" t="s">
        <v>1050</v>
      </c>
      <c r="NT45" s="79" t="s">
        <v>1050</v>
      </c>
      <c r="NU45" s="79" t="s">
        <v>1050</v>
      </c>
      <c r="NV45" s="79" t="s">
        <v>1050</v>
      </c>
      <c r="NW45" s="79" t="s">
        <v>1050</v>
      </c>
      <c r="NX45" s="79" t="s">
        <v>1050</v>
      </c>
      <c r="NY45" s="79" t="s">
        <v>1050</v>
      </c>
      <c r="NZ45" s="79" t="s">
        <v>1050</v>
      </c>
      <c r="OA45" s="79" t="s">
        <v>1050</v>
      </c>
      <c r="OB45" s="79" t="s">
        <v>1050</v>
      </c>
      <c r="OC45" s="79" t="s">
        <v>1050</v>
      </c>
      <c r="OD45" s="79" t="s">
        <v>1050</v>
      </c>
      <c r="OE45" s="79" t="s">
        <v>1050</v>
      </c>
      <c r="OF45" s="79" t="s">
        <v>1050</v>
      </c>
      <c r="OG45" s="79" t="s">
        <v>1050</v>
      </c>
      <c r="OH45" s="79" t="s">
        <v>1050</v>
      </c>
      <c r="OI45" s="79" t="s">
        <v>1050</v>
      </c>
      <c r="OJ45" s="79" t="s">
        <v>1050</v>
      </c>
      <c r="OK45" s="79" t="s">
        <v>1050</v>
      </c>
      <c r="OL45" s="79" t="s">
        <v>1050</v>
      </c>
      <c r="OM45" s="79" t="s">
        <v>1050</v>
      </c>
      <c r="ON45" s="79" t="s">
        <v>1050</v>
      </c>
      <c r="OO45" s="79" t="s">
        <v>1050</v>
      </c>
      <c r="OP45" s="79" t="s">
        <v>1050</v>
      </c>
      <c r="OQ45" s="79" t="s">
        <v>1050</v>
      </c>
      <c r="OR45" s="79" t="s">
        <v>1050</v>
      </c>
      <c r="OS45" s="79" t="s">
        <v>1050</v>
      </c>
      <c r="OT45" s="79" t="s">
        <v>1050</v>
      </c>
      <c r="OU45" s="79" t="s">
        <v>1050</v>
      </c>
      <c r="OV45" s="79" t="s">
        <v>1050</v>
      </c>
      <c r="OW45" s="79" t="s">
        <v>1050</v>
      </c>
      <c r="OX45" s="79" t="s">
        <v>1050</v>
      </c>
      <c r="OY45" s="79" t="s">
        <v>1050</v>
      </c>
      <c r="OZ45" s="79" t="s">
        <v>1050</v>
      </c>
      <c r="PA45" s="79" t="s">
        <v>1050</v>
      </c>
      <c r="PB45" s="79" t="s">
        <v>1050</v>
      </c>
      <c r="PC45" s="79" t="s">
        <v>1050</v>
      </c>
      <c r="PD45" s="79" t="s">
        <v>1050</v>
      </c>
      <c r="PE45" s="79" t="s">
        <v>1050</v>
      </c>
      <c r="PF45" s="79" t="s">
        <v>1050</v>
      </c>
      <c r="PG45" s="79" t="s">
        <v>1050</v>
      </c>
      <c r="PH45" s="79" t="s">
        <v>1050</v>
      </c>
      <c r="PI45" s="79" t="s">
        <v>1050</v>
      </c>
      <c r="PJ45" s="79" t="s">
        <v>1050</v>
      </c>
      <c r="PK45" s="79" t="s">
        <v>1050</v>
      </c>
      <c r="PL45" s="79" t="s">
        <v>1050</v>
      </c>
      <c r="PM45" s="79" t="s">
        <v>470</v>
      </c>
      <c r="PN45" s="79">
        <v>1</v>
      </c>
      <c r="PO45" s="79">
        <v>0</v>
      </c>
      <c r="PP45" s="79">
        <v>112</v>
      </c>
      <c r="PQ45" s="79" t="s">
        <v>1050</v>
      </c>
      <c r="PR45" s="79" t="s">
        <v>1050</v>
      </c>
      <c r="PS45" s="79" t="s">
        <v>1050</v>
      </c>
      <c r="PT45" s="79" t="s">
        <v>1050</v>
      </c>
      <c r="PU45" s="79" t="s">
        <v>1050</v>
      </c>
      <c r="PV45" s="79" t="s">
        <v>1050</v>
      </c>
      <c r="PW45" s="79" t="s">
        <v>1050</v>
      </c>
      <c r="PX45" s="79" t="s">
        <v>1050</v>
      </c>
      <c r="PY45" s="79" t="s">
        <v>1050</v>
      </c>
      <c r="PZ45" s="79" t="s">
        <v>2253</v>
      </c>
      <c r="QA45" s="79" t="s">
        <v>1050</v>
      </c>
      <c r="QB45" s="79" t="s">
        <v>1050</v>
      </c>
      <c r="QC45" s="79" t="s">
        <v>1050</v>
      </c>
      <c r="QD45" s="79" t="s">
        <v>1412</v>
      </c>
      <c r="QE45" s="79" t="s">
        <v>1076</v>
      </c>
      <c r="QF45" s="79" t="s">
        <v>1050</v>
      </c>
      <c r="QG45" s="79">
        <v>11</v>
      </c>
      <c r="QH45" s="107">
        <v>1</v>
      </c>
      <c r="QI45" s="79">
        <v>60</v>
      </c>
      <c r="QJ45" s="79">
        <v>13</v>
      </c>
      <c r="QK45" s="79">
        <v>2022</v>
      </c>
      <c r="QL45" s="79" t="s">
        <v>1050</v>
      </c>
      <c r="QM45" s="91">
        <v>44728</v>
      </c>
      <c r="QN45" s="79" t="s">
        <v>471</v>
      </c>
      <c r="QO45" s="79" t="s">
        <v>399</v>
      </c>
      <c r="QP45" s="79" t="s">
        <v>399</v>
      </c>
      <c r="QQ45" s="92">
        <v>0.995138888888889</v>
      </c>
      <c r="QR45" s="79" t="s">
        <v>329</v>
      </c>
      <c r="QS45" s="79" t="s">
        <v>548</v>
      </c>
      <c r="QT45" s="79" t="s">
        <v>1566</v>
      </c>
      <c r="QU45" s="79" t="s">
        <v>2246</v>
      </c>
      <c r="QV45" s="125" t="s">
        <v>1845</v>
      </c>
      <c r="QW45" s="125" t="s">
        <v>2046</v>
      </c>
      <c r="QX45" s="79" t="s">
        <v>1080</v>
      </c>
      <c r="QY45" s="79" t="s">
        <v>1050</v>
      </c>
      <c r="QZ45" s="79" t="s">
        <v>1050</v>
      </c>
      <c r="RA45" s="79" t="s">
        <v>1050</v>
      </c>
      <c r="RB45" s="79" t="s">
        <v>1050</v>
      </c>
      <c r="RC45" s="79" t="s">
        <v>382</v>
      </c>
      <c r="RD45" s="79" t="s">
        <v>399</v>
      </c>
      <c r="RE45" s="79" t="s">
        <v>344</v>
      </c>
      <c r="RF45" s="79" t="s">
        <v>369</v>
      </c>
      <c r="RG45" s="79" t="s">
        <v>1123</v>
      </c>
      <c r="RH45" s="79" t="s">
        <v>513</v>
      </c>
      <c r="RI45" s="79" t="s">
        <v>388</v>
      </c>
      <c r="RJ45" s="79">
        <v>7</v>
      </c>
      <c r="RK45" s="79" t="s">
        <v>371</v>
      </c>
      <c r="RL45" s="79" t="s">
        <v>334</v>
      </c>
      <c r="RM45" s="79" t="s">
        <v>2254</v>
      </c>
      <c r="RN45" s="79" t="s">
        <v>2255</v>
      </c>
      <c r="RO45" s="79" t="s">
        <v>335</v>
      </c>
      <c r="RP45" s="79" t="s">
        <v>372</v>
      </c>
      <c r="RQ45" s="79" t="s">
        <v>392</v>
      </c>
      <c r="RR45" s="79" t="s">
        <v>480</v>
      </c>
      <c r="RS45" s="79" t="s">
        <v>1126</v>
      </c>
      <c r="RT45" s="79" t="s">
        <v>1059</v>
      </c>
      <c r="RU45" s="79" t="s">
        <v>2208</v>
      </c>
      <c r="RV45" s="79" t="s">
        <v>1086</v>
      </c>
      <c r="RW45" s="79" t="s">
        <v>1050</v>
      </c>
      <c r="RX45" s="79" t="s">
        <v>1050</v>
      </c>
      <c r="RY45" s="79" t="s">
        <v>1050</v>
      </c>
      <c r="RZ45" s="79" t="s">
        <v>1080</v>
      </c>
      <c r="SA45" s="79" t="s">
        <v>1050</v>
      </c>
      <c r="SB45" s="79" t="s">
        <v>382</v>
      </c>
      <c r="SC45" s="79" t="s">
        <v>399</v>
      </c>
      <c r="SD45" s="79" t="s">
        <v>344</v>
      </c>
      <c r="SE45" s="79" t="s">
        <v>369</v>
      </c>
      <c r="SF45" s="79" t="s">
        <v>1123</v>
      </c>
      <c r="SG45" s="79" t="s">
        <v>513</v>
      </c>
      <c r="SH45" s="79" t="s">
        <v>388</v>
      </c>
      <c r="SI45" s="79">
        <v>7</v>
      </c>
      <c r="SJ45" s="79" t="s">
        <v>371</v>
      </c>
      <c r="SK45" s="79" t="s">
        <v>334</v>
      </c>
      <c r="SL45" s="79" t="s">
        <v>2254</v>
      </c>
      <c r="SM45" s="79" t="s">
        <v>2255</v>
      </c>
      <c r="SN45" s="79" t="s">
        <v>335</v>
      </c>
      <c r="SO45" s="79" t="s">
        <v>372</v>
      </c>
      <c r="SP45" s="79" t="s">
        <v>392</v>
      </c>
      <c r="SQ45" s="79" t="s">
        <v>480</v>
      </c>
      <c r="SR45" s="79" t="s">
        <v>1126</v>
      </c>
      <c r="SS45" s="79" t="s">
        <v>1059</v>
      </c>
      <c r="ST45" s="79" t="s">
        <v>542</v>
      </c>
      <c r="SU45" s="79" t="s">
        <v>357</v>
      </c>
      <c r="SV45" s="79" t="s">
        <v>1050</v>
      </c>
      <c r="SW45" s="79" t="s">
        <v>1050</v>
      </c>
      <c r="SX45" s="79" t="s">
        <v>1050</v>
      </c>
      <c r="SY45" s="79" t="s">
        <v>1050</v>
      </c>
      <c r="SZ45" s="79" t="s">
        <v>1050</v>
      </c>
      <c r="TA45" s="79" t="s">
        <v>1050</v>
      </c>
      <c r="TB45" s="79" t="s">
        <v>1050</v>
      </c>
      <c r="TC45" s="79" t="s">
        <v>1050</v>
      </c>
      <c r="TD45" s="79" t="s">
        <v>1050</v>
      </c>
      <c r="TE45" s="79" t="s">
        <v>1050</v>
      </c>
      <c r="TF45" s="79">
        <v>2017</v>
      </c>
      <c r="TG45" s="79">
        <v>2017</v>
      </c>
      <c r="TH45" s="79" t="s">
        <v>1050</v>
      </c>
      <c r="TI45" s="79" t="s">
        <v>1050</v>
      </c>
      <c r="TJ45" s="79" t="s">
        <v>1050</v>
      </c>
      <c r="TK45" s="79" t="s">
        <v>1050</v>
      </c>
      <c r="TL45" s="79" t="s">
        <v>1050</v>
      </c>
      <c r="TM45" s="79" t="s">
        <v>1050</v>
      </c>
      <c r="TN45" s="79" t="s">
        <v>1050</v>
      </c>
      <c r="TO45" s="79" t="s">
        <v>1050</v>
      </c>
      <c r="TP45" s="79" t="s">
        <v>1050</v>
      </c>
      <c r="TQ45" s="79" t="s">
        <v>1050</v>
      </c>
      <c r="TR45" s="79" t="s">
        <v>1177</v>
      </c>
      <c r="TS45" s="79" t="s">
        <v>2251</v>
      </c>
      <c r="TT45" s="79" t="s">
        <v>1050</v>
      </c>
      <c r="TU45" s="79" t="s">
        <v>1050</v>
      </c>
      <c r="TV45" s="79" t="s">
        <v>1050</v>
      </c>
      <c r="TW45" s="79" t="s">
        <v>1050</v>
      </c>
      <c r="TX45" s="79" t="s">
        <v>1050</v>
      </c>
      <c r="TY45" s="79" t="s">
        <v>1050</v>
      </c>
      <c r="TZ45" s="79" t="s">
        <v>1050</v>
      </c>
      <c r="UA45" s="79" t="s">
        <v>1050</v>
      </c>
      <c r="UB45" s="79" t="s">
        <v>1050</v>
      </c>
      <c r="UC45" s="79" t="s">
        <v>1050</v>
      </c>
      <c r="UD45" s="79" t="s">
        <v>1528</v>
      </c>
      <c r="UE45" s="79" t="s">
        <v>1233</v>
      </c>
      <c r="UF45" s="79" t="s">
        <v>1050</v>
      </c>
      <c r="UG45" s="79" t="s">
        <v>1050</v>
      </c>
      <c r="UH45" s="79" t="s">
        <v>1050</v>
      </c>
      <c r="UI45" s="79" t="s">
        <v>1050</v>
      </c>
      <c r="UJ45" s="79" t="s">
        <v>1050</v>
      </c>
      <c r="UK45" s="79" t="s">
        <v>1050</v>
      </c>
      <c r="UL45" s="79" t="s">
        <v>1050</v>
      </c>
      <c r="UM45" s="79" t="s">
        <v>1050</v>
      </c>
      <c r="UN45" s="79" t="s">
        <v>1050</v>
      </c>
      <c r="UO45" s="79" t="s">
        <v>1050</v>
      </c>
      <c r="UP45" s="79" t="s">
        <v>2256</v>
      </c>
      <c r="UQ45" s="79" t="s">
        <v>2250</v>
      </c>
      <c r="UR45" s="79" t="s">
        <v>1050</v>
      </c>
      <c r="US45" s="79" t="s">
        <v>1050</v>
      </c>
      <c r="UT45" s="79" t="s">
        <v>1050</v>
      </c>
      <c r="UU45" s="79" t="s">
        <v>1050</v>
      </c>
      <c r="UV45" s="79" t="s">
        <v>1050</v>
      </c>
      <c r="UW45" s="79" t="s">
        <v>1050</v>
      </c>
      <c r="UX45" s="79" t="s">
        <v>1050</v>
      </c>
      <c r="UY45" s="79" t="s">
        <v>1050</v>
      </c>
      <c r="UZ45" s="79" t="s">
        <v>1050</v>
      </c>
      <c r="VA45" s="79" t="s">
        <v>1050</v>
      </c>
      <c r="VB45" s="79">
        <v>199</v>
      </c>
      <c r="VC45" s="79">
        <v>1598</v>
      </c>
      <c r="VD45" s="79" t="s">
        <v>1050</v>
      </c>
      <c r="VE45" s="79" t="s">
        <v>1050</v>
      </c>
      <c r="VF45" s="79" t="s">
        <v>1050</v>
      </c>
      <c r="VG45" s="79" t="s">
        <v>1050</v>
      </c>
      <c r="VH45" s="79" t="s">
        <v>1050</v>
      </c>
      <c r="VI45" s="79" t="s">
        <v>1050</v>
      </c>
      <c r="VJ45" s="79" t="s">
        <v>1050</v>
      </c>
      <c r="VK45" s="79" t="s">
        <v>1050</v>
      </c>
      <c r="VL45" s="79" t="s">
        <v>1050</v>
      </c>
      <c r="VM45" s="79" t="s">
        <v>1050</v>
      </c>
      <c r="VN45" s="79" t="s">
        <v>1058</v>
      </c>
      <c r="VO45" s="79" t="s">
        <v>1060</v>
      </c>
      <c r="VP45" s="79" t="s">
        <v>1050</v>
      </c>
      <c r="VQ45" s="79" t="s">
        <v>1050</v>
      </c>
      <c r="VR45" s="79" t="s">
        <v>1050</v>
      </c>
      <c r="VS45" s="79" t="s">
        <v>1050</v>
      </c>
      <c r="VT45" s="79" t="s">
        <v>1050</v>
      </c>
      <c r="VU45" s="79" t="s">
        <v>1050</v>
      </c>
      <c r="VV45" s="79" t="s">
        <v>1050</v>
      </c>
      <c r="VW45" s="79" t="s">
        <v>1050</v>
      </c>
      <c r="VX45" s="79" t="s">
        <v>1050</v>
      </c>
      <c r="VY45" s="79" t="s">
        <v>1050</v>
      </c>
      <c r="VZ45" s="79" t="s">
        <v>353</v>
      </c>
      <c r="WA45" s="79" t="s">
        <v>399</v>
      </c>
      <c r="WB45" s="79" t="s">
        <v>1050</v>
      </c>
      <c r="WC45" s="79" t="s">
        <v>1050</v>
      </c>
      <c r="WD45" s="79" t="s">
        <v>1050</v>
      </c>
      <c r="WE45" s="79" t="s">
        <v>1050</v>
      </c>
      <c r="WF45" s="79" t="s">
        <v>1050</v>
      </c>
      <c r="WG45" s="79" t="s">
        <v>1050</v>
      </c>
      <c r="WH45" s="79" t="s">
        <v>1050</v>
      </c>
      <c r="WI45" s="79" t="s">
        <v>1050</v>
      </c>
      <c r="WJ45" s="79" t="s">
        <v>1050</v>
      </c>
      <c r="WK45" s="79" t="s">
        <v>1050</v>
      </c>
      <c r="WL45" s="79" t="s">
        <v>353</v>
      </c>
      <c r="WM45" s="79" t="s">
        <v>399</v>
      </c>
      <c r="WN45" s="79" t="s">
        <v>1050</v>
      </c>
      <c r="WO45" s="79" t="s">
        <v>1050</v>
      </c>
      <c r="WP45" s="79" t="s">
        <v>1050</v>
      </c>
      <c r="WQ45" s="79" t="s">
        <v>1050</v>
      </c>
      <c r="WR45" s="79" t="s">
        <v>1050</v>
      </c>
      <c r="WS45" s="79" t="s">
        <v>1050</v>
      </c>
      <c r="WT45" s="79" t="s">
        <v>1050</v>
      </c>
      <c r="WU45" s="79" t="s">
        <v>1050</v>
      </c>
      <c r="WV45" s="79" t="s">
        <v>1050</v>
      </c>
      <c r="WW45" s="79" t="s">
        <v>1050</v>
      </c>
      <c r="WX45" s="79" t="s">
        <v>399</v>
      </c>
      <c r="WY45" s="79" t="s">
        <v>399</v>
      </c>
      <c r="WZ45" s="79" t="s">
        <v>1050</v>
      </c>
      <c r="XA45" s="79" t="s">
        <v>1050</v>
      </c>
      <c r="XB45" s="79" t="s">
        <v>1050</v>
      </c>
      <c r="XC45" s="79" t="s">
        <v>1050</v>
      </c>
      <c r="XD45" s="79" t="s">
        <v>1050</v>
      </c>
      <c r="XE45" s="79" t="s">
        <v>1050</v>
      </c>
      <c r="XF45" s="79" t="s">
        <v>1050</v>
      </c>
      <c r="XG45" s="79" t="s">
        <v>1050</v>
      </c>
      <c r="XH45" s="79" t="s">
        <v>1050</v>
      </c>
      <c r="XI45" s="79" t="s">
        <v>1050</v>
      </c>
      <c r="XJ45" s="79" t="s">
        <v>2088</v>
      </c>
      <c r="XK45" s="79" t="s">
        <v>2257</v>
      </c>
      <c r="XL45" s="79" t="s">
        <v>1050</v>
      </c>
      <c r="XM45" s="79" t="s">
        <v>1050</v>
      </c>
      <c r="XN45" s="79" t="s">
        <v>1050</v>
      </c>
      <c r="XO45" s="79" t="s">
        <v>1050</v>
      </c>
      <c r="XP45" s="79" t="s">
        <v>1050</v>
      </c>
      <c r="XQ45" s="79" t="s">
        <v>1050</v>
      </c>
      <c r="XR45" s="79" t="s">
        <v>1050</v>
      </c>
      <c r="XS45" s="79" t="s">
        <v>1050</v>
      </c>
      <c r="XT45" s="79" t="s">
        <v>1050</v>
      </c>
      <c r="XU45" s="79" t="s">
        <v>1050</v>
      </c>
      <c r="XV45" s="79" t="s">
        <v>1089</v>
      </c>
      <c r="XW45" s="79" t="s">
        <v>1089</v>
      </c>
      <c r="XX45" s="79" t="s">
        <v>1050</v>
      </c>
      <c r="XY45" s="79" t="s">
        <v>1050</v>
      </c>
      <c r="XZ45" s="79" t="s">
        <v>1050</v>
      </c>
      <c r="YA45" s="79" t="s">
        <v>1050</v>
      </c>
      <c r="YB45" s="79" t="s">
        <v>1050</v>
      </c>
      <c r="YC45" s="79" t="s">
        <v>1050</v>
      </c>
      <c r="YD45" s="79" t="s">
        <v>1050</v>
      </c>
      <c r="YE45" s="79" t="s">
        <v>1050</v>
      </c>
      <c r="YF45" s="79" t="s">
        <v>1050</v>
      </c>
      <c r="YG45" s="79" t="s">
        <v>1050</v>
      </c>
      <c r="YH45" s="79" t="s">
        <v>1089</v>
      </c>
      <c r="YI45" s="79" t="s">
        <v>1089</v>
      </c>
      <c r="YJ45" s="79" t="s">
        <v>1050</v>
      </c>
      <c r="YK45" s="79" t="s">
        <v>1050</v>
      </c>
      <c r="YL45" s="79" t="s">
        <v>1050</v>
      </c>
      <c r="YM45" s="79" t="s">
        <v>1050</v>
      </c>
      <c r="YN45" s="79" t="s">
        <v>1050</v>
      </c>
      <c r="YO45" s="79" t="s">
        <v>1050</v>
      </c>
      <c r="YP45" s="79" t="s">
        <v>1050</v>
      </c>
      <c r="YQ45" s="79" t="s">
        <v>1050</v>
      </c>
      <c r="YR45" s="79" t="s">
        <v>1050</v>
      </c>
      <c r="YS45" s="79" t="s">
        <v>1050</v>
      </c>
      <c r="YT45" s="79" t="s">
        <v>1059</v>
      </c>
      <c r="YU45" s="79" t="s">
        <v>1050</v>
      </c>
      <c r="YV45" s="79" t="s">
        <v>1050</v>
      </c>
      <c r="YW45" s="79" t="s">
        <v>1050</v>
      </c>
      <c r="YX45" s="79" t="s">
        <v>1050</v>
      </c>
      <c r="YY45" s="79" t="s">
        <v>1050</v>
      </c>
      <c r="YZ45" s="79" t="s">
        <v>1050</v>
      </c>
      <c r="ZA45" s="79" t="s">
        <v>1050</v>
      </c>
      <c r="ZB45" s="79" t="s">
        <v>1050</v>
      </c>
      <c r="ZC45" s="79" t="s">
        <v>1050</v>
      </c>
      <c r="ZD45" s="79" t="s">
        <v>1050</v>
      </c>
      <c r="ZE45" s="79" t="s">
        <v>1050</v>
      </c>
      <c r="ZF45" s="79" t="s">
        <v>399</v>
      </c>
      <c r="ZG45" s="79" t="s">
        <v>399</v>
      </c>
      <c r="ZH45" s="79" t="s">
        <v>1050</v>
      </c>
      <c r="ZI45" s="79" t="s">
        <v>1050</v>
      </c>
      <c r="ZJ45" s="79" t="s">
        <v>1050</v>
      </c>
      <c r="ZK45" s="79" t="s">
        <v>1050</v>
      </c>
      <c r="ZL45" s="79" t="s">
        <v>1050</v>
      </c>
      <c r="ZM45" s="79" t="s">
        <v>1050</v>
      </c>
      <c r="ZN45" s="79" t="s">
        <v>1050</v>
      </c>
      <c r="ZO45" s="79" t="s">
        <v>1050</v>
      </c>
      <c r="ZP45" s="79" t="s">
        <v>1050</v>
      </c>
      <c r="ZQ45" s="79" t="s">
        <v>1050</v>
      </c>
      <c r="ZR45" s="79" t="s">
        <v>399</v>
      </c>
      <c r="ZS45" s="79" t="s">
        <v>399</v>
      </c>
      <c r="ZT45" s="79" t="s">
        <v>1050</v>
      </c>
      <c r="ZU45" s="79" t="s">
        <v>1050</v>
      </c>
      <c r="ZV45" s="79" t="s">
        <v>1050</v>
      </c>
      <c r="ZW45" s="79" t="s">
        <v>1050</v>
      </c>
      <c r="ZX45" s="79" t="s">
        <v>1050</v>
      </c>
      <c r="ZY45" s="79" t="s">
        <v>1050</v>
      </c>
      <c r="ZZ45" s="79" t="s">
        <v>1050</v>
      </c>
      <c r="AAA45" s="79" t="s">
        <v>1050</v>
      </c>
      <c r="AAB45" s="79" t="s">
        <v>1050</v>
      </c>
      <c r="AAC45" s="79" t="s">
        <v>1050</v>
      </c>
      <c r="AAD45" s="79" t="s">
        <v>1090</v>
      </c>
      <c r="AAE45" s="79">
        <v>28</v>
      </c>
      <c r="AAF45" s="91">
        <v>42758</v>
      </c>
      <c r="AAG45" s="79">
        <v>0</v>
      </c>
      <c r="AAH45" s="79">
        <v>1</v>
      </c>
      <c r="AAI45" s="79" t="s">
        <v>1089</v>
      </c>
      <c r="AAJ45" s="79" t="s">
        <v>352</v>
      </c>
      <c r="AAK45" s="79" t="s">
        <v>397</v>
      </c>
      <c r="AAL45" s="79">
        <v>52</v>
      </c>
      <c r="AAM45" s="91">
        <v>40427</v>
      </c>
      <c r="AAN45" s="79">
        <v>2</v>
      </c>
      <c r="AAO45" s="79">
        <v>1</v>
      </c>
      <c r="AAP45" s="79" t="s">
        <v>1091</v>
      </c>
      <c r="AAQ45" s="79" t="s">
        <v>1133</v>
      </c>
      <c r="AAR45" s="79" t="s">
        <v>1050</v>
      </c>
      <c r="AAS45" s="79" t="s">
        <v>1050</v>
      </c>
      <c r="AAT45" s="79" t="s">
        <v>1050</v>
      </c>
      <c r="AAU45" s="79" t="s">
        <v>1050</v>
      </c>
      <c r="AAV45" s="79" t="s">
        <v>1050</v>
      </c>
      <c r="AAW45" s="79" t="s">
        <v>1050</v>
      </c>
      <c r="AAX45" s="79" t="s">
        <v>1050</v>
      </c>
      <c r="AAY45" s="79" t="s">
        <v>1050</v>
      </c>
      <c r="AAZ45" s="79" t="s">
        <v>1050</v>
      </c>
      <c r="ABA45" s="79" t="s">
        <v>1050</v>
      </c>
      <c r="ABB45" s="79" t="s">
        <v>1050</v>
      </c>
      <c r="ABC45" s="79" t="s">
        <v>1050</v>
      </c>
      <c r="ABD45" s="79" t="s">
        <v>1050</v>
      </c>
      <c r="ABE45" s="79" t="s">
        <v>1050</v>
      </c>
      <c r="ABF45" s="79" t="s">
        <v>1050</v>
      </c>
      <c r="ABG45" s="79" t="s">
        <v>1050</v>
      </c>
      <c r="ABH45" s="79" t="s">
        <v>1050</v>
      </c>
      <c r="ABI45" s="79" t="s">
        <v>1050</v>
      </c>
      <c r="ABJ45" s="79" t="s">
        <v>1050</v>
      </c>
      <c r="ABK45" s="79" t="s">
        <v>1050</v>
      </c>
      <c r="ABL45" s="79" t="s">
        <v>1050</v>
      </c>
      <c r="ABM45" s="79" t="s">
        <v>1050</v>
      </c>
      <c r="ABN45" s="79" t="s">
        <v>1050</v>
      </c>
      <c r="ABO45" s="79" t="s">
        <v>1050</v>
      </c>
      <c r="ABP45" s="79" t="s">
        <v>1050</v>
      </c>
      <c r="ABQ45" s="79" t="s">
        <v>1050</v>
      </c>
      <c r="ABR45" s="79" t="s">
        <v>1050</v>
      </c>
      <c r="ABS45" s="79" t="s">
        <v>1050</v>
      </c>
      <c r="ABT45" s="79" t="s">
        <v>1050</v>
      </c>
      <c r="ABU45" s="79" t="s">
        <v>1050</v>
      </c>
      <c r="ABV45" s="79" t="s">
        <v>1050</v>
      </c>
      <c r="ABW45" s="79" t="s">
        <v>1050</v>
      </c>
      <c r="ABX45" s="79" t="s">
        <v>1050</v>
      </c>
      <c r="ABY45" s="79" t="s">
        <v>1050</v>
      </c>
      <c r="ABZ45" s="79" t="s">
        <v>1050</v>
      </c>
      <c r="ACA45" s="79" t="s">
        <v>1050</v>
      </c>
      <c r="ACB45" s="79" t="s">
        <v>1050</v>
      </c>
      <c r="ACC45" s="79" t="s">
        <v>1050</v>
      </c>
      <c r="ACD45" s="79" t="s">
        <v>1050</v>
      </c>
      <c r="ACE45" s="79" t="s">
        <v>1050</v>
      </c>
      <c r="ACF45" s="79" t="s">
        <v>1050</v>
      </c>
      <c r="ACG45" s="79" t="s">
        <v>1050</v>
      </c>
      <c r="ACH45" s="79" t="s">
        <v>1050</v>
      </c>
      <c r="ACI45" s="79" t="s">
        <v>1050</v>
      </c>
      <c r="ACJ45" s="79" t="s">
        <v>1050</v>
      </c>
      <c r="ACK45" s="79" t="s">
        <v>1050</v>
      </c>
      <c r="ACL45" s="79" t="s">
        <v>1050</v>
      </c>
      <c r="ACM45" s="79" t="s">
        <v>1050</v>
      </c>
      <c r="ACN45" s="79" t="s">
        <v>1050</v>
      </c>
      <c r="ACO45" s="79" t="s">
        <v>1050</v>
      </c>
      <c r="ACP45" s="79" t="s">
        <v>1050</v>
      </c>
      <c r="ACQ45" s="79" t="s">
        <v>1050</v>
      </c>
      <c r="ACR45" s="79" t="s">
        <v>1050</v>
      </c>
      <c r="ACS45" s="79" t="s">
        <v>1050</v>
      </c>
      <c r="ACT45" s="79" t="s">
        <v>1050</v>
      </c>
      <c r="ACU45" s="79" t="s">
        <v>1050</v>
      </c>
      <c r="ACV45" s="79" t="s">
        <v>1050</v>
      </c>
      <c r="ACW45" s="79" t="s">
        <v>1050</v>
      </c>
      <c r="ACX45" s="79" t="s">
        <v>1050</v>
      </c>
      <c r="ACY45" s="79" t="s">
        <v>1050</v>
      </c>
      <c r="ACZ45" s="79" t="s">
        <v>1050</v>
      </c>
      <c r="ADA45" s="79" t="s">
        <v>1050</v>
      </c>
      <c r="ADB45" s="79" t="s">
        <v>1050</v>
      </c>
      <c r="ADC45" s="79" t="s">
        <v>1050</v>
      </c>
      <c r="ADD45" s="79" t="s">
        <v>1050</v>
      </c>
      <c r="ADE45" s="79" t="s">
        <v>1050</v>
      </c>
      <c r="ADF45" s="79" t="s">
        <v>1050</v>
      </c>
      <c r="ADG45" s="79" t="s">
        <v>1050</v>
      </c>
      <c r="ADH45" s="79" t="s">
        <v>1050</v>
      </c>
      <c r="ADI45" s="79" t="s">
        <v>1050</v>
      </c>
      <c r="ADJ45" s="79" t="s">
        <v>1050</v>
      </c>
      <c r="ADK45" s="79" t="s">
        <v>1050</v>
      </c>
      <c r="ADL45" s="79" t="s">
        <v>1050</v>
      </c>
      <c r="ADM45" s="79" t="s">
        <v>1050</v>
      </c>
      <c r="ADN45" s="79" t="s">
        <v>1050</v>
      </c>
      <c r="ADO45" s="79" t="s">
        <v>1050</v>
      </c>
      <c r="ADP45" s="79" t="s">
        <v>1050</v>
      </c>
      <c r="ADQ45" s="79" t="s">
        <v>1050</v>
      </c>
      <c r="ADR45" s="79" t="s">
        <v>1050</v>
      </c>
      <c r="ADS45" s="79" t="s">
        <v>1050</v>
      </c>
      <c r="ADT45" s="79" t="s">
        <v>1050</v>
      </c>
      <c r="ADU45" s="79" t="s">
        <v>1050</v>
      </c>
      <c r="ADV45" s="79" t="s">
        <v>1050</v>
      </c>
      <c r="ADW45" s="79" t="s">
        <v>1050</v>
      </c>
      <c r="ADX45" s="79" t="s">
        <v>1050</v>
      </c>
      <c r="ADY45" s="79" t="s">
        <v>1050</v>
      </c>
      <c r="ADZ45" s="79" t="s">
        <v>1050</v>
      </c>
      <c r="AEA45" s="79" t="s">
        <v>1050</v>
      </c>
      <c r="AEB45" s="79" t="s">
        <v>1050</v>
      </c>
      <c r="AEC45" s="79" t="s">
        <v>1050</v>
      </c>
      <c r="AED45" s="79" t="s">
        <v>1050</v>
      </c>
      <c r="AEE45" s="79" t="s">
        <v>1050</v>
      </c>
      <c r="AEF45" s="79" t="s">
        <v>1050</v>
      </c>
      <c r="AEG45" s="79" t="s">
        <v>1050</v>
      </c>
      <c r="AEH45" s="79" t="s">
        <v>1050</v>
      </c>
      <c r="AEI45" s="79" t="s">
        <v>1050</v>
      </c>
      <c r="AEJ45" s="79" t="s">
        <v>1050</v>
      </c>
      <c r="AEK45" s="79" t="s">
        <v>1050</v>
      </c>
      <c r="AEL45" s="79" t="s">
        <v>1050</v>
      </c>
      <c r="AEM45" s="79" t="s">
        <v>1050</v>
      </c>
      <c r="AEN45" s="79" t="s">
        <v>1050</v>
      </c>
      <c r="AEO45" s="79" t="s">
        <v>1050</v>
      </c>
      <c r="AEP45" s="79" t="s">
        <v>1050</v>
      </c>
      <c r="AEQ45" s="79" t="s">
        <v>1050</v>
      </c>
      <c r="AER45" s="79" t="s">
        <v>1050</v>
      </c>
      <c r="AES45" s="79" t="s">
        <v>1050</v>
      </c>
      <c r="AET45" s="79" t="s">
        <v>1050</v>
      </c>
      <c r="AEU45" s="79" t="s">
        <v>1050</v>
      </c>
      <c r="AEV45" s="79" t="s">
        <v>1050</v>
      </c>
      <c r="AEW45" s="79" t="s">
        <v>1050</v>
      </c>
      <c r="AEX45" s="137" t="s">
        <v>1511</v>
      </c>
      <c r="AEY45" s="79">
        <v>0</v>
      </c>
      <c r="AEZ45" s="79">
        <v>1</v>
      </c>
      <c r="AFA45" s="79" t="s">
        <v>1050</v>
      </c>
      <c r="AFB45" s="79" t="s">
        <v>1050</v>
      </c>
      <c r="AFC45" s="79" t="s">
        <v>1089</v>
      </c>
      <c r="AFD45" s="79" t="s">
        <v>353</v>
      </c>
      <c r="AFE45" s="79" t="s">
        <v>1050</v>
      </c>
      <c r="AFF45" s="79" t="s">
        <v>1089</v>
      </c>
      <c r="AFG45" s="79" t="s">
        <v>1050</v>
      </c>
      <c r="AFH45" s="79" t="s">
        <v>1050</v>
      </c>
      <c r="AFI45" s="79" t="s">
        <v>1050</v>
      </c>
      <c r="AFJ45" s="79" t="s">
        <v>1050</v>
      </c>
      <c r="AFK45" s="79" t="s">
        <v>1050</v>
      </c>
      <c r="AFL45" s="79" t="s">
        <v>1050</v>
      </c>
      <c r="AFM45" s="79" t="s">
        <v>1050</v>
      </c>
      <c r="AFN45" s="79" t="s">
        <v>1050</v>
      </c>
      <c r="AFO45" s="79" t="s">
        <v>1050</v>
      </c>
      <c r="AFP45" s="79" t="s">
        <v>1050</v>
      </c>
      <c r="AFQ45" s="79" t="s">
        <v>1050</v>
      </c>
      <c r="AFR45" s="79" t="s">
        <v>1050</v>
      </c>
      <c r="AFS45" s="79" t="s">
        <v>1050</v>
      </c>
      <c r="AFT45" s="79" t="s">
        <v>1050</v>
      </c>
      <c r="AFU45" s="79" t="s">
        <v>1050</v>
      </c>
      <c r="AFV45" s="79" t="s">
        <v>1050</v>
      </c>
      <c r="AFW45" s="79" t="s">
        <v>1050</v>
      </c>
      <c r="AFX45" s="79" t="s">
        <v>1050</v>
      </c>
      <c r="AFY45" s="79" t="s">
        <v>1050</v>
      </c>
      <c r="AFZ45" s="79" t="s">
        <v>1050</v>
      </c>
      <c r="AGA45" s="79" t="s">
        <v>1050</v>
      </c>
      <c r="AGB45" s="79" t="s">
        <v>1050</v>
      </c>
      <c r="AGC45" s="79" t="s">
        <v>1050</v>
      </c>
      <c r="AGD45" s="79" t="s">
        <v>1050</v>
      </c>
      <c r="AGE45" s="79" t="s">
        <v>1050</v>
      </c>
      <c r="AGF45" s="79" t="s">
        <v>1050</v>
      </c>
      <c r="AGG45" s="79" t="s">
        <v>1050</v>
      </c>
      <c r="AGH45" s="79" t="s">
        <v>1050</v>
      </c>
      <c r="AGI45" s="79" t="s">
        <v>1050</v>
      </c>
      <c r="AGJ45" s="79" t="s">
        <v>1050</v>
      </c>
      <c r="AGK45" s="79" t="s">
        <v>1050</v>
      </c>
      <c r="AGL45" s="79" t="s">
        <v>1089</v>
      </c>
      <c r="AGM45" s="79" t="s">
        <v>1050</v>
      </c>
      <c r="AGN45" s="79" t="s">
        <v>1089</v>
      </c>
      <c r="AGO45" s="79" t="s">
        <v>1050</v>
      </c>
      <c r="AGP45" s="79" t="s">
        <v>1050</v>
      </c>
      <c r="AGQ45" s="79" t="s">
        <v>1050</v>
      </c>
      <c r="AGR45" s="79" t="s">
        <v>1050</v>
      </c>
      <c r="AGS45" s="79" t="s">
        <v>1050</v>
      </c>
      <c r="AGT45" s="79" t="s">
        <v>1050</v>
      </c>
      <c r="AGU45" s="79" t="s">
        <v>1050</v>
      </c>
      <c r="AGV45" s="79" t="s">
        <v>1050</v>
      </c>
      <c r="AGW45" s="79" t="s">
        <v>1050</v>
      </c>
      <c r="AGX45" s="79" t="s">
        <v>1050</v>
      </c>
      <c r="AGY45" s="79" t="s">
        <v>1050</v>
      </c>
      <c r="AGZ45" s="79" t="s">
        <v>1050</v>
      </c>
      <c r="AHA45" s="79" t="s">
        <v>1050</v>
      </c>
      <c r="AHB45" s="79" t="s">
        <v>1050</v>
      </c>
      <c r="AHC45" s="79" t="s">
        <v>1050</v>
      </c>
      <c r="AHD45" s="79" t="s">
        <v>1050</v>
      </c>
      <c r="AHE45" s="79" t="s">
        <v>1050</v>
      </c>
      <c r="AHF45" s="79" t="s">
        <v>1050</v>
      </c>
      <c r="AHG45" s="79" t="s">
        <v>1050</v>
      </c>
      <c r="AHH45" s="79" t="s">
        <v>1050</v>
      </c>
      <c r="AHI45" s="79" t="s">
        <v>353</v>
      </c>
      <c r="AHJ45" s="79" t="s">
        <v>1093</v>
      </c>
      <c r="AHK45" s="79" t="s">
        <v>353</v>
      </c>
      <c r="AHL45" s="79" t="s">
        <v>1218</v>
      </c>
      <c r="AHM45" s="79" t="s">
        <v>1050</v>
      </c>
      <c r="AHN45" s="79" t="s">
        <v>1050</v>
      </c>
      <c r="AHO45" s="79" t="s">
        <v>1050</v>
      </c>
      <c r="AHP45" s="79" t="s">
        <v>1050</v>
      </c>
      <c r="AHQ45" s="79" t="s">
        <v>1050</v>
      </c>
      <c r="AHR45" s="79" t="s">
        <v>1050</v>
      </c>
      <c r="AHS45" s="79" t="s">
        <v>1050</v>
      </c>
      <c r="AHT45" s="79" t="s">
        <v>1050</v>
      </c>
      <c r="AHU45" s="79" t="s">
        <v>1050</v>
      </c>
      <c r="AHV45" s="79" t="s">
        <v>1050</v>
      </c>
      <c r="AHW45" s="79" t="s">
        <v>1050</v>
      </c>
      <c r="AHX45" s="79" t="s">
        <v>1050</v>
      </c>
      <c r="AHY45" s="79" t="s">
        <v>1050</v>
      </c>
      <c r="AHZ45" s="79" t="s">
        <v>1050</v>
      </c>
      <c r="AIA45" s="79" t="s">
        <v>1050</v>
      </c>
      <c r="AIB45" s="79" t="s">
        <v>1050</v>
      </c>
      <c r="AIC45" s="79" t="s">
        <v>1050</v>
      </c>
      <c r="AID45" s="79" t="s">
        <v>1050</v>
      </c>
      <c r="AIE45" s="79" t="s">
        <v>1050</v>
      </c>
      <c r="AIF45" s="79" t="s">
        <v>1050</v>
      </c>
      <c r="AIG45" s="79" t="s">
        <v>1050</v>
      </c>
      <c r="AIH45" s="79" t="s">
        <v>1050</v>
      </c>
      <c r="AII45" s="79" t="s">
        <v>1050</v>
      </c>
      <c r="AIJ45" s="79" t="s">
        <v>1050</v>
      </c>
      <c r="AIK45" s="79" t="s">
        <v>1050</v>
      </c>
      <c r="AIL45" s="79" t="s">
        <v>1050</v>
      </c>
      <c r="AIM45" s="79" t="s">
        <v>1050</v>
      </c>
      <c r="AIN45" s="79" t="s">
        <v>1050</v>
      </c>
      <c r="AIO45" s="79" t="s">
        <v>1050</v>
      </c>
      <c r="AIP45" s="79" t="s">
        <v>1050</v>
      </c>
      <c r="AIQ45" s="79" t="s">
        <v>2258</v>
      </c>
      <c r="AIR45" s="79" t="s">
        <v>1050</v>
      </c>
      <c r="AIS45" s="79" t="s">
        <v>353</v>
      </c>
      <c r="AIT45" s="79" t="s">
        <v>1050</v>
      </c>
      <c r="AIU45" s="79" t="s">
        <v>1050</v>
      </c>
      <c r="AIV45" s="79" t="s">
        <v>1050</v>
      </c>
      <c r="AIW45" s="79" t="s">
        <v>1050</v>
      </c>
      <c r="AIX45" s="79" t="s">
        <v>1050</v>
      </c>
      <c r="AIY45" s="79" t="s">
        <v>1050</v>
      </c>
      <c r="AIZ45" s="79" t="s">
        <v>1050</v>
      </c>
      <c r="AJA45" s="79" t="s">
        <v>1050</v>
      </c>
      <c r="AJB45" s="79" t="s">
        <v>1050</v>
      </c>
      <c r="AJC45" s="79" t="s">
        <v>1050</v>
      </c>
      <c r="AJD45" s="79" t="s">
        <v>1050</v>
      </c>
      <c r="AJE45" s="79" t="s">
        <v>1050</v>
      </c>
      <c r="AJF45" s="79" t="s">
        <v>1050</v>
      </c>
      <c r="AJG45" s="79" t="s">
        <v>2259</v>
      </c>
      <c r="AJH45" s="79" t="s">
        <v>2260</v>
      </c>
      <c r="AJI45" s="79" t="s">
        <v>2261</v>
      </c>
      <c r="AJJ45" s="79" t="s">
        <v>2262</v>
      </c>
      <c r="AJK45" s="79" t="s">
        <v>1050</v>
      </c>
      <c r="AJL45" s="79" t="s">
        <v>1050</v>
      </c>
      <c r="AJM45" s="79" t="s">
        <v>353</v>
      </c>
      <c r="AJN45" s="79" t="s">
        <v>353</v>
      </c>
      <c r="AJO45" s="79" t="s">
        <v>1050</v>
      </c>
      <c r="AJP45" s="79" t="s">
        <v>1050</v>
      </c>
      <c r="AJQ45" s="79" t="s">
        <v>1050</v>
      </c>
      <c r="AJR45" s="79" t="s">
        <v>1050</v>
      </c>
      <c r="AJS45" s="79" t="s">
        <v>2263</v>
      </c>
      <c r="AJT45" s="79" t="s">
        <v>1050</v>
      </c>
      <c r="AJU45" s="79" t="s">
        <v>1050</v>
      </c>
      <c r="AJV45" s="79" t="s">
        <v>1050</v>
      </c>
      <c r="AJW45" s="79" t="s">
        <v>1050</v>
      </c>
      <c r="AJX45" s="79" t="s">
        <v>1098</v>
      </c>
      <c r="AJY45" s="79" t="s">
        <v>1050</v>
      </c>
      <c r="AJZ45" s="79" t="s">
        <v>1050</v>
      </c>
      <c r="AKA45" s="79" t="s">
        <v>1050</v>
      </c>
      <c r="AKB45" s="79" t="s">
        <v>1050</v>
      </c>
      <c r="AKC45" s="79" t="s">
        <v>1050</v>
      </c>
      <c r="AKD45" s="79" t="s">
        <v>1050</v>
      </c>
      <c r="AKE45" s="79" t="s">
        <v>1050</v>
      </c>
      <c r="AKF45" s="79" t="s">
        <v>1050</v>
      </c>
      <c r="AKG45" s="79" t="s">
        <v>1050</v>
      </c>
      <c r="AKH45" s="79" t="s">
        <v>1050</v>
      </c>
      <c r="AKI45" s="79" t="s">
        <v>1098</v>
      </c>
      <c r="AKJ45" s="79" t="s">
        <v>1050</v>
      </c>
      <c r="AKK45" s="79" t="s">
        <v>1050</v>
      </c>
      <c r="AKL45" s="79" t="s">
        <v>1050</v>
      </c>
      <c r="AKM45" s="79" t="s">
        <v>1050</v>
      </c>
      <c r="AKN45" s="79" t="s">
        <v>1050</v>
      </c>
      <c r="AKO45" s="79" t="s">
        <v>1050</v>
      </c>
      <c r="AKP45" s="79" t="s">
        <v>1050</v>
      </c>
      <c r="AKQ45" s="79" t="s">
        <v>1050</v>
      </c>
      <c r="AKR45" s="79" t="s">
        <v>1050</v>
      </c>
      <c r="AKS45" s="79" t="s">
        <v>1050</v>
      </c>
      <c r="AKT45" s="79" t="s">
        <v>1050</v>
      </c>
      <c r="AKU45" s="79" t="s">
        <v>1050</v>
      </c>
      <c r="AKV45" s="79" t="s">
        <v>1098</v>
      </c>
      <c r="AKW45" s="79" t="s">
        <v>1050</v>
      </c>
      <c r="AKX45" s="79" t="s">
        <v>1050</v>
      </c>
      <c r="AKY45" s="79" t="s">
        <v>1050</v>
      </c>
      <c r="AKZ45" s="79" t="s">
        <v>1050</v>
      </c>
      <c r="ALA45" s="79" t="s">
        <v>1050</v>
      </c>
      <c r="ALB45" s="79" t="s">
        <v>1050</v>
      </c>
      <c r="ALC45" s="79" t="s">
        <v>1050</v>
      </c>
      <c r="ALD45" s="79" t="s">
        <v>1050</v>
      </c>
      <c r="ALE45" s="79" t="s">
        <v>1050</v>
      </c>
      <c r="ALF45" s="79" t="s">
        <v>1050</v>
      </c>
      <c r="ALG45" s="79" t="s">
        <v>1050</v>
      </c>
      <c r="ALH45" s="79" t="s">
        <v>1098</v>
      </c>
      <c r="ALI45" s="79" t="s">
        <v>1050</v>
      </c>
      <c r="ALJ45" s="79" t="s">
        <v>1050</v>
      </c>
      <c r="ALK45" s="79" t="s">
        <v>1050</v>
      </c>
      <c r="ALL45" s="79" t="s">
        <v>1050</v>
      </c>
      <c r="ALM45" s="79" t="s">
        <v>1050</v>
      </c>
      <c r="ALN45" s="79" t="s">
        <v>1050</v>
      </c>
      <c r="ALO45" s="79" t="s">
        <v>1050</v>
      </c>
      <c r="ALP45" s="79" t="s">
        <v>1098</v>
      </c>
      <c r="ALQ45" s="79" t="s">
        <v>1050</v>
      </c>
      <c r="ALR45" s="79" t="s">
        <v>1050</v>
      </c>
      <c r="ALS45" s="79" t="s">
        <v>1050</v>
      </c>
      <c r="ALT45" s="79" t="s">
        <v>1050</v>
      </c>
      <c r="ALU45" s="79" t="s">
        <v>1050</v>
      </c>
      <c r="ALV45" s="79" t="s">
        <v>1050</v>
      </c>
      <c r="ALW45" s="79" t="s">
        <v>1050</v>
      </c>
      <c r="ALX45" s="79" t="s">
        <v>1050</v>
      </c>
    </row>
    <row r="46" ht="50.25" customHeight="1" spans="1:1012">
      <c r="A46" s="79" t="s">
        <v>2264</v>
      </c>
      <c r="B46" s="79">
        <v>50</v>
      </c>
      <c r="C46" s="79" t="s">
        <v>1050</v>
      </c>
      <c r="D46" s="79" t="s">
        <v>329</v>
      </c>
      <c r="E46" s="79" t="s">
        <v>1050</v>
      </c>
      <c r="F46" s="79" t="s">
        <v>2265</v>
      </c>
      <c r="G46" s="79" t="s">
        <v>1050</v>
      </c>
      <c r="H46" s="79" t="s">
        <v>1050</v>
      </c>
      <c r="I46" s="79" t="s">
        <v>330</v>
      </c>
      <c r="J46" s="91">
        <v>44769</v>
      </c>
      <c r="K46" s="92">
        <v>0.922222222222222</v>
      </c>
      <c r="L46" s="91">
        <v>44769</v>
      </c>
      <c r="M46" s="92">
        <v>0.938194444444444</v>
      </c>
      <c r="N46" s="79" t="s">
        <v>331</v>
      </c>
      <c r="O46" s="79" t="s">
        <v>67</v>
      </c>
      <c r="P46" s="79" t="s">
        <v>1050</v>
      </c>
      <c r="Q46" s="79" t="s">
        <v>1050</v>
      </c>
      <c r="R46" s="79" t="s">
        <v>1052</v>
      </c>
      <c r="S46" s="79" t="s">
        <v>334</v>
      </c>
      <c r="T46" s="79" t="s">
        <v>1050</v>
      </c>
      <c r="U46" s="79" t="s">
        <v>368</v>
      </c>
      <c r="V46" s="79" t="s">
        <v>383</v>
      </c>
      <c r="W46" s="79" t="s">
        <v>338</v>
      </c>
      <c r="X46" s="79" t="s">
        <v>339</v>
      </c>
      <c r="Y46" s="79" t="s">
        <v>340</v>
      </c>
      <c r="Z46" s="79" t="s">
        <v>341</v>
      </c>
      <c r="AA46" s="79" t="s">
        <v>388</v>
      </c>
      <c r="AB46" s="79" t="s">
        <v>388</v>
      </c>
      <c r="AC46" s="79" t="s">
        <v>343</v>
      </c>
      <c r="AD46" s="79" t="s">
        <v>390</v>
      </c>
      <c r="AE46" s="79" t="s">
        <v>391</v>
      </c>
      <c r="AF46" s="79" t="s">
        <v>392</v>
      </c>
      <c r="AG46" s="79" t="s">
        <v>1050</v>
      </c>
      <c r="AH46" s="79" t="s">
        <v>1050</v>
      </c>
      <c r="AI46" s="79" t="s">
        <v>2266</v>
      </c>
      <c r="AJ46" s="79" t="s">
        <v>1050</v>
      </c>
      <c r="AK46" s="79" t="s">
        <v>1050</v>
      </c>
      <c r="AL46" s="79" t="s">
        <v>1050</v>
      </c>
      <c r="AM46" s="79" t="s">
        <v>1050</v>
      </c>
      <c r="AN46" s="79" t="s">
        <v>1050</v>
      </c>
      <c r="AO46" s="79" t="s">
        <v>1050</v>
      </c>
      <c r="AP46" s="79" t="s">
        <v>1050</v>
      </c>
      <c r="AQ46" s="79" t="s">
        <v>1050</v>
      </c>
      <c r="AR46" s="79" t="s">
        <v>1050</v>
      </c>
      <c r="AS46" s="79" t="s">
        <v>1050</v>
      </c>
      <c r="AT46" s="79" t="s">
        <v>1050</v>
      </c>
      <c r="AU46" s="79" t="s">
        <v>1050</v>
      </c>
      <c r="AV46" s="79" t="s">
        <v>1050</v>
      </c>
      <c r="AW46" s="79" t="s">
        <v>1050</v>
      </c>
      <c r="AX46" s="79" t="s">
        <v>1050</v>
      </c>
      <c r="AY46" s="79" t="s">
        <v>1050</v>
      </c>
      <c r="AZ46" s="79" t="s">
        <v>1050</v>
      </c>
      <c r="BA46" s="79" t="s">
        <v>1050</v>
      </c>
      <c r="BB46" s="79" t="s">
        <v>1050</v>
      </c>
      <c r="BC46" s="79" t="s">
        <v>1050</v>
      </c>
      <c r="BD46" s="79" t="s">
        <v>1050</v>
      </c>
      <c r="BE46" s="79" t="s">
        <v>1050</v>
      </c>
      <c r="BF46" s="79" t="s">
        <v>1050</v>
      </c>
      <c r="BG46" s="79" t="s">
        <v>1050</v>
      </c>
      <c r="BH46" s="79" t="s">
        <v>1050</v>
      </c>
      <c r="BI46" s="79" t="s">
        <v>1050</v>
      </c>
      <c r="BJ46" s="79" t="s">
        <v>1050</v>
      </c>
      <c r="BK46" s="79" t="s">
        <v>1050</v>
      </c>
      <c r="BL46" s="79" t="s">
        <v>1050</v>
      </c>
      <c r="BM46" s="79" t="s">
        <v>1050</v>
      </c>
      <c r="BN46" s="79" t="s">
        <v>1050</v>
      </c>
      <c r="BO46" s="79" t="s">
        <v>1050</v>
      </c>
      <c r="BP46" s="79" t="s">
        <v>1050</v>
      </c>
      <c r="BQ46" s="79" t="s">
        <v>1050</v>
      </c>
      <c r="BR46" s="79" t="s">
        <v>1050</v>
      </c>
      <c r="BS46" s="79" t="s">
        <v>1050</v>
      </c>
      <c r="BT46" s="79" t="s">
        <v>1050</v>
      </c>
      <c r="BU46" s="79" t="s">
        <v>1050</v>
      </c>
      <c r="BV46" s="79" t="s">
        <v>1050</v>
      </c>
      <c r="BW46" s="79" t="s">
        <v>1050</v>
      </c>
      <c r="BX46" s="79" t="s">
        <v>1050</v>
      </c>
      <c r="BY46" s="79" t="s">
        <v>1050</v>
      </c>
      <c r="BZ46" s="79" t="s">
        <v>1050</v>
      </c>
      <c r="CA46" s="79" t="s">
        <v>1050</v>
      </c>
      <c r="CB46" s="79" t="s">
        <v>1050</v>
      </c>
      <c r="CC46" s="79" t="s">
        <v>1050</v>
      </c>
      <c r="CD46" s="79" t="s">
        <v>1050</v>
      </c>
      <c r="CE46" s="79" t="s">
        <v>1050</v>
      </c>
      <c r="CF46" s="79" t="s">
        <v>356</v>
      </c>
      <c r="CG46" s="91">
        <v>30286</v>
      </c>
      <c r="CH46" s="79" t="s">
        <v>351</v>
      </c>
      <c r="CI46" s="79" t="s">
        <v>1050</v>
      </c>
      <c r="CJ46" s="79" t="s">
        <v>1592</v>
      </c>
      <c r="CK46" s="79" t="s">
        <v>353</v>
      </c>
      <c r="CL46" s="79" t="s">
        <v>400</v>
      </c>
      <c r="CM46" s="79" t="s">
        <v>1050</v>
      </c>
      <c r="CN46" s="79" t="s">
        <v>1050</v>
      </c>
      <c r="CO46" s="79" t="s">
        <v>353</v>
      </c>
      <c r="CP46" s="79" t="s">
        <v>508</v>
      </c>
      <c r="CQ46" s="79" t="s">
        <v>1050</v>
      </c>
      <c r="CR46" s="79" t="s">
        <v>1050</v>
      </c>
      <c r="CS46" s="91">
        <v>44850</v>
      </c>
      <c r="CT46" s="79" t="s">
        <v>1050</v>
      </c>
      <c r="CU46" s="79" t="s">
        <v>1050</v>
      </c>
      <c r="CV46" s="79" t="s">
        <v>1050</v>
      </c>
      <c r="CW46" s="79" t="s">
        <v>1050</v>
      </c>
      <c r="CX46" s="79" t="s">
        <v>1142</v>
      </c>
      <c r="CY46" s="79" t="s">
        <v>1106</v>
      </c>
      <c r="CZ46" s="79" t="s">
        <v>356</v>
      </c>
      <c r="DA46" s="79" t="s">
        <v>2267</v>
      </c>
      <c r="DB46" s="79" t="s">
        <v>2268</v>
      </c>
      <c r="DC46" s="79" t="s">
        <v>2269</v>
      </c>
      <c r="DD46" s="79">
        <v>2011</v>
      </c>
      <c r="DE46" s="79" t="s">
        <v>1050</v>
      </c>
      <c r="DF46" s="79">
        <v>4</v>
      </c>
      <c r="DG46" s="79" t="s">
        <v>1050</v>
      </c>
      <c r="DH46" s="79" t="s">
        <v>1050</v>
      </c>
      <c r="DI46" s="79" t="s">
        <v>1066</v>
      </c>
      <c r="DJ46" s="79" t="s">
        <v>2270</v>
      </c>
      <c r="DK46" s="79" t="s">
        <v>1050</v>
      </c>
      <c r="DL46" s="79" t="s">
        <v>353</v>
      </c>
      <c r="DM46" s="79" t="s">
        <v>353</v>
      </c>
      <c r="DN46" s="79" t="s">
        <v>1050</v>
      </c>
      <c r="DO46" s="79" t="s">
        <v>1050</v>
      </c>
      <c r="DP46" s="79" t="s">
        <v>1050</v>
      </c>
      <c r="DQ46" s="79" t="s">
        <v>1050</v>
      </c>
      <c r="DR46" s="79" t="s">
        <v>1050</v>
      </c>
      <c r="DS46" s="79" t="s">
        <v>1050</v>
      </c>
      <c r="DT46" s="79" t="s">
        <v>1050</v>
      </c>
      <c r="DU46" s="79" t="s">
        <v>1050</v>
      </c>
      <c r="DV46" s="79" t="s">
        <v>399</v>
      </c>
      <c r="DW46" s="79" t="s">
        <v>464</v>
      </c>
      <c r="DX46" s="79" t="s">
        <v>404</v>
      </c>
      <c r="DY46" s="79" t="s">
        <v>1050</v>
      </c>
      <c r="DZ46" s="79" t="s">
        <v>360</v>
      </c>
      <c r="EA46" s="79" t="s">
        <v>1050</v>
      </c>
      <c r="EB46" s="79" t="s">
        <v>1050</v>
      </c>
      <c r="EC46" s="79" t="s">
        <v>1050</v>
      </c>
      <c r="ED46" s="79" t="s">
        <v>2271</v>
      </c>
      <c r="EE46" s="79" t="s">
        <v>409</v>
      </c>
      <c r="EF46" s="79" t="s">
        <v>353</v>
      </c>
      <c r="EG46" s="79" t="s">
        <v>356</v>
      </c>
      <c r="EH46" s="79" t="s">
        <v>1050</v>
      </c>
      <c r="EI46" s="79" t="s">
        <v>351</v>
      </c>
      <c r="EJ46" s="79" t="s">
        <v>398</v>
      </c>
      <c r="EK46" s="79" t="s">
        <v>1060</v>
      </c>
      <c r="EL46" s="79" t="s">
        <v>1050</v>
      </c>
      <c r="EM46" s="79" t="s">
        <v>1050</v>
      </c>
      <c r="EN46" s="79" t="s">
        <v>1050</v>
      </c>
      <c r="EO46" s="79" t="s">
        <v>1050</v>
      </c>
      <c r="EP46" s="79" t="s">
        <v>399</v>
      </c>
      <c r="EQ46" s="79" t="s">
        <v>1050</v>
      </c>
      <c r="ER46" s="79" t="s">
        <v>1050</v>
      </c>
      <c r="ES46" s="79" t="s">
        <v>1050</v>
      </c>
      <c r="ET46" s="79" t="s">
        <v>1050</v>
      </c>
      <c r="EU46" s="79" t="s">
        <v>1050</v>
      </c>
      <c r="EV46" s="79" t="s">
        <v>1050</v>
      </c>
      <c r="EW46" s="79" t="s">
        <v>1050</v>
      </c>
      <c r="EX46" s="79" t="s">
        <v>1050</v>
      </c>
      <c r="EY46" s="79" t="s">
        <v>2272</v>
      </c>
      <c r="EZ46" s="79" t="s">
        <v>2273</v>
      </c>
      <c r="FA46" s="79" t="s">
        <v>1050</v>
      </c>
      <c r="FB46" s="79" t="s">
        <v>1063</v>
      </c>
      <c r="FC46" s="79" t="s">
        <v>2274</v>
      </c>
      <c r="FD46" s="79" t="s">
        <v>2275</v>
      </c>
      <c r="FE46" s="79">
        <v>2022</v>
      </c>
      <c r="FF46" s="79" t="s">
        <v>1050</v>
      </c>
      <c r="FG46" s="79" t="s">
        <v>1050</v>
      </c>
      <c r="FH46" s="79">
        <v>0</v>
      </c>
      <c r="FI46" s="79" t="s">
        <v>1111</v>
      </c>
      <c r="FJ46" s="79" t="s">
        <v>2164</v>
      </c>
      <c r="FK46" s="79" t="s">
        <v>1113</v>
      </c>
      <c r="FL46" s="79" t="s">
        <v>1050</v>
      </c>
      <c r="FM46" s="79" t="s">
        <v>399</v>
      </c>
      <c r="FN46" s="79" t="s">
        <v>353</v>
      </c>
      <c r="FO46" s="79" t="s">
        <v>2276</v>
      </c>
      <c r="FP46" s="91">
        <v>44958</v>
      </c>
      <c r="FQ46" s="79" t="s">
        <v>1050</v>
      </c>
      <c r="FR46" s="79" t="s">
        <v>1050</v>
      </c>
      <c r="FS46" s="79" t="s">
        <v>1050</v>
      </c>
      <c r="FT46" s="79" t="s">
        <v>1050</v>
      </c>
      <c r="FU46" s="79" t="s">
        <v>1050</v>
      </c>
      <c r="FV46" s="79" t="s">
        <v>1050</v>
      </c>
      <c r="FW46" s="79" t="s">
        <v>1050</v>
      </c>
      <c r="FX46" s="79" t="s">
        <v>542</v>
      </c>
      <c r="FY46" s="79" t="s">
        <v>435</v>
      </c>
      <c r="FZ46" s="79" t="s">
        <v>1050</v>
      </c>
      <c r="GA46" s="79" t="s">
        <v>1050</v>
      </c>
      <c r="GB46" s="79" t="s">
        <v>1050</v>
      </c>
      <c r="GC46" s="79" t="s">
        <v>1050</v>
      </c>
      <c r="GD46" s="79" t="s">
        <v>1050</v>
      </c>
      <c r="GE46" s="79" t="s">
        <v>2277</v>
      </c>
      <c r="GF46" s="79" t="s">
        <v>1050</v>
      </c>
      <c r="GG46" s="79" t="s">
        <v>399</v>
      </c>
      <c r="GH46" s="79" t="s">
        <v>1050</v>
      </c>
      <c r="GI46" s="79" t="s">
        <v>1050</v>
      </c>
      <c r="GJ46" s="79" t="s">
        <v>1050</v>
      </c>
      <c r="GK46" s="79" t="s">
        <v>1050</v>
      </c>
      <c r="GL46" s="79" t="s">
        <v>1050</v>
      </c>
      <c r="GM46" s="79" t="s">
        <v>1050</v>
      </c>
      <c r="GN46" s="79" t="s">
        <v>1050</v>
      </c>
      <c r="GO46" s="79" t="s">
        <v>1050</v>
      </c>
      <c r="GP46" s="79" t="s">
        <v>1050</v>
      </c>
      <c r="GQ46" s="79" t="s">
        <v>1050</v>
      </c>
      <c r="GR46" s="79" t="s">
        <v>1050</v>
      </c>
      <c r="GS46" s="79" t="s">
        <v>1050</v>
      </c>
      <c r="GT46" s="79" t="s">
        <v>1050</v>
      </c>
      <c r="GU46" s="79" t="s">
        <v>1050</v>
      </c>
      <c r="GV46" s="79" t="s">
        <v>1050</v>
      </c>
      <c r="GW46" s="79" t="s">
        <v>1050</v>
      </c>
      <c r="GX46" s="79" t="s">
        <v>1050</v>
      </c>
      <c r="GY46" s="79" t="s">
        <v>1050</v>
      </c>
      <c r="GZ46" s="79" t="s">
        <v>1050</v>
      </c>
      <c r="HA46" s="79" t="s">
        <v>1050</v>
      </c>
      <c r="HB46" s="79" t="s">
        <v>1050</v>
      </c>
      <c r="HC46" s="79" t="s">
        <v>1050</v>
      </c>
      <c r="HD46" s="79" t="s">
        <v>1050</v>
      </c>
      <c r="HE46" s="79" t="s">
        <v>1050</v>
      </c>
      <c r="HF46" s="79" t="s">
        <v>1050</v>
      </c>
      <c r="HG46" s="79" t="s">
        <v>1050</v>
      </c>
      <c r="HH46" s="79" t="s">
        <v>1050</v>
      </c>
      <c r="HI46" s="79" t="s">
        <v>1050</v>
      </c>
      <c r="HJ46" s="79" t="s">
        <v>1050</v>
      </c>
      <c r="HK46" s="79" t="s">
        <v>1050</v>
      </c>
      <c r="HL46" s="79" t="s">
        <v>1050</v>
      </c>
      <c r="HM46" s="79" t="s">
        <v>1050</v>
      </c>
      <c r="HN46" s="79" t="s">
        <v>1050</v>
      </c>
      <c r="HO46" s="79" t="s">
        <v>1050</v>
      </c>
      <c r="HP46" s="79" t="s">
        <v>1050</v>
      </c>
      <c r="HQ46" s="79" t="s">
        <v>1050</v>
      </c>
      <c r="HR46" s="79" t="s">
        <v>1050</v>
      </c>
      <c r="HS46" s="79" t="s">
        <v>1050</v>
      </c>
      <c r="HT46" s="79" t="s">
        <v>1050</v>
      </c>
      <c r="HU46" s="79" t="s">
        <v>1050</v>
      </c>
      <c r="HV46" s="79" t="s">
        <v>1050</v>
      </c>
      <c r="HW46" s="79" t="s">
        <v>1050</v>
      </c>
      <c r="HX46" s="79" t="s">
        <v>1050</v>
      </c>
      <c r="HY46" s="79" t="s">
        <v>1050</v>
      </c>
      <c r="HZ46" s="79" t="s">
        <v>1050</v>
      </c>
      <c r="IA46" s="79" t="s">
        <v>1050</v>
      </c>
      <c r="IB46" s="79" t="s">
        <v>1050</v>
      </c>
      <c r="IC46" s="79" t="s">
        <v>1050</v>
      </c>
      <c r="ID46" s="79" t="s">
        <v>1050</v>
      </c>
      <c r="IE46" s="79" t="s">
        <v>1050</v>
      </c>
      <c r="IF46" s="79" t="s">
        <v>1050</v>
      </c>
      <c r="IG46" s="79" t="s">
        <v>1050</v>
      </c>
      <c r="IH46" s="79" t="s">
        <v>1050</v>
      </c>
      <c r="II46" s="79" t="s">
        <v>1050</v>
      </c>
      <c r="IJ46" s="79" t="s">
        <v>1050</v>
      </c>
      <c r="IK46" s="79" t="s">
        <v>1050</v>
      </c>
      <c r="IL46" s="79" t="s">
        <v>1050</v>
      </c>
      <c r="IM46" s="79" t="s">
        <v>1050</v>
      </c>
      <c r="IN46" s="79" t="s">
        <v>1050</v>
      </c>
      <c r="IO46" s="79" t="s">
        <v>1050</v>
      </c>
      <c r="IP46" s="79" t="s">
        <v>1050</v>
      </c>
      <c r="IQ46" s="79" t="s">
        <v>1050</v>
      </c>
      <c r="IR46" s="79" t="s">
        <v>1050</v>
      </c>
      <c r="IS46" s="79" t="s">
        <v>1050</v>
      </c>
      <c r="IT46" s="79" t="s">
        <v>1050</v>
      </c>
      <c r="IU46" s="79" t="s">
        <v>1050</v>
      </c>
      <c r="IV46" s="79" t="s">
        <v>1050</v>
      </c>
      <c r="IW46" s="79" t="s">
        <v>1050</v>
      </c>
      <c r="IX46" s="79" t="s">
        <v>1050</v>
      </c>
      <c r="IY46" s="79" t="s">
        <v>1050</v>
      </c>
      <c r="IZ46" s="79" t="s">
        <v>1050</v>
      </c>
      <c r="JA46" s="79" t="s">
        <v>1050</v>
      </c>
      <c r="JB46" s="79" t="s">
        <v>1050</v>
      </c>
      <c r="JC46" s="79" t="s">
        <v>1050</v>
      </c>
      <c r="JD46" s="79" t="s">
        <v>1050</v>
      </c>
      <c r="JE46" s="79" t="s">
        <v>1050</v>
      </c>
      <c r="JF46" s="79" t="s">
        <v>1050</v>
      </c>
      <c r="JG46" s="79" t="s">
        <v>1050</v>
      </c>
      <c r="JH46" s="79" t="s">
        <v>1050</v>
      </c>
      <c r="JI46" s="79" t="s">
        <v>1050</v>
      </c>
      <c r="JJ46" s="79" t="s">
        <v>1050</v>
      </c>
      <c r="JK46" s="79" t="s">
        <v>1050</v>
      </c>
      <c r="JL46" s="79" t="s">
        <v>1050</v>
      </c>
      <c r="JM46" s="79" t="s">
        <v>1050</v>
      </c>
      <c r="JN46" s="79" t="s">
        <v>1050</v>
      </c>
      <c r="JO46" s="79" t="s">
        <v>1050</v>
      </c>
      <c r="JP46" s="79" t="s">
        <v>1050</v>
      </c>
      <c r="JQ46" s="79" t="s">
        <v>1050</v>
      </c>
      <c r="JR46" s="79" t="s">
        <v>1050</v>
      </c>
      <c r="JS46" s="79" t="s">
        <v>1050</v>
      </c>
      <c r="JT46" s="79" t="s">
        <v>1050</v>
      </c>
      <c r="JU46" s="79" t="s">
        <v>1050</v>
      </c>
      <c r="JV46" s="79" t="s">
        <v>1050</v>
      </c>
      <c r="JW46" s="79" t="s">
        <v>1050</v>
      </c>
      <c r="JX46" s="79" t="s">
        <v>1050</v>
      </c>
      <c r="JY46" s="79" t="s">
        <v>1050</v>
      </c>
      <c r="JZ46" s="79" t="s">
        <v>1050</v>
      </c>
      <c r="KA46" s="79" t="s">
        <v>1050</v>
      </c>
      <c r="KB46" s="79" t="s">
        <v>1050</v>
      </c>
      <c r="KC46" s="79" t="s">
        <v>1050</v>
      </c>
      <c r="KD46" s="79" t="s">
        <v>1050</v>
      </c>
      <c r="KE46" s="79" t="s">
        <v>1050</v>
      </c>
      <c r="KF46" s="79" t="s">
        <v>1050</v>
      </c>
      <c r="KG46" s="79" t="s">
        <v>1050</v>
      </c>
      <c r="KH46" s="79" t="s">
        <v>1050</v>
      </c>
      <c r="KI46" s="79" t="s">
        <v>1050</v>
      </c>
      <c r="KJ46" s="79" t="s">
        <v>1050</v>
      </c>
      <c r="KK46" s="79" t="s">
        <v>1050</v>
      </c>
      <c r="KL46" s="79" t="s">
        <v>1050</v>
      </c>
      <c r="KM46" s="79" t="s">
        <v>1050</v>
      </c>
      <c r="KN46" s="79" t="s">
        <v>1050</v>
      </c>
      <c r="KO46" s="79" t="s">
        <v>1050</v>
      </c>
      <c r="KP46" s="79" t="s">
        <v>1050</v>
      </c>
      <c r="KQ46" s="79" t="s">
        <v>1050</v>
      </c>
      <c r="KR46" s="79" t="s">
        <v>1050</v>
      </c>
      <c r="KS46" s="79" t="s">
        <v>1050</v>
      </c>
      <c r="KT46" s="79" t="s">
        <v>1050</v>
      </c>
      <c r="KU46" s="79" t="s">
        <v>1050</v>
      </c>
      <c r="KV46" s="79" t="s">
        <v>1050</v>
      </c>
      <c r="KW46" s="79" t="s">
        <v>1050</v>
      </c>
      <c r="KX46" s="79" t="s">
        <v>1050</v>
      </c>
      <c r="KY46" s="79" t="s">
        <v>1050</v>
      </c>
      <c r="KZ46" s="79" t="s">
        <v>1050</v>
      </c>
      <c r="LA46" s="79" t="s">
        <v>1050</v>
      </c>
      <c r="LB46" s="79" t="s">
        <v>1050</v>
      </c>
      <c r="LC46" s="79" t="s">
        <v>1050</v>
      </c>
      <c r="LD46" s="79" t="s">
        <v>1050</v>
      </c>
      <c r="LE46" s="79" t="s">
        <v>1050</v>
      </c>
      <c r="LF46" s="79" t="s">
        <v>1050</v>
      </c>
      <c r="LG46" s="79" t="s">
        <v>1050</v>
      </c>
      <c r="LH46" s="79" t="s">
        <v>1050</v>
      </c>
      <c r="LI46" s="79" t="s">
        <v>1050</v>
      </c>
      <c r="LJ46" s="79" t="s">
        <v>1050</v>
      </c>
      <c r="LK46" s="79" t="s">
        <v>1050</v>
      </c>
      <c r="LL46" s="79" t="s">
        <v>1050</v>
      </c>
      <c r="LM46" s="79" t="s">
        <v>1050</v>
      </c>
      <c r="LN46" s="79" t="s">
        <v>1050</v>
      </c>
      <c r="LO46" s="79" t="s">
        <v>1050</v>
      </c>
      <c r="LP46" s="79" t="s">
        <v>1050</v>
      </c>
      <c r="LQ46" s="79" t="s">
        <v>1050</v>
      </c>
      <c r="LR46" s="79" t="s">
        <v>1050</v>
      </c>
      <c r="LS46" s="79" t="s">
        <v>1050</v>
      </c>
      <c r="LT46" s="79" t="s">
        <v>1050</v>
      </c>
      <c r="LU46" s="79" t="s">
        <v>1050</v>
      </c>
      <c r="LV46" s="79" t="s">
        <v>1050</v>
      </c>
      <c r="LW46" s="79" t="s">
        <v>1050</v>
      </c>
      <c r="LX46" s="79" t="s">
        <v>1050</v>
      </c>
      <c r="LY46" s="79" t="s">
        <v>1050</v>
      </c>
      <c r="LZ46" s="79" t="s">
        <v>1050</v>
      </c>
      <c r="MA46" s="79" t="s">
        <v>1050</v>
      </c>
      <c r="MB46" s="79" t="s">
        <v>1050</v>
      </c>
      <c r="MC46" s="79" t="s">
        <v>1050</v>
      </c>
      <c r="MD46" s="79" t="s">
        <v>1050</v>
      </c>
      <c r="ME46" s="79" t="s">
        <v>1050</v>
      </c>
      <c r="MF46" s="79" t="s">
        <v>1050</v>
      </c>
      <c r="MG46" s="79" t="s">
        <v>1050</v>
      </c>
      <c r="MH46" s="79" t="s">
        <v>1050</v>
      </c>
      <c r="MI46" s="79" t="s">
        <v>1050</v>
      </c>
      <c r="MJ46" s="79" t="s">
        <v>1050</v>
      </c>
      <c r="MK46" s="79" t="s">
        <v>1050</v>
      </c>
      <c r="ML46" s="79" t="s">
        <v>1050</v>
      </c>
      <c r="MM46" s="79" t="s">
        <v>1050</v>
      </c>
      <c r="MN46" s="79" t="s">
        <v>1050</v>
      </c>
      <c r="MO46" s="79" t="s">
        <v>1050</v>
      </c>
      <c r="MP46" s="79" t="s">
        <v>1050</v>
      </c>
      <c r="MQ46" s="79" t="s">
        <v>1050</v>
      </c>
      <c r="MR46" s="79" t="s">
        <v>1050</v>
      </c>
      <c r="MS46" s="79" t="s">
        <v>1050</v>
      </c>
      <c r="MT46" s="79" t="s">
        <v>1050</v>
      </c>
      <c r="MU46" s="79" t="s">
        <v>1050</v>
      </c>
      <c r="MV46" s="79" t="s">
        <v>1050</v>
      </c>
      <c r="MW46" s="79" t="s">
        <v>1050</v>
      </c>
      <c r="MX46" s="79" t="s">
        <v>1050</v>
      </c>
      <c r="MY46" s="79" t="s">
        <v>1050</v>
      </c>
      <c r="MZ46" s="79" t="s">
        <v>1050</v>
      </c>
      <c r="NA46" s="79" t="s">
        <v>1050</v>
      </c>
      <c r="NB46" s="79" t="s">
        <v>1050</v>
      </c>
      <c r="NC46" s="79" t="s">
        <v>1050</v>
      </c>
      <c r="ND46" s="79" t="s">
        <v>1050</v>
      </c>
      <c r="NE46" s="79" t="s">
        <v>1050</v>
      </c>
      <c r="NF46" s="79" t="s">
        <v>1050</v>
      </c>
      <c r="NG46" s="79" t="s">
        <v>1050</v>
      </c>
      <c r="NH46" s="79" t="s">
        <v>1050</v>
      </c>
      <c r="NI46" s="79" t="s">
        <v>1050</v>
      </c>
      <c r="NJ46" s="79" t="s">
        <v>1050</v>
      </c>
      <c r="NK46" s="79" t="s">
        <v>1050</v>
      </c>
      <c r="NL46" s="79" t="s">
        <v>1050</v>
      </c>
      <c r="NM46" s="79" t="s">
        <v>1050</v>
      </c>
      <c r="NN46" s="79" t="s">
        <v>1050</v>
      </c>
      <c r="NO46" s="79" t="s">
        <v>1050</v>
      </c>
      <c r="NP46" s="79" t="s">
        <v>1050</v>
      </c>
      <c r="NQ46" s="79" t="s">
        <v>1050</v>
      </c>
      <c r="NR46" s="79" t="s">
        <v>1050</v>
      </c>
      <c r="NS46" s="79" t="s">
        <v>1050</v>
      </c>
      <c r="NT46" s="79" t="s">
        <v>1050</v>
      </c>
      <c r="NU46" s="79" t="s">
        <v>1050</v>
      </c>
      <c r="NV46" s="79" t="s">
        <v>1050</v>
      </c>
      <c r="NW46" s="79" t="s">
        <v>1050</v>
      </c>
      <c r="NX46" s="79" t="s">
        <v>1050</v>
      </c>
      <c r="NY46" s="79" t="s">
        <v>1050</v>
      </c>
      <c r="NZ46" s="79" t="s">
        <v>1050</v>
      </c>
      <c r="OA46" s="79" t="s">
        <v>1050</v>
      </c>
      <c r="OB46" s="79" t="s">
        <v>1050</v>
      </c>
      <c r="OC46" s="79" t="s">
        <v>1050</v>
      </c>
      <c r="OD46" s="79" t="s">
        <v>1050</v>
      </c>
      <c r="OE46" s="79" t="s">
        <v>1050</v>
      </c>
      <c r="OF46" s="79" t="s">
        <v>1050</v>
      </c>
      <c r="OG46" s="79" t="s">
        <v>1050</v>
      </c>
      <c r="OH46" s="79" t="s">
        <v>1050</v>
      </c>
      <c r="OI46" s="79" t="s">
        <v>1050</v>
      </c>
      <c r="OJ46" s="79" t="s">
        <v>1050</v>
      </c>
      <c r="OK46" s="79" t="s">
        <v>1050</v>
      </c>
      <c r="OL46" s="79" t="s">
        <v>1050</v>
      </c>
      <c r="OM46" s="79" t="s">
        <v>1050</v>
      </c>
      <c r="ON46" s="79" t="s">
        <v>1050</v>
      </c>
      <c r="OO46" s="79" t="s">
        <v>1050</v>
      </c>
      <c r="OP46" s="79" t="s">
        <v>1050</v>
      </c>
      <c r="OQ46" s="79" t="s">
        <v>1050</v>
      </c>
      <c r="OR46" s="79" t="s">
        <v>1050</v>
      </c>
      <c r="OS46" s="79" t="s">
        <v>1050</v>
      </c>
      <c r="OT46" s="79" t="s">
        <v>1050</v>
      </c>
      <c r="OU46" s="79" t="s">
        <v>1050</v>
      </c>
      <c r="OV46" s="79" t="s">
        <v>1050</v>
      </c>
      <c r="OW46" s="79" t="s">
        <v>1050</v>
      </c>
      <c r="OX46" s="79" t="s">
        <v>1050</v>
      </c>
      <c r="OY46" s="79" t="s">
        <v>1050</v>
      </c>
      <c r="OZ46" s="79" t="s">
        <v>1050</v>
      </c>
      <c r="PA46" s="79" t="s">
        <v>1050</v>
      </c>
      <c r="PB46" s="79" t="s">
        <v>1050</v>
      </c>
      <c r="PC46" s="79" t="s">
        <v>1050</v>
      </c>
      <c r="PD46" s="79" t="s">
        <v>1050</v>
      </c>
      <c r="PE46" s="79" t="s">
        <v>1050</v>
      </c>
      <c r="PF46" s="79" t="s">
        <v>1050</v>
      </c>
      <c r="PG46" s="79" t="s">
        <v>1050</v>
      </c>
      <c r="PH46" s="79" t="s">
        <v>1050</v>
      </c>
      <c r="PI46" s="79" t="s">
        <v>1050</v>
      </c>
      <c r="PJ46" s="79" t="s">
        <v>1050</v>
      </c>
      <c r="PK46" s="79" t="s">
        <v>1050</v>
      </c>
      <c r="PL46" s="79" t="s">
        <v>1050</v>
      </c>
      <c r="PM46" s="79" t="s">
        <v>470</v>
      </c>
      <c r="PN46" s="79" t="s">
        <v>1050</v>
      </c>
      <c r="PO46" s="79">
        <v>1</v>
      </c>
      <c r="PP46" s="79">
        <v>157</v>
      </c>
      <c r="PQ46" s="79" t="s">
        <v>1050</v>
      </c>
      <c r="PR46" s="79" t="s">
        <v>1050</v>
      </c>
      <c r="PS46" s="79" t="s">
        <v>1050</v>
      </c>
      <c r="PT46" s="79" t="s">
        <v>1050</v>
      </c>
      <c r="PU46" s="79" t="s">
        <v>1050</v>
      </c>
      <c r="PV46" s="79" t="s">
        <v>2134</v>
      </c>
      <c r="PW46" s="79" t="s">
        <v>1050</v>
      </c>
      <c r="PX46" s="79" t="s">
        <v>1050</v>
      </c>
      <c r="PY46" s="79" t="s">
        <v>2278</v>
      </c>
      <c r="PZ46" s="79" t="s">
        <v>2279</v>
      </c>
      <c r="QA46" s="79" t="s">
        <v>1050</v>
      </c>
      <c r="QB46" s="79" t="s">
        <v>1050</v>
      </c>
      <c r="QC46" s="79" t="s">
        <v>1050</v>
      </c>
      <c r="QD46" s="79" t="s">
        <v>1275</v>
      </c>
      <c r="QE46" s="79" t="s">
        <v>1076</v>
      </c>
      <c r="QF46" s="79" t="s">
        <v>1050</v>
      </c>
      <c r="QG46" s="79">
        <v>11</v>
      </c>
      <c r="QH46" s="107">
        <v>1</v>
      </c>
      <c r="QI46" s="79">
        <v>60</v>
      </c>
      <c r="QJ46" s="79">
        <v>28</v>
      </c>
      <c r="QK46" s="79">
        <v>2022</v>
      </c>
      <c r="QL46" s="79">
        <v>2196</v>
      </c>
      <c r="QM46" s="91">
        <v>44769</v>
      </c>
      <c r="QN46" s="79" t="s">
        <v>441</v>
      </c>
      <c r="QO46" s="79" t="s">
        <v>399</v>
      </c>
      <c r="QP46" s="79" t="s">
        <v>399</v>
      </c>
      <c r="QQ46" s="79" t="s">
        <v>1050</v>
      </c>
      <c r="QR46" s="79" t="s">
        <v>329</v>
      </c>
      <c r="QS46" s="79" t="s">
        <v>330</v>
      </c>
      <c r="QT46" s="79" t="s">
        <v>2280</v>
      </c>
      <c r="QU46" s="79" t="s">
        <v>2281</v>
      </c>
      <c r="QV46" s="125" t="s">
        <v>2282</v>
      </c>
      <c r="QW46" s="125" t="s">
        <v>2283</v>
      </c>
      <c r="QX46" s="79" t="s">
        <v>1050</v>
      </c>
      <c r="QY46" s="79" t="s">
        <v>1080</v>
      </c>
      <c r="QZ46" s="79" t="s">
        <v>1050</v>
      </c>
      <c r="RA46" s="79" t="s">
        <v>1050</v>
      </c>
      <c r="RB46" s="79" t="s">
        <v>1050</v>
      </c>
      <c r="RC46" s="79" t="s">
        <v>368</v>
      </c>
      <c r="RD46" s="79" t="s">
        <v>399</v>
      </c>
      <c r="RE46" s="79" t="s">
        <v>412</v>
      </c>
      <c r="RF46" s="79" t="s">
        <v>369</v>
      </c>
      <c r="RG46" s="79" t="s">
        <v>1081</v>
      </c>
      <c r="RH46" s="79" t="s">
        <v>513</v>
      </c>
      <c r="RI46" s="79" t="s">
        <v>444</v>
      </c>
      <c r="RJ46" s="79" t="s">
        <v>2284</v>
      </c>
      <c r="RK46" s="79" t="s">
        <v>371</v>
      </c>
      <c r="RL46" s="79" t="s">
        <v>2285</v>
      </c>
      <c r="RM46" s="79" t="s">
        <v>2286</v>
      </c>
      <c r="RN46" s="79" t="s">
        <v>2174</v>
      </c>
      <c r="RO46" s="79" t="s">
        <v>2144</v>
      </c>
      <c r="RP46" s="79" t="s">
        <v>372</v>
      </c>
      <c r="RQ46" s="79" t="s">
        <v>392</v>
      </c>
      <c r="RR46" s="79" t="s">
        <v>480</v>
      </c>
      <c r="RS46" s="79" t="s">
        <v>1126</v>
      </c>
      <c r="RT46" s="79" t="s">
        <v>494</v>
      </c>
      <c r="RU46" s="79" t="s">
        <v>2145</v>
      </c>
      <c r="RV46" s="79" t="s">
        <v>2287</v>
      </c>
      <c r="RW46" s="79" t="s">
        <v>1050</v>
      </c>
      <c r="RX46" s="79" t="s">
        <v>1050</v>
      </c>
      <c r="RY46" s="79" t="s">
        <v>1050</v>
      </c>
      <c r="RZ46" s="79" t="s">
        <v>1050</v>
      </c>
      <c r="SA46" s="79" t="s">
        <v>1050</v>
      </c>
      <c r="SB46" s="79" t="s">
        <v>1050</v>
      </c>
      <c r="SC46" s="79" t="s">
        <v>1050</v>
      </c>
      <c r="SD46" s="79" t="s">
        <v>1050</v>
      </c>
      <c r="SE46" s="79" t="s">
        <v>1050</v>
      </c>
      <c r="SF46" s="79" t="s">
        <v>1050</v>
      </c>
      <c r="SG46" s="79" t="s">
        <v>1050</v>
      </c>
      <c r="SH46" s="79" t="s">
        <v>1050</v>
      </c>
      <c r="SI46" s="79" t="s">
        <v>1050</v>
      </c>
      <c r="SJ46" s="79" t="s">
        <v>1050</v>
      </c>
      <c r="SK46" s="79" t="s">
        <v>1050</v>
      </c>
      <c r="SL46" s="79" t="s">
        <v>1050</v>
      </c>
      <c r="SM46" s="79" t="s">
        <v>1050</v>
      </c>
      <c r="SN46" s="79" t="s">
        <v>1050</v>
      </c>
      <c r="SO46" s="79" t="s">
        <v>1050</v>
      </c>
      <c r="SP46" s="79" t="s">
        <v>1050</v>
      </c>
      <c r="SQ46" s="79" t="s">
        <v>1050</v>
      </c>
      <c r="SR46" s="79" t="s">
        <v>1050</v>
      </c>
      <c r="SS46" s="79" t="s">
        <v>1050</v>
      </c>
      <c r="ST46" s="79" t="s">
        <v>1823</v>
      </c>
      <c r="SU46" s="79" t="s">
        <v>542</v>
      </c>
      <c r="SV46" s="79" t="s">
        <v>1050</v>
      </c>
      <c r="SW46" s="79" t="s">
        <v>1050</v>
      </c>
      <c r="SX46" s="79" t="s">
        <v>1050</v>
      </c>
      <c r="SY46" s="79" t="s">
        <v>1050</v>
      </c>
      <c r="SZ46" s="79" t="s">
        <v>1050</v>
      </c>
      <c r="TA46" s="79" t="s">
        <v>1050</v>
      </c>
      <c r="TB46" s="79" t="s">
        <v>1050</v>
      </c>
      <c r="TC46" s="79" t="s">
        <v>1050</v>
      </c>
      <c r="TD46" s="79" t="s">
        <v>1050</v>
      </c>
      <c r="TE46" s="79" t="s">
        <v>1050</v>
      </c>
      <c r="TF46" s="79">
        <v>2011</v>
      </c>
      <c r="TG46" s="79">
        <v>2022</v>
      </c>
      <c r="TH46" s="79" t="s">
        <v>1050</v>
      </c>
      <c r="TI46" s="79" t="s">
        <v>1050</v>
      </c>
      <c r="TJ46" s="79" t="s">
        <v>1050</v>
      </c>
      <c r="TK46" s="79" t="s">
        <v>1050</v>
      </c>
      <c r="TL46" s="79" t="s">
        <v>1050</v>
      </c>
      <c r="TM46" s="79" t="s">
        <v>1050</v>
      </c>
      <c r="TN46" s="79" t="s">
        <v>1050</v>
      </c>
      <c r="TO46" s="79" t="s">
        <v>1050</v>
      </c>
      <c r="TP46" s="79" t="s">
        <v>1050</v>
      </c>
      <c r="TQ46" s="79" t="s">
        <v>1050</v>
      </c>
      <c r="TR46" s="79" t="s">
        <v>2288</v>
      </c>
      <c r="TS46" s="79" t="s">
        <v>1089</v>
      </c>
      <c r="TT46" s="79" t="s">
        <v>1050</v>
      </c>
      <c r="TU46" s="79" t="s">
        <v>1050</v>
      </c>
      <c r="TV46" s="79" t="s">
        <v>1050</v>
      </c>
      <c r="TW46" s="79" t="s">
        <v>1050</v>
      </c>
      <c r="TX46" s="79" t="s">
        <v>1050</v>
      </c>
      <c r="TY46" s="79" t="s">
        <v>1050</v>
      </c>
      <c r="TZ46" s="79" t="s">
        <v>1050</v>
      </c>
      <c r="UA46" s="79" t="s">
        <v>1050</v>
      </c>
      <c r="UB46" s="79" t="s">
        <v>1050</v>
      </c>
      <c r="UC46" s="79" t="s">
        <v>1050</v>
      </c>
      <c r="UD46" s="79" t="s">
        <v>2267</v>
      </c>
      <c r="UE46" s="79" t="s">
        <v>1063</v>
      </c>
      <c r="UF46" s="79" t="s">
        <v>1050</v>
      </c>
      <c r="UG46" s="79" t="s">
        <v>1050</v>
      </c>
      <c r="UH46" s="79" t="s">
        <v>1050</v>
      </c>
      <c r="UI46" s="79" t="s">
        <v>1050</v>
      </c>
      <c r="UJ46" s="79" t="s">
        <v>1050</v>
      </c>
      <c r="UK46" s="79" t="s">
        <v>1050</v>
      </c>
      <c r="UL46" s="79" t="s">
        <v>1050</v>
      </c>
      <c r="UM46" s="79" t="s">
        <v>1050</v>
      </c>
      <c r="UN46" s="79" t="s">
        <v>1050</v>
      </c>
      <c r="UO46" s="79" t="s">
        <v>1050</v>
      </c>
      <c r="UP46" s="79" t="s">
        <v>2289</v>
      </c>
      <c r="UQ46" s="79" t="s">
        <v>2290</v>
      </c>
      <c r="UR46" s="79" t="s">
        <v>1050</v>
      </c>
      <c r="US46" s="79" t="s">
        <v>1050</v>
      </c>
      <c r="UT46" s="79" t="s">
        <v>1050</v>
      </c>
      <c r="UU46" s="79" t="s">
        <v>1050</v>
      </c>
      <c r="UV46" s="79" t="s">
        <v>1050</v>
      </c>
      <c r="UW46" s="79" t="s">
        <v>1050</v>
      </c>
      <c r="UX46" s="79" t="s">
        <v>1050</v>
      </c>
      <c r="UY46" s="79" t="s">
        <v>1050</v>
      </c>
      <c r="UZ46" s="79" t="s">
        <v>1050</v>
      </c>
      <c r="VA46" s="79" t="s">
        <v>1050</v>
      </c>
      <c r="VB46" s="79">
        <v>3908</v>
      </c>
      <c r="VC46" s="79" t="s">
        <v>1050</v>
      </c>
      <c r="VD46" s="79" t="s">
        <v>1050</v>
      </c>
      <c r="VE46" s="79" t="s">
        <v>1050</v>
      </c>
      <c r="VF46" s="79" t="s">
        <v>1050</v>
      </c>
      <c r="VG46" s="79" t="s">
        <v>1050</v>
      </c>
      <c r="VH46" s="79" t="s">
        <v>1050</v>
      </c>
      <c r="VI46" s="79" t="s">
        <v>1050</v>
      </c>
      <c r="VJ46" s="79" t="s">
        <v>1050</v>
      </c>
      <c r="VK46" s="79" t="s">
        <v>1050</v>
      </c>
      <c r="VL46" s="79" t="s">
        <v>1050</v>
      </c>
      <c r="VM46" s="79" t="s">
        <v>1050</v>
      </c>
      <c r="VN46" s="79" t="s">
        <v>1552</v>
      </c>
      <c r="VO46" s="79" t="s">
        <v>1111</v>
      </c>
      <c r="VP46" s="79" t="s">
        <v>1050</v>
      </c>
      <c r="VQ46" s="79" t="s">
        <v>1050</v>
      </c>
      <c r="VR46" s="79" t="s">
        <v>1050</v>
      </c>
      <c r="VS46" s="79" t="s">
        <v>1050</v>
      </c>
      <c r="VT46" s="79" t="s">
        <v>1050</v>
      </c>
      <c r="VU46" s="79" t="s">
        <v>1050</v>
      </c>
      <c r="VV46" s="79" t="s">
        <v>1050</v>
      </c>
      <c r="VW46" s="79" t="s">
        <v>1050</v>
      </c>
      <c r="VX46" s="79" t="s">
        <v>1050</v>
      </c>
      <c r="VY46" s="79" t="s">
        <v>1050</v>
      </c>
      <c r="VZ46" s="79" t="s">
        <v>353</v>
      </c>
      <c r="WA46" s="79" t="s">
        <v>1050</v>
      </c>
      <c r="WB46" s="79" t="s">
        <v>1050</v>
      </c>
      <c r="WC46" s="79" t="s">
        <v>1050</v>
      </c>
      <c r="WD46" s="79" t="s">
        <v>1050</v>
      </c>
      <c r="WE46" s="79" t="s">
        <v>1050</v>
      </c>
      <c r="WF46" s="79" t="s">
        <v>1050</v>
      </c>
      <c r="WG46" s="79" t="s">
        <v>1050</v>
      </c>
      <c r="WH46" s="79" t="s">
        <v>1050</v>
      </c>
      <c r="WI46" s="79" t="s">
        <v>1050</v>
      </c>
      <c r="WJ46" s="79" t="s">
        <v>1050</v>
      </c>
      <c r="WK46" s="79" t="s">
        <v>1050</v>
      </c>
      <c r="WL46" s="79" t="s">
        <v>353</v>
      </c>
      <c r="WM46" s="79" t="s">
        <v>399</v>
      </c>
      <c r="WN46" s="79" t="s">
        <v>1050</v>
      </c>
      <c r="WO46" s="79" t="s">
        <v>1050</v>
      </c>
      <c r="WP46" s="79" t="s">
        <v>1050</v>
      </c>
      <c r="WQ46" s="79" t="s">
        <v>1050</v>
      </c>
      <c r="WR46" s="79" t="s">
        <v>1050</v>
      </c>
      <c r="WS46" s="79" t="s">
        <v>1050</v>
      </c>
      <c r="WT46" s="79" t="s">
        <v>1050</v>
      </c>
      <c r="WU46" s="79" t="s">
        <v>1050</v>
      </c>
      <c r="WV46" s="79" t="s">
        <v>1050</v>
      </c>
      <c r="WW46" s="79" t="s">
        <v>1050</v>
      </c>
      <c r="WX46" s="79" t="s">
        <v>399</v>
      </c>
      <c r="WY46" s="79" t="s">
        <v>399</v>
      </c>
      <c r="WZ46" s="79" t="s">
        <v>1050</v>
      </c>
      <c r="XA46" s="79" t="s">
        <v>1050</v>
      </c>
      <c r="XB46" s="79" t="s">
        <v>1050</v>
      </c>
      <c r="XC46" s="79" t="s">
        <v>1050</v>
      </c>
      <c r="XD46" s="79" t="s">
        <v>1050</v>
      </c>
      <c r="XE46" s="79" t="s">
        <v>1050</v>
      </c>
      <c r="XF46" s="79" t="s">
        <v>1050</v>
      </c>
      <c r="XG46" s="79" t="s">
        <v>1050</v>
      </c>
      <c r="XH46" s="79" t="s">
        <v>1050</v>
      </c>
      <c r="XI46" s="79" t="s">
        <v>1050</v>
      </c>
      <c r="XJ46" s="79" t="s">
        <v>2291</v>
      </c>
      <c r="XK46" s="79" t="s">
        <v>2292</v>
      </c>
      <c r="XL46" s="79" t="s">
        <v>1050</v>
      </c>
      <c r="XM46" s="79" t="s">
        <v>1050</v>
      </c>
      <c r="XN46" s="79" t="s">
        <v>1050</v>
      </c>
      <c r="XO46" s="79" t="s">
        <v>1050</v>
      </c>
      <c r="XP46" s="79" t="s">
        <v>1050</v>
      </c>
      <c r="XQ46" s="79" t="s">
        <v>1050</v>
      </c>
      <c r="XR46" s="79" t="s">
        <v>1050</v>
      </c>
      <c r="XS46" s="79" t="s">
        <v>1050</v>
      </c>
      <c r="XT46" s="79" t="s">
        <v>1050</v>
      </c>
      <c r="XU46" s="79" t="s">
        <v>1050</v>
      </c>
      <c r="XV46" s="79" t="s">
        <v>1089</v>
      </c>
      <c r="XW46" s="79" t="s">
        <v>1089</v>
      </c>
      <c r="XX46" s="79" t="s">
        <v>1050</v>
      </c>
      <c r="XY46" s="79" t="s">
        <v>1050</v>
      </c>
      <c r="XZ46" s="79" t="s">
        <v>1050</v>
      </c>
      <c r="YA46" s="79" t="s">
        <v>1050</v>
      </c>
      <c r="YB46" s="79" t="s">
        <v>1050</v>
      </c>
      <c r="YC46" s="79" t="s">
        <v>1050</v>
      </c>
      <c r="YD46" s="79" t="s">
        <v>1050</v>
      </c>
      <c r="YE46" s="79" t="s">
        <v>1050</v>
      </c>
      <c r="YF46" s="79" t="s">
        <v>1050</v>
      </c>
      <c r="YG46" s="79" t="s">
        <v>1050</v>
      </c>
      <c r="YH46" s="79" t="s">
        <v>1089</v>
      </c>
      <c r="YI46" s="79" t="s">
        <v>1089</v>
      </c>
      <c r="YJ46" s="79" t="s">
        <v>1050</v>
      </c>
      <c r="YK46" s="79" t="s">
        <v>1050</v>
      </c>
      <c r="YL46" s="79" t="s">
        <v>1050</v>
      </c>
      <c r="YM46" s="79" t="s">
        <v>1050</v>
      </c>
      <c r="YN46" s="79" t="s">
        <v>1050</v>
      </c>
      <c r="YO46" s="79" t="s">
        <v>1050</v>
      </c>
      <c r="YP46" s="79" t="s">
        <v>1050</v>
      </c>
      <c r="YQ46" s="79" t="s">
        <v>1050</v>
      </c>
      <c r="YR46" s="79" t="s">
        <v>1050</v>
      </c>
      <c r="YS46" s="79" t="s">
        <v>1050</v>
      </c>
      <c r="YT46" s="79" t="s">
        <v>1089</v>
      </c>
      <c r="YU46" s="79" t="s">
        <v>1089</v>
      </c>
      <c r="YV46" s="79" t="s">
        <v>1050</v>
      </c>
      <c r="YW46" s="79" t="s">
        <v>1050</v>
      </c>
      <c r="YX46" s="79" t="s">
        <v>1050</v>
      </c>
      <c r="YY46" s="79" t="s">
        <v>1050</v>
      </c>
      <c r="YZ46" s="79" t="s">
        <v>1050</v>
      </c>
      <c r="ZA46" s="79" t="s">
        <v>1050</v>
      </c>
      <c r="ZB46" s="79" t="s">
        <v>1050</v>
      </c>
      <c r="ZC46" s="79" t="s">
        <v>1050</v>
      </c>
      <c r="ZD46" s="79" t="s">
        <v>1050</v>
      </c>
      <c r="ZE46" s="79" t="s">
        <v>1050</v>
      </c>
      <c r="ZF46" s="79" t="s">
        <v>1089</v>
      </c>
      <c r="ZG46" s="79" t="s">
        <v>1089</v>
      </c>
      <c r="ZH46" s="79" t="s">
        <v>1050</v>
      </c>
      <c r="ZI46" s="79" t="s">
        <v>1050</v>
      </c>
      <c r="ZJ46" s="79" t="s">
        <v>1050</v>
      </c>
      <c r="ZK46" s="79" t="s">
        <v>1050</v>
      </c>
      <c r="ZL46" s="79" t="s">
        <v>1050</v>
      </c>
      <c r="ZM46" s="79" t="s">
        <v>1050</v>
      </c>
      <c r="ZN46" s="79" t="s">
        <v>1050</v>
      </c>
      <c r="ZO46" s="79" t="s">
        <v>1050</v>
      </c>
      <c r="ZP46" s="79" t="s">
        <v>1050</v>
      </c>
      <c r="ZQ46" s="79" t="s">
        <v>1050</v>
      </c>
      <c r="ZR46" s="79" t="s">
        <v>1089</v>
      </c>
      <c r="ZS46" s="79" t="s">
        <v>1089</v>
      </c>
      <c r="ZT46" s="79" t="s">
        <v>1050</v>
      </c>
      <c r="ZU46" s="79" t="s">
        <v>1050</v>
      </c>
      <c r="ZV46" s="79" t="s">
        <v>1050</v>
      </c>
      <c r="ZW46" s="79" t="s">
        <v>1050</v>
      </c>
      <c r="ZX46" s="79" t="s">
        <v>1050</v>
      </c>
      <c r="ZY46" s="79" t="s">
        <v>1050</v>
      </c>
      <c r="ZZ46" s="79" t="s">
        <v>1050</v>
      </c>
      <c r="AAA46" s="79" t="s">
        <v>1050</v>
      </c>
      <c r="AAB46" s="79" t="s">
        <v>1050</v>
      </c>
      <c r="AAC46" s="79" t="s">
        <v>1050</v>
      </c>
      <c r="AAD46" s="79" t="s">
        <v>1090</v>
      </c>
      <c r="AAE46" s="79">
        <v>40</v>
      </c>
      <c r="AAF46" s="91">
        <v>39176</v>
      </c>
      <c r="AAG46" s="79">
        <v>1</v>
      </c>
      <c r="AAH46" s="79">
        <v>1</v>
      </c>
      <c r="AAI46" s="79" t="s">
        <v>1091</v>
      </c>
      <c r="AAJ46" s="79" t="s">
        <v>1050</v>
      </c>
      <c r="AAK46" s="79" t="s">
        <v>1090</v>
      </c>
      <c r="AAL46" s="79">
        <v>21</v>
      </c>
      <c r="AAM46" s="79" t="s">
        <v>399</v>
      </c>
      <c r="AAN46" s="79">
        <v>0</v>
      </c>
      <c r="AAO46" s="79">
        <v>1</v>
      </c>
      <c r="AAP46" s="79" t="s">
        <v>1091</v>
      </c>
      <c r="AAQ46" s="79" t="s">
        <v>352</v>
      </c>
      <c r="AAR46" s="79" t="s">
        <v>1050</v>
      </c>
      <c r="AAS46" s="79" t="s">
        <v>1050</v>
      </c>
      <c r="AAT46" s="79" t="s">
        <v>1050</v>
      </c>
      <c r="AAU46" s="79" t="s">
        <v>1050</v>
      </c>
      <c r="AAV46" s="79" t="s">
        <v>1050</v>
      </c>
      <c r="AAW46" s="79" t="s">
        <v>1050</v>
      </c>
      <c r="AAX46" s="79" t="s">
        <v>1050</v>
      </c>
      <c r="AAY46" s="79" t="s">
        <v>1050</v>
      </c>
      <c r="AAZ46" s="79" t="s">
        <v>1050</v>
      </c>
      <c r="ABA46" s="79" t="s">
        <v>1050</v>
      </c>
      <c r="ABB46" s="79" t="s">
        <v>1050</v>
      </c>
      <c r="ABC46" s="79" t="s">
        <v>1050</v>
      </c>
      <c r="ABD46" s="79" t="s">
        <v>1050</v>
      </c>
      <c r="ABE46" s="79" t="s">
        <v>1050</v>
      </c>
      <c r="ABF46" s="79" t="s">
        <v>1050</v>
      </c>
      <c r="ABG46" s="79" t="s">
        <v>1050</v>
      </c>
      <c r="ABH46" s="79" t="s">
        <v>1050</v>
      </c>
      <c r="ABI46" s="79" t="s">
        <v>1050</v>
      </c>
      <c r="ABJ46" s="79" t="s">
        <v>1050</v>
      </c>
      <c r="ABK46" s="79" t="s">
        <v>1050</v>
      </c>
      <c r="ABL46" s="79" t="s">
        <v>1050</v>
      </c>
      <c r="ABM46" s="79" t="s">
        <v>1050</v>
      </c>
      <c r="ABN46" s="79" t="s">
        <v>1050</v>
      </c>
      <c r="ABO46" s="79" t="s">
        <v>1050</v>
      </c>
      <c r="ABP46" s="79" t="s">
        <v>1050</v>
      </c>
      <c r="ABQ46" s="79" t="s">
        <v>1050</v>
      </c>
      <c r="ABR46" s="79" t="s">
        <v>1050</v>
      </c>
      <c r="ABS46" s="79" t="s">
        <v>1050</v>
      </c>
      <c r="ABT46" s="79" t="s">
        <v>1050</v>
      </c>
      <c r="ABU46" s="79" t="s">
        <v>1050</v>
      </c>
      <c r="ABV46" s="79" t="s">
        <v>1050</v>
      </c>
      <c r="ABW46" s="79" t="s">
        <v>1050</v>
      </c>
      <c r="ABX46" s="79" t="s">
        <v>1050</v>
      </c>
      <c r="ABY46" s="79" t="s">
        <v>1050</v>
      </c>
      <c r="ABZ46" s="79" t="s">
        <v>1050</v>
      </c>
      <c r="ACA46" s="79" t="s">
        <v>1050</v>
      </c>
      <c r="ACB46" s="79" t="s">
        <v>1050</v>
      </c>
      <c r="ACC46" s="79" t="s">
        <v>1050</v>
      </c>
      <c r="ACD46" s="79" t="s">
        <v>1050</v>
      </c>
      <c r="ACE46" s="79" t="s">
        <v>1050</v>
      </c>
      <c r="ACF46" s="79" t="s">
        <v>1050</v>
      </c>
      <c r="ACG46" s="79" t="s">
        <v>1050</v>
      </c>
      <c r="ACH46" s="79" t="s">
        <v>1050</v>
      </c>
      <c r="ACI46" s="79" t="s">
        <v>1050</v>
      </c>
      <c r="ACJ46" s="79" t="s">
        <v>1050</v>
      </c>
      <c r="ACK46" s="79" t="s">
        <v>1050</v>
      </c>
      <c r="ACL46" s="79" t="s">
        <v>1050</v>
      </c>
      <c r="ACM46" s="79" t="s">
        <v>1050</v>
      </c>
      <c r="ACN46" s="79" t="s">
        <v>1050</v>
      </c>
      <c r="ACO46" s="79" t="s">
        <v>1050</v>
      </c>
      <c r="ACP46" s="79" t="s">
        <v>1050</v>
      </c>
      <c r="ACQ46" s="79" t="s">
        <v>1050</v>
      </c>
      <c r="ACR46" s="79" t="s">
        <v>1050</v>
      </c>
      <c r="ACS46" s="79" t="s">
        <v>1050</v>
      </c>
      <c r="ACT46" s="79" t="s">
        <v>1050</v>
      </c>
      <c r="ACU46" s="79" t="s">
        <v>1050</v>
      </c>
      <c r="ACV46" s="79" t="s">
        <v>1050</v>
      </c>
      <c r="ACW46" s="79" t="s">
        <v>1050</v>
      </c>
      <c r="ACX46" s="79" t="s">
        <v>1050</v>
      </c>
      <c r="ACY46" s="79" t="s">
        <v>1050</v>
      </c>
      <c r="ACZ46" s="79" t="s">
        <v>1050</v>
      </c>
      <c r="ADA46" s="79" t="s">
        <v>1050</v>
      </c>
      <c r="ADB46" s="79" t="s">
        <v>1050</v>
      </c>
      <c r="ADC46" s="79" t="s">
        <v>1050</v>
      </c>
      <c r="ADD46" s="79" t="s">
        <v>1050</v>
      </c>
      <c r="ADE46" s="79" t="s">
        <v>1050</v>
      </c>
      <c r="ADF46" s="79" t="s">
        <v>1050</v>
      </c>
      <c r="ADG46" s="79" t="s">
        <v>1050</v>
      </c>
      <c r="ADH46" s="79" t="s">
        <v>1050</v>
      </c>
      <c r="ADI46" s="79" t="s">
        <v>1050</v>
      </c>
      <c r="ADJ46" s="79" t="s">
        <v>1050</v>
      </c>
      <c r="ADK46" s="79" t="s">
        <v>1050</v>
      </c>
      <c r="ADL46" s="79" t="s">
        <v>1050</v>
      </c>
      <c r="ADM46" s="79" t="s">
        <v>1050</v>
      </c>
      <c r="ADN46" s="79" t="s">
        <v>1050</v>
      </c>
      <c r="ADO46" s="79" t="s">
        <v>1050</v>
      </c>
      <c r="ADP46" s="79" t="s">
        <v>1050</v>
      </c>
      <c r="ADQ46" s="79" t="s">
        <v>1050</v>
      </c>
      <c r="ADR46" s="79" t="s">
        <v>1050</v>
      </c>
      <c r="ADS46" s="79" t="s">
        <v>1050</v>
      </c>
      <c r="ADT46" s="79" t="s">
        <v>1050</v>
      </c>
      <c r="ADU46" s="79" t="s">
        <v>1050</v>
      </c>
      <c r="ADV46" s="79" t="s">
        <v>1050</v>
      </c>
      <c r="ADW46" s="79" t="s">
        <v>1050</v>
      </c>
      <c r="ADX46" s="79" t="s">
        <v>1050</v>
      </c>
      <c r="ADY46" s="79" t="s">
        <v>1050</v>
      </c>
      <c r="ADZ46" s="79" t="s">
        <v>1050</v>
      </c>
      <c r="AEA46" s="79" t="s">
        <v>1050</v>
      </c>
      <c r="AEB46" s="79" t="s">
        <v>1050</v>
      </c>
      <c r="AEC46" s="79" t="s">
        <v>1050</v>
      </c>
      <c r="AED46" s="79" t="s">
        <v>1050</v>
      </c>
      <c r="AEE46" s="79" t="s">
        <v>1050</v>
      </c>
      <c r="AEF46" s="79" t="s">
        <v>1050</v>
      </c>
      <c r="AEG46" s="79" t="s">
        <v>1050</v>
      </c>
      <c r="AEH46" s="79" t="s">
        <v>1050</v>
      </c>
      <c r="AEI46" s="79" t="s">
        <v>1050</v>
      </c>
      <c r="AEJ46" s="79" t="s">
        <v>1050</v>
      </c>
      <c r="AEK46" s="79" t="s">
        <v>1050</v>
      </c>
      <c r="AEL46" s="79" t="s">
        <v>1050</v>
      </c>
      <c r="AEM46" s="79" t="s">
        <v>1050</v>
      </c>
      <c r="AEN46" s="79" t="s">
        <v>1050</v>
      </c>
      <c r="AEO46" s="79" t="s">
        <v>1050</v>
      </c>
      <c r="AEP46" s="79" t="s">
        <v>1050</v>
      </c>
      <c r="AEQ46" s="79" t="s">
        <v>1050</v>
      </c>
      <c r="AER46" s="79" t="s">
        <v>1050</v>
      </c>
      <c r="AES46" s="79" t="s">
        <v>1050</v>
      </c>
      <c r="AET46" s="79" t="s">
        <v>1050</v>
      </c>
      <c r="AEU46" s="79" t="s">
        <v>1050</v>
      </c>
      <c r="AEV46" s="79" t="s">
        <v>1050</v>
      </c>
      <c r="AEW46" s="79" t="s">
        <v>1050</v>
      </c>
      <c r="AEX46" s="137" t="s">
        <v>1511</v>
      </c>
      <c r="AEY46" s="79">
        <v>0</v>
      </c>
      <c r="AEZ46" s="79">
        <v>1</v>
      </c>
      <c r="AFA46" s="79" t="s">
        <v>1050</v>
      </c>
      <c r="AFB46" s="79" t="s">
        <v>1089</v>
      </c>
      <c r="AFC46" s="79" t="s">
        <v>1050</v>
      </c>
      <c r="AFD46" s="79" t="s">
        <v>1050</v>
      </c>
      <c r="AFE46" s="79" t="s">
        <v>1089</v>
      </c>
      <c r="AFF46" s="79" t="s">
        <v>1050</v>
      </c>
      <c r="AFG46" s="79" t="s">
        <v>1050</v>
      </c>
      <c r="AFH46" s="79" t="s">
        <v>1050</v>
      </c>
      <c r="AFI46" s="79" t="s">
        <v>1050</v>
      </c>
      <c r="AFJ46" s="79" t="s">
        <v>1050</v>
      </c>
      <c r="AFK46" s="79" t="s">
        <v>1050</v>
      </c>
      <c r="AFL46" s="79" t="s">
        <v>1050</v>
      </c>
      <c r="AFM46" s="79" t="s">
        <v>1050</v>
      </c>
      <c r="AFN46" s="79" t="s">
        <v>1050</v>
      </c>
      <c r="AFO46" s="79" t="s">
        <v>1050</v>
      </c>
      <c r="AFP46" s="79" t="s">
        <v>1050</v>
      </c>
      <c r="AFQ46" s="79" t="s">
        <v>1050</v>
      </c>
      <c r="AFR46" s="79" t="s">
        <v>1050</v>
      </c>
      <c r="AFS46" s="79" t="s">
        <v>1050</v>
      </c>
      <c r="AFT46" s="79" t="s">
        <v>1050</v>
      </c>
      <c r="AFU46" s="79" t="s">
        <v>1050</v>
      </c>
      <c r="AFV46" s="79" t="s">
        <v>1050</v>
      </c>
      <c r="AFW46" s="79" t="s">
        <v>1050</v>
      </c>
      <c r="AFX46" s="79" t="s">
        <v>1050</v>
      </c>
      <c r="AFY46" s="79" t="s">
        <v>1050</v>
      </c>
      <c r="AFZ46" s="79" t="s">
        <v>1050</v>
      </c>
      <c r="AGA46" s="79" t="s">
        <v>1050</v>
      </c>
      <c r="AGB46" s="79" t="s">
        <v>1050</v>
      </c>
      <c r="AGC46" s="79" t="s">
        <v>1050</v>
      </c>
      <c r="AGD46" s="79" t="s">
        <v>1050</v>
      </c>
      <c r="AGE46" s="79" t="s">
        <v>1050</v>
      </c>
      <c r="AGF46" s="79" t="s">
        <v>1050</v>
      </c>
      <c r="AGG46" s="79" t="s">
        <v>1050</v>
      </c>
      <c r="AGH46" s="79" t="s">
        <v>1050</v>
      </c>
      <c r="AGI46" s="79" t="s">
        <v>1050</v>
      </c>
      <c r="AGJ46" s="79" t="s">
        <v>1050</v>
      </c>
      <c r="AGK46" s="110" t="s">
        <v>1050</v>
      </c>
      <c r="AGL46" s="79" t="s">
        <v>1089</v>
      </c>
      <c r="AGM46" s="79" t="s">
        <v>1050</v>
      </c>
      <c r="AGN46" s="79" t="s">
        <v>1089</v>
      </c>
      <c r="AGO46" s="79" t="s">
        <v>1050</v>
      </c>
      <c r="AGP46" s="79" t="s">
        <v>1050</v>
      </c>
      <c r="AGQ46" s="79" t="s">
        <v>1050</v>
      </c>
      <c r="AGR46" s="79" t="s">
        <v>1050</v>
      </c>
      <c r="AGS46" s="79" t="s">
        <v>1050</v>
      </c>
      <c r="AGT46" s="79" t="s">
        <v>1050</v>
      </c>
      <c r="AGU46" s="79" t="s">
        <v>1050</v>
      </c>
      <c r="AGV46" s="79" t="s">
        <v>1050</v>
      </c>
      <c r="AGW46" s="79" t="s">
        <v>1050</v>
      </c>
      <c r="AGX46" s="79" t="s">
        <v>1050</v>
      </c>
      <c r="AGY46" s="79" t="s">
        <v>1050</v>
      </c>
      <c r="AGZ46" s="79" t="s">
        <v>1050</v>
      </c>
      <c r="AHA46" s="79" t="s">
        <v>1050</v>
      </c>
      <c r="AHB46" s="79" t="s">
        <v>1050</v>
      </c>
      <c r="AHC46" s="79" t="s">
        <v>1050</v>
      </c>
      <c r="AHD46" s="79" t="s">
        <v>1050</v>
      </c>
      <c r="AHE46" s="79" t="s">
        <v>1050</v>
      </c>
      <c r="AHF46" s="79" t="s">
        <v>1050</v>
      </c>
      <c r="AHG46" s="79" t="s">
        <v>1050</v>
      </c>
      <c r="AHH46" s="79" t="s">
        <v>1050</v>
      </c>
      <c r="AHI46" s="79" t="s">
        <v>353</v>
      </c>
      <c r="AHJ46" s="79" t="s">
        <v>1218</v>
      </c>
      <c r="AHK46" s="79" t="s">
        <v>353</v>
      </c>
      <c r="AHL46" s="79" t="s">
        <v>1093</v>
      </c>
      <c r="AHM46" s="79" t="s">
        <v>353</v>
      </c>
      <c r="AHN46" s="79" t="s">
        <v>1218</v>
      </c>
      <c r="AHO46" s="79" t="s">
        <v>1050</v>
      </c>
      <c r="AHP46" s="79" t="s">
        <v>1050</v>
      </c>
      <c r="AHQ46" s="79" t="s">
        <v>1050</v>
      </c>
      <c r="AHR46" s="79" t="s">
        <v>1050</v>
      </c>
      <c r="AHS46" s="79" t="s">
        <v>1050</v>
      </c>
      <c r="AHT46" s="79" t="s">
        <v>1050</v>
      </c>
      <c r="AHU46" s="79" t="s">
        <v>1050</v>
      </c>
      <c r="AHV46" s="79" t="s">
        <v>1050</v>
      </c>
      <c r="AHW46" s="79" t="s">
        <v>1050</v>
      </c>
      <c r="AHX46" s="79" t="s">
        <v>1050</v>
      </c>
      <c r="AHY46" s="79" t="s">
        <v>1050</v>
      </c>
      <c r="AHZ46" s="79" t="s">
        <v>1050</v>
      </c>
      <c r="AIA46" s="79" t="s">
        <v>1050</v>
      </c>
      <c r="AIB46" s="79" t="s">
        <v>1050</v>
      </c>
      <c r="AIC46" s="79" t="s">
        <v>1050</v>
      </c>
      <c r="AID46" s="79" t="s">
        <v>1050</v>
      </c>
      <c r="AIE46" s="79" t="s">
        <v>1050</v>
      </c>
      <c r="AIF46" s="79" t="s">
        <v>1050</v>
      </c>
      <c r="AIG46" s="79" t="s">
        <v>353</v>
      </c>
      <c r="AIH46" s="79" t="s">
        <v>1218</v>
      </c>
      <c r="AII46" s="79" t="s">
        <v>1050</v>
      </c>
      <c r="AIJ46" s="79" t="s">
        <v>1050</v>
      </c>
      <c r="AIK46" s="79" t="s">
        <v>1050</v>
      </c>
      <c r="AIL46" s="79" t="s">
        <v>1050</v>
      </c>
      <c r="AIM46" s="79" t="s">
        <v>1050</v>
      </c>
      <c r="AIN46" s="79" t="s">
        <v>1050</v>
      </c>
      <c r="AIO46" s="79" t="s">
        <v>1050</v>
      </c>
      <c r="AIP46" s="79" t="s">
        <v>1050</v>
      </c>
      <c r="AIQ46" s="79" t="s">
        <v>353</v>
      </c>
      <c r="AIR46" s="79" t="s">
        <v>1050</v>
      </c>
      <c r="AIS46" s="79" t="s">
        <v>399</v>
      </c>
      <c r="AIT46" s="79" t="s">
        <v>1050</v>
      </c>
      <c r="AIU46" s="79" t="s">
        <v>1050</v>
      </c>
      <c r="AIV46" s="79" t="s">
        <v>1050</v>
      </c>
      <c r="AIW46" s="79" t="s">
        <v>353</v>
      </c>
      <c r="AIX46" s="79" t="s">
        <v>1050</v>
      </c>
      <c r="AIY46" s="79" t="s">
        <v>399</v>
      </c>
      <c r="AIZ46" s="79" t="s">
        <v>1050</v>
      </c>
      <c r="AJA46" s="79" t="s">
        <v>1050</v>
      </c>
      <c r="AJB46" s="79" t="s">
        <v>1050</v>
      </c>
      <c r="AJC46" s="79" t="s">
        <v>1050</v>
      </c>
      <c r="AJD46" s="79" t="s">
        <v>1050</v>
      </c>
      <c r="AJE46" s="79" t="s">
        <v>1050</v>
      </c>
      <c r="AJF46" s="79" t="s">
        <v>1050</v>
      </c>
      <c r="AJG46" s="79" t="s">
        <v>2293</v>
      </c>
      <c r="AJH46" s="79" t="s">
        <v>2294</v>
      </c>
      <c r="AJI46" s="79" t="s">
        <v>2014</v>
      </c>
      <c r="AJJ46" s="79" t="s">
        <v>1518</v>
      </c>
      <c r="AJK46" s="79" t="s">
        <v>1050</v>
      </c>
      <c r="AJL46" s="79" t="s">
        <v>1050</v>
      </c>
      <c r="AJM46" s="79" t="s">
        <v>353</v>
      </c>
      <c r="AJN46" s="79" t="s">
        <v>353</v>
      </c>
      <c r="AJO46" s="79" t="s">
        <v>1050</v>
      </c>
      <c r="AJP46" s="79" t="s">
        <v>1050</v>
      </c>
      <c r="AJQ46" s="79" t="s">
        <v>1050</v>
      </c>
      <c r="AJR46" s="79" t="s">
        <v>1050</v>
      </c>
      <c r="AJS46" s="79" t="s">
        <v>2295</v>
      </c>
      <c r="AJT46" s="79" t="s">
        <v>1098</v>
      </c>
      <c r="AJU46" s="79" t="s">
        <v>1050</v>
      </c>
      <c r="AJV46" s="79" t="s">
        <v>1050</v>
      </c>
      <c r="AJW46" s="79" t="s">
        <v>1050</v>
      </c>
      <c r="AJX46" s="79" t="s">
        <v>1098</v>
      </c>
      <c r="AJY46" s="79" t="s">
        <v>1098</v>
      </c>
      <c r="AJZ46" s="79" t="s">
        <v>1050</v>
      </c>
      <c r="AKA46" s="79" t="s">
        <v>1050</v>
      </c>
      <c r="AKB46" s="79" t="s">
        <v>1050</v>
      </c>
      <c r="AKC46" s="79" t="s">
        <v>1050</v>
      </c>
      <c r="AKD46" s="79" t="s">
        <v>1050</v>
      </c>
      <c r="AKE46" s="79" t="s">
        <v>1050</v>
      </c>
      <c r="AKF46" s="79" t="s">
        <v>1050</v>
      </c>
      <c r="AKG46" s="79" t="s">
        <v>1050</v>
      </c>
      <c r="AKH46" s="79" t="s">
        <v>1050</v>
      </c>
      <c r="AKI46" s="79" t="s">
        <v>1050</v>
      </c>
      <c r="AKJ46" s="79" t="s">
        <v>1050</v>
      </c>
      <c r="AKK46" s="79" t="s">
        <v>1050</v>
      </c>
      <c r="AKL46" s="79" t="s">
        <v>1050</v>
      </c>
      <c r="AKM46" s="79" t="s">
        <v>1050</v>
      </c>
      <c r="AKN46" s="79" t="s">
        <v>1050</v>
      </c>
      <c r="AKO46" s="79" t="s">
        <v>1050</v>
      </c>
      <c r="AKP46" s="79" t="s">
        <v>1050</v>
      </c>
      <c r="AKQ46" s="79" t="s">
        <v>1050</v>
      </c>
      <c r="AKR46" s="79" t="s">
        <v>1098</v>
      </c>
      <c r="AKS46" s="79" t="s">
        <v>1050</v>
      </c>
      <c r="AKT46" s="79" t="s">
        <v>1050</v>
      </c>
      <c r="AKU46" s="79" t="s">
        <v>1050</v>
      </c>
      <c r="AKV46" s="79" t="s">
        <v>1098</v>
      </c>
      <c r="AKW46" s="79" t="s">
        <v>1050</v>
      </c>
      <c r="AKX46" s="79" t="s">
        <v>1050</v>
      </c>
      <c r="AKY46" s="79" t="s">
        <v>1050</v>
      </c>
      <c r="AKZ46" s="79" t="s">
        <v>1050</v>
      </c>
      <c r="ALA46" s="79" t="s">
        <v>1050</v>
      </c>
      <c r="ALB46" s="79" t="s">
        <v>1050</v>
      </c>
      <c r="ALC46" s="79" t="s">
        <v>1050</v>
      </c>
      <c r="ALD46" s="79" t="s">
        <v>1050</v>
      </c>
      <c r="ALE46" s="79" t="s">
        <v>1050</v>
      </c>
      <c r="ALF46" s="79" t="s">
        <v>1050</v>
      </c>
      <c r="ALG46" s="79" t="s">
        <v>1050</v>
      </c>
      <c r="ALH46" s="79" t="s">
        <v>1050</v>
      </c>
      <c r="ALI46" s="79" t="s">
        <v>1050</v>
      </c>
      <c r="ALJ46" s="79" t="s">
        <v>1098</v>
      </c>
      <c r="ALK46" s="79" t="s">
        <v>1050</v>
      </c>
      <c r="ALL46" s="79" t="s">
        <v>1098</v>
      </c>
      <c r="ALM46" s="79" t="s">
        <v>1050</v>
      </c>
      <c r="ALN46" s="79" t="s">
        <v>1050</v>
      </c>
      <c r="ALO46" s="79" t="s">
        <v>1050</v>
      </c>
      <c r="ALP46" s="79" t="s">
        <v>1098</v>
      </c>
      <c r="ALQ46" s="79" t="s">
        <v>1050</v>
      </c>
      <c r="ALR46" s="79" t="s">
        <v>1050</v>
      </c>
      <c r="ALS46" s="79" t="s">
        <v>1050</v>
      </c>
      <c r="ALT46" s="79" t="s">
        <v>1050</v>
      </c>
      <c r="ALU46" s="79" t="s">
        <v>1050</v>
      </c>
      <c r="ALV46" s="79" t="s">
        <v>1050</v>
      </c>
      <c r="ALW46" s="79" t="s">
        <v>1050</v>
      </c>
      <c r="ALX46" s="79" t="s">
        <v>1050</v>
      </c>
    </row>
    <row r="47" ht="50.25" customHeight="1" spans="1:1012">
      <c r="A47" s="79" t="s">
        <v>2296</v>
      </c>
      <c r="B47" s="79">
        <v>51</v>
      </c>
      <c r="C47" s="79" t="s">
        <v>2121</v>
      </c>
      <c r="D47" s="79" t="s">
        <v>374</v>
      </c>
      <c r="E47" s="79" t="s">
        <v>1050</v>
      </c>
      <c r="F47" s="79" t="s">
        <v>2297</v>
      </c>
      <c r="G47" s="79" t="s">
        <v>1050</v>
      </c>
      <c r="H47" s="79" t="s">
        <v>1050</v>
      </c>
      <c r="I47" s="79" t="s">
        <v>416</v>
      </c>
      <c r="J47" s="91">
        <v>44792</v>
      </c>
      <c r="K47" s="92">
        <v>0.701388888888889</v>
      </c>
      <c r="L47" s="91">
        <v>44792</v>
      </c>
      <c r="M47" s="92">
        <v>0.715277777777778</v>
      </c>
      <c r="N47" s="79" t="s">
        <v>376</v>
      </c>
      <c r="O47" s="79" t="s">
        <v>1050</v>
      </c>
      <c r="P47" s="79" t="s">
        <v>1050</v>
      </c>
      <c r="Q47" s="79" t="s">
        <v>407</v>
      </c>
      <c r="R47" s="79" t="s">
        <v>1052</v>
      </c>
      <c r="S47" s="79" t="s">
        <v>1050</v>
      </c>
      <c r="T47" s="79" t="s">
        <v>1050</v>
      </c>
      <c r="U47" s="79" t="s">
        <v>382</v>
      </c>
      <c r="V47" s="79" t="s">
        <v>480</v>
      </c>
      <c r="W47" s="79" t="s">
        <v>338</v>
      </c>
      <c r="X47" s="79" t="s">
        <v>339</v>
      </c>
      <c r="Y47" s="79" t="s">
        <v>340</v>
      </c>
      <c r="Z47" s="79" t="s">
        <v>341</v>
      </c>
      <c r="AA47" s="79" t="s">
        <v>342</v>
      </c>
      <c r="AB47" s="79" t="s">
        <v>424</v>
      </c>
      <c r="AC47" s="79" t="s">
        <v>343</v>
      </c>
      <c r="AD47" s="79" t="s">
        <v>344</v>
      </c>
      <c r="AE47" s="79" t="s">
        <v>1050</v>
      </c>
      <c r="AF47" s="79" t="s">
        <v>392</v>
      </c>
      <c r="AG47" s="79" t="s">
        <v>1050</v>
      </c>
      <c r="AH47" s="79" t="s">
        <v>347</v>
      </c>
      <c r="AI47" s="79" t="s">
        <v>460</v>
      </c>
      <c r="AJ47" s="79" t="s">
        <v>222</v>
      </c>
      <c r="AK47" s="79" t="s">
        <v>1050</v>
      </c>
      <c r="AL47" s="79" t="s">
        <v>1050</v>
      </c>
      <c r="AM47" s="79" t="s">
        <v>1055</v>
      </c>
      <c r="AN47" s="79" t="s">
        <v>1050</v>
      </c>
      <c r="AO47" s="79" t="s">
        <v>1050</v>
      </c>
      <c r="AP47" s="79" t="s">
        <v>1050</v>
      </c>
      <c r="AQ47" s="79" t="s">
        <v>1050</v>
      </c>
      <c r="AR47" s="79" t="s">
        <v>1050</v>
      </c>
      <c r="AS47" s="79" t="s">
        <v>1050</v>
      </c>
      <c r="AT47" s="79" t="s">
        <v>1050</v>
      </c>
      <c r="AU47" s="79" t="s">
        <v>1050</v>
      </c>
      <c r="AV47" s="79" t="s">
        <v>1050</v>
      </c>
      <c r="AW47" s="79" t="s">
        <v>1050</v>
      </c>
      <c r="AX47" s="79" t="s">
        <v>1050</v>
      </c>
      <c r="AY47" s="79" t="s">
        <v>1050</v>
      </c>
      <c r="AZ47" s="79" t="s">
        <v>480</v>
      </c>
      <c r="BA47" s="79" t="s">
        <v>1050</v>
      </c>
      <c r="BB47" s="79" t="s">
        <v>338</v>
      </c>
      <c r="BC47" s="79" t="s">
        <v>385</v>
      </c>
      <c r="BD47" s="79" t="s">
        <v>340</v>
      </c>
      <c r="BE47" s="79" t="s">
        <v>341</v>
      </c>
      <c r="BF47" s="79" t="s">
        <v>342</v>
      </c>
      <c r="BG47" s="79" t="s">
        <v>388</v>
      </c>
      <c r="BH47" s="79" t="s">
        <v>343</v>
      </c>
      <c r="BI47" s="79" t="s">
        <v>344</v>
      </c>
      <c r="BJ47" s="79" t="s">
        <v>1050</v>
      </c>
      <c r="BK47" s="79" t="s">
        <v>392</v>
      </c>
      <c r="BL47" s="79" t="s">
        <v>1050</v>
      </c>
      <c r="BM47" s="79" t="s">
        <v>347</v>
      </c>
      <c r="BN47" s="79" t="s">
        <v>460</v>
      </c>
      <c r="BO47" s="79" t="s">
        <v>222</v>
      </c>
      <c r="BP47" s="79" t="s">
        <v>1050</v>
      </c>
      <c r="BQ47" s="79" t="s">
        <v>1050</v>
      </c>
      <c r="BR47" s="79" t="s">
        <v>1050</v>
      </c>
      <c r="BS47" s="79" t="s">
        <v>1050</v>
      </c>
      <c r="BT47" s="79" t="s">
        <v>1050</v>
      </c>
      <c r="BU47" s="79" t="s">
        <v>1050</v>
      </c>
      <c r="BV47" s="79" t="s">
        <v>1050</v>
      </c>
      <c r="BW47" s="79" t="s">
        <v>1050</v>
      </c>
      <c r="BX47" s="79" t="s">
        <v>1050</v>
      </c>
      <c r="BY47" s="79" t="s">
        <v>1050</v>
      </c>
      <c r="BZ47" s="79" t="s">
        <v>1050</v>
      </c>
      <c r="CA47" s="79" t="s">
        <v>1050</v>
      </c>
      <c r="CB47" s="79" t="s">
        <v>1050</v>
      </c>
      <c r="CC47" s="79" t="s">
        <v>1050</v>
      </c>
      <c r="CD47" s="79" t="s">
        <v>1050</v>
      </c>
      <c r="CE47" s="79" t="s">
        <v>480</v>
      </c>
      <c r="CF47" s="79" t="s">
        <v>356</v>
      </c>
      <c r="CG47" s="91">
        <v>32884</v>
      </c>
      <c r="CH47" s="79" t="s">
        <v>351</v>
      </c>
      <c r="CI47" s="79" t="s">
        <v>1050</v>
      </c>
      <c r="CJ47" s="79" t="s">
        <v>1050</v>
      </c>
      <c r="CK47" s="79" t="s">
        <v>1050</v>
      </c>
      <c r="CL47" s="79" t="s">
        <v>1050</v>
      </c>
      <c r="CM47" s="79" t="s">
        <v>1050</v>
      </c>
      <c r="CN47" s="79" t="s">
        <v>1050</v>
      </c>
      <c r="CO47" s="79" t="s">
        <v>353</v>
      </c>
      <c r="CP47" s="79" t="s">
        <v>401</v>
      </c>
      <c r="CQ47" s="79" t="s">
        <v>1050</v>
      </c>
      <c r="CR47" s="79" t="s">
        <v>1050</v>
      </c>
      <c r="CS47" s="91">
        <v>48331</v>
      </c>
      <c r="CT47" s="79" t="s">
        <v>1060</v>
      </c>
      <c r="CU47" s="79" t="s">
        <v>1050</v>
      </c>
      <c r="CV47" s="79" t="s">
        <v>1050</v>
      </c>
      <c r="CW47" s="79" t="s">
        <v>1050</v>
      </c>
      <c r="CX47" s="79" t="s">
        <v>2298</v>
      </c>
      <c r="CY47" s="79" t="s">
        <v>2299</v>
      </c>
      <c r="CZ47" s="79" t="s">
        <v>356</v>
      </c>
      <c r="DA47" s="79" t="s">
        <v>1462</v>
      </c>
      <c r="DB47" s="79" t="s">
        <v>2300</v>
      </c>
      <c r="DC47" s="79" t="s">
        <v>1177</v>
      </c>
      <c r="DD47" s="79">
        <v>2023</v>
      </c>
      <c r="DE47" s="79" t="s">
        <v>458</v>
      </c>
      <c r="DF47" s="79" t="s">
        <v>1050</v>
      </c>
      <c r="DG47" s="79">
        <v>2</v>
      </c>
      <c r="DH47" s="79" t="s">
        <v>1058</v>
      </c>
      <c r="DI47" s="79" t="s">
        <v>1066</v>
      </c>
      <c r="DJ47" s="79" t="s">
        <v>2126</v>
      </c>
      <c r="DK47" s="79">
        <v>0</v>
      </c>
      <c r="DL47" s="79" t="s">
        <v>399</v>
      </c>
      <c r="DM47" s="79" t="s">
        <v>353</v>
      </c>
      <c r="DN47" s="79" t="s">
        <v>2301</v>
      </c>
      <c r="DO47" s="91">
        <v>44982</v>
      </c>
      <c r="DP47" s="79" t="s">
        <v>399</v>
      </c>
      <c r="DQ47" s="79" t="s">
        <v>1050</v>
      </c>
      <c r="DR47" s="79" t="s">
        <v>1050</v>
      </c>
      <c r="DS47" s="79" t="s">
        <v>399</v>
      </c>
      <c r="DT47" s="79" t="s">
        <v>1050</v>
      </c>
      <c r="DU47" s="79" t="s">
        <v>1050</v>
      </c>
      <c r="DV47" s="79" t="s">
        <v>353</v>
      </c>
      <c r="DW47" s="79" t="s">
        <v>542</v>
      </c>
      <c r="DX47" s="79" t="s">
        <v>435</v>
      </c>
      <c r="DY47" s="79" t="s">
        <v>1050</v>
      </c>
      <c r="DZ47" s="79" t="s">
        <v>1050</v>
      </c>
      <c r="EA47" s="79" t="s">
        <v>1050</v>
      </c>
      <c r="EB47" s="79" t="s">
        <v>1050</v>
      </c>
      <c r="EC47" s="79" t="s">
        <v>1050</v>
      </c>
      <c r="ED47" s="79" t="s">
        <v>1089</v>
      </c>
      <c r="EE47" s="79" t="s">
        <v>363</v>
      </c>
      <c r="EF47" s="79" t="s">
        <v>399</v>
      </c>
      <c r="EG47" s="79" t="s">
        <v>1050</v>
      </c>
      <c r="EH47" s="79" t="s">
        <v>1050</v>
      </c>
      <c r="EI47" s="79" t="s">
        <v>1050</v>
      </c>
      <c r="EJ47" s="79" t="s">
        <v>1050</v>
      </c>
      <c r="EK47" s="79" t="s">
        <v>1050</v>
      </c>
      <c r="EL47" s="79" t="s">
        <v>1050</v>
      </c>
      <c r="EM47" s="79" t="s">
        <v>1050</v>
      </c>
      <c r="EN47" s="79" t="s">
        <v>1050</v>
      </c>
      <c r="EO47" s="79" t="s">
        <v>1050</v>
      </c>
      <c r="EP47" s="79" t="s">
        <v>1050</v>
      </c>
      <c r="EQ47" s="79" t="s">
        <v>1050</v>
      </c>
      <c r="ER47" s="79" t="s">
        <v>1050</v>
      </c>
      <c r="ES47" s="79" t="s">
        <v>1050</v>
      </c>
      <c r="ET47" s="79" t="s">
        <v>1050</v>
      </c>
      <c r="EU47" s="79" t="s">
        <v>1050</v>
      </c>
      <c r="EV47" s="79" t="s">
        <v>1050</v>
      </c>
      <c r="EW47" s="79" t="s">
        <v>1050</v>
      </c>
      <c r="EX47" s="79" t="s">
        <v>1050</v>
      </c>
      <c r="EY47" s="79" t="s">
        <v>1050</v>
      </c>
      <c r="EZ47" s="79" t="s">
        <v>1050</v>
      </c>
      <c r="FA47" s="79" t="s">
        <v>1050</v>
      </c>
      <c r="FB47" s="79" t="s">
        <v>1050</v>
      </c>
      <c r="FC47" s="79" t="s">
        <v>1050</v>
      </c>
      <c r="FD47" s="79" t="s">
        <v>1050</v>
      </c>
      <c r="FE47" s="79" t="s">
        <v>1050</v>
      </c>
      <c r="FF47" s="79" t="s">
        <v>1050</v>
      </c>
      <c r="FG47" s="79" t="s">
        <v>1050</v>
      </c>
      <c r="FH47" s="79" t="s">
        <v>1050</v>
      </c>
      <c r="FI47" s="79" t="s">
        <v>1050</v>
      </c>
      <c r="FJ47" s="79" t="s">
        <v>1050</v>
      </c>
      <c r="FK47" s="79" t="s">
        <v>1050</v>
      </c>
      <c r="FL47" s="79" t="s">
        <v>1050</v>
      </c>
      <c r="FM47" s="79" t="s">
        <v>1050</v>
      </c>
      <c r="FN47" s="79" t="s">
        <v>1050</v>
      </c>
      <c r="FO47" s="79" t="s">
        <v>1050</v>
      </c>
      <c r="FP47" s="79" t="s">
        <v>1050</v>
      </c>
      <c r="FQ47" s="79" t="s">
        <v>1050</v>
      </c>
      <c r="FR47" s="79" t="s">
        <v>1050</v>
      </c>
      <c r="FS47" s="79" t="s">
        <v>1050</v>
      </c>
      <c r="FT47" s="79" t="s">
        <v>1050</v>
      </c>
      <c r="FU47" s="79" t="s">
        <v>1050</v>
      </c>
      <c r="FV47" s="79" t="s">
        <v>1050</v>
      </c>
      <c r="FW47" s="79" t="s">
        <v>1050</v>
      </c>
      <c r="FX47" s="79" t="s">
        <v>1050</v>
      </c>
      <c r="FY47" s="79" t="s">
        <v>1050</v>
      </c>
      <c r="FZ47" s="79" t="s">
        <v>1050</v>
      </c>
      <c r="GA47" s="79" t="s">
        <v>1050</v>
      </c>
      <c r="GB47" s="79" t="s">
        <v>1050</v>
      </c>
      <c r="GC47" s="79" t="s">
        <v>1050</v>
      </c>
      <c r="GD47" s="79" t="s">
        <v>1050</v>
      </c>
      <c r="GE47" s="79" t="s">
        <v>1050</v>
      </c>
      <c r="GF47" s="79" t="s">
        <v>1050</v>
      </c>
      <c r="GG47" s="79" t="s">
        <v>1050</v>
      </c>
      <c r="GH47" s="79" t="s">
        <v>1050</v>
      </c>
      <c r="GI47" s="79" t="s">
        <v>1050</v>
      </c>
      <c r="GJ47" s="79" t="s">
        <v>1050</v>
      </c>
      <c r="GK47" s="79" t="s">
        <v>1050</v>
      </c>
      <c r="GL47" s="79" t="s">
        <v>1050</v>
      </c>
      <c r="GM47" s="79" t="s">
        <v>1050</v>
      </c>
      <c r="GN47" s="79" t="s">
        <v>1050</v>
      </c>
      <c r="GO47" s="79" t="s">
        <v>1050</v>
      </c>
      <c r="GP47" s="79" t="s">
        <v>1050</v>
      </c>
      <c r="GQ47" s="79" t="s">
        <v>1050</v>
      </c>
      <c r="GR47" s="79" t="s">
        <v>1050</v>
      </c>
      <c r="GS47" s="79" t="s">
        <v>1050</v>
      </c>
      <c r="GT47" s="79" t="s">
        <v>1050</v>
      </c>
      <c r="GU47" s="79" t="s">
        <v>1050</v>
      </c>
      <c r="GV47" s="79" t="s">
        <v>1050</v>
      </c>
      <c r="GW47" s="79" t="s">
        <v>1050</v>
      </c>
      <c r="GX47" s="79" t="s">
        <v>1050</v>
      </c>
      <c r="GY47" s="79" t="s">
        <v>1050</v>
      </c>
      <c r="GZ47" s="79" t="s">
        <v>1050</v>
      </c>
      <c r="HA47" s="79" t="s">
        <v>1050</v>
      </c>
      <c r="HB47" s="79" t="s">
        <v>1050</v>
      </c>
      <c r="HC47" s="79" t="s">
        <v>1050</v>
      </c>
      <c r="HD47" s="79" t="s">
        <v>1050</v>
      </c>
      <c r="HE47" s="79" t="s">
        <v>1050</v>
      </c>
      <c r="HF47" s="79" t="s">
        <v>1050</v>
      </c>
      <c r="HG47" s="79" t="s">
        <v>1050</v>
      </c>
      <c r="HH47" s="79" t="s">
        <v>1050</v>
      </c>
      <c r="HI47" s="79" t="s">
        <v>1050</v>
      </c>
      <c r="HJ47" s="79" t="s">
        <v>1050</v>
      </c>
      <c r="HK47" s="79" t="s">
        <v>1050</v>
      </c>
      <c r="HL47" s="79" t="s">
        <v>1050</v>
      </c>
      <c r="HM47" s="79" t="s">
        <v>1050</v>
      </c>
      <c r="HN47" s="79" t="s">
        <v>1050</v>
      </c>
      <c r="HO47" s="79" t="s">
        <v>1050</v>
      </c>
      <c r="HP47" s="79" t="s">
        <v>1050</v>
      </c>
      <c r="HQ47" s="79" t="s">
        <v>1050</v>
      </c>
      <c r="HR47" s="79" t="s">
        <v>1050</v>
      </c>
      <c r="HS47" s="79" t="s">
        <v>1050</v>
      </c>
      <c r="HT47" s="79" t="s">
        <v>1050</v>
      </c>
      <c r="HU47" s="79" t="s">
        <v>1050</v>
      </c>
      <c r="HV47" s="79" t="s">
        <v>1050</v>
      </c>
      <c r="HW47" s="79" t="s">
        <v>1050</v>
      </c>
      <c r="HX47" s="79" t="s">
        <v>1050</v>
      </c>
      <c r="HY47" s="79" t="s">
        <v>1050</v>
      </c>
      <c r="HZ47" s="79" t="s">
        <v>1050</v>
      </c>
      <c r="IA47" s="79" t="s">
        <v>1050</v>
      </c>
      <c r="IB47" s="79" t="s">
        <v>1050</v>
      </c>
      <c r="IC47" s="79" t="s">
        <v>1050</v>
      </c>
      <c r="ID47" s="79" t="s">
        <v>1050</v>
      </c>
      <c r="IE47" s="79" t="s">
        <v>1050</v>
      </c>
      <c r="IF47" s="79" t="s">
        <v>1050</v>
      </c>
      <c r="IG47" s="79" t="s">
        <v>1050</v>
      </c>
      <c r="IH47" s="79" t="s">
        <v>1050</v>
      </c>
      <c r="II47" s="79" t="s">
        <v>1050</v>
      </c>
      <c r="IJ47" s="79" t="s">
        <v>1050</v>
      </c>
      <c r="IK47" s="79" t="s">
        <v>1050</v>
      </c>
      <c r="IL47" s="79" t="s">
        <v>1050</v>
      </c>
      <c r="IM47" s="79" t="s">
        <v>1050</v>
      </c>
      <c r="IN47" s="79" t="s">
        <v>1050</v>
      </c>
      <c r="IO47" s="79" t="s">
        <v>1050</v>
      </c>
      <c r="IP47" s="79" t="s">
        <v>1050</v>
      </c>
      <c r="IQ47" s="79" t="s">
        <v>1050</v>
      </c>
      <c r="IR47" s="79" t="s">
        <v>1050</v>
      </c>
      <c r="IS47" s="79" t="s">
        <v>1050</v>
      </c>
      <c r="IT47" s="79" t="s">
        <v>1050</v>
      </c>
      <c r="IU47" s="79" t="s">
        <v>1050</v>
      </c>
      <c r="IV47" s="79" t="s">
        <v>1050</v>
      </c>
      <c r="IW47" s="79" t="s">
        <v>1050</v>
      </c>
      <c r="IX47" s="79" t="s">
        <v>1050</v>
      </c>
      <c r="IY47" s="79" t="s">
        <v>1050</v>
      </c>
      <c r="IZ47" s="79" t="s">
        <v>1050</v>
      </c>
      <c r="JA47" s="79" t="s">
        <v>1050</v>
      </c>
      <c r="JB47" s="79" t="s">
        <v>1050</v>
      </c>
      <c r="JC47" s="79" t="s">
        <v>1050</v>
      </c>
      <c r="JD47" s="79" t="s">
        <v>1050</v>
      </c>
      <c r="JE47" s="79" t="s">
        <v>1050</v>
      </c>
      <c r="JF47" s="79" t="s">
        <v>1050</v>
      </c>
      <c r="JG47" s="79" t="s">
        <v>1050</v>
      </c>
      <c r="JH47" s="79" t="s">
        <v>1050</v>
      </c>
      <c r="JI47" s="79" t="s">
        <v>1050</v>
      </c>
      <c r="JJ47" s="79" t="s">
        <v>1050</v>
      </c>
      <c r="JK47" s="79" t="s">
        <v>1050</v>
      </c>
      <c r="JL47" s="79" t="s">
        <v>1050</v>
      </c>
      <c r="JM47" s="79" t="s">
        <v>1050</v>
      </c>
      <c r="JN47" s="79" t="s">
        <v>1050</v>
      </c>
      <c r="JO47" s="79" t="s">
        <v>1050</v>
      </c>
      <c r="JP47" s="79" t="s">
        <v>1050</v>
      </c>
      <c r="JQ47" s="79" t="s">
        <v>1050</v>
      </c>
      <c r="JR47" s="79" t="s">
        <v>1050</v>
      </c>
      <c r="JS47" s="79" t="s">
        <v>1050</v>
      </c>
      <c r="JT47" s="79" t="s">
        <v>1050</v>
      </c>
      <c r="JU47" s="79" t="s">
        <v>1050</v>
      </c>
      <c r="JV47" s="79" t="s">
        <v>1050</v>
      </c>
      <c r="JW47" s="79" t="s">
        <v>1050</v>
      </c>
      <c r="JX47" s="79" t="s">
        <v>1050</v>
      </c>
      <c r="JY47" s="79" t="s">
        <v>1050</v>
      </c>
      <c r="JZ47" s="79" t="s">
        <v>1050</v>
      </c>
      <c r="KA47" s="79" t="s">
        <v>1050</v>
      </c>
      <c r="KB47" s="79" t="s">
        <v>1050</v>
      </c>
      <c r="KC47" s="79" t="s">
        <v>1050</v>
      </c>
      <c r="KD47" s="79" t="s">
        <v>1050</v>
      </c>
      <c r="KE47" s="79" t="s">
        <v>1050</v>
      </c>
      <c r="KF47" s="79" t="s">
        <v>1050</v>
      </c>
      <c r="KG47" s="79" t="s">
        <v>1050</v>
      </c>
      <c r="KH47" s="79" t="s">
        <v>1050</v>
      </c>
      <c r="KI47" s="79" t="s">
        <v>1050</v>
      </c>
      <c r="KJ47" s="79" t="s">
        <v>1050</v>
      </c>
      <c r="KK47" s="79" t="s">
        <v>1050</v>
      </c>
      <c r="KL47" s="79" t="s">
        <v>1050</v>
      </c>
      <c r="KM47" s="79" t="s">
        <v>1050</v>
      </c>
      <c r="KN47" s="79" t="s">
        <v>1050</v>
      </c>
      <c r="KO47" s="79" t="s">
        <v>1050</v>
      </c>
      <c r="KP47" s="79" t="s">
        <v>1050</v>
      </c>
      <c r="KQ47" s="79" t="s">
        <v>1050</v>
      </c>
      <c r="KR47" s="79" t="s">
        <v>1050</v>
      </c>
      <c r="KS47" s="79" t="s">
        <v>1050</v>
      </c>
      <c r="KT47" s="79" t="s">
        <v>1050</v>
      </c>
      <c r="KU47" s="79" t="s">
        <v>1050</v>
      </c>
      <c r="KV47" s="79" t="s">
        <v>1050</v>
      </c>
      <c r="KW47" s="79" t="s">
        <v>1050</v>
      </c>
      <c r="KX47" s="79" t="s">
        <v>1050</v>
      </c>
      <c r="KY47" s="79" t="s">
        <v>1050</v>
      </c>
      <c r="KZ47" s="79" t="s">
        <v>1050</v>
      </c>
      <c r="LA47" s="79" t="s">
        <v>1050</v>
      </c>
      <c r="LB47" s="79" t="s">
        <v>1050</v>
      </c>
      <c r="LC47" s="79" t="s">
        <v>1050</v>
      </c>
      <c r="LD47" s="79" t="s">
        <v>1050</v>
      </c>
      <c r="LE47" s="79" t="s">
        <v>1050</v>
      </c>
      <c r="LF47" s="79" t="s">
        <v>1050</v>
      </c>
      <c r="LG47" s="79" t="s">
        <v>1050</v>
      </c>
      <c r="LH47" s="79" t="s">
        <v>1050</v>
      </c>
      <c r="LI47" s="79" t="s">
        <v>1050</v>
      </c>
      <c r="LJ47" s="79" t="s">
        <v>1050</v>
      </c>
      <c r="LK47" s="79" t="s">
        <v>1050</v>
      </c>
      <c r="LL47" s="79" t="s">
        <v>1050</v>
      </c>
      <c r="LM47" s="79" t="s">
        <v>1050</v>
      </c>
      <c r="LN47" s="79" t="s">
        <v>1050</v>
      </c>
      <c r="LO47" s="79" t="s">
        <v>1050</v>
      </c>
      <c r="LP47" s="79" t="s">
        <v>1050</v>
      </c>
      <c r="LQ47" s="79" t="s">
        <v>1050</v>
      </c>
      <c r="LR47" s="79" t="s">
        <v>1050</v>
      </c>
      <c r="LS47" s="79" t="s">
        <v>1050</v>
      </c>
      <c r="LT47" s="79" t="s">
        <v>1050</v>
      </c>
      <c r="LU47" s="79" t="s">
        <v>1050</v>
      </c>
      <c r="LV47" s="79" t="s">
        <v>1050</v>
      </c>
      <c r="LW47" s="79" t="s">
        <v>1050</v>
      </c>
      <c r="LX47" s="79" t="s">
        <v>1050</v>
      </c>
      <c r="LY47" s="79" t="s">
        <v>1050</v>
      </c>
      <c r="LZ47" s="79" t="s">
        <v>1050</v>
      </c>
      <c r="MA47" s="79" t="s">
        <v>1050</v>
      </c>
      <c r="MB47" s="79" t="s">
        <v>1050</v>
      </c>
      <c r="MC47" s="79" t="s">
        <v>1050</v>
      </c>
      <c r="MD47" s="79" t="s">
        <v>1050</v>
      </c>
      <c r="ME47" s="79" t="s">
        <v>1050</v>
      </c>
      <c r="MF47" s="79" t="s">
        <v>1050</v>
      </c>
      <c r="MG47" s="79" t="s">
        <v>1050</v>
      </c>
      <c r="MH47" s="79" t="s">
        <v>1050</v>
      </c>
      <c r="MI47" s="79" t="s">
        <v>1050</v>
      </c>
      <c r="MJ47" s="79" t="s">
        <v>1050</v>
      </c>
      <c r="MK47" s="79" t="s">
        <v>356</v>
      </c>
      <c r="ML47" s="91">
        <v>22168</v>
      </c>
      <c r="MM47" s="79" t="s">
        <v>351</v>
      </c>
      <c r="MN47" s="79" t="s">
        <v>1060</v>
      </c>
      <c r="MO47" s="79" t="s">
        <v>2247</v>
      </c>
      <c r="MP47" s="79" t="s">
        <v>353</v>
      </c>
      <c r="MQ47" s="79" t="s">
        <v>1050</v>
      </c>
      <c r="MR47" s="79" t="s">
        <v>1050</v>
      </c>
      <c r="MS47" s="79" t="s">
        <v>1050</v>
      </c>
      <c r="MT47" s="79" t="s">
        <v>1050</v>
      </c>
      <c r="MU47" s="79" t="s">
        <v>1050</v>
      </c>
      <c r="MV47" s="79" t="s">
        <v>1050</v>
      </c>
      <c r="MW47" s="79" t="s">
        <v>2302</v>
      </c>
      <c r="MX47" s="79" t="s">
        <v>366</v>
      </c>
      <c r="MY47" s="79" t="s">
        <v>398</v>
      </c>
      <c r="MZ47" s="79" t="s">
        <v>399</v>
      </c>
      <c r="NA47" s="79" t="s">
        <v>1050</v>
      </c>
      <c r="NB47" s="79" t="s">
        <v>1050</v>
      </c>
      <c r="NC47" s="79" t="s">
        <v>1050</v>
      </c>
      <c r="ND47" s="79" t="s">
        <v>1050</v>
      </c>
      <c r="NE47" s="79" t="s">
        <v>1050</v>
      </c>
      <c r="NF47" s="79" t="s">
        <v>1050</v>
      </c>
      <c r="NG47" s="79" t="s">
        <v>1050</v>
      </c>
      <c r="NH47" s="79" t="s">
        <v>1050</v>
      </c>
      <c r="NI47" s="79" t="s">
        <v>1050</v>
      </c>
      <c r="NJ47" s="79" t="s">
        <v>1050</v>
      </c>
      <c r="NK47" s="79" t="s">
        <v>1050</v>
      </c>
      <c r="NL47" s="79" t="s">
        <v>1050</v>
      </c>
      <c r="NM47" s="79" t="s">
        <v>1050</v>
      </c>
      <c r="NN47" s="79" t="s">
        <v>1050</v>
      </c>
      <c r="NO47" s="79" t="s">
        <v>1050</v>
      </c>
      <c r="NP47" s="79" t="s">
        <v>1050</v>
      </c>
      <c r="NQ47" s="79" t="s">
        <v>1050</v>
      </c>
      <c r="NR47" s="79" t="s">
        <v>1050</v>
      </c>
      <c r="NS47" s="79" t="s">
        <v>1050</v>
      </c>
      <c r="NT47" s="79" t="s">
        <v>1050</v>
      </c>
      <c r="NU47" s="79" t="s">
        <v>1050</v>
      </c>
      <c r="NV47" s="79" t="s">
        <v>1050</v>
      </c>
      <c r="NW47" s="79" t="s">
        <v>1050</v>
      </c>
      <c r="NX47" s="79" t="s">
        <v>1050</v>
      </c>
      <c r="NY47" s="79" t="s">
        <v>1050</v>
      </c>
      <c r="NZ47" s="79" t="s">
        <v>1050</v>
      </c>
      <c r="OA47" s="79" t="s">
        <v>1050</v>
      </c>
      <c r="OB47" s="79" t="s">
        <v>1050</v>
      </c>
      <c r="OC47" s="79" t="s">
        <v>1050</v>
      </c>
      <c r="OD47" s="79" t="s">
        <v>1050</v>
      </c>
      <c r="OE47" s="79" t="s">
        <v>1050</v>
      </c>
      <c r="OF47" s="79" t="s">
        <v>1050</v>
      </c>
      <c r="OG47" s="79" t="s">
        <v>1050</v>
      </c>
      <c r="OH47" s="79" t="s">
        <v>1050</v>
      </c>
      <c r="OI47" s="79" t="s">
        <v>1050</v>
      </c>
      <c r="OJ47" s="79" t="s">
        <v>1050</v>
      </c>
      <c r="OK47" s="79" t="s">
        <v>1050</v>
      </c>
      <c r="OL47" s="79" t="s">
        <v>1050</v>
      </c>
      <c r="OM47" s="79" t="s">
        <v>1050</v>
      </c>
      <c r="ON47" s="79" t="s">
        <v>1050</v>
      </c>
      <c r="OO47" s="79" t="s">
        <v>1050</v>
      </c>
      <c r="OP47" s="79" t="s">
        <v>1050</v>
      </c>
      <c r="OQ47" s="79" t="s">
        <v>1050</v>
      </c>
      <c r="OR47" s="79" t="s">
        <v>1050</v>
      </c>
      <c r="OS47" s="79" t="s">
        <v>1050</v>
      </c>
      <c r="OT47" s="79" t="s">
        <v>1050</v>
      </c>
      <c r="OU47" s="79" t="s">
        <v>1050</v>
      </c>
      <c r="OV47" s="79" t="s">
        <v>1050</v>
      </c>
      <c r="OW47" s="79" t="s">
        <v>1050</v>
      </c>
      <c r="OX47" s="79" t="s">
        <v>1050</v>
      </c>
      <c r="OY47" s="79" t="s">
        <v>1050</v>
      </c>
      <c r="OZ47" s="79" t="s">
        <v>1050</v>
      </c>
      <c r="PA47" s="79" t="s">
        <v>1050</v>
      </c>
      <c r="PB47" s="79" t="s">
        <v>1050</v>
      </c>
      <c r="PC47" s="79" t="s">
        <v>1050</v>
      </c>
      <c r="PD47" s="79" t="s">
        <v>1050</v>
      </c>
      <c r="PE47" s="79" t="s">
        <v>1050</v>
      </c>
      <c r="PF47" s="79" t="s">
        <v>1050</v>
      </c>
      <c r="PG47" s="79" t="s">
        <v>1050</v>
      </c>
      <c r="PH47" s="79" t="s">
        <v>1050</v>
      </c>
      <c r="PI47" s="79" t="s">
        <v>1050</v>
      </c>
      <c r="PJ47" s="79" t="s">
        <v>1050</v>
      </c>
      <c r="PK47" s="79" t="s">
        <v>1050</v>
      </c>
      <c r="PL47" s="79" t="s">
        <v>1050</v>
      </c>
      <c r="PM47" s="79" t="s">
        <v>1072</v>
      </c>
      <c r="PN47" s="79">
        <v>1</v>
      </c>
      <c r="PO47" s="79">
        <v>1</v>
      </c>
      <c r="PP47" s="79">
        <v>157</v>
      </c>
      <c r="PQ47" s="79" t="s">
        <v>1050</v>
      </c>
      <c r="PR47" s="79" t="s">
        <v>1050</v>
      </c>
      <c r="PS47" s="79" t="s">
        <v>1050</v>
      </c>
      <c r="PT47" s="79" t="s">
        <v>1050</v>
      </c>
      <c r="PU47" s="79" t="s">
        <v>1050</v>
      </c>
      <c r="PV47" s="79" t="s">
        <v>1050</v>
      </c>
      <c r="PW47" s="79">
        <v>411</v>
      </c>
      <c r="PX47" s="79" t="s">
        <v>1050</v>
      </c>
      <c r="PY47" s="79" t="s">
        <v>2303</v>
      </c>
      <c r="PZ47" s="79" t="s">
        <v>2304</v>
      </c>
      <c r="QA47" s="79" t="s">
        <v>1050</v>
      </c>
      <c r="QB47" s="79" t="s">
        <v>1050</v>
      </c>
      <c r="QC47" s="79" t="s">
        <v>1050</v>
      </c>
      <c r="QD47" s="79" t="s">
        <v>1412</v>
      </c>
      <c r="QE47" s="79" t="s">
        <v>1076</v>
      </c>
      <c r="QF47" s="79" t="s">
        <v>1050</v>
      </c>
      <c r="QG47" s="79">
        <v>11</v>
      </c>
      <c r="QH47" s="107">
        <v>1</v>
      </c>
      <c r="QI47" s="79">
        <v>60</v>
      </c>
      <c r="QJ47" s="79">
        <v>28</v>
      </c>
      <c r="QK47" s="79">
        <v>2022</v>
      </c>
      <c r="QL47" s="79">
        <v>2466</v>
      </c>
      <c r="QM47" s="91">
        <v>44792</v>
      </c>
      <c r="QN47" s="79" t="s">
        <v>495</v>
      </c>
      <c r="QO47" s="79" t="s">
        <v>399</v>
      </c>
      <c r="QP47" s="79" t="s">
        <v>399</v>
      </c>
      <c r="QQ47" s="92">
        <v>0.701388888888889</v>
      </c>
      <c r="QR47" s="79" t="s">
        <v>329</v>
      </c>
      <c r="QS47" s="79" t="s">
        <v>416</v>
      </c>
      <c r="QT47" s="79" t="s">
        <v>2305</v>
      </c>
      <c r="QU47" s="79" t="s">
        <v>2306</v>
      </c>
      <c r="QV47" s="125" t="s">
        <v>2307</v>
      </c>
      <c r="QW47" s="125" t="s">
        <v>2308</v>
      </c>
      <c r="QX47" s="79" t="s">
        <v>1080</v>
      </c>
      <c r="QY47" s="79" t="s">
        <v>1050</v>
      </c>
      <c r="QZ47" s="79" t="s">
        <v>1050</v>
      </c>
      <c r="RA47" s="79" t="s">
        <v>1050</v>
      </c>
      <c r="RB47" s="79" t="s">
        <v>1050</v>
      </c>
      <c r="RC47" s="79" t="s">
        <v>382</v>
      </c>
      <c r="RD47" s="79" t="s">
        <v>399</v>
      </c>
      <c r="RE47" s="79" t="s">
        <v>412</v>
      </c>
      <c r="RF47" s="79" t="s">
        <v>369</v>
      </c>
      <c r="RG47" s="79" t="s">
        <v>1123</v>
      </c>
      <c r="RH47" s="79" t="s">
        <v>513</v>
      </c>
      <c r="RI47" s="79" t="s">
        <v>444</v>
      </c>
      <c r="RJ47" s="79" t="s">
        <v>2309</v>
      </c>
      <c r="RK47" s="79" t="s">
        <v>371</v>
      </c>
      <c r="RL47" s="79" t="s">
        <v>419</v>
      </c>
      <c r="RM47" s="79" t="s">
        <v>2310</v>
      </c>
      <c r="RN47" s="79" t="s">
        <v>2311</v>
      </c>
      <c r="RO47" s="79" t="s">
        <v>2312</v>
      </c>
      <c r="RP47" s="79" t="s">
        <v>414</v>
      </c>
      <c r="RQ47" s="79" t="s">
        <v>392</v>
      </c>
      <c r="RR47" s="79" t="s">
        <v>480</v>
      </c>
      <c r="RS47" s="79" t="s">
        <v>2313</v>
      </c>
      <c r="RT47" s="79" t="s">
        <v>494</v>
      </c>
      <c r="RU47" s="79" t="s">
        <v>2208</v>
      </c>
      <c r="RV47" s="79" t="s">
        <v>2314</v>
      </c>
      <c r="RW47" s="79" t="s">
        <v>1080</v>
      </c>
      <c r="RX47" s="79" t="s">
        <v>1050</v>
      </c>
      <c r="RY47" s="79" t="s">
        <v>1050</v>
      </c>
      <c r="RZ47" s="79" t="s">
        <v>1050</v>
      </c>
      <c r="SA47" s="79" t="s">
        <v>1050</v>
      </c>
      <c r="SB47" s="79" t="s">
        <v>382</v>
      </c>
      <c r="SC47" s="79" t="s">
        <v>399</v>
      </c>
      <c r="SD47" s="79" t="s">
        <v>412</v>
      </c>
      <c r="SE47" s="79" t="s">
        <v>369</v>
      </c>
      <c r="SF47" s="79" t="s">
        <v>1050</v>
      </c>
      <c r="SG47" s="79" t="s">
        <v>497</v>
      </c>
      <c r="SH47" s="79" t="s">
        <v>388</v>
      </c>
      <c r="SI47" s="79" t="s">
        <v>2315</v>
      </c>
      <c r="SJ47" s="79" t="s">
        <v>371</v>
      </c>
      <c r="SK47" s="79" t="s">
        <v>419</v>
      </c>
      <c r="SL47" s="79" t="s">
        <v>2310</v>
      </c>
      <c r="SM47" s="79" t="s">
        <v>2311</v>
      </c>
      <c r="SN47" s="79" t="s">
        <v>2312</v>
      </c>
      <c r="SO47" s="79" t="s">
        <v>414</v>
      </c>
      <c r="SP47" s="79" t="s">
        <v>392</v>
      </c>
      <c r="SQ47" s="79" t="s">
        <v>480</v>
      </c>
      <c r="SR47" s="79" t="s">
        <v>2313</v>
      </c>
      <c r="SS47" s="79" t="s">
        <v>494</v>
      </c>
      <c r="ST47" s="79" t="s">
        <v>542</v>
      </c>
      <c r="SU47" s="79" t="s">
        <v>1050</v>
      </c>
      <c r="SV47" s="79" t="s">
        <v>1050</v>
      </c>
      <c r="SW47" s="79" t="s">
        <v>1050</v>
      </c>
      <c r="SX47" s="79" t="s">
        <v>1050</v>
      </c>
      <c r="SY47" s="79" t="s">
        <v>1050</v>
      </c>
      <c r="SZ47" s="79" t="s">
        <v>1050</v>
      </c>
      <c r="TA47" s="79" t="s">
        <v>1050</v>
      </c>
      <c r="TB47" s="79" t="s">
        <v>1050</v>
      </c>
      <c r="TC47" s="79" t="s">
        <v>1050</v>
      </c>
      <c r="TD47" s="79" t="s">
        <v>1050</v>
      </c>
      <c r="TE47" s="79" t="s">
        <v>1050</v>
      </c>
      <c r="TF47" s="79">
        <v>2023</v>
      </c>
      <c r="TG47" s="79" t="s">
        <v>1050</v>
      </c>
      <c r="TH47" s="79" t="s">
        <v>1050</v>
      </c>
      <c r="TI47" s="79" t="s">
        <v>1050</v>
      </c>
      <c r="TJ47" s="79" t="s">
        <v>1050</v>
      </c>
      <c r="TK47" s="79" t="s">
        <v>1050</v>
      </c>
      <c r="TL47" s="79" t="s">
        <v>1050</v>
      </c>
      <c r="TM47" s="79" t="s">
        <v>1050</v>
      </c>
      <c r="TN47" s="79" t="s">
        <v>1050</v>
      </c>
      <c r="TO47" s="79" t="s">
        <v>1050</v>
      </c>
      <c r="TP47" s="79" t="s">
        <v>1050</v>
      </c>
      <c r="TQ47" s="79" t="s">
        <v>1050</v>
      </c>
      <c r="TR47" s="79" t="s">
        <v>1065</v>
      </c>
      <c r="TS47" s="79" t="s">
        <v>1050</v>
      </c>
      <c r="TT47" s="79" t="s">
        <v>1050</v>
      </c>
      <c r="TU47" s="79" t="s">
        <v>1050</v>
      </c>
      <c r="TV47" s="79" t="s">
        <v>1050</v>
      </c>
      <c r="TW47" s="79" t="s">
        <v>1050</v>
      </c>
      <c r="TX47" s="79" t="s">
        <v>1050</v>
      </c>
      <c r="TY47" s="79" t="s">
        <v>1050</v>
      </c>
      <c r="TZ47" s="79" t="s">
        <v>1050</v>
      </c>
      <c r="UA47" s="79" t="s">
        <v>1050</v>
      </c>
      <c r="UB47" s="79" t="s">
        <v>1050</v>
      </c>
      <c r="UC47" s="79" t="s">
        <v>1050</v>
      </c>
      <c r="UD47" s="79" t="s">
        <v>1462</v>
      </c>
      <c r="UE47" s="79" t="s">
        <v>1050</v>
      </c>
      <c r="UF47" s="79" t="s">
        <v>1050</v>
      </c>
      <c r="UG47" s="79" t="s">
        <v>1050</v>
      </c>
      <c r="UH47" s="79" t="s">
        <v>1050</v>
      </c>
      <c r="UI47" s="79" t="s">
        <v>1050</v>
      </c>
      <c r="UJ47" s="79" t="s">
        <v>1050</v>
      </c>
      <c r="UK47" s="79" t="s">
        <v>1050</v>
      </c>
      <c r="UL47" s="79" t="s">
        <v>1050</v>
      </c>
      <c r="UM47" s="79" t="s">
        <v>1050</v>
      </c>
      <c r="UN47" s="79" t="s">
        <v>1050</v>
      </c>
      <c r="UO47" s="79" t="s">
        <v>1050</v>
      </c>
      <c r="UP47" s="79" t="s">
        <v>1725</v>
      </c>
      <c r="UQ47" s="79" t="s">
        <v>1050</v>
      </c>
      <c r="UR47" s="79" t="s">
        <v>1050</v>
      </c>
      <c r="US47" s="79" t="s">
        <v>1050</v>
      </c>
      <c r="UT47" s="79" t="s">
        <v>1050</v>
      </c>
      <c r="UU47" s="79" t="s">
        <v>1050</v>
      </c>
      <c r="UV47" s="79" t="s">
        <v>1050</v>
      </c>
      <c r="UW47" s="79" t="s">
        <v>1050</v>
      </c>
      <c r="UX47" s="79" t="s">
        <v>1050</v>
      </c>
      <c r="UY47" s="79" t="s">
        <v>1050</v>
      </c>
      <c r="UZ47" s="79" t="s">
        <v>1050</v>
      </c>
      <c r="VA47" s="79" t="s">
        <v>1050</v>
      </c>
      <c r="VB47" s="79">
        <v>197</v>
      </c>
      <c r="VC47" s="79" t="s">
        <v>1050</v>
      </c>
      <c r="VD47" s="79" t="s">
        <v>1050</v>
      </c>
      <c r="VE47" s="79" t="s">
        <v>1050</v>
      </c>
      <c r="VF47" s="79" t="s">
        <v>1050</v>
      </c>
      <c r="VG47" s="79" t="s">
        <v>1050</v>
      </c>
      <c r="VH47" s="79" t="s">
        <v>1050</v>
      </c>
      <c r="VI47" s="79" t="s">
        <v>1050</v>
      </c>
      <c r="VJ47" s="79" t="s">
        <v>1050</v>
      </c>
      <c r="VK47" s="79" t="s">
        <v>1050</v>
      </c>
      <c r="VL47" s="79" t="s">
        <v>1050</v>
      </c>
      <c r="VM47" s="79" t="s">
        <v>1050</v>
      </c>
      <c r="VN47" s="79" t="s">
        <v>1058</v>
      </c>
      <c r="VO47" s="79" t="s">
        <v>1050</v>
      </c>
      <c r="VP47" s="79" t="s">
        <v>1050</v>
      </c>
      <c r="VQ47" s="79" t="s">
        <v>1050</v>
      </c>
      <c r="VR47" s="79" t="s">
        <v>1050</v>
      </c>
      <c r="VS47" s="79" t="s">
        <v>1050</v>
      </c>
      <c r="VT47" s="79" t="s">
        <v>1050</v>
      </c>
      <c r="VU47" s="79" t="s">
        <v>1050</v>
      </c>
      <c r="VV47" s="79" t="s">
        <v>1050</v>
      </c>
      <c r="VW47" s="79" t="s">
        <v>1050</v>
      </c>
      <c r="VX47" s="79" t="s">
        <v>1050</v>
      </c>
      <c r="VY47" s="79" t="s">
        <v>1050</v>
      </c>
      <c r="VZ47" s="79" t="s">
        <v>353</v>
      </c>
      <c r="WA47" s="79" t="s">
        <v>1050</v>
      </c>
      <c r="WB47" s="79" t="s">
        <v>1050</v>
      </c>
      <c r="WC47" s="79" t="s">
        <v>1050</v>
      </c>
      <c r="WD47" s="79" t="s">
        <v>1050</v>
      </c>
      <c r="WE47" s="79" t="s">
        <v>1050</v>
      </c>
      <c r="WF47" s="79" t="s">
        <v>1050</v>
      </c>
      <c r="WG47" s="79" t="s">
        <v>1050</v>
      </c>
      <c r="WH47" s="79" t="s">
        <v>1050</v>
      </c>
      <c r="WI47" s="79" t="s">
        <v>1050</v>
      </c>
      <c r="WJ47" s="79" t="s">
        <v>1050</v>
      </c>
      <c r="WK47" s="79" t="s">
        <v>1050</v>
      </c>
      <c r="WL47" s="79" t="s">
        <v>399</v>
      </c>
      <c r="WM47" s="79" t="s">
        <v>1050</v>
      </c>
      <c r="WN47" s="79" t="s">
        <v>1050</v>
      </c>
      <c r="WO47" s="79" t="s">
        <v>1050</v>
      </c>
      <c r="WP47" s="79" t="s">
        <v>1050</v>
      </c>
      <c r="WQ47" s="79" t="s">
        <v>1050</v>
      </c>
      <c r="WR47" s="79" t="s">
        <v>1050</v>
      </c>
      <c r="WS47" s="79" t="s">
        <v>1050</v>
      </c>
      <c r="WT47" s="79" t="s">
        <v>1050</v>
      </c>
      <c r="WU47" s="79" t="s">
        <v>1050</v>
      </c>
      <c r="WV47" s="79" t="s">
        <v>1050</v>
      </c>
      <c r="WW47" s="79" t="s">
        <v>1050</v>
      </c>
      <c r="WX47" s="79" t="s">
        <v>399</v>
      </c>
      <c r="WY47" s="79" t="s">
        <v>1050</v>
      </c>
      <c r="WZ47" s="79" t="s">
        <v>1050</v>
      </c>
      <c r="XA47" s="79" t="s">
        <v>1050</v>
      </c>
      <c r="XB47" s="79" t="s">
        <v>1050</v>
      </c>
      <c r="XC47" s="79" t="s">
        <v>1050</v>
      </c>
      <c r="XD47" s="79" t="s">
        <v>1050</v>
      </c>
      <c r="XE47" s="79" t="s">
        <v>1050</v>
      </c>
      <c r="XF47" s="79" t="s">
        <v>1050</v>
      </c>
      <c r="XG47" s="79" t="s">
        <v>1050</v>
      </c>
      <c r="XH47" s="79" t="s">
        <v>1050</v>
      </c>
      <c r="XI47" s="79" t="s">
        <v>1050</v>
      </c>
      <c r="XJ47" s="79" t="s">
        <v>2316</v>
      </c>
      <c r="XK47" s="79" t="s">
        <v>1050</v>
      </c>
      <c r="XL47" s="79" t="s">
        <v>1050</v>
      </c>
      <c r="XM47" s="79" t="s">
        <v>1050</v>
      </c>
      <c r="XN47" s="79" t="s">
        <v>1050</v>
      </c>
      <c r="XO47" s="79" t="s">
        <v>1050</v>
      </c>
      <c r="XP47" s="79" t="s">
        <v>1050</v>
      </c>
      <c r="XQ47" s="79" t="s">
        <v>1050</v>
      </c>
      <c r="XR47" s="79" t="s">
        <v>1050</v>
      </c>
      <c r="XS47" s="79" t="s">
        <v>1050</v>
      </c>
      <c r="XT47" s="79" t="s">
        <v>1050</v>
      </c>
      <c r="XU47" s="79" t="s">
        <v>1050</v>
      </c>
      <c r="XV47" s="79" t="s">
        <v>1089</v>
      </c>
      <c r="XW47" s="79" t="s">
        <v>1050</v>
      </c>
      <c r="XX47" s="79" t="s">
        <v>1050</v>
      </c>
      <c r="XY47" s="79" t="s">
        <v>1050</v>
      </c>
      <c r="XZ47" s="79" t="s">
        <v>1050</v>
      </c>
      <c r="YA47" s="79" t="s">
        <v>1050</v>
      </c>
      <c r="YB47" s="79" t="s">
        <v>1050</v>
      </c>
      <c r="YC47" s="79" t="s">
        <v>1050</v>
      </c>
      <c r="YD47" s="79" t="s">
        <v>1050</v>
      </c>
      <c r="YE47" s="79" t="s">
        <v>1050</v>
      </c>
      <c r="YF47" s="79" t="s">
        <v>1050</v>
      </c>
      <c r="YG47" s="79" t="s">
        <v>1050</v>
      </c>
      <c r="YH47" s="79" t="s">
        <v>1089</v>
      </c>
      <c r="YI47" s="79" t="s">
        <v>1050</v>
      </c>
      <c r="YJ47" s="79" t="s">
        <v>1050</v>
      </c>
      <c r="YK47" s="79" t="s">
        <v>1050</v>
      </c>
      <c r="YL47" s="79" t="s">
        <v>1050</v>
      </c>
      <c r="YM47" s="79" t="s">
        <v>1050</v>
      </c>
      <c r="YN47" s="79" t="s">
        <v>1050</v>
      </c>
      <c r="YO47" s="79" t="s">
        <v>1050</v>
      </c>
      <c r="YP47" s="79" t="s">
        <v>1050</v>
      </c>
      <c r="YQ47" s="79" t="s">
        <v>1050</v>
      </c>
      <c r="YR47" s="79" t="s">
        <v>1050</v>
      </c>
      <c r="YS47" s="79" t="s">
        <v>1050</v>
      </c>
      <c r="YT47" s="79" t="s">
        <v>1089</v>
      </c>
      <c r="YU47" s="79" t="s">
        <v>1050</v>
      </c>
      <c r="YV47" s="79" t="s">
        <v>1050</v>
      </c>
      <c r="YW47" s="79" t="s">
        <v>1050</v>
      </c>
      <c r="YX47" s="79" t="s">
        <v>1050</v>
      </c>
      <c r="YY47" s="79" t="s">
        <v>1050</v>
      </c>
      <c r="YZ47" s="79" t="s">
        <v>1050</v>
      </c>
      <c r="ZA47" s="79" t="s">
        <v>1050</v>
      </c>
      <c r="ZB47" s="79" t="s">
        <v>1050</v>
      </c>
      <c r="ZC47" s="79" t="s">
        <v>1050</v>
      </c>
      <c r="ZD47" s="79" t="s">
        <v>1050</v>
      </c>
      <c r="ZE47" s="79" t="s">
        <v>1050</v>
      </c>
      <c r="ZF47" s="79" t="s">
        <v>1089</v>
      </c>
      <c r="ZG47" s="79" t="s">
        <v>1050</v>
      </c>
      <c r="ZH47" s="79" t="s">
        <v>1050</v>
      </c>
      <c r="ZI47" s="79" t="s">
        <v>1050</v>
      </c>
      <c r="ZJ47" s="79" t="s">
        <v>1050</v>
      </c>
      <c r="ZK47" s="79" t="s">
        <v>1050</v>
      </c>
      <c r="ZL47" s="79" t="s">
        <v>1050</v>
      </c>
      <c r="ZM47" s="79" t="s">
        <v>1050</v>
      </c>
      <c r="ZN47" s="79" t="s">
        <v>1050</v>
      </c>
      <c r="ZO47" s="79" t="s">
        <v>1050</v>
      </c>
      <c r="ZP47" s="79" t="s">
        <v>1050</v>
      </c>
      <c r="ZQ47" s="79" t="s">
        <v>1050</v>
      </c>
      <c r="ZR47" s="79" t="s">
        <v>1089</v>
      </c>
      <c r="ZS47" s="79" t="s">
        <v>1050</v>
      </c>
      <c r="ZT47" s="79" t="s">
        <v>1050</v>
      </c>
      <c r="ZU47" s="79" t="s">
        <v>1050</v>
      </c>
      <c r="ZV47" s="79" t="s">
        <v>1050</v>
      </c>
      <c r="ZW47" s="79" t="s">
        <v>1050</v>
      </c>
      <c r="ZX47" s="79" t="s">
        <v>1050</v>
      </c>
      <c r="ZY47" s="79" t="s">
        <v>1050</v>
      </c>
      <c r="ZZ47" s="79" t="s">
        <v>1050</v>
      </c>
      <c r="AAA47" s="79" t="s">
        <v>1050</v>
      </c>
      <c r="AAB47" s="79" t="s">
        <v>1050</v>
      </c>
      <c r="AAC47" s="79" t="s">
        <v>1050</v>
      </c>
      <c r="AAD47" s="79" t="s">
        <v>1090</v>
      </c>
      <c r="AAE47" s="79">
        <v>32</v>
      </c>
      <c r="AAF47" s="91">
        <v>44678</v>
      </c>
      <c r="AAG47" s="79">
        <v>0</v>
      </c>
      <c r="AAH47" s="79">
        <v>1</v>
      </c>
      <c r="AAI47" s="79" t="s">
        <v>1091</v>
      </c>
      <c r="AAJ47" s="79" t="s">
        <v>352</v>
      </c>
      <c r="AAK47" s="79" t="s">
        <v>1050</v>
      </c>
      <c r="AAL47" s="79" t="s">
        <v>1050</v>
      </c>
      <c r="AAM47" s="79" t="s">
        <v>1050</v>
      </c>
      <c r="AAN47" s="79" t="s">
        <v>1050</v>
      </c>
      <c r="AAO47" s="79" t="s">
        <v>1050</v>
      </c>
      <c r="AAP47" s="79" t="s">
        <v>1050</v>
      </c>
      <c r="AAQ47" s="79" t="s">
        <v>1050</v>
      </c>
      <c r="AAR47" s="79" t="s">
        <v>1050</v>
      </c>
      <c r="AAS47" s="79" t="s">
        <v>1050</v>
      </c>
      <c r="AAT47" s="79" t="s">
        <v>1050</v>
      </c>
      <c r="AAU47" s="79" t="s">
        <v>1050</v>
      </c>
      <c r="AAV47" s="79" t="s">
        <v>1050</v>
      </c>
      <c r="AAW47" s="79" t="s">
        <v>1050</v>
      </c>
      <c r="AAX47" s="79" t="s">
        <v>1050</v>
      </c>
      <c r="AAY47" s="79" t="s">
        <v>1050</v>
      </c>
      <c r="AAZ47" s="79" t="s">
        <v>1050</v>
      </c>
      <c r="ABA47" s="79" t="s">
        <v>1050</v>
      </c>
      <c r="ABB47" s="79" t="s">
        <v>1050</v>
      </c>
      <c r="ABC47" s="79" t="s">
        <v>1050</v>
      </c>
      <c r="ABD47" s="79" t="s">
        <v>1050</v>
      </c>
      <c r="ABE47" s="79" t="s">
        <v>1050</v>
      </c>
      <c r="ABF47" s="79" t="s">
        <v>1050</v>
      </c>
      <c r="ABG47" s="79" t="s">
        <v>1050</v>
      </c>
      <c r="ABH47" s="79" t="s">
        <v>1050</v>
      </c>
      <c r="ABI47" s="79" t="s">
        <v>1050</v>
      </c>
      <c r="ABJ47" s="79" t="s">
        <v>1050</v>
      </c>
      <c r="ABK47" s="79" t="s">
        <v>1050</v>
      </c>
      <c r="ABL47" s="79" t="s">
        <v>1050</v>
      </c>
      <c r="ABM47" s="79" t="s">
        <v>1050</v>
      </c>
      <c r="ABN47" s="79" t="s">
        <v>1050</v>
      </c>
      <c r="ABO47" s="79" t="s">
        <v>1050</v>
      </c>
      <c r="ABP47" s="79" t="s">
        <v>1050</v>
      </c>
      <c r="ABQ47" s="79" t="s">
        <v>1050</v>
      </c>
      <c r="ABR47" s="79" t="s">
        <v>1050</v>
      </c>
      <c r="ABS47" s="79" t="s">
        <v>1050</v>
      </c>
      <c r="ABT47" s="79" t="s">
        <v>1050</v>
      </c>
      <c r="ABU47" s="79" t="s">
        <v>1050</v>
      </c>
      <c r="ABV47" s="79" t="s">
        <v>1050</v>
      </c>
      <c r="ABW47" s="79" t="s">
        <v>1050</v>
      </c>
      <c r="ABX47" s="79" t="s">
        <v>1050</v>
      </c>
      <c r="ABY47" s="79" t="s">
        <v>1050</v>
      </c>
      <c r="ABZ47" s="79" t="s">
        <v>1050</v>
      </c>
      <c r="ACA47" s="79" t="s">
        <v>1050</v>
      </c>
      <c r="ACB47" s="79" t="s">
        <v>1050</v>
      </c>
      <c r="ACC47" s="79" t="s">
        <v>1050</v>
      </c>
      <c r="ACD47" s="79" t="s">
        <v>1050</v>
      </c>
      <c r="ACE47" s="79" t="s">
        <v>1050</v>
      </c>
      <c r="ACF47" s="79" t="s">
        <v>1050</v>
      </c>
      <c r="ACG47" s="79" t="s">
        <v>1050</v>
      </c>
      <c r="ACH47" s="79" t="s">
        <v>1050</v>
      </c>
      <c r="ACI47" s="79" t="s">
        <v>1050</v>
      </c>
      <c r="ACJ47" s="79" t="s">
        <v>1050</v>
      </c>
      <c r="ACK47" s="79" t="s">
        <v>1050</v>
      </c>
      <c r="ACL47" s="79" t="s">
        <v>1050</v>
      </c>
      <c r="ACM47" s="79" t="s">
        <v>1050</v>
      </c>
      <c r="ACN47" s="79" t="s">
        <v>1050</v>
      </c>
      <c r="ACO47" s="79" t="s">
        <v>1050</v>
      </c>
      <c r="ACP47" s="79" t="s">
        <v>1050</v>
      </c>
      <c r="ACQ47" s="79" t="s">
        <v>1050</v>
      </c>
      <c r="ACR47" s="79" t="s">
        <v>1050</v>
      </c>
      <c r="ACS47" s="79" t="s">
        <v>1050</v>
      </c>
      <c r="ACT47" s="79" t="s">
        <v>1050</v>
      </c>
      <c r="ACU47" s="79" t="s">
        <v>1050</v>
      </c>
      <c r="ACV47" s="79" t="s">
        <v>1050</v>
      </c>
      <c r="ACW47" s="79" t="s">
        <v>1050</v>
      </c>
      <c r="ACX47" s="79" t="s">
        <v>1050</v>
      </c>
      <c r="ACY47" s="79" t="s">
        <v>1050</v>
      </c>
      <c r="ACZ47" s="79" t="s">
        <v>1050</v>
      </c>
      <c r="ADA47" s="79" t="s">
        <v>1050</v>
      </c>
      <c r="ADB47" s="79" t="s">
        <v>1050</v>
      </c>
      <c r="ADC47" s="79" t="s">
        <v>1050</v>
      </c>
      <c r="ADD47" s="79" t="s">
        <v>1050</v>
      </c>
      <c r="ADE47" s="79" t="s">
        <v>1050</v>
      </c>
      <c r="ADF47" s="79" t="s">
        <v>1050</v>
      </c>
      <c r="ADG47" s="79" t="s">
        <v>1050</v>
      </c>
      <c r="ADH47" s="79" t="s">
        <v>1050</v>
      </c>
      <c r="ADI47" s="79" t="s">
        <v>1050</v>
      </c>
      <c r="ADJ47" s="79">
        <v>61</v>
      </c>
      <c r="ADK47" s="79" t="s">
        <v>1050</v>
      </c>
      <c r="ADL47" s="79" t="s">
        <v>1050</v>
      </c>
      <c r="ADM47" s="79" t="s">
        <v>1050</v>
      </c>
      <c r="ADN47" s="79" t="s">
        <v>1050</v>
      </c>
      <c r="ADO47" s="79" t="s">
        <v>1090</v>
      </c>
      <c r="ADP47" s="79" t="s">
        <v>1050</v>
      </c>
      <c r="ADQ47" s="79" t="s">
        <v>1050</v>
      </c>
      <c r="ADR47" s="79" t="s">
        <v>1050</v>
      </c>
      <c r="ADS47" s="79" t="s">
        <v>1050</v>
      </c>
      <c r="ADT47" s="79" t="s">
        <v>399</v>
      </c>
      <c r="ADU47" s="79" t="s">
        <v>1050</v>
      </c>
      <c r="ADV47" s="79" t="s">
        <v>1050</v>
      </c>
      <c r="ADW47" s="79" t="s">
        <v>1050</v>
      </c>
      <c r="ADX47" s="79" t="s">
        <v>1050</v>
      </c>
      <c r="ADY47" s="79" t="s">
        <v>494</v>
      </c>
      <c r="ADZ47" s="79" t="s">
        <v>1050</v>
      </c>
      <c r="AEA47" s="79" t="s">
        <v>1050</v>
      </c>
      <c r="AEB47" s="79" t="s">
        <v>1050</v>
      </c>
      <c r="AEC47" s="79" t="s">
        <v>1050</v>
      </c>
      <c r="AED47" s="79">
        <v>0</v>
      </c>
      <c r="AEE47" s="79" t="s">
        <v>1050</v>
      </c>
      <c r="AEF47" s="79" t="s">
        <v>1050</v>
      </c>
      <c r="AEG47" s="79" t="s">
        <v>1050</v>
      </c>
      <c r="AEH47" s="79" t="s">
        <v>1050</v>
      </c>
      <c r="AEI47" s="79">
        <v>1</v>
      </c>
      <c r="AEJ47" s="79" t="s">
        <v>1050</v>
      </c>
      <c r="AEK47" s="79" t="s">
        <v>1050</v>
      </c>
      <c r="AEL47" s="79" t="s">
        <v>1050</v>
      </c>
      <c r="AEM47" s="79" t="s">
        <v>1050</v>
      </c>
      <c r="AEN47" s="79" t="s">
        <v>1091</v>
      </c>
      <c r="AEO47" s="79" t="s">
        <v>1050</v>
      </c>
      <c r="AEP47" s="79" t="s">
        <v>1050</v>
      </c>
      <c r="AEQ47" s="79" t="s">
        <v>1050</v>
      </c>
      <c r="AER47" s="79" t="s">
        <v>1050</v>
      </c>
      <c r="AES47" s="79" t="s">
        <v>398</v>
      </c>
      <c r="AET47" s="79" t="s">
        <v>1050</v>
      </c>
      <c r="AEU47" s="79" t="s">
        <v>1050</v>
      </c>
      <c r="AEV47" s="79" t="s">
        <v>1050</v>
      </c>
      <c r="AEW47" s="79" t="s">
        <v>1050</v>
      </c>
      <c r="AEX47" s="137" t="s">
        <v>1511</v>
      </c>
      <c r="AEY47" s="79">
        <v>1</v>
      </c>
      <c r="AEZ47" s="79">
        <v>1</v>
      </c>
      <c r="AFA47" s="79" t="s">
        <v>1050</v>
      </c>
      <c r="AFB47" s="79" t="s">
        <v>1050</v>
      </c>
      <c r="AFC47" s="79" t="s">
        <v>1089</v>
      </c>
      <c r="AFD47" s="79" t="s">
        <v>1050</v>
      </c>
      <c r="AFE47" s="79" t="s">
        <v>1050</v>
      </c>
      <c r="AFF47" s="79" t="s">
        <v>1050</v>
      </c>
      <c r="AFG47" s="79" t="s">
        <v>1050</v>
      </c>
      <c r="AFH47" s="79" t="s">
        <v>1050</v>
      </c>
      <c r="AFI47" s="79" t="s">
        <v>1050</v>
      </c>
      <c r="AFJ47" s="79" t="s">
        <v>1050</v>
      </c>
      <c r="AFK47" s="79" t="s">
        <v>1050</v>
      </c>
      <c r="AFL47" s="79" t="s">
        <v>1050</v>
      </c>
      <c r="AFM47" s="79" t="s">
        <v>1050</v>
      </c>
      <c r="AFN47" s="79" t="s">
        <v>1050</v>
      </c>
      <c r="AFO47" s="79" t="s">
        <v>1050</v>
      </c>
      <c r="AFP47" s="79" t="s">
        <v>1050</v>
      </c>
      <c r="AFQ47" s="79" t="s">
        <v>1050</v>
      </c>
      <c r="AFR47" s="79" t="s">
        <v>1050</v>
      </c>
      <c r="AFS47" s="79" t="s">
        <v>1050</v>
      </c>
      <c r="AFT47" s="79" t="s">
        <v>1050</v>
      </c>
      <c r="AFU47" s="79" t="s">
        <v>1050</v>
      </c>
      <c r="AFV47" s="79" t="s">
        <v>1050</v>
      </c>
      <c r="AFW47" s="79" t="s">
        <v>1050</v>
      </c>
      <c r="AFX47" s="79" t="s">
        <v>1050</v>
      </c>
      <c r="AFY47" s="79" t="s">
        <v>1050</v>
      </c>
      <c r="AFZ47" s="79" t="s">
        <v>1050</v>
      </c>
      <c r="AGA47" s="79" t="s">
        <v>1050</v>
      </c>
      <c r="AGB47" s="79" t="s">
        <v>1050</v>
      </c>
      <c r="AGC47" s="79" t="s">
        <v>1050</v>
      </c>
      <c r="AGD47" s="79" t="s">
        <v>1050</v>
      </c>
      <c r="AGE47" s="79" t="s">
        <v>1050</v>
      </c>
      <c r="AGF47" s="79" t="s">
        <v>1050</v>
      </c>
      <c r="AGG47" s="79" t="s">
        <v>1050</v>
      </c>
      <c r="AGH47" s="79" t="s">
        <v>1050</v>
      </c>
      <c r="AGI47" s="79" t="s">
        <v>1050</v>
      </c>
      <c r="AGJ47" s="79" t="s">
        <v>1050</v>
      </c>
      <c r="AGK47" s="79" t="s">
        <v>1050</v>
      </c>
      <c r="AGL47" s="79" t="s">
        <v>1089</v>
      </c>
      <c r="AGM47" s="79" t="s">
        <v>1050</v>
      </c>
      <c r="AGN47" s="79" t="s">
        <v>1050</v>
      </c>
      <c r="AGO47" s="79" t="s">
        <v>1050</v>
      </c>
      <c r="AGP47" s="79" t="s">
        <v>1050</v>
      </c>
      <c r="AGQ47" s="79" t="s">
        <v>1050</v>
      </c>
      <c r="AGR47" s="79" t="s">
        <v>1050</v>
      </c>
      <c r="AGS47" s="79" t="s">
        <v>1050</v>
      </c>
      <c r="AGT47" s="79" t="s">
        <v>1050</v>
      </c>
      <c r="AGU47" s="79" t="s">
        <v>1050</v>
      </c>
      <c r="AGV47" s="79" t="s">
        <v>1050</v>
      </c>
      <c r="AGW47" s="79" t="s">
        <v>1050</v>
      </c>
      <c r="AGX47" s="79" t="s">
        <v>1050</v>
      </c>
      <c r="AGY47" s="79" t="s">
        <v>1050</v>
      </c>
      <c r="AGZ47" s="79" t="s">
        <v>1050</v>
      </c>
      <c r="AHA47" s="79" t="s">
        <v>1050</v>
      </c>
      <c r="AHB47" s="79" t="s">
        <v>1050</v>
      </c>
      <c r="AHC47" s="79" t="s">
        <v>1050</v>
      </c>
      <c r="AHD47" s="79" t="s">
        <v>1050</v>
      </c>
      <c r="AHE47" s="79" t="s">
        <v>1050</v>
      </c>
      <c r="AHF47" s="79" t="s">
        <v>1050</v>
      </c>
      <c r="AHG47" s="79" t="s">
        <v>1050</v>
      </c>
      <c r="AHH47" s="79" t="s">
        <v>1050</v>
      </c>
      <c r="AHI47" s="79" t="s">
        <v>353</v>
      </c>
      <c r="AHJ47" s="79" t="s">
        <v>1093</v>
      </c>
      <c r="AHK47" s="79" t="s">
        <v>1050</v>
      </c>
      <c r="AHL47" s="79" t="s">
        <v>1050</v>
      </c>
      <c r="AHM47" s="79" t="s">
        <v>1050</v>
      </c>
      <c r="AHN47" s="79" t="s">
        <v>1050</v>
      </c>
      <c r="AHO47" s="79" t="s">
        <v>1050</v>
      </c>
      <c r="AHP47" s="79" t="s">
        <v>1050</v>
      </c>
      <c r="AHQ47" s="79" t="s">
        <v>1050</v>
      </c>
      <c r="AHR47" s="79" t="s">
        <v>1050</v>
      </c>
      <c r="AHS47" s="79" t="s">
        <v>1050</v>
      </c>
      <c r="AHT47" s="79" t="s">
        <v>1050</v>
      </c>
      <c r="AHU47" s="79" t="s">
        <v>1050</v>
      </c>
      <c r="AHV47" s="79" t="s">
        <v>1050</v>
      </c>
      <c r="AHW47" s="79" t="s">
        <v>1050</v>
      </c>
      <c r="AHX47" s="79" t="s">
        <v>1050</v>
      </c>
      <c r="AHY47" s="79" t="s">
        <v>1050</v>
      </c>
      <c r="AHZ47" s="79" t="s">
        <v>1050</v>
      </c>
      <c r="AIA47" s="79" t="s">
        <v>1050</v>
      </c>
      <c r="AIB47" s="79" t="s">
        <v>1050</v>
      </c>
      <c r="AIC47" s="79" t="s">
        <v>1050</v>
      </c>
      <c r="AID47" s="79" t="s">
        <v>1050</v>
      </c>
      <c r="AIE47" s="79" t="s">
        <v>1050</v>
      </c>
      <c r="AIF47" s="79" t="s">
        <v>1050</v>
      </c>
      <c r="AIG47" s="79" t="s">
        <v>1050</v>
      </c>
      <c r="AIH47" s="79" t="s">
        <v>1050</v>
      </c>
      <c r="AII47" s="79" t="s">
        <v>1050</v>
      </c>
      <c r="AIJ47" s="79" t="s">
        <v>1050</v>
      </c>
      <c r="AIK47" s="79" t="s">
        <v>1050</v>
      </c>
      <c r="AIL47" s="79" t="s">
        <v>1050</v>
      </c>
      <c r="AIM47" s="79" t="s">
        <v>1050</v>
      </c>
      <c r="AIN47" s="79" t="s">
        <v>1050</v>
      </c>
      <c r="AIO47" s="79" t="s">
        <v>1050</v>
      </c>
      <c r="AIP47" s="79" t="s">
        <v>1050</v>
      </c>
      <c r="AIQ47" s="79" t="s">
        <v>399</v>
      </c>
      <c r="AIR47" s="79" t="s">
        <v>2317</v>
      </c>
      <c r="AIS47" s="79" t="s">
        <v>1050</v>
      </c>
      <c r="AIT47" s="79" t="s">
        <v>1050</v>
      </c>
      <c r="AIU47" s="79" t="s">
        <v>1050</v>
      </c>
      <c r="AIV47" s="79" t="s">
        <v>1050</v>
      </c>
      <c r="AIW47" s="79" t="s">
        <v>399</v>
      </c>
      <c r="AIX47" s="79" t="s">
        <v>2318</v>
      </c>
      <c r="AIY47" s="79" t="s">
        <v>1050</v>
      </c>
      <c r="AIZ47" s="79" t="s">
        <v>1050</v>
      </c>
      <c r="AJA47" s="79" t="s">
        <v>1050</v>
      </c>
      <c r="AJB47" s="79" t="s">
        <v>1050</v>
      </c>
      <c r="AJC47" s="79" t="s">
        <v>1050</v>
      </c>
      <c r="AJD47" s="79" t="s">
        <v>1050</v>
      </c>
      <c r="AJE47" s="79" t="s">
        <v>1050</v>
      </c>
      <c r="AJF47" s="79" t="s">
        <v>1050</v>
      </c>
      <c r="AJG47" s="79" t="s">
        <v>2319</v>
      </c>
      <c r="AJH47" s="79" t="s">
        <v>2320</v>
      </c>
      <c r="AJI47" s="79" t="s">
        <v>1138</v>
      </c>
      <c r="AJJ47" s="79" t="s">
        <v>1137</v>
      </c>
      <c r="AJK47" s="79" t="s">
        <v>1050</v>
      </c>
      <c r="AJL47" s="79" t="s">
        <v>1050</v>
      </c>
      <c r="AJM47" s="79" t="s">
        <v>353</v>
      </c>
      <c r="AJN47" s="79" t="s">
        <v>353</v>
      </c>
      <c r="AJO47" s="79" t="s">
        <v>1050</v>
      </c>
      <c r="AJP47" s="79" t="s">
        <v>1050</v>
      </c>
      <c r="AJQ47" s="79" t="s">
        <v>1050</v>
      </c>
      <c r="AJR47" s="79" t="s">
        <v>1050</v>
      </c>
      <c r="AJS47" s="79" t="s">
        <v>2321</v>
      </c>
      <c r="AJT47" s="79" t="s">
        <v>1098</v>
      </c>
      <c r="AJU47" s="79" t="s">
        <v>1050</v>
      </c>
      <c r="AJV47" s="79" t="s">
        <v>1050</v>
      </c>
      <c r="AJW47" s="79" t="s">
        <v>1050</v>
      </c>
      <c r="AJX47" s="79" t="s">
        <v>1050</v>
      </c>
      <c r="AJY47" s="79" t="s">
        <v>1098</v>
      </c>
      <c r="AJZ47" s="79" t="s">
        <v>1050</v>
      </c>
      <c r="AKA47" s="79" t="s">
        <v>1050</v>
      </c>
      <c r="AKB47" s="79" t="s">
        <v>1050</v>
      </c>
      <c r="AKC47" s="79" t="s">
        <v>1098</v>
      </c>
      <c r="AKD47" s="79" t="s">
        <v>1050</v>
      </c>
      <c r="AKE47" s="79" t="s">
        <v>1050</v>
      </c>
      <c r="AKF47" s="79" t="s">
        <v>1050</v>
      </c>
      <c r="AKG47" s="79" t="s">
        <v>1050</v>
      </c>
      <c r="AKH47" s="79" t="s">
        <v>1050</v>
      </c>
      <c r="AKI47" s="79" t="s">
        <v>1050</v>
      </c>
      <c r="AKJ47" s="79" t="s">
        <v>1050</v>
      </c>
      <c r="AKK47" s="79" t="s">
        <v>1050</v>
      </c>
      <c r="AKL47" s="79" t="s">
        <v>1050</v>
      </c>
      <c r="AKM47" s="79" t="s">
        <v>1050</v>
      </c>
      <c r="AKN47" s="79" t="s">
        <v>1050</v>
      </c>
      <c r="AKO47" s="79" t="s">
        <v>1050</v>
      </c>
      <c r="AKP47" s="79" t="s">
        <v>1050</v>
      </c>
      <c r="AKQ47" s="79" t="s">
        <v>1050</v>
      </c>
      <c r="AKR47" s="79" t="s">
        <v>1050</v>
      </c>
      <c r="AKS47" s="79" t="s">
        <v>1050</v>
      </c>
      <c r="AKT47" s="79" t="s">
        <v>1050</v>
      </c>
      <c r="AKU47" s="79" t="s">
        <v>1050</v>
      </c>
      <c r="AKV47" s="79" t="s">
        <v>1050</v>
      </c>
      <c r="AKW47" s="79" t="s">
        <v>1050</v>
      </c>
      <c r="AKX47" s="79" t="s">
        <v>1050</v>
      </c>
      <c r="AKY47" s="79" t="s">
        <v>1050</v>
      </c>
      <c r="AKZ47" s="79" t="s">
        <v>1050</v>
      </c>
      <c r="ALA47" s="79" t="s">
        <v>1098</v>
      </c>
      <c r="ALB47" s="79" t="s">
        <v>1050</v>
      </c>
      <c r="ALC47" s="79" t="s">
        <v>1050</v>
      </c>
      <c r="ALD47" s="79" t="s">
        <v>1050</v>
      </c>
      <c r="ALE47" s="79" t="s">
        <v>1050</v>
      </c>
      <c r="ALF47" s="79" t="s">
        <v>1050</v>
      </c>
      <c r="ALG47" s="79" t="s">
        <v>1098</v>
      </c>
      <c r="ALH47" s="79" t="s">
        <v>1050</v>
      </c>
      <c r="ALI47" s="79" t="s">
        <v>1050</v>
      </c>
      <c r="ALJ47" s="79" t="s">
        <v>1098</v>
      </c>
      <c r="ALK47" s="79" t="s">
        <v>1050</v>
      </c>
      <c r="ALL47" s="79" t="s">
        <v>1098</v>
      </c>
      <c r="ALM47" s="79" t="s">
        <v>1050</v>
      </c>
      <c r="ALN47" s="79" t="s">
        <v>1050</v>
      </c>
      <c r="ALO47" s="79" t="s">
        <v>1050</v>
      </c>
      <c r="ALP47" s="79" t="s">
        <v>1098</v>
      </c>
      <c r="ALQ47" s="79" t="s">
        <v>1050</v>
      </c>
      <c r="ALR47" s="79" t="s">
        <v>1050</v>
      </c>
      <c r="ALS47" s="79" t="s">
        <v>1050</v>
      </c>
      <c r="ALT47" s="79" t="s">
        <v>1050</v>
      </c>
      <c r="ALU47" s="79" t="s">
        <v>1050</v>
      </c>
      <c r="ALV47" s="79" t="s">
        <v>1050</v>
      </c>
      <c r="ALW47" s="79" t="s">
        <v>1050</v>
      </c>
      <c r="ALX47" s="79" t="s">
        <v>1050</v>
      </c>
    </row>
    <row r="48" ht="50.25" customHeight="1" spans="1:1012">
      <c r="A48" s="79" t="s">
        <v>2322</v>
      </c>
      <c r="B48" s="79">
        <v>55</v>
      </c>
      <c r="C48" s="79" t="s">
        <v>2121</v>
      </c>
      <c r="D48" s="79" t="s">
        <v>329</v>
      </c>
      <c r="E48" s="79" t="s">
        <v>1050</v>
      </c>
      <c r="F48" s="79" t="s">
        <v>2323</v>
      </c>
      <c r="G48" s="79" t="s">
        <v>1050</v>
      </c>
      <c r="H48" s="79" t="s">
        <v>1050</v>
      </c>
      <c r="I48" s="79" t="s">
        <v>535</v>
      </c>
      <c r="J48" s="91">
        <v>44635</v>
      </c>
      <c r="K48" s="92">
        <v>0.65625</v>
      </c>
      <c r="L48" s="91">
        <v>44635</v>
      </c>
      <c r="M48" s="92">
        <v>0.673611111111111</v>
      </c>
      <c r="N48" s="79" t="s">
        <v>331</v>
      </c>
      <c r="O48" s="79" t="s">
        <v>67</v>
      </c>
      <c r="P48" s="79" t="s">
        <v>1050</v>
      </c>
      <c r="Q48" s="79" t="s">
        <v>407</v>
      </c>
      <c r="R48" s="79" t="s">
        <v>1050</v>
      </c>
      <c r="S48" s="79" t="s">
        <v>334</v>
      </c>
      <c r="T48" s="79" t="s">
        <v>1050</v>
      </c>
      <c r="U48" s="79" t="s">
        <v>368</v>
      </c>
      <c r="V48" s="79" t="s">
        <v>480</v>
      </c>
      <c r="W48" s="79" t="s">
        <v>338</v>
      </c>
      <c r="X48" s="79" t="s">
        <v>1050</v>
      </c>
      <c r="Y48" s="79" t="s">
        <v>1050</v>
      </c>
      <c r="Z48" s="79" t="s">
        <v>341</v>
      </c>
      <c r="AA48" s="79" t="s">
        <v>342</v>
      </c>
      <c r="AB48" s="79" t="s">
        <v>388</v>
      </c>
      <c r="AC48" s="79" t="s">
        <v>343</v>
      </c>
      <c r="AD48" s="79" t="s">
        <v>344</v>
      </c>
      <c r="AE48" s="79" t="s">
        <v>443</v>
      </c>
      <c r="AF48" s="79" t="s">
        <v>1050</v>
      </c>
      <c r="AG48" s="79" t="s">
        <v>1050</v>
      </c>
      <c r="AH48" s="79" t="s">
        <v>347</v>
      </c>
      <c r="AI48" s="79" t="s">
        <v>2324</v>
      </c>
      <c r="AJ48" s="79" t="s">
        <v>1050</v>
      </c>
      <c r="AK48" s="79" t="s">
        <v>1050</v>
      </c>
      <c r="AL48" s="79" t="s">
        <v>1050</v>
      </c>
      <c r="AM48" s="79" t="s">
        <v>1050</v>
      </c>
      <c r="AN48" s="79" t="s">
        <v>1050</v>
      </c>
      <c r="AO48" s="79" t="s">
        <v>1050</v>
      </c>
      <c r="AP48" s="79" t="s">
        <v>1050</v>
      </c>
      <c r="AQ48" s="79" t="s">
        <v>1050</v>
      </c>
      <c r="AR48" s="79" t="s">
        <v>1050</v>
      </c>
      <c r="AS48" s="79" t="s">
        <v>1050</v>
      </c>
      <c r="AT48" s="79" t="s">
        <v>1050</v>
      </c>
      <c r="AU48" s="79" t="s">
        <v>1050</v>
      </c>
      <c r="AV48" s="79" t="s">
        <v>1050</v>
      </c>
      <c r="AW48" s="79" t="s">
        <v>1050</v>
      </c>
      <c r="AX48" s="79" t="s">
        <v>1050</v>
      </c>
      <c r="AY48" s="79" t="s">
        <v>1050</v>
      </c>
      <c r="AZ48" s="79" t="s">
        <v>480</v>
      </c>
      <c r="BA48" s="79" t="s">
        <v>1050</v>
      </c>
      <c r="BB48" s="79" t="s">
        <v>1050</v>
      </c>
      <c r="BC48" s="79" t="s">
        <v>1050</v>
      </c>
      <c r="BD48" s="79" t="s">
        <v>1050</v>
      </c>
      <c r="BE48" s="79" t="s">
        <v>1050</v>
      </c>
      <c r="BF48" s="79" t="s">
        <v>1050</v>
      </c>
      <c r="BG48" s="79" t="s">
        <v>1050</v>
      </c>
      <c r="BH48" s="79" t="s">
        <v>1050</v>
      </c>
      <c r="BI48" s="79" t="s">
        <v>1050</v>
      </c>
      <c r="BJ48" s="79" t="s">
        <v>1050</v>
      </c>
      <c r="BK48" s="79" t="s">
        <v>1050</v>
      </c>
      <c r="BL48" s="79" t="s">
        <v>1050</v>
      </c>
      <c r="BM48" s="79" t="s">
        <v>1050</v>
      </c>
      <c r="BN48" s="79" t="s">
        <v>1050</v>
      </c>
      <c r="BO48" s="79" t="s">
        <v>1050</v>
      </c>
      <c r="BP48" s="79" t="s">
        <v>1050</v>
      </c>
      <c r="BQ48" s="79" t="s">
        <v>1050</v>
      </c>
      <c r="BR48" s="79" t="s">
        <v>1050</v>
      </c>
      <c r="BS48" s="79" t="s">
        <v>1050</v>
      </c>
      <c r="BT48" s="79" t="s">
        <v>1050</v>
      </c>
      <c r="BU48" s="79" t="s">
        <v>1050</v>
      </c>
      <c r="BV48" s="79" t="s">
        <v>1050</v>
      </c>
      <c r="BW48" s="79" t="s">
        <v>1050</v>
      </c>
      <c r="BX48" s="79" t="s">
        <v>1050</v>
      </c>
      <c r="BY48" s="79" t="s">
        <v>1050</v>
      </c>
      <c r="BZ48" s="79" t="s">
        <v>1050</v>
      </c>
      <c r="CA48" s="79" t="s">
        <v>1050</v>
      </c>
      <c r="CB48" s="79" t="s">
        <v>1050</v>
      </c>
      <c r="CC48" s="79" t="s">
        <v>1050</v>
      </c>
      <c r="CD48" s="79" t="s">
        <v>1050</v>
      </c>
      <c r="CE48" s="79" t="s">
        <v>1050</v>
      </c>
      <c r="CF48" s="79" t="s">
        <v>356</v>
      </c>
      <c r="CG48" s="91">
        <v>32711</v>
      </c>
      <c r="CH48" s="79" t="s">
        <v>351</v>
      </c>
      <c r="CI48" s="79" t="s">
        <v>1050</v>
      </c>
      <c r="CJ48" s="79" t="s">
        <v>1060</v>
      </c>
      <c r="CK48" s="79" t="s">
        <v>1050</v>
      </c>
      <c r="CL48" s="79" t="s">
        <v>1050</v>
      </c>
      <c r="CM48" s="79" t="s">
        <v>1050</v>
      </c>
      <c r="CN48" s="79" t="s">
        <v>1050</v>
      </c>
      <c r="CO48" s="79" t="s">
        <v>353</v>
      </c>
      <c r="CP48" s="79" t="s">
        <v>531</v>
      </c>
      <c r="CQ48" s="79" t="s">
        <v>1050</v>
      </c>
      <c r="CR48" s="79" t="s">
        <v>1050</v>
      </c>
      <c r="CS48" s="91">
        <v>44784</v>
      </c>
      <c r="CT48" s="79" t="s">
        <v>1060</v>
      </c>
      <c r="CU48" s="79" t="s">
        <v>1050</v>
      </c>
      <c r="CV48" s="79" t="s">
        <v>1050</v>
      </c>
      <c r="CW48" s="79" t="s">
        <v>1050</v>
      </c>
      <c r="CX48" s="79" t="s">
        <v>1142</v>
      </c>
      <c r="CY48" s="79" t="s">
        <v>1106</v>
      </c>
      <c r="CZ48" s="79" t="s">
        <v>356</v>
      </c>
      <c r="DA48" s="79" t="s">
        <v>2325</v>
      </c>
      <c r="DB48" s="79" t="s">
        <v>2325</v>
      </c>
      <c r="DC48" s="79" t="s">
        <v>1435</v>
      </c>
      <c r="DD48" s="79">
        <v>2005</v>
      </c>
      <c r="DE48" s="79" t="s">
        <v>557</v>
      </c>
      <c r="DF48" s="79">
        <v>32</v>
      </c>
      <c r="DG48" s="79" t="s">
        <v>1050</v>
      </c>
      <c r="DH48" s="79" t="s">
        <v>2326</v>
      </c>
      <c r="DI48" s="79" t="s">
        <v>1066</v>
      </c>
      <c r="DJ48" s="79" t="s">
        <v>1113</v>
      </c>
      <c r="DK48" s="79" t="s">
        <v>1050</v>
      </c>
      <c r="DL48" s="79" t="s">
        <v>353</v>
      </c>
      <c r="DM48" s="79" t="s">
        <v>353</v>
      </c>
      <c r="DN48" s="79" t="s">
        <v>2327</v>
      </c>
      <c r="DO48" s="91">
        <v>44689</v>
      </c>
      <c r="DP48" s="79" t="s">
        <v>1050</v>
      </c>
      <c r="DQ48" s="79" t="s">
        <v>1050</v>
      </c>
      <c r="DR48" s="79" t="s">
        <v>1050</v>
      </c>
      <c r="DS48" s="79" t="s">
        <v>1050</v>
      </c>
      <c r="DT48" s="79" t="s">
        <v>1050</v>
      </c>
      <c r="DU48" s="79" t="s">
        <v>1050</v>
      </c>
      <c r="DV48" s="79" t="s">
        <v>399</v>
      </c>
      <c r="DW48" s="79" t="s">
        <v>532</v>
      </c>
      <c r="DX48" s="79" t="s">
        <v>435</v>
      </c>
      <c r="DY48" s="79" t="s">
        <v>359</v>
      </c>
      <c r="DZ48" s="79" t="s">
        <v>1050</v>
      </c>
      <c r="EA48" s="79" t="s">
        <v>1050</v>
      </c>
      <c r="EB48" s="79" t="s">
        <v>333</v>
      </c>
      <c r="EC48" s="79" t="s">
        <v>1050</v>
      </c>
      <c r="ED48" s="79" t="s">
        <v>2328</v>
      </c>
      <c r="EE48" s="79" t="s">
        <v>409</v>
      </c>
      <c r="EF48" s="79" t="s">
        <v>353</v>
      </c>
      <c r="EG48" s="79" t="s">
        <v>356</v>
      </c>
      <c r="EH48" s="91">
        <v>20941</v>
      </c>
      <c r="EI48" s="79" t="s">
        <v>351</v>
      </c>
      <c r="EJ48" s="79" t="s">
        <v>352</v>
      </c>
      <c r="EK48" s="79" t="s">
        <v>1050</v>
      </c>
      <c r="EL48" s="79" t="s">
        <v>1050</v>
      </c>
      <c r="EM48" s="79" t="s">
        <v>1050</v>
      </c>
      <c r="EN48" s="79" t="s">
        <v>1050</v>
      </c>
      <c r="EO48" s="79" t="s">
        <v>1050</v>
      </c>
      <c r="EP48" s="79" t="s">
        <v>1050</v>
      </c>
      <c r="EQ48" s="79" t="s">
        <v>1050</v>
      </c>
      <c r="ER48" s="79" t="s">
        <v>1050</v>
      </c>
      <c r="ES48" s="79" t="s">
        <v>1050</v>
      </c>
      <c r="ET48" s="79" t="s">
        <v>1050</v>
      </c>
      <c r="EU48" s="79" t="s">
        <v>1050</v>
      </c>
      <c r="EV48" s="79" t="s">
        <v>1050</v>
      </c>
      <c r="EW48" s="79" t="s">
        <v>1050</v>
      </c>
      <c r="EX48" s="79" t="s">
        <v>1050</v>
      </c>
      <c r="EY48" s="79" t="s">
        <v>1239</v>
      </c>
      <c r="EZ48" s="79" t="s">
        <v>2329</v>
      </c>
      <c r="FA48" s="79" t="s">
        <v>1050</v>
      </c>
      <c r="FB48" s="79" t="s">
        <v>2330</v>
      </c>
      <c r="FC48" s="79" t="s">
        <v>2331</v>
      </c>
      <c r="FD48" s="79" t="s">
        <v>2332</v>
      </c>
      <c r="FE48" s="79" t="s">
        <v>1050</v>
      </c>
      <c r="FF48" s="79" t="s">
        <v>1050</v>
      </c>
      <c r="FG48" s="79" t="s">
        <v>1050</v>
      </c>
      <c r="FH48" s="79">
        <v>1</v>
      </c>
      <c r="FI48" s="79" t="s">
        <v>1050</v>
      </c>
      <c r="FJ48" s="79" t="s">
        <v>2131</v>
      </c>
      <c r="FK48" s="79" t="s">
        <v>2333</v>
      </c>
      <c r="FL48" s="79" t="s">
        <v>1050</v>
      </c>
      <c r="FM48" s="79" t="s">
        <v>1050</v>
      </c>
      <c r="FN48" s="79" t="s">
        <v>1050</v>
      </c>
      <c r="FO48" s="79" t="s">
        <v>1050</v>
      </c>
      <c r="FP48" s="79" t="s">
        <v>1050</v>
      </c>
      <c r="FQ48" s="79" t="s">
        <v>1050</v>
      </c>
      <c r="FR48" s="79" t="s">
        <v>1050</v>
      </c>
      <c r="FS48" s="79" t="s">
        <v>1050</v>
      </c>
      <c r="FT48" s="79" t="s">
        <v>1050</v>
      </c>
      <c r="FU48" s="79" t="s">
        <v>1050</v>
      </c>
      <c r="FV48" s="79" t="s">
        <v>1050</v>
      </c>
      <c r="FW48" s="79" t="s">
        <v>1050</v>
      </c>
      <c r="FX48" s="79" t="s">
        <v>549</v>
      </c>
      <c r="FY48" s="79" t="s">
        <v>435</v>
      </c>
      <c r="FZ48" s="79" t="s">
        <v>1050</v>
      </c>
      <c r="GA48" s="79" t="s">
        <v>1050</v>
      </c>
      <c r="GB48" s="79" t="s">
        <v>1050</v>
      </c>
      <c r="GC48" s="79" t="s">
        <v>333</v>
      </c>
      <c r="GD48" s="79" t="s">
        <v>1050</v>
      </c>
      <c r="GE48" s="79" t="s">
        <v>2334</v>
      </c>
      <c r="GF48" s="79" t="s">
        <v>363</v>
      </c>
      <c r="GG48" s="79" t="s">
        <v>399</v>
      </c>
      <c r="GH48" s="79" t="s">
        <v>1050</v>
      </c>
      <c r="GI48" s="79" t="s">
        <v>1050</v>
      </c>
      <c r="GJ48" s="79" t="s">
        <v>1050</v>
      </c>
      <c r="GK48" s="79" t="s">
        <v>1050</v>
      </c>
      <c r="GL48" s="79" t="s">
        <v>1050</v>
      </c>
      <c r="GM48" s="79" t="s">
        <v>1050</v>
      </c>
      <c r="GN48" s="79" t="s">
        <v>1050</v>
      </c>
      <c r="GO48" s="79" t="s">
        <v>1050</v>
      </c>
      <c r="GP48" s="79" t="s">
        <v>1050</v>
      </c>
      <c r="GQ48" s="79" t="s">
        <v>1050</v>
      </c>
      <c r="GR48" s="79" t="s">
        <v>1050</v>
      </c>
      <c r="GS48" s="79" t="s">
        <v>1050</v>
      </c>
      <c r="GT48" s="79" t="s">
        <v>1050</v>
      </c>
      <c r="GU48" s="79" t="s">
        <v>1050</v>
      </c>
      <c r="GV48" s="79" t="s">
        <v>1050</v>
      </c>
      <c r="GW48" s="79" t="s">
        <v>1050</v>
      </c>
      <c r="GX48" s="79" t="s">
        <v>1050</v>
      </c>
      <c r="GY48" s="79" t="s">
        <v>1050</v>
      </c>
      <c r="GZ48" s="79" t="s">
        <v>1050</v>
      </c>
      <c r="HA48" s="79" t="s">
        <v>1050</v>
      </c>
      <c r="HB48" s="79" t="s">
        <v>1050</v>
      </c>
      <c r="HC48" s="79" t="s">
        <v>1050</v>
      </c>
      <c r="HD48" s="79" t="s">
        <v>1050</v>
      </c>
      <c r="HE48" s="79" t="s">
        <v>1050</v>
      </c>
      <c r="HF48" s="79" t="s">
        <v>1050</v>
      </c>
      <c r="HG48" s="79" t="s">
        <v>1050</v>
      </c>
      <c r="HH48" s="79" t="s">
        <v>1050</v>
      </c>
      <c r="HI48" s="79" t="s">
        <v>1050</v>
      </c>
      <c r="HJ48" s="79" t="s">
        <v>1050</v>
      </c>
      <c r="HK48" s="79" t="s">
        <v>1050</v>
      </c>
      <c r="HL48" s="79" t="s">
        <v>1050</v>
      </c>
      <c r="HM48" s="79" t="s">
        <v>1050</v>
      </c>
      <c r="HN48" s="79" t="s">
        <v>1050</v>
      </c>
      <c r="HO48" s="79" t="s">
        <v>1050</v>
      </c>
      <c r="HP48" s="79" t="s">
        <v>1050</v>
      </c>
      <c r="HQ48" s="79" t="s">
        <v>1050</v>
      </c>
      <c r="HR48" s="79" t="s">
        <v>1050</v>
      </c>
      <c r="HS48" s="79" t="s">
        <v>1050</v>
      </c>
      <c r="HT48" s="79" t="s">
        <v>1050</v>
      </c>
      <c r="HU48" s="79" t="s">
        <v>1050</v>
      </c>
      <c r="HV48" s="79" t="s">
        <v>1050</v>
      </c>
      <c r="HW48" s="79" t="s">
        <v>1050</v>
      </c>
      <c r="HX48" s="79" t="s">
        <v>1050</v>
      </c>
      <c r="HY48" s="79" t="s">
        <v>1050</v>
      </c>
      <c r="HZ48" s="79" t="s">
        <v>1050</v>
      </c>
      <c r="IA48" s="79" t="s">
        <v>1050</v>
      </c>
      <c r="IB48" s="79" t="s">
        <v>1050</v>
      </c>
      <c r="IC48" s="79" t="s">
        <v>1050</v>
      </c>
      <c r="ID48" s="79" t="s">
        <v>1050</v>
      </c>
      <c r="IE48" s="79" t="s">
        <v>1050</v>
      </c>
      <c r="IF48" s="79" t="s">
        <v>1050</v>
      </c>
      <c r="IG48" s="79" t="s">
        <v>1050</v>
      </c>
      <c r="IH48" s="79" t="s">
        <v>1050</v>
      </c>
      <c r="II48" s="79" t="s">
        <v>1050</v>
      </c>
      <c r="IJ48" s="79" t="s">
        <v>1050</v>
      </c>
      <c r="IK48" s="79" t="s">
        <v>1050</v>
      </c>
      <c r="IL48" s="79" t="s">
        <v>1050</v>
      </c>
      <c r="IM48" s="79" t="s">
        <v>1050</v>
      </c>
      <c r="IN48" s="79" t="s">
        <v>1050</v>
      </c>
      <c r="IO48" s="79" t="s">
        <v>1050</v>
      </c>
      <c r="IP48" s="79" t="s">
        <v>1050</v>
      </c>
      <c r="IQ48" s="79" t="s">
        <v>1050</v>
      </c>
      <c r="IR48" s="79" t="s">
        <v>1050</v>
      </c>
      <c r="IS48" s="79" t="s">
        <v>1050</v>
      </c>
      <c r="IT48" s="79" t="s">
        <v>1050</v>
      </c>
      <c r="IU48" s="79" t="s">
        <v>1050</v>
      </c>
      <c r="IV48" s="79" t="s">
        <v>1050</v>
      </c>
      <c r="IW48" s="79" t="s">
        <v>1050</v>
      </c>
      <c r="IX48" s="79" t="s">
        <v>1050</v>
      </c>
      <c r="IY48" s="79" t="s">
        <v>1050</v>
      </c>
      <c r="IZ48" s="79" t="s">
        <v>1050</v>
      </c>
      <c r="JA48" s="79" t="s">
        <v>1050</v>
      </c>
      <c r="JB48" s="79" t="s">
        <v>1050</v>
      </c>
      <c r="JC48" s="79" t="s">
        <v>1050</v>
      </c>
      <c r="JD48" s="79" t="s">
        <v>1050</v>
      </c>
      <c r="JE48" s="79" t="s">
        <v>1050</v>
      </c>
      <c r="JF48" s="79" t="s">
        <v>1050</v>
      </c>
      <c r="JG48" s="79" t="s">
        <v>1050</v>
      </c>
      <c r="JH48" s="79" t="s">
        <v>1050</v>
      </c>
      <c r="JI48" s="79" t="s">
        <v>1050</v>
      </c>
      <c r="JJ48" s="79" t="s">
        <v>1050</v>
      </c>
      <c r="JK48" s="79" t="s">
        <v>1050</v>
      </c>
      <c r="JL48" s="79" t="s">
        <v>1050</v>
      </c>
      <c r="JM48" s="79" t="s">
        <v>1050</v>
      </c>
      <c r="JN48" s="79" t="s">
        <v>1050</v>
      </c>
      <c r="JO48" s="79" t="s">
        <v>1050</v>
      </c>
      <c r="JP48" s="79" t="s">
        <v>1050</v>
      </c>
      <c r="JQ48" s="79" t="s">
        <v>1050</v>
      </c>
      <c r="JR48" s="79" t="s">
        <v>1050</v>
      </c>
      <c r="JS48" s="79" t="s">
        <v>1050</v>
      </c>
      <c r="JT48" s="79" t="s">
        <v>1050</v>
      </c>
      <c r="JU48" s="79" t="s">
        <v>1050</v>
      </c>
      <c r="JV48" s="79" t="s">
        <v>1050</v>
      </c>
      <c r="JW48" s="79" t="s">
        <v>1050</v>
      </c>
      <c r="JX48" s="79" t="s">
        <v>1050</v>
      </c>
      <c r="JY48" s="79" t="s">
        <v>1050</v>
      </c>
      <c r="JZ48" s="79" t="s">
        <v>1050</v>
      </c>
      <c r="KA48" s="79" t="s">
        <v>1050</v>
      </c>
      <c r="KB48" s="79" t="s">
        <v>1050</v>
      </c>
      <c r="KC48" s="79" t="s">
        <v>1050</v>
      </c>
      <c r="KD48" s="79" t="s">
        <v>1050</v>
      </c>
      <c r="KE48" s="79" t="s">
        <v>1050</v>
      </c>
      <c r="KF48" s="79" t="s">
        <v>1050</v>
      </c>
      <c r="KG48" s="79" t="s">
        <v>1050</v>
      </c>
      <c r="KH48" s="79" t="s">
        <v>1050</v>
      </c>
      <c r="KI48" s="79" t="s">
        <v>1050</v>
      </c>
      <c r="KJ48" s="79" t="s">
        <v>1050</v>
      </c>
      <c r="KK48" s="79" t="s">
        <v>1050</v>
      </c>
      <c r="KL48" s="79" t="s">
        <v>1050</v>
      </c>
      <c r="KM48" s="79" t="s">
        <v>1050</v>
      </c>
      <c r="KN48" s="79" t="s">
        <v>1050</v>
      </c>
      <c r="KO48" s="79" t="s">
        <v>1050</v>
      </c>
      <c r="KP48" s="79" t="s">
        <v>1050</v>
      </c>
      <c r="KQ48" s="79" t="s">
        <v>1050</v>
      </c>
      <c r="KR48" s="79" t="s">
        <v>1050</v>
      </c>
      <c r="KS48" s="79" t="s">
        <v>1050</v>
      </c>
      <c r="KT48" s="79" t="s">
        <v>1050</v>
      </c>
      <c r="KU48" s="79" t="s">
        <v>1050</v>
      </c>
      <c r="KV48" s="79" t="s">
        <v>1050</v>
      </c>
      <c r="KW48" s="79" t="s">
        <v>1050</v>
      </c>
      <c r="KX48" s="79" t="s">
        <v>1050</v>
      </c>
      <c r="KY48" s="79" t="s">
        <v>1050</v>
      </c>
      <c r="KZ48" s="79" t="s">
        <v>1050</v>
      </c>
      <c r="LA48" s="79" t="s">
        <v>1050</v>
      </c>
      <c r="LB48" s="79" t="s">
        <v>1050</v>
      </c>
      <c r="LC48" s="79" t="s">
        <v>1050</v>
      </c>
      <c r="LD48" s="79" t="s">
        <v>1050</v>
      </c>
      <c r="LE48" s="79" t="s">
        <v>1050</v>
      </c>
      <c r="LF48" s="79" t="s">
        <v>1050</v>
      </c>
      <c r="LG48" s="79" t="s">
        <v>1050</v>
      </c>
      <c r="LH48" s="79" t="s">
        <v>1050</v>
      </c>
      <c r="LI48" s="79" t="s">
        <v>1050</v>
      </c>
      <c r="LJ48" s="79" t="s">
        <v>1050</v>
      </c>
      <c r="LK48" s="79" t="s">
        <v>1050</v>
      </c>
      <c r="LL48" s="79" t="s">
        <v>1050</v>
      </c>
      <c r="LM48" s="79" t="s">
        <v>1050</v>
      </c>
      <c r="LN48" s="79" t="s">
        <v>1050</v>
      </c>
      <c r="LO48" s="79" t="s">
        <v>1050</v>
      </c>
      <c r="LP48" s="79" t="s">
        <v>1050</v>
      </c>
      <c r="LQ48" s="79" t="s">
        <v>1050</v>
      </c>
      <c r="LR48" s="79" t="s">
        <v>1050</v>
      </c>
      <c r="LS48" s="79" t="s">
        <v>1050</v>
      </c>
      <c r="LT48" s="79" t="s">
        <v>1050</v>
      </c>
      <c r="LU48" s="79" t="s">
        <v>1050</v>
      </c>
      <c r="LV48" s="79" t="s">
        <v>1050</v>
      </c>
      <c r="LW48" s="79" t="s">
        <v>1050</v>
      </c>
      <c r="LX48" s="79" t="s">
        <v>1050</v>
      </c>
      <c r="LY48" s="79" t="s">
        <v>1050</v>
      </c>
      <c r="LZ48" s="79" t="s">
        <v>1050</v>
      </c>
      <c r="MA48" s="79" t="s">
        <v>1050</v>
      </c>
      <c r="MB48" s="79" t="s">
        <v>1050</v>
      </c>
      <c r="MC48" s="79" t="s">
        <v>1050</v>
      </c>
      <c r="MD48" s="79" t="s">
        <v>1050</v>
      </c>
      <c r="ME48" s="79" t="s">
        <v>1050</v>
      </c>
      <c r="MF48" s="79" t="s">
        <v>1050</v>
      </c>
      <c r="MG48" s="79" t="s">
        <v>1050</v>
      </c>
      <c r="MH48" s="79" t="s">
        <v>1050</v>
      </c>
      <c r="MI48" s="79" t="s">
        <v>1050</v>
      </c>
      <c r="MJ48" s="79" t="s">
        <v>1050</v>
      </c>
      <c r="MK48" s="79" t="s">
        <v>1050</v>
      </c>
      <c r="ML48" s="79" t="s">
        <v>1050</v>
      </c>
      <c r="MM48" s="79" t="s">
        <v>1050</v>
      </c>
      <c r="MN48" s="79" t="s">
        <v>1050</v>
      </c>
      <c r="MO48" s="79" t="s">
        <v>1050</v>
      </c>
      <c r="MP48" s="79" t="s">
        <v>1050</v>
      </c>
      <c r="MQ48" s="79" t="s">
        <v>1050</v>
      </c>
      <c r="MR48" s="79" t="s">
        <v>1050</v>
      </c>
      <c r="MS48" s="79" t="s">
        <v>1050</v>
      </c>
      <c r="MT48" s="79" t="s">
        <v>1050</v>
      </c>
      <c r="MU48" s="79" t="s">
        <v>1050</v>
      </c>
      <c r="MV48" s="79" t="s">
        <v>1050</v>
      </c>
      <c r="MW48" s="79" t="s">
        <v>1050</v>
      </c>
      <c r="MX48" s="79" t="s">
        <v>1050</v>
      </c>
      <c r="MY48" s="79" t="s">
        <v>1050</v>
      </c>
      <c r="MZ48" s="79" t="s">
        <v>1050</v>
      </c>
      <c r="NA48" s="79" t="s">
        <v>1050</v>
      </c>
      <c r="NB48" s="79" t="s">
        <v>1050</v>
      </c>
      <c r="NC48" s="79" t="s">
        <v>1050</v>
      </c>
      <c r="ND48" s="79" t="s">
        <v>1050</v>
      </c>
      <c r="NE48" s="79" t="s">
        <v>1050</v>
      </c>
      <c r="NF48" s="79" t="s">
        <v>1050</v>
      </c>
      <c r="NG48" s="79" t="s">
        <v>1050</v>
      </c>
      <c r="NH48" s="79" t="s">
        <v>1050</v>
      </c>
      <c r="NI48" s="79" t="s">
        <v>1050</v>
      </c>
      <c r="NJ48" s="79" t="s">
        <v>1050</v>
      </c>
      <c r="NK48" s="79" t="s">
        <v>1050</v>
      </c>
      <c r="NL48" s="79" t="s">
        <v>1050</v>
      </c>
      <c r="NM48" s="79" t="s">
        <v>1050</v>
      </c>
      <c r="NN48" s="79" t="s">
        <v>1050</v>
      </c>
      <c r="NO48" s="79" t="s">
        <v>1050</v>
      </c>
      <c r="NP48" s="79" t="s">
        <v>1050</v>
      </c>
      <c r="NQ48" s="79" t="s">
        <v>1050</v>
      </c>
      <c r="NR48" s="79" t="s">
        <v>1050</v>
      </c>
      <c r="NS48" s="79" t="s">
        <v>1050</v>
      </c>
      <c r="NT48" s="79" t="s">
        <v>1050</v>
      </c>
      <c r="NU48" s="79" t="s">
        <v>1050</v>
      </c>
      <c r="NV48" s="79" t="s">
        <v>1050</v>
      </c>
      <c r="NW48" s="79" t="s">
        <v>1050</v>
      </c>
      <c r="NX48" s="79" t="s">
        <v>1050</v>
      </c>
      <c r="NY48" s="79" t="s">
        <v>1050</v>
      </c>
      <c r="NZ48" s="79" t="s">
        <v>1050</v>
      </c>
      <c r="OA48" s="79" t="s">
        <v>1050</v>
      </c>
      <c r="OB48" s="79" t="s">
        <v>1050</v>
      </c>
      <c r="OC48" s="79" t="s">
        <v>1050</v>
      </c>
      <c r="OD48" s="79" t="s">
        <v>1050</v>
      </c>
      <c r="OE48" s="79" t="s">
        <v>1050</v>
      </c>
      <c r="OF48" s="79" t="s">
        <v>1050</v>
      </c>
      <c r="OG48" s="79" t="s">
        <v>1050</v>
      </c>
      <c r="OH48" s="79" t="s">
        <v>1050</v>
      </c>
      <c r="OI48" s="79" t="s">
        <v>1050</v>
      </c>
      <c r="OJ48" s="79" t="s">
        <v>1050</v>
      </c>
      <c r="OK48" s="79" t="s">
        <v>1050</v>
      </c>
      <c r="OL48" s="79" t="s">
        <v>1050</v>
      </c>
      <c r="OM48" s="79" t="s">
        <v>1050</v>
      </c>
      <c r="ON48" s="79" t="s">
        <v>1050</v>
      </c>
      <c r="OO48" s="79" t="s">
        <v>1050</v>
      </c>
      <c r="OP48" s="79" t="s">
        <v>1050</v>
      </c>
      <c r="OQ48" s="79" t="s">
        <v>1050</v>
      </c>
      <c r="OR48" s="79" t="s">
        <v>1050</v>
      </c>
      <c r="OS48" s="79" t="s">
        <v>1050</v>
      </c>
      <c r="OT48" s="79" t="s">
        <v>1050</v>
      </c>
      <c r="OU48" s="79" t="s">
        <v>1050</v>
      </c>
      <c r="OV48" s="79" t="s">
        <v>1050</v>
      </c>
      <c r="OW48" s="79" t="s">
        <v>1050</v>
      </c>
      <c r="OX48" s="79" t="s">
        <v>1050</v>
      </c>
      <c r="OY48" s="79" t="s">
        <v>1050</v>
      </c>
      <c r="OZ48" s="79" t="s">
        <v>1050</v>
      </c>
      <c r="PA48" s="79" t="s">
        <v>1050</v>
      </c>
      <c r="PB48" s="79" t="s">
        <v>1050</v>
      </c>
      <c r="PC48" s="79" t="s">
        <v>1050</v>
      </c>
      <c r="PD48" s="79" t="s">
        <v>1050</v>
      </c>
      <c r="PE48" s="79" t="s">
        <v>1050</v>
      </c>
      <c r="PF48" s="79" t="s">
        <v>1050</v>
      </c>
      <c r="PG48" s="79" t="s">
        <v>1050</v>
      </c>
      <c r="PH48" s="79" t="s">
        <v>1050</v>
      </c>
      <c r="PI48" s="79" t="s">
        <v>1050</v>
      </c>
      <c r="PJ48" s="79" t="s">
        <v>1050</v>
      </c>
      <c r="PK48" s="79" t="s">
        <v>1050</v>
      </c>
      <c r="PL48" s="79" t="s">
        <v>1050</v>
      </c>
      <c r="PM48" s="79" t="s">
        <v>470</v>
      </c>
      <c r="PN48" s="79" t="s">
        <v>1050</v>
      </c>
      <c r="PO48" s="79">
        <v>1</v>
      </c>
      <c r="PP48" s="79" t="s">
        <v>2335</v>
      </c>
      <c r="PQ48" s="79" t="s">
        <v>1050</v>
      </c>
      <c r="PR48" s="79" t="s">
        <v>1050</v>
      </c>
      <c r="PS48" s="79" t="s">
        <v>1050</v>
      </c>
      <c r="PT48" s="79" t="s">
        <v>1050</v>
      </c>
      <c r="PU48" s="79" t="s">
        <v>1050</v>
      </c>
      <c r="PV48" s="79" t="s">
        <v>1050</v>
      </c>
      <c r="PW48" s="79" t="s">
        <v>1050</v>
      </c>
      <c r="PX48" s="79" t="s">
        <v>1050</v>
      </c>
      <c r="PY48" s="79" t="s">
        <v>2336</v>
      </c>
      <c r="PZ48" s="79" t="s">
        <v>2337</v>
      </c>
      <c r="QA48" s="79" t="s">
        <v>1050</v>
      </c>
      <c r="QB48" s="79" t="s">
        <v>1050</v>
      </c>
      <c r="QC48" s="79" t="s">
        <v>1050</v>
      </c>
      <c r="QD48" s="79" t="s">
        <v>1275</v>
      </c>
      <c r="QE48" s="79" t="s">
        <v>2338</v>
      </c>
      <c r="QF48" s="79" t="s">
        <v>1050</v>
      </c>
      <c r="QG48" s="79">
        <v>11</v>
      </c>
      <c r="QH48" s="107">
        <v>1</v>
      </c>
      <c r="QI48" s="79">
        <v>60</v>
      </c>
      <c r="QJ48" s="79">
        <v>23</v>
      </c>
      <c r="QK48" s="79">
        <v>2022</v>
      </c>
      <c r="QL48" s="79">
        <v>723</v>
      </c>
      <c r="QM48" s="91">
        <v>44635</v>
      </c>
      <c r="QN48" s="79" t="s">
        <v>411</v>
      </c>
      <c r="QO48" s="79" t="s">
        <v>399</v>
      </c>
      <c r="QP48" s="79" t="s">
        <v>399</v>
      </c>
      <c r="QQ48" s="92">
        <v>0.65625</v>
      </c>
      <c r="QR48" s="79" t="s">
        <v>329</v>
      </c>
      <c r="QS48" s="79" t="s">
        <v>535</v>
      </c>
      <c r="QT48" s="79" t="s">
        <v>2339</v>
      </c>
      <c r="QU48" s="79" t="s">
        <v>2340</v>
      </c>
      <c r="QV48" s="125" t="s">
        <v>2341</v>
      </c>
      <c r="QW48" s="125" t="s">
        <v>2342</v>
      </c>
      <c r="QX48" s="79" t="s">
        <v>1050</v>
      </c>
      <c r="QY48" s="79" t="s">
        <v>1050</v>
      </c>
      <c r="QZ48" s="79" t="s">
        <v>1080</v>
      </c>
      <c r="RA48" s="79" t="s">
        <v>1050</v>
      </c>
      <c r="RB48" s="79" t="s">
        <v>1050</v>
      </c>
      <c r="RC48" s="79" t="s">
        <v>368</v>
      </c>
      <c r="RD48" s="79" t="s">
        <v>399</v>
      </c>
      <c r="RE48" s="79" t="s">
        <v>344</v>
      </c>
      <c r="RF48" s="79" t="s">
        <v>369</v>
      </c>
      <c r="RG48" s="79" t="s">
        <v>1123</v>
      </c>
      <c r="RH48" s="79" t="s">
        <v>513</v>
      </c>
      <c r="RI48" s="79" t="s">
        <v>388</v>
      </c>
      <c r="RJ48" s="79" t="s">
        <v>2343</v>
      </c>
      <c r="RK48" s="79" t="s">
        <v>371</v>
      </c>
      <c r="RL48" s="79" t="s">
        <v>334</v>
      </c>
      <c r="RM48" s="79" t="s">
        <v>2344</v>
      </c>
      <c r="RN48" s="79" t="s">
        <v>1475</v>
      </c>
      <c r="RO48" s="79" t="s">
        <v>2144</v>
      </c>
      <c r="RP48" s="79" t="s">
        <v>414</v>
      </c>
      <c r="RQ48" s="79" t="s">
        <v>1050</v>
      </c>
      <c r="RR48" s="79" t="s">
        <v>480</v>
      </c>
      <c r="RS48" s="79" t="s">
        <v>2313</v>
      </c>
      <c r="RT48" s="79" t="s">
        <v>494</v>
      </c>
      <c r="RU48" s="79" t="s">
        <v>2145</v>
      </c>
      <c r="RV48" s="79" t="s">
        <v>1086</v>
      </c>
      <c r="RW48" s="79" t="s">
        <v>1050</v>
      </c>
      <c r="RX48" s="79" t="s">
        <v>1050</v>
      </c>
      <c r="RY48" s="79" t="s">
        <v>1050</v>
      </c>
      <c r="RZ48" s="79" t="s">
        <v>1050</v>
      </c>
      <c r="SA48" s="79" t="s">
        <v>1050</v>
      </c>
      <c r="SB48" s="79" t="s">
        <v>1050</v>
      </c>
      <c r="SC48" s="79" t="s">
        <v>1050</v>
      </c>
      <c r="SD48" s="79" t="s">
        <v>1050</v>
      </c>
      <c r="SE48" s="79" t="s">
        <v>1050</v>
      </c>
      <c r="SF48" s="79" t="s">
        <v>1050</v>
      </c>
      <c r="SG48" s="79" t="s">
        <v>1050</v>
      </c>
      <c r="SH48" s="79" t="s">
        <v>1050</v>
      </c>
      <c r="SI48" s="79" t="s">
        <v>1050</v>
      </c>
      <c r="SJ48" s="79" t="s">
        <v>1050</v>
      </c>
      <c r="SK48" s="79" t="s">
        <v>1050</v>
      </c>
      <c r="SL48" s="79" t="s">
        <v>1050</v>
      </c>
      <c r="SM48" s="79" t="s">
        <v>1050</v>
      </c>
      <c r="SN48" s="79" t="s">
        <v>1050</v>
      </c>
      <c r="SO48" s="79" t="s">
        <v>1050</v>
      </c>
      <c r="SP48" s="79" t="s">
        <v>1050</v>
      </c>
      <c r="SQ48" s="79" t="s">
        <v>1050</v>
      </c>
      <c r="SR48" s="79" t="s">
        <v>1050</v>
      </c>
      <c r="SS48" s="79" t="s">
        <v>1050</v>
      </c>
      <c r="ST48" s="79" t="s">
        <v>2345</v>
      </c>
      <c r="SU48" s="79" t="s">
        <v>549</v>
      </c>
      <c r="SV48" s="79" t="s">
        <v>1050</v>
      </c>
      <c r="SW48" s="79" t="s">
        <v>1050</v>
      </c>
      <c r="SX48" s="79" t="s">
        <v>1050</v>
      </c>
      <c r="SY48" s="79" t="s">
        <v>1050</v>
      </c>
      <c r="SZ48" s="79" t="s">
        <v>1050</v>
      </c>
      <c r="TA48" s="79" t="s">
        <v>1050</v>
      </c>
      <c r="TB48" s="79" t="s">
        <v>1050</v>
      </c>
      <c r="TC48" s="79" t="s">
        <v>1050</v>
      </c>
      <c r="TD48" s="79" t="s">
        <v>1050</v>
      </c>
      <c r="TE48" s="79" t="s">
        <v>1050</v>
      </c>
      <c r="TF48" s="79">
        <v>2005</v>
      </c>
      <c r="TG48" s="79" t="s">
        <v>494</v>
      </c>
      <c r="TH48" s="79" t="s">
        <v>1050</v>
      </c>
      <c r="TI48" s="79" t="s">
        <v>1050</v>
      </c>
      <c r="TJ48" s="79" t="s">
        <v>1050</v>
      </c>
      <c r="TK48" s="79" t="s">
        <v>1050</v>
      </c>
      <c r="TL48" s="79" t="s">
        <v>1050</v>
      </c>
      <c r="TM48" s="79" t="s">
        <v>1050</v>
      </c>
      <c r="TN48" s="79" t="s">
        <v>1050</v>
      </c>
      <c r="TO48" s="79" t="s">
        <v>1050</v>
      </c>
      <c r="TP48" s="79" t="s">
        <v>1050</v>
      </c>
      <c r="TQ48" s="79" t="s">
        <v>1050</v>
      </c>
      <c r="TR48" s="79" t="s">
        <v>1435</v>
      </c>
      <c r="TS48" s="79" t="s">
        <v>2346</v>
      </c>
      <c r="TT48" s="79" t="s">
        <v>1050</v>
      </c>
      <c r="TU48" s="79" t="s">
        <v>1050</v>
      </c>
      <c r="TV48" s="79" t="s">
        <v>1050</v>
      </c>
      <c r="TW48" s="79" t="s">
        <v>1050</v>
      </c>
      <c r="TX48" s="79" t="s">
        <v>1050</v>
      </c>
      <c r="TY48" s="79" t="s">
        <v>1050</v>
      </c>
      <c r="TZ48" s="79" t="s">
        <v>1050</v>
      </c>
      <c r="UA48" s="79" t="s">
        <v>1050</v>
      </c>
      <c r="UB48" s="79" t="s">
        <v>1050</v>
      </c>
      <c r="UC48" s="79" t="s">
        <v>1050</v>
      </c>
      <c r="UD48" s="79" t="s">
        <v>2325</v>
      </c>
      <c r="UE48" s="79" t="s">
        <v>2330</v>
      </c>
      <c r="UF48" s="79" t="s">
        <v>1050</v>
      </c>
      <c r="UG48" s="79" t="s">
        <v>1050</v>
      </c>
      <c r="UH48" s="79" t="s">
        <v>1050</v>
      </c>
      <c r="UI48" s="79" t="s">
        <v>1050</v>
      </c>
      <c r="UJ48" s="79" t="s">
        <v>1050</v>
      </c>
      <c r="UK48" s="79" t="s">
        <v>1050</v>
      </c>
      <c r="UL48" s="79" t="s">
        <v>1050</v>
      </c>
      <c r="UM48" s="79" t="s">
        <v>1050</v>
      </c>
      <c r="UN48" s="79" t="s">
        <v>1050</v>
      </c>
      <c r="UO48" s="79" t="s">
        <v>1050</v>
      </c>
      <c r="UP48" s="79" t="s">
        <v>2347</v>
      </c>
      <c r="UQ48" s="79" t="s">
        <v>2348</v>
      </c>
      <c r="UR48" s="79" t="s">
        <v>1050</v>
      </c>
      <c r="US48" s="79" t="s">
        <v>1050</v>
      </c>
      <c r="UT48" s="79" t="s">
        <v>1050</v>
      </c>
      <c r="UU48" s="79" t="s">
        <v>1050</v>
      </c>
      <c r="UV48" s="79" t="s">
        <v>1050</v>
      </c>
      <c r="UW48" s="79" t="s">
        <v>1050</v>
      </c>
      <c r="UX48" s="79" t="s">
        <v>1050</v>
      </c>
      <c r="UY48" s="79" t="s">
        <v>1050</v>
      </c>
      <c r="UZ48" s="79" t="s">
        <v>1050</v>
      </c>
      <c r="VA48" s="79" t="s">
        <v>1050</v>
      </c>
      <c r="VB48" s="79">
        <v>8600</v>
      </c>
      <c r="VC48" s="79" t="s">
        <v>494</v>
      </c>
      <c r="VD48" s="79" t="s">
        <v>1050</v>
      </c>
      <c r="VE48" s="79" t="s">
        <v>1050</v>
      </c>
      <c r="VF48" s="79" t="s">
        <v>1050</v>
      </c>
      <c r="VG48" s="79" t="s">
        <v>1050</v>
      </c>
      <c r="VH48" s="79" t="s">
        <v>1050</v>
      </c>
      <c r="VI48" s="79" t="s">
        <v>1050</v>
      </c>
      <c r="VJ48" s="79" t="s">
        <v>1050</v>
      </c>
      <c r="VK48" s="79" t="s">
        <v>1050</v>
      </c>
      <c r="VL48" s="79" t="s">
        <v>1050</v>
      </c>
      <c r="VM48" s="79" t="s">
        <v>1050</v>
      </c>
      <c r="VN48" s="79" t="s">
        <v>2326</v>
      </c>
      <c r="VO48" s="79" t="s">
        <v>494</v>
      </c>
      <c r="VP48" s="79" t="s">
        <v>1050</v>
      </c>
      <c r="VQ48" s="79" t="s">
        <v>1050</v>
      </c>
      <c r="VR48" s="79" t="s">
        <v>1050</v>
      </c>
      <c r="VS48" s="79" t="s">
        <v>1050</v>
      </c>
      <c r="VT48" s="79" t="s">
        <v>1050</v>
      </c>
      <c r="VU48" s="79" t="s">
        <v>1050</v>
      </c>
      <c r="VV48" s="79" t="s">
        <v>1050</v>
      </c>
      <c r="VW48" s="79" t="s">
        <v>1050</v>
      </c>
      <c r="VX48" s="79" t="s">
        <v>1050</v>
      </c>
      <c r="VY48" s="79" t="s">
        <v>1050</v>
      </c>
      <c r="VZ48" s="79" t="s">
        <v>353</v>
      </c>
      <c r="WA48" s="79" t="s">
        <v>494</v>
      </c>
      <c r="WB48" s="79" t="s">
        <v>1050</v>
      </c>
      <c r="WC48" s="79" t="s">
        <v>1050</v>
      </c>
      <c r="WD48" s="79" t="s">
        <v>1050</v>
      </c>
      <c r="WE48" s="79" t="s">
        <v>1050</v>
      </c>
      <c r="WF48" s="79" t="s">
        <v>1050</v>
      </c>
      <c r="WG48" s="79" t="s">
        <v>1050</v>
      </c>
      <c r="WH48" s="79" t="s">
        <v>1050</v>
      </c>
      <c r="WI48" s="79" t="s">
        <v>1050</v>
      </c>
      <c r="WJ48" s="79" t="s">
        <v>1050</v>
      </c>
      <c r="WK48" s="79" t="s">
        <v>1050</v>
      </c>
      <c r="WL48" s="79" t="s">
        <v>353</v>
      </c>
      <c r="WM48" s="79" t="s">
        <v>494</v>
      </c>
      <c r="WN48" s="79" t="s">
        <v>1050</v>
      </c>
      <c r="WO48" s="79" t="s">
        <v>1050</v>
      </c>
      <c r="WP48" s="79" t="s">
        <v>1050</v>
      </c>
      <c r="WQ48" s="79" t="s">
        <v>1050</v>
      </c>
      <c r="WR48" s="79" t="s">
        <v>1050</v>
      </c>
      <c r="WS48" s="79" t="s">
        <v>1050</v>
      </c>
      <c r="WT48" s="79" t="s">
        <v>1050</v>
      </c>
      <c r="WU48" s="79" t="s">
        <v>1050</v>
      </c>
      <c r="WV48" s="79" t="s">
        <v>1050</v>
      </c>
      <c r="WW48" s="79" t="s">
        <v>1050</v>
      </c>
      <c r="WX48" s="79" t="s">
        <v>399</v>
      </c>
      <c r="WY48" s="79" t="s">
        <v>494</v>
      </c>
      <c r="WZ48" s="79" t="s">
        <v>1050</v>
      </c>
      <c r="XA48" s="79" t="s">
        <v>1050</v>
      </c>
      <c r="XB48" s="79" t="s">
        <v>1050</v>
      </c>
      <c r="XC48" s="79" t="s">
        <v>1050</v>
      </c>
      <c r="XD48" s="79" t="s">
        <v>1050</v>
      </c>
      <c r="XE48" s="79" t="s">
        <v>1050</v>
      </c>
      <c r="XF48" s="79" t="s">
        <v>1050</v>
      </c>
      <c r="XG48" s="79" t="s">
        <v>1050</v>
      </c>
      <c r="XH48" s="79" t="s">
        <v>1050</v>
      </c>
      <c r="XI48" s="79" t="s">
        <v>1050</v>
      </c>
      <c r="XJ48" s="79" t="s">
        <v>2349</v>
      </c>
      <c r="XK48" s="79" t="s">
        <v>2350</v>
      </c>
      <c r="XL48" s="79" t="s">
        <v>1050</v>
      </c>
      <c r="XM48" s="79" t="s">
        <v>1050</v>
      </c>
      <c r="XN48" s="79" t="s">
        <v>1050</v>
      </c>
      <c r="XO48" s="79" t="s">
        <v>1050</v>
      </c>
      <c r="XP48" s="79" t="s">
        <v>1050</v>
      </c>
      <c r="XQ48" s="79" t="s">
        <v>1050</v>
      </c>
      <c r="XR48" s="79" t="s">
        <v>1050</v>
      </c>
      <c r="XS48" s="79" t="s">
        <v>1050</v>
      </c>
      <c r="XT48" s="79" t="s">
        <v>1050</v>
      </c>
      <c r="XU48" s="79" t="s">
        <v>1050</v>
      </c>
      <c r="XV48" s="79" t="s">
        <v>1089</v>
      </c>
      <c r="XW48" s="79" t="s">
        <v>1089</v>
      </c>
      <c r="XX48" s="79" t="s">
        <v>1050</v>
      </c>
      <c r="XY48" s="79" t="s">
        <v>1050</v>
      </c>
      <c r="XZ48" s="79" t="s">
        <v>1050</v>
      </c>
      <c r="YA48" s="79" t="s">
        <v>1050</v>
      </c>
      <c r="YB48" s="79" t="s">
        <v>1050</v>
      </c>
      <c r="YC48" s="79" t="s">
        <v>1050</v>
      </c>
      <c r="YD48" s="79" t="s">
        <v>1050</v>
      </c>
      <c r="YE48" s="79" t="s">
        <v>1050</v>
      </c>
      <c r="YF48" s="79" t="s">
        <v>1050</v>
      </c>
      <c r="YG48" s="79" t="s">
        <v>1050</v>
      </c>
      <c r="YH48" s="79" t="s">
        <v>1089</v>
      </c>
      <c r="YI48" s="79" t="s">
        <v>1089</v>
      </c>
      <c r="YJ48" s="79" t="s">
        <v>1050</v>
      </c>
      <c r="YK48" s="79" t="s">
        <v>1050</v>
      </c>
      <c r="YL48" s="79" t="s">
        <v>1050</v>
      </c>
      <c r="YM48" s="79" t="s">
        <v>1050</v>
      </c>
      <c r="YN48" s="79" t="s">
        <v>1050</v>
      </c>
      <c r="YO48" s="79" t="s">
        <v>1050</v>
      </c>
      <c r="YP48" s="79" t="s">
        <v>1050</v>
      </c>
      <c r="YQ48" s="79" t="s">
        <v>1050</v>
      </c>
      <c r="YR48" s="79" t="s">
        <v>1050</v>
      </c>
      <c r="YS48" s="79" t="s">
        <v>1050</v>
      </c>
      <c r="YT48" s="79" t="s">
        <v>1089</v>
      </c>
      <c r="YU48" s="79" t="s">
        <v>1089</v>
      </c>
      <c r="YV48" s="79" t="s">
        <v>1050</v>
      </c>
      <c r="YW48" s="79" t="s">
        <v>1050</v>
      </c>
      <c r="YX48" s="79" t="s">
        <v>1050</v>
      </c>
      <c r="YY48" s="79" t="s">
        <v>1050</v>
      </c>
      <c r="YZ48" s="79" t="s">
        <v>1050</v>
      </c>
      <c r="ZA48" s="79" t="s">
        <v>1050</v>
      </c>
      <c r="ZB48" s="79" t="s">
        <v>1050</v>
      </c>
      <c r="ZC48" s="79" t="s">
        <v>1050</v>
      </c>
      <c r="ZD48" s="79" t="s">
        <v>1050</v>
      </c>
      <c r="ZE48" s="79" t="s">
        <v>1050</v>
      </c>
      <c r="ZF48" s="79" t="s">
        <v>399</v>
      </c>
      <c r="ZG48" s="79" t="s">
        <v>399</v>
      </c>
      <c r="ZH48" s="79" t="s">
        <v>1050</v>
      </c>
      <c r="ZI48" s="79" t="s">
        <v>1050</v>
      </c>
      <c r="ZJ48" s="79" t="s">
        <v>1050</v>
      </c>
      <c r="ZK48" s="79" t="s">
        <v>1050</v>
      </c>
      <c r="ZL48" s="79" t="s">
        <v>1050</v>
      </c>
      <c r="ZM48" s="79" t="s">
        <v>1050</v>
      </c>
      <c r="ZN48" s="79" t="s">
        <v>1050</v>
      </c>
      <c r="ZO48" s="79" t="s">
        <v>1050</v>
      </c>
      <c r="ZP48" s="79" t="s">
        <v>1050</v>
      </c>
      <c r="ZQ48" s="79" t="s">
        <v>1050</v>
      </c>
      <c r="ZR48" s="79" t="s">
        <v>1089</v>
      </c>
      <c r="ZS48" s="79" t="s">
        <v>1089</v>
      </c>
      <c r="ZT48" s="79" t="s">
        <v>1050</v>
      </c>
      <c r="ZU48" s="79" t="s">
        <v>1050</v>
      </c>
      <c r="ZV48" s="79" t="s">
        <v>1050</v>
      </c>
      <c r="ZW48" s="79" t="s">
        <v>1050</v>
      </c>
      <c r="ZX48" s="79" t="s">
        <v>1050</v>
      </c>
      <c r="ZY48" s="79" t="s">
        <v>1050</v>
      </c>
      <c r="ZZ48" s="79" t="s">
        <v>1050</v>
      </c>
      <c r="AAA48" s="79" t="s">
        <v>1050</v>
      </c>
      <c r="AAB48" s="79" t="s">
        <v>1050</v>
      </c>
      <c r="AAC48" s="79" t="s">
        <v>1050</v>
      </c>
      <c r="AAD48" s="79" t="s">
        <v>1090</v>
      </c>
      <c r="AAE48" s="79">
        <v>62</v>
      </c>
      <c r="AAF48" s="91">
        <v>33645</v>
      </c>
      <c r="AAG48" s="79">
        <v>0</v>
      </c>
      <c r="AAH48" s="79">
        <v>1</v>
      </c>
      <c r="AAI48" s="79" t="s">
        <v>1132</v>
      </c>
      <c r="AAJ48" s="79" t="s">
        <v>1133</v>
      </c>
      <c r="AAK48" s="79" t="s">
        <v>1090</v>
      </c>
      <c r="AAL48" s="79">
        <v>64</v>
      </c>
      <c r="AAM48" s="79" t="s">
        <v>399</v>
      </c>
      <c r="AAN48" s="79">
        <v>0</v>
      </c>
      <c r="AAO48" s="79" t="s">
        <v>1050</v>
      </c>
      <c r="AAP48" s="79" t="s">
        <v>1089</v>
      </c>
      <c r="AAQ48" s="79" t="s">
        <v>352</v>
      </c>
      <c r="AAR48" s="79" t="s">
        <v>1050</v>
      </c>
      <c r="AAS48" s="79" t="s">
        <v>1050</v>
      </c>
      <c r="AAT48" s="79" t="s">
        <v>1050</v>
      </c>
      <c r="AAU48" s="79" t="s">
        <v>1050</v>
      </c>
      <c r="AAV48" s="79" t="s">
        <v>1050</v>
      </c>
      <c r="AAW48" s="79" t="s">
        <v>1050</v>
      </c>
      <c r="AAX48" s="79" t="s">
        <v>1050</v>
      </c>
      <c r="AAY48" s="79" t="s">
        <v>1050</v>
      </c>
      <c r="AAZ48" s="79" t="s">
        <v>1050</v>
      </c>
      <c r="ABA48" s="79" t="s">
        <v>1050</v>
      </c>
      <c r="ABB48" s="79" t="s">
        <v>1050</v>
      </c>
      <c r="ABC48" s="79" t="s">
        <v>1050</v>
      </c>
      <c r="ABD48" s="79" t="s">
        <v>1050</v>
      </c>
      <c r="ABE48" s="79" t="s">
        <v>1050</v>
      </c>
      <c r="ABF48" s="79" t="s">
        <v>1050</v>
      </c>
      <c r="ABG48" s="79" t="s">
        <v>1050</v>
      </c>
      <c r="ABH48" s="79" t="s">
        <v>1050</v>
      </c>
      <c r="ABI48" s="79" t="s">
        <v>1050</v>
      </c>
      <c r="ABJ48" s="79" t="s">
        <v>1050</v>
      </c>
      <c r="ABK48" s="79" t="s">
        <v>1050</v>
      </c>
      <c r="ABL48" s="79" t="s">
        <v>1050</v>
      </c>
      <c r="ABM48" s="79" t="s">
        <v>1050</v>
      </c>
      <c r="ABN48" s="79" t="s">
        <v>1050</v>
      </c>
      <c r="ABO48" s="79" t="s">
        <v>1050</v>
      </c>
      <c r="ABP48" s="79" t="s">
        <v>1050</v>
      </c>
      <c r="ABQ48" s="79" t="s">
        <v>1050</v>
      </c>
      <c r="ABR48" s="79" t="s">
        <v>1050</v>
      </c>
      <c r="ABS48" s="79" t="s">
        <v>1050</v>
      </c>
      <c r="ABT48" s="79" t="s">
        <v>1050</v>
      </c>
      <c r="ABU48" s="79" t="s">
        <v>1050</v>
      </c>
      <c r="ABV48" s="79" t="s">
        <v>1050</v>
      </c>
      <c r="ABW48" s="79" t="s">
        <v>1050</v>
      </c>
      <c r="ABX48" s="79" t="s">
        <v>1050</v>
      </c>
      <c r="ABY48" s="79" t="s">
        <v>1050</v>
      </c>
      <c r="ABZ48" s="79" t="s">
        <v>1050</v>
      </c>
      <c r="ACA48" s="79" t="s">
        <v>1050</v>
      </c>
      <c r="ACB48" s="79" t="s">
        <v>1050</v>
      </c>
      <c r="ACC48" s="79" t="s">
        <v>1050</v>
      </c>
      <c r="ACD48" s="79" t="s">
        <v>1050</v>
      </c>
      <c r="ACE48" s="79" t="s">
        <v>1050</v>
      </c>
      <c r="ACF48" s="79" t="s">
        <v>1050</v>
      </c>
      <c r="ACG48" s="79" t="s">
        <v>1050</v>
      </c>
      <c r="ACH48" s="79" t="s">
        <v>1050</v>
      </c>
      <c r="ACI48" s="79" t="s">
        <v>1050</v>
      </c>
      <c r="ACJ48" s="79" t="s">
        <v>1050</v>
      </c>
      <c r="ACK48" s="79" t="s">
        <v>1050</v>
      </c>
      <c r="ACL48" s="79" t="s">
        <v>1050</v>
      </c>
      <c r="ACM48" s="79" t="s">
        <v>1050</v>
      </c>
      <c r="ACN48" s="79" t="s">
        <v>1050</v>
      </c>
      <c r="ACO48" s="79" t="s">
        <v>1050</v>
      </c>
      <c r="ACP48" s="79" t="s">
        <v>1050</v>
      </c>
      <c r="ACQ48" s="79" t="s">
        <v>1050</v>
      </c>
      <c r="ACR48" s="79" t="s">
        <v>1050</v>
      </c>
      <c r="ACS48" s="79" t="s">
        <v>1050</v>
      </c>
      <c r="ACT48" s="79" t="s">
        <v>1050</v>
      </c>
      <c r="ACU48" s="79" t="s">
        <v>1050</v>
      </c>
      <c r="ACV48" s="79" t="s">
        <v>1050</v>
      </c>
      <c r="ACW48" s="79" t="s">
        <v>1050</v>
      </c>
      <c r="ACX48" s="79" t="s">
        <v>1050</v>
      </c>
      <c r="ACY48" s="79" t="s">
        <v>1050</v>
      </c>
      <c r="ACZ48" s="79" t="s">
        <v>1050</v>
      </c>
      <c r="ADA48" s="79" t="s">
        <v>1050</v>
      </c>
      <c r="ADB48" s="79" t="s">
        <v>1050</v>
      </c>
      <c r="ADC48" s="79" t="s">
        <v>1050</v>
      </c>
      <c r="ADD48" s="79" t="s">
        <v>1050</v>
      </c>
      <c r="ADE48" s="79" t="s">
        <v>1050</v>
      </c>
      <c r="ADF48" s="79" t="s">
        <v>1050</v>
      </c>
      <c r="ADG48" s="79" t="s">
        <v>1050</v>
      </c>
      <c r="ADH48" s="79" t="s">
        <v>1050</v>
      </c>
      <c r="ADI48" s="79" t="s">
        <v>1050</v>
      </c>
      <c r="ADJ48" s="79" t="s">
        <v>1050</v>
      </c>
      <c r="ADK48" s="79" t="s">
        <v>1050</v>
      </c>
      <c r="ADL48" s="79" t="s">
        <v>1050</v>
      </c>
      <c r="ADM48" s="79" t="s">
        <v>1050</v>
      </c>
      <c r="ADN48" s="79" t="s">
        <v>1050</v>
      </c>
      <c r="ADO48" s="79" t="s">
        <v>1050</v>
      </c>
      <c r="ADP48" s="79" t="s">
        <v>1050</v>
      </c>
      <c r="ADQ48" s="79" t="s">
        <v>1050</v>
      </c>
      <c r="ADR48" s="79" t="s">
        <v>1050</v>
      </c>
      <c r="ADS48" s="79" t="s">
        <v>1050</v>
      </c>
      <c r="ADT48" s="79" t="s">
        <v>1050</v>
      </c>
      <c r="ADU48" s="79" t="s">
        <v>1050</v>
      </c>
      <c r="ADV48" s="79" t="s">
        <v>1050</v>
      </c>
      <c r="ADW48" s="79" t="s">
        <v>1050</v>
      </c>
      <c r="ADX48" s="79" t="s">
        <v>1050</v>
      </c>
      <c r="ADY48" s="79" t="s">
        <v>1050</v>
      </c>
      <c r="ADZ48" s="79" t="s">
        <v>1050</v>
      </c>
      <c r="AEA48" s="79" t="s">
        <v>1050</v>
      </c>
      <c r="AEB48" s="79" t="s">
        <v>1050</v>
      </c>
      <c r="AEC48" s="79" t="s">
        <v>1050</v>
      </c>
      <c r="AED48" s="79" t="s">
        <v>1050</v>
      </c>
      <c r="AEE48" s="79" t="s">
        <v>1050</v>
      </c>
      <c r="AEF48" s="79" t="s">
        <v>1050</v>
      </c>
      <c r="AEG48" s="79" t="s">
        <v>1050</v>
      </c>
      <c r="AEH48" s="79" t="s">
        <v>1050</v>
      </c>
      <c r="AEI48" s="79" t="s">
        <v>1050</v>
      </c>
      <c r="AEJ48" s="79" t="s">
        <v>1050</v>
      </c>
      <c r="AEK48" s="79" t="s">
        <v>1050</v>
      </c>
      <c r="AEL48" s="79" t="s">
        <v>1050</v>
      </c>
      <c r="AEM48" s="79" t="s">
        <v>1050</v>
      </c>
      <c r="AEN48" s="79" t="s">
        <v>1050</v>
      </c>
      <c r="AEO48" s="79" t="s">
        <v>1050</v>
      </c>
      <c r="AEP48" s="79" t="s">
        <v>1050</v>
      </c>
      <c r="AEQ48" s="79" t="s">
        <v>1050</v>
      </c>
      <c r="AER48" s="79" t="s">
        <v>1050</v>
      </c>
      <c r="AES48" s="79" t="s">
        <v>1050</v>
      </c>
      <c r="AET48" s="79" t="s">
        <v>1050</v>
      </c>
      <c r="AEU48" s="79" t="s">
        <v>1050</v>
      </c>
      <c r="AEV48" s="79" t="s">
        <v>1050</v>
      </c>
      <c r="AEW48" s="79" t="s">
        <v>1050</v>
      </c>
      <c r="AEX48" s="137" t="s">
        <v>2351</v>
      </c>
      <c r="AEY48" s="79">
        <v>0</v>
      </c>
      <c r="AEZ48" s="79">
        <v>1</v>
      </c>
      <c r="AFA48" s="79" t="s">
        <v>1050</v>
      </c>
      <c r="AFB48" s="79" t="s">
        <v>1089</v>
      </c>
      <c r="AFC48" s="79" t="s">
        <v>1050</v>
      </c>
      <c r="AFD48" s="79" t="s">
        <v>1050</v>
      </c>
      <c r="AFE48" s="79" t="s">
        <v>1089</v>
      </c>
      <c r="AFF48" s="79" t="s">
        <v>1050</v>
      </c>
      <c r="AFG48" s="79" t="s">
        <v>1050</v>
      </c>
      <c r="AFH48" s="79" t="s">
        <v>1050</v>
      </c>
      <c r="AFI48" s="79" t="s">
        <v>1050</v>
      </c>
      <c r="AFJ48" s="79" t="s">
        <v>1050</v>
      </c>
      <c r="AFK48" s="79" t="s">
        <v>1050</v>
      </c>
      <c r="AFL48" s="79" t="s">
        <v>1050</v>
      </c>
      <c r="AFM48" s="79" t="s">
        <v>1050</v>
      </c>
      <c r="AFN48" s="79" t="s">
        <v>1050</v>
      </c>
      <c r="AFO48" s="79" t="s">
        <v>1050</v>
      </c>
      <c r="AFP48" s="79" t="s">
        <v>1050</v>
      </c>
      <c r="AFQ48" s="79" t="s">
        <v>1050</v>
      </c>
      <c r="AFR48" s="79" t="s">
        <v>1050</v>
      </c>
      <c r="AFS48" s="79" t="s">
        <v>1050</v>
      </c>
      <c r="AFT48" s="79" t="s">
        <v>1050</v>
      </c>
      <c r="AFU48" s="79" t="s">
        <v>1050</v>
      </c>
      <c r="AFV48" s="79" t="s">
        <v>1050</v>
      </c>
      <c r="AFW48" s="79" t="s">
        <v>1050</v>
      </c>
      <c r="AFX48" s="79" t="s">
        <v>1050</v>
      </c>
      <c r="AFY48" s="79" t="s">
        <v>1050</v>
      </c>
      <c r="AFZ48" s="79" t="s">
        <v>1050</v>
      </c>
      <c r="AGA48" s="79" t="s">
        <v>1050</v>
      </c>
      <c r="AGB48" s="79" t="s">
        <v>1050</v>
      </c>
      <c r="AGC48" s="79" t="s">
        <v>1050</v>
      </c>
      <c r="AGD48" s="79" t="s">
        <v>1050</v>
      </c>
      <c r="AGE48" s="79" t="s">
        <v>1050</v>
      </c>
      <c r="AGF48" s="79" t="s">
        <v>1050</v>
      </c>
      <c r="AGG48" s="79" t="s">
        <v>1050</v>
      </c>
      <c r="AGH48" s="79" t="s">
        <v>1050</v>
      </c>
      <c r="AGI48" s="79" t="s">
        <v>1050</v>
      </c>
      <c r="AGJ48" s="79" t="s">
        <v>1050</v>
      </c>
      <c r="AGK48" s="79" t="s">
        <v>1050</v>
      </c>
      <c r="AGL48" s="79" t="s">
        <v>1089</v>
      </c>
      <c r="AGM48" s="79" t="s">
        <v>1050</v>
      </c>
      <c r="AGN48" s="79" t="s">
        <v>1089</v>
      </c>
      <c r="AGO48" s="79" t="s">
        <v>1050</v>
      </c>
      <c r="AGP48" s="79" t="s">
        <v>1050</v>
      </c>
      <c r="AGQ48" s="79" t="s">
        <v>1050</v>
      </c>
      <c r="AGR48" s="79" t="s">
        <v>1050</v>
      </c>
      <c r="AGS48" s="79" t="s">
        <v>1050</v>
      </c>
      <c r="AGT48" s="79" t="s">
        <v>1050</v>
      </c>
      <c r="AGU48" s="79" t="s">
        <v>1050</v>
      </c>
      <c r="AGV48" s="79" t="s">
        <v>1050</v>
      </c>
      <c r="AGW48" s="79" t="s">
        <v>1050</v>
      </c>
      <c r="AGX48" s="79" t="s">
        <v>1050</v>
      </c>
      <c r="AGY48" s="79" t="s">
        <v>1050</v>
      </c>
      <c r="AGZ48" s="79" t="s">
        <v>1050</v>
      </c>
      <c r="AHA48" s="79" t="s">
        <v>1050</v>
      </c>
      <c r="AHB48" s="79" t="s">
        <v>1050</v>
      </c>
      <c r="AHC48" s="79" t="s">
        <v>1050</v>
      </c>
      <c r="AHD48" s="79" t="s">
        <v>1050</v>
      </c>
      <c r="AHE48" s="79" t="s">
        <v>1050</v>
      </c>
      <c r="AHF48" s="79" t="s">
        <v>1050</v>
      </c>
      <c r="AHG48" s="79" t="s">
        <v>1050</v>
      </c>
      <c r="AHH48" s="79" t="s">
        <v>1050</v>
      </c>
      <c r="AHI48" s="79" t="s">
        <v>353</v>
      </c>
      <c r="AHJ48" s="79" t="s">
        <v>1218</v>
      </c>
      <c r="AHK48" s="79" t="s">
        <v>399</v>
      </c>
      <c r="AHL48" s="79" t="s">
        <v>1050</v>
      </c>
      <c r="AHM48" s="79" t="s">
        <v>1050</v>
      </c>
      <c r="AHN48" s="79" t="s">
        <v>1050</v>
      </c>
      <c r="AHO48" s="79" t="s">
        <v>1050</v>
      </c>
      <c r="AHP48" s="79" t="s">
        <v>1050</v>
      </c>
      <c r="AHQ48" s="79" t="s">
        <v>1050</v>
      </c>
      <c r="AHR48" s="79" t="s">
        <v>1050</v>
      </c>
      <c r="AHS48" s="79" t="s">
        <v>1050</v>
      </c>
      <c r="AHT48" s="79" t="s">
        <v>1050</v>
      </c>
      <c r="AHU48" s="79" t="s">
        <v>1050</v>
      </c>
      <c r="AHV48" s="79" t="s">
        <v>1050</v>
      </c>
      <c r="AHW48" s="79" t="s">
        <v>1050</v>
      </c>
      <c r="AHX48" s="79" t="s">
        <v>1050</v>
      </c>
      <c r="AHY48" s="79" t="s">
        <v>1050</v>
      </c>
      <c r="AHZ48" s="79" t="s">
        <v>1050</v>
      </c>
      <c r="AIA48" s="79" t="s">
        <v>1050</v>
      </c>
      <c r="AIB48" s="79" t="s">
        <v>1050</v>
      </c>
      <c r="AIC48" s="79" t="s">
        <v>1050</v>
      </c>
      <c r="AID48" s="79" t="s">
        <v>1050</v>
      </c>
      <c r="AIE48" s="79" t="s">
        <v>1050</v>
      </c>
      <c r="AIF48" s="79" t="s">
        <v>1050</v>
      </c>
      <c r="AIG48" s="79" t="s">
        <v>1050</v>
      </c>
      <c r="AIH48" s="79" t="s">
        <v>1050</v>
      </c>
      <c r="AII48" s="79" t="s">
        <v>1050</v>
      </c>
      <c r="AIJ48" s="79" t="s">
        <v>1050</v>
      </c>
      <c r="AIK48" s="79" t="s">
        <v>1050</v>
      </c>
      <c r="AIL48" s="79" t="s">
        <v>1050</v>
      </c>
      <c r="AIM48" s="79" t="s">
        <v>1050</v>
      </c>
      <c r="AIN48" s="79" t="s">
        <v>1050</v>
      </c>
      <c r="AIO48" s="79" t="s">
        <v>1050</v>
      </c>
      <c r="AIP48" s="79" t="s">
        <v>1050</v>
      </c>
      <c r="AIQ48" s="79" t="s">
        <v>353</v>
      </c>
      <c r="AIR48" s="79" t="s">
        <v>1050</v>
      </c>
      <c r="AIS48" s="79" t="s">
        <v>399</v>
      </c>
      <c r="AIT48" s="79">
        <v>106</v>
      </c>
      <c r="AIU48" s="79" t="s">
        <v>1050</v>
      </c>
      <c r="AIV48" s="79" t="s">
        <v>1050</v>
      </c>
      <c r="AIW48" s="79" t="s">
        <v>1050</v>
      </c>
      <c r="AIX48" s="79" t="s">
        <v>1050</v>
      </c>
      <c r="AIY48" s="79" t="s">
        <v>1050</v>
      </c>
      <c r="AIZ48" s="79" t="s">
        <v>1050</v>
      </c>
      <c r="AJA48" s="79" t="s">
        <v>1050</v>
      </c>
      <c r="AJB48" s="79" t="s">
        <v>1050</v>
      </c>
      <c r="AJC48" s="79" t="s">
        <v>1050</v>
      </c>
      <c r="AJD48" s="79" t="s">
        <v>1050</v>
      </c>
      <c r="AJE48" s="79" t="s">
        <v>1050</v>
      </c>
      <c r="AJF48" s="79" t="s">
        <v>1050</v>
      </c>
      <c r="AJG48" s="79" t="s">
        <v>2352</v>
      </c>
      <c r="AJH48" s="79" t="s">
        <v>2353</v>
      </c>
      <c r="AJI48" s="79" t="s">
        <v>2354</v>
      </c>
      <c r="AJJ48" s="79" t="s">
        <v>2354</v>
      </c>
      <c r="AJK48" s="79" t="s">
        <v>1050</v>
      </c>
      <c r="AJL48" s="79" t="s">
        <v>1050</v>
      </c>
      <c r="AJM48" s="79" t="s">
        <v>353</v>
      </c>
      <c r="AJN48" s="79" t="s">
        <v>353</v>
      </c>
      <c r="AJO48" s="79" t="s">
        <v>1050</v>
      </c>
      <c r="AJP48" s="79" t="s">
        <v>1050</v>
      </c>
      <c r="AJQ48" s="79" t="s">
        <v>1050</v>
      </c>
      <c r="AJR48" s="79" t="s">
        <v>1050</v>
      </c>
      <c r="AJS48" s="79" t="s">
        <v>2355</v>
      </c>
      <c r="AJT48" s="79" t="s">
        <v>1050</v>
      </c>
      <c r="AJU48" s="79" t="s">
        <v>1098</v>
      </c>
      <c r="AJV48" s="79" t="s">
        <v>1050</v>
      </c>
      <c r="AJW48" s="79" t="s">
        <v>1050</v>
      </c>
      <c r="AJX48" s="79" t="s">
        <v>1050</v>
      </c>
      <c r="AJY48" s="79" t="s">
        <v>1050</v>
      </c>
      <c r="AJZ48" s="79" t="s">
        <v>1050</v>
      </c>
      <c r="AKA48" s="79" t="s">
        <v>1050</v>
      </c>
      <c r="AKB48" s="79" t="s">
        <v>1050</v>
      </c>
      <c r="AKC48" s="79" t="s">
        <v>1050</v>
      </c>
      <c r="AKD48" s="79" t="s">
        <v>1050</v>
      </c>
      <c r="AKE48" s="79" t="s">
        <v>1050</v>
      </c>
      <c r="AKF48" s="79" t="s">
        <v>1050</v>
      </c>
      <c r="AKG48" s="79" t="s">
        <v>1050</v>
      </c>
      <c r="AKH48" s="79" t="s">
        <v>1050</v>
      </c>
      <c r="AKI48" s="79" t="s">
        <v>1098</v>
      </c>
      <c r="AKJ48" s="79" t="s">
        <v>1098</v>
      </c>
      <c r="AKK48" s="79" t="s">
        <v>1050</v>
      </c>
      <c r="AKL48" s="79" t="s">
        <v>1050</v>
      </c>
      <c r="AKM48" s="79" t="s">
        <v>1050</v>
      </c>
      <c r="AKN48" s="79" t="s">
        <v>1050</v>
      </c>
      <c r="AKO48" s="79" t="s">
        <v>1050</v>
      </c>
      <c r="AKP48" s="79" t="s">
        <v>1098</v>
      </c>
      <c r="AKQ48" s="79" t="s">
        <v>1050</v>
      </c>
      <c r="AKR48" s="79" t="s">
        <v>1050</v>
      </c>
      <c r="AKS48" s="79" t="s">
        <v>1050</v>
      </c>
      <c r="AKT48" s="79" t="s">
        <v>1050</v>
      </c>
      <c r="AKU48" s="79" t="s">
        <v>1050</v>
      </c>
      <c r="AKV48" s="79" t="s">
        <v>1098</v>
      </c>
      <c r="AKW48" s="79" t="s">
        <v>1050</v>
      </c>
      <c r="AKX48" s="79" t="s">
        <v>1050</v>
      </c>
      <c r="AKY48" s="79" t="s">
        <v>1050</v>
      </c>
      <c r="AKZ48" s="79" t="s">
        <v>1050</v>
      </c>
      <c r="ALA48" s="79" t="s">
        <v>1050</v>
      </c>
      <c r="ALB48" s="79" t="s">
        <v>1050</v>
      </c>
      <c r="ALC48" s="79" t="s">
        <v>1050</v>
      </c>
      <c r="ALD48" s="79" t="s">
        <v>1050</v>
      </c>
      <c r="ALE48" s="79" t="s">
        <v>1050</v>
      </c>
      <c r="ALF48" s="79" t="s">
        <v>1050</v>
      </c>
      <c r="ALG48" s="79" t="s">
        <v>1050</v>
      </c>
      <c r="ALH48" s="79" t="s">
        <v>1098</v>
      </c>
      <c r="ALI48" s="79" t="s">
        <v>1050</v>
      </c>
      <c r="ALJ48" s="79" t="s">
        <v>1050</v>
      </c>
      <c r="ALK48" s="79" t="s">
        <v>1098</v>
      </c>
      <c r="ALL48" s="79" t="s">
        <v>1050</v>
      </c>
      <c r="ALM48" s="79" t="s">
        <v>1050</v>
      </c>
      <c r="ALN48" s="79" t="s">
        <v>1050</v>
      </c>
      <c r="ALO48" s="79" t="s">
        <v>1050</v>
      </c>
      <c r="ALP48" s="79" t="s">
        <v>1050</v>
      </c>
      <c r="ALQ48" s="79" t="s">
        <v>1098</v>
      </c>
      <c r="ALR48" s="79" t="s">
        <v>1050</v>
      </c>
      <c r="ALS48" s="79" t="s">
        <v>1050</v>
      </c>
      <c r="ALT48" s="79" t="s">
        <v>1050</v>
      </c>
      <c r="ALU48" s="79" t="s">
        <v>1050</v>
      </c>
      <c r="ALV48" s="79" t="s">
        <v>1050</v>
      </c>
      <c r="ALW48" s="79" t="s">
        <v>1050</v>
      </c>
      <c r="ALX48" s="79" t="s">
        <v>1050</v>
      </c>
    </row>
    <row r="49" ht="50.25" customHeight="1" spans="1:1012">
      <c r="A49" s="79" t="s">
        <v>2356</v>
      </c>
      <c r="B49" s="79">
        <v>57</v>
      </c>
      <c r="C49" s="79" t="s">
        <v>1050</v>
      </c>
      <c r="D49" s="79" t="s">
        <v>329</v>
      </c>
      <c r="E49" s="79" t="s">
        <v>1050</v>
      </c>
      <c r="F49" s="79" t="s">
        <v>2357</v>
      </c>
      <c r="G49" s="79" t="s">
        <v>1050</v>
      </c>
      <c r="H49" s="79" t="s">
        <v>1050</v>
      </c>
      <c r="I49" s="79" t="s">
        <v>514</v>
      </c>
      <c r="J49" s="91">
        <v>44674</v>
      </c>
      <c r="K49" s="92">
        <v>0.777777777777778</v>
      </c>
      <c r="L49" s="91">
        <v>44674</v>
      </c>
      <c r="M49" s="92">
        <v>0.795138888888889</v>
      </c>
      <c r="N49" s="79" t="s">
        <v>331</v>
      </c>
      <c r="O49" s="79" t="s">
        <v>67</v>
      </c>
      <c r="P49" s="79" t="s">
        <v>1050</v>
      </c>
      <c r="Q49" s="79" t="s">
        <v>1050</v>
      </c>
      <c r="R49" s="79" t="s">
        <v>1052</v>
      </c>
      <c r="S49" s="79" t="s">
        <v>334</v>
      </c>
      <c r="T49" s="79" t="s">
        <v>1050</v>
      </c>
      <c r="U49" s="79" t="s">
        <v>368</v>
      </c>
      <c r="V49" s="79" t="s">
        <v>480</v>
      </c>
      <c r="W49" s="79" t="s">
        <v>338</v>
      </c>
      <c r="X49" s="79" t="s">
        <v>339</v>
      </c>
      <c r="Y49" s="79" t="s">
        <v>340</v>
      </c>
      <c r="Z49" s="79" t="s">
        <v>387</v>
      </c>
      <c r="AA49" s="79" t="s">
        <v>342</v>
      </c>
      <c r="AB49" s="79" t="s">
        <v>388</v>
      </c>
      <c r="AC49" s="79" t="s">
        <v>343</v>
      </c>
      <c r="AD49" s="79" t="s">
        <v>344</v>
      </c>
      <c r="AE49" s="79" t="s">
        <v>369</v>
      </c>
      <c r="AF49" s="79" t="s">
        <v>392</v>
      </c>
      <c r="AG49" s="79" t="s">
        <v>1050</v>
      </c>
      <c r="AH49" s="79" t="s">
        <v>1050</v>
      </c>
      <c r="AI49" s="79" t="s">
        <v>2358</v>
      </c>
      <c r="AJ49" s="79" t="s">
        <v>1050</v>
      </c>
      <c r="AK49" s="79" t="s">
        <v>1050</v>
      </c>
      <c r="AL49" s="79" t="s">
        <v>1050</v>
      </c>
      <c r="AM49" s="79" t="s">
        <v>1050</v>
      </c>
      <c r="AN49" s="79" t="s">
        <v>1050</v>
      </c>
      <c r="AO49" s="79" t="s">
        <v>1050</v>
      </c>
      <c r="AP49" s="79" t="s">
        <v>1050</v>
      </c>
      <c r="AQ49" s="79" t="s">
        <v>1050</v>
      </c>
      <c r="AR49" s="79" t="s">
        <v>1050</v>
      </c>
      <c r="AS49" s="79" t="s">
        <v>1050</v>
      </c>
      <c r="AT49" s="79" t="s">
        <v>1050</v>
      </c>
      <c r="AU49" s="79" t="s">
        <v>1050</v>
      </c>
      <c r="AV49" s="79" t="s">
        <v>1050</v>
      </c>
      <c r="AW49" s="79" t="s">
        <v>1050</v>
      </c>
      <c r="AX49" s="79" t="s">
        <v>1050</v>
      </c>
      <c r="AY49" s="79" t="s">
        <v>1050</v>
      </c>
      <c r="AZ49" s="79" t="s">
        <v>480</v>
      </c>
      <c r="BA49" s="79" t="s">
        <v>1050</v>
      </c>
      <c r="BB49" s="79" t="s">
        <v>1050</v>
      </c>
      <c r="BC49" s="79" t="s">
        <v>1050</v>
      </c>
      <c r="BD49" s="79" t="s">
        <v>1050</v>
      </c>
      <c r="BE49" s="79" t="s">
        <v>1050</v>
      </c>
      <c r="BF49" s="79" t="s">
        <v>1050</v>
      </c>
      <c r="BG49" s="79" t="s">
        <v>1050</v>
      </c>
      <c r="BH49" s="79" t="s">
        <v>1050</v>
      </c>
      <c r="BI49" s="79" t="s">
        <v>1050</v>
      </c>
      <c r="BJ49" s="79" t="s">
        <v>1050</v>
      </c>
      <c r="BK49" s="79" t="s">
        <v>1050</v>
      </c>
      <c r="BL49" s="79" t="s">
        <v>1050</v>
      </c>
      <c r="BM49" s="79" t="s">
        <v>1050</v>
      </c>
      <c r="BN49" s="79" t="s">
        <v>1050</v>
      </c>
      <c r="BO49" s="79" t="s">
        <v>1050</v>
      </c>
      <c r="BP49" s="79" t="s">
        <v>1050</v>
      </c>
      <c r="BQ49" s="79" t="s">
        <v>1050</v>
      </c>
      <c r="BR49" s="79" t="s">
        <v>1050</v>
      </c>
      <c r="BS49" s="79" t="s">
        <v>1050</v>
      </c>
      <c r="BT49" s="79" t="s">
        <v>1050</v>
      </c>
      <c r="BU49" s="79" t="s">
        <v>1050</v>
      </c>
      <c r="BV49" s="79" t="s">
        <v>1050</v>
      </c>
      <c r="BW49" s="79" t="s">
        <v>1050</v>
      </c>
      <c r="BX49" s="79" t="s">
        <v>1050</v>
      </c>
      <c r="BY49" s="79" t="s">
        <v>1050</v>
      </c>
      <c r="BZ49" s="79" t="s">
        <v>1050</v>
      </c>
      <c r="CA49" s="79" t="s">
        <v>1050</v>
      </c>
      <c r="CB49" s="79" t="s">
        <v>1050</v>
      </c>
      <c r="CC49" s="79" t="s">
        <v>1050</v>
      </c>
      <c r="CD49" s="79" t="s">
        <v>1050</v>
      </c>
      <c r="CE49" s="79" t="s">
        <v>1050</v>
      </c>
      <c r="CF49" s="79" t="s">
        <v>356</v>
      </c>
      <c r="CG49" s="91">
        <v>31810</v>
      </c>
      <c r="CH49" s="79" t="s">
        <v>351</v>
      </c>
      <c r="CI49" s="79" t="s">
        <v>1050</v>
      </c>
      <c r="CJ49" s="79" t="s">
        <v>1060</v>
      </c>
      <c r="CK49" s="79" t="s">
        <v>353</v>
      </c>
      <c r="CL49" s="79" t="s">
        <v>1050</v>
      </c>
      <c r="CM49" s="79" t="s">
        <v>1050</v>
      </c>
      <c r="CN49" s="79" t="s">
        <v>1050</v>
      </c>
      <c r="CO49" s="79" t="s">
        <v>353</v>
      </c>
      <c r="CP49" s="79" t="s">
        <v>520</v>
      </c>
      <c r="CQ49" s="79" t="s">
        <v>1050</v>
      </c>
      <c r="CR49" s="79" t="s">
        <v>1050</v>
      </c>
      <c r="CS49" s="91">
        <v>44692</v>
      </c>
      <c r="CT49" s="79" t="s">
        <v>1060</v>
      </c>
      <c r="CU49" s="79" t="s">
        <v>1050</v>
      </c>
      <c r="CV49" s="79" t="s">
        <v>1050</v>
      </c>
      <c r="CW49" s="79" t="s">
        <v>1050</v>
      </c>
      <c r="CX49" s="79" t="s">
        <v>1142</v>
      </c>
      <c r="CY49" s="79" t="s">
        <v>1106</v>
      </c>
      <c r="CZ49" s="79" t="s">
        <v>356</v>
      </c>
      <c r="DA49" s="79" t="s">
        <v>1609</v>
      </c>
      <c r="DB49" s="79" t="s">
        <v>2359</v>
      </c>
      <c r="DC49" s="79" t="s">
        <v>2360</v>
      </c>
      <c r="DD49" s="79">
        <v>2015</v>
      </c>
      <c r="DE49" s="79" t="s">
        <v>1203</v>
      </c>
      <c r="DF49" s="79" t="s">
        <v>1050</v>
      </c>
      <c r="DG49" s="79">
        <v>80</v>
      </c>
      <c r="DH49" s="79" t="s">
        <v>1060</v>
      </c>
      <c r="DI49" s="79" t="s">
        <v>1112</v>
      </c>
      <c r="DJ49" s="79" t="s">
        <v>1067</v>
      </c>
      <c r="DK49" s="79">
        <v>0</v>
      </c>
      <c r="DL49" s="79" t="s">
        <v>353</v>
      </c>
      <c r="DM49" s="79" t="s">
        <v>353</v>
      </c>
      <c r="DN49" s="79" t="s">
        <v>2361</v>
      </c>
      <c r="DO49" s="91">
        <v>44722</v>
      </c>
      <c r="DP49" s="79" t="s">
        <v>353</v>
      </c>
      <c r="DQ49" s="79" t="s">
        <v>2362</v>
      </c>
      <c r="DR49" s="91">
        <v>44986</v>
      </c>
      <c r="DS49" s="79" t="s">
        <v>353</v>
      </c>
      <c r="DT49" s="79" t="s">
        <v>1114</v>
      </c>
      <c r="DU49" s="108">
        <v>44986</v>
      </c>
      <c r="DV49" s="79" t="s">
        <v>399</v>
      </c>
      <c r="DW49" s="79" t="s">
        <v>403</v>
      </c>
      <c r="DX49" s="79" t="s">
        <v>404</v>
      </c>
      <c r="DY49" s="79" t="s">
        <v>1050</v>
      </c>
      <c r="DZ49" s="79" t="s">
        <v>1050</v>
      </c>
      <c r="EA49" s="79" t="s">
        <v>467</v>
      </c>
      <c r="EB49" s="79" t="s">
        <v>407</v>
      </c>
      <c r="EC49" s="79" t="s">
        <v>1050</v>
      </c>
      <c r="ED49" s="79" t="s">
        <v>2363</v>
      </c>
      <c r="EE49" s="79" t="s">
        <v>409</v>
      </c>
      <c r="EF49" s="79" t="s">
        <v>353</v>
      </c>
      <c r="EG49" s="79" t="s">
        <v>356</v>
      </c>
      <c r="EH49" s="91">
        <v>28848</v>
      </c>
      <c r="EI49" s="79" t="s">
        <v>351</v>
      </c>
      <c r="EJ49" s="79" t="s">
        <v>1050</v>
      </c>
      <c r="EK49" s="79" t="s">
        <v>1060</v>
      </c>
      <c r="EL49" s="79" t="s">
        <v>353</v>
      </c>
      <c r="EM49" s="79" t="s">
        <v>1050</v>
      </c>
      <c r="EN49" s="79" t="s">
        <v>1050</v>
      </c>
      <c r="EO49" s="79" t="s">
        <v>1050</v>
      </c>
      <c r="EP49" s="79" t="s">
        <v>353</v>
      </c>
      <c r="EQ49" s="79" t="s">
        <v>463</v>
      </c>
      <c r="ER49" s="79" t="s">
        <v>1050</v>
      </c>
      <c r="ES49" s="79" t="s">
        <v>1050</v>
      </c>
      <c r="ET49" s="91">
        <v>45805</v>
      </c>
      <c r="EU49" s="79" t="s">
        <v>1060</v>
      </c>
      <c r="EV49" s="79" t="s">
        <v>1050</v>
      </c>
      <c r="EW49" s="79" t="s">
        <v>1050</v>
      </c>
      <c r="EX49" s="79" t="s">
        <v>1050</v>
      </c>
      <c r="EY49" s="79" t="s">
        <v>1142</v>
      </c>
      <c r="EZ49" s="79" t="s">
        <v>1106</v>
      </c>
      <c r="FA49" s="79" t="s">
        <v>356</v>
      </c>
      <c r="FB49" s="79" t="s">
        <v>2267</v>
      </c>
      <c r="FC49" s="79" t="s">
        <v>2364</v>
      </c>
      <c r="FD49" s="79" t="s">
        <v>2365</v>
      </c>
      <c r="FE49" s="79">
        <v>2009</v>
      </c>
      <c r="FF49" s="79" t="s">
        <v>1358</v>
      </c>
      <c r="FG49" s="79" t="s">
        <v>1050</v>
      </c>
      <c r="FH49" s="79">
        <v>5</v>
      </c>
      <c r="FI49" s="79" t="s">
        <v>1060</v>
      </c>
      <c r="FJ49" s="79" t="s">
        <v>1112</v>
      </c>
      <c r="FK49" s="79" t="s">
        <v>1067</v>
      </c>
      <c r="FL49" s="79">
        <v>2</v>
      </c>
      <c r="FM49" s="79" t="s">
        <v>353</v>
      </c>
      <c r="FN49" s="79" t="s">
        <v>353</v>
      </c>
      <c r="FO49" s="79" t="s">
        <v>1334</v>
      </c>
      <c r="FP49" s="91">
        <v>44883</v>
      </c>
      <c r="FQ49" s="79" t="s">
        <v>399</v>
      </c>
      <c r="FR49" s="79" t="s">
        <v>1050</v>
      </c>
      <c r="FS49" s="79" t="s">
        <v>1050</v>
      </c>
      <c r="FT49" s="79" t="s">
        <v>399</v>
      </c>
      <c r="FU49" s="79" t="s">
        <v>1050</v>
      </c>
      <c r="FV49" s="79" t="s">
        <v>1050</v>
      </c>
      <c r="FW49" s="79" t="s">
        <v>399</v>
      </c>
      <c r="FX49" s="79" t="s">
        <v>509</v>
      </c>
      <c r="FY49" s="79" t="s">
        <v>435</v>
      </c>
      <c r="FZ49" s="79" t="s">
        <v>1050</v>
      </c>
      <c r="GA49" s="79" t="s">
        <v>1050</v>
      </c>
      <c r="GB49" s="79" t="s">
        <v>1050</v>
      </c>
      <c r="GC49" s="79" t="s">
        <v>333</v>
      </c>
      <c r="GD49" s="79" t="s">
        <v>1050</v>
      </c>
      <c r="GE49" s="79" t="s">
        <v>2366</v>
      </c>
      <c r="GF49" s="79" t="s">
        <v>409</v>
      </c>
      <c r="GG49" s="79" t="s">
        <v>353</v>
      </c>
      <c r="GH49" s="79" t="s">
        <v>356</v>
      </c>
      <c r="GI49" s="91">
        <v>32124</v>
      </c>
      <c r="GJ49" s="79" t="s">
        <v>1090</v>
      </c>
      <c r="GK49" s="79" t="s">
        <v>352</v>
      </c>
      <c r="GL49" s="79" t="s">
        <v>1060</v>
      </c>
      <c r="GM49" s="79" t="s">
        <v>1050</v>
      </c>
      <c r="GN49" s="79" t="s">
        <v>1050</v>
      </c>
      <c r="GO49" s="79" t="s">
        <v>1050</v>
      </c>
      <c r="GP49" s="79" t="s">
        <v>1050</v>
      </c>
      <c r="GQ49" s="79" t="s">
        <v>399</v>
      </c>
      <c r="GR49" s="79" t="s">
        <v>1050</v>
      </c>
      <c r="GS49" s="79" t="s">
        <v>1050</v>
      </c>
      <c r="GT49" s="79" t="s">
        <v>1050</v>
      </c>
      <c r="GU49" s="79" t="s">
        <v>1050</v>
      </c>
      <c r="GV49" s="79" t="s">
        <v>1050</v>
      </c>
      <c r="GW49" s="79" t="s">
        <v>1050</v>
      </c>
      <c r="GX49" s="79" t="s">
        <v>1050</v>
      </c>
      <c r="GY49" s="79" t="s">
        <v>1050</v>
      </c>
      <c r="GZ49" s="79" t="s">
        <v>2272</v>
      </c>
      <c r="HA49" s="79" t="s">
        <v>2367</v>
      </c>
      <c r="HB49" s="79" t="s">
        <v>356</v>
      </c>
      <c r="HC49" s="79" t="s">
        <v>2368</v>
      </c>
      <c r="HD49" s="79" t="s">
        <v>1050</v>
      </c>
      <c r="HE49" s="79" t="s">
        <v>1435</v>
      </c>
      <c r="HF49" s="79" t="s">
        <v>1050</v>
      </c>
      <c r="HG49" s="79" t="s">
        <v>1050</v>
      </c>
      <c r="HH49" s="79" t="s">
        <v>1050</v>
      </c>
      <c r="HI49" s="79">
        <v>1</v>
      </c>
      <c r="HJ49" s="79" t="s">
        <v>1050</v>
      </c>
      <c r="HK49" s="79" t="s">
        <v>1360</v>
      </c>
      <c r="HL49" s="79" t="s">
        <v>1067</v>
      </c>
      <c r="HM49" s="79">
        <v>0</v>
      </c>
      <c r="HN49" s="79" t="s">
        <v>399</v>
      </c>
      <c r="HO49" s="79" t="s">
        <v>399</v>
      </c>
      <c r="HP49" s="79" t="s">
        <v>1050</v>
      </c>
      <c r="HQ49" s="79" t="s">
        <v>1050</v>
      </c>
      <c r="HR49" s="79" t="s">
        <v>399</v>
      </c>
      <c r="HS49" s="79" t="s">
        <v>399</v>
      </c>
      <c r="HT49" s="79" t="s">
        <v>1050</v>
      </c>
      <c r="HU49" s="79" t="s">
        <v>1050</v>
      </c>
      <c r="HV49" s="79" t="s">
        <v>1050</v>
      </c>
      <c r="HW49" s="79" t="s">
        <v>1050</v>
      </c>
      <c r="HX49" s="79" t="s">
        <v>353</v>
      </c>
      <c r="HY49" s="79" t="s">
        <v>549</v>
      </c>
      <c r="HZ49" s="79" t="s">
        <v>435</v>
      </c>
      <c r="IA49" s="79" t="s">
        <v>1050</v>
      </c>
      <c r="IB49" s="79" t="s">
        <v>1050</v>
      </c>
      <c r="IC49" s="79" t="s">
        <v>1050</v>
      </c>
      <c r="ID49" s="79" t="s">
        <v>1050</v>
      </c>
      <c r="IE49" s="79" t="s">
        <v>1050</v>
      </c>
      <c r="IF49" s="79" t="s">
        <v>2369</v>
      </c>
      <c r="IG49" s="79" t="s">
        <v>409</v>
      </c>
      <c r="IH49" s="79" t="s">
        <v>399</v>
      </c>
      <c r="II49" s="79" t="s">
        <v>1050</v>
      </c>
      <c r="IJ49" s="79" t="s">
        <v>1050</v>
      </c>
      <c r="IK49" s="79" t="s">
        <v>1050</v>
      </c>
      <c r="IL49" s="79" t="s">
        <v>1050</v>
      </c>
      <c r="IM49" s="79" t="s">
        <v>1050</v>
      </c>
      <c r="IN49" s="79" t="s">
        <v>1050</v>
      </c>
      <c r="IO49" s="79" t="s">
        <v>1050</v>
      </c>
      <c r="IP49" s="79" t="s">
        <v>1050</v>
      </c>
      <c r="IQ49" s="79" t="s">
        <v>1050</v>
      </c>
      <c r="IR49" s="79" t="s">
        <v>1050</v>
      </c>
      <c r="IS49" s="79" t="s">
        <v>1050</v>
      </c>
      <c r="IT49" s="79" t="s">
        <v>1050</v>
      </c>
      <c r="IU49" s="79" t="s">
        <v>1050</v>
      </c>
      <c r="IV49" s="79" t="s">
        <v>1050</v>
      </c>
      <c r="IW49" s="79" t="s">
        <v>1050</v>
      </c>
      <c r="IX49" s="79" t="s">
        <v>1050</v>
      </c>
      <c r="IY49" s="79" t="s">
        <v>1050</v>
      </c>
      <c r="IZ49" s="79" t="s">
        <v>1050</v>
      </c>
      <c r="JA49" s="79" t="s">
        <v>1050</v>
      </c>
      <c r="JB49" s="79" t="s">
        <v>1050</v>
      </c>
      <c r="JC49" s="79" t="s">
        <v>1050</v>
      </c>
      <c r="JD49" s="79" t="s">
        <v>1050</v>
      </c>
      <c r="JE49" s="79" t="s">
        <v>1050</v>
      </c>
      <c r="JF49" s="79" t="s">
        <v>1050</v>
      </c>
      <c r="JG49" s="79" t="s">
        <v>1050</v>
      </c>
      <c r="JH49" s="79" t="s">
        <v>1050</v>
      </c>
      <c r="JI49" s="79" t="s">
        <v>1050</v>
      </c>
      <c r="JJ49" s="79" t="s">
        <v>1050</v>
      </c>
      <c r="JK49" s="79" t="s">
        <v>1050</v>
      </c>
      <c r="JL49" s="79" t="s">
        <v>1050</v>
      </c>
      <c r="JM49" s="79" t="s">
        <v>1050</v>
      </c>
      <c r="JN49" s="79" t="s">
        <v>1050</v>
      </c>
      <c r="JO49" s="79" t="s">
        <v>1050</v>
      </c>
      <c r="JP49" s="79" t="s">
        <v>1050</v>
      </c>
      <c r="JQ49" s="79" t="s">
        <v>1050</v>
      </c>
      <c r="JR49" s="79" t="s">
        <v>1050</v>
      </c>
      <c r="JS49" s="79" t="s">
        <v>1050</v>
      </c>
      <c r="JT49" s="79" t="s">
        <v>1050</v>
      </c>
      <c r="JU49" s="79" t="s">
        <v>1050</v>
      </c>
      <c r="JV49" s="79" t="s">
        <v>1050</v>
      </c>
      <c r="JW49" s="79" t="s">
        <v>1050</v>
      </c>
      <c r="JX49" s="79" t="s">
        <v>1050</v>
      </c>
      <c r="JY49" s="79" t="s">
        <v>1050</v>
      </c>
      <c r="JZ49" s="79" t="s">
        <v>1050</v>
      </c>
      <c r="KA49" s="79" t="s">
        <v>1050</v>
      </c>
      <c r="KB49" s="79" t="s">
        <v>1050</v>
      </c>
      <c r="KC49" s="79" t="s">
        <v>1050</v>
      </c>
      <c r="KD49" s="79" t="s">
        <v>1050</v>
      </c>
      <c r="KE49" s="79" t="s">
        <v>1050</v>
      </c>
      <c r="KF49" s="79" t="s">
        <v>1050</v>
      </c>
      <c r="KG49" s="79" t="s">
        <v>1050</v>
      </c>
      <c r="KH49" s="79" t="s">
        <v>1050</v>
      </c>
      <c r="KI49" s="79" t="s">
        <v>1050</v>
      </c>
      <c r="KJ49" s="79" t="s">
        <v>1050</v>
      </c>
      <c r="KK49" s="79" t="s">
        <v>1050</v>
      </c>
      <c r="KL49" s="79" t="s">
        <v>1050</v>
      </c>
      <c r="KM49" s="79" t="s">
        <v>1050</v>
      </c>
      <c r="KN49" s="79" t="s">
        <v>1050</v>
      </c>
      <c r="KO49" s="79" t="s">
        <v>1050</v>
      </c>
      <c r="KP49" s="79" t="s">
        <v>1050</v>
      </c>
      <c r="KQ49" s="79" t="s">
        <v>1050</v>
      </c>
      <c r="KR49" s="79" t="s">
        <v>1050</v>
      </c>
      <c r="KS49" s="79" t="s">
        <v>1050</v>
      </c>
      <c r="KT49" s="79" t="s">
        <v>1050</v>
      </c>
      <c r="KU49" s="79" t="s">
        <v>1050</v>
      </c>
      <c r="KV49" s="79" t="s">
        <v>1050</v>
      </c>
      <c r="KW49" s="79" t="s">
        <v>1050</v>
      </c>
      <c r="KX49" s="79" t="s">
        <v>1050</v>
      </c>
      <c r="KY49" s="79" t="s">
        <v>1050</v>
      </c>
      <c r="KZ49" s="79" t="s">
        <v>1050</v>
      </c>
      <c r="LA49" s="79" t="s">
        <v>1050</v>
      </c>
      <c r="LB49" s="79" t="s">
        <v>1050</v>
      </c>
      <c r="LC49" s="79" t="s">
        <v>1050</v>
      </c>
      <c r="LD49" s="79" t="s">
        <v>1050</v>
      </c>
      <c r="LE49" s="79" t="s">
        <v>1050</v>
      </c>
      <c r="LF49" s="79" t="s">
        <v>1050</v>
      </c>
      <c r="LG49" s="79" t="s">
        <v>1050</v>
      </c>
      <c r="LH49" s="79" t="s">
        <v>1050</v>
      </c>
      <c r="LI49" s="79" t="s">
        <v>1050</v>
      </c>
      <c r="LJ49" s="79" t="s">
        <v>1050</v>
      </c>
      <c r="LK49" s="79" t="s">
        <v>1050</v>
      </c>
      <c r="LL49" s="79" t="s">
        <v>1050</v>
      </c>
      <c r="LM49" s="79" t="s">
        <v>1050</v>
      </c>
      <c r="LN49" s="79" t="s">
        <v>1050</v>
      </c>
      <c r="LO49" s="79" t="s">
        <v>1050</v>
      </c>
      <c r="LP49" s="79" t="s">
        <v>1050</v>
      </c>
      <c r="LQ49" s="79" t="s">
        <v>1050</v>
      </c>
      <c r="LR49" s="79" t="s">
        <v>1050</v>
      </c>
      <c r="LS49" s="79" t="s">
        <v>1050</v>
      </c>
      <c r="LT49" s="79" t="s">
        <v>1050</v>
      </c>
      <c r="LU49" s="79" t="s">
        <v>1050</v>
      </c>
      <c r="LV49" s="79" t="s">
        <v>1050</v>
      </c>
      <c r="LW49" s="79" t="s">
        <v>1050</v>
      </c>
      <c r="LX49" s="79" t="s">
        <v>1050</v>
      </c>
      <c r="LY49" s="79" t="s">
        <v>1050</v>
      </c>
      <c r="LZ49" s="79" t="s">
        <v>1050</v>
      </c>
      <c r="MA49" s="79" t="s">
        <v>1050</v>
      </c>
      <c r="MB49" s="79" t="s">
        <v>1050</v>
      </c>
      <c r="MC49" s="79" t="s">
        <v>1050</v>
      </c>
      <c r="MD49" s="79" t="s">
        <v>1050</v>
      </c>
      <c r="ME49" s="79" t="s">
        <v>1050</v>
      </c>
      <c r="MF49" s="79" t="s">
        <v>1050</v>
      </c>
      <c r="MG49" s="79" t="s">
        <v>1050</v>
      </c>
      <c r="MH49" s="79" t="s">
        <v>1050</v>
      </c>
      <c r="MI49" s="79" t="s">
        <v>1050</v>
      </c>
      <c r="MJ49" s="79" t="s">
        <v>1050</v>
      </c>
      <c r="MK49" s="79" t="s">
        <v>1050</v>
      </c>
      <c r="ML49" s="79" t="s">
        <v>1050</v>
      </c>
      <c r="MM49" s="79" t="s">
        <v>1050</v>
      </c>
      <c r="MN49" s="79" t="s">
        <v>1050</v>
      </c>
      <c r="MO49" s="79" t="s">
        <v>1050</v>
      </c>
      <c r="MP49" s="79" t="s">
        <v>1050</v>
      </c>
      <c r="MQ49" s="79" t="s">
        <v>1050</v>
      </c>
      <c r="MR49" s="79" t="s">
        <v>1050</v>
      </c>
      <c r="MS49" s="79" t="s">
        <v>1050</v>
      </c>
      <c r="MT49" s="79" t="s">
        <v>1050</v>
      </c>
      <c r="MU49" s="79" t="s">
        <v>1050</v>
      </c>
      <c r="MV49" s="79" t="s">
        <v>1050</v>
      </c>
      <c r="MW49" s="79" t="s">
        <v>1050</v>
      </c>
      <c r="MX49" s="79" t="s">
        <v>1050</v>
      </c>
      <c r="MY49" s="79" t="s">
        <v>1050</v>
      </c>
      <c r="MZ49" s="79" t="s">
        <v>1050</v>
      </c>
      <c r="NA49" s="79" t="s">
        <v>1050</v>
      </c>
      <c r="NB49" s="79" t="s">
        <v>1050</v>
      </c>
      <c r="NC49" s="79" t="s">
        <v>1050</v>
      </c>
      <c r="ND49" s="79" t="s">
        <v>1050</v>
      </c>
      <c r="NE49" s="79" t="s">
        <v>1050</v>
      </c>
      <c r="NF49" s="79" t="s">
        <v>1050</v>
      </c>
      <c r="NG49" s="79" t="s">
        <v>1050</v>
      </c>
      <c r="NH49" s="79" t="s">
        <v>1050</v>
      </c>
      <c r="NI49" s="79" t="s">
        <v>1050</v>
      </c>
      <c r="NJ49" s="79" t="s">
        <v>1050</v>
      </c>
      <c r="NK49" s="79" t="s">
        <v>1050</v>
      </c>
      <c r="NL49" s="79" t="s">
        <v>1050</v>
      </c>
      <c r="NM49" s="79" t="s">
        <v>1050</v>
      </c>
      <c r="NN49" s="79" t="s">
        <v>1050</v>
      </c>
      <c r="NO49" s="79" t="s">
        <v>1050</v>
      </c>
      <c r="NP49" s="79" t="s">
        <v>1050</v>
      </c>
      <c r="NQ49" s="79" t="s">
        <v>1050</v>
      </c>
      <c r="NR49" s="79" t="s">
        <v>1050</v>
      </c>
      <c r="NS49" s="79" t="s">
        <v>1050</v>
      </c>
      <c r="NT49" s="79" t="s">
        <v>1050</v>
      </c>
      <c r="NU49" s="79" t="s">
        <v>1050</v>
      </c>
      <c r="NV49" s="79" t="s">
        <v>1050</v>
      </c>
      <c r="NW49" s="79" t="s">
        <v>1050</v>
      </c>
      <c r="NX49" s="79" t="s">
        <v>1050</v>
      </c>
      <c r="NY49" s="79" t="s">
        <v>1050</v>
      </c>
      <c r="NZ49" s="79" t="s">
        <v>1050</v>
      </c>
      <c r="OA49" s="79" t="s">
        <v>1050</v>
      </c>
      <c r="OB49" s="79" t="s">
        <v>1050</v>
      </c>
      <c r="OC49" s="79" t="s">
        <v>1050</v>
      </c>
      <c r="OD49" s="79" t="s">
        <v>1050</v>
      </c>
      <c r="OE49" s="79" t="s">
        <v>1050</v>
      </c>
      <c r="OF49" s="79" t="s">
        <v>1050</v>
      </c>
      <c r="OG49" s="79" t="s">
        <v>1050</v>
      </c>
      <c r="OH49" s="79" t="s">
        <v>1050</v>
      </c>
      <c r="OI49" s="79" t="s">
        <v>1050</v>
      </c>
      <c r="OJ49" s="79" t="s">
        <v>1050</v>
      </c>
      <c r="OK49" s="79" t="s">
        <v>1050</v>
      </c>
      <c r="OL49" s="79" t="s">
        <v>1050</v>
      </c>
      <c r="OM49" s="79" t="s">
        <v>1050</v>
      </c>
      <c r="ON49" s="79" t="s">
        <v>1050</v>
      </c>
      <c r="OO49" s="79" t="s">
        <v>1050</v>
      </c>
      <c r="OP49" s="79" t="s">
        <v>1050</v>
      </c>
      <c r="OQ49" s="79" t="s">
        <v>1050</v>
      </c>
      <c r="OR49" s="79" t="s">
        <v>1050</v>
      </c>
      <c r="OS49" s="79" t="s">
        <v>1050</v>
      </c>
      <c r="OT49" s="79" t="s">
        <v>1050</v>
      </c>
      <c r="OU49" s="79" t="s">
        <v>1050</v>
      </c>
      <c r="OV49" s="79" t="s">
        <v>1050</v>
      </c>
      <c r="OW49" s="79" t="s">
        <v>1050</v>
      </c>
      <c r="OX49" s="79" t="s">
        <v>1050</v>
      </c>
      <c r="OY49" s="79" t="s">
        <v>1050</v>
      </c>
      <c r="OZ49" s="79" t="s">
        <v>1050</v>
      </c>
      <c r="PA49" s="79" t="s">
        <v>1050</v>
      </c>
      <c r="PB49" s="79" t="s">
        <v>1050</v>
      </c>
      <c r="PC49" s="79" t="s">
        <v>1050</v>
      </c>
      <c r="PD49" s="79" t="s">
        <v>1050</v>
      </c>
      <c r="PE49" s="79" t="s">
        <v>1050</v>
      </c>
      <c r="PF49" s="79" t="s">
        <v>1050</v>
      </c>
      <c r="PG49" s="79" t="s">
        <v>1050</v>
      </c>
      <c r="PH49" s="79" t="s">
        <v>1050</v>
      </c>
      <c r="PI49" s="79" t="s">
        <v>1050</v>
      </c>
      <c r="PJ49" s="79" t="s">
        <v>1050</v>
      </c>
      <c r="PK49" s="79" t="s">
        <v>1050</v>
      </c>
      <c r="PL49" s="79" t="s">
        <v>1050</v>
      </c>
      <c r="PM49" s="79" t="s">
        <v>470</v>
      </c>
      <c r="PN49" s="79" t="s">
        <v>1050</v>
      </c>
      <c r="PO49" s="79">
        <v>1</v>
      </c>
      <c r="PP49" s="79" t="s">
        <v>1050</v>
      </c>
      <c r="PQ49" s="79" t="s">
        <v>1050</v>
      </c>
      <c r="PR49" s="79" t="s">
        <v>1050</v>
      </c>
      <c r="PS49" s="79" t="s">
        <v>1050</v>
      </c>
      <c r="PT49" s="79" t="s">
        <v>1050</v>
      </c>
      <c r="PU49" s="79" t="s">
        <v>1050</v>
      </c>
      <c r="PV49" s="79" t="s">
        <v>1050</v>
      </c>
      <c r="PW49" s="79" t="s">
        <v>1050</v>
      </c>
      <c r="PX49" s="79" t="s">
        <v>1050</v>
      </c>
      <c r="PY49" s="79" t="s">
        <v>1050</v>
      </c>
      <c r="PZ49" s="79" t="s">
        <v>2370</v>
      </c>
      <c r="QA49" s="79" t="s">
        <v>1050</v>
      </c>
      <c r="QB49" s="79" t="s">
        <v>1050</v>
      </c>
      <c r="QC49" s="79" t="s">
        <v>1050</v>
      </c>
      <c r="QD49" s="79" t="s">
        <v>1100</v>
      </c>
      <c r="QE49" s="79" t="s">
        <v>1076</v>
      </c>
      <c r="QF49" s="79" t="s">
        <v>1050</v>
      </c>
      <c r="QG49" s="79">
        <v>11</v>
      </c>
      <c r="QH49" s="107">
        <v>1</v>
      </c>
      <c r="QI49" s="79">
        <v>60</v>
      </c>
      <c r="QJ49" s="79">
        <v>28</v>
      </c>
      <c r="QK49" s="79">
        <v>22</v>
      </c>
      <c r="QL49" s="79">
        <v>115</v>
      </c>
      <c r="QM49" s="91">
        <v>44674</v>
      </c>
      <c r="QN49" s="79" t="s">
        <v>512</v>
      </c>
      <c r="QO49" s="79" t="s">
        <v>399</v>
      </c>
      <c r="QP49" s="79" t="s">
        <v>399</v>
      </c>
      <c r="QQ49" s="92">
        <v>0.777777777777778</v>
      </c>
      <c r="QR49" s="79" t="s">
        <v>329</v>
      </c>
      <c r="QS49" s="79" t="s">
        <v>514</v>
      </c>
      <c r="QT49" s="79" t="s">
        <v>2371</v>
      </c>
      <c r="QU49" s="79" t="s">
        <v>2357</v>
      </c>
      <c r="QV49" s="125" t="s">
        <v>2372</v>
      </c>
      <c r="QW49" s="125" t="s">
        <v>1756</v>
      </c>
      <c r="QX49" s="79" t="s">
        <v>1050</v>
      </c>
      <c r="QY49" s="79" t="s">
        <v>1050</v>
      </c>
      <c r="QZ49" s="79" t="s">
        <v>1080</v>
      </c>
      <c r="RA49" s="79" t="s">
        <v>1050</v>
      </c>
      <c r="RB49" s="79" t="s">
        <v>1050</v>
      </c>
      <c r="RC49" s="79" t="s">
        <v>368</v>
      </c>
      <c r="RD49" s="79" t="s">
        <v>399</v>
      </c>
      <c r="RE49" s="79" t="s">
        <v>344</v>
      </c>
      <c r="RF49" s="79" t="s">
        <v>369</v>
      </c>
      <c r="RG49" s="79" t="s">
        <v>2373</v>
      </c>
      <c r="RH49" s="79" t="s">
        <v>338</v>
      </c>
      <c r="RI49" s="79" t="s">
        <v>388</v>
      </c>
      <c r="RJ49" s="79" t="s">
        <v>2374</v>
      </c>
      <c r="RK49" s="79" t="s">
        <v>371</v>
      </c>
      <c r="RL49" s="79" t="s">
        <v>334</v>
      </c>
      <c r="RM49" s="79" t="s">
        <v>2375</v>
      </c>
      <c r="RN49" s="79" t="s">
        <v>2376</v>
      </c>
      <c r="RO49" s="79" t="s">
        <v>2144</v>
      </c>
      <c r="RP49" s="79" t="s">
        <v>372</v>
      </c>
      <c r="RQ49" s="79" t="s">
        <v>1050</v>
      </c>
      <c r="RR49" s="79" t="s">
        <v>480</v>
      </c>
      <c r="RS49" s="79" t="s">
        <v>1126</v>
      </c>
      <c r="RT49" s="79" t="s">
        <v>1127</v>
      </c>
      <c r="RU49" s="79" t="s">
        <v>2208</v>
      </c>
      <c r="RV49" s="79" t="s">
        <v>1086</v>
      </c>
      <c r="RW49" s="79" t="s">
        <v>1050</v>
      </c>
      <c r="RX49" s="79" t="s">
        <v>1050</v>
      </c>
      <c r="RY49" s="79" t="s">
        <v>1050</v>
      </c>
      <c r="RZ49" s="79" t="s">
        <v>1050</v>
      </c>
      <c r="SA49" s="79" t="s">
        <v>1050</v>
      </c>
      <c r="SB49" s="79" t="s">
        <v>1050</v>
      </c>
      <c r="SC49" s="79" t="s">
        <v>1050</v>
      </c>
      <c r="SD49" s="79" t="s">
        <v>1050</v>
      </c>
      <c r="SE49" s="79" t="s">
        <v>1050</v>
      </c>
      <c r="SF49" s="79" t="s">
        <v>1050</v>
      </c>
      <c r="SG49" s="79" t="s">
        <v>1050</v>
      </c>
      <c r="SH49" s="79" t="s">
        <v>1050</v>
      </c>
      <c r="SI49" s="79" t="s">
        <v>1050</v>
      </c>
      <c r="SJ49" s="79" t="s">
        <v>1050</v>
      </c>
      <c r="SK49" s="79" t="s">
        <v>1050</v>
      </c>
      <c r="SL49" s="79" t="s">
        <v>1050</v>
      </c>
      <c r="SM49" s="79" t="s">
        <v>1050</v>
      </c>
      <c r="SN49" s="79" t="s">
        <v>1050</v>
      </c>
      <c r="SO49" s="79" t="s">
        <v>1050</v>
      </c>
      <c r="SP49" s="79" t="s">
        <v>1050</v>
      </c>
      <c r="SQ49" s="79" t="s">
        <v>1050</v>
      </c>
      <c r="SR49" s="79" t="s">
        <v>1050</v>
      </c>
      <c r="SS49" s="79" t="s">
        <v>1050</v>
      </c>
      <c r="ST49" s="79" t="s">
        <v>403</v>
      </c>
      <c r="SU49" s="79" t="s">
        <v>509</v>
      </c>
      <c r="SV49" s="79" t="s">
        <v>549</v>
      </c>
      <c r="SW49" s="79" t="s">
        <v>1050</v>
      </c>
      <c r="SX49" s="79" t="s">
        <v>1050</v>
      </c>
      <c r="SY49" s="79" t="s">
        <v>1050</v>
      </c>
      <c r="SZ49" s="79" t="s">
        <v>1050</v>
      </c>
      <c r="TA49" s="79" t="s">
        <v>1050</v>
      </c>
      <c r="TB49" s="79" t="s">
        <v>1050</v>
      </c>
      <c r="TC49" s="79" t="s">
        <v>1050</v>
      </c>
      <c r="TD49" s="79" t="s">
        <v>1050</v>
      </c>
      <c r="TE49" s="79" t="s">
        <v>1050</v>
      </c>
      <c r="TF49" s="79">
        <v>2015</v>
      </c>
      <c r="TG49" s="79">
        <v>2009</v>
      </c>
      <c r="TH49" s="79" t="s">
        <v>494</v>
      </c>
      <c r="TI49" s="79" t="s">
        <v>1050</v>
      </c>
      <c r="TJ49" s="79" t="s">
        <v>1050</v>
      </c>
      <c r="TK49" s="79" t="s">
        <v>1050</v>
      </c>
      <c r="TL49" s="79" t="s">
        <v>1050</v>
      </c>
      <c r="TM49" s="79" t="s">
        <v>1050</v>
      </c>
      <c r="TN49" s="79" t="s">
        <v>1050</v>
      </c>
      <c r="TO49" s="79" t="s">
        <v>1050</v>
      </c>
      <c r="TP49" s="79" t="s">
        <v>1050</v>
      </c>
      <c r="TQ49" s="79" t="s">
        <v>1050</v>
      </c>
      <c r="TR49" s="79" t="s">
        <v>2360</v>
      </c>
      <c r="TS49" s="79" t="s">
        <v>2365</v>
      </c>
      <c r="TT49" s="79" t="s">
        <v>1435</v>
      </c>
      <c r="TU49" s="79" t="s">
        <v>1050</v>
      </c>
      <c r="TV49" s="79" t="s">
        <v>1050</v>
      </c>
      <c r="TW49" s="79" t="s">
        <v>1050</v>
      </c>
      <c r="TX49" s="79" t="s">
        <v>1050</v>
      </c>
      <c r="TY49" s="79" t="s">
        <v>1050</v>
      </c>
      <c r="TZ49" s="79" t="s">
        <v>1050</v>
      </c>
      <c r="UA49" s="79" t="s">
        <v>1050</v>
      </c>
      <c r="UB49" s="79" t="s">
        <v>1050</v>
      </c>
      <c r="UC49" s="79" t="s">
        <v>1050</v>
      </c>
      <c r="UD49" s="79" t="s">
        <v>1609</v>
      </c>
      <c r="UE49" s="79" t="s">
        <v>2267</v>
      </c>
      <c r="UF49" s="79" t="s">
        <v>2377</v>
      </c>
      <c r="UG49" s="79" t="s">
        <v>1050</v>
      </c>
      <c r="UH49" s="79" t="s">
        <v>1050</v>
      </c>
      <c r="UI49" s="79" t="s">
        <v>1050</v>
      </c>
      <c r="UJ49" s="79" t="s">
        <v>1050</v>
      </c>
      <c r="UK49" s="79" t="s">
        <v>1050</v>
      </c>
      <c r="UL49" s="79" t="s">
        <v>1050</v>
      </c>
      <c r="UM49" s="79" t="s">
        <v>1050</v>
      </c>
      <c r="UN49" s="79" t="s">
        <v>1050</v>
      </c>
      <c r="UO49" s="79" t="s">
        <v>1050</v>
      </c>
      <c r="UP49" s="79" t="s">
        <v>2359</v>
      </c>
      <c r="UQ49" s="79" t="s">
        <v>2364</v>
      </c>
      <c r="UR49" s="79" t="s">
        <v>494</v>
      </c>
      <c r="US49" s="79" t="s">
        <v>1050</v>
      </c>
      <c r="UT49" s="79" t="s">
        <v>1050</v>
      </c>
      <c r="UU49" s="79" t="s">
        <v>1050</v>
      </c>
      <c r="UV49" s="79" t="s">
        <v>1050</v>
      </c>
      <c r="UW49" s="79" t="s">
        <v>1050</v>
      </c>
      <c r="UX49" s="79" t="s">
        <v>1050</v>
      </c>
      <c r="UY49" s="79" t="s">
        <v>1050</v>
      </c>
      <c r="UZ49" s="79" t="s">
        <v>1050</v>
      </c>
      <c r="VA49" s="79" t="s">
        <v>1050</v>
      </c>
      <c r="VB49" s="79">
        <v>4764</v>
      </c>
      <c r="VC49" s="79">
        <v>3200</v>
      </c>
      <c r="VD49" s="79" t="s">
        <v>494</v>
      </c>
      <c r="VE49" s="79" t="s">
        <v>1050</v>
      </c>
      <c r="VF49" s="79" t="s">
        <v>1050</v>
      </c>
      <c r="VG49" s="79" t="s">
        <v>1050</v>
      </c>
      <c r="VH49" s="79" t="s">
        <v>1050</v>
      </c>
      <c r="VI49" s="79" t="s">
        <v>1050</v>
      </c>
      <c r="VJ49" s="79" t="s">
        <v>1050</v>
      </c>
      <c r="VK49" s="79" t="s">
        <v>1050</v>
      </c>
      <c r="VL49" s="79" t="s">
        <v>1050</v>
      </c>
      <c r="VM49" s="79" t="s">
        <v>1050</v>
      </c>
      <c r="VN49" s="79" t="s">
        <v>1060</v>
      </c>
      <c r="VO49" s="79" t="s">
        <v>1060</v>
      </c>
      <c r="VP49" s="79" t="s">
        <v>494</v>
      </c>
      <c r="VQ49" s="79" t="s">
        <v>1050</v>
      </c>
      <c r="VR49" s="79" t="s">
        <v>1050</v>
      </c>
      <c r="VS49" s="79" t="s">
        <v>1050</v>
      </c>
      <c r="VT49" s="79" t="s">
        <v>1050</v>
      </c>
      <c r="VU49" s="79" t="s">
        <v>1050</v>
      </c>
      <c r="VV49" s="79" t="s">
        <v>1050</v>
      </c>
      <c r="VW49" s="79" t="s">
        <v>1050</v>
      </c>
      <c r="VX49" s="79" t="s">
        <v>1050</v>
      </c>
      <c r="VY49" s="79" t="s">
        <v>1050</v>
      </c>
      <c r="VZ49" s="79" t="s">
        <v>353</v>
      </c>
      <c r="WA49" s="79" t="s">
        <v>353</v>
      </c>
      <c r="WB49" s="79" t="s">
        <v>399</v>
      </c>
      <c r="WC49" s="79" t="s">
        <v>1050</v>
      </c>
      <c r="WD49" s="79" t="s">
        <v>1050</v>
      </c>
      <c r="WE49" s="79" t="s">
        <v>1050</v>
      </c>
      <c r="WF49" s="79" t="s">
        <v>1050</v>
      </c>
      <c r="WG49" s="79" t="s">
        <v>1050</v>
      </c>
      <c r="WH49" s="79" t="s">
        <v>1050</v>
      </c>
      <c r="WI49" s="79" t="s">
        <v>1050</v>
      </c>
      <c r="WJ49" s="79" t="s">
        <v>1050</v>
      </c>
      <c r="WK49" s="79" t="s">
        <v>1050</v>
      </c>
      <c r="WL49" s="79" t="s">
        <v>353</v>
      </c>
      <c r="WM49" s="79" t="s">
        <v>353</v>
      </c>
      <c r="WN49" s="79" t="s">
        <v>399</v>
      </c>
      <c r="WO49" s="79" t="s">
        <v>1050</v>
      </c>
      <c r="WP49" s="79" t="s">
        <v>1050</v>
      </c>
      <c r="WQ49" s="79" t="s">
        <v>1050</v>
      </c>
      <c r="WR49" s="79" t="s">
        <v>1050</v>
      </c>
      <c r="WS49" s="79" t="s">
        <v>1050</v>
      </c>
      <c r="WT49" s="79" t="s">
        <v>1050</v>
      </c>
      <c r="WU49" s="79" t="s">
        <v>1050</v>
      </c>
      <c r="WV49" s="79" t="s">
        <v>1050</v>
      </c>
      <c r="WW49" s="79" t="s">
        <v>1050</v>
      </c>
      <c r="WX49" s="79" t="s">
        <v>399</v>
      </c>
      <c r="WY49" s="79" t="s">
        <v>399</v>
      </c>
      <c r="WZ49" s="79" t="s">
        <v>399</v>
      </c>
      <c r="XA49" s="79" t="s">
        <v>1050</v>
      </c>
      <c r="XB49" s="79" t="s">
        <v>1050</v>
      </c>
      <c r="XC49" s="79" t="s">
        <v>1050</v>
      </c>
      <c r="XD49" s="79" t="s">
        <v>1050</v>
      </c>
      <c r="XE49" s="79" t="s">
        <v>1050</v>
      </c>
      <c r="XF49" s="79" t="s">
        <v>1050</v>
      </c>
      <c r="XG49" s="79" t="s">
        <v>1050</v>
      </c>
      <c r="XH49" s="79" t="s">
        <v>1050</v>
      </c>
      <c r="XI49" s="79" t="s">
        <v>1050</v>
      </c>
      <c r="XJ49" s="79" t="s">
        <v>2378</v>
      </c>
      <c r="XK49" s="79" t="s">
        <v>2378</v>
      </c>
      <c r="XL49" s="79" t="s">
        <v>2379</v>
      </c>
      <c r="XM49" s="79" t="s">
        <v>1050</v>
      </c>
      <c r="XN49" s="79" t="s">
        <v>1050</v>
      </c>
      <c r="XO49" s="79" t="s">
        <v>1050</v>
      </c>
      <c r="XP49" s="79" t="s">
        <v>1050</v>
      </c>
      <c r="XQ49" s="79" t="s">
        <v>1050</v>
      </c>
      <c r="XR49" s="79" t="s">
        <v>1050</v>
      </c>
      <c r="XS49" s="79" t="s">
        <v>1050</v>
      </c>
      <c r="XT49" s="79" t="s">
        <v>1050</v>
      </c>
      <c r="XU49" s="79" t="s">
        <v>1050</v>
      </c>
      <c r="XV49" s="79" t="s">
        <v>1089</v>
      </c>
      <c r="XW49" s="79" t="s">
        <v>1089</v>
      </c>
      <c r="XX49" s="79" t="s">
        <v>1089</v>
      </c>
      <c r="XY49" s="79" t="s">
        <v>1050</v>
      </c>
      <c r="XZ49" s="79" t="s">
        <v>1050</v>
      </c>
      <c r="YA49" s="79" t="s">
        <v>1050</v>
      </c>
      <c r="YB49" s="79" t="s">
        <v>1050</v>
      </c>
      <c r="YC49" s="79" t="s">
        <v>1050</v>
      </c>
      <c r="YD49" s="79" t="s">
        <v>1050</v>
      </c>
      <c r="YE49" s="79" t="s">
        <v>1050</v>
      </c>
      <c r="YF49" s="79" t="s">
        <v>1050</v>
      </c>
      <c r="YG49" s="79" t="s">
        <v>1050</v>
      </c>
      <c r="YH49" s="79" t="s">
        <v>1089</v>
      </c>
      <c r="YI49" s="79" t="s">
        <v>1089</v>
      </c>
      <c r="YJ49" s="79" t="s">
        <v>1089</v>
      </c>
      <c r="YK49" s="79" t="s">
        <v>1050</v>
      </c>
      <c r="YL49" s="79" t="s">
        <v>1050</v>
      </c>
      <c r="YM49" s="79" t="s">
        <v>1050</v>
      </c>
      <c r="YN49" s="79" t="s">
        <v>1050</v>
      </c>
      <c r="YO49" s="79" t="s">
        <v>1050</v>
      </c>
      <c r="YP49" s="79" t="s">
        <v>1050</v>
      </c>
      <c r="YQ49" s="79" t="s">
        <v>1050</v>
      </c>
      <c r="YR49" s="79" t="s">
        <v>1050</v>
      </c>
      <c r="YS49" s="79" t="s">
        <v>1050</v>
      </c>
      <c r="YT49" s="79" t="s">
        <v>1089</v>
      </c>
      <c r="YU49" s="79" t="s">
        <v>1089</v>
      </c>
      <c r="YV49" s="79" t="s">
        <v>1089</v>
      </c>
      <c r="YW49" s="79" t="s">
        <v>1050</v>
      </c>
      <c r="YX49" s="79" t="s">
        <v>1050</v>
      </c>
      <c r="YY49" s="79" t="s">
        <v>1050</v>
      </c>
      <c r="YZ49" s="79" t="s">
        <v>1050</v>
      </c>
      <c r="ZA49" s="79" t="s">
        <v>1050</v>
      </c>
      <c r="ZB49" s="79" t="s">
        <v>1050</v>
      </c>
      <c r="ZC49" s="79" t="s">
        <v>1050</v>
      </c>
      <c r="ZD49" s="79" t="s">
        <v>1050</v>
      </c>
      <c r="ZE49" s="79" t="s">
        <v>1050</v>
      </c>
      <c r="ZF49" s="79" t="s">
        <v>1217</v>
      </c>
      <c r="ZG49" s="79" t="s">
        <v>399</v>
      </c>
      <c r="ZH49" s="79" t="s">
        <v>1089</v>
      </c>
      <c r="ZI49" s="79" t="s">
        <v>1050</v>
      </c>
      <c r="ZJ49" s="79" t="s">
        <v>1050</v>
      </c>
      <c r="ZK49" s="79" t="s">
        <v>1050</v>
      </c>
      <c r="ZL49" s="79" t="s">
        <v>1050</v>
      </c>
      <c r="ZM49" s="79" t="s">
        <v>1050</v>
      </c>
      <c r="ZN49" s="79" t="s">
        <v>1050</v>
      </c>
      <c r="ZO49" s="79" t="s">
        <v>1050</v>
      </c>
      <c r="ZP49" s="79" t="s">
        <v>1050</v>
      </c>
      <c r="ZQ49" s="79" t="s">
        <v>1050</v>
      </c>
      <c r="ZR49" s="79" t="s">
        <v>1089</v>
      </c>
      <c r="ZS49" s="79" t="s">
        <v>1089</v>
      </c>
      <c r="ZT49" s="79" t="s">
        <v>494</v>
      </c>
      <c r="ZU49" s="79" t="s">
        <v>1050</v>
      </c>
      <c r="ZV49" s="79" t="s">
        <v>1050</v>
      </c>
      <c r="ZW49" s="79" t="s">
        <v>1050</v>
      </c>
      <c r="ZX49" s="79" t="s">
        <v>1050</v>
      </c>
      <c r="ZY49" s="79" t="s">
        <v>1050</v>
      </c>
      <c r="ZZ49" s="79" t="s">
        <v>1050</v>
      </c>
      <c r="AAA49" s="79" t="s">
        <v>1050</v>
      </c>
      <c r="AAB49" s="79" t="s">
        <v>1050</v>
      </c>
      <c r="AAC49" s="79" t="s">
        <v>1050</v>
      </c>
      <c r="AAD49" s="79" t="s">
        <v>351</v>
      </c>
      <c r="AAE49" s="79">
        <v>35</v>
      </c>
      <c r="AAF49" s="91">
        <v>40309</v>
      </c>
      <c r="AAG49" s="79">
        <v>0</v>
      </c>
      <c r="AAH49" s="79">
        <v>0</v>
      </c>
      <c r="AAI49" s="79" t="s">
        <v>1132</v>
      </c>
      <c r="AAJ49" s="79" t="s">
        <v>1133</v>
      </c>
      <c r="AAK49" s="79" t="s">
        <v>351</v>
      </c>
      <c r="AAL49" s="79">
        <v>43</v>
      </c>
      <c r="AAM49" s="91">
        <v>35466</v>
      </c>
      <c r="AAN49" s="79">
        <v>0</v>
      </c>
      <c r="AAO49" s="79">
        <v>0</v>
      </c>
      <c r="AAP49" s="79" t="s">
        <v>1132</v>
      </c>
      <c r="AAQ49" s="79" t="s">
        <v>1133</v>
      </c>
      <c r="AAR49" s="79" t="s">
        <v>1090</v>
      </c>
      <c r="AAS49" s="79">
        <v>34</v>
      </c>
      <c r="AAT49" s="91" t="s">
        <v>494</v>
      </c>
      <c r="AAU49" s="79">
        <v>0</v>
      </c>
      <c r="AAV49" s="79">
        <v>0</v>
      </c>
      <c r="AAW49" s="79" t="s">
        <v>1132</v>
      </c>
      <c r="AAX49" s="79" t="s">
        <v>352</v>
      </c>
      <c r="AAY49" s="79" t="s">
        <v>1050</v>
      </c>
      <c r="AAZ49" s="79" t="s">
        <v>1050</v>
      </c>
      <c r="ABA49" s="79" t="s">
        <v>1050</v>
      </c>
      <c r="ABB49" s="79" t="s">
        <v>1050</v>
      </c>
      <c r="ABC49" s="79" t="s">
        <v>1050</v>
      </c>
      <c r="ABD49" s="79" t="s">
        <v>1050</v>
      </c>
      <c r="ABE49" s="79" t="s">
        <v>1050</v>
      </c>
      <c r="ABF49" s="79" t="s">
        <v>1050</v>
      </c>
      <c r="ABG49" s="79" t="s">
        <v>1050</v>
      </c>
      <c r="ABH49" s="79" t="s">
        <v>1050</v>
      </c>
      <c r="ABI49" s="79" t="s">
        <v>1050</v>
      </c>
      <c r="ABJ49" s="79" t="s">
        <v>1050</v>
      </c>
      <c r="ABK49" s="79" t="s">
        <v>1050</v>
      </c>
      <c r="ABL49" s="79" t="s">
        <v>1050</v>
      </c>
      <c r="ABM49" s="79" t="s">
        <v>1050</v>
      </c>
      <c r="ABN49" s="79" t="s">
        <v>1050</v>
      </c>
      <c r="ABO49" s="79" t="s">
        <v>1050</v>
      </c>
      <c r="ABP49" s="79" t="s">
        <v>1050</v>
      </c>
      <c r="ABQ49" s="79" t="s">
        <v>1050</v>
      </c>
      <c r="ABR49" s="79" t="s">
        <v>1050</v>
      </c>
      <c r="ABS49" s="79" t="s">
        <v>1050</v>
      </c>
      <c r="ABT49" s="79" t="s">
        <v>1050</v>
      </c>
      <c r="ABU49" s="79" t="s">
        <v>1050</v>
      </c>
      <c r="ABV49" s="79" t="s">
        <v>1050</v>
      </c>
      <c r="ABW49" s="79" t="s">
        <v>1050</v>
      </c>
      <c r="ABX49" s="79" t="s">
        <v>1050</v>
      </c>
      <c r="ABY49" s="79" t="s">
        <v>1050</v>
      </c>
      <c r="ABZ49" s="79" t="s">
        <v>1050</v>
      </c>
      <c r="ACA49" s="79" t="s">
        <v>1050</v>
      </c>
      <c r="ACB49" s="79" t="s">
        <v>1050</v>
      </c>
      <c r="ACC49" s="79" t="s">
        <v>1050</v>
      </c>
      <c r="ACD49" s="79" t="s">
        <v>1050</v>
      </c>
      <c r="ACE49" s="79" t="s">
        <v>1050</v>
      </c>
      <c r="ACF49" s="79" t="s">
        <v>1050</v>
      </c>
      <c r="ACG49" s="79" t="s">
        <v>1050</v>
      </c>
      <c r="ACH49" s="79" t="s">
        <v>1050</v>
      </c>
      <c r="ACI49" s="79" t="s">
        <v>1050</v>
      </c>
      <c r="ACJ49" s="79" t="s">
        <v>1050</v>
      </c>
      <c r="ACK49" s="79" t="s">
        <v>1050</v>
      </c>
      <c r="ACL49" s="79" t="s">
        <v>1050</v>
      </c>
      <c r="ACM49" s="79" t="s">
        <v>1050</v>
      </c>
      <c r="ACN49" s="79" t="s">
        <v>1050</v>
      </c>
      <c r="ACO49" s="79" t="s">
        <v>1050</v>
      </c>
      <c r="ACP49" s="79" t="s">
        <v>1050</v>
      </c>
      <c r="ACQ49" s="79" t="s">
        <v>1050</v>
      </c>
      <c r="ACR49" s="79" t="s">
        <v>1050</v>
      </c>
      <c r="ACS49" s="79" t="s">
        <v>1050</v>
      </c>
      <c r="ACT49" s="79" t="s">
        <v>1050</v>
      </c>
      <c r="ACU49" s="79" t="s">
        <v>1050</v>
      </c>
      <c r="ACV49" s="79" t="s">
        <v>1050</v>
      </c>
      <c r="ACW49" s="79" t="s">
        <v>1050</v>
      </c>
      <c r="ACX49" s="79" t="s">
        <v>1050</v>
      </c>
      <c r="ACY49" s="79" t="s">
        <v>1050</v>
      </c>
      <c r="ACZ49" s="79" t="s">
        <v>1050</v>
      </c>
      <c r="ADA49" s="79" t="s">
        <v>1050</v>
      </c>
      <c r="ADB49" s="79" t="s">
        <v>1050</v>
      </c>
      <c r="ADC49" s="79" t="s">
        <v>1050</v>
      </c>
      <c r="ADD49" s="79" t="s">
        <v>1050</v>
      </c>
      <c r="ADE49" s="79" t="s">
        <v>1050</v>
      </c>
      <c r="ADF49" s="79" t="s">
        <v>1050</v>
      </c>
      <c r="ADG49" s="79" t="s">
        <v>1050</v>
      </c>
      <c r="ADH49" s="79" t="s">
        <v>1050</v>
      </c>
      <c r="ADI49" s="79" t="s">
        <v>1050</v>
      </c>
      <c r="ADJ49" s="79" t="s">
        <v>1050</v>
      </c>
      <c r="ADK49" s="79" t="s">
        <v>1050</v>
      </c>
      <c r="ADL49" s="79" t="s">
        <v>1050</v>
      </c>
      <c r="ADM49" s="79" t="s">
        <v>1050</v>
      </c>
      <c r="ADN49" s="79" t="s">
        <v>1050</v>
      </c>
      <c r="ADO49" s="79" t="s">
        <v>1050</v>
      </c>
      <c r="ADP49" s="79" t="s">
        <v>1050</v>
      </c>
      <c r="ADQ49" s="79" t="s">
        <v>1050</v>
      </c>
      <c r="ADR49" s="79" t="s">
        <v>1050</v>
      </c>
      <c r="ADS49" s="79" t="s">
        <v>1050</v>
      </c>
      <c r="ADT49" s="79" t="s">
        <v>1050</v>
      </c>
      <c r="ADU49" s="79" t="s">
        <v>1050</v>
      </c>
      <c r="ADV49" s="79" t="s">
        <v>1050</v>
      </c>
      <c r="ADW49" s="79" t="s">
        <v>1050</v>
      </c>
      <c r="ADX49" s="79" t="s">
        <v>1050</v>
      </c>
      <c r="ADY49" s="79" t="s">
        <v>1050</v>
      </c>
      <c r="ADZ49" s="79" t="s">
        <v>1050</v>
      </c>
      <c r="AEA49" s="79" t="s">
        <v>1050</v>
      </c>
      <c r="AEB49" s="79" t="s">
        <v>1050</v>
      </c>
      <c r="AEC49" s="79" t="s">
        <v>1050</v>
      </c>
      <c r="AED49" s="79" t="s">
        <v>1050</v>
      </c>
      <c r="AEE49" s="79" t="s">
        <v>1050</v>
      </c>
      <c r="AEF49" s="79" t="s">
        <v>1050</v>
      </c>
      <c r="AEG49" s="79" t="s">
        <v>1050</v>
      </c>
      <c r="AEH49" s="79" t="s">
        <v>1050</v>
      </c>
      <c r="AEI49" s="79" t="s">
        <v>1050</v>
      </c>
      <c r="AEJ49" s="79" t="s">
        <v>1050</v>
      </c>
      <c r="AEK49" s="79" t="s">
        <v>1050</v>
      </c>
      <c r="AEL49" s="79" t="s">
        <v>1050</v>
      </c>
      <c r="AEM49" s="79" t="s">
        <v>1050</v>
      </c>
      <c r="AEN49" s="79" t="s">
        <v>1050</v>
      </c>
      <c r="AEO49" s="79" t="s">
        <v>1050</v>
      </c>
      <c r="AEP49" s="79" t="s">
        <v>1050</v>
      </c>
      <c r="AEQ49" s="79" t="s">
        <v>1050</v>
      </c>
      <c r="AER49" s="79" t="s">
        <v>1050</v>
      </c>
      <c r="AES49" s="79" t="s">
        <v>1050</v>
      </c>
      <c r="AET49" s="79" t="s">
        <v>1050</v>
      </c>
      <c r="AEU49" s="79" t="s">
        <v>1050</v>
      </c>
      <c r="AEV49" s="79" t="s">
        <v>1050</v>
      </c>
      <c r="AEW49" s="79" t="s">
        <v>1050</v>
      </c>
      <c r="AEX49" s="137" t="s">
        <v>2351</v>
      </c>
      <c r="AEY49" s="79">
        <v>0</v>
      </c>
      <c r="AEZ49" s="79">
        <v>1</v>
      </c>
      <c r="AFA49" s="79" t="s">
        <v>353</v>
      </c>
      <c r="AFB49" s="79" t="s">
        <v>1050</v>
      </c>
      <c r="AFC49" s="79" t="s">
        <v>1089</v>
      </c>
      <c r="AFD49" s="79" t="s">
        <v>353</v>
      </c>
      <c r="AFE49" s="79" t="s">
        <v>1050</v>
      </c>
      <c r="AFF49" s="79" t="s">
        <v>1089</v>
      </c>
      <c r="AFG49" s="79" t="s">
        <v>353</v>
      </c>
      <c r="AFH49" s="79" t="s">
        <v>1050</v>
      </c>
      <c r="AFI49" s="79" t="s">
        <v>1089</v>
      </c>
      <c r="AFJ49" s="79" t="s">
        <v>1050</v>
      </c>
      <c r="AFK49" s="79" t="s">
        <v>1050</v>
      </c>
      <c r="AFL49" s="79" t="s">
        <v>1050</v>
      </c>
      <c r="AFM49" s="79" t="s">
        <v>1050</v>
      </c>
      <c r="AFN49" s="79" t="s">
        <v>1050</v>
      </c>
      <c r="AFO49" s="79" t="s">
        <v>1050</v>
      </c>
      <c r="AFP49" s="79" t="s">
        <v>1050</v>
      </c>
      <c r="AFQ49" s="79" t="s">
        <v>1050</v>
      </c>
      <c r="AFR49" s="79" t="s">
        <v>1050</v>
      </c>
      <c r="AFS49" s="79" t="s">
        <v>1050</v>
      </c>
      <c r="AFT49" s="79" t="s">
        <v>1050</v>
      </c>
      <c r="AFU49" s="79" t="s">
        <v>1050</v>
      </c>
      <c r="AFV49" s="79" t="s">
        <v>1050</v>
      </c>
      <c r="AFW49" s="79" t="s">
        <v>1050</v>
      </c>
      <c r="AFX49" s="79" t="s">
        <v>1050</v>
      </c>
      <c r="AFY49" s="79" t="s">
        <v>1050</v>
      </c>
      <c r="AFZ49" s="79" t="s">
        <v>1050</v>
      </c>
      <c r="AGA49" s="79" t="s">
        <v>1050</v>
      </c>
      <c r="AGB49" s="79" t="s">
        <v>1050</v>
      </c>
      <c r="AGC49" s="79" t="s">
        <v>1050</v>
      </c>
      <c r="AGD49" s="79" t="s">
        <v>1050</v>
      </c>
      <c r="AGE49" s="79" t="s">
        <v>1050</v>
      </c>
      <c r="AGF49" s="79" t="s">
        <v>1050</v>
      </c>
      <c r="AGG49" s="79" t="s">
        <v>1050</v>
      </c>
      <c r="AGH49" s="79" t="s">
        <v>1050</v>
      </c>
      <c r="AGI49" s="79" t="s">
        <v>1050</v>
      </c>
      <c r="AGJ49" s="79" t="s">
        <v>1050</v>
      </c>
      <c r="AGK49" s="79" t="s">
        <v>1050</v>
      </c>
      <c r="AGL49" s="79" t="s">
        <v>1089</v>
      </c>
      <c r="AGM49" s="79" t="s">
        <v>1050</v>
      </c>
      <c r="AGN49" s="79" t="s">
        <v>1089</v>
      </c>
      <c r="AGO49" s="79" t="s">
        <v>1050</v>
      </c>
      <c r="AGP49" s="79" t="s">
        <v>1089</v>
      </c>
      <c r="AGQ49" s="79" t="s">
        <v>1050</v>
      </c>
      <c r="AGR49" s="79" t="s">
        <v>1050</v>
      </c>
      <c r="AGS49" s="79" t="s">
        <v>1050</v>
      </c>
      <c r="AGT49" s="79" t="s">
        <v>1050</v>
      </c>
      <c r="AGU49" s="79" t="s">
        <v>1050</v>
      </c>
      <c r="AGV49" s="79" t="s">
        <v>1050</v>
      </c>
      <c r="AGW49" s="79" t="s">
        <v>1050</v>
      </c>
      <c r="AGX49" s="79" t="s">
        <v>1050</v>
      </c>
      <c r="AGY49" s="79" t="s">
        <v>1050</v>
      </c>
      <c r="AGZ49" s="79" t="s">
        <v>1050</v>
      </c>
      <c r="AHA49" s="79" t="s">
        <v>1050</v>
      </c>
      <c r="AHB49" s="79" t="s">
        <v>1050</v>
      </c>
      <c r="AHC49" s="79" t="s">
        <v>1050</v>
      </c>
      <c r="AHD49" s="79" t="s">
        <v>1050</v>
      </c>
      <c r="AHE49" s="79" t="s">
        <v>1050</v>
      </c>
      <c r="AHF49" s="79" t="s">
        <v>1050</v>
      </c>
      <c r="AHG49" s="79" t="s">
        <v>1050</v>
      </c>
      <c r="AHH49" s="79" t="s">
        <v>1050</v>
      </c>
      <c r="AHI49" s="79" t="s">
        <v>1050</v>
      </c>
      <c r="AHJ49" s="79" t="s">
        <v>2380</v>
      </c>
      <c r="AHK49" s="79" t="s">
        <v>1050</v>
      </c>
      <c r="AHL49" s="79" t="s">
        <v>2380</v>
      </c>
      <c r="AHM49" s="79" t="s">
        <v>1050</v>
      </c>
      <c r="AHN49" s="79" t="s">
        <v>2380</v>
      </c>
      <c r="AHO49" s="79" t="s">
        <v>1050</v>
      </c>
      <c r="AHP49" s="79" t="s">
        <v>1050</v>
      </c>
      <c r="AHQ49" s="79" t="s">
        <v>1050</v>
      </c>
      <c r="AHR49" s="79" t="s">
        <v>1050</v>
      </c>
      <c r="AHS49" s="79" t="s">
        <v>1050</v>
      </c>
      <c r="AHT49" s="79" t="s">
        <v>1050</v>
      </c>
      <c r="AHU49" s="79" t="s">
        <v>1050</v>
      </c>
      <c r="AHV49" s="79" t="s">
        <v>1050</v>
      </c>
      <c r="AHW49" s="79" t="s">
        <v>1050</v>
      </c>
      <c r="AHX49" s="79" t="s">
        <v>1050</v>
      </c>
      <c r="AHY49" s="79" t="s">
        <v>1050</v>
      </c>
      <c r="AHZ49" s="79" t="s">
        <v>1050</v>
      </c>
      <c r="AIA49" s="79" t="s">
        <v>1050</v>
      </c>
      <c r="AIB49" s="79" t="s">
        <v>1050</v>
      </c>
      <c r="AIC49" s="79" t="s">
        <v>1050</v>
      </c>
      <c r="AID49" s="79" t="s">
        <v>1050</v>
      </c>
      <c r="AIE49" s="79" t="s">
        <v>1050</v>
      </c>
      <c r="AIF49" s="79" t="s">
        <v>1050</v>
      </c>
      <c r="AIG49" s="79" t="s">
        <v>1050</v>
      </c>
      <c r="AIH49" s="79" t="s">
        <v>1050</v>
      </c>
      <c r="AII49" s="79" t="s">
        <v>1050</v>
      </c>
      <c r="AIJ49" s="79" t="s">
        <v>1050</v>
      </c>
      <c r="AIK49" s="79" t="s">
        <v>1050</v>
      </c>
      <c r="AIL49" s="79" t="s">
        <v>1050</v>
      </c>
      <c r="AIM49" s="79" t="s">
        <v>1050</v>
      </c>
      <c r="AIN49" s="79" t="s">
        <v>1050</v>
      </c>
      <c r="AIO49" s="79" t="s">
        <v>1050</v>
      </c>
      <c r="AIP49" s="79" t="s">
        <v>1050</v>
      </c>
      <c r="AIQ49" s="79" t="s">
        <v>353</v>
      </c>
      <c r="AIR49" s="79" t="s">
        <v>2380</v>
      </c>
      <c r="AIS49" s="79" t="s">
        <v>353</v>
      </c>
      <c r="AIT49" s="79" t="s">
        <v>1050</v>
      </c>
      <c r="AIU49" s="79" t="s">
        <v>399</v>
      </c>
      <c r="AIV49" s="79" t="s">
        <v>2381</v>
      </c>
      <c r="AIW49" s="79" t="s">
        <v>1050</v>
      </c>
      <c r="AIX49" s="79" t="s">
        <v>1050</v>
      </c>
      <c r="AIY49" s="79" t="s">
        <v>1050</v>
      </c>
      <c r="AIZ49" s="79" t="s">
        <v>1050</v>
      </c>
      <c r="AJA49" s="79" t="s">
        <v>1050</v>
      </c>
      <c r="AJB49" s="79" t="s">
        <v>1050</v>
      </c>
      <c r="AJC49" s="79" t="s">
        <v>1050</v>
      </c>
      <c r="AJD49" s="79" t="s">
        <v>1050</v>
      </c>
      <c r="AJE49" s="79" t="s">
        <v>1050</v>
      </c>
      <c r="AJF49" s="79" t="s">
        <v>1050</v>
      </c>
      <c r="AJG49" s="79" t="s">
        <v>2382</v>
      </c>
      <c r="AJH49" s="79" t="s">
        <v>2383</v>
      </c>
      <c r="AJI49" s="79" t="s">
        <v>1050</v>
      </c>
      <c r="AJJ49" s="79" t="s">
        <v>1050</v>
      </c>
      <c r="AJK49" s="79" t="s">
        <v>1050</v>
      </c>
      <c r="AJL49" s="79" t="s">
        <v>1050</v>
      </c>
      <c r="AJM49" s="79" t="s">
        <v>353</v>
      </c>
      <c r="AJN49" s="79" t="s">
        <v>353</v>
      </c>
      <c r="AJO49" s="79" t="s">
        <v>1050</v>
      </c>
      <c r="AJP49" s="79" t="s">
        <v>1050</v>
      </c>
      <c r="AJQ49" s="79" t="s">
        <v>1050</v>
      </c>
      <c r="AJR49" s="79" t="s">
        <v>1050</v>
      </c>
      <c r="AJS49" s="79" t="s">
        <v>1050</v>
      </c>
      <c r="AJT49" s="79" t="s">
        <v>1050</v>
      </c>
      <c r="AJU49" s="79" t="s">
        <v>1098</v>
      </c>
      <c r="AJV49" s="79" t="s">
        <v>1050</v>
      </c>
      <c r="AJW49" s="79" t="s">
        <v>1050</v>
      </c>
      <c r="AJX49" s="79" t="s">
        <v>1098</v>
      </c>
      <c r="AJY49" s="79" t="s">
        <v>1050</v>
      </c>
      <c r="AJZ49" s="79" t="s">
        <v>1050</v>
      </c>
      <c r="AKA49" s="79" t="s">
        <v>1050</v>
      </c>
      <c r="AKB49" s="79" t="s">
        <v>1050</v>
      </c>
      <c r="AKC49" s="79" t="s">
        <v>1050</v>
      </c>
      <c r="AKD49" s="79" t="s">
        <v>1050</v>
      </c>
      <c r="AKE49" s="79" t="s">
        <v>1050</v>
      </c>
      <c r="AKF49" s="79" t="s">
        <v>1050</v>
      </c>
      <c r="AKG49" s="79" t="s">
        <v>1050</v>
      </c>
      <c r="AKH49" s="79" t="s">
        <v>1050</v>
      </c>
      <c r="AKI49" s="79" t="s">
        <v>1098</v>
      </c>
      <c r="AKJ49" s="79" t="s">
        <v>1098</v>
      </c>
      <c r="AKK49" s="79" t="s">
        <v>1050</v>
      </c>
      <c r="AKL49" s="79" t="s">
        <v>1050</v>
      </c>
      <c r="AKM49" s="79" t="s">
        <v>1050</v>
      </c>
      <c r="AKN49" s="79" t="s">
        <v>1050</v>
      </c>
      <c r="AKO49" s="79" t="s">
        <v>1050</v>
      </c>
      <c r="AKP49" s="79" t="s">
        <v>1098</v>
      </c>
      <c r="AKQ49" s="79" t="s">
        <v>1050</v>
      </c>
      <c r="AKR49" s="79" t="s">
        <v>1098</v>
      </c>
      <c r="AKS49" s="79" t="s">
        <v>1050</v>
      </c>
      <c r="AKT49" s="79" t="s">
        <v>1098</v>
      </c>
      <c r="AKU49" s="79" t="s">
        <v>1098</v>
      </c>
      <c r="AKV49" s="79" t="s">
        <v>1098</v>
      </c>
      <c r="AKW49" s="79" t="s">
        <v>1050</v>
      </c>
      <c r="AKX49" s="79" t="s">
        <v>1050</v>
      </c>
      <c r="AKY49" s="79" t="s">
        <v>1050</v>
      </c>
      <c r="AKZ49" s="79" t="s">
        <v>1050</v>
      </c>
      <c r="ALA49" s="79" t="s">
        <v>1098</v>
      </c>
      <c r="ALB49" s="79" t="s">
        <v>1050</v>
      </c>
      <c r="ALC49" s="79" t="s">
        <v>1050</v>
      </c>
      <c r="ALD49" s="79" t="s">
        <v>1050</v>
      </c>
      <c r="ALE49" s="79" t="s">
        <v>1050</v>
      </c>
      <c r="ALF49" s="79" t="s">
        <v>1050</v>
      </c>
      <c r="ALG49" s="79" t="s">
        <v>1050</v>
      </c>
      <c r="ALH49" s="79" t="s">
        <v>1098</v>
      </c>
      <c r="ALI49" s="79" t="s">
        <v>1050</v>
      </c>
      <c r="ALJ49" s="79" t="s">
        <v>1050</v>
      </c>
      <c r="ALK49" s="79" t="s">
        <v>1098</v>
      </c>
      <c r="ALL49" s="79" t="s">
        <v>1050</v>
      </c>
      <c r="ALM49" s="79" t="s">
        <v>1050</v>
      </c>
      <c r="ALN49" s="79" t="s">
        <v>1050</v>
      </c>
      <c r="ALO49" s="79" t="s">
        <v>1050</v>
      </c>
      <c r="ALP49" s="79" t="s">
        <v>1050</v>
      </c>
      <c r="ALQ49" s="79" t="s">
        <v>1098</v>
      </c>
      <c r="ALR49" s="79" t="s">
        <v>1050</v>
      </c>
      <c r="ALS49" s="79" t="s">
        <v>1050</v>
      </c>
      <c r="ALT49" s="79" t="s">
        <v>1050</v>
      </c>
      <c r="ALU49" s="79" t="s">
        <v>1050</v>
      </c>
      <c r="ALV49" s="79" t="s">
        <v>1050</v>
      </c>
      <c r="ALW49" s="79" t="s">
        <v>1050</v>
      </c>
      <c r="ALX49" s="79" t="s">
        <v>1050</v>
      </c>
    </row>
    <row r="50" ht="50.25" customHeight="1" spans="1:1012">
      <c r="A50" s="79" t="s">
        <v>2384</v>
      </c>
      <c r="B50" s="79">
        <v>59</v>
      </c>
      <c r="C50" s="79" t="s">
        <v>1050</v>
      </c>
      <c r="D50" s="79" t="s">
        <v>329</v>
      </c>
      <c r="E50" s="79" t="s">
        <v>1050</v>
      </c>
      <c r="F50" s="79" t="s">
        <v>2385</v>
      </c>
      <c r="G50" s="79" t="s">
        <v>1050</v>
      </c>
      <c r="H50" s="79" t="s">
        <v>1050</v>
      </c>
      <c r="I50" s="79" t="s">
        <v>554</v>
      </c>
      <c r="J50" s="91">
        <v>44692</v>
      </c>
      <c r="K50" s="92">
        <v>0.696527777777778</v>
      </c>
      <c r="L50" s="91">
        <v>44692</v>
      </c>
      <c r="M50" s="92">
        <v>0.627777777777778</v>
      </c>
      <c r="N50" s="79" t="s">
        <v>331</v>
      </c>
      <c r="O50" s="79" t="s">
        <v>67</v>
      </c>
      <c r="P50" s="79" t="s">
        <v>1050</v>
      </c>
      <c r="Q50" s="79" t="s">
        <v>1050</v>
      </c>
      <c r="R50" s="79" t="s">
        <v>1052</v>
      </c>
      <c r="S50" s="79" t="s">
        <v>334</v>
      </c>
      <c r="T50" s="79" t="s">
        <v>1050</v>
      </c>
      <c r="U50" s="79" t="s">
        <v>368</v>
      </c>
      <c r="V50" s="79" t="s">
        <v>480</v>
      </c>
      <c r="W50" s="79" t="s">
        <v>338</v>
      </c>
      <c r="X50" s="79" t="s">
        <v>339</v>
      </c>
      <c r="Y50" s="79" t="s">
        <v>1050</v>
      </c>
      <c r="Z50" s="79" t="s">
        <v>1050</v>
      </c>
      <c r="AA50" s="79" t="s">
        <v>342</v>
      </c>
      <c r="AB50" s="79" t="s">
        <v>424</v>
      </c>
      <c r="AC50" s="79" t="s">
        <v>343</v>
      </c>
      <c r="AD50" s="79" t="s">
        <v>344</v>
      </c>
      <c r="AE50" s="79" t="s">
        <v>369</v>
      </c>
      <c r="AF50" s="79" t="s">
        <v>346</v>
      </c>
      <c r="AG50" s="79" t="s">
        <v>1050</v>
      </c>
      <c r="AH50" s="79" t="s">
        <v>1050</v>
      </c>
      <c r="AI50" s="79" t="s">
        <v>1059</v>
      </c>
      <c r="AJ50" s="79" t="s">
        <v>1050</v>
      </c>
      <c r="AK50" s="79" t="s">
        <v>1050</v>
      </c>
      <c r="AL50" s="79" t="s">
        <v>1050</v>
      </c>
      <c r="AM50" s="79" t="s">
        <v>1050</v>
      </c>
      <c r="AN50" s="79" t="s">
        <v>1050</v>
      </c>
      <c r="AO50" s="79" t="s">
        <v>1050</v>
      </c>
      <c r="AP50" s="79" t="s">
        <v>1050</v>
      </c>
      <c r="AQ50" s="79" t="s">
        <v>1050</v>
      </c>
      <c r="AR50" s="79" t="s">
        <v>1050</v>
      </c>
      <c r="AS50" s="79" t="s">
        <v>1050</v>
      </c>
      <c r="AT50" s="79" t="s">
        <v>1050</v>
      </c>
      <c r="AU50" s="79" t="s">
        <v>1050</v>
      </c>
      <c r="AV50" s="79" t="s">
        <v>1050</v>
      </c>
      <c r="AW50" s="79" t="s">
        <v>1050</v>
      </c>
      <c r="AX50" s="79" t="s">
        <v>1050</v>
      </c>
      <c r="AY50" s="79" t="s">
        <v>1050</v>
      </c>
      <c r="AZ50" s="79" t="s">
        <v>480</v>
      </c>
      <c r="BA50" s="79" t="s">
        <v>1050</v>
      </c>
      <c r="BB50" s="79" t="s">
        <v>1050</v>
      </c>
      <c r="BC50" s="79" t="s">
        <v>1050</v>
      </c>
      <c r="BD50" s="79" t="s">
        <v>1050</v>
      </c>
      <c r="BE50" s="79" t="s">
        <v>1050</v>
      </c>
      <c r="BF50" s="79" t="s">
        <v>1050</v>
      </c>
      <c r="BG50" s="79" t="s">
        <v>1050</v>
      </c>
      <c r="BH50" s="79" t="s">
        <v>1050</v>
      </c>
      <c r="BI50" s="79" t="s">
        <v>1050</v>
      </c>
      <c r="BJ50" s="79" t="s">
        <v>1050</v>
      </c>
      <c r="BK50" s="79" t="s">
        <v>1050</v>
      </c>
      <c r="BL50" s="79" t="s">
        <v>1050</v>
      </c>
      <c r="BM50" s="79" t="s">
        <v>1050</v>
      </c>
      <c r="BN50" s="79" t="s">
        <v>1050</v>
      </c>
      <c r="BO50" s="79" t="s">
        <v>1050</v>
      </c>
      <c r="BP50" s="79" t="s">
        <v>1050</v>
      </c>
      <c r="BQ50" s="79" t="s">
        <v>1050</v>
      </c>
      <c r="BR50" s="79" t="s">
        <v>1050</v>
      </c>
      <c r="BS50" s="79" t="s">
        <v>1050</v>
      </c>
      <c r="BT50" s="79" t="s">
        <v>1050</v>
      </c>
      <c r="BU50" s="79" t="s">
        <v>1050</v>
      </c>
      <c r="BV50" s="79" t="s">
        <v>1050</v>
      </c>
      <c r="BW50" s="79" t="s">
        <v>1050</v>
      </c>
      <c r="BX50" s="79" t="s">
        <v>1050</v>
      </c>
      <c r="BY50" s="79" t="s">
        <v>1050</v>
      </c>
      <c r="BZ50" s="79" t="s">
        <v>1050</v>
      </c>
      <c r="CA50" s="79" t="s">
        <v>1050</v>
      </c>
      <c r="CB50" s="79" t="s">
        <v>1050</v>
      </c>
      <c r="CC50" s="79" t="s">
        <v>1050</v>
      </c>
      <c r="CD50" s="79" t="s">
        <v>1050</v>
      </c>
      <c r="CE50" s="79" t="s">
        <v>1050</v>
      </c>
      <c r="CF50" s="79" t="s">
        <v>356</v>
      </c>
      <c r="CG50" s="91">
        <v>26749</v>
      </c>
      <c r="CH50" s="79" t="s">
        <v>351</v>
      </c>
      <c r="CI50" s="79" t="s">
        <v>352</v>
      </c>
      <c r="CJ50" s="79" t="s">
        <v>1060</v>
      </c>
      <c r="CK50" s="79" t="s">
        <v>1050</v>
      </c>
      <c r="CL50" s="79" t="s">
        <v>1050</v>
      </c>
      <c r="CM50" s="79" t="s">
        <v>1050</v>
      </c>
      <c r="CN50" s="79" t="s">
        <v>1050</v>
      </c>
      <c r="CO50" s="79" t="s">
        <v>399</v>
      </c>
      <c r="CP50" s="79" t="s">
        <v>1050</v>
      </c>
      <c r="CQ50" s="79" t="s">
        <v>1050</v>
      </c>
      <c r="CR50" s="79" t="s">
        <v>1050</v>
      </c>
      <c r="CS50" s="79" t="s">
        <v>1050</v>
      </c>
      <c r="CT50" s="79" t="s">
        <v>1050</v>
      </c>
      <c r="CU50" s="79" t="s">
        <v>1050</v>
      </c>
      <c r="CV50" s="79" t="s">
        <v>1050</v>
      </c>
      <c r="CW50" s="79" t="s">
        <v>1050</v>
      </c>
      <c r="CX50" s="79" t="s">
        <v>1061</v>
      </c>
      <c r="CY50" s="79" t="s">
        <v>2386</v>
      </c>
      <c r="CZ50" s="79" t="s">
        <v>1050</v>
      </c>
      <c r="DA50" s="79" t="s">
        <v>2387</v>
      </c>
      <c r="DB50" s="79" t="s">
        <v>2388</v>
      </c>
      <c r="DC50" s="79" t="s">
        <v>2389</v>
      </c>
      <c r="DD50" s="79" t="s">
        <v>1050</v>
      </c>
      <c r="DE50" s="79" t="s">
        <v>458</v>
      </c>
      <c r="DF50" s="79" t="s">
        <v>1050</v>
      </c>
      <c r="DG50" s="79">
        <v>0</v>
      </c>
      <c r="DH50" s="79" t="s">
        <v>1050</v>
      </c>
      <c r="DI50" s="79" t="s">
        <v>2390</v>
      </c>
      <c r="DJ50" s="79" t="s">
        <v>2391</v>
      </c>
      <c r="DK50" s="79">
        <v>0</v>
      </c>
      <c r="DL50" s="79" t="s">
        <v>399</v>
      </c>
      <c r="DM50" s="79" t="s">
        <v>399</v>
      </c>
      <c r="DN50" s="79" t="s">
        <v>1050</v>
      </c>
      <c r="DO50" s="79" t="s">
        <v>1050</v>
      </c>
      <c r="DP50" s="79" t="s">
        <v>399</v>
      </c>
      <c r="DQ50" s="79" t="s">
        <v>1050</v>
      </c>
      <c r="DR50" s="79" t="s">
        <v>1050</v>
      </c>
      <c r="DS50" s="79" t="s">
        <v>399</v>
      </c>
      <c r="DT50" s="79" t="s">
        <v>1050</v>
      </c>
      <c r="DU50" s="79" t="s">
        <v>1050</v>
      </c>
      <c r="DV50" s="79" t="s">
        <v>353</v>
      </c>
      <c r="DW50" s="79" t="s">
        <v>549</v>
      </c>
      <c r="DX50" s="79" t="s">
        <v>1050</v>
      </c>
      <c r="DY50" s="79" t="s">
        <v>1050</v>
      </c>
      <c r="DZ50" s="79" t="s">
        <v>1050</v>
      </c>
      <c r="EA50" s="79" t="s">
        <v>1050</v>
      </c>
      <c r="EB50" s="79" t="s">
        <v>1050</v>
      </c>
      <c r="EC50" s="79" t="s">
        <v>1050</v>
      </c>
      <c r="ED50" s="79" t="s">
        <v>2392</v>
      </c>
      <c r="EE50" s="79" t="s">
        <v>469</v>
      </c>
      <c r="EF50" s="79" t="s">
        <v>353</v>
      </c>
      <c r="EG50" s="79" t="s">
        <v>356</v>
      </c>
      <c r="EH50" s="91">
        <v>34330</v>
      </c>
      <c r="EI50" s="79" t="s">
        <v>351</v>
      </c>
      <c r="EJ50" s="79" t="s">
        <v>398</v>
      </c>
      <c r="EK50" s="79" t="s">
        <v>1060</v>
      </c>
      <c r="EL50" s="79" t="s">
        <v>1050</v>
      </c>
      <c r="EM50" s="79" t="s">
        <v>1050</v>
      </c>
      <c r="EN50" s="79" t="s">
        <v>1050</v>
      </c>
      <c r="EO50" s="79" t="s">
        <v>1050</v>
      </c>
      <c r="EP50" s="79" t="s">
        <v>353</v>
      </c>
      <c r="EQ50" s="79" t="s">
        <v>463</v>
      </c>
      <c r="ER50" s="79" t="s">
        <v>1050</v>
      </c>
      <c r="ES50" s="79" t="s">
        <v>1050</v>
      </c>
      <c r="ET50" s="91">
        <v>48212</v>
      </c>
      <c r="EU50" s="79" t="s">
        <v>1060</v>
      </c>
      <c r="EV50" s="79" t="s">
        <v>1050</v>
      </c>
      <c r="EW50" s="79" t="s">
        <v>1050</v>
      </c>
      <c r="EX50" s="79" t="s">
        <v>1050</v>
      </c>
      <c r="EY50" s="79" t="s">
        <v>2393</v>
      </c>
      <c r="EZ50" s="79" t="s">
        <v>2394</v>
      </c>
      <c r="FA50" s="79" t="s">
        <v>356</v>
      </c>
      <c r="FB50" s="79" t="s">
        <v>2395</v>
      </c>
      <c r="FC50" s="79" t="s">
        <v>2396</v>
      </c>
      <c r="FD50" s="79" t="s">
        <v>1177</v>
      </c>
      <c r="FE50" s="79">
        <v>2016</v>
      </c>
      <c r="FF50" s="79" t="s">
        <v>458</v>
      </c>
      <c r="FG50" s="79" t="s">
        <v>1050</v>
      </c>
      <c r="FH50" s="79">
        <v>2</v>
      </c>
      <c r="FI50" s="79" t="s">
        <v>1060</v>
      </c>
      <c r="FJ50" s="79" t="s">
        <v>2390</v>
      </c>
      <c r="FK50" s="79" t="s">
        <v>1465</v>
      </c>
      <c r="FL50" s="79">
        <v>0</v>
      </c>
      <c r="FM50" s="79" t="s">
        <v>353</v>
      </c>
      <c r="FN50" s="79" t="s">
        <v>353</v>
      </c>
      <c r="FO50" s="79" t="s">
        <v>1334</v>
      </c>
      <c r="FP50" s="91">
        <v>44881</v>
      </c>
      <c r="FQ50" s="79" t="s">
        <v>399</v>
      </c>
      <c r="FR50" s="79" t="s">
        <v>399</v>
      </c>
      <c r="FS50" s="79" t="s">
        <v>1050</v>
      </c>
      <c r="FT50" s="79" t="s">
        <v>1050</v>
      </c>
      <c r="FU50" s="79" t="s">
        <v>353</v>
      </c>
      <c r="FV50" s="79" t="s">
        <v>1050</v>
      </c>
      <c r="FW50" s="79" t="s">
        <v>353</v>
      </c>
      <c r="FX50" s="79" t="s">
        <v>542</v>
      </c>
      <c r="FY50" s="79" t="s">
        <v>435</v>
      </c>
      <c r="FZ50" s="79" t="s">
        <v>1050</v>
      </c>
      <c r="GA50" s="79" t="s">
        <v>1050</v>
      </c>
      <c r="GB50" s="79" t="s">
        <v>1050</v>
      </c>
      <c r="GC50" s="79" t="s">
        <v>333</v>
      </c>
      <c r="GD50" s="79" t="s">
        <v>1050</v>
      </c>
      <c r="GE50" s="79" t="s">
        <v>2397</v>
      </c>
      <c r="GF50" s="79" t="s">
        <v>469</v>
      </c>
      <c r="GG50" s="79" t="s">
        <v>399</v>
      </c>
      <c r="GH50" s="79" t="s">
        <v>1050</v>
      </c>
      <c r="GI50" s="79" t="s">
        <v>1050</v>
      </c>
      <c r="GJ50" s="79" t="s">
        <v>1050</v>
      </c>
      <c r="GK50" s="79" t="s">
        <v>1050</v>
      </c>
      <c r="GL50" s="79" t="s">
        <v>1050</v>
      </c>
      <c r="GM50" s="79" t="s">
        <v>1050</v>
      </c>
      <c r="GN50" s="79" t="s">
        <v>1050</v>
      </c>
      <c r="GO50" s="79" t="s">
        <v>1050</v>
      </c>
      <c r="GP50" s="79" t="s">
        <v>1050</v>
      </c>
      <c r="GQ50" s="79" t="s">
        <v>1050</v>
      </c>
      <c r="GR50" s="79" t="s">
        <v>1050</v>
      </c>
      <c r="GS50" s="79" t="s">
        <v>1050</v>
      </c>
      <c r="GT50" s="79" t="s">
        <v>1050</v>
      </c>
      <c r="GU50" s="79" t="s">
        <v>1050</v>
      </c>
      <c r="GV50" s="79" t="s">
        <v>1050</v>
      </c>
      <c r="GW50" s="79" t="s">
        <v>1050</v>
      </c>
      <c r="GX50" s="79" t="s">
        <v>1050</v>
      </c>
      <c r="GY50" s="79" t="s">
        <v>1050</v>
      </c>
      <c r="GZ50" s="79" t="s">
        <v>1050</v>
      </c>
      <c r="HA50" s="79" t="s">
        <v>1050</v>
      </c>
      <c r="HB50" s="79" t="s">
        <v>1050</v>
      </c>
      <c r="HC50" s="79" t="s">
        <v>1050</v>
      </c>
      <c r="HD50" s="79" t="s">
        <v>1050</v>
      </c>
      <c r="HE50" s="79" t="s">
        <v>1050</v>
      </c>
      <c r="HF50" s="79" t="s">
        <v>1050</v>
      </c>
      <c r="HG50" s="79" t="s">
        <v>1050</v>
      </c>
      <c r="HH50" s="79" t="s">
        <v>1050</v>
      </c>
      <c r="HI50" s="79" t="s">
        <v>1050</v>
      </c>
      <c r="HJ50" s="79" t="s">
        <v>1050</v>
      </c>
      <c r="HK50" s="79" t="s">
        <v>1050</v>
      </c>
      <c r="HL50" s="79" t="s">
        <v>1050</v>
      </c>
      <c r="HM50" s="79" t="s">
        <v>1050</v>
      </c>
      <c r="HN50" s="79" t="s">
        <v>1050</v>
      </c>
      <c r="HO50" s="79" t="s">
        <v>1050</v>
      </c>
      <c r="HP50" s="79" t="s">
        <v>1050</v>
      </c>
      <c r="HQ50" s="79" t="s">
        <v>1050</v>
      </c>
      <c r="HR50" s="79" t="s">
        <v>1050</v>
      </c>
      <c r="HS50" s="79" t="s">
        <v>1050</v>
      </c>
      <c r="HT50" s="79" t="s">
        <v>1050</v>
      </c>
      <c r="HU50" s="79" t="s">
        <v>1050</v>
      </c>
      <c r="HV50" s="79" t="s">
        <v>1050</v>
      </c>
      <c r="HW50" s="79" t="s">
        <v>1050</v>
      </c>
      <c r="HX50" s="79" t="s">
        <v>1050</v>
      </c>
      <c r="HY50" s="79" t="s">
        <v>1050</v>
      </c>
      <c r="HZ50" s="79" t="s">
        <v>1050</v>
      </c>
      <c r="IA50" s="79" t="s">
        <v>1050</v>
      </c>
      <c r="IB50" s="79" t="s">
        <v>1050</v>
      </c>
      <c r="IC50" s="79" t="s">
        <v>1050</v>
      </c>
      <c r="ID50" s="79" t="s">
        <v>1050</v>
      </c>
      <c r="IE50" s="79" t="s">
        <v>1050</v>
      </c>
      <c r="IF50" s="79" t="s">
        <v>1050</v>
      </c>
      <c r="IG50" s="79" t="s">
        <v>1050</v>
      </c>
      <c r="IH50" s="79" t="s">
        <v>1050</v>
      </c>
      <c r="II50" s="79" t="s">
        <v>1050</v>
      </c>
      <c r="IJ50" s="79" t="s">
        <v>1050</v>
      </c>
      <c r="IK50" s="79" t="s">
        <v>1050</v>
      </c>
      <c r="IL50" s="79" t="s">
        <v>1050</v>
      </c>
      <c r="IM50" s="79" t="s">
        <v>1050</v>
      </c>
      <c r="IN50" s="79" t="s">
        <v>1050</v>
      </c>
      <c r="IO50" s="79" t="s">
        <v>1050</v>
      </c>
      <c r="IP50" s="79" t="s">
        <v>1050</v>
      </c>
      <c r="IQ50" s="79" t="s">
        <v>1050</v>
      </c>
      <c r="IR50" s="79" t="s">
        <v>1050</v>
      </c>
      <c r="IS50" s="79" t="s">
        <v>1050</v>
      </c>
      <c r="IT50" s="79" t="s">
        <v>1050</v>
      </c>
      <c r="IU50" s="79" t="s">
        <v>1050</v>
      </c>
      <c r="IV50" s="79" t="s">
        <v>1050</v>
      </c>
      <c r="IW50" s="79" t="s">
        <v>1050</v>
      </c>
      <c r="IX50" s="79" t="s">
        <v>1050</v>
      </c>
      <c r="IY50" s="79" t="s">
        <v>1050</v>
      </c>
      <c r="IZ50" s="79" t="s">
        <v>1050</v>
      </c>
      <c r="JA50" s="79" t="s">
        <v>1050</v>
      </c>
      <c r="JB50" s="79" t="s">
        <v>1050</v>
      </c>
      <c r="JC50" s="79" t="s">
        <v>1050</v>
      </c>
      <c r="JD50" s="79" t="s">
        <v>1050</v>
      </c>
      <c r="JE50" s="79" t="s">
        <v>1050</v>
      </c>
      <c r="JF50" s="79" t="s">
        <v>1050</v>
      </c>
      <c r="JG50" s="79" t="s">
        <v>1050</v>
      </c>
      <c r="JH50" s="79" t="s">
        <v>1050</v>
      </c>
      <c r="JI50" s="79" t="s">
        <v>1050</v>
      </c>
      <c r="JJ50" s="79" t="s">
        <v>1050</v>
      </c>
      <c r="JK50" s="79" t="s">
        <v>1050</v>
      </c>
      <c r="JL50" s="79" t="s">
        <v>1050</v>
      </c>
      <c r="JM50" s="79" t="s">
        <v>1050</v>
      </c>
      <c r="JN50" s="79" t="s">
        <v>1050</v>
      </c>
      <c r="JO50" s="79" t="s">
        <v>1050</v>
      </c>
      <c r="JP50" s="79" t="s">
        <v>1050</v>
      </c>
      <c r="JQ50" s="79" t="s">
        <v>1050</v>
      </c>
      <c r="JR50" s="79" t="s">
        <v>1050</v>
      </c>
      <c r="JS50" s="79" t="s">
        <v>1050</v>
      </c>
      <c r="JT50" s="79" t="s">
        <v>1050</v>
      </c>
      <c r="JU50" s="79" t="s">
        <v>1050</v>
      </c>
      <c r="JV50" s="79" t="s">
        <v>1050</v>
      </c>
      <c r="JW50" s="79" t="s">
        <v>1050</v>
      </c>
      <c r="JX50" s="79" t="s">
        <v>1050</v>
      </c>
      <c r="JY50" s="79" t="s">
        <v>1050</v>
      </c>
      <c r="JZ50" s="79" t="s">
        <v>1050</v>
      </c>
      <c r="KA50" s="79" t="s">
        <v>1050</v>
      </c>
      <c r="KB50" s="79" t="s">
        <v>1050</v>
      </c>
      <c r="KC50" s="79" t="s">
        <v>1050</v>
      </c>
      <c r="KD50" s="79" t="s">
        <v>1050</v>
      </c>
      <c r="KE50" s="79" t="s">
        <v>1050</v>
      </c>
      <c r="KF50" s="79" t="s">
        <v>1050</v>
      </c>
      <c r="KG50" s="79" t="s">
        <v>1050</v>
      </c>
      <c r="KH50" s="79" t="s">
        <v>1050</v>
      </c>
      <c r="KI50" s="79" t="s">
        <v>1050</v>
      </c>
      <c r="KJ50" s="79" t="s">
        <v>1050</v>
      </c>
      <c r="KK50" s="79" t="s">
        <v>1050</v>
      </c>
      <c r="KL50" s="79" t="s">
        <v>1050</v>
      </c>
      <c r="KM50" s="79" t="s">
        <v>1050</v>
      </c>
      <c r="KN50" s="79" t="s">
        <v>1050</v>
      </c>
      <c r="KO50" s="79" t="s">
        <v>1050</v>
      </c>
      <c r="KP50" s="79" t="s">
        <v>1050</v>
      </c>
      <c r="KQ50" s="79" t="s">
        <v>1050</v>
      </c>
      <c r="KR50" s="79" t="s">
        <v>1050</v>
      </c>
      <c r="KS50" s="79" t="s">
        <v>1050</v>
      </c>
      <c r="KT50" s="79" t="s">
        <v>1050</v>
      </c>
      <c r="KU50" s="79" t="s">
        <v>1050</v>
      </c>
      <c r="KV50" s="79" t="s">
        <v>1050</v>
      </c>
      <c r="KW50" s="79" t="s">
        <v>1050</v>
      </c>
      <c r="KX50" s="79" t="s">
        <v>1050</v>
      </c>
      <c r="KY50" s="79" t="s">
        <v>1050</v>
      </c>
      <c r="KZ50" s="79" t="s">
        <v>1050</v>
      </c>
      <c r="LA50" s="79" t="s">
        <v>1050</v>
      </c>
      <c r="LB50" s="79" t="s">
        <v>1050</v>
      </c>
      <c r="LC50" s="79" t="s">
        <v>1050</v>
      </c>
      <c r="LD50" s="79" t="s">
        <v>1050</v>
      </c>
      <c r="LE50" s="79" t="s">
        <v>1050</v>
      </c>
      <c r="LF50" s="79" t="s">
        <v>1050</v>
      </c>
      <c r="LG50" s="79" t="s">
        <v>1050</v>
      </c>
      <c r="LH50" s="79" t="s">
        <v>1050</v>
      </c>
      <c r="LI50" s="79" t="s">
        <v>1050</v>
      </c>
      <c r="LJ50" s="79" t="s">
        <v>1050</v>
      </c>
      <c r="LK50" s="79" t="s">
        <v>1050</v>
      </c>
      <c r="LL50" s="79" t="s">
        <v>1050</v>
      </c>
      <c r="LM50" s="79" t="s">
        <v>1050</v>
      </c>
      <c r="LN50" s="79" t="s">
        <v>1050</v>
      </c>
      <c r="LO50" s="79" t="s">
        <v>1050</v>
      </c>
      <c r="LP50" s="79" t="s">
        <v>1050</v>
      </c>
      <c r="LQ50" s="79" t="s">
        <v>1050</v>
      </c>
      <c r="LR50" s="79" t="s">
        <v>1050</v>
      </c>
      <c r="LS50" s="79" t="s">
        <v>1050</v>
      </c>
      <c r="LT50" s="79" t="s">
        <v>1050</v>
      </c>
      <c r="LU50" s="79" t="s">
        <v>1050</v>
      </c>
      <c r="LV50" s="79" t="s">
        <v>1050</v>
      </c>
      <c r="LW50" s="79" t="s">
        <v>1050</v>
      </c>
      <c r="LX50" s="79" t="s">
        <v>1050</v>
      </c>
      <c r="LY50" s="79" t="s">
        <v>1050</v>
      </c>
      <c r="LZ50" s="79" t="s">
        <v>1050</v>
      </c>
      <c r="MA50" s="79" t="s">
        <v>1050</v>
      </c>
      <c r="MB50" s="79" t="s">
        <v>1050</v>
      </c>
      <c r="MC50" s="79" t="s">
        <v>1050</v>
      </c>
      <c r="MD50" s="79" t="s">
        <v>1050</v>
      </c>
      <c r="ME50" s="79" t="s">
        <v>1050</v>
      </c>
      <c r="MF50" s="79" t="s">
        <v>1050</v>
      </c>
      <c r="MG50" s="79" t="s">
        <v>1050</v>
      </c>
      <c r="MH50" s="79" t="s">
        <v>1050</v>
      </c>
      <c r="MI50" s="79" t="s">
        <v>1050</v>
      </c>
      <c r="MJ50" s="79" t="s">
        <v>1050</v>
      </c>
      <c r="MK50" s="79" t="s">
        <v>1050</v>
      </c>
      <c r="ML50" s="79" t="s">
        <v>1050</v>
      </c>
      <c r="MM50" s="79" t="s">
        <v>1050</v>
      </c>
      <c r="MN50" s="79" t="s">
        <v>1050</v>
      </c>
      <c r="MO50" s="79" t="s">
        <v>1050</v>
      </c>
      <c r="MP50" s="79" t="s">
        <v>1050</v>
      </c>
      <c r="MQ50" s="79" t="s">
        <v>1050</v>
      </c>
      <c r="MR50" s="79" t="s">
        <v>1050</v>
      </c>
      <c r="MS50" s="79" t="s">
        <v>1050</v>
      </c>
      <c r="MT50" s="79" t="s">
        <v>1050</v>
      </c>
      <c r="MU50" s="79" t="s">
        <v>1050</v>
      </c>
      <c r="MV50" s="79" t="s">
        <v>1050</v>
      </c>
      <c r="MW50" s="79" t="s">
        <v>1050</v>
      </c>
      <c r="MX50" s="79" t="s">
        <v>1050</v>
      </c>
      <c r="MY50" s="79" t="s">
        <v>1050</v>
      </c>
      <c r="MZ50" s="79" t="s">
        <v>1050</v>
      </c>
      <c r="NA50" s="79" t="s">
        <v>1050</v>
      </c>
      <c r="NB50" s="79" t="s">
        <v>1050</v>
      </c>
      <c r="NC50" s="79" t="s">
        <v>1050</v>
      </c>
      <c r="ND50" s="79" t="s">
        <v>1050</v>
      </c>
      <c r="NE50" s="79" t="s">
        <v>1050</v>
      </c>
      <c r="NF50" s="79" t="s">
        <v>1050</v>
      </c>
      <c r="NG50" s="79" t="s">
        <v>1050</v>
      </c>
      <c r="NH50" s="79" t="s">
        <v>1050</v>
      </c>
      <c r="NI50" s="79" t="s">
        <v>1050</v>
      </c>
      <c r="NJ50" s="79" t="s">
        <v>1050</v>
      </c>
      <c r="NK50" s="79" t="s">
        <v>1050</v>
      </c>
      <c r="NL50" s="79" t="s">
        <v>1050</v>
      </c>
      <c r="NM50" s="79" t="s">
        <v>1050</v>
      </c>
      <c r="NN50" s="79" t="s">
        <v>1050</v>
      </c>
      <c r="NO50" s="79" t="s">
        <v>1050</v>
      </c>
      <c r="NP50" s="79" t="s">
        <v>1050</v>
      </c>
      <c r="NQ50" s="79" t="s">
        <v>1050</v>
      </c>
      <c r="NR50" s="79" t="s">
        <v>1050</v>
      </c>
      <c r="NS50" s="79" t="s">
        <v>1050</v>
      </c>
      <c r="NT50" s="79" t="s">
        <v>1050</v>
      </c>
      <c r="NU50" s="79" t="s">
        <v>1050</v>
      </c>
      <c r="NV50" s="79" t="s">
        <v>1050</v>
      </c>
      <c r="NW50" s="79" t="s">
        <v>1050</v>
      </c>
      <c r="NX50" s="79" t="s">
        <v>1050</v>
      </c>
      <c r="NY50" s="79" t="s">
        <v>1050</v>
      </c>
      <c r="NZ50" s="79" t="s">
        <v>1050</v>
      </c>
      <c r="OA50" s="79" t="s">
        <v>1050</v>
      </c>
      <c r="OB50" s="79" t="s">
        <v>1050</v>
      </c>
      <c r="OC50" s="79" t="s">
        <v>1050</v>
      </c>
      <c r="OD50" s="79" t="s">
        <v>1050</v>
      </c>
      <c r="OE50" s="79" t="s">
        <v>1050</v>
      </c>
      <c r="OF50" s="79" t="s">
        <v>1050</v>
      </c>
      <c r="OG50" s="79" t="s">
        <v>1050</v>
      </c>
      <c r="OH50" s="79" t="s">
        <v>1050</v>
      </c>
      <c r="OI50" s="79" t="s">
        <v>1050</v>
      </c>
      <c r="OJ50" s="79" t="s">
        <v>1050</v>
      </c>
      <c r="OK50" s="79" t="s">
        <v>1050</v>
      </c>
      <c r="OL50" s="79" t="s">
        <v>1050</v>
      </c>
      <c r="OM50" s="79" t="s">
        <v>1050</v>
      </c>
      <c r="ON50" s="79" t="s">
        <v>1050</v>
      </c>
      <c r="OO50" s="79" t="s">
        <v>1050</v>
      </c>
      <c r="OP50" s="79" t="s">
        <v>1050</v>
      </c>
      <c r="OQ50" s="79" t="s">
        <v>1050</v>
      </c>
      <c r="OR50" s="79" t="s">
        <v>1050</v>
      </c>
      <c r="OS50" s="79" t="s">
        <v>1050</v>
      </c>
      <c r="OT50" s="79" t="s">
        <v>1050</v>
      </c>
      <c r="OU50" s="79" t="s">
        <v>1050</v>
      </c>
      <c r="OV50" s="79" t="s">
        <v>1050</v>
      </c>
      <c r="OW50" s="79" t="s">
        <v>1050</v>
      </c>
      <c r="OX50" s="79" t="s">
        <v>1050</v>
      </c>
      <c r="OY50" s="79" t="s">
        <v>1050</v>
      </c>
      <c r="OZ50" s="79" t="s">
        <v>1050</v>
      </c>
      <c r="PA50" s="79" t="s">
        <v>1050</v>
      </c>
      <c r="PB50" s="79" t="s">
        <v>1050</v>
      </c>
      <c r="PC50" s="79" t="s">
        <v>1050</v>
      </c>
      <c r="PD50" s="79" t="s">
        <v>1050</v>
      </c>
      <c r="PE50" s="79" t="s">
        <v>1050</v>
      </c>
      <c r="PF50" s="79" t="s">
        <v>1050</v>
      </c>
      <c r="PG50" s="79" t="s">
        <v>1050</v>
      </c>
      <c r="PH50" s="79" t="s">
        <v>1050</v>
      </c>
      <c r="PI50" s="79" t="s">
        <v>1050</v>
      </c>
      <c r="PJ50" s="79" t="s">
        <v>1050</v>
      </c>
      <c r="PK50" s="79" t="s">
        <v>1050</v>
      </c>
      <c r="PL50" s="79" t="s">
        <v>1050</v>
      </c>
      <c r="PM50" s="79" t="s">
        <v>2398</v>
      </c>
      <c r="PN50" s="79">
        <v>1</v>
      </c>
      <c r="PO50" s="79">
        <v>1</v>
      </c>
      <c r="PP50" s="79" t="s">
        <v>1050</v>
      </c>
      <c r="PQ50" s="79">
        <v>139</v>
      </c>
      <c r="PR50" s="79" t="s">
        <v>1050</v>
      </c>
      <c r="PS50" s="79" t="s">
        <v>1050</v>
      </c>
      <c r="PT50" s="79" t="s">
        <v>1050</v>
      </c>
      <c r="PU50" s="79" t="s">
        <v>1050</v>
      </c>
      <c r="PV50" s="79" t="s">
        <v>1050</v>
      </c>
      <c r="PW50" s="79" t="s">
        <v>1050</v>
      </c>
      <c r="PX50" s="79" t="s">
        <v>1050</v>
      </c>
      <c r="PY50" s="79" t="s">
        <v>1050</v>
      </c>
      <c r="PZ50" s="79" t="s">
        <v>2399</v>
      </c>
      <c r="QA50" s="79" t="s">
        <v>1050</v>
      </c>
      <c r="QB50" s="79" t="s">
        <v>1050</v>
      </c>
      <c r="QC50" s="79" t="s">
        <v>1050</v>
      </c>
      <c r="QD50" s="79" t="s">
        <v>1412</v>
      </c>
      <c r="QE50" s="79" t="s">
        <v>1076</v>
      </c>
      <c r="QF50" s="79" t="s">
        <v>1050</v>
      </c>
      <c r="QG50" s="79">
        <v>11</v>
      </c>
      <c r="QH50" s="107">
        <v>1</v>
      </c>
      <c r="QI50" s="79">
        <v>60</v>
      </c>
      <c r="QJ50" s="79">
        <v>28</v>
      </c>
      <c r="QK50" s="79">
        <v>2022</v>
      </c>
      <c r="QL50" s="79">
        <v>1343</v>
      </c>
      <c r="QM50" s="91">
        <v>44692</v>
      </c>
      <c r="QN50" s="79" t="s">
        <v>441</v>
      </c>
      <c r="QO50" s="79" t="s">
        <v>399</v>
      </c>
      <c r="QP50" s="79" t="s">
        <v>399</v>
      </c>
      <c r="QQ50" s="92">
        <v>0.779861111111111</v>
      </c>
      <c r="QR50" s="79" t="s">
        <v>329</v>
      </c>
      <c r="QS50" s="79" t="s">
        <v>525</v>
      </c>
      <c r="QT50" s="79" t="s">
        <v>1050</v>
      </c>
      <c r="QU50" s="79" t="s">
        <v>2400</v>
      </c>
      <c r="QV50" s="125" t="s">
        <v>2401</v>
      </c>
      <c r="QW50" s="125" t="s">
        <v>2402</v>
      </c>
      <c r="QX50" s="79" t="s">
        <v>1050</v>
      </c>
      <c r="QY50" s="79" t="s">
        <v>1080</v>
      </c>
      <c r="QZ50" s="79" t="s">
        <v>1050</v>
      </c>
      <c r="RA50" s="79" t="s">
        <v>1050</v>
      </c>
      <c r="RB50" s="79" t="s">
        <v>1050</v>
      </c>
      <c r="RC50" s="79" t="s">
        <v>368</v>
      </c>
      <c r="RD50" s="79" t="s">
        <v>399</v>
      </c>
      <c r="RE50" s="79" t="s">
        <v>344</v>
      </c>
      <c r="RF50" s="79" t="s">
        <v>369</v>
      </c>
      <c r="RG50" s="79" t="s">
        <v>1081</v>
      </c>
      <c r="RH50" s="79" t="s">
        <v>513</v>
      </c>
      <c r="RI50" s="79" t="s">
        <v>388</v>
      </c>
      <c r="RJ50" s="79" t="s">
        <v>2403</v>
      </c>
      <c r="RK50" s="79" t="s">
        <v>371</v>
      </c>
      <c r="RL50" s="79" t="s">
        <v>1570</v>
      </c>
      <c r="RM50" s="79" t="s">
        <v>2404</v>
      </c>
      <c r="RN50" s="79" t="s">
        <v>2405</v>
      </c>
      <c r="RO50" s="79" t="s">
        <v>2144</v>
      </c>
      <c r="RP50" s="79" t="s">
        <v>414</v>
      </c>
      <c r="RQ50" s="79" t="s">
        <v>392</v>
      </c>
      <c r="RR50" s="79" t="s">
        <v>480</v>
      </c>
      <c r="RS50" s="79" t="s">
        <v>2406</v>
      </c>
      <c r="RT50" s="79" t="s">
        <v>494</v>
      </c>
      <c r="RU50" s="79" t="s">
        <v>2145</v>
      </c>
      <c r="RV50" s="79" t="s">
        <v>1086</v>
      </c>
      <c r="RW50" s="79" t="s">
        <v>1050</v>
      </c>
      <c r="RX50" s="79" t="s">
        <v>1050</v>
      </c>
      <c r="RY50" s="79" t="s">
        <v>1050</v>
      </c>
      <c r="RZ50" s="79" t="s">
        <v>1050</v>
      </c>
      <c r="SA50" s="79" t="s">
        <v>1050</v>
      </c>
      <c r="SB50" s="79" t="s">
        <v>1050</v>
      </c>
      <c r="SC50" s="79" t="s">
        <v>1050</v>
      </c>
      <c r="SD50" s="79" t="s">
        <v>1050</v>
      </c>
      <c r="SE50" s="79" t="s">
        <v>1050</v>
      </c>
      <c r="SF50" s="79" t="s">
        <v>1050</v>
      </c>
      <c r="SG50" s="79" t="s">
        <v>1050</v>
      </c>
      <c r="SH50" s="79" t="s">
        <v>1050</v>
      </c>
      <c r="SI50" s="79" t="s">
        <v>1050</v>
      </c>
      <c r="SJ50" s="79" t="s">
        <v>1050</v>
      </c>
      <c r="SK50" s="79" t="s">
        <v>1050</v>
      </c>
      <c r="SL50" s="79" t="s">
        <v>1050</v>
      </c>
      <c r="SM50" s="79" t="s">
        <v>1050</v>
      </c>
      <c r="SN50" s="79" t="s">
        <v>1050</v>
      </c>
      <c r="SO50" s="79" t="s">
        <v>1050</v>
      </c>
      <c r="SP50" s="79" t="s">
        <v>1050</v>
      </c>
      <c r="SQ50" s="79" t="s">
        <v>1050</v>
      </c>
      <c r="SR50" s="79" t="s">
        <v>1050</v>
      </c>
      <c r="SS50" s="79" t="s">
        <v>1050</v>
      </c>
      <c r="ST50" s="79" t="s">
        <v>2407</v>
      </c>
      <c r="SU50" s="79" t="s">
        <v>542</v>
      </c>
      <c r="SV50" s="79" t="s">
        <v>1050</v>
      </c>
      <c r="SW50" s="79" t="s">
        <v>1050</v>
      </c>
      <c r="SX50" s="79" t="s">
        <v>1050</v>
      </c>
      <c r="SY50" s="79" t="s">
        <v>1050</v>
      </c>
      <c r="SZ50" s="79" t="s">
        <v>1050</v>
      </c>
      <c r="TA50" s="79" t="s">
        <v>1050</v>
      </c>
      <c r="TB50" s="79" t="s">
        <v>1050</v>
      </c>
      <c r="TC50" s="79" t="s">
        <v>1050</v>
      </c>
      <c r="TD50" s="79" t="s">
        <v>1050</v>
      </c>
      <c r="TE50" s="79" t="s">
        <v>1050</v>
      </c>
      <c r="TF50" s="79" t="s">
        <v>1050</v>
      </c>
      <c r="TG50" s="79">
        <v>2016</v>
      </c>
      <c r="TH50" s="79" t="s">
        <v>1050</v>
      </c>
      <c r="TI50" s="79" t="s">
        <v>1050</v>
      </c>
      <c r="TJ50" s="79" t="s">
        <v>1050</v>
      </c>
      <c r="TK50" s="79" t="s">
        <v>1050</v>
      </c>
      <c r="TL50" s="79" t="s">
        <v>1050</v>
      </c>
      <c r="TM50" s="79" t="s">
        <v>1050</v>
      </c>
      <c r="TN50" s="79" t="s">
        <v>1050</v>
      </c>
      <c r="TO50" s="79" t="s">
        <v>1050</v>
      </c>
      <c r="TP50" s="79" t="s">
        <v>1050</v>
      </c>
      <c r="TQ50" s="79" t="s">
        <v>1050</v>
      </c>
      <c r="TR50" s="79" t="s">
        <v>2389</v>
      </c>
      <c r="TS50" s="79" t="s">
        <v>2408</v>
      </c>
      <c r="TT50" s="79" t="s">
        <v>1050</v>
      </c>
      <c r="TU50" s="79" t="s">
        <v>1050</v>
      </c>
      <c r="TV50" s="79" t="s">
        <v>1050</v>
      </c>
      <c r="TW50" s="79" t="s">
        <v>1050</v>
      </c>
      <c r="TX50" s="79" t="s">
        <v>1050</v>
      </c>
      <c r="TY50" s="79" t="s">
        <v>1050</v>
      </c>
      <c r="TZ50" s="79" t="s">
        <v>1050</v>
      </c>
      <c r="UA50" s="79" t="s">
        <v>1050</v>
      </c>
      <c r="UB50" s="79" t="s">
        <v>1050</v>
      </c>
      <c r="UC50" s="79" t="s">
        <v>1050</v>
      </c>
      <c r="UD50" s="79" t="s">
        <v>494</v>
      </c>
      <c r="UE50" s="79" t="s">
        <v>2395</v>
      </c>
      <c r="UF50" s="79" t="s">
        <v>1050</v>
      </c>
      <c r="UG50" s="79" t="s">
        <v>1050</v>
      </c>
      <c r="UH50" s="79" t="s">
        <v>1050</v>
      </c>
      <c r="UI50" s="79" t="s">
        <v>1050</v>
      </c>
      <c r="UJ50" s="79" t="s">
        <v>1050</v>
      </c>
      <c r="UK50" s="79" t="s">
        <v>1050</v>
      </c>
      <c r="UL50" s="79" t="s">
        <v>1050</v>
      </c>
      <c r="UM50" s="79" t="s">
        <v>1050</v>
      </c>
      <c r="UN50" s="79" t="s">
        <v>1050</v>
      </c>
      <c r="UO50" s="79" t="s">
        <v>1050</v>
      </c>
      <c r="UP50" s="79" t="s">
        <v>2348</v>
      </c>
      <c r="UQ50" s="79" t="s">
        <v>2409</v>
      </c>
      <c r="UR50" s="79" t="s">
        <v>1050</v>
      </c>
      <c r="US50" s="79" t="s">
        <v>1050</v>
      </c>
      <c r="UT50" s="79" t="s">
        <v>1050</v>
      </c>
      <c r="UU50" s="79" t="s">
        <v>1050</v>
      </c>
      <c r="UV50" s="79" t="s">
        <v>1050</v>
      </c>
      <c r="UW50" s="79" t="s">
        <v>1050</v>
      </c>
      <c r="UX50" s="79" t="s">
        <v>1050</v>
      </c>
      <c r="UY50" s="79" t="s">
        <v>1050</v>
      </c>
      <c r="UZ50" s="79" t="s">
        <v>1050</v>
      </c>
      <c r="VA50" s="79" t="s">
        <v>1050</v>
      </c>
      <c r="VB50" s="79" t="s">
        <v>1050</v>
      </c>
      <c r="VC50" s="79">
        <v>125</v>
      </c>
      <c r="VD50" s="79" t="s">
        <v>1050</v>
      </c>
      <c r="VE50" s="79" t="s">
        <v>1050</v>
      </c>
      <c r="VF50" s="79" t="s">
        <v>1050</v>
      </c>
      <c r="VG50" s="79" t="s">
        <v>1050</v>
      </c>
      <c r="VH50" s="79" t="s">
        <v>1050</v>
      </c>
      <c r="VI50" s="79" t="s">
        <v>1050</v>
      </c>
      <c r="VJ50" s="79" t="s">
        <v>1050</v>
      </c>
      <c r="VK50" s="79" t="s">
        <v>1050</v>
      </c>
      <c r="VL50" s="79" t="s">
        <v>1050</v>
      </c>
      <c r="VM50" s="79" t="s">
        <v>1050</v>
      </c>
      <c r="VN50" s="79" t="s">
        <v>494</v>
      </c>
      <c r="VO50" s="79" t="s">
        <v>1060</v>
      </c>
      <c r="VP50" s="79" t="s">
        <v>1050</v>
      </c>
      <c r="VQ50" s="79" t="s">
        <v>1050</v>
      </c>
      <c r="VR50" s="79" t="s">
        <v>1050</v>
      </c>
      <c r="VS50" s="79" t="s">
        <v>1050</v>
      </c>
      <c r="VT50" s="79" t="s">
        <v>1050</v>
      </c>
      <c r="VU50" s="79" t="s">
        <v>1050</v>
      </c>
      <c r="VV50" s="79" t="s">
        <v>1050</v>
      </c>
      <c r="VW50" s="79" t="s">
        <v>1050</v>
      </c>
      <c r="VX50" s="79" t="s">
        <v>1050</v>
      </c>
      <c r="VY50" s="79" t="s">
        <v>1050</v>
      </c>
      <c r="VZ50" s="79" t="s">
        <v>399</v>
      </c>
      <c r="WA50" s="79" t="s">
        <v>353</v>
      </c>
      <c r="WB50" s="79" t="s">
        <v>1050</v>
      </c>
      <c r="WC50" s="79" t="s">
        <v>1050</v>
      </c>
      <c r="WD50" s="79" t="s">
        <v>1050</v>
      </c>
      <c r="WE50" s="79" t="s">
        <v>1050</v>
      </c>
      <c r="WF50" s="79" t="s">
        <v>1050</v>
      </c>
      <c r="WG50" s="79" t="s">
        <v>1050</v>
      </c>
      <c r="WH50" s="79" t="s">
        <v>1050</v>
      </c>
      <c r="WI50" s="79" t="s">
        <v>1050</v>
      </c>
      <c r="WJ50" s="79" t="s">
        <v>1050</v>
      </c>
      <c r="WK50" s="79" t="s">
        <v>1050</v>
      </c>
      <c r="WL50" s="79" t="s">
        <v>353</v>
      </c>
      <c r="WM50" s="79" t="s">
        <v>353</v>
      </c>
      <c r="WN50" s="79" t="s">
        <v>1050</v>
      </c>
      <c r="WO50" s="79" t="s">
        <v>1050</v>
      </c>
      <c r="WP50" s="79" t="s">
        <v>1050</v>
      </c>
      <c r="WQ50" s="79" t="s">
        <v>1050</v>
      </c>
      <c r="WR50" s="79" t="s">
        <v>1050</v>
      </c>
      <c r="WS50" s="79" t="s">
        <v>1050</v>
      </c>
      <c r="WT50" s="79" t="s">
        <v>1050</v>
      </c>
      <c r="WU50" s="79" t="s">
        <v>1050</v>
      </c>
      <c r="WV50" s="79" t="s">
        <v>1050</v>
      </c>
      <c r="WW50" s="79" t="s">
        <v>1050</v>
      </c>
      <c r="WX50" s="79" t="s">
        <v>399</v>
      </c>
      <c r="WY50" s="79" t="s">
        <v>399</v>
      </c>
      <c r="WZ50" s="79" t="s">
        <v>1050</v>
      </c>
      <c r="XA50" s="79" t="s">
        <v>1050</v>
      </c>
      <c r="XB50" s="79" t="s">
        <v>1050</v>
      </c>
      <c r="XC50" s="79" t="s">
        <v>1050</v>
      </c>
      <c r="XD50" s="79" t="s">
        <v>1050</v>
      </c>
      <c r="XE50" s="79" t="s">
        <v>1050</v>
      </c>
      <c r="XF50" s="79" t="s">
        <v>1050</v>
      </c>
      <c r="XG50" s="79" t="s">
        <v>1050</v>
      </c>
      <c r="XH50" s="79" t="s">
        <v>1050</v>
      </c>
      <c r="XI50" s="79" t="s">
        <v>1050</v>
      </c>
      <c r="XJ50" s="79" t="s">
        <v>1826</v>
      </c>
      <c r="XK50" s="79" t="s">
        <v>2410</v>
      </c>
      <c r="XL50" s="79" t="s">
        <v>1050</v>
      </c>
      <c r="XM50" s="79" t="s">
        <v>1050</v>
      </c>
      <c r="XN50" s="79" t="s">
        <v>1050</v>
      </c>
      <c r="XO50" s="79" t="s">
        <v>1050</v>
      </c>
      <c r="XP50" s="79" t="s">
        <v>1050</v>
      </c>
      <c r="XQ50" s="79" t="s">
        <v>1050</v>
      </c>
      <c r="XR50" s="79" t="s">
        <v>1050</v>
      </c>
      <c r="XS50" s="79" t="s">
        <v>1050</v>
      </c>
      <c r="XT50" s="79" t="s">
        <v>1050</v>
      </c>
      <c r="XU50" s="79" t="s">
        <v>1050</v>
      </c>
      <c r="XV50" s="79" t="s">
        <v>1089</v>
      </c>
      <c r="XW50" s="79" t="s">
        <v>1089</v>
      </c>
      <c r="XX50" s="79" t="s">
        <v>1050</v>
      </c>
      <c r="XY50" s="79" t="s">
        <v>1050</v>
      </c>
      <c r="XZ50" s="79" t="s">
        <v>1050</v>
      </c>
      <c r="YA50" s="79" t="s">
        <v>1050</v>
      </c>
      <c r="YB50" s="79" t="s">
        <v>1050</v>
      </c>
      <c r="YC50" s="79" t="s">
        <v>1050</v>
      </c>
      <c r="YD50" s="79" t="s">
        <v>1050</v>
      </c>
      <c r="YE50" s="79" t="s">
        <v>1050</v>
      </c>
      <c r="YF50" s="79" t="s">
        <v>1050</v>
      </c>
      <c r="YG50" s="79" t="s">
        <v>1050</v>
      </c>
      <c r="YH50" s="79" t="s">
        <v>1089</v>
      </c>
      <c r="YI50" s="79" t="s">
        <v>1089</v>
      </c>
      <c r="YJ50" s="79" t="s">
        <v>1050</v>
      </c>
      <c r="YK50" s="79" t="s">
        <v>1050</v>
      </c>
      <c r="YL50" s="79" t="s">
        <v>1050</v>
      </c>
      <c r="YM50" s="79" t="s">
        <v>1050</v>
      </c>
      <c r="YN50" s="79" t="s">
        <v>1050</v>
      </c>
      <c r="YO50" s="79" t="s">
        <v>1050</v>
      </c>
      <c r="YP50" s="79" t="s">
        <v>1050</v>
      </c>
      <c r="YQ50" s="79" t="s">
        <v>1050</v>
      </c>
      <c r="YR50" s="79" t="s">
        <v>1050</v>
      </c>
      <c r="YS50" s="79" t="s">
        <v>1050</v>
      </c>
      <c r="YT50" s="79" t="s">
        <v>1089</v>
      </c>
      <c r="YU50" s="79" t="s">
        <v>1089</v>
      </c>
      <c r="YV50" s="79" t="s">
        <v>1050</v>
      </c>
      <c r="YW50" s="79" t="s">
        <v>1050</v>
      </c>
      <c r="YX50" s="79" t="s">
        <v>1050</v>
      </c>
      <c r="YY50" s="79" t="s">
        <v>1050</v>
      </c>
      <c r="YZ50" s="79" t="s">
        <v>1050</v>
      </c>
      <c r="ZA50" s="79" t="s">
        <v>1050</v>
      </c>
      <c r="ZB50" s="79" t="s">
        <v>1050</v>
      </c>
      <c r="ZC50" s="79" t="s">
        <v>1050</v>
      </c>
      <c r="ZD50" s="79" t="s">
        <v>1050</v>
      </c>
      <c r="ZE50" s="79" t="s">
        <v>1050</v>
      </c>
      <c r="ZF50" s="79" t="s">
        <v>399</v>
      </c>
      <c r="ZG50" s="79" t="s">
        <v>399</v>
      </c>
      <c r="ZH50" s="79" t="s">
        <v>1050</v>
      </c>
      <c r="ZI50" s="79" t="s">
        <v>1050</v>
      </c>
      <c r="ZJ50" s="79" t="s">
        <v>1050</v>
      </c>
      <c r="ZK50" s="79" t="s">
        <v>1050</v>
      </c>
      <c r="ZL50" s="79" t="s">
        <v>1050</v>
      </c>
      <c r="ZM50" s="79" t="s">
        <v>1050</v>
      </c>
      <c r="ZN50" s="79" t="s">
        <v>1050</v>
      </c>
      <c r="ZO50" s="79" t="s">
        <v>1050</v>
      </c>
      <c r="ZP50" s="79" t="s">
        <v>1050</v>
      </c>
      <c r="ZQ50" s="79" t="s">
        <v>1050</v>
      </c>
      <c r="ZR50" s="79" t="s">
        <v>1089</v>
      </c>
      <c r="ZS50" s="79" t="s">
        <v>1089</v>
      </c>
      <c r="ZT50" s="79" t="s">
        <v>1050</v>
      </c>
      <c r="ZU50" s="79" t="s">
        <v>1050</v>
      </c>
      <c r="ZV50" s="79" t="s">
        <v>1050</v>
      </c>
      <c r="ZW50" s="79" t="s">
        <v>1050</v>
      </c>
      <c r="ZX50" s="79" t="s">
        <v>1050</v>
      </c>
      <c r="ZY50" s="79" t="s">
        <v>1050</v>
      </c>
      <c r="ZZ50" s="79" t="s">
        <v>1050</v>
      </c>
      <c r="AAA50" s="79" t="s">
        <v>1050</v>
      </c>
      <c r="AAB50" s="79" t="s">
        <v>1050</v>
      </c>
      <c r="AAC50" s="79" t="s">
        <v>1050</v>
      </c>
      <c r="AAD50" s="79" t="s">
        <v>1090</v>
      </c>
      <c r="AAE50" s="79">
        <v>49</v>
      </c>
      <c r="AAF50" s="79" t="s">
        <v>399</v>
      </c>
      <c r="AAG50" s="79">
        <v>0</v>
      </c>
      <c r="AAH50" s="79">
        <v>1</v>
      </c>
      <c r="AAI50" s="79" t="s">
        <v>1091</v>
      </c>
      <c r="AAJ50" s="79" t="s">
        <v>352</v>
      </c>
      <c r="AAK50" s="79" t="s">
        <v>1090</v>
      </c>
      <c r="AAL50" s="79">
        <v>29</v>
      </c>
      <c r="AAM50" s="91">
        <v>44758</v>
      </c>
      <c r="AAN50" s="79">
        <v>1</v>
      </c>
      <c r="AAO50" s="79">
        <v>1</v>
      </c>
      <c r="AAP50" s="79" t="s">
        <v>1091</v>
      </c>
      <c r="AAQ50" s="79" t="s">
        <v>398</v>
      </c>
      <c r="AAR50" s="79" t="s">
        <v>1050</v>
      </c>
      <c r="AAS50" s="79" t="s">
        <v>1050</v>
      </c>
      <c r="AAT50" s="79" t="s">
        <v>1050</v>
      </c>
      <c r="AAU50" s="79" t="s">
        <v>1050</v>
      </c>
      <c r="AAV50" s="79" t="s">
        <v>1050</v>
      </c>
      <c r="AAW50" s="79" t="s">
        <v>1050</v>
      </c>
      <c r="AAX50" s="79" t="s">
        <v>1050</v>
      </c>
      <c r="AAY50" s="79" t="s">
        <v>1050</v>
      </c>
      <c r="AAZ50" s="79" t="s">
        <v>1050</v>
      </c>
      <c r="ABA50" s="79" t="s">
        <v>1050</v>
      </c>
      <c r="ABB50" s="79" t="s">
        <v>1050</v>
      </c>
      <c r="ABC50" s="79" t="s">
        <v>1050</v>
      </c>
      <c r="ABD50" s="79" t="s">
        <v>1050</v>
      </c>
      <c r="ABE50" s="79" t="s">
        <v>1050</v>
      </c>
      <c r="ABF50" s="79" t="s">
        <v>1050</v>
      </c>
      <c r="ABG50" s="79" t="s">
        <v>1050</v>
      </c>
      <c r="ABH50" s="79" t="s">
        <v>1050</v>
      </c>
      <c r="ABI50" s="79" t="s">
        <v>1050</v>
      </c>
      <c r="ABJ50" s="79" t="s">
        <v>1050</v>
      </c>
      <c r="ABK50" s="79" t="s">
        <v>1050</v>
      </c>
      <c r="ABL50" s="79" t="s">
        <v>1050</v>
      </c>
      <c r="ABM50" s="79" t="s">
        <v>1050</v>
      </c>
      <c r="ABN50" s="79" t="s">
        <v>1050</v>
      </c>
      <c r="ABO50" s="79" t="s">
        <v>1050</v>
      </c>
      <c r="ABP50" s="79" t="s">
        <v>1050</v>
      </c>
      <c r="ABQ50" s="79" t="s">
        <v>1050</v>
      </c>
      <c r="ABR50" s="79" t="s">
        <v>1050</v>
      </c>
      <c r="ABS50" s="79" t="s">
        <v>1050</v>
      </c>
      <c r="ABT50" s="79" t="s">
        <v>1050</v>
      </c>
      <c r="ABU50" s="79" t="s">
        <v>1050</v>
      </c>
      <c r="ABV50" s="79" t="s">
        <v>1050</v>
      </c>
      <c r="ABW50" s="79" t="s">
        <v>1050</v>
      </c>
      <c r="ABX50" s="79" t="s">
        <v>1050</v>
      </c>
      <c r="ABY50" s="79" t="s">
        <v>1050</v>
      </c>
      <c r="ABZ50" s="79" t="s">
        <v>1050</v>
      </c>
      <c r="ACA50" s="79" t="s">
        <v>1050</v>
      </c>
      <c r="ACB50" s="79" t="s">
        <v>1050</v>
      </c>
      <c r="ACC50" s="79" t="s">
        <v>1050</v>
      </c>
      <c r="ACD50" s="79" t="s">
        <v>1050</v>
      </c>
      <c r="ACE50" s="79" t="s">
        <v>1050</v>
      </c>
      <c r="ACF50" s="79" t="s">
        <v>1050</v>
      </c>
      <c r="ACG50" s="79" t="s">
        <v>1050</v>
      </c>
      <c r="ACH50" s="79" t="s">
        <v>1050</v>
      </c>
      <c r="ACI50" s="79" t="s">
        <v>1050</v>
      </c>
      <c r="ACJ50" s="79" t="s">
        <v>1050</v>
      </c>
      <c r="ACK50" s="79" t="s">
        <v>1050</v>
      </c>
      <c r="ACL50" s="79" t="s">
        <v>1050</v>
      </c>
      <c r="ACM50" s="79" t="s">
        <v>1050</v>
      </c>
      <c r="ACN50" s="79" t="s">
        <v>1050</v>
      </c>
      <c r="ACO50" s="79" t="s">
        <v>1050</v>
      </c>
      <c r="ACP50" s="79" t="s">
        <v>1050</v>
      </c>
      <c r="ACQ50" s="79" t="s">
        <v>1050</v>
      </c>
      <c r="ACR50" s="79" t="s">
        <v>1050</v>
      </c>
      <c r="ACS50" s="79" t="s">
        <v>1050</v>
      </c>
      <c r="ACT50" s="79" t="s">
        <v>1050</v>
      </c>
      <c r="ACU50" s="79" t="s">
        <v>1050</v>
      </c>
      <c r="ACV50" s="79" t="s">
        <v>1050</v>
      </c>
      <c r="ACW50" s="79" t="s">
        <v>1050</v>
      </c>
      <c r="ACX50" s="79" t="s">
        <v>1050</v>
      </c>
      <c r="ACY50" s="79" t="s">
        <v>1050</v>
      </c>
      <c r="ACZ50" s="79" t="s">
        <v>1050</v>
      </c>
      <c r="ADA50" s="79" t="s">
        <v>1050</v>
      </c>
      <c r="ADB50" s="79" t="s">
        <v>1050</v>
      </c>
      <c r="ADC50" s="79" t="s">
        <v>1050</v>
      </c>
      <c r="ADD50" s="79" t="s">
        <v>1050</v>
      </c>
      <c r="ADE50" s="79" t="s">
        <v>1050</v>
      </c>
      <c r="ADF50" s="79" t="s">
        <v>1050</v>
      </c>
      <c r="ADG50" s="79" t="s">
        <v>1050</v>
      </c>
      <c r="ADH50" s="79" t="s">
        <v>1050</v>
      </c>
      <c r="ADI50" s="79" t="s">
        <v>1050</v>
      </c>
      <c r="ADJ50" s="79" t="s">
        <v>1050</v>
      </c>
      <c r="ADK50" s="79" t="s">
        <v>1050</v>
      </c>
      <c r="ADL50" s="79" t="s">
        <v>1050</v>
      </c>
      <c r="ADM50" s="79" t="s">
        <v>1050</v>
      </c>
      <c r="ADN50" s="79" t="s">
        <v>1050</v>
      </c>
      <c r="ADO50" s="79" t="s">
        <v>1050</v>
      </c>
      <c r="ADP50" s="79" t="s">
        <v>1050</v>
      </c>
      <c r="ADQ50" s="79" t="s">
        <v>1050</v>
      </c>
      <c r="ADR50" s="79" t="s">
        <v>1050</v>
      </c>
      <c r="ADS50" s="79" t="s">
        <v>1050</v>
      </c>
      <c r="ADT50" s="79" t="s">
        <v>1050</v>
      </c>
      <c r="ADU50" s="79" t="s">
        <v>1050</v>
      </c>
      <c r="ADV50" s="79" t="s">
        <v>1050</v>
      </c>
      <c r="ADW50" s="79" t="s">
        <v>1050</v>
      </c>
      <c r="ADX50" s="79" t="s">
        <v>1050</v>
      </c>
      <c r="ADY50" s="79" t="s">
        <v>1050</v>
      </c>
      <c r="ADZ50" s="79" t="s">
        <v>1050</v>
      </c>
      <c r="AEA50" s="79" t="s">
        <v>1050</v>
      </c>
      <c r="AEB50" s="79" t="s">
        <v>1050</v>
      </c>
      <c r="AEC50" s="79" t="s">
        <v>1050</v>
      </c>
      <c r="AED50" s="79" t="s">
        <v>1050</v>
      </c>
      <c r="AEE50" s="79" t="s">
        <v>1050</v>
      </c>
      <c r="AEF50" s="79" t="s">
        <v>1050</v>
      </c>
      <c r="AEG50" s="79" t="s">
        <v>1050</v>
      </c>
      <c r="AEH50" s="79" t="s">
        <v>1050</v>
      </c>
      <c r="AEI50" s="79" t="s">
        <v>1050</v>
      </c>
      <c r="AEJ50" s="79" t="s">
        <v>1050</v>
      </c>
      <c r="AEK50" s="79" t="s">
        <v>1050</v>
      </c>
      <c r="AEL50" s="79" t="s">
        <v>1050</v>
      </c>
      <c r="AEM50" s="79" t="s">
        <v>1050</v>
      </c>
      <c r="AEN50" s="79" t="s">
        <v>1050</v>
      </c>
      <c r="AEO50" s="79" t="s">
        <v>1050</v>
      </c>
      <c r="AEP50" s="79" t="s">
        <v>1050</v>
      </c>
      <c r="AEQ50" s="79" t="s">
        <v>1050</v>
      </c>
      <c r="AER50" s="79" t="s">
        <v>1050</v>
      </c>
      <c r="AES50" s="79" t="s">
        <v>1050</v>
      </c>
      <c r="AET50" s="79" t="s">
        <v>1050</v>
      </c>
      <c r="AEU50" s="79" t="s">
        <v>1050</v>
      </c>
      <c r="AEV50" s="79" t="s">
        <v>1050</v>
      </c>
      <c r="AEW50" s="79" t="s">
        <v>1050</v>
      </c>
      <c r="AEX50" s="137" t="s">
        <v>2351</v>
      </c>
      <c r="AEY50" s="79">
        <v>1</v>
      </c>
      <c r="AEZ50" s="79">
        <v>1</v>
      </c>
      <c r="AFA50" s="79" t="s">
        <v>1050</v>
      </c>
      <c r="AFB50" s="79" t="s">
        <v>1089</v>
      </c>
      <c r="AFC50" s="79" t="s">
        <v>1050</v>
      </c>
      <c r="AFD50" s="79" t="s">
        <v>1050</v>
      </c>
      <c r="AFE50" s="79" t="s">
        <v>1089</v>
      </c>
      <c r="AFF50" s="79" t="s">
        <v>1050</v>
      </c>
      <c r="AFG50" s="79" t="s">
        <v>1050</v>
      </c>
      <c r="AFH50" s="79" t="s">
        <v>1050</v>
      </c>
      <c r="AFI50" s="79" t="s">
        <v>1050</v>
      </c>
      <c r="AFJ50" s="79" t="s">
        <v>1050</v>
      </c>
      <c r="AFK50" s="79" t="s">
        <v>1050</v>
      </c>
      <c r="AFL50" s="79" t="s">
        <v>1050</v>
      </c>
      <c r="AFM50" s="79" t="s">
        <v>1050</v>
      </c>
      <c r="AFN50" s="79" t="s">
        <v>1050</v>
      </c>
      <c r="AFO50" s="79" t="s">
        <v>1050</v>
      </c>
      <c r="AFP50" s="79" t="s">
        <v>1050</v>
      </c>
      <c r="AFQ50" s="79" t="s">
        <v>1050</v>
      </c>
      <c r="AFR50" s="79" t="s">
        <v>1050</v>
      </c>
      <c r="AFS50" s="79" t="s">
        <v>1050</v>
      </c>
      <c r="AFT50" s="79" t="s">
        <v>1050</v>
      </c>
      <c r="AFU50" s="79" t="s">
        <v>1050</v>
      </c>
      <c r="AFV50" s="79" t="s">
        <v>1050</v>
      </c>
      <c r="AFW50" s="79" t="s">
        <v>1050</v>
      </c>
      <c r="AFX50" s="79" t="s">
        <v>1050</v>
      </c>
      <c r="AFY50" s="79" t="s">
        <v>1050</v>
      </c>
      <c r="AFZ50" s="79" t="s">
        <v>1050</v>
      </c>
      <c r="AGA50" s="79" t="s">
        <v>1050</v>
      </c>
      <c r="AGB50" s="79" t="s">
        <v>1050</v>
      </c>
      <c r="AGC50" s="79" t="s">
        <v>1050</v>
      </c>
      <c r="AGD50" s="79" t="s">
        <v>1050</v>
      </c>
      <c r="AGE50" s="79" t="s">
        <v>1050</v>
      </c>
      <c r="AGF50" s="79" t="s">
        <v>1050</v>
      </c>
      <c r="AGG50" s="79" t="s">
        <v>1050</v>
      </c>
      <c r="AGH50" s="79" t="s">
        <v>1050</v>
      </c>
      <c r="AGI50" s="79" t="s">
        <v>1050</v>
      </c>
      <c r="AGJ50" s="79" t="s">
        <v>1050</v>
      </c>
      <c r="AGK50" s="79" t="s">
        <v>1050</v>
      </c>
      <c r="AGL50" s="79" t="s">
        <v>1089</v>
      </c>
      <c r="AGM50" s="79" t="s">
        <v>1050</v>
      </c>
      <c r="AGN50" s="79" t="s">
        <v>1089</v>
      </c>
      <c r="AGO50" s="79" t="s">
        <v>1050</v>
      </c>
      <c r="AGP50" s="79" t="s">
        <v>1050</v>
      </c>
      <c r="AGQ50" s="79" t="s">
        <v>1050</v>
      </c>
      <c r="AGR50" s="79" t="s">
        <v>1050</v>
      </c>
      <c r="AGS50" s="79" t="s">
        <v>1050</v>
      </c>
      <c r="AGT50" s="79" t="s">
        <v>1050</v>
      </c>
      <c r="AGU50" s="79" t="s">
        <v>1050</v>
      </c>
      <c r="AGV50" s="79" t="s">
        <v>1050</v>
      </c>
      <c r="AGW50" s="79" t="s">
        <v>1050</v>
      </c>
      <c r="AGX50" s="79" t="s">
        <v>1050</v>
      </c>
      <c r="AGY50" s="79" t="s">
        <v>1050</v>
      </c>
      <c r="AGZ50" s="79" t="s">
        <v>1050</v>
      </c>
      <c r="AHA50" s="79" t="s">
        <v>1050</v>
      </c>
      <c r="AHB50" s="79" t="s">
        <v>1050</v>
      </c>
      <c r="AHC50" s="79" t="s">
        <v>1050</v>
      </c>
      <c r="AHD50" s="79" t="s">
        <v>1050</v>
      </c>
      <c r="AHE50" s="79" t="s">
        <v>1050</v>
      </c>
      <c r="AHF50" s="79" t="s">
        <v>1050</v>
      </c>
      <c r="AHG50" s="79" t="s">
        <v>1050</v>
      </c>
      <c r="AHH50" s="79" t="s">
        <v>1050</v>
      </c>
      <c r="AHI50" s="79" t="s">
        <v>1050</v>
      </c>
      <c r="AHJ50" s="79" t="s">
        <v>1089</v>
      </c>
      <c r="AHK50" s="79" t="s">
        <v>353</v>
      </c>
      <c r="AHL50" s="79" t="s">
        <v>1093</v>
      </c>
      <c r="AHM50" s="79" t="s">
        <v>1050</v>
      </c>
      <c r="AHN50" s="79" t="s">
        <v>1050</v>
      </c>
      <c r="AHO50" s="79" t="s">
        <v>1050</v>
      </c>
      <c r="AHP50" s="79" t="s">
        <v>1050</v>
      </c>
      <c r="AHQ50" s="79" t="s">
        <v>1050</v>
      </c>
      <c r="AHR50" s="79" t="s">
        <v>1050</v>
      </c>
      <c r="AHS50" s="79" t="s">
        <v>1050</v>
      </c>
      <c r="AHT50" s="79" t="s">
        <v>1050</v>
      </c>
      <c r="AHU50" s="79" t="s">
        <v>1050</v>
      </c>
      <c r="AHV50" s="79" t="s">
        <v>1050</v>
      </c>
      <c r="AHW50" s="79" t="s">
        <v>1050</v>
      </c>
      <c r="AHX50" s="79" t="s">
        <v>1050</v>
      </c>
      <c r="AHY50" s="79" t="s">
        <v>1050</v>
      </c>
      <c r="AHZ50" s="79" t="s">
        <v>1050</v>
      </c>
      <c r="AIA50" s="79" t="s">
        <v>1050</v>
      </c>
      <c r="AIB50" s="79" t="s">
        <v>1050</v>
      </c>
      <c r="AIC50" s="79" t="s">
        <v>1050</v>
      </c>
      <c r="AID50" s="79" t="s">
        <v>1050</v>
      </c>
      <c r="AIE50" s="79" t="s">
        <v>1050</v>
      </c>
      <c r="AIF50" s="79" t="s">
        <v>1050</v>
      </c>
      <c r="AIG50" s="79" t="s">
        <v>1050</v>
      </c>
      <c r="AIH50" s="79" t="s">
        <v>1050</v>
      </c>
      <c r="AII50" s="79" t="s">
        <v>1050</v>
      </c>
      <c r="AIJ50" s="79" t="s">
        <v>1050</v>
      </c>
      <c r="AIK50" s="79" t="s">
        <v>1050</v>
      </c>
      <c r="AIL50" s="79" t="s">
        <v>1050</v>
      </c>
      <c r="AIM50" s="79" t="s">
        <v>1050</v>
      </c>
      <c r="AIN50" s="79" t="s">
        <v>1050</v>
      </c>
      <c r="AIO50" s="79" t="s">
        <v>1050</v>
      </c>
      <c r="AIP50" s="79" t="s">
        <v>1050</v>
      </c>
      <c r="AIQ50" s="79" t="s">
        <v>353</v>
      </c>
      <c r="AIR50" s="79" t="s">
        <v>1050</v>
      </c>
      <c r="AIS50" s="79" t="s">
        <v>399</v>
      </c>
      <c r="AIT50" s="79" t="s">
        <v>2411</v>
      </c>
      <c r="AIU50" s="79" t="s">
        <v>1050</v>
      </c>
      <c r="AIV50" s="79" t="s">
        <v>1050</v>
      </c>
      <c r="AIW50" s="79" t="s">
        <v>1050</v>
      </c>
      <c r="AIX50" s="79" t="s">
        <v>1050</v>
      </c>
      <c r="AIY50" s="79" t="s">
        <v>1050</v>
      </c>
      <c r="AIZ50" s="79" t="s">
        <v>1050</v>
      </c>
      <c r="AJA50" s="79" t="s">
        <v>1050</v>
      </c>
      <c r="AJB50" s="79" t="s">
        <v>1050</v>
      </c>
      <c r="AJC50" s="79" t="s">
        <v>1050</v>
      </c>
      <c r="AJD50" s="79" t="s">
        <v>1050</v>
      </c>
      <c r="AJE50" s="79" t="s">
        <v>1050</v>
      </c>
      <c r="AJF50" s="79" t="s">
        <v>1050</v>
      </c>
      <c r="AJG50" s="79" t="s">
        <v>2412</v>
      </c>
      <c r="AJH50" s="79" t="s">
        <v>2413</v>
      </c>
      <c r="AJI50" s="79" t="s">
        <v>1517</v>
      </c>
      <c r="AJJ50" s="79" t="s">
        <v>1517</v>
      </c>
      <c r="AJK50" s="79" t="s">
        <v>1050</v>
      </c>
      <c r="AJL50" s="79" t="s">
        <v>1050</v>
      </c>
      <c r="AJM50" s="79" t="s">
        <v>353</v>
      </c>
      <c r="AJN50" s="79" t="s">
        <v>353</v>
      </c>
      <c r="AJO50" s="79" t="s">
        <v>1050</v>
      </c>
      <c r="AJP50" s="79" t="s">
        <v>1050</v>
      </c>
      <c r="AJQ50" s="79" t="s">
        <v>1050</v>
      </c>
      <c r="AJR50" s="79" t="s">
        <v>1050</v>
      </c>
      <c r="AJS50" s="79" t="s">
        <v>2414</v>
      </c>
      <c r="AJT50" s="79" t="s">
        <v>1098</v>
      </c>
      <c r="AJU50" s="79" t="s">
        <v>1050</v>
      </c>
      <c r="AJV50" s="79" t="s">
        <v>1050</v>
      </c>
      <c r="AJW50" s="79" t="s">
        <v>1050</v>
      </c>
      <c r="AJX50" s="79" t="s">
        <v>1098</v>
      </c>
      <c r="AJY50" s="79" t="s">
        <v>1098</v>
      </c>
      <c r="AJZ50" s="79" t="s">
        <v>1050</v>
      </c>
      <c r="AKA50" s="79" t="s">
        <v>1050</v>
      </c>
      <c r="AKB50" s="79" t="s">
        <v>1050</v>
      </c>
      <c r="AKC50" s="79" t="s">
        <v>1050</v>
      </c>
      <c r="AKD50" s="79" t="s">
        <v>1050</v>
      </c>
      <c r="AKE50" s="79" t="s">
        <v>1050</v>
      </c>
      <c r="AKF50" s="79" t="s">
        <v>1050</v>
      </c>
      <c r="AKG50" s="79" t="s">
        <v>1050</v>
      </c>
      <c r="AKH50" s="79" t="s">
        <v>1050</v>
      </c>
      <c r="AKI50" s="79" t="s">
        <v>1050</v>
      </c>
      <c r="AKJ50" s="79" t="s">
        <v>1050</v>
      </c>
      <c r="AKK50" s="79" t="s">
        <v>1050</v>
      </c>
      <c r="AKL50" s="79" t="s">
        <v>1050</v>
      </c>
      <c r="AKM50" s="79" t="s">
        <v>1050</v>
      </c>
      <c r="AKN50" s="79" t="s">
        <v>1050</v>
      </c>
      <c r="AKO50" s="79" t="s">
        <v>1050</v>
      </c>
      <c r="AKP50" s="79" t="s">
        <v>1050</v>
      </c>
      <c r="AKQ50" s="79" t="s">
        <v>1050</v>
      </c>
      <c r="AKR50" s="79" t="s">
        <v>1050</v>
      </c>
      <c r="AKS50" s="79" t="s">
        <v>1050</v>
      </c>
      <c r="AKT50" s="79" t="s">
        <v>1098</v>
      </c>
      <c r="AKU50" s="79" t="s">
        <v>1050</v>
      </c>
      <c r="AKV50" s="79" t="s">
        <v>1098</v>
      </c>
      <c r="AKW50" s="79" t="s">
        <v>1050</v>
      </c>
      <c r="AKX50" s="79" t="s">
        <v>1050</v>
      </c>
      <c r="AKY50" s="79" t="s">
        <v>1050</v>
      </c>
      <c r="AKZ50" s="79" t="s">
        <v>1050</v>
      </c>
      <c r="ALA50" s="79" t="s">
        <v>1050</v>
      </c>
      <c r="ALB50" s="79" t="s">
        <v>1050</v>
      </c>
      <c r="ALC50" s="79" t="s">
        <v>1050</v>
      </c>
      <c r="ALD50" s="79" t="s">
        <v>1050</v>
      </c>
      <c r="ALE50" s="79" t="s">
        <v>1050</v>
      </c>
      <c r="ALF50" s="79" t="s">
        <v>1050</v>
      </c>
      <c r="ALG50" s="79" t="s">
        <v>1050</v>
      </c>
      <c r="ALH50" s="79" t="s">
        <v>1050</v>
      </c>
      <c r="ALI50" s="79" t="s">
        <v>1050</v>
      </c>
      <c r="ALJ50" s="79" t="s">
        <v>1098</v>
      </c>
      <c r="ALK50" s="79" t="s">
        <v>1050</v>
      </c>
      <c r="ALL50" s="79" t="s">
        <v>1098</v>
      </c>
      <c r="ALM50" s="79" t="s">
        <v>1050</v>
      </c>
      <c r="ALN50" s="79" t="s">
        <v>1050</v>
      </c>
      <c r="ALO50" s="79" t="s">
        <v>1050</v>
      </c>
      <c r="ALP50" s="79" t="s">
        <v>1050</v>
      </c>
      <c r="ALQ50" s="79" t="s">
        <v>1098</v>
      </c>
      <c r="ALR50" s="79" t="s">
        <v>1050</v>
      </c>
      <c r="ALS50" s="79" t="s">
        <v>1050</v>
      </c>
      <c r="ALT50" s="79" t="s">
        <v>1050</v>
      </c>
      <c r="ALU50" s="79" t="s">
        <v>1050</v>
      </c>
      <c r="ALV50" s="79" t="s">
        <v>1050</v>
      </c>
      <c r="ALW50" s="79" t="s">
        <v>1050</v>
      </c>
      <c r="ALX50" s="79" t="s">
        <v>1050</v>
      </c>
    </row>
    <row r="51" ht="50.25" customHeight="1" spans="1:1012">
      <c r="A51" s="79" t="s">
        <v>2415</v>
      </c>
      <c r="B51" s="79">
        <v>60</v>
      </c>
      <c r="C51" s="79" t="s">
        <v>2121</v>
      </c>
      <c r="D51" s="79" t="s">
        <v>329</v>
      </c>
      <c r="E51" s="79">
        <v>1</v>
      </c>
      <c r="F51" s="79" t="s">
        <v>2416</v>
      </c>
      <c r="G51" s="79" t="s">
        <v>1050</v>
      </c>
      <c r="H51" s="79" t="s">
        <v>1050</v>
      </c>
      <c r="I51" s="79" t="s">
        <v>525</v>
      </c>
      <c r="J51" s="91">
        <v>44735</v>
      </c>
      <c r="K51" s="92">
        <v>0.29375</v>
      </c>
      <c r="L51" s="91">
        <v>44735</v>
      </c>
      <c r="M51" s="92">
        <v>0.305555555555556</v>
      </c>
      <c r="N51" s="79" t="s">
        <v>331</v>
      </c>
      <c r="O51" s="79" t="s">
        <v>67</v>
      </c>
      <c r="P51" s="79" t="s">
        <v>1050</v>
      </c>
      <c r="Q51" s="79" t="s">
        <v>1050</v>
      </c>
      <c r="R51" s="79" t="s">
        <v>1052</v>
      </c>
      <c r="S51" s="79" t="s">
        <v>419</v>
      </c>
      <c r="T51" s="79" t="s">
        <v>1050</v>
      </c>
      <c r="U51" s="79" t="s">
        <v>516</v>
      </c>
      <c r="V51" s="79" t="s">
        <v>383</v>
      </c>
      <c r="W51" s="79" t="s">
        <v>338</v>
      </c>
      <c r="X51" s="79" t="s">
        <v>339</v>
      </c>
      <c r="Y51" s="79" t="s">
        <v>1050</v>
      </c>
      <c r="Z51" s="79" t="s">
        <v>387</v>
      </c>
      <c r="AA51" s="79" t="s">
        <v>388</v>
      </c>
      <c r="AB51" s="79" t="s">
        <v>424</v>
      </c>
      <c r="AC51" s="79" t="s">
        <v>343</v>
      </c>
      <c r="AD51" s="79" t="s">
        <v>390</v>
      </c>
      <c r="AE51" s="79" t="s">
        <v>391</v>
      </c>
      <c r="AF51" s="79" t="s">
        <v>1050</v>
      </c>
      <c r="AG51" s="79" t="s">
        <v>1050</v>
      </c>
      <c r="AH51" s="79" t="s">
        <v>1050</v>
      </c>
      <c r="AI51" s="79" t="s">
        <v>1050</v>
      </c>
      <c r="AJ51" s="79" t="s">
        <v>1050</v>
      </c>
      <c r="AK51" s="79" t="s">
        <v>1050</v>
      </c>
      <c r="AL51" s="79" t="s">
        <v>1050</v>
      </c>
      <c r="AM51" s="79" t="s">
        <v>1055</v>
      </c>
      <c r="AN51" s="79" t="s">
        <v>2417</v>
      </c>
      <c r="AO51" s="79" t="s">
        <v>1050</v>
      </c>
      <c r="AP51" s="79" t="s">
        <v>1050</v>
      </c>
      <c r="AQ51" s="79" t="s">
        <v>1050</v>
      </c>
      <c r="AR51" s="79" t="s">
        <v>1050</v>
      </c>
      <c r="AS51" s="79" t="s">
        <v>1050</v>
      </c>
      <c r="AT51" s="79" t="s">
        <v>1050</v>
      </c>
      <c r="AU51" s="79" t="s">
        <v>1050</v>
      </c>
      <c r="AV51" s="79" t="s">
        <v>1050</v>
      </c>
      <c r="AW51" s="79" t="s">
        <v>1050</v>
      </c>
      <c r="AX51" s="79" t="s">
        <v>1050</v>
      </c>
      <c r="AY51" s="79" t="s">
        <v>1050</v>
      </c>
      <c r="AZ51" s="79" t="s">
        <v>1050</v>
      </c>
      <c r="BA51" s="79" t="s">
        <v>1050</v>
      </c>
      <c r="BB51" s="79" t="s">
        <v>1050</v>
      </c>
      <c r="BC51" s="79" t="s">
        <v>1050</v>
      </c>
      <c r="BD51" s="79" t="s">
        <v>1050</v>
      </c>
      <c r="BE51" s="79" t="s">
        <v>1050</v>
      </c>
      <c r="BF51" s="79" t="s">
        <v>1050</v>
      </c>
      <c r="BG51" s="79" t="s">
        <v>1050</v>
      </c>
      <c r="BH51" s="79" t="s">
        <v>1050</v>
      </c>
      <c r="BI51" s="79" t="s">
        <v>1050</v>
      </c>
      <c r="BJ51" s="79" t="s">
        <v>1050</v>
      </c>
      <c r="BK51" s="79" t="s">
        <v>1050</v>
      </c>
      <c r="BL51" s="79" t="s">
        <v>1050</v>
      </c>
      <c r="BM51" s="79" t="s">
        <v>1050</v>
      </c>
      <c r="BN51" s="79" t="s">
        <v>1050</v>
      </c>
      <c r="BO51" s="79" t="s">
        <v>1050</v>
      </c>
      <c r="BP51" s="79" t="s">
        <v>1050</v>
      </c>
      <c r="BQ51" s="79" t="s">
        <v>1050</v>
      </c>
      <c r="BR51" s="79" t="s">
        <v>1050</v>
      </c>
      <c r="BS51" s="79" t="s">
        <v>1050</v>
      </c>
      <c r="BT51" s="79" t="s">
        <v>1050</v>
      </c>
      <c r="BU51" s="79" t="s">
        <v>1050</v>
      </c>
      <c r="BV51" s="79" t="s">
        <v>1050</v>
      </c>
      <c r="BW51" s="79" t="s">
        <v>1050</v>
      </c>
      <c r="BX51" s="79" t="s">
        <v>1050</v>
      </c>
      <c r="BY51" s="79" t="s">
        <v>1050</v>
      </c>
      <c r="BZ51" s="79" t="s">
        <v>1050</v>
      </c>
      <c r="CA51" s="79" t="s">
        <v>1050</v>
      </c>
      <c r="CB51" s="79" t="s">
        <v>1050</v>
      </c>
      <c r="CC51" s="79" t="s">
        <v>1050</v>
      </c>
      <c r="CD51" s="79" t="s">
        <v>1050</v>
      </c>
      <c r="CE51" s="79" t="s">
        <v>1050</v>
      </c>
      <c r="CF51" s="79" t="s">
        <v>356</v>
      </c>
      <c r="CG51" s="91">
        <v>21839</v>
      </c>
      <c r="CH51" s="79" t="s">
        <v>351</v>
      </c>
      <c r="CI51" s="79" t="s">
        <v>1050</v>
      </c>
      <c r="CJ51" s="79" t="s">
        <v>1060</v>
      </c>
      <c r="CK51" s="79" t="s">
        <v>353</v>
      </c>
      <c r="CL51" s="79" t="s">
        <v>400</v>
      </c>
      <c r="CM51" s="79" t="s">
        <v>1050</v>
      </c>
      <c r="CN51" s="79" t="s">
        <v>1050</v>
      </c>
      <c r="CO51" s="79" t="s">
        <v>353</v>
      </c>
      <c r="CP51" s="79" t="s">
        <v>520</v>
      </c>
      <c r="CQ51" s="79" t="s">
        <v>1050</v>
      </c>
      <c r="CR51" s="91">
        <v>44587</v>
      </c>
      <c r="CS51" s="79" t="s">
        <v>1050</v>
      </c>
      <c r="CT51" s="79" t="s">
        <v>1060</v>
      </c>
      <c r="CU51" s="79" t="s">
        <v>1050</v>
      </c>
      <c r="CV51" s="79" t="s">
        <v>1050</v>
      </c>
      <c r="CW51" s="79" t="s">
        <v>1050</v>
      </c>
      <c r="CX51" s="79" t="s">
        <v>1142</v>
      </c>
      <c r="CY51" s="79" t="s">
        <v>2418</v>
      </c>
      <c r="CZ51" s="79" t="s">
        <v>356</v>
      </c>
      <c r="DA51" s="79" t="s">
        <v>2325</v>
      </c>
      <c r="DB51" s="79" t="s">
        <v>2419</v>
      </c>
      <c r="DC51" s="79" t="s">
        <v>2288</v>
      </c>
      <c r="DD51" s="79">
        <v>2014</v>
      </c>
      <c r="DE51" s="79" t="s">
        <v>1203</v>
      </c>
      <c r="DF51" s="79" t="s">
        <v>1050</v>
      </c>
      <c r="DG51" s="79">
        <v>41</v>
      </c>
      <c r="DH51" s="79" t="s">
        <v>1050</v>
      </c>
      <c r="DI51" s="79" t="s">
        <v>1066</v>
      </c>
      <c r="DJ51" s="79" t="s">
        <v>1067</v>
      </c>
      <c r="DK51" s="79">
        <v>8</v>
      </c>
      <c r="DL51" s="79" t="s">
        <v>353</v>
      </c>
      <c r="DM51" s="79" t="s">
        <v>353</v>
      </c>
      <c r="DN51" s="79" t="s">
        <v>1068</v>
      </c>
      <c r="DO51" s="91">
        <v>44803</v>
      </c>
      <c r="DP51" s="79" t="s">
        <v>353</v>
      </c>
      <c r="DQ51" s="79" t="s">
        <v>1068</v>
      </c>
      <c r="DR51" s="91">
        <v>45032</v>
      </c>
      <c r="DS51" s="79" t="s">
        <v>353</v>
      </c>
      <c r="DT51" s="79" t="s">
        <v>1068</v>
      </c>
      <c r="DU51" s="108">
        <v>45033</v>
      </c>
      <c r="DV51" s="79" t="s">
        <v>399</v>
      </c>
      <c r="DW51" s="79" t="s">
        <v>403</v>
      </c>
      <c r="DX51" s="79" t="s">
        <v>404</v>
      </c>
      <c r="DY51" s="79" t="s">
        <v>1050</v>
      </c>
      <c r="DZ51" s="79" t="s">
        <v>1050</v>
      </c>
      <c r="EA51" s="79" t="s">
        <v>510</v>
      </c>
      <c r="EB51" s="79" t="s">
        <v>333</v>
      </c>
      <c r="EC51" s="79" t="s">
        <v>1050</v>
      </c>
      <c r="ED51" s="79" t="s">
        <v>1089</v>
      </c>
      <c r="EE51" s="79" t="s">
        <v>409</v>
      </c>
      <c r="EF51" s="79" t="s">
        <v>353</v>
      </c>
      <c r="EG51" s="79" t="s">
        <v>1301</v>
      </c>
      <c r="EH51" s="91">
        <v>35607</v>
      </c>
      <c r="EI51" s="79" t="s">
        <v>397</v>
      </c>
      <c r="EJ51" s="79" t="s">
        <v>398</v>
      </c>
      <c r="EK51" s="79" t="s">
        <v>1060</v>
      </c>
      <c r="EL51" s="79" t="s">
        <v>1050</v>
      </c>
      <c r="EM51" s="79" t="s">
        <v>1050</v>
      </c>
      <c r="EN51" s="79" t="s">
        <v>1050</v>
      </c>
      <c r="EO51" s="79" t="s">
        <v>1050</v>
      </c>
      <c r="EP51" s="79" t="s">
        <v>1050</v>
      </c>
      <c r="EQ51" s="79" t="s">
        <v>1050</v>
      </c>
      <c r="ER51" s="79" t="s">
        <v>1050</v>
      </c>
      <c r="ES51" s="79" t="s">
        <v>1050</v>
      </c>
      <c r="ET51" s="79" t="s">
        <v>1050</v>
      </c>
      <c r="EU51" s="79" t="s">
        <v>1050</v>
      </c>
      <c r="EV51" s="79" t="s">
        <v>1050</v>
      </c>
      <c r="EW51" s="79" t="s">
        <v>1050</v>
      </c>
      <c r="EX51" s="79" t="s">
        <v>1050</v>
      </c>
      <c r="EY51" s="79" t="s">
        <v>2393</v>
      </c>
      <c r="EZ51" s="79" t="s">
        <v>2420</v>
      </c>
      <c r="FA51" s="79" t="s">
        <v>356</v>
      </c>
      <c r="FB51" s="79" t="s">
        <v>549</v>
      </c>
      <c r="FC51" s="79" t="s">
        <v>1050</v>
      </c>
      <c r="FD51" s="79" t="s">
        <v>1050</v>
      </c>
      <c r="FE51" s="79" t="s">
        <v>1050</v>
      </c>
      <c r="FF51" s="79" t="s">
        <v>1050</v>
      </c>
      <c r="FG51" s="79" t="s">
        <v>1050</v>
      </c>
      <c r="FH51" s="79" t="s">
        <v>1050</v>
      </c>
      <c r="FI51" s="79" t="s">
        <v>1050</v>
      </c>
      <c r="FJ51" s="79" t="s">
        <v>2164</v>
      </c>
      <c r="FK51" s="79" t="s">
        <v>1067</v>
      </c>
      <c r="FL51" s="79">
        <v>0</v>
      </c>
      <c r="FM51" s="79" t="s">
        <v>1050</v>
      </c>
      <c r="FN51" s="79" t="s">
        <v>1050</v>
      </c>
      <c r="FO51" s="79" t="s">
        <v>1050</v>
      </c>
      <c r="FP51" s="79" t="s">
        <v>1050</v>
      </c>
      <c r="FQ51" s="79" t="s">
        <v>1050</v>
      </c>
      <c r="FR51" s="79" t="s">
        <v>1050</v>
      </c>
      <c r="FS51" s="79" t="s">
        <v>1050</v>
      </c>
      <c r="FT51" s="79" t="s">
        <v>1050</v>
      </c>
      <c r="FU51" s="79" t="s">
        <v>1050</v>
      </c>
      <c r="FV51" s="79" t="s">
        <v>1050</v>
      </c>
      <c r="FW51" s="79" t="s">
        <v>1050</v>
      </c>
      <c r="FX51" s="79" t="s">
        <v>549</v>
      </c>
      <c r="FY51" s="79" t="s">
        <v>435</v>
      </c>
      <c r="FZ51" s="79" t="s">
        <v>1050</v>
      </c>
      <c r="GA51" s="79" t="s">
        <v>1050</v>
      </c>
      <c r="GB51" s="79" t="s">
        <v>1050</v>
      </c>
      <c r="GC51" s="79" t="s">
        <v>333</v>
      </c>
      <c r="GD51" s="79" t="s">
        <v>1050</v>
      </c>
      <c r="GE51" s="79" t="s">
        <v>2024</v>
      </c>
      <c r="GF51" s="79" t="s">
        <v>409</v>
      </c>
      <c r="GG51" s="79" t="s">
        <v>399</v>
      </c>
      <c r="GH51" s="79" t="s">
        <v>1050</v>
      </c>
      <c r="GI51" s="79" t="s">
        <v>1050</v>
      </c>
      <c r="GJ51" s="79" t="s">
        <v>1050</v>
      </c>
      <c r="GK51" s="79" t="s">
        <v>1050</v>
      </c>
      <c r="GL51" s="79" t="s">
        <v>1050</v>
      </c>
      <c r="GM51" s="79" t="s">
        <v>1050</v>
      </c>
      <c r="GN51" s="79" t="s">
        <v>1050</v>
      </c>
      <c r="GO51" s="79" t="s">
        <v>1050</v>
      </c>
      <c r="GP51" s="79" t="s">
        <v>1050</v>
      </c>
      <c r="GQ51" s="79" t="s">
        <v>1050</v>
      </c>
      <c r="GR51" s="79" t="s">
        <v>1050</v>
      </c>
      <c r="GS51" s="79" t="s">
        <v>1050</v>
      </c>
      <c r="GT51" s="79" t="s">
        <v>1050</v>
      </c>
      <c r="GU51" s="79" t="s">
        <v>1050</v>
      </c>
      <c r="GV51" s="79" t="s">
        <v>1050</v>
      </c>
      <c r="GW51" s="79" t="s">
        <v>1050</v>
      </c>
      <c r="GX51" s="79" t="s">
        <v>1050</v>
      </c>
      <c r="GY51" s="79" t="s">
        <v>1050</v>
      </c>
      <c r="GZ51" s="79" t="s">
        <v>1050</v>
      </c>
      <c r="HA51" s="79" t="s">
        <v>1050</v>
      </c>
      <c r="HB51" s="79" t="s">
        <v>1050</v>
      </c>
      <c r="HC51" s="79" t="s">
        <v>1050</v>
      </c>
      <c r="HD51" s="79" t="s">
        <v>1050</v>
      </c>
      <c r="HE51" s="79" t="s">
        <v>1050</v>
      </c>
      <c r="HF51" s="79" t="s">
        <v>1050</v>
      </c>
      <c r="HG51" s="79" t="s">
        <v>1050</v>
      </c>
      <c r="HH51" s="79" t="s">
        <v>1050</v>
      </c>
      <c r="HI51" s="79" t="s">
        <v>1050</v>
      </c>
      <c r="HJ51" s="79" t="s">
        <v>1050</v>
      </c>
      <c r="HK51" s="79" t="s">
        <v>1050</v>
      </c>
      <c r="HL51" s="79" t="s">
        <v>1050</v>
      </c>
      <c r="HM51" s="79" t="s">
        <v>1050</v>
      </c>
      <c r="HN51" s="79" t="s">
        <v>1050</v>
      </c>
      <c r="HO51" s="79" t="s">
        <v>1050</v>
      </c>
      <c r="HP51" s="79" t="s">
        <v>1050</v>
      </c>
      <c r="HQ51" s="79" t="s">
        <v>1050</v>
      </c>
      <c r="HR51" s="79" t="s">
        <v>1050</v>
      </c>
      <c r="HS51" s="79" t="s">
        <v>1050</v>
      </c>
      <c r="HT51" s="79" t="s">
        <v>1050</v>
      </c>
      <c r="HU51" s="79" t="s">
        <v>1050</v>
      </c>
      <c r="HV51" s="79" t="s">
        <v>1050</v>
      </c>
      <c r="HW51" s="79" t="s">
        <v>1050</v>
      </c>
      <c r="HX51" s="79" t="s">
        <v>1050</v>
      </c>
      <c r="HY51" s="79" t="s">
        <v>1050</v>
      </c>
      <c r="HZ51" s="79" t="s">
        <v>1050</v>
      </c>
      <c r="IA51" s="79" t="s">
        <v>1050</v>
      </c>
      <c r="IB51" s="79" t="s">
        <v>1050</v>
      </c>
      <c r="IC51" s="79" t="s">
        <v>1050</v>
      </c>
      <c r="ID51" s="79" t="s">
        <v>1050</v>
      </c>
      <c r="IE51" s="79" t="s">
        <v>1050</v>
      </c>
      <c r="IF51" s="79" t="s">
        <v>1050</v>
      </c>
      <c r="IG51" s="79" t="s">
        <v>1050</v>
      </c>
      <c r="IH51" s="79" t="s">
        <v>1050</v>
      </c>
      <c r="II51" s="79" t="s">
        <v>1050</v>
      </c>
      <c r="IJ51" s="79" t="s">
        <v>1050</v>
      </c>
      <c r="IK51" s="79" t="s">
        <v>1050</v>
      </c>
      <c r="IL51" s="79" t="s">
        <v>1050</v>
      </c>
      <c r="IM51" s="79" t="s">
        <v>1050</v>
      </c>
      <c r="IN51" s="79" t="s">
        <v>1050</v>
      </c>
      <c r="IO51" s="79" t="s">
        <v>1050</v>
      </c>
      <c r="IP51" s="79" t="s">
        <v>1050</v>
      </c>
      <c r="IQ51" s="79" t="s">
        <v>1050</v>
      </c>
      <c r="IR51" s="79" t="s">
        <v>1050</v>
      </c>
      <c r="IS51" s="79" t="s">
        <v>1050</v>
      </c>
      <c r="IT51" s="79" t="s">
        <v>1050</v>
      </c>
      <c r="IU51" s="79" t="s">
        <v>1050</v>
      </c>
      <c r="IV51" s="79" t="s">
        <v>1050</v>
      </c>
      <c r="IW51" s="79" t="s">
        <v>1050</v>
      </c>
      <c r="IX51" s="79" t="s">
        <v>1050</v>
      </c>
      <c r="IY51" s="79" t="s">
        <v>1050</v>
      </c>
      <c r="IZ51" s="79" t="s">
        <v>1050</v>
      </c>
      <c r="JA51" s="79" t="s">
        <v>1050</v>
      </c>
      <c r="JB51" s="79" t="s">
        <v>1050</v>
      </c>
      <c r="JC51" s="79" t="s">
        <v>1050</v>
      </c>
      <c r="JD51" s="79" t="s">
        <v>1050</v>
      </c>
      <c r="JE51" s="79" t="s">
        <v>1050</v>
      </c>
      <c r="JF51" s="79" t="s">
        <v>1050</v>
      </c>
      <c r="JG51" s="79" t="s">
        <v>1050</v>
      </c>
      <c r="JH51" s="79" t="s">
        <v>1050</v>
      </c>
      <c r="JI51" s="79" t="s">
        <v>1050</v>
      </c>
      <c r="JJ51" s="79" t="s">
        <v>1050</v>
      </c>
      <c r="JK51" s="79" t="s">
        <v>1050</v>
      </c>
      <c r="JL51" s="79" t="s">
        <v>1050</v>
      </c>
      <c r="JM51" s="79" t="s">
        <v>1050</v>
      </c>
      <c r="JN51" s="79" t="s">
        <v>1050</v>
      </c>
      <c r="JO51" s="79" t="s">
        <v>1050</v>
      </c>
      <c r="JP51" s="79" t="s">
        <v>1050</v>
      </c>
      <c r="JQ51" s="79" t="s">
        <v>1050</v>
      </c>
      <c r="JR51" s="79" t="s">
        <v>1050</v>
      </c>
      <c r="JS51" s="79" t="s">
        <v>1050</v>
      </c>
      <c r="JT51" s="79" t="s">
        <v>1050</v>
      </c>
      <c r="JU51" s="79" t="s">
        <v>1050</v>
      </c>
      <c r="JV51" s="79" t="s">
        <v>1050</v>
      </c>
      <c r="JW51" s="79" t="s">
        <v>1050</v>
      </c>
      <c r="JX51" s="79" t="s">
        <v>1050</v>
      </c>
      <c r="JY51" s="79" t="s">
        <v>1050</v>
      </c>
      <c r="JZ51" s="79" t="s">
        <v>1050</v>
      </c>
      <c r="KA51" s="79" t="s">
        <v>1050</v>
      </c>
      <c r="KB51" s="79" t="s">
        <v>1050</v>
      </c>
      <c r="KC51" s="79" t="s">
        <v>1050</v>
      </c>
      <c r="KD51" s="79" t="s">
        <v>1050</v>
      </c>
      <c r="KE51" s="79" t="s">
        <v>1050</v>
      </c>
      <c r="KF51" s="79" t="s">
        <v>1050</v>
      </c>
      <c r="KG51" s="79" t="s">
        <v>1050</v>
      </c>
      <c r="KH51" s="79" t="s">
        <v>1050</v>
      </c>
      <c r="KI51" s="79" t="s">
        <v>1050</v>
      </c>
      <c r="KJ51" s="79" t="s">
        <v>1050</v>
      </c>
      <c r="KK51" s="79" t="s">
        <v>1050</v>
      </c>
      <c r="KL51" s="79" t="s">
        <v>1050</v>
      </c>
      <c r="KM51" s="79" t="s">
        <v>1050</v>
      </c>
      <c r="KN51" s="79" t="s">
        <v>1050</v>
      </c>
      <c r="KO51" s="79" t="s">
        <v>1050</v>
      </c>
      <c r="KP51" s="79" t="s">
        <v>1050</v>
      </c>
      <c r="KQ51" s="79" t="s">
        <v>1050</v>
      </c>
      <c r="KR51" s="79" t="s">
        <v>1050</v>
      </c>
      <c r="KS51" s="79" t="s">
        <v>1050</v>
      </c>
      <c r="KT51" s="79" t="s">
        <v>1050</v>
      </c>
      <c r="KU51" s="79" t="s">
        <v>1050</v>
      </c>
      <c r="KV51" s="79" t="s">
        <v>1050</v>
      </c>
      <c r="KW51" s="79" t="s">
        <v>1050</v>
      </c>
      <c r="KX51" s="79" t="s">
        <v>1050</v>
      </c>
      <c r="KY51" s="79" t="s">
        <v>1050</v>
      </c>
      <c r="KZ51" s="79" t="s">
        <v>1050</v>
      </c>
      <c r="LA51" s="79" t="s">
        <v>1050</v>
      </c>
      <c r="LB51" s="79" t="s">
        <v>1050</v>
      </c>
      <c r="LC51" s="79" t="s">
        <v>1050</v>
      </c>
      <c r="LD51" s="79" t="s">
        <v>1050</v>
      </c>
      <c r="LE51" s="79" t="s">
        <v>1050</v>
      </c>
      <c r="LF51" s="79" t="s">
        <v>1050</v>
      </c>
      <c r="LG51" s="79" t="s">
        <v>1050</v>
      </c>
      <c r="LH51" s="79" t="s">
        <v>1050</v>
      </c>
      <c r="LI51" s="79" t="s">
        <v>1050</v>
      </c>
      <c r="LJ51" s="79" t="s">
        <v>1050</v>
      </c>
      <c r="LK51" s="79" t="s">
        <v>1050</v>
      </c>
      <c r="LL51" s="79" t="s">
        <v>1050</v>
      </c>
      <c r="LM51" s="79" t="s">
        <v>1050</v>
      </c>
      <c r="LN51" s="79" t="s">
        <v>1050</v>
      </c>
      <c r="LO51" s="79" t="s">
        <v>1050</v>
      </c>
      <c r="LP51" s="79" t="s">
        <v>1050</v>
      </c>
      <c r="LQ51" s="79" t="s">
        <v>1050</v>
      </c>
      <c r="LR51" s="79" t="s">
        <v>1050</v>
      </c>
      <c r="LS51" s="79" t="s">
        <v>1050</v>
      </c>
      <c r="LT51" s="79" t="s">
        <v>1050</v>
      </c>
      <c r="LU51" s="79" t="s">
        <v>1050</v>
      </c>
      <c r="LV51" s="79" t="s">
        <v>1050</v>
      </c>
      <c r="LW51" s="79" t="s">
        <v>1050</v>
      </c>
      <c r="LX51" s="79" t="s">
        <v>1050</v>
      </c>
      <c r="LY51" s="79" t="s">
        <v>1050</v>
      </c>
      <c r="LZ51" s="79" t="s">
        <v>1050</v>
      </c>
      <c r="MA51" s="79" t="s">
        <v>1050</v>
      </c>
      <c r="MB51" s="79" t="s">
        <v>1050</v>
      </c>
      <c r="MC51" s="79" t="s">
        <v>1050</v>
      </c>
      <c r="MD51" s="79" t="s">
        <v>1050</v>
      </c>
      <c r="ME51" s="79" t="s">
        <v>1050</v>
      </c>
      <c r="MF51" s="79" t="s">
        <v>1050</v>
      </c>
      <c r="MG51" s="79" t="s">
        <v>1050</v>
      </c>
      <c r="MH51" s="79" t="s">
        <v>1050</v>
      </c>
      <c r="MI51" s="79" t="s">
        <v>1050</v>
      </c>
      <c r="MJ51" s="79" t="s">
        <v>1050</v>
      </c>
      <c r="MK51" s="79" t="s">
        <v>1050</v>
      </c>
      <c r="ML51" s="79" t="s">
        <v>1050</v>
      </c>
      <c r="MM51" s="79" t="s">
        <v>1050</v>
      </c>
      <c r="MN51" s="79" t="s">
        <v>1050</v>
      </c>
      <c r="MO51" s="79" t="s">
        <v>1050</v>
      </c>
      <c r="MP51" s="79" t="s">
        <v>1050</v>
      </c>
      <c r="MQ51" s="79" t="s">
        <v>1050</v>
      </c>
      <c r="MR51" s="79" t="s">
        <v>1050</v>
      </c>
      <c r="MS51" s="79" t="s">
        <v>1050</v>
      </c>
      <c r="MT51" s="79" t="s">
        <v>1050</v>
      </c>
      <c r="MU51" s="79" t="s">
        <v>1050</v>
      </c>
      <c r="MV51" s="79" t="s">
        <v>1050</v>
      </c>
      <c r="MW51" s="79" t="s">
        <v>1050</v>
      </c>
      <c r="MX51" s="79" t="s">
        <v>1050</v>
      </c>
      <c r="MY51" s="79" t="s">
        <v>1050</v>
      </c>
      <c r="MZ51" s="79" t="s">
        <v>1050</v>
      </c>
      <c r="NA51" s="79" t="s">
        <v>1050</v>
      </c>
      <c r="NB51" s="79" t="s">
        <v>1050</v>
      </c>
      <c r="NC51" s="79" t="s">
        <v>1050</v>
      </c>
      <c r="ND51" s="79" t="s">
        <v>1050</v>
      </c>
      <c r="NE51" s="79" t="s">
        <v>1050</v>
      </c>
      <c r="NF51" s="79" t="s">
        <v>1050</v>
      </c>
      <c r="NG51" s="79" t="s">
        <v>1050</v>
      </c>
      <c r="NH51" s="79" t="s">
        <v>1050</v>
      </c>
      <c r="NI51" s="79" t="s">
        <v>1050</v>
      </c>
      <c r="NJ51" s="79" t="s">
        <v>1050</v>
      </c>
      <c r="NK51" s="79" t="s">
        <v>1050</v>
      </c>
      <c r="NL51" s="79" t="s">
        <v>1050</v>
      </c>
      <c r="NM51" s="79" t="s">
        <v>1050</v>
      </c>
      <c r="NN51" s="79" t="s">
        <v>1050</v>
      </c>
      <c r="NO51" s="79" t="s">
        <v>1050</v>
      </c>
      <c r="NP51" s="79" t="s">
        <v>1050</v>
      </c>
      <c r="NQ51" s="79" t="s">
        <v>1050</v>
      </c>
      <c r="NR51" s="79" t="s">
        <v>1050</v>
      </c>
      <c r="NS51" s="79" t="s">
        <v>1050</v>
      </c>
      <c r="NT51" s="79" t="s">
        <v>1050</v>
      </c>
      <c r="NU51" s="79" t="s">
        <v>1050</v>
      </c>
      <c r="NV51" s="79" t="s">
        <v>1050</v>
      </c>
      <c r="NW51" s="79" t="s">
        <v>1050</v>
      </c>
      <c r="NX51" s="79" t="s">
        <v>1050</v>
      </c>
      <c r="NY51" s="79" t="s">
        <v>1050</v>
      </c>
      <c r="NZ51" s="79" t="s">
        <v>1050</v>
      </c>
      <c r="OA51" s="79" t="s">
        <v>1050</v>
      </c>
      <c r="OB51" s="79" t="s">
        <v>1050</v>
      </c>
      <c r="OC51" s="79" t="s">
        <v>1050</v>
      </c>
      <c r="OD51" s="79" t="s">
        <v>1050</v>
      </c>
      <c r="OE51" s="79" t="s">
        <v>1050</v>
      </c>
      <c r="OF51" s="79" t="s">
        <v>1050</v>
      </c>
      <c r="OG51" s="79" t="s">
        <v>1050</v>
      </c>
      <c r="OH51" s="79" t="s">
        <v>1050</v>
      </c>
      <c r="OI51" s="79" t="s">
        <v>1050</v>
      </c>
      <c r="OJ51" s="79" t="s">
        <v>1050</v>
      </c>
      <c r="OK51" s="79" t="s">
        <v>1050</v>
      </c>
      <c r="OL51" s="79" t="s">
        <v>1050</v>
      </c>
      <c r="OM51" s="79" t="s">
        <v>1050</v>
      </c>
      <c r="ON51" s="79" t="s">
        <v>1050</v>
      </c>
      <c r="OO51" s="79" t="s">
        <v>1050</v>
      </c>
      <c r="OP51" s="79" t="s">
        <v>1050</v>
      </c>
      <c r="OQ51" s="79" t="s">
        <v>1050</v>
      </c>
      <c r="OR51" s="79" t="s">
        <v>1050</v>
      </c>
      <c r="OS51" s="79" t="s">
        <v>1050</v>
      </c>
      <c r="OT51" s="79" t="s">
        <v>1050</v>
      </c>
      <c r="OU51" s="79" t="s">
        <v>1050</v>
      </c>
      <c r="OV51" s="79" t="s">
        <v>1050</v>
      </c>
      <c r="OW51" s="79" t="s">
        <v>1050</v>
      </c>
      <c r="OX51" s="79" t="s">
        <v>1050</v>
      </c>
      <c r="OY51" s="79" t="s">
        <v>1050</v>
      </c>
      <c r="OZ51" s="79" t="s">
        <v>1050</v>
      </c>
      <c r="PA51" s="79" t="s">
        <v>1050</v>
      </c>
      <c r="PB51" s="79" t="s">
        <v>1050</v>
      </c>
      <c r="PC51" s="79" t="s">
        <v>1050</v>
      </c>
      <c r="PD51" s="79" t="s">
        <v>1050</v>
      </c>
      <c r="PE51" s="79" t="s">
        <v>1050</v>
      </c>
      <c r="PF51" s="79" t="s">
        <v>1050</v>
      </c>
      <c r="PG51" s="79" t="s">
        <v>1050</v>
      </c>
      <c r="PH51" s="79" t="s">
        <v>1050</v>
      </c>
      <c r="PI51" s="79" t="s">
        <v>1050</v>
      </c>
      <c r="PJ51" s="79" t="s">
        <v>1050</v>
      </c>
      <c r="PK51" s="79" t="s">
        <v>1050</v>
      </c>
      <c r="PL51" s="79" t="s">
        <v>1050</v>
      </c>
      <c r="PM51" s="79" t="s">
        <v>470</v>
      </c>
      <c r="PN51" s="79">
        <v>0</v>
      </c>
      <c r="PO51" s="79">
        <v>1</v>
      </c>
      <c r="PP51" s="79" t="s">
        <v>1050</v>
      </c>
      <c r="PQ51" s="79" t="s">
        <v>1050</v>
      </c>
      <c r="PR51" s="79" t="s">
        <v>1050</v>
      </c>
      <c r="PS51" s="79" t="s">
        <v>1050</v>
      </c>
      <c r="PT51" s="79" t="s">
        <v>1050</v>
      </c>
      <c r="PU51" s="79" t="s">
        <v>1050</v>
      </c>
      <c r="PV51" s="79">
        <v>306</v>
      </c>
      <c r="PW51" s="79" t="s">
        <v>1050</v>
      </c>
      <c r="PX51" s="79" t="s">
        <v>1050</v>
      </c>
      <c r="PY51" s="79" t="s">
        <v>1050</v>
      </c>
      <c r="PZ51" s="79" t="s">
        <v>2421</v>
      </c>
      <c r="QA51" s="79" t="s">
        <v>1050</v>
      </c>
      <c r="QB51" s="79" t="s">
        <v>1050</v>
      </c>
      <c r="QC51" s="79" t="s">
        <v>1050</v>
      </c>
      <c r="QD51" s="79" t="s">
        <v>1412</v>
      </c>
      <c r="QE51" s="79" t="s">
        <v>1076</v>
      </c>
      <c r="QF51" s="79" t="s">
        <v>1050</v>
      </c>
      <c r="QG51" s="79">
        <v>11</v>
      </c>
      <c r="QH51" s="107">
        <v>1</v>
      </c>
      <c r="QI51" s="79">
        <v>60</v>
      </c>
      <c r="QJ51" s="79">
        <v>28</v>
      </c>
      <c r="QK51" s="79">
        <v>2022</v>
      </c>
      <c r="QL51" s="79">
        <v>1826</v>
      </c>
      <c r="QM51" s="91">
        <v>44735</v>
      </c>
      <c r="QN51" s="79" t="s">
        <v>471</v>
      </c>
      <c r="QO51" s="79" t="s">
        <v>399</v>
      </c>
      <c r="QP51" s="79" t="s">
        <v>399</v>
      </c>
      <c r="QQ51" s="92">
        <v>0.29375</v>
      </c>
      <c r="QR51" s="79" t="s">
        <v>329</v>
      </c>
      <c r="QS51" s="79" t="s">
        <v>525</v>
      </c>
      <c r="QT51" s="79" t="s">
        <v>2422</v>
      </c>
      <c r="QU51" s="79" t="s">
        <v>2423</v>
      </c>
      <c r="QV51" s="125" t="s">
        <v>1963</v>
      </c>
      <c r="QW51" s="125" t="s">
        <v>1964</v>
      </c>
      <c r="QX51" s="79" t="s">
        <v>1050</v>
      </c>
      <c r="QY51" s="79" t="s">
        <v>1050</v>
      </c>
      <c r="QZ51" s="79" t="s">
        <v>1050</v>
      </c>
      <c r="RA51" s="79" t="s">
        <v>1080</v>
      </c>
      <c r="RB51" s="79" t="s">
        <v>1050</v>
      </c>
      <c r="RC51" s="79" t="s">
        <v>368</v>
      </c>
      <c r="RD51" s="79" t="s">
        <v>399</v>
      </c>
      <c r="RE51" s="79" t="s">
        <v>412</v>
      </c>
      <c r="RF51" s="79" t="s">
        <v>391</v>
      </c>
      <c r="RG51" s="79" t="s">
        <v>1081</v>
      </c>
      <c r="RH51" s="79" t="s">
        <v>497</v>
      </c>
      <c r="RI51" s="79" t="s">
        <v>444</v>
      </c>
      <c r="RJ51" s="79" t="s">
        <v>2424</v>
      </c>
      <c r="RK51" s="79" t="s">
        <v>371</v>
      </c>
      <c r="RL51" s="79" t="s">
        <v>419</v>
      </c>
      <c r="RM51" s="79" t="s">
        <v>2425</v>
      </c>
      <c r="RN51" s="79" t="s">
        <v>2426</v>
      </c>
      <c r="RO51" s="79" t="s">
        <v>1059</v>
      </c>
      <c r="RP51" s="79" t="s">
        <v>414</v>
      </c>
      <c r="RQ51" s="79" t="s">
        <v>392</v>
      </c>
      <c r="RR51" s="79" t="s">
        <v>383</v>
      </c>
      <c r="RS51" s="79" t="s">
        <v>1084</v>
      </c>
      <c r="RT51" s="79" t="s">
        <v>1059</v>
      </c>
      <c r="RU51" s="79" t="s">
        <v>2175</v>
      </c>
      <c r="RV51" s="79" t="s">
        <v>1086</v>
      </c>
      <c r="RW51" s="79" t="s">
        <v>1050</v>
      </c>
      <c r="RX51" s="79" t="s">
        <v>1050</v>
      </c>
      <c r="RY51" s="79" t="s">
        <v>1050</v>
      </c>
      <c r="RZ51" s="79" t="s">
        <v>1050</v>
      </c>
      <c r="SA51" s="79" t="s">
        <v>1050</v>
      </c>
      <c r="SB51" s="79" t="s">
        <v>1050</v>
      </c>
      <c r="SC51" s="79" t="s">
        <v>1050</v>
      </c>
      <c r="SD51" s="79" t="s">
        <v>1050</v>
      </c>
      <c r="SE51" s="79" t="s">
        <v>1050</v>
      </c>
      <c r="SF51" s="79" t="s">
        <v>1050</v>
      </c>
      <c r="SG51" s="79" t="s">
        <v>1050</v>
      </c>
      <c r="SH51" s="79" t="s">
        <v>1050</v>
      </c>
      <c r="SI51" s="79" t="s">
        <v>1050</v>
      </c>
      <c r="SJ51" s="79" t="s">
        <v>1050</v>
      </c>
      <c r="SK51" s="79" t="s">
        <v>1050</v>
      </c>
      <c r="SL51" s="79" t="s">
        <v>1050</v>
      </c>
      <c r="SM51" s="79" t="s">
        <v>1050</v>
      </c>
      <c r="SN51" s="79" t="s">
        <v>1050</v>
      </c>
      <c r="SO51" s="79" t="s">
        <v>1050</v>
      </c>
      <c r="SP51" s="79" t="s">
        <v>1050</v>
      </c>
      <c r="SQ51" s="79" t="s">
        <v>1050</v>
      </c>
      <c r="SR51" s="79" t="s">
        <v>1050</v>
      </c>
      <c r="SS51" s="79" t="s">
        <v>1050</v>
      </c>
      <c r="ST51" s="79" t="s">
        <v>403</v>
      </c>
      <c r="SU51" s="79" t="s">
        <v>2407</v>
      </c>
      <c r="SV51" s="79" t="s">
        <v>1050</v>
      </c>
      <c r="SW51" s="79" t="s">
        <v>1050</v>
      </c>
      <c r="SX51" s="79" t="s">
        <v>1050</v>
      </c>
      <c r="SY51" s="79" t="s">
        <v>1050</v>
      </c>
      <c r="SZ51" s="79" t="s">
        <v>1050</v>
      </c>
      <c r="TA51" s="79" t="s">
        <v>1050</v>
      </c>
      <c r="TB51" s="79" t="s">
        <v>1050</v>
      </c>
      <c r="TC51" s="79" t="s">
        <v>1050</v>
      </c>
      <c r="TD51" s="79" t="s">
        <v>1050</v>
      </c>
      <c r="TE51" s="79" t="s">
        <v>1050</v>
      </c>
      <c r="TF51" s="79">
        <v>2014</v>
      </c>
      <c r="TG51" s="79" t="s">
        <v>1050</v>
      </c>
      <c r="TH51" s="79" t="s">
        <v>1050</v>
      </c>
      <c r="TI51" s="79" t="s">
        <v>1050</v>
      </c>
      <c r="TJ51" s="79" t="s">
        <v>1050</v>
      </c>
      <c r="TK51" s="79" t="s">
        <v>1050</v>
      </c>
      <c r="TL51" s="79" t="s">
        <v>1050</v>
      </c>
      <c r="TM51" s="79" t="s">
        <v>1050</v>
      </c>
      <c r="TN51" s="79" t="s">
        <v>1050</v>
      </c>
      <c r="TO51" s="79" t="s">
        <v>1050</v>
      </c>
      <c r="TP51" s="79" t="s">
        <v>1050</v>
      </c>
      <c r="TQ51" s="79" t="s">
        <v>1050</v>
      </c>
      <c r="TR51" s="79" t="s">
        <v>2288</v>
      </c>
      <c r="TS51" s="79" t="s">
        <v>1177</v>
      </c>
      <c r="TT51" s="79" t="s">
        <v>1050</v>
      </c>
      <c r="TU51" s="79" t="s">
        <v>1050</v>
      </c>
      <c r="TV51" s="79" t="s">
        <v>1050</v>
      </c>
      <c r="TW51" s="79" t="s">
        <v>1050</v>
      </c>
      <c r="TX51" s="79" t="s">
        <v>1050</v>
      </c>
      <c r="TY51" s="79" t="s">
        <v>1050</v>
      </c>
      <c r="TZ51" s="79" t="s">
        <v>1050</v>
      </c>
      <c r="UA51" s="79" t="s">
        <v>1050</v>
      </c>
      <c r="UB51" s="79" t="s">
        <v>1050</v>
      </c>
      <c r="UC51" s="79" t="s">
        <v>1050</v>
      </c>
      <c r="UD51" s="79" t="s">
        <v>2325</v>
      </c>
      <c r="UE51" s="79" t="s">
        <v>549</v>
      </c>
      <c r="UF51" s="79" t="s">
        <v>1050</v>
      </c>
      <c r="UG51" s="79" t="s">
        <v>1050</v>
      </c>
      <c r="UH51" s="79" t="s">
        <v>1050</v>
      </c>
      <c r="UI51" s="79" t="s">
        <v>1050</v>
      </c>
      <c r="UJ51" s="79" t="s">
        <v>1050</v>
      </c>
      <c r="UK51" s="79" t="s">
        <v>1050</v>
      </c>
      <c r="UL51" s="79" t="s">
        <v>1050</v>
      </c>
      <c r="UM51" s="79" t="s">
        <v>1050</v>
      </c>
      <c r="UN51" s="79" t="s">
        <v>1050</v>
      </c>
      <c r="UO51" s="79" t="s">
        <v>1050</v>
      </c>
      <c r="UP51" s="79" t="s">
        <v>2427</v>
      </c>
      <c r="UQ51" s="79" t="s">
        <v>1089</v>
      </c>
      <c r="UR51" s="79" t="s">
        <v>1050</v>
      </c>
      <c r="US51" s="79" t="s">
        <v>1050</v>
      </c>
      <c r="UT51" s="79" t="s">
        <v>1050</v>
      </c>
      <c r="UU51" s="79" t="s">
        <v>1050</v>
      </c>
      <c r="UV51" s="79" t="s">
        <v>1050</v>
      </c>
      <c r="UW51" s="79" t="s">
        <v>1050</v>
      </c>
      <c r="UX51" s="79" t="s">
        <v>1050</v>
      </c>
      <c r="UY51" s="79" t="s">
        <v>1050</v>
      </c>
      <c r="UZ51" s="79" t="s">
        <v>1050</v>
      </c>
      <c r="VA51" s="79" t="s">
        <v>1050</v>
      </c>
      <c r="VB51" s="79">
        <v>7643</v>
      </c>
      <c r="VC51" s="79" t="s">
        <v>1050</v>
      </c>
      <c r="VD51" s="79" t="s">
        <v>1050</v>
      </c>
      <c r="VE51" s="79" t="s">
        <v>1050</v>
      </c>
      <c r="VF51" s="79" t="s">
        <v>1050</v>
      </c>
      <c r="VG51" s="79" t="s">
        <v>1050</v>
      </c>
      <c r="VH51" s="79" t="s">
        <v>1050</v>
      </c>
      <c r="VI51" s="79" t="s">
        <v>1050</v>
      </c>
      <c r="VJ51" s="79" t="s">
        <v>1050</v>
      </c>
      <c r="VK51" s="79" t="s">
        <v>1050</v>
      </c>
      <c r="VL51" s="79" t="s">
        <v>1050</v>
      </c>
      <c r="VM51" s="79" t="s">
        <v>1050</v>
      </c>
      <c r="VN51" s="79" t="s">
        <v>2428</v>
      </c>
      <c r="VO51" s="79" t="s">
        <v>1089</v>
      </c>
      <c r="VP51" s="79" t="s">
        <v>1050</v>
      </c>
      <c r="VQ51" s="79" t="s">
        <v>1050</v>
      </c>
      <c r="VR51" s="79" t="s">
        <v>1050</v>
      </c>
      <c r="VS51" s="79" t="s">
        <v>1050</v>
      </c>
      <c r="VT51" s="79" t="s">
        <v>1050</v>
      </c>
      <c r="VU51" s="79" t="s">
        <v>1050</v>
      </c>
      <c r="VV51" s="79" t="s">
        <v>1050</v>
      </c>
      <c r="VW51" s="79" t="s">
        <v>1050</v>
      </c>
      <c r="VX51" s="79" t="s">
        <v>1050</v>
      </c>
      <c r="VY51" s="79" t="s">
        <v>1050</v>
      </c>
      <c r="VZ51" s="79" t="s">
        <v>353</v>
      </c>
      <c r="WA51" s="79" t="s">
        <v>1050</v>
      </c>
      <c r="WB51" s="79" t="s">
        <v>1050</v>
      </c>
      <c r="WC51" s="79" t="s">
        <v>1050</v>
      </c>
      <c r="WD51" s="79" t="s">
        <v>1050</v>
      </c>
      <c r="WE51" s="79" t="s">
        <v>1050</v>
      </c>
      <c r="WF51" s="79" t="s">
        <v>1050</v>
      </c>
      <c r="WG51" s="79" t="s">
        <v>1050</v>
      </c>
      <c r="WH51" s="79" t="s">
        <v>1050</v>
      </c>
      <c r="WI51" s="79" t="s">
        <v>1050</v>
      </c>
      <c r="WJ51" s="79" t="s">
        <v>1050</v>
      </c>
      <c r="WK51" s="79" t="s">
        <v>1050</v>
      </c>
      <c r="WL51" s="79" t="s">
        <v>353</v>
      </c>
      <c r="WM51" s="79" t="s">
        <v>1050</v>
      </c>
      <c r="WN51" s="79" t="s">
        <v>1050</v>
      </c>
      <c r="WO51" s="79" t="s">
        <v>1050</v>
      </c>
      <c r="WP51" s="79" t="s">
        <v>1050</v>
      </c>
      <c r="WQ51" s="79" t="s">
        <v>1050</v>
      </c>
      <c r="WR51" s="79" t="s">
        <v>1050</v>
      </c>
      <c r="WS51" s="79" t="s">
        <v>1050</v>
      </c>
      <c r="WT51" s="79" t="s">
        <v>1050</v>
      </c>
      <c r="WU51" s="79" t="s">
        <v>1050</v>
      </c>
      <c r="WV51" s="79" t="s">
        <v>1050</v>
      </c>
      <c r="WW51" s="79" t="s">
        <v>1050</v>
      </c>
      <c r="WX51" s="79" t="s">
        <v>399</v>
      </c>
      <c r="WY51" s="79" t="s">
        <v>1050</v>
      </c>
      <c r="WZ51" s="79" t="s">
        <v>1050</v>
      </c>
      <c r="XA51" s="79" t="s">
        <v>1050</v>
      </c>
      <c r="XB51" s="79" t="s">
        <v>1050</v>
      </c>
      <c r="XC51" s="79" t="s">
        <v>1050</v>
      </c>
      <c r="XD51" s="79" t="s">
        <v>1050</v>
      </c>
      <c r="XE51" s="79" t="s">
        <v>1050</v>
      </c>
      <c r="XF51" s="79" t="s">
        <v>1050</v>
      </c>
      <c r="XG51" s="79" t="s">
        <v>1050</v>
      </c>
      <c r="XH51" s="79" t="s">
        <v>1050</v>
      </c>
      <c r="XI51" s="79" t="s">
        <v>1050</v>
      </c>
      <c r="XJ51" s="79" t="s">
        <v>2429</v>
      </c>
      <c r="XK51" s="79" t="s">
        <v>2430</v>
      </c>
      <c r="XL51" s="79" t="s">
        <v>1050</v>
      </c>
      <c r="XM51" s="79" t="s">
        <v>1050</v>
      </c>
      <c r="XN51" s="79" t="s">
        <v>1050</v>
      </c>
      <c r="XO51" s="79" t="s">
        <v>1050</v>
      </c>
      <c r="XP51" s="79" t="s">
        <v>1050</v>
      </c>
      <c r="XQ51" s="79" t="s">
        <v>1050</v>
      </c>
      <c r="XR51" s="79" t="s">
        <v>1050</v>
      </c>
      <c r="XS51" s="79" t="s">
        <v>1050</v>
      </c>
      <c r="XT51" s="79" t="s">
        <v>1050</v>
      </c>
      <c r="XU51" s="79" t="s">
        <v>1050</v>
      </c>
      <c r="XV51" s="79" t="s">
        <v>1089</v>
      </c>
      <c r="XW51" s="79" t="s">
        <v>1089</v>
      </c>
      <c r="XX51" s="79" t="s">
        <v>1050</v>
      </c>
      <c r="XY51" s="79" t="s">
        <v>1050</v>
      </c>
      <c r="XZ51" s="79" t="s">
        <v>1050</v>
      </c>
      <c r="YA51" s="79" t="s">
        <v>1050</v>
      </c>
      <c r="YB51" s="79" t="s">
        <v>1050</v>
      </c>
      <c r="YC51" s="79" t="s">
        <v>1050</v>
      </c>
      <c r="YD51" s="79" t="s">
        <v>1050</v>
      </c>
      <c r="YE51" s="79" t="s">
        <v>1050</v>
      </c>
      <c r="YF51" s="79" t="s">
        <v>1050</v>
      </c>
      <c r="YG51" s="79" t="s">
        <v>1050</v>
      </c>
      <c r="YH51" s="79" t="s">
        <v>1089</v>
      </c>
      <c r="YI51" s="79" t="s">
        <v>1089</v>
      </c>
      <c r="YJ51" s="79" t="s">
        <v>1050</v>
      </c>
      <c r="YK51" s="79" t="s">
        <v>1050</v>
      </c>
      <c r="YL51" s="79" t="s">
        <v>1050</v>
      </c>
      <c r="YM51" s="79" t="s">
        <v>1050</v>
      </c>
      <c r="YN51" s="79" t="s">
        <v>1050</v>
      </c>
      <c r="YO51" s="79" t="s">
        <v>1050</v>
      </c>
      <c r="YP51" s="79" t="s">
        <v>1050</v>
      </c>
      <c r="YQ51" s="79" t="s">
        <v>1050</v>
      </c>
      <c r="YR51" s="79" t="s">
        <v>1050</v>
      </c>
      <c r="YS51" s="79" t="s">
        <v>1050</v>
      </c>
      <c r="YT51" s="79" t="s">
        <v>1089</v>
      </c>
      <c r="YU51" s="79" t="s">
        <v>1089</v>
      </c>
      <c r="YV51" s="79" t="s">
        <v>1050</v>
      </c>
      <c r="YW51" s="79" t="s">
        <v>1050</v>
      </c>
      <c r="YX51" s="79" t="s">
        <v>1050</v>
      </c>
      <c r="YY51" s="79" t="s">
        <v>1050</v>
      </c>
      <c r="YZ51" s="79" t="s">
        <v>1050</v>
      </c>
      <c r="ZA51" s="79" t="s">
        <v>1050</v>
      </c>
      <c r="ZB51" s="79" t="s">
        <v>1050</v>
      </c>
      <c r="ZC51" s="79" t="s">
        <v>1050</v>
      </c>
      <c r="ZD51" s="79" t="s">
        <v>1050</v>
      </c>
      <c r="ZE51" s="79" t="s">
        <v>1050</v>
      </c>
      <c r="ZF51" s="79" t="s">
        <v>1217</v>
      </c>
      <c r="ZG51" s="79" t="s">
        <v>399</v>
      </c>
      <c r="ZH51" s="79" t="s">
        <v>1050</v>
      </c>
      <c r="ZI51" s="79" t="s">
        <v>1050</v>
      </c>
      <c r="ZJ51" s="79" t="s">
        <v>1050</v>
      </c>
      <c r="ZK51" s="79" t="s">
        <v>1050</v>
      </c>
      <c r="ZL51" s="79" t="s">
        <v>1050</v>
      </c>
      <c r="ZM51" s="79" t="s">
        <v>1050</v>
      </c>
      <c r="ZN51" s="79" t="s">
        <v>1050</v>
      </c>
      <c r="ZO51" s="79" t="s">
        <v>1050</v>
      </c>
      <c r="ZP51" s="79" t="s">
        <v>1050</v>
      </c>
      <c r="ZQ51" s="79" t="s">
        <v>1050</v>
      </c>
      <c r="ZR51" s="79" t="s">
        <v>1217</v>
      </c>
      <c r="ZS51" s="79" t="s">
        <v>399</v>
      </c>
      <c r="ZT51" s="79" t="s">
        <v>1050</v>
      </c>
      <c r="ZU51" s="79" t="s">
        <v>1050</v>
      </c>
      <c r="ZV51" s="79" t="s">
        <v>1050</v>
      </c>
      <c r="ZW51" s="79" t="s">
        <v>1050</v>
      </c>
      <c r="ZX51" s="79" t="s">
        <v>1050</v>
      </c>
      <c r="ZY51" s="79" t="s">
        <v>1050</v>
      </c>
      <c r="ZZ51" s="79" t="s">
        <v>1050</v>
      </c>
      <c r="AAA51" s="79" t="s">
        <v>1050</v>
      </c>
      <c r="AAB51" s="79" t="s">
        <v>1050</v>
      </c>
      <c r="AAC51" s="79" t="s">
        <v>1050</v>
      </c>
      <c r="AAD51" s="79" t="s">
        <v>1090</v>
      </c>
      <c r="AAE51" s="79">
        <v>63</v>
      </c>
      <c r="AAF51" s="91">
        <v>31958</v>
      </c>
      <c r="AAG51" s="79">
        <v>0</v>
      </c>
      <c r="AAH51" s="79">
        <v>1</v>
      </c>
      <c r="AAI51" s="79" t="s">
        <v>1091</v>
      </c>
      <c r="AAJ51" s="79" t="s">
        <v>1050</v>
      </c>
      <c r="AAK51" s="79" t="s">
        <v>397</v>
      </c>
      <c r="AAL51" s="79">
        <v>24</v>
      </c>
      <c r="AAM51" s="79" t="s">
        <v>494</v>
      </c>
      <c r="AAN51" s="79" t="s">
        <v>1089</v>
      </c>
      <c r="AAO51" s="79" t="s">
        <v>1050</v>
      </c>
      <c r="AAP51" s="79" t="s">
        <v>1614</v>
      </c>
      <c r="AAQ51" s="79" t="s">
        <v>352</v>
      </c>
      <c r="AAR51" s="79" t="s">
        <v>1050</v>
      </c>
      <c r="AAS51" s="79" t="s">
        <v>1050</v>
      </c>
      <c r="AAT51" s="79" t="s">
        <v>1050</v>
      </c>
      <c r="AAU51" s="79" t="s">
        <v>1050</v>
      </c>
      <c r="AAV51" s="79" t="s">
        <v>1050</v>
      </c>
      <c r="AAW51" s="79" t="s">
        <v>1050</v>
      </c>
      <c r="AAX51" s="79" t="s">
        <v>1050</v>
      </c>
      <c r="AAY51" s="79" t="s">
        <v>1050</v>
      </c>
      <c r="AAZ51" s="79" t="s">
        <v>1050</v>
      </c>
      <c r="ABA51" s="79" t="s">
        <v>1050</v>
      </c>
      <c r="ABB51" s="79" t="s">
        <v>1050</v>
      </c>
      <c r="ABC51" s="79" t="s">
        <v>1050</v>
      </c>
      <c r="ABD51" s="79" t="s">
        <v>1050</v>
      </c>
      <c r="ABE51" s="79" t="s">
        <v>1050</v>
      </c>
      <c r="ABF51" s="79" t="s">
        <v>1050</v>
      </c>
      <c r="ABG51" s="79" t="s">
        <v>1050</v>
      </c>
      <c r="ABH51" s="79" t="s">
        <v>1050</v>
      </c>
      <c r="ABI51" s="79" t="s">
        <v>1050</v>
      </c>
      <c r="ABJ51" s="79" t="s">
        <v>1050</v>
      </c>
      <c r="ABK51" s="79" t="s">
        <v>1050</v>
      </c>
      <c r="ABL51" s="79" t="s">
        <v>1050</v>
      </c>
      <c r="ABM51" s="79" t="s">
        <v>1050</v>
      </c>
      <c r="ABN51" s="79" t="s">
        <v>1050</v>
      </c>
      <c r="ABO51" s="79" t="s">
        <v>1050</v>
      </c>
      <c r="ABP51" s="79" t="s">
        <v>1050</v>
      </c>
      <c r="ABQ51" s="79" t="s">
        <v>1050</v>
      </c>
      <c r="ABR51" s="79" t="s">
        <v>1050</v>
      </c>
      <c r="ABS51" s="79" t="s">
        <v>1050</v>
      </c>
      <c r="ABT51" s="79" t="s">
        <v>1050</v>
      </c>
      <c r="ABU51" s="79" t="s">
        <v>1050</v>
      </c>
      <c r="ABV51" s="79" t="s">
        <v>1050</v>
      </c>
      <c r="ABW51" s="79" t="s">
        <v>1050</v>
      </c>
      <c r="ABX51" s="79" t="s">
        <v>1050</v>
      </c>
      <c r="ABY51" s="79" t="s">
        <v>1050</v>
      </c>
      <c r="ABZ51" s="79" t="s">
        <v>1050</v>
      </c>
      <c r="ACA51" s="79" t="s">
        <v>1050</v>
      </c>
      <c r="ACB51" s="79" t="s">
        <v>1050</v>
      </c>
      <c r="ACC51" s="79" t="s">
        <v>1050</v>
      </c>
      <c r="ACD51" s="79" t="s">
        <v>1050</v>
      </c>
      <c r="ACE51" s="79" t="s">
        <v>1050</v>
      </c>
      <c r="ACF51" s="79" t="s">
        <v>1050</v>
      </c>
      <c r="ACG51" s="79" t="s">
        <v>1050</v>
      </c>
      <c r="ACH51" s="79" t="s">
        <v>1050</v>
      </c>
      <c r="ACI51" s="79" t="s">
        <v>1050</v>
      </c>
      <c r="ACJ51" s="79" t="s">
        <v>1050</v>
      </c>
      <c r="ACK51" s="79" t="s">
        <v>1050</v>
      </c>
      <c r="ACL51" s="79" t="s">
        <v>1050</v>
      </c>
      <c r="ACM51" s="79" t="s">
        <v>1050</v>
      </c>
      <c r="ACN51" s="79" t="s">
        <v>1050</v>
      </c>
      <c r="ACO51" s="79" t="s">
        <v>1050</v>
      </c>
      <c r="ACP51" s="79" t="s">
        <v>1050</v>
      </c>
      <c r="ACQ51" s="79" t="s">
        <v>1050</v>
      </c>
      <c r="ACR51" s="79" t="s">
        <v>1050</v>
      </c>
      <c r="ACS51" s="79" t="s">
        <v>1050</v>
      </c>
      <c r="ACT51" s="79" t="s">
        <v>1050</v>
      </c>
      <c r="ACU51" s="79" t="s">
        <v>1050</v>
      </c>
      <c r="ACV51" s="79" t="s">
        <v>1050</v>
      </c>
      <c r="ACW51" s="79" t="s">
        <v>1050</v>
      </c>
      <c r="ACX51" s="79" t="s">
        <v>1050</v>
      </c>
      <c r="ACY51" s="79" t="s">
        <v>1050</v>
      </c>
      <c r="ACZ51" s="79" t="s">
        <v>1050</v>
      </c>
      <c r="ADA51" s="79" t="s">
        <v>1050</v>
      </c>
      <c r="ADB51" s="79" t="s">
        <v>1050</v>
      </c>
      <c r="ADC51" s="79" t="s">
        <v>1050</v>
      </c>
      <c r="ADD51" s="79" t="s">
        <v>1050</v>
      </c>
      <c r="ADE51" s="79" t="s">
        <v>1050</v>
      </c>
      <c r="ADF51" s="79" t="s">
        <v>1050</v>
      </c>
      <c r="ADG51" s="79" t="s">
        <v>1050</v>
      </c>
      <c r="ADH51" s="79" t="s">
        <v>1050</v>
      </c>
      <c r="ADI51" s="79" t="s">
        <v>1050</v>
      </c>
      <c r="ADJ51" s="79" t="s">
        <v>1050</v>
      </c>
      <c r="ADK51" s="79" t="s">
        <v>1050</v>
      </c>
      <c r="ADL51" s="79" t="s">
        <v>1050</v>
      </c>
      <c r="ADM51" s="79" t="s">
        <v>1050</v>
      </c>
      <c r="ADN51" s="79" t="s">
        <v>1050</v>
      </c>
      <c r="ADO51" s="79" t="s">
        <v>1050</v>
      </c>
      <c r="ADP51" s="79" t="s">
        <v>1050</v>
      </c>
      <c r="ADQ51" s="79" t="s">
        <v>1050</v>
      </c>
      <c r="ADR51" s="79" t="s">
        <v>1050</v>
      </c>
      <c r="ADS51" s="79" t="s">
        <v>1050</v>
      </c>
      <c r="ADT51" s="79" t="s">
        <v>1050</v>
      </c>
      <c r="ADU51" s="79" t="s">
        <v>1050</v>
      </c>
      <c r="ADV51" s="79" t="s">
        <v>1050</v>
      </c>
      <c r="ADW51" s="79" t="s">
        <v>1050</v>
      </c>
      <c r="ADX51" s="79" t="s">
        <v>1050</v>
      </c>
      <c r="ADY51" s="79" t="s">
        <v>1050</v>
      </c>
      <c r="ADZ51" s="79" t="s">
        <v>1050</v>
      </c>
      <c r="AEA51" s="79" t="s">
        <v>1050</v>
      </c>
      <c r="AEB51" s="79" t="s">
        <v>1050</v>
      </c>
      <c r="AEC51" s="79" t="s">
        <v>1050</v>
      </c>
      <c r="AED51" s="79" t="s">
        <v>1050</v>
      </c>
      <c r="AEE51" s="79" t="s">
        <v>1050</v>
      </c>
      <c r="AEF51" s="79" t="s">
        <v>1050</v>
      </c>
      <c r="AEG51" s="79" t="s">
        <v>1050</v>
      </c>
      <c r="AEH51" s="79" t="s">
        <v>1050</v>
      </c>
      <c r="AEI51" s="79" t="s">
        <v>1050</v>
      </c>
      <c r="AEJ51" s="79" t="s">
        <v>1050</v>
      </c>
      <c r="AEK51" s="79" t="s">
        <v>1050</v>
      </c>
      <c r="AEL51" s="79" t="s">
        <v>1050</v>
      </c>
      <c r="AEM51" s="79" t="s">
        <v>1050</v>
      </c>
      <c r="AEN51" s="79" t="s">
        <v>1050</v>
      </c>
      <c r="AEO51" s="79" t="s">
        <v>1050</v>
      </c>
      <c r="AEP51" s="79" t="s">
        <v>1050</v>
      </c>
      <c r="AEQ51" s="79" t="s">
        <v>1050</v>
      </c>
      <c r="AER51" s="79" t="s">
        <v>1050</v>
      </c>
      <c r="AES51" s="79" t="s">
        <v>1050</v>
      </c>
      <c r="AET51" s="79" t="s">
        <v>1050</v>
      </c>
      <c r="AEU51" s="79" t="s">
        <v>1050</v>
      </c>
      <c r="AEV51" s="79" t="s">
        <v>1050</v>
      </c>
      <c r="AEW51" s="79" t="s">
        <v>1050</v>
      </c>
      <c r="AEX51" s="137" t="s">
        <v>2351</v>
      </c>
      <c r="AEY51" s="79">
        <v>0</v>
      </c>
      <c r="AEZ51" s="79">
        <v>1</v>
      </c>
      <c r="AFA51" s="79" t="s">
        <v>353</v>
      </c>
      <c r="AFB51" s="79" t="s">
        <v>400</v>
      </c>
      <c r="AFC51" s="79" t="s">
        <v>1050</v>
      </c>
      <c r="AFD51" s="79" t="s">
        <v>1050</v>
      </c>
      <c r="AFE51" s="79" t="s">
        <v>1050</v>
      </c>
      <c r="AFF51" s="79" t="s">
        <v>1089</v>
      </c>
      <c r="AFG51" s="79" t="s">
        <v>1050</v>
      </c>
      <c r="AFH51" s="79" t="s">
        <v>1050</v>
      </c>
      <c r="AFI51" s="79" t="s">
        <v>1050</v>
      </c>
      <c r="AFJ51" s="79" t="s">
        <v>1050</v>
      </c>
      <c r="AFK51" s="79" t="s">
        <v>1050</v>
      </c>
      <c r="AFL51" s="79" t="s">
        <v>1050</v>
      </c>
      <c r="AFM51" s="79" t="s">
        <v>1050</v>
      </c>
      <c r="AFN51" s="79" t="s">
        <v>1050</v>
      </c>
      <c r="AFO51" s="79" t="s">
        <v>1050</v>
      </c>
      <c r="AFP51" s="79" t="s">
        <v>1050</v>
      </c>
      <c r="AFQ51" s="79" t="s">
        <v>1050</v>
      </c>
      <c r="AFR51" s="79" t="s">
        <v>1050</v>
      </c>
      <c r="AFS51" s="79" t="s">
        <v>1050</v>
      </c>
      <c r="AFT51" s="79" t="s">
        <v>1050</v>
      </c>
      <c r="AFU51" s="79" t="s">
        <v>1050</v>
      </c>
      <c r="AFV51" s="79" t="s">
        <v>1050</v>
      </c>
      <c r="AFW51" s="79" t="s">
        <v>1050</v>
      </c>
      <c r="AFX51" s="79" t="s">
        <v>1050</v>
      </c>
      <c r="AFY51" s="79" t="s">
        <v>1050</v>
      </c>
      <c r="AFZ51" s="79" t="s">
        <v>1050</v>
      </c>
      <c r="AGA51" s="79" t="s">
        <v>1050</v>
      </c>
      <c r="AGB51" s="79" t="s">
        <v>1050</v>
      </c>
      <c r="AGC51" s="79" t="s">
        <v>1050</v>
      </c>
      <c r="AGD51" s="79" t="s">
        <v>1050</v>
      </c>
      <c r="AGE51" s="79" t="s">
        <v>1050</v>
      </c>
      <c r="AGF51" s="79" t="s">
        <v>1050</v>
      </c>
      <c r="AGG51" s="79" t="s">
        <v>1050</v>
      </c>
      <c r="AGH51" s="79" t="s">
        <v>1050</v>
      </c>
      <c r="AGI51" s="79" t="s">
        <v>1050</v>
      </c>
      <c r="AGJ51" s="79" t="s">
        <v>1050</v>
      </c>
      <c r="AGK51" s="79" t="s">
        <v>1050</v>
      </c>
      <c r="AGL51" s="79" t="s">
        <v>1089</v>
      </c>
      <c r="AGM51" s="79" t="s">
        <v>1050</v>
      </c>
      <c r="AGN51" s="79" t="s">
        <v>1089</v>
      </c>
      <c r="AGO51" s="79" t="s">
        <v>1050</v>
      </c>
      <c r="AGP51" s="79" t="s">
        <v>1050</v>
      </c>
      <c r="AGQ51" s="79" t="s">
        <v>1050</v>
      </c>
      <c r="AGR51" s="79" t="s">
        <v>1050</v>
      </c>
      <c r="AGS51" s="79" t="s">
        <v>1050</v>
      </c>
      <c r="AGT51" s="79" t="s">
        <v>1050</v>
      </c>
      <c r="AGU51" s="79" t="s">
        <v>1050</v>
      </c>
      <c r="AGV51" s="79" t="s">
        <v>1050</v>
      </c>
      <c r="AGW51" s="79" t="s">
        <v>1050</v>
      </c>
      <c r="AGX51" s="79" t="s">
        <v>1050</v>
      </c>
      <c r="AGY51" s="79" t="s">
        <v>1050</v>
      </c>
      <c r="AGZ51" s="79" t="s">
        <v>1050</v>
      </c>
      <c r="AHA51" s="79" t="s">
        <v>1050</v>
      </c>
      <c r="AHB51" s="79" t="s">
        <v>1050</v>
      </c>
      <c r="AHC51" s="79" t="s">
        <v>1050</v>
      </c>
      <c r="AHD51" s="79" t="s">
        <v>1050</v>
      </c>
      <c r="AHE51" s="79" t="s">
        <v>1050</v>
      </c>
      <c r="AHF51" s="79" t="s">
        <v>1050</v>
      </c>
      <c r="AHG51" s="79" t="s">
        <v>1050</v>
      </c>
      <c r="AHH51" s="79" t="s">
        <v>1050</v>
      </c>
      <c r="AHI51" s="79" t="s">
        <v>1050</v>
      </c>
      <c r="AHJ51" s="79" t="s">
        <v>1089</v>
      </c>
      <c r="AHK51" s="79" t="s">
        <v>1050</v>
      </c>
      <c r="AHL51" s="79" t="s">
        <v>1089</v>
      </c>
      <c r="AHM51" s="79" t="s">
        <v>1050</v>
      </c>
      <c r="AHN51" s="79" t="s">
        <v>1050</v>
      </c>
      <c r="AHO51" s="79" t="s">
        <v>1050</v>
      </c>
      <c r="AHP51" s="79" t="s">
        <v>1050</v>
      </c>
      <c r="AHQ51" s="79" t="s">
        <v>1050</v>
      </c>
      <c r="AHR51" s="79" t="s">
        <v>1050</v>
      </c>
      <c r="AHS51" s="79" t="s">
        <v>1050</v>
      </c>
      <c r="AHT51" s="79" t="s">
        <v>1050</v>
      </c>
      <c r="AHU51" s="79" t="s">
        <v>1050</v>
      </c>
      <c r="AHV51" s="79" t="s">
        <v>1050</v>
      </c>
      <c r="AHW51" s="79" t="s">
        <v>1050</v>
      </c>
      <c r="AHX51" s="79" t="s">
        <v>1050</v>
      </c>
      <c r="AHY51" s="79" t="s">
        <v>1050</v>
      </c>
      <c r="AHZ51" s="79" t="s">
        <v>1050</v>
      </c>
      <c r="AIA51" s="79" t="s">
        <v>1050</v>
      </c>
      <c r="AIB51" s="79" t="s">
        <v>1050</v>
      </c>
      <c r="AIC51" s="79" t="s">
        <v>1050</v>
      </c>
      <c r="AID51" s="79" t="s">
        <v>1050</v>
      </c>
      <c r="AIE51" s="79" t="s">
        <v>1050</v>
      </c>
      <c r="AIF51" s="79" t="s">
        <v>1050</v>
      </c>
      <c r="AIG51" s="79" t="s">
        <v>1050</v>
      </c>
      <c r="AIH51" s="79" t="s">
        <v>1050</v>
      </c>
      <c r="AII51" s="79" t="s">
        <v>1050</v>
      </c>
      <c r="AIJ51" s="79" t="s">
        <v>1050</v>
      </c>
      <c r="AIK51" s="79" t="s">
        <v>1050</v>
      </c>
      <c r="AIL51" s="79" t="s">
        <v>1050</v>
      </c>
      <c r="AIM51" s="79" t="s">
        <v>1050</v>
      </c>
      <c r="AIN51" s="79" t="s">
        <v>1050</v>
      </c>
      <c r="AIO51" s="79" t="s">
        <v>1050</v>
      </c>
      <c r="AIP51" s="79" t="s">
        <v>1050</v>
      </c>
      <c r="AIQ51" s="79" t="s">
        <v>1050</v>
      </c>
      <c r="AIR51" s="79" t="s">
        <v>353</v>
      </c>
      <c r="AIS51" s="79" t="s">
        <v>353</v>
      </c>
      <c r="AIT51" s="79" t="s">
        <v>1050</v>
      </c>
      <c r="AIU51" s="79" t="s">
        <v>1050</v>
      </c>
      <c r="AIV51" s="79" t="s">
        <v>1050</v>
      </c>
      <c r="AIW51" s="79" t="s">
        <v>1050</v>
      </c>
      <c r="AIX51" s="79" t="s">
        <v>1050</v>
      </c>
      <c r="AIY51" s="79" t="s">
        <v>1050</v>
      </c>
      <c r="AIZ51" s="79" t="s">
        <v>1050</v>
      </c>
      <c r="AJA51" s="79" t="s">
        <v>1050</v>
      </c>
      <c r="AJB51" s="79" t="s">
        <v>1050</v>
      </c>
      <c r="AJC51" s="79" t="s">
        <v>1050</v>
      </c>
      <c r="AJD51" s="79" t="s">
        <v>1050</v>
      </c>
      <c r="AJE51" s="79" t="s">
        <v>1050</v>
      </c>
      <c r="AJF51" s="79" t="s">
        <v>1050</v>
      </c>
      <c r="AJG51" s="79" t="s">
        <v>2431</v>
      </c>
      <c r="AJH51" s="79" t="s">
        <v>2432</v>
      </c>
      <c r="AJI51" s="79" t="s">
        <v>1518</v>
      </c>
      <c r="AJJ51" s="79" t="s">
        <v>2433</v>
      </c>
      <c r="AJK51" s="79" t="s">
        <v>1050</v>
      </c>
      <c r="AJL51" s="79" t="s">
        <v>1050</v>
      </c>
      <c r="AJM51" s="79" t="s">
        <v>353</v>
      </c>
      <c r="AJN51" s="79" t="s">
        <v>353</v>
      </c>
      <c r="AJO51" s="79" t="s">
        <v>1050</v>
      </c>
      <c r="AJP51" s="79" t="s">
        <v>1050</v>
      </c>
      <c r="AJQ51" s="79" t="s">
        <v>1050</v>
      </c>
      <c r="AJR51" s="79" t="s">
        <v>1050</v>
      </c>
      <c r="AJS51" s="79" t="s">
        <v>2434</v>
      </c>
      <c r="AJT51" s="79" t="s">
        <v>1050</v>
      </c>
      <c r="AJU51" s="79" t="s">
        <v>1098</v>
      </c>
      <c r="AJV51" s="79" t="s">
        <v>1098</v>
      </c>
      <c r="AJW51" s="79" t="s">
        <v>1050</v>
      </c>
      <c r="AJX51" s="79" t="s">
        <v>1050</v>
      </c>
      <c r="AJY51" s="79" t="s">
        <v>1050</v>
      </c>
      <c r="AJZ51" s="79" t="s">
        <v>1050</v>
      </c>
      <c r="AKA51" s="79" t="s">
        <v>1050</v>
      </c>
      <c r="AKB51" s="79" t="s">
        <v>1050</v>
      </c>
      <c r="AKC51" s="79" t="s">
        <v>1050</v>
      </c>
      <c r="AKD51" s="79" t="s">
        <v>1050</v>
      </c>
      <c r="AKE51" s="79" t="s">
        <v>1050</v>
      </c>
      <c r="AKF51" s="79" t="s">
        <v>1050</v>
      </c>
      <c r="AKG51" s="79" t="s">
        <v>1050</v>
      </c>
      <c r="AKH51" s="79" t="s">
        <v>1050</v>
      </c>
      <c r="AKI51" s="79" t="s">
        <v>1098</v>
      </c>
      <c r="AKJ51" s="79" t="s">
        <v>1050</v>
      </c>
      <c r="AKK51" s="79" t="s">
        <v>1050</v>
      </c>
      <c r="AKL51" s="79" t="s">
        <v>1050</v>
      </c>
      <c r="AKM51" s="79" t="s">
        <v>1050</v>
      </c>
      <c r="AKN51" s="79" t="s">
        <v>1050</v>
      </c>
      <c r="AKO51" s="79" t="s">
        <v>1050</v>
      </c>
      <c r="AKP51" s="79" t="s">
        <v>1050</v>
      </c>
      <c r="AKQ51" s="79" t="s">
        <v>1050</v>
      </c>
      <c r="AKR51" s="79" t="s">
        <v>1098</v>
      </c>
      <c r="AKS51" s="79" t="s">
        <v>1098</v>
      </c>
      <c r="AKT51" s="79" t="s">
        <v>1050</v>
      </c>
      <c r="AKU51" s="79" t="s">
        <v>1050</v>
      </c>
      <c r="AKV51" s="79" t="s">
        <v>1098</v>
      </c>
      <c r="AKW51" s="79" t="s">
        <v>1050</v>
      </c>
      <c r="AKX51" s="79" t="s">
        <v>1050</v>
      </c>
      <c r="AKY51" s="79" t="s">
        <v>1050</v>
      </c>
      <c r="AKZ51" s="79" t="s">
        <v>1050</v>
      </c>
      <c r="ALA51" s="79" t="s">
        <v>1050</v>
      </c>
      <c r="ALB51" s="79" t="s">
        <v>1050</v>
      </c>
      <c r="ALC51" s="79" t="s">
        <v>1050</v>
      </c>
      <c r="ALD51" s="79" t="s">
        <v>1098</v>
      </c>
      <c r="ALE51" s="79" t="s">
        <v>1050</v>
      </c>
      <c r="ALF51" s="79" t="s">
        <v>1050</v>
      </c>
      <c r="ALG51" s="79" t="s">
        <v>1050</v>
      </c>
      <c r="ALH51" s="79" t="s">
        <v>1098</v>
      </c>
      <c r="ALI51" s="79" t="s">
        <v>1050</v>
      </c>
      <c r="ALJ51" s="79" t="s">
        <v>1050</v>
      </c>
      <c r="ALK51" s="79" t="s">
        <v>1098</v>
      </c>
      <c r="ALL51" s="79" t="s">
        <v>1050</v>
      </c>
      <c r="ALM51" s="79" t="s">
        <v>1050</v>
      </c>
      <c r="ALN51" s="79" t="s">
        <v>1050</v>
      </c>
      <c r="ALO51" s="79" t="s">
        <v>1050</v>
      </c>
      <c r="ALP51" s="79" t="s">
        <v>1050</v>
      </c>
      <c r="ALQ51" s="79" t="s">
        <v>1098</v>
      </c>
      <c r="ALR51" s="79" t="s">
        <v>1050</v>
      </c>
      <c r="ALS51" s="79" t="s">
        <v>1050</v>
      </c>
      <c r="ALT51" s="79" t="s">
        <v>1050</v>
      </c>
      <c r="ALU51" s="79" t="s">
        <v>1050</v>
      </c>
      <c r="ALV51" s="79" t="s">
        <v>1050</v>
      </c>
      <c r="ALW51" s="79" t="s">
        <v>1050</v>
      </c>
      <c r="ALX51" s="79" t="s">
        <v>1050</v>
      </c>
    </row>
    <row r="52" ht="50.25" customHeight="1" spans="1:1012">
      <c r="A52" s="79" t="s">
        <v>2435</v>
      </c>
      <c r="B52" s="79">
        <v>61</v>
      </c>
      <c r="C52" s="79" t="s">
        <v>2121</v>
      </c>
      <c r="D52" s="79" t="s">
        <v>374</v>
      </c>
      <c r="E52" s="79">
        <v>1</v>
      </c>
      <c r="F52" s="79" t="s">
        <v>2436</v>
      </c>
      <c r="G52" s="79" t="s">
        <v>1050</v>
      </c>
      <c r="H52" s="79" t="s">
        <v>1050</v>
      </c>
      <c r="I52" s="79" t="s">
        <v>540</v>
      </c>
      <c r="J52" s="91">
        <v>44740</v>
      </c>
      <c r="K52" s="92">
        <v>0.378472222222222</v>
      </c>
      <c r="L52" s="91">
        <v>44740</v>
      </c>
      <c r="M52" s="92">
        <v>0.395138888888889</v>
      </c>
      <c r="N52" s="79" t="s">
        <v>331</v>
      </c>
      <c r="O52" s="79" t="s">
        <v>67</v>
      </c>
      <c r="P52" s="79" t="s">
        <v>1050</v>
      </c>
      <c r="Q52" s="79" t="s">
        <v>1050</v>
      </c>
      <c r="R52" s="79" t="s">
        <v>1052</v>
      </c>
      <c r="S52" s="79" t="s">
        <v>419</v>
      </c>
      <c r="T52" s="79" t="s">
        <v>1050</v>
      </c>
      <c r="U52" s="79" t="s">
        <v>368</v>
      </c>
      <c r="V52" s="79" t="s">
        <v>480</v>
      </c>
      <c r="W52" s="79" t="s">
        <v>338</v>
      </c>
      <c r="X52" s="79" t="s">
        <v>1050</v>
      </c>
      <c r="Y52" s="79" t="s">
        <v>1050</v>
      </c>
      <c r="Z52" s="79" t="s">
        <v>387</v>
      </c>
      <c r="AA52" s="79" t="s">
        <v>342</v>
      </c>
      <c r="AB52" s="79" t="s">
        <v>388</v>
      </c>
      <c r="AC52" s="79" t="s">
        <v>343</v>
      </c>
      <c r="AD52" s="79" t="s">
        <v>344</v>
      </c>
      <c r="AE52" s="79" t="s">
        <v>369</v>
      </c>
      <c r="AF52" s="79" t="s">
        <v>458</v>
      </c>
      <c r="AG52" s="79" t="s">
        <v>1050</v>
      </c>
      <c r="AH52" s="79" t="s">
        <v>1050</v>
      </c>
      <c r="AI52" s="79" t="s">
        <v>1050</v>
      </c>
      <c r="AJ52" s="79" t="s">
        <v>1050</v>
      </c>
      <c r="AK52" s="79" t="s">
        <v>1050</v>
      </c>
      <c r="AL52" s="79" t="s">
        <v>1050</v>
      </c>
      <c r="AM52" s="79" t="s">
        <v>1050</v>
      </c>
      <c r="AN52" s="79" t="s">
        <v>1050</v>
      </c>
      <c r="AO52" s="79" t="s">
        <v>1050</v>
      </c>
      <c r="AP52" s="79" t="s">
        <v>1050</v>
      </c>
      <c r="AQ52" s="79" t="s">
        <v>1050</v>
      </c>
      <c r="AR52" s="79" t="s">
        <v>1050</v>
      </c>
      <c r="AS52" s="79" t="s">
        <v>1050</v>
      </c>
      <c r="AT52" s="79" t="s">
        <v>1050</v>
      </c>
      <c r="AU52" s="79" t="s">
        <v>1050</v>
      </c>
      <c r="AV52" s="79" t="s">
        <v>1050</v>
      </c>
      <c r="AW52" s="79" t="s">
        <v>1050</v>
      </c>
      <c r="AX52" s="79" t="s">
        <v>1050</v>
      </c>
      <c r="AY52" s="79" t="s">
        <v>1050</v>
      </c>
      <c r="AZ52" s="79" t="s">
        <v>480</v>
      </c>
      <c r="BA52" s="79" t="s">
        <v>1050</v>
      </c>
      <c r="BB52" s="79" t="s">
        <v>1050</v>
      </c>
      <c r="BC52" s="79" t="s">
        <v>1050</v>
      </c>
      <c r="BD52" s="79" t="s">
        <v>1050</v>
      </c>
      <c r="BE52" s="79" t="s">
        <v>1050</v>
      </c>
      <c r="BF52" s="79" t="s">
        <v>1050</v>
      </c>
      <c r="BG52" s="79" t="s">
        <v>1050</v>
      </c>
      <c r="BH52" s="79" t="s">
        <v>1050</v>
      </c>
      <c r="BI52" s="79" t="s">
        <v>1050</v>
      </c>
      <c r="BJ52" s="79" t="s">
        <v>1050</v>
      </c>
      <c r="BK52" s="79" t="s">
        <v>1050</v>
      </c>
      <c r="BL52" s="79" t="s">
        <v>1050</v>
      </c>
      <c r="BM52" s="79" t="s">
        <v>1050</v>
      </c>
      <c r="BN52" s="79" t="s">
        <v>1050</v>
      </c>
      <c r="BO52" s="79" t="s">
        <v>1050</v>
      </c>
      <c r="BP52" s="79" t="s">
        <v>1050</v>
      </c>
      <c r="BQ52" s="79" t="s">
        <v>1050</v>
      </c>
      <c r="BR52" s="79" t="s">
        <v>1050</v>
      </c>
      <c r="BS52" s="79" t="s">
        <v>1050</v>
      </c>
      <c r="BT52" s="79" t="s">
        <v>1050</v>
      </c>
      <c r="BU52" s="79" t="s">
        <v>1050</v>
      </c>
      <c r="BV52" s="79" t="s">
        <v>1050</v>
      </c>
      <c r="BW52" s="79" t="s">
        <v>1050</v>
      </c>
      <c r="BX52" s="79" t="s">
        <v>1050</v>
      </c>
      <c r="BY52" s="79" t="s">
        <v>1050</v>
      </c>
      <c r="BZ52" s="79" t="s">
        <v>1050</v>
      </c>
      <c r="CA52" s="79" t="s">
        <v>1050</v>
      </c>
      <c r="CB52" s="79" t="s">
        <v>1050</v>
      </c>
      <c r="CC52" s="79" t="s">
        <v>1050</v>
      </c>
      <c r="CD52" s="79" t="s">
        <v>1050</v>
      </c>
      <c r="CE52" s="79" t="s">
        <v>1050</v>
      </c>
      <c r="CF52" s="79" t="s">
        <v>356</v>
      </c>
      <c r="CG52" s="91">
        <v>25641</v>
      </c>
      <c r="CH52" s="79" t="s">
        <v>351</v>
      </c>
      <c r="CI52" s="79" t="s">
        <v>1050</v>
      </c>
      <c r="CJ52" s="79" t="s">
        <v>1060</v>
      </c>
      <c r="CK52" s="79" t="s">
        <v>1050</v>
      </c>
      <c r="CL52" s="79" t="s">
        <v>1050</v>
      </c>
      <c r="CM52" s="79" t="s">
        <v>1050</v>
      </c>
      <c r="CN52" s="79" t="s">
        <v>1050</v>
      </c>
      <c r="CO52" s="79" t="s">
        <v>353</v>
      </c>
      <c r="CP52" s="79" t="s">
        <v>520</v>
      </c>
      <c r="CQ52" s="79" t="s">
        <v>1050</v>
      </c>
      <c r="CR52" s="91">
        <v>44169</v>
      </c>
      <c r="CS52" s="79" t="s">
        <v>1050</v>
      </c>
      <c r="CT52" s="79" t="s">
        <v>2437</v>
      </c>
      <c r="CU52" s="79" t="s">
        <v>1050</v>
      </c>
      <c r="CV52" s="79" t="s">
        <v>1050</v>
      </c>
      <c r="CW52" s="79" t="s">
        <v>353</v>
      </c>
      <c r="CX52" s="79" t="s">
        <v>1142</v>
      </c>
      <c r="CY52" s="79" t="s">
        <v>1106</v>
      </c>
      <c r="CZ52" s="79" t="s">
        <v>356</v>
      </c>
      <c r="DA52" s="79" t="s">
        <v>1609</v>
      </c>
      <c r="DB52" s="79" t="s">
        <v>2438</v>
      </c>
      <c r="DC52" s="79" t="s">
        <v>1202</v>
      </c>
      <c r="DD52" s="79">
        <v>2016</v>
      </c>
      <c r="DE52" s="79" t="s">
        <v>1203</v>
      </c>
      <c r="DF52" s="79" t="s">
        <v>1050</v>
      </c>
      <c r="DG52" s="79">
        <v>80</v>
      </c>
      <c r="DH52" s="79" t="s">
        <v>1060</v>
      </c>
      <c r="DI52" s="79" t="s">
        <v>1066</v>
      </c>
      <c r="DJ52" s="79" t="s">
        <v>2439</v>
      </c>
      <c r="DK52" s="79" t="s">
        <v>1050</v>
      </c>
      <c r="DL52" s="79" t="s">
        <v>353</v>
      </c>
      <c r="DM52" s="79" t="s">
        <v>353</v>
      </c>
      <c r="DN52" s="79" t="s">
        <v>2440</v>
      </c>
      <c r="DO52" s="91">
        <v>44862</v>
      </c>
      <c r="DP52" s="107" t="s">
        <v>1050</v>
      </c>
      <c r="DQ52" s="107" t="s">
        <v>1050</v>
      </c>
      <c r="DR52" s="107" t="s">
        <v>1050</v>
      </c>
      <c r="DS52" s="107" t="s">
        <v>1050</v>
      </c>
      <c r="DT52" s="107" t="s">
        <v>1050</v>
      </c>
      <c r="DU52" s="107" t="s">
        <v>1050</v>
      </c>
      <c r="DV52" s="79" t="s">
        <v>399</v>
      </c>
      <c r="DW52" s="79" t="s">
        <v>403</v>
      </c>
      <c r="DX52" s="79" t="s">
        <v>404</v>
      </c>
      <c r="DY52" s="79" t="s">
        <v>1050</v>
      </c>
      <c r="DZ52" s="79" t="s">
        <v>1050</v>
      </c>
      <c r="EA52" s="79" t="s">
        <v>467</v>
      </c>
      <c r="EB52" s="79" t="s">
        <v>407</v>
      </c>
      <c r="EC52" s="79" t="s">
        <v>1050</v>
      </c>
      <c r="ED52" s="79" t="s">
        <v>2441</v>
      </c>
      <c r="EE52" s="79" t="s">
        <v>1050</v>
      </c>
      <c r="EF52" s="79" t="s">
        <v>353</v>
      </c>
      <c r="EG52" s="79" t="s">
        <v>356</v>
      </c>
      <c r="EH52" s="79" t="s">
        <v>1050</v>
      </c>
      <c r="EI52" s="79" t="s">
        <v>351</v>
      </c>
      <c r="EJ52" s="79" t="s">
        <v>398</v>
      </c>
      <c r="EK52" s="79" t="s">
        <v>1050</v>
      </c>
      <c r="EL52" s="79" t="s">
        <v>1050</v>
      </c>
      <c r="EM52" s="79" t="s">
        <v>1050</v>
      </c>
      <c r="EN52" s="79" t="s">
        <v>1050</v>
      </c>
      <c r="EO52" s="79" t="s">
        <v>1050</v>
      </c>
      <c r="EP52" s="79" t="s">
        <v>1050</v>
      </c>
      <c r="EQ52" s="79" t="s">
        <v>1050</v>
      </c>
      <c r="ER52" s="79" t="s">
        <v>1050</v>
      </c>
      <c r="ES52" s="79" t="s">
        <v>1050</v>
      </c>
      <c r="ET52" s="79" t="s">
        <v>1050</v>
      </c>
      <c r="EU52" s="79" t="s">
        <v>1050</v>
      </c>
      <c r="EV52" s="79" t="s">
        <v>1050</v>
      </c>
      <c r="EW52" s="79" t="s">
        <v>1050</v>
      </c>
      <c r="EX52" s="79" t="s">
        <v>1050</v>
      </c>
      <c r="EY52" s="79" t="s">
        <v>2442</v>
      </c>
      <c r="EZ52" s="79" t="s">
        <v>2443</v>
      </c>
      <c r="FA52" s="79" t="s">
        <v>356</v>
      </c>
      <c r="FB52" s="79" t="s">
        <v>1050</v>
      </c>
      <c r="FC52" s="79" t="s">
        <v>1050</v>
      </c>
      <c r="FD52" s="79" t="s">
        <v>1109</v>
      </c>
      <c r="FE52" s="79" t="s">
        <v>1050</v>
      </c>
      <c r="FF52" s="79" t="s">
        <v>1050</v>
      </c>
      <c r="FG52" s="79" t="s">
        <v>1050</v>
      </c>
      <c r="FH52" s="79" t="s">
        <v>1050</v>
      </c>
      <c r="FI52" s="79" t="s">
        <v>1050</v>
      </c>
      <c r="FJ52" s="79" t="s">
        <v>2164</v>
      </c>
      <c r="FK52" s="79" t="s">
        <v>2444</v>
      </c>
      <c r="FL52" s="79" t="s">
        <v>1050</v>
      </c>
      <c r="FM52" s="79" t="s">
        <v>399</v>
      </c>
      <c r="FN52" s="79" t="s">
        <v>399</v>
      </c>
      <c r="FO52" s="79" t="s">
        <v>1050</v>
      </c>
      <c r="FP52" s="79" t="s">
        <v>1050</v>
      </c>
      <c r="FQ52" s="79" t="s">
        <v>399</v>
      </c>
      <c r="FR52" s="79" t="s">
        <v>1050</v>
      </c>
      <c r="FS52" s="79" t="s">
        <v>1050</v>
      </c>
      <c r="FT52" s="79" t="s">
        <v>399</v>
      </c>
      <c r="FU52" s="79" t="s">
        <v>1050</v>
      </c>
      <c r="FV52" s="79" t="s">
        <v>1050</v>
      </c>
      <c r="FW52" s="79" t="s">
        <v>353</v>
      </c>
      <c r="FX52" s="79" t="s">
        <v>549</v>
      </c>
      <c r="FY52" s="79" t="s">
        <v>435</v>
      </c>
      <c r="FZ52" s="79" t="s">
        <v>1050</v>
      </c>
      <c r="GA52" s="79" t="s">
        <v>1050</v>
      </c>
      <c r="GB52" s="79" t="s">
        <v>1050</v>
      </c>
      <c r="GC52" s="79" t="s">
        <v>333</v>
      </c>
      <c r="GD52" s="79" t="s">
        <v>1050</v>
      </c>
      <c r="GE52" s="79" t="s">
        <v>2445</v>
      </c>
      <c r="GF52" s="79" t="s">
        <v>409</v>
      </c>
      <c r="GG52" s="79" t="s">
        <v>399</v>
      </c>
      <c r="GH52" s="79" t="s">
        <v>1050</v>
      </c>
      <c r="GI52" s="79" t="s">
        <v>1050</v>
      </c>
      <c r="GJ52" s="79" t="s">
        <v>1050</v>
      </c>
      <c r="GK52" s="79" t="s">
        <v>1050</v>
      </c>
      <c r="GL52" s="79" t="s">
        <v>1050</v>
      </c>
      <c r="GM52" s="79" t="s">
        <v>1050</v>
      </c>
      <c r="GN52" s="79" t="s">
        <v>1050</v>
      </c>
      <c r="GO52" s="79" t="s">
        <v>1050</v>
      </c>
      <c r="GP52" s="79" t="s">
        <v>1050</v>
      </c>
      <c r="GQ52" s="79" t="s">
        <v>1050</v>
      </c>
      <c r="GR52" s="79" t="s">
        <v>1050</v>
      </c>
      <c r="GS52" s="79" t="s">
        <v>1050</v>
      </c>
      <c r="GT52" s="79" t="s">
        <v>1050</v>
      </c>
      <c r="GU52" s="79" t="s">
        <v>1050</v>
      </c>
      <c r="GV52" s="79" t="s">
        <v>1050</v>
      </c>
      <c r="GW52" s="79" t="s">
        <v>1050</v>
      </c>
      <c r="GX52" s="79" t="s">
        <v>1050</v>
      </c>
      <c r="GY52" s="79" t="s">
        <v>1050</v>
      </c>
      <c r="GZ52" s="79" t="s">
        <v>1050</v>
      </c>
      <c r="HA52" s="79" t="s">
        <v>1050</v>
      </c>
      <c r="HB52" s="79" t="s">
        <v>1050</v>
      </c>
      <c r="HC52" s="79" t="s">
        <v>1050</v>
      </c>
      <c r="HD52" s="79" t="s">
        <v>1050</v>
      </c>
      <c r="HE52" s="79" t="s">
        <v>1050</v>
      </c>
      <c r="HF52" s="79" t="s">
        <v>1050</v>
      </c>
      <c r="HG52" s="79" t="s">
        <v>1050</v>
      </c>
      <c r="HH52" s="79" t="s">
        <v>1050</v>
      </c>
      <c r="HI52" s="79" t="s">
        <v>1050</v>
      </c>
      <c r="HJ52" s="79" t="s">
        <v>1050</v>
      </c>
      <c r="HK52" s="79" t="s">
        <v>1050</v>
      </c>
      <c r="HL52" s="79" t="s">
        <v>1050</v>
      </c>
      <c r="HM52" s="79" t="s">
        <v>1050</v>
      </c>
      <c r="HN52" s="79" t="s">
        <v>1050</v>
      </c>
      <c r="HO52" s="79" t="s">
        <v>1050</v>
      </c>
      <c r="HP52" s="79" t="s">
        <v>1050</v>
      </c>
      <c r="HQ52" s="79" t="s">
        <v>1050</v>
      </c>
      <c r="HR52" s="79" t="s">
        <v>1050</v>
      </c>
      <c r="HS52" s="79" t="s">
        <v>1050</v>
      </c>
      <c r="HT52" s="79" t="s">
        <v>1050</v>
      </c>
      <c r="HU52" s="79" t="s">
        <v>1050</v>
      </c>
      <c r="HV52" s="79" t="s">
        <v>1050</v>
      </c>
      <c r="HW52" s="79" t="s">
        <v>1050</v>
      </c>
      <c r="HX52" s="79" t="s">
        <v>1050</v>
      </c>
      <c r="HY52" s="79" t="s">
        <v>1050</v>
      </c>
      <c r="HZ52" s="79" t="s">
        <v>1050</v>
      </c>
      <c r="IA52" s="79" t="s">
        <v>1050</v>
      </c>
      <c r="IB52" s="79" t="s">
        <v>1050</v>
      </c>
      <c r="IC52" s="79" t="s">
        <v>1050</v>
      </c>
      <c r="ID52" s="79" t="s">
        <v>1050</v>
      </c>
      <c r="IE52" s="79" t="s">
        <v>1050</v>
      </c>
      <c r="IF52" s="79" t="s">
        <v>1050</v>
      </c>
      <c r="IG52" s="79" t="s">
        <v>1050</v>
      </c>
      <c r="IH52" s="79" t="s">
        <v>1050</v>
      </c>
      <c r="II52" s="79" t="s">
        <v>1050</v>
      </c>
      <c r="IJ52" s="79" t="s">
        <v>1050</v>
      </c>
      <c r="IK52" s="79" t="s">
        <v>1050</v>
      </c>
      <c r="IL52" s="79" t="s">
        <v>1050</v>
      </c>
      <c r="IM52" s="79" t="s">
        <v>1050</v>
      </c>
      <c r="IN52" s="79" t="s">
        <v>1050</v>
      </c>
      <c r="IO52" s="79" t="s">
        <v>1050</v>
      </c>
      <c r="IP52" s="79" t="s">
        <v>1050</v>
      </c>
      <c r="IQ52" s="79" t="s">
        <v>1050</v>
      </c>
      <c r="IR52" s="79" t="s">
        <v>1050</v>
      </c>
      <c r="IS52" s="79" t="s">
        <v>1050</v>
      </c>
      <c r="IT52" s="79" t="s">
        <v>1050</v>
      </c>
      <c r="IU52" s="79" t="s">
        <v>1050</v>
      </c>
      <c r="IV52" s="79" t="s">
        <v>1050</v>
      </c>
      <c r="IW52" s="79" t="s">
        <v>1050</v>
      </c>
      <c r="IX52" s="79" t="s">
        <v>1050</v>
      </c>
      <c r="IY52" s="79" t="s">
        <v>1050</v>
      </c>
      <c r="IZ52" s="79" t="s">
        <v>1050</v>
      </c>
      <c r="JA52" s="79" t="s">
        <v>1050</v>
      </c>
      <c r="JB52" s="79" t="s">
        <v>1050</v>
      </c>
      <c r="JC52" s="79" t="s">
        <v>1050</v>
      </c>
      <c r="JD52" s="79" t="s">
        <v>1050</v>
      </c>
      <c r="JE52" s="79" t="s">
        <v>1050</v>
      </c>
      <c r="JF52" s="79" t="s">
        <v>1050</v>
      </c>
      <c r="JG52" s="79" t="s">
        <v>1050</v>
      </c>
      <c r="JH52" s="79" t="s">
        <v>1050</v>
      </c>
      <c r="JI52" s="79" t="s">
        <v>1050</v>
      </c>
      <c r="JJ52" s="79" t="s">
        <v>1050</v>
      </c>
      <c r="JK52" s="79" t="s">
        <v>1050</v>
      </c>
      <c r="JL52" s="79" t="s">
        <v>1050</v>
      </c>
      <c r="JM52" s="79" t="s">
        <v>1050</v>
      </c>
      <c r="JN52" s="79" t="s">
        <v>1050</v>
      </c>
      <c r="JO52" s="79" t="s">
        <v>1050</v>
      </c>
      <c r="JP52" s="79" t="s">
        <v>1050</v>
      </c>
      <c r="JQ52" s="79" t="s">
        <v>1050</v>
      </c>
      <c r="JR52" s="79" t="s">
        <v>1050</v>
      </c>
      <c r="JS52" s="79" t="s">
        <v>1050</v>
      </c>
      <c r="JT52" s="79" t="s">
        <v>1050</v>
      </c>
      <c r="JU52" s="79" t="s">
        <v>1050</v>
      </c>
      <c r="JV52" s="79" t="s">
        <v>1050</v>
      </c>
      <c r="JW52" s="79" t="s">
        <v>1050</v>
      </c>
      <c r="JX52" s="79" t="s">
        <v>1050</v>
      </c>
      <c r="JY52" s="79" t="s">
        <v>1050</v>
      </c>
      <c r="JZ52" s="79" t="s">
        <v>1050</v>
      </c>
      <c r="KA52" s="79" t="s">
        <v>1050</v>
      </c>
      <c r="KB52" s="79" t="s">
        <v>1050</v>
      </c>
      <c r="KC52" s="79" t="s">
        <v>1050</v>
      </c>
      <c r="KD52" s="79" t="s">
        <v>1050</v>
      </c>
      <c r="KE52" s="79" t="s">
        <v>1050</v>
      </c>
      <c r="KF52" s="79" t="s">
        <v>1050</v>
      </c>
      <c r="KG52" s="79" t="s">
        <v>1050</v>
      </c>
      <c r="KH52" s="79" t="s">
        <v>1050</v>
      </c>
      <c r="KI52" s="79" t="s">
        <v>1050</v>
      </c>
      <c r="KJ52" s="79" t="s">
        <v>1050</v>
      </c>
      <c r="KK52" s="79" t="s">
        <v>1050</v>
      </c>
      <c r="KL52" s="79" t="s">
        <v>1050</v>
      </c>
      <c r="KM52" s="79" t="s">
        <v>1050</v>
      </c>
      <c r="KN52" s="79" t="s">
        <v>1050</v>
      </c>
      <c r="KO52" s="79" t="s">
        <v>1050</v>
      </c>
      <c r="KP52" s="79" t="s">
        <v>1050</v>
      </c>
      <c r="KQ52" s="79" t="s">
        <v>1050</v>
      </c>
      <c r="KR52" s="79" t="s">
        <v>1050</v>
      </c>
      <c r="KS52" s="79" t="s">
        <v>1050</v>
      </c>
      <c r="KT52" s="79" t="s">
        <v>1050</v>
      </c>
      <c r="KU52" s="79" t="s">
        <v>1050</v>
      </c>
      <c r="KV52" s="79" t="s">
        <v>1050</v>
      </c>
      <c r="KW52" s="79" t="s">
        <v>1050</v>
      </c>
      <c r="KX52" s="79" t="s">
        <v>1050</v>
      </c>
      <c r="KY52" s="79" t="s">
        <v>1050</v>
      </c>
      <c r="KZ52" s="79" t="s">
        <v>1050</v>
      </c>
      <c r="LA52" s="79" t="s">
        <v>1050</v>
      </c>
      <c r="LB52" s="79" t="s">
        <v>1050</v>
      </c>
      <c r="LC52" s="79" t="s">
        <v>1050</v>
      </c>
      <c r="LD52" s="79" t="s">
        <v>1050</v>
      </c>
      <c r="LE52" s="79" t="s">
        <v>1050</v>
      </c>
      <c r="LF52" s="79" t="s">
        <v>1050</v>
      </c>
      <c r="LG52" s="79" t="s">
        <v>1050</v>
      </c>
      <c r="LH52" s="79" t="s">
        <v>1050</v>
      </c>
      <c r="LI52" s="79" t="s">
        <v>1050</v>
      </c>
      <c r="LJ52" s="79" t="s">
        <v>1050</v>
      </c>
      <c r="LK52" s="79" t="s">
        <v>1050</v>
      </c>
      <c r="LL52" s="79" t="s">
        <v>1050</v>
      </c>
      <c r="LM52" s="79" t="s">
        <v>1050</v>
      </c>
      <c r="LN52" s="79" t="s">
        <v>1050</v>
      </c>
      <c r="LO52" s="79" t="s">
        <v>1050</v>
      </c>
      <c r="LP52" s="79" t="s">
        <v>1050</v>
      </c>
      <c r="LQ52" s="79" t="s">
        <v>1050</v>
      </c>
      <c r="LR52" s="79" t="s">
        <v>1050</v>
      </c>
      <c r="LS52" s="79" t="s">
        <v>1050</v>
      </c>
      <c r="LT52" s="79" t="s">
        <v>1050</v>
      </c>
      <c r="LU52" s="79" t="s">
        <v>1050</v>
      </c>
      <c r="LV52" s="79" t="s">
        <v>1050</v>
      </c>
      <c r="LW52" s="79" t="s">
        <v>1050</v>
      </c>
      <c r="LX52" s="79" t="s">
        <v>1050</v>
      </c>
      <c r="LY52" s="79" t="s">
        <v>1050</v>
      </c>
      <c r="LZ52" s="79" t="s">
        <v>1050</v>
      </c>
      <c r="MA52" s="79" t="s">
        <v>1050</v>
      </c>
      <c r="MB52" s="79" t="s">
        <v>1050</v>
      </c>
      <c r="MC52" s="79" t="s">
        <v>1050</v>
      </c>
      <c r="MD52" s="79" t="s">
        <v>1050</v>
      </c>
      <c r="ME52" s="79" t="s">
        <v>1050</v>
      </c>
      <c r="MF52" s="79" t="s">
        <v>1050</v>
      </c>
      <c r="MG52" s="79" t="s">
        <v>1050</v>
      </c>
      <c r="MH52" s="79" t="s">
        <v>1050</v>
      </c>
      <c r="MI52" s="79" t="s">
        <v>1050</v>
      </c>
      <c r="MJ52" s="79" t="s">
        <v>1050</v>
      </c>
      <c r="MK52" s="79" t="s">
        <v>1050</v>
      </c>
      <c r="ML52" s="79" t="s">
        <v>1050</v>
      </c>
      <c r="MM52" s="79" t="s">
        <v>1050</v>
      </c>
      <c r="MN52" s="79" t="s">
        <v>1050</v>
      </c>
      <c r="MO52" s="79" t="s">
        <v>1050</v>
      </c>
      <c r="MP52" s="79" t="s">
        <v>1050</v>
      </c>
      <c r="MQ52" s="79" t="s">
        <v>1050</v>
      </c>
      <c r="MR52" s="79" t="s">
        <v>1050</v>
      </c>
      <c r="MS52" s="79" t="s">
        <v>1050</v>
      </c>
      <c r="MT52" s="79" t="s">
        <v>1050</v>
      </c>
      <c r="MU52" s="79" t="s">
        <v>1050</v>
      </c>
      <c r="MV52" s="79" t="s">
        <v>1050</v>
      </c>
      <c r="MW52" s="79" t="s">
        <v>1050</v>
      </c>
      <c r="MX52" s="79" t="s">
        <v>1050</v>
      </c>
      <c r="MY52" s="79" t="s">
        <v>1050</v>
      </c>
      <c r="MZ52" s="79" t="s">
        <v>1050</v>
      </c>
      <c r="NA52" s="79" t="s">
        <v>1050</v>
      </c>
      <c r="NB52" s="79" t="s">
        <v>1050</v>
      </c>
      <c r="NC52" s="79" t="s">
        <v>1050</v>
      </c>
      <c r="ND52" s="79" t="s">
        <v>1050</v>
      </c>
      <c r="NE52" s="79" t="s">
        <v>1050</v>
      </c>
      <c r="NF52" s="79" t="s">
        <v>1050</v>
      </c>
      <c r="NG52" s="79" t="s">
        <v>1050</v>
      </c>
      <c r="NH52" s="79" t="s">
        <v>1050</v>
      </c>
      <c r="NI52" s="79" t="s">
        <v>1050</v>
      </c>
      <c r="NJ52" s="79" t="s">
        <v>1050</v>
      </c>
      <c r="NK52" s="79" t="s">
        <v>1050</v>
      </c>
      <c r="NL52" s="79" t="s">
        <v>1050</v>
      </c>
      <c r="NM52" s="79" t="s">
        <v>1050</v>
      </c>
      <c r="NN52" s="79" t="s">
        <v>1050</v>
      </c>
      <c r="NO52" s="79" t="s">
        <v>1050</v>
      </c>
      <c r="NP52" s="79" t="s">
        <v>1050</v>
      </c>
      <c r="NQ52" s="79" t="s">
        <v>1050</v>
      </c>
      <c r="NR52" s="79" t="s">
        <v>1050</v>
      </c>
      <c r="NS52" s="79" t="s">
        <v>1050</v>
      </c>
      <c r="NT52" s="79" t="s">
        <v>1050</v>
      </c>
      <c r="NU52" s="79" t="s">
        <v>1050</v>
      </c>
      <c r="NV52" s="79" t="s">
        <v>1050</v>
      </c>
      <c r="NW52" s="79" t="s">
        <v>1050</v>
      </c>
      <c r="NX52" s="79" t="s">
        <v>1050</v>
      </c>
      <c r="NY52" s="79" t="s">
        <v>1050</v>
      </c>
      <c r="NZ52" s="79" t="s">
        <v>1050</v>
      </c>
      <c r="OA52" s="79" t="s">
        <v>1050</v>
      </c>
      <c r="OB52" s="79" t="s">
        <v>1050</v>
      </c>
      <c r="OC52" s="79" t="s">
        <v>1050</v>
      </c>
      <c r="OD52" s="79" t="s">
        <v>1050</v>
      </c>
      <c r="OE52" s="79" t="s">
        <v>1050</v>
      </c>
      <c r="OF52" s="79" t="s">
        <v>1050</v>
      </c>
      <c r="OG52" s="79" t="s">
        <v>1050</v>
      </c>
      <c r="OH52" s="79" t="s">
        <v>1050</v>
      </c>
      <c r="OI52" s="79" t="s">
        <v>1050</v>
      </c>
      <c r="OJ52" s="79" t="s">
        <v>1050</v>
      </c>
      <c r="OK52" s="79" t="s">
        <v>1050</v>
      </c>
      <c r="OL52" s="79" t="s">
        <v>1050</v>
      </c>
      <c r="OM52" s="79" t="s">
        <v>1050</v>
      </c>
      <c r="ON52" s="79" t="s">
        <v>1050</v>
      </c>
      <c r="OO52" s="79" t="s">
        <v>1050</v>
      </c>
      <c r="OP52" s="79" t="s">
        <v>1050</v>
      </c>
      <c r="OQ52" s="79" t="s">
        <v>1050</v>
      </c>
      <c r="OR52" s="79" t="s">
        <v>1050</v>
      </c>
      <c r="OS52" s="79" t="s">
        <v>1050</v>
      </c>
      <c r="OT52" s="79" t="s">
        <v>1050</v>
      </c>
      <c r="OU52" s="79" t="s">
        <v>1050</v>
      </c>
      <c r="OV52" s="79" t="s">
        <v>1050</v>
      </c>
      <c r="OW52" s="79" t="s">
        <v>1050</v>
      </c>
      <c r="OX52" s="79" t="s">
        <v>1050</v>
      </c>
      <c r="OY52" s="79" t="s">
        <v>1050</v>
      </c>
      <c r="OZ52" s="79" t="s">
        <v>1050</v>
      </c>
      <c r="PA52" s="79" t="s">
        <v>1050</v>
      </c>
      <c r="PB52" s="79" t="s">
        <v>1050</v>
      </c>
      <c r="PC52" s="79" t="s">
        <v>1050</v>
      </c>
      <c r="PD52" s="79" t="s">
        <v>1050</v>
      </c>
      <c r="PE52" s="79" t="s">
        <v>1050</v>
      </c>
      <c r="PF52" s="79" t="s">
        <v>1050</v>
      </c>
      <c r="PG52" s="79" t="s">
        <v>1050</v>
      </c>
      <c r="PH52" s="79" t="s">
        <v>1050</v>
      </c>
      <c r="PI52" s="79" t="s">
        <v>1050</v>
      </c>
      <c r="PJ52" s="79" t="s">
        <v>1050</v>
      </c>
      <c r="PK52" s="79" t="s">
        <v>1050</v>
      </c>
      <c r="PL52" s="79" t="s">
        <v>1050</v>
      </c>
      <c r="PM52" s="79" t="s">
        <v>470</v>
      </c>
      <c r="PN52" s="79">
        <v>1</v>
      </c>
      <c r="PO52" s="79">
        <v>0</v>
      </c>
      <c r="PP52" s="79" t="s">
        <v>2446</v>
      </c>
      <c r="PQ52" s="79" t="s">
        <v>1050</v>
      </c>
      <c r="PR52" s="79" t="s">
        <v>1050</v>
      </c>
      <c r="PS52" s="79" t="s">
        <v>1050</v>
      </c>
      <c r="PT52" s="79" t="s">
        <v>1050</v>
      </c>
      <c r="PU52" s="79" t="s">
        <v>1050</v>
      </c>
      <c r="PV52" s="79" t="s">
        <v>1050</v>
      </c>
      <c r="PW52" s="79" t="s">
        <v>1050</v>
      </c>
      <c r="PX52" s="79" t="s">
        <v>1050</v>
      </c>
      <c r="PY52" s="79" t="s">
        <v>1050</v>
      </c>
      <c r="PZ52" s="79" t="s">
        <v>2447</v>
      </c>
      <c r="QA52" s="79" t="s">
        <v>1050</v>
      </c>
      <c r="QB52" s="79" t="s">
        <v>1050</v>
      </c>
      <c r="QC52" s="79" t="s">
        <v>1050</v>
      </c>
      <c r="QD52" s="79" t="s">
        <v>1275</v>
      </c>
      <c r="QE52" s="79" t="s">
        <v>1076</v>
      </c>
      <c r="QF52" s="79" t="s">
        <v>1050</v>
      </c>
      <c r="QG52" s="79">
        <v>11</v>
      </c>
      <c r="QH52" s="107">
        <v>1</v>
      </c>
      <c r="QI52" s="79">
        <v>60</v>
      </c>
      <c r="QJ52" s="79">
        <v>28</v>
      </c>
      <c r="QK52" s="79">
        <v>2022</v>
      </c>
      <c r="QL52" s="79">
        <v>1873</v>
      </c>
      <c r="QM52" s="91">
        <v>44740</v>
      </c>
      <c r="QN52" s="79" t="s">
        <v>411</v>
      </c>
      <c r="QO52" s="79" t="s">
        <v>399</v>
      </c>
      <c r="QP52" s="79" t="s">
        <v>399</v>
      </c>
      <c r="QQ52" s="79" t="s">
        <v>1050</v>
      </c>
      <c r="QR52" s="79" t="s">
        <v>329</v>
      </c>
      <c r="QS52" s="79" t="s">
        <v>540</v>
      </c>
      <c r="QT52" s="79" t="s">
        <v>2448</v>
      </c>
      <c r="QU52" s="79" t="s">
        <v>2449</v>
      </c>
      <c r="QV52" s="125" t="s">
        <v>2450</v>
      </c>
      <c r="QW52" s="125" t="s">
        <v>2451</v>
      </c>
      <c r="QX52" s="79" t="s">
        <v>1080</v>
      </c>
      <c r="QY52" s="79" t="s">
        <v>1050</v>
      </c>
      <c r="QZ52" s="79" t="s">
        <v>1050</v>
      </c>
      <c r="RA52" s="79" t="s">
        <v>1050</v>
      </c>
      <c r="RB52" s="79" t="s">
        <v>1050</v>
      </c>
      <c r="RC52" s="79" t="s">
        <v>368</v>
      </c>
      <c r="RD52" s="79" t="s">
        <v>399</v>
      </c>
      <c r="RE52" s="79" t="s">
        <v>344</v>
      </c>
      <c r="RF52" s="79" t="s">
        <v>369</v>
      </c>
      <c r="RG52" s="79" t="s">
        <v>1123</v>
      </c>
      <c r="RH52" s="79" t="s">
        <v>513</v>
      </c>
      <c r="RI52" s="79" t="s">
        <v>388</v>
      </c>
      <c r="RJ52" s="79" t="s">
        <v>2452</v>
      </c>
      <c r="RK52" s="79" t="s">
        <v>371</v>
      </c>
      <c r="RL52" s="79" t="s">
        <v>419</v>
      </c>
      <c r="RM52" s="79" t="s">
        <v>1059</v>
      </c>
      <c r="RN52" s="79" t="s">
        <v>2453</v>
      </c>
      <c r="RO52" s="79" t="s">
        <v>1059</v>
      </c>
      <c r="RP52" s="79" t="s">
        <v>414</v>
      </c>
      <c r="RQ52" s="79" t="s">
        <v>1050</v>
      </c>
      <c r="RR52" s="79" t="s">
        <v>480</v>
      </c>
      <c r="RS52" s="79" t="s">
        <v>1126</v>
      </c>
      <c r="RT52" s="79" t="s">
        <v>1059</v>
      </c>
      <c r="RU52" s="79" t="s">
        <v>2208</v>
      </c>
      <c r="RV52" s="79" t="s">
        <v>1086</v>
      </c>
      <c r="RW52" s="79" t="s">
        <v>1050</v>
      </c>
      <c r="RX52" s="79" t="s">
        <v>1050</v>
      </c>
      <c r="RY52" s="79" t="s">
        <v>1050</v>
      </c>
      <c r="RZ52" s="79" t="s">
        <v>1050</v>
      </c>
      <c r="SA52" s="79" t="s">
        <v>1050</v>
      </c>
      <c r="SB52" s="79" t="s">
        <v>1050</v>
      </c>
      <c r="SC52" s="79" t="s">
        <v>1050</v>
      </c>
      <c r="SD52" s="79" t="s">
        <v>1050</v>
      </c>
      <c r="SE52" s="79" t="s">
        <v>1050</v>
      </c>
      <c r="SF52" s="79" t="s">
        <v>1050</v>
      </c>
      <c r="SG52" s="79" t="s">
        <v>1050</v>
      </c>
      <c r="SH52" s="79" t="s">
        <v>1050</v>
      </c>
      <c r="SI52" s="79" t="s">
        <v>1050</v>
      </c>
      <c r="SJ52" s="79" t="s">
        <v>1050</v>
      </c>
      <c r="SK52" s="79" t="s">
        <v>1050</v>
      </c>
      <c r="SL52" s="79" t="s">
        <v>1050</v>
      </c>
      <c r="SM52" s="79" t="s">
        <v>1050</v>
      </c>
      <c r="SN52" s="79" t="s">
        <v>1050</v>
      </c>
      <c r="SO52" s="79" t="s">
        <v>1050</v>
      </c>
      <c r="SP52" s="79" t="s">
        <v>1050</v>
      </c>
      <c r="SQ52" s="79" t="s">
        <v>1050</v>
      </c>
      <c r="SR52" s="79" t="s">
        <v>1050</v>
      </c>
      <c r="SS52" s="79" t="s">
        <v>1050</v>
      </c>
      <c r="ST52" s="79" t="s">
        <v>403</v>
      </c>
      <c r="SU52" s="79" t="s">
        <v>2407</v>
      </c>
      <c r="SV52" s="79" t="s">
        <v>1050</v>
      </c>
      <c r="SW52" s="79" t="s">
        <v>1050</v>
      </c>
      <c r="SX52" s="79" t="s">
        <v>1050</v>
      </c>
      <c r="SY52" s="79" t="s">
        <v>1050</v>
      </c>
      <c r="SZ52" s="79" t="s">
        <v>1050</v>
      </c>
      <c r="TA52" s="79" t="s">
        <v>1050</v>
      </c>
      <c r="TB52" s="79" t="s">
        <v>1050</v>
      </c>
      <c r="TC52" s="79" t="s">
        <v>1050</v>
      </c>
      <c r="TD52" s="79" t="s">
        <v>1050</v>
      </c>
      <c r="TE52" s="79" t="s">
        <v>1050</v>
      </c>
      <c r="TF52" s="79">
        <v>2016</v>
      </c>
      <c r="TG52" s="79" t="s">
        <v>1050</v>
      </c>
      <c r="TH52" s="79" t="s">
        <v>1050</v>
      </c>
      <c r="TI52" s="79" t="s">
        <v>1050</v>
      </c>
      <c r="TJ52" s="79" t="s">
        <v>1050</v>
      </c>
      <c r="TK52" s="79" t="s">
        <v>1050</v>
      </c>
      <c r="TL52" s="79" t="s">
        <v>1050</v>
      </c>
      <c r="TM52" s="79" t="s">
        <v>1050</v>
      </c>
      <c r="TN52" s="79" t="s">
        <v>1050</v>
      </c>
      <c r="TO52" s="79" t="s">
        <v>1050</v>
      </c>
      <c r="TP52" s="79" t="s">
        <v>1050</v>
      </c>
      <c r="TQ52" s="79" t="s">
        <v>1050</v>
      </c>
      <c r="TR52" s="79" t="s">
        <v>1202</v>
      </c>
      <c r="TS52" s="79" t="s">
        <v>1109</v>
      </c>
      <c r="TT52" s="79" t="s">
        <v>1050</v>
      </c>
      <c r="TU52" s="79" t="s">
        <v>1050</v>
      </c>
      <c r="TV52" s="79" t="s">
        <v>1050</v>
      </c>
      <c r="TW52" s="79" t="s">
        <v>1050</v>
      </c>
      <c r="TX52" s="79" t="s">
        <v>1050</v>
      </c>
      <c r="TY52" s="79" t="s">
        <v>1050</v>
      </c>
      <c r="TZ52" s="79" t="s">
        <v>1050</v>
      </c>
      <c r="UA52" s="79" t="s">
        <v>1050</v>
      </c>
      <c r="UB52" s="79" t="s">
        <v>1050</v>
      </c>
      <c r="UC52" s="79" t="s">
        <v>1050</v>
      </c>
      <c r="UD52" s="79" t="s">
        <v>1609</v>
      </c>
      <c r="UE52" s="79" t="s">
        <v>1050</v>
      </c>
      <c r="UF52" s="79" t="s">
        <v>1050</v>
      </c>
      <c r="UG52" s="79" t="s">
        <v>1050</v>
      </c>
      <c r="UH52" s="79" t="s">
        <v>1050</v>
      </c>
      <c r="UI52" s="79" t="s">
        <v>1050</v>
      </c>
      <c r="UJ52" s="79" t="s">
        <v>1050</v>
      </c>
      <c r="UK52" s="79" t="s">
        <v>1050</v>
      </c>
      <c r="UL52" s="79" t="s">
        <v>1050</v>
      </c>
      <c r="UM52" s="79" t="s">
        <v>1050</v>
      </c>
      <c r="UN52" s="79" t="s">
        <v>1050</v>
      </c>
      <c r="UO52" s="79" t="s">
        <v>1050</v>
      </c>
      <c r="UP52" s="79" t="s">
        <v>2454</v>
      </c>
      <c r="UQ52" s="79" t="s">
        <v>1050</v>
      </c>
      <c r="UR52" s="79" t="s">
        <v>1050</v>
      </c>
      <c r="US52" s="79" t="s">
        <v>1050</v>
      </c>
      <c r="UT52" s="79" t="s">
        <v>1050</v>
      </c>
      <c r="UU52" s="79" t="s">
        <v>1050</v>
      </c>
      <c r="UV52" s="79" t="s">
        <v>1050</v>
      </c>
      <c r="UW52" s="79" t="s">
        <v>1050</v>
      </c>
      <c r="UX52" s="79" t="s">
        <v>1050</v>
      </c>
      <c r="UY52" s="79" t="s">
        <v>1050</v>
      </c>
      <c r="UZ52" s="79" t="s">
        <v>1050</v>
      </c>
      <c r="VA52" s="79" t="s">
        <v>1050</v>
      </c>
      <c r="VB52" s="79">
        <v>7146</v>
      </c>
      <c r="VC52" s="79" t="s">
        <v>1050</v>
      </c>
      <c r="VD52" s="79" t="s">
        <v>1050</v>
      </c>
      <c r="VE52" s="79" t="s">
        <v>1050</v>
      </c>
      <c r="VF52" s="79" t="s">
        <v>1050</v>
      </c>
      <c r="VG52" s="79" t="s">
        <v>1050</v>
      </c>
      <c r="VH52" s="79" t="s">
        <v>1050</v>
      </c>
      <c r="VI52" s="79" t="s">
        <v>1050</v>
      </c>
      <c r="VJ52" s="79" t="s">
        <v>1050</v>
      </c>
      <c r="VK52" s="79" t="s">
        <v>1050</v>
      </c>
      <c r="VL52" s="79" t="s">
        <v>1050</v>
      </c>
      <c r="VM52" s="79" t="s">
        <v>1050</v>
      </c>
      <c r="VN52" s="79" t="s">
        <v>1060</v>
      </c>
      <c r="VO52" s="79" t="s">
        <v>1050</v>
      </c>
      <c r="VP52" s="79" t="s">
        <v>1050</v>
      </c>
      <c r="VQ52" s="79" t="s">
        <v>1050</v>
      </c>
      <c r="VR52" s="79" t="s">
        <v>1050</v>
      </c>
      <c r="VS52" s="79" t="s">
        <v>1050</v>
      </c>
      <c r="VT52" s="79" t="s">
        <v>1050</v>
      </c>
      <c r="VU52" s="79" t="s">
        <v>1050</v>
      </c>
      <c r="VV52" s="79" t="s">
        <v>1050</v>
      </c>
      <c r="VW52" s="79" t="s">
        <v>1050</v>
      </c>
      <c r="VX52" s="79" t="s">
        <v>1050</v>
      </c>
      <c r="VY52" s="79" t="s">
        <v>1050</v>
      </c>
      <c r="VZ52" s="79" t="s">
        <v>353</v>
      </c>
      <c r="WA52" s="79" t="s">
        <v>399</v>
      </c>
      <c r="WB52" s="79" t="s">
        <v>1050</v>
      </c>
      <c r="WC52" s="79" t="s">
        <v>1050</v>
      </c>
      <c r="WD52" s="79" t="s">
        <v>1050</v>
      </c>
      <c r="WE52" s="79" t="s">
        <v>1050</v>
      </c>
      <c r="WF52" s="79" t="s">
        <v>1050</v>
      </c>
      <c r="WG52" s="79" t="s">
        <v>1050</v>
      </c>
      <c r="WH52" s="79" t="s">
        <v>1050</v>
      </c>
      <c r="WI52" s="79" t="s">
        <v>1050</v>
      </c>
      <c r="WJ52" s="79" t="s">
        <v>1050</v>
      </c>
      <c r="WK52" s="79" t="s">
        <v>1050</v>
      </c>
      <c r="WL52" s="79" t="s">
        <v>353</v>
      </c>
      <c r="WM52" s="79" t="s">
        <v>399</v>
      </c>
      <c r="WN52" s="79" t="s">
        <v>1050</v>
      </c>
      <c r="WO52" s="79" t="s">
        <v>1050</v>
      </c>
      <c r="WP52" s="79" t="s">
        <v>1050</v>
      </c>
      <c r="WQ52" s="79" t="s">
        <v>1050</v>
      </c>
      <c r="WR52" s="79" t="s">
        <v>1050</v>
      </c>
      <c r="WS52" s="79" t="s">
        <v>1050</v>
      </c>
      <c r="WT52" s="79" t="s">
        <v>1050</v>
      </c>
      <c r="WU52" s="79" t="s">
        <v>1050</v>
      </c>
      <c r="WV52" s="79" t="s">
        <v>1050</v>
      </c>
      <c r="WW52" s="79" t="s">
        <v>1050</v>
      </c>
      <c r="WX52" s="79" t="s">
        <v>1050</v>
      </c>
      <c r="WY52" s="79" t="s">
        <v>1050</v>
      </c>
      <c r="WZ52" s="79" t="s">
        <v>1050</v>
      </c>
      <c r="XA52" s="79" t="s">
        <v>1050</v>
      </c>
      <c r="XB52" s="79" t="s">
        <v>1050</v>
      </c>
      <c r="XC52" s="79" t="s">
        <v>1050</v>
      </c>
      <c r="XD52" s="79" t="s">
        <v>1050</v>
      </c>
      <c r="XE52" s="79" t="s">
        <v>1050</v>
      </c>
      <c r="XF52" s="79" t="s">
        <v>1050</v>
      </c>
      <c r="XG52" s="79" t="s">
        <v>1050</v>
      </c>
      <c r="XH52" s="79" t="s">
        <v>1050</v>
      </c>
      <c r="XI52" s="79" t="s">
        <v>1050</v>
      </c>
      <c r="XJ52" s="79" t="s">
        <v>2455</v>
      </c>
      <c r="XK52" s="79" t="s">
        <v>2456</v>
      </c>
      <c r="XL52" s="79" t="s">
        <v>1050</v>
      </c>
      <c r="XM52" s="79" t="s">
        <v>1050</v>
      </c>
      <c r="XN52" s="79" t="s">
        <v>1050</v>
      </c>
      <c r="XO52" s="79" t="s">
        <v>1050</v>
      </c>
      <c r="XP52" s="79" t="s">
        <v>1050</v>
      </c>
      <c r="XQ52" s="79" t="s">
        <v>1050</v>
      </c>
      <c r="XR52" s="79" t="s">
        <v>1050</v>
      </c>
      <c r="XS52" s="79" t="s">
        <v>1050</v>
      </c>
      <c r="XT52" s="79" t="s">
        <v>1050</v>
      </c>
      <c r="XU52" s="79" t="s">
        <v>1050</v>
      </c>
      <c r="XV52" s="79" t="s">
        <v>1089</v>
      </c>
      <c r="XW52" s="79" t="s">
        <v>1089</v>
      </c>
      <c r="XX52" s="79" t="s">
        <v>1050</v>
      </c>
      <c r="XY52" s="79" t="s">
        <v>1050</v>
      </c>
      <c r="XZ52" s="79" t="s">
        <v>1050</v>
      </c>
      <c r="YA52" s="79" t="s">
        <v>1050</v>
      </c>
      <c r="YB52" s="79" t="s">
        <v>1050</v>
      </c>
      <c r="YC52" s="79" t="s">
        <v>1050</v>
      </c>
      <c r="YD52" s="79" t="s">
        <v>1050</v>
      </c>
      <c r="YE52" s="79" t="s">
        <v>1050</v>
      </c>
      <c r="YF52" s="79" t="s">
        <v>1050</v>
      </c>
      <c r="YG52" s="79" t="s">
        <v>1050</v>
      </c>
      <c r="YH52" s="79" t="s">
        <v>1089</v>
      </c>
      <c r="YI52" s="79" t="s">
        <v>1089</v>
      </c>
      <c r="YJ52" s="79" t="s">
        <v>1050</v>
      </c>
      <c r="YK52" s="79" t="s">
        <v>1050</v>
      </c>
      <c r="YL52" s="79" t="s">
        <v>1050</v>
      </c>
      <c r="YM52" s="79" t="s">
        <v>1050</v>
      </c>
      <c r="YN52" s="79" t="s">
        <v>1050</v>
      </c>
      <c r="YO52" s="79" t="s">
        <v>1050</v>
      </c>
      <c r="YP52" s="79" t="s">
        <v>1050</v>
      </c>
      <c r="YQ52" s="79" t="s">
        <v>1050</v>
      </c>
      <c r="YR52" s="79" t="s">
        <v>1050</v>
      </c>
      <c r="YS52" s="79" t="s">
        <v>1050</v>
      </c>
      <c r="YT52" s="79" t="s">
        <v>1059</v>
      </c>
      <c r="YU52" s="79" t="s">
        <v>1059</v>
      </c>
      <c r="YV52" s="79" t="s">
        <v>1050</v>
      </c>
      <c r="YW52" s="79" t="s">
        <v>1050</v>
      </c>
      <c r="YX52" s="79" t="s">
        <v>1050</v>
      </c>
      <c r="YY52" s="79" t="s">
        <v>1050</v>
      </c>
      <c r="YZ52" s="79" t="s">
        <v>1050</v>
      </c>
      <c r="ZA52" s="79" t="s">
        <v>1050</v>
      </c>
      <c r="ZB52" s="79" t="s">
        <v>1050</v>
      </c>
      <c r="ZC52" s="79" t="s">
        <v>1050</v>
      </c>
      <c r="ZD52" s="79" t="s">
        <v>1050</v>
      </c>
      <c r="ZE52" s="79" t="s">
        <v>1050</v>
      </c>
      <c r="ZF52" s="79">
        <v>1000489762207</v>
      </c>
      <c r="ZG52" s="79" t="s">
        <v>399</v>
      </c>
      <c r="ZH52" s="79" t="s">
        <v>1050</v>
      </c>
      <c r="ZI52" s="79" t="s">
        <v>1050</v>
      </c>
      <c r="ZJ52" s="79" t="s">
        <v>1050</v>
      </c>
      <c r="ZK52" s="79" t="s">
        <v>1050</v>
      </c>
      <c r="ZL52" s="79" t="s">
        <v>1050</v>
      </c>
      <c r="ZM52" s="79" t="s">
        <v>1050</v>
      </c>
      <c r="ZN52" s="79" t="s">
        <v>1050</v>
      </c>
      <c r="ZO52" s="79" t="s">
        <v>1050</v>
      </c>
      <c r="ZP52" s="79" t="s">
        <v>1050</v>
      </c>
      <c r="ZQ52" s="79" t="s">
        <v>1050</v>
      </c>
      <c r="ZR52" s="79">
        <v>1000489762207</v>
      </c>
      <c r="ZS52" s="79" t="s">
        <v>399</v>
      </c>
      <c r="ZT52" s="79" t="s">
        <v>1050</v>
      </c>
      <c r="ZU52" s="79" t="s">
        <v>1050</v>
      </c>
      <c r="ZV52" s="79" t="s">
        <v>1050</v>
      </c>
      <c r="ZW52" s="79" t="s">
        <v>1050</v>
      </c>
      <c r="ZX52" s="79" t="s">
        <v>1050</v>
      </c>
      <c r="ZY52" s="79" t="s">
        <v>1050</v>
      </c>
      <c r="ZZ52" s="79" t="s">
        <v>1050</v>
      </c>
      <c r="AAA52" s="79" t="s">
        <v>1050</v>
      </c>
      <c r="AAB52" s="79" t="s">
        <v>1050</v>
      </c>
      <c r="AAC52" s="79" t="s">
        <v>1050</v>
      </c>
      <c r="AAD52" s="79" t="s">
        <v>1090</v>
      </c>
      <c r="AAE52" s="79">
        <v>52</v>
      </c>
      <c r="AAF52" s="91">
        <v>41262</v>
      </c>
      <c r="AAG52" s="79">
        <v>0</v>
      </c>
      <c r="AAH52" s="79">
        <v>0</v>
      </c>
      <c r="AAI52" s="79" t="s">
        <v>1091</v>
      </c>
      <c r="AAJ52" s="79" t="s">
        <v>1050</v>
      </c>
      <c r="AAK52" s="79" t="s">
        <v>1090</v>
      </c>
      <c r="AAL52" s="79">
        <v>22</v>
      </c>
      <c r="AAM52" s="79" t="s">
        <v>399</v>
      </c>
      <c r="AAN52" s="79">
        <v>0</v>
      </c>
      <c r="AAO52" s="79">
        <v>0</v>
      </c>
      <c r="AAP52" s="79" t="s">
        <v>1089</v>
      </c>
      <c r="AAQ52" s="79" t="s">
        <v>352</v>
      </c>
      <c r="AAR52" s="79" t="s">
        <v>1050</v>
      </c>
      <c r="AAS52" s="79" t="s">
        <v>1050</v>
      </c>
      <c r="AAT52" s="79" t="s">
        <v>1050</v>
      </c>
      <c r="AAU52" s="79" t="s">
        <v>1050</v>
      </c>
      <c r="AAV52" s="79" t="s">
        <v>1050</v>
      </c>
      <c r="AAW52" s="79" t="s">
        <v>1050</v>
      </c>
      <c r="AAX52" s="79" t="s">
        <v>1050</v>
      </c>
      <c r="AAY52" s="79" t="s">
        <v>1050</v>
      </c>
      <c r="AAZ52" s="79" t="s">
        <v>1050</v>
      </c>
      <c r="ABA52" s="79" t="s">
        <v>1050</v>
      </c>
      <c r="ABB52" s="79" t="s">
        <v>1050</v>
      </c>
      <c r="ABC52" s="79" t="s">
        <v>1050</v>
      </c>
      <c r="ABD52" s="79" t="s">
        <v>1050</v>
      </c>
      <c r="ABE52" s="79" t="s">
        <v>1050</v>
      </c>
      <c r="ABF52" s="79" t="s">
        <v>1050</v>
      </c>
      <c r="ABG52" s="79" t="s">
        <v>1050</v>
      </c>
      <c r="ABH52" s="79" t="s">
        <v>1050</v>
      </c>
      <c r="ABI52" s="79" t="s">
        <v>1050</v>
      </c>
      <c r="ABJ52" s="79" t="s">
        <v>1050</v>
      </c>
      <c r="ABK52" s="79" t="s">
        <v>1050</v>
      </c>
      <c r="ABL52" s="79" t="s">
        <v>1050</v>
      </c>
      <c r="ABM52" s="79" t="s">
        <v>1050</v>
      </c>
      <c r="ABN52" s="79" t="s">
        <v>1050</v>
      </c>
      <c r="ABO52" s="79" t="s">
        <v>1050</v>
      </c>
      <c r="ABP52" s="79" t="s">
        <v>1050</v>
      </c>
      <c r="ABQ52" s="79" t="s">
        <v>1050</v>
      </c>
      <c r="ABR52" s="79" t="s">
        <v>1050</v>
      </c>
      <c r="ABS52" s="79" t="s">
        <v>1050</v>
      </c>
      <c r="ABT52" s="79" t="s">
        <v>1050</v>
      </c>
      <c r="ABU52" s="79" t="s">
        <v>1050</v>
      </c>
      <c r="ABV52" s="79" t="s">
        <v>1050</v>
      </c>
      <c r="ABW52" s="79" t="s">
        <v>1050</v>
      </c>
      <c r="ABX52" s="79" t="s">
        <v>1050</v>
      </c>
      <c r="ABY52" s="79" t="s">
        <v>1050</v>
      </c>
      <c r="ABZ52" s="79" t="s">
        <v>1050</v>
      </c>
      <c r="ACA52" s="79" t="s">
        <v>1050</v>
      </c>
      <c r="ACB52" s="79" t="s">
        <v>1050</v>
      </c>
      <c r="ACC52" s="79" t="s">
        <v>1050</v>
      </c>
      <c r="ACD52" s="79" t="s">
        <v>1050</v>
      </c>
      <c r="ACE52" s="79" t="s">
        <v>1050</v>
      </c>
      <c r="ACF52" s="79" t="s">
        <v>1050</v>
      </c>
      <c r="ACG52" s="79" t="s">
        <v>1050</v>
      </c>
      <c r="ACH52" s="79" t="s">
        <v>1050</v>
      </c>
      <c r="ACI52" s="79" t="s">
        <v>1050</v>
      </c>
      <c r="ACJ52" s="79" t="s">
        <v>1050</v>
      </c>
      <c r="ACK52" s="79" t="s">
        <v>1050</v>
      </c>
      <c r="ACL52" s="79" t="s">
        <v>1050</v>
      </c>
      <c r="ACM52" s="79" t="s">
        <v>1050</v>
      </c>
      <c r="ACN52" s="79" t="s">
        <v>1050</v>
      </c>
      <c r="ACO52" s="79" t="s">
        <v>1050</v>
      </c>
      <c r="ACP52" s="79" t="s">
        <v>1050</v>
      </c>
      <c r="ACQ52" s="79" t="s">
        <v>1050</v>
      </c>
      <c r="ACR52" s="79" t="s">
        <v>1050</v>
      </c>
      <c r="ACS52" s="79" t="s">
        <v>1050</v>
      </c>
      <c r="ACT52" s="79" t="s">
        <v>1050</v>
      </c>
      <c r="ACU52" s="79" t="s">
        <v>1050</v>
      </c>
      <c r="ACV52" s="79" t="s">
        <v>1050</v>
      </c>
      <c r="ACW52" s="79" t="s">
        <v>1050</v>
      </c>
      <c r="ACX52" s="79" t="s">
        <v>1050</v>
      </c>
      <c r="ACY52" s="79" t="s">
        <v>1050</v>
      </c>
      <c r="ACZ52" s="79" t="s">
        <v>1050</v>
      </c>
      <c r="ADA52" s="79" t="s">
        <v>1050</v>
      </c>
      <c r="ADB52" s="79" t="s">
        <v>1050</v>
      </c>
      <c r="ADC52" s="79" t="s">
        <v>1050</v>
      </c>
      <c r="ADD52" s="79" t="s">
        <v>1050</v>
      </c>
      <c r="ADE52" s="79" t="s">
        <v>1050</v>
      </c>
      <c r="ADF52" s="79" t="s">
        <v>1050</v>
      </c>
      <c r="ADG52" s="79" t="s">
        <v>1050</v>
      </c>
      <c r="ADH52" s="79" t="s">
        <v>1050</v>
      </c>
      <c r="ADI52" s="79" t="s">
        <v>1050</v>
      </c>
      <c r="ADJ52" s="79" t="s">
        <v>1050</v>
      </c>
      <c r="ADK52" s="79" t="s">
        <v>1050</v>
      </c>
      <c r="ADL52" s="79" t="s">
        <v>1050</v>
      </c>
      <c r="ADM52" s="79" t="s">
        <v>1050</v>
      </c>
      <c r="ADN52" s="79" t="s">
        <v>1050</v>
      </c>
      <c r="ADO52" s="79" t="s">
        <v>1050</v>
      </c>
      <c r="ADP52" s="79" t="s">
        <v>1050</v>
      </c>
      <c r="ADQ52" s="79" t="s">
        <v>1050</v>
      </c>
      <c r="ADR52" s="79" t="s">
        <v>1050</v>
      </c>
      <c r="ADS52" s="79" t="s">
        <v>1050</v>
      </c>
      <c r="ADT52" s="79" t="s">
        <v>1050</v>
      </c>
      <c r="ADU52" s="79" t="s">
        <v>1050</v>
      </c>
      <c r="ADV52" s="79" t="s">
        <v>1050</v>
      </c>
      <c r="ADW52" s="79" t="s">
        <v>1050</v>
      </c>
      <c r="ADX52" s="79" t="s">
        <v>1050</v>
      </c>
      <c r="ADY52" s="79" t="s">
        <v>1050</v>
      </c>
      <c r="ADZ52" s="79" t="s">
        <v>1050</v>
      </c>
      <c r="AEA52" s="79" t="s">
        <v>1050</v>
      </c>
      <c r="AEB52" s="79" t="s">
        <v>1050</v>
      </c>
      <c r="AEC52" s="79" t="s">
        <v>1050</v>
      </c>
      <c r="AED52" s="79" t="s">
        <v>1050</v>
      </c>
      <c r="AEE52" s="79" t="s">
        <v>1050</v>
      </c>
      <c r="AEF52" s="79" t="s">
        <v>1050</v>
      </c>
      <c r="AEG52" s="79" t="s">
        <v>1050</v>
      </c>
      <c r="AEH52" s="79" t="s">
        <v>1050</v>
      </c>
      <c r="AEI52" s="79" t="s">
        <v>1050</v>
      </c>
      <c r="AEJ52" s="79" t="s">
        <v>1050</v>
      </c>
      <c r="AEK52" s="79" t="s">
        <v>1050</v>
      </c>
      <c r="AEL52" s="79" t="s">
        <v>1050</v>
      </c>
      <c r="AEM52" s="79" t="s">
        <v>1050</v>
      </c>
      <c r="AEN52" s="79" t="s">
        <v>1050</v>
      </c>
      <c r="AEO52" s="79" t="s">
        <v>1050</v>
      </c>
      <c r="AEP52" s="79" t="s">
        <v>1050</v>
      </c>
      <c r="AEQ52" s="79" t="s">
        <v>1050</v>
      </c>
      <c r="AER52" s="79" t="s">
        <v>1050</v>
      </c>
      <c r="AES52" s="79" t="s">
        <v>1050</v>
      </c>
      <c r="AET52" s="79" t="s">
        <v>1050</v>
      </c>
      <c r="AEU52" s="79" t="s">
        <v>1050</v>
      </c>
      <c r="AEV52" s="79" t="s">
        <v>1050</v>
      </c>
      <c r="AEW52" s="79" t="s">
        <v>1050</v>
      </c>
      <c r="AEX52" s="137" t="s">
        <v>2351</v>
      </c>
      <c r="AEY52" s="79">
        <v>0</v>
      </c>
      <c r="AEZ52" s="79">
        <v>1</v>
      </c>
      <c r="AFA52" s="79" t="s">
        <v>353</v>
      </c>
      <c r="AFB52" s="79" t="s">
        <v>1050</v>
      </c>
      <c r="AFC52" s="79" t="s">
        <v>1089</v>
      </c>
      <c r="AFD52" s="79" t="s">
        <v>1050</v>
      </c>
      <c r="AFE52" s="79" t="s">
        <v>1050</v>
      </c>
      <c r="AFF52" s="79" t="s">
        <v>1089</v>
      </c>
      <c r="AFG52" s="79" t="s">
        <v>1050</v>
      </c>
      <c r="AFH52" s="79" t="s">
        <v>1050</v>
      </c>
      <c r="AFI52" s="79" t="s">
        <v>1050</v>
      </c>
      <c r="AFJ52" s="79" t="s">
        <v>1050</v>
      </c>
      <c r="AFK52" s="79" t="s">
        <v>1050</v>
      </c>
      <c r="AFL52" s="79" t="s">
        <v>1050</v>
      </c>
      <c r="AFM52" s="79" t="s">
        <v>1050</v>
      </c>
      <c r="AFN52" s="79" t="s">
        <v>1050</v>
      </c>
      <c r="AFO52" s="79" t="s">
        <v>1050</v>
      </c>
      <c r="AFP52" s="79" t="s">
        <v>1050</v>
      </c>
      <c r="AFQ52" s="79" t="s">
        <v>1050</v>
      </c>
      <c r="AFR52" s="79" t="s">
        <v>1050</v>
      </c>
      <c r="AFS52" s="79" t="s">
        <v>1050</v>
      </c>
      <c r="AFT52" s="79" t="s">
        <v>1050</v>
      </c>
      <c r="AFU52" s="79" t="s">
        <v>1050</v>
      </c>
      <c r="AFV52" s="79" t="s">
        <v>1050</v>
      </c>
      <c r="AFW52" s="79" t="s">
        <v>1050</v>
      </c>
      <c r="AFX52" s="79" t="s">
        <v>1050</v>
      </c>
      <c r="AFY52" s="79" t="s">
        <v>1050</v>
      </c>
      <c r="AFZ52" s="79" t="s">
        <v>1050</v>
      </c>
      <c r="AGA52" s="79" t="s">
        <v>1050</v>
      </c>
      <c r="AGB52" s="79" t="s">
        <v>1050</v>
      </c>
      <c r="AGC52" s="79" t="s">
        <v>1050</v>
      </c>
      <c r="AGD52" s="79" t="s">
        <v>1050</v>
      </c>
      <c r="AGE52" s="79" t="s">
        <v>1050</v>
      </c>
      <c r="AGF52" s="79" t="s">
        <v>1050</v>
      </c>
      <c r="AGG52" s="79" t="s">
        <v>1050</v>
      </c>
      <c r="AGH52" s="79" t="s">
        <v>1050</v>
      </c>
      <c r="AGI52" s="79" t="s">
        <v>1050</v>
      </c>
      <c r="AGJ52" s="79" t="s">
        <v>1050</v>
      </c>
      <c r="AGK52" s="79" t="s">
        <v>1050</v>
      </c>
      <c r="AGL52" s="79" t="s">
        <v>1089</v>
      </c>
      <c r="AGM52" s="79" t="s">
        <v>1050</v>
      </c>
      <c r="AGN52" s="79" t="s">
        <v>1089</v>
      </c>
      <c r="AGO52" s="79" t="s">
        <v>1050</v>
      </c>
      <c r="AGP52" s="79" t="s">
        <v>1050</v>
      </c>
      <c r="AGQ52" s="79" t="s">
        <v>1050</v>
      </c>
      <c r="AGR52" s="79" t="s">
        <v>1050</v>
      </c>
      <c r="AGS52" s="79" t="s">
        <v>1050</v>
      </c>
      <c r="AGT52" s="79" t="s">
        <v>1050</v>
      </c>
      <c r="AGU52" s="79" t="s">
        <v>1050</v>
      </c>
      <c r="AGV52" s="79" t="s">
        <v>1050</v>
      </c>
      <c r="AGW52" s="79" t="s">
        <v>1050</v>
      </c>
      <c r="AGX52" s="79" t="s">
        <v>1050</v>
      </c>
      <c r="AGY52" s="79" t="s">
        <v>1050</v>
      </c>
      <c r="AGZ52" s="79" t="s">
        <v>1050</v>
      </c>
      <c r="AHA52" s="79" t="s">
        <v>1050</v>
      </c>
      <c r="AHB52" s="79" t="s">
        <v>1050</v>
      </c>
      <c r="AHC52" s="79" t="s">
        <v>1050</v>
      </c>
      <c r="AHD52" s="79" t="s">
        <v>1050</v>
      </c>
      <c r="AHE52" s="79" t="s">
        <v>1050</v>
      </c>
      <c r="AHF52" s="79" t="s">
        <v>1050</v>
      </c>
      <c r="AHG52" s="79" t="s">
        <v>1050</v>
      </c>
      <c r="AHH52" s="79" t="s">
        <v>1050</v>
      </c>
      <c r="AHI52" s="79" t="s">
        <v>353</v>
      </c>
      <c r="AHJ52" s="79" t="s">
        <v>1218</v>
      </c>
      <c r="AHK52" s="79" t="s">
        <v>399</v>
      </c>
      <c r="AHL52" s="79" t="s">
        <v>1050</v>
      </c>
      <c r="AHM52" s="79" t="s">
        <v>1050</v>
      </c>
      <c r="AHN52" s="79" t="s">
        <v>1050</v>
      </c>
      <c r="AHO52" s="79" t="s">
        <v>1050</v>
      </c>
      <c r="AHP52" s="79" t="s">
        <v>1050</v>
      </c>
      <c r="AHQ52" s="79" t="s">
        <v>1050</v>
      </c>
      <c r="AHR52" s="79" t="s">
        <v>1050</v>
      </c>
      <c r="AHS52" s="79" t="s">
        <v>1050</v>
      </c>
      <c r="AHT52" s="79" t="s">
        <v>1050</v>
      </c>
      <c r="AHU52" s="79" t="s">
        <v>1050</v>
      </c>
      <c r="AHV52" s="79" t="s">
        <v>1050</v>
      </c>
      <c r="AHW52" s="79" t="s">
        <v>1050</v>
      </c>
      <c r="AHX52" s="79" t="s">
        <v>1050</v>
      </c>
      <c r="AHY52" s="79" t="s">
        <v>1050</v>
      </c>
      <c r="AHZ52" s="79" t="s">
        <v>1050</v>
      </c>
      <c r="AIA52" s="79" t="s">
        <v>1050</v>
      </c>
      <c r="AIB52" s="79" t="s">
        <v>1050</v>
      </c>
      <c r="AIC52" s="79" t="s">
        <v>1050</v>
      </c>
      <c r="AID52" s="79" t="s">
        <v>1050</v>
      </c>
      <c r="AIE52" s="79" t="s">
        <v>1050</v>
      </c>
      <c r="AIF52" s="79" t="s">
        <v>1050</v>
      </c>
      <c r="AIG52" s="79" t="s">
        <v>1050</v>
      </c>
      <c r="AIH52" s="79" t="s">
        <v>1050</v>
      </c>
      <c r="AII52" s="79" t="s">
        <v>1050</v>
      </c>
      <c r="AIJ52" s="79" t="s">
        <v>1050</v>
      </c>
      <c r="AIK52" s="79" t="s">
        <v>1050</v>
      </c>
      <c r="AIL52" s="79" t="s">
        <v>1050</v>
      </c>
      <c r="AIM52" s="79" t="s">
        <v>1050</v>
      </c>
      <c r="AIN52" s="79" t="s">
        <v>1050</v>
      </c>
      <c r="AIO52" s="79" t="s">
        <v>1050</v>
      </c>
      <c r="AIP52" s="79" t="s">
        <v>1050</v>
      </c>
      <c r="AIQ52" s="79" t="s">
        <v>2258</v>
      </c>
      <c r="AIR52" s="79" t="s">
        <v>2457</v>
      </c>
      <c r="AIS52" s="79" t="s">
        <v>1050</v>
      </c>
      <c r="AIT52" s="79" t="s">
        <v>1050</v>
      </c>
      <c r="AIU52" s="79" t="s">
        <v>1050</v>
      </c>
      <c r="AIV52" s="79" t="s">
        <v>1050</v>
      </c>
      <c r="AIW52" s="79" t="s">
        <v>1050</v>
      </c>
      <c r="AIX52" s="79" t="s">
        <v>1050</v>
      </c>
      <c r="AIY52" s="79" t="s">
        <v>1050</v>
      </c>
      <c r="AIZ52" s="79" t="s">
        <v>1050</v>
      </c>
      <c r="AJA52" s="79" t="s">
        <v>1050</v>
      </c>
      <c r="AJB52" s="79" t="s">
        <v>1050</v>
      </c>
      <c r="AJC52" s="79" t="s">
        <v>1050</v>
      </c>
      <c r="AJD52" s="79" t="s">
        <v>1050</v>
      </c>
      <c r="AJE52" s="79" t="s">
        <v>1050</v>
      </c>
      <c r="AJF52" s="79" t="s">
        <v>1050</v>
      </c>
      <c r="AJG52" s="79" t="s">
        <v>2458</v>
      </c>
      <c r="AJH52" s="79" t="s">
        <v>2459</v>
      </c>
      <c r="AJI52" s="79" t="s">
        <v>2185</v>
      </c>
      <c r="AJJ52" s="79" t="s">
        <v>2185</v>
      </c>
      <c r="AJK52" s="79" t="s">
        <v>1050</v>
      </c>
      <c r="AJL52" s="79" t="s">
        <v>1050</v>
      </c>
      <c r="AJM52" s="79" t="s">
        <v>353</v>
      </c>
      <c r="AJN52" s="79" t="s">
        <v>353</v>
      </c>
      <c r="AJO52" s="79" t="s">
        <v>1050</v>
      </c>
      <c r="AJP52" s="79" t="s">
        <v>1050</v>
      </c>
      <c r="AJQ52" s="79" t="s">
        <v>1050</v>
      </c>
      <c r="AJR52" s="79" t="s">
        <v>1050</v>
      </c>
      <c r="AJS52" s="79" t="s">
        <v>2460</v>
      </c>
      <c r="AJT52" s="79" t="s">
        <v>1050</v>
      </c>
      <c r="AJU52" s="79" t="s">
        <v>1098</v>
      </c>
      <c r="AJV52" s="79" t="s">
        <v>1098</v>
      </c>
      <c r="AJW52" s="79" t="s">
        <v>1050</v>
      </c>
      <c r="AJX52" s="79" t="s">
        <v>1050</v>
      </c>
      <c r="AJY52" s="79" t="s">
        <v>1050</v>
      </c>
      <c r="AJZ52" s="79" t="s">
        <v>1050</v>
      </c>
      <c r="AKA52" s="79" t="s">
        <v>1050</v>
      </c>
      <c r="AKB52" s="79" t="s">
        <v>1050</v>
      </c>
      <c r="AKC52" s="79" t="s">
        <v>1050</v>
      </c>
      <c r="AKD52" s="79" t="s">
        <v>1050</v>
      </c>
      <c r="AKE52" s="79" t="s">
        <v>1050</v>
      </c>
      <c r="AKF52" s="79" t="s">
        <v>1050</v>
      </c>
      <c r="AKG52" s="79" t="s">
        <v>1050</v>
      </c>
      <c r="AKH52" s="79" t="s">
        <v>1050</v>
      </c>
      <c r="AKI52" s="79" t="s">
        <v>1098</v>
      </c>
      <c r="AKJ52" s="79" t="s">
        <v>1050</v>
      </c>
      <c r="AKK52" s="79" t="s">
        <v>1050</v>
      </c>
      <c r="AKL52" s="79" t="s">
        <v>1050</v>
      </c>
      <c r="AKM52" s="79" t="s">
        <v>1050</v>
      </c>
      <c r="AKN52" s="79" t="s">
        <v>1050</v>
      </c>
      <c r="AKO52" s="79" t="s">
        <v>1050</v>
      </c>
      <c r="AKP52" s="79" t="s">
        <v>1050</v>
      </c>
      <c r="AKQ52" s="79" t="s">
        <v>1050</v>
      </c>
      <c r="AKR52" s="79" t="s">
        <v>1050</v>
      </c>
      <c r="AKS52" s="79" t="s">
        <v>1050</v>
      </c>
      <c r="AKT52" s="79" t="s">
        <v>1050</v>
      </c>
      <c r="AKU52" s="79" t="s">
        <v>1050</v>
      </c>
      <c r="AKV52" s="79" t="s">
        <v>1098</v>
      </c>
      <c r="AKW52" s="79" t="s">
        <v>1050</v>
      </c>
      <c r="AKX52" s="79" t="s">
        <v>1050</v>
      </c>
      <c r="AKY52" s="79" t="s">
        <v>1050</v>
      </c>
      <c r="AKZ52" s="79" t="s">
        <v>1050</v>
      </c>
      <c r="ALA52" s="79" t="s">
        <v>1050</v>
      </c>
      <c r="ALB52" s="79" t="s">
        <v>1050</v>
      </c>
      <c r="ALC52" s="79" t="s">
        <v>1050</v>
      </c>
      <c r="ALD52" s="79" t="s">
        <v>1050</v>
      </c>
      <c r="ALE52" s="79" t="s">
        <v>1050</v>
      </c>
      <c r="ALF52" s="79" t="s">
        <v>1050</v>
      </c>
      <c r="ALG52" s="79" t="s">
        <v>1050</v>
      </c>
      <c r="ALH52" s="79" t="s">
        <v>1098</v>
      </c>
      <c r="ALI52" s="79" t="s">
        <v>1050</v>
      </c>
      <c r="ALJ52" s="79" t="s">
        <v>1050</v>
      </c>
      <c r="ALK52" s="79" t="s">
        <v>1098</v>
      </c>
      <c r="ALL52" s="79" t="s">
        <v>1050</v>
      </c>
      <c r="ALM52" s="79" t="s">
        <v>1050</v>
      </c>
      <c r="ALN52" s="79" t="s">
        <v>1050</v>
      </c>
      <c r="ALO52" s="79" t="s">
        <v>1050</v>
      </c>
      <c r="ALP52" s="79" t="s">
        <v>1050</v>
      </c>
      <c r="ALQ52" s="79" t="s">
        <v>1098</v>
      </c>
      <c r="ALR52" s="79" t="s">
        <v>1050</v>
      </c>
      <c r="ALS52" s="79" t="s">
        <v>1050</v>
      </c>
      <c r="ALT52" s="79" t="s">
        <v>1050</v>
      </c>
      <c r="ALU52" s="79" t="s">
        <v>1050</v>
      </c>
      <c r="ALV52" s="79" t="s">
        <v>1050</v>
      </c>
      <c r="ALW52" s="79" t="s">
        <v>1050</v>
      </c>
      <c r="ALX52" s="79" t="s">
        <v>1050</v>
      </c>
    </row>
    <row r="53" ht="50.25" customHeight="1" spans="1:1012">
      <c r="A53" s="79" t="s">
        <v>2461</v>
      </c>
      <c r="B53" s="79">
        <v>64</v>
      </c>
      <c r="C53" s="79" t="s">
        <v>1050</v>
      </c>
      <c r="D53" s="79" t="s">
        <v>329</v>
      </c>
      <c r="E53" s="79">
        <v>1</v>
      </c>
      <c r="F53" s="79" t="s">
        <v>2462</v>
      </c>
      <c r="G53" s="79" t="s">
        <v>1050</v>
      </c>
      <c r="H53" s="79" t="s">
        <v>1050</v>
      </c>
      <c r="I53" s="79" t="s">
        <v>540</v>
      </c>
      <c r="J53" s="91">
        <v>44787</v>
      </c>
      <c r="K53" s="92">
        <v>0.181944444444444</v>
      </c>
      <c r="L53" s="91">
        <v>44857</v>
      </c>
      <c r="M53" s="92">
        <v>0.19375</v>
      </c>
      <c r="N53" s="79" t="s">
        <v>331</v>
      </c>
      <c r="O53" s="79" t="s">
        <v>67</v>
      </c>
      <c r="P53" s="79" t="s">
        <v>1050</v>
      </c>
      <c r="Q53" s="79" t="s">
        <v>1050</v>
      </c>
      <c r="R53" s="79" t="s">
        <v>1052</v>
      </c>
      <c r="S53" s="79" t="s">
        <v>334</v>
      </c>
      <c r="T53" s="79" t="s">
        <v>1050</v>
      </c>
      <c r="U53" s="79" t="s">
        <v>368</v>
      </c>
      <c r="V53" s="79" t="s">
        <v>480</v>
      </c>
      <c r="W53" s="79" t="s">
        <v>338</v>
      </c>
      <c r="X53" s="79" t="s">
        <v>1050</v>
      </c>
      <c r="Y53" s="79" t="s">
        <v>1050</v>
      </c>
      <c r="Z53" s="79" t="s">
        <v>387</v>
      </c>
      <c r="AA53" s="79" t="s">
        <v>388</v>
      </c>
      <c r="AB53" s="79" t="s">
        <v>424</v>
      </c>
      <c r="AC53" s="79" t="s">
        <v>343</v>
      </c>
      <c r="AD53" s="79" t="s">
        <v>344</v>
      </c>
      <c r="AE53" s="79" t="s">
        <v>391</v>
      </c>
      <c r="AF53" s="79" t="s">
        <v>392</v>
      </c>
      <c r="AG53" s="79" t="s">
        <v>1050</v>
      </c>
      <c r="AH53" s="79" t="s">
        <v>347</v>
      </c>
      <c r="AI53" s="79" t="s">
        <v>1050</v>
      </c>
      <c r="AJ53" s="79" t="s">
        <v>222</v>
      </c>
      <c r="AK53" s="79" t="s">
        <v>223</v>
      </c>
      <c r="AL53" s="79" t="s">
        <v>1050</v>
      </c>
      <c r="AM53" s="79" t="s">
        <v>1050</v>
      </c>
      <c r="AN53" s="79" t="s">
        <v>2463</v>
      </c>
      <c r="AO53" s="79" t="s">
        <v>1050</v>
      </c>
      <c r="AP53" s="79" t="s">
        <v>1050</v>
      </c>
      <c r="AQ53" s="79" t="s">
        <v>1050</v>
      </c>
      <c r="AR53" s="79" t="s">
        <v>1050</v>
      </c>
      <c r="AS53" s="79" t="s">
        <v>1050</v>
      </c>
      <c r="AT53" s="79" t="s">
        <v>1050</v>
      </c>
      <c r="AU53" s="79" t="s">
        <v>1050</v>
      </c>
      <c r="AV53" s="79" t="s">
        <v>1050</v>
      </c>
      <c r="AW53" s="79" t="s">
        <v>1050</v>
      </c>
      <c r="AX53" s="79" t="s">
        <v>1050</v>
      </c>
      <c r="AY53" s="79" t="s">
        <v>1050</v>
      </c>
      <c r="AZ53" s="79" t="s">
        <v>480</v>
      </c>
      <c r="BA53" s="79" t="s">
        <v>1050</v>
      </c>
      <c r="BB53" s="79" t="s">
        <v>338</v>
      </c>
      <c r="BC53" s="79" t="s">
        <v>1050</v>
      </c>
      <c r="BD53" s="79" t="s">
        <v>1050</v>
      </c>
      <c r="BE53" s="79" t="s">
        <v>387</v>
      </c>
      <c r="BF53" s="79" t="s">
        <v>388</v>
      </c>
      <c r="BG53" s="79" t="s">
        <v>424</v>
      </c>
      <c r="BH53" s="79" t="s">
        <v>343</v>
      </c>
      <c r="BI53" s="79" t="s">
        <v>344</v>
      </c>
      <c r="BJ53" s="79" t="s">
        <v>391</v>
      </c>
      <c r="BK53" s="79" t="s">
        <v>392</v>
      </c>
      <c r="BL53" s="79" t="s">
        <v>1050</v>
      </c>
      <c r="BM53" s="79" t="s">
        <v>347</v>
      </c>
      <c r="BN53" s="79" t="s">
        <v>1050</v>
      </c>
      <c r="BO53" s="79" t="s">
        <v>222</v>
      </c>
      <c r="BP53" s="79" t="s">
        <v>223</v>
      </c>
      <c r="BQ53" s="79" t="s">
        <v>1050</v>
      </c>
      <c r="BR53" s="79" t="s">
        <v>1050</v>
      </c>
      <c r="BS53" s="79" t="s">
        <v>2463</v>
      </c>
      <c r="BT53" s="79" t="s">
        <v>1050</v>
      </c>
      <c r="BU53" s="79" t="s">
        <v>1050</v>
      </c>
      <c r="BV53" s="79" t="s">
        <v>1050</v>
      </c>
      <c r="BW53" s="79" t="s">
        <v>1050</v>
      </c>
      <c r="BX53" s="79" t="s">
        <v>1050</v>
      </c>
      <c r="BY53" s="79" t="s">
        <v>1050</v>
      </c>
      <c r="BZ53" s="79" t="s">
        <v>1050</v>
      </c>
      <c r="CA53" s="79" t="s">
        <v>1050</v>
      </c>
      <c r="CB53" s="79" t="s">
        <v>1050</v>
      </c>
      <c r="CC53" s="79" t="s">
        <v>1050</v>
      </c>
      <c r="CD53" s="79" t="s">
        <v>1050</v>
      </c>
      <c r="CE53" s="79" t="s">
        <v>480</v>
      </c>
      <c r="CF53" s="79" t="s">
        <v>1050</v>
      </c>
      <c r="CG53" s="79" t="s">
        <v>1050</v>
      </c>
      <c r="CH53" s="79" t="s">
        <v>397</v>
      </c>
      <c r="CI53" s="79" t="s">
        <v>352</v>
      </c>
      <c r="CJ53" s="79" t="s">
        <v>1050</v>
      </c>
      <c r="CK53" s="79" t="s">
        <v>1050</v>
      </c>
      <c r="CL53" s="79" t="s">
        <v>1050</v>
      </c>
      <c r="CM53" s="79" t="s">
        <v>1050</v>
      </c>
      <c r="CN53" s="79" t="s">
        <v>1050</v>
      </c>
      <c r="CO53" s="79" t="s">
        <v>1050</v>
      </c>
      <c r="CP53" s="79" t="s">
        <v>1050</v>
      </c>
      <c r="CQ53" s="79" t="s">
        <v>1050</v>
      </c>
      <c r="CR53" s="79" t="s">
        <v>1050</v>
      </c>
      <c r="CS53" s="79" t="s">
        <v>1050</v>
      </c>
      <c r="CT53" s="79" t="s">
        <v>1050</v>
      </c>
      <c r="CU53" s="79" t="s">
        <v>1050</v>
      </c>
      <c r="CV53" s="79" t="s">
        <v>1050</v>
      </c>
      <c r="CW53" s="79" t="s">
        <v>1050</v>
      </c>
      <c r="CX53" s="79" t="s">
        <v>1239</v>
      </c>
      <c r="CY53" s="79" t="s">
        <v>2464</v>
      </c>
      <c r="CZ53" s="79" t="s">
        <v>1050</v>
      </c>
      <c r="DA53" s="79" t="s">
        <v>1050</v>
      </c>
      <c r="DB53" s="79" t="s">
        <v>1050</v>
      </c>
      <c r="DC53" s="79" t="s">
        <v>2465</v>
      </c>
      <c r="DD53" s="79" t="s">
        <v>1050</v>
      </c>
      <c r="DE53" s="79" t="s">
        <v>1050</v>
      </c>
      <c r="DF53" s="79" t="s">
        <v>1050</v>
      </c>
      <c r="DG53" s="79" t="s">
        <v>1050</v>
      </c>
      <c r="DH53" s="79" t="s">
        <v>1050</v>
      </c>
      <c r="DI53" s="79" t="s">
        <v>2131</v>
      </c>
      <c r="DJ53" s="79" t="s">
        <v>2333</v>
      </c>
      <c r="DK53" s="79" t="s">
        <v>1050</v>
      </c>
      <c r="DL53" s="79" t="s">
        <v>399</v>
      </c>
      <c r="DM53" s="79" t="s">
        <v>399</v>
      </c>
      <c r="DN53" s="79" t="s">
        <v>1050</v>
      </c>
      <c r="DO53" s="79" t="s">
        <v>1050</v>
      </c>
      <c r="DP53" s="79" t="s">
        <v>399</v>
      </c>
      <c r="DQ53" s="79" t="s">
        <v>1050</v>
      </c>
      <c r="DR53" s="79" t="s">
        <v>1050</v>
      </c>
      <c r="DS53" s="79" t="s">
        <v>1050</v>
      </c>
      <c r="DT53" s="79" t="s">
        <v>1050</v>
      </c>
      <c r="DU53" s="79" t="s">
        <v>1050</v>
      </c>
      <c r="DV53" s="79" t="s">
        <v>399</v>
      </c>
      <c r="DW53" s="79" t="s">
        <v>549</v>
      </c>
      <c r="DX53" s="79" t="s">
        <v>1050</v>
      </c>
      <c r="DY53" s="79" t="s">
        <v>1050</v>
      </c>
      <c r="DZ53" s="79" t="s">
        <v>1050</v>
      </c>
      <c r="EA53" s="79" t="s">
        <v>1050</v>
      </c>
      <c r="EB53" s="79" t="s">
        <v>1050</v>
      </c>
      <c r="EC53" s="79" t="s">
        <v>1050</v>
      </c>
      <c r="ED53" s="79" t="s">
        <v>2466</v>
      </c>
      <c r="EE53" s="79" t="s">
        <v>363</v>
      </c>
      <c r="EF53" s="79" t="s">
        <v>353</v>
      </c>
      <c r="EG53" s="79" t="s">
        <v>1090</v>
      </c>
      <c r="EH53" s="91">
        <v>33625</v>
      </c>
      <c r="EI53" s="79" t="s">
        <v>351</v>
      </c>
      <c r="EJ53" s="79" t="s">
        <v>352</v>
      </c>
      <c r="EK53" s="79" t="s">
        <v>1060</v>
      </c>
      <c r="EL53" s="79" t="s">
        <v>1050</v>
      </c>
      <c r="EM53" s="79" t="s">
        <v>1050</v>
      </c>
      <c r="EN53" s="79" t="s">
        <v>1050</v>
      </c>
      <c r="EO53" s="79" t="s">
        <v>1050</v>
      </c>
      <c r="EP53" s="79" t="s">
        <v>353</v>
      </c>
      <c r="EQ53" s="110" t="s">
        <v>401</v>
      </c>
      <c r="ER53" s="79" t="s">
        <v>1050</v>
      </c>
      <c r="ES53" s="79" t="s">
        <v>1050</v>
      </c>
      <c r="ET53" s="112">
        <v>47060</v>
      </c>
      <c r="EU53" s="79" t="s">
        <v>1050</v>
      </c>
      <c r="EV53" s="79" t="s">
        <v>1050</v>
      </c>
      <c r="EW53" s="79" t="s">
        <v>1050</v>
      </c>
      <c r="EX53" s="79" t="s">
        <v>1050</v>
      </c>
      <c r="EY53" s="79" t="s">
        <v>1239</v>
      </c>
      <c r="EZ53" s="79" t="s">
        <v>2467</v>
      </c>
      <c r="FA53" s="79" t="s">
        <v>356</v>
      </c>
      <c r="FB53" s="110" t="s">
        <v>1175</v>
      </c>
      <c r="FC53" s="110" t="s">
        <v>2468</v>
      </c>
      <c r="FD53" s="110" t="s">
        <v>2469</v>
      </c>
      <c r="FE53" s="110">
        <v>2019</v>
      </c>
      <c r="FF53" s="79" t="s">
        <v>494</v>
      </c>
      <c r="FG53" s="79" t="s">
        <v>1050</v>
      </c>
      <c r="FH53" s="110">
        <v>2</v>
      </c>
      <c r="FI53" s="110" t="s">
        <v>1111</v>
      </c>
      <c r="FJ53" s="110" t="s">
        <v>2131</v>
      </c>
      <c r="FK53" s="110" t="s">
        <v>2333</v>
      </c>
      <c r="FL53" s="110">
        <v>0</v>
      </c>
      <c r="FM53" s="79" t="s">
        <v>353</v>
      </c>
      <c r="FN53" s="79" t="s">
        <v>353</v>
      </c>
      <c r="FO53" s="110" t="s">
        <v>1749</v>
      </c>
      <c r="FP53" s="112">
        <v>45106</v>
      </c>
      <c r="FQ53" s="79" t="s">
        <v>399</v>
      </c>
      <c r="FR53" s="79" t="s">
        <v>1050</v>
      </c>
      <c r="FS53" s="79" t="s">
        <v>1050</v>
      </c>
      <c r="FT53" s="79" t="s">
        <v>399</v>
      </c>
      <c r="FU53" s="79" t="s">
        <v>1050</v>
      </c>
      <c r="FV53" s="79" t="s">
        <v>1050</v>
      </c>
      <c r="FW53" s="79" t="s">
        <v>399</v>
      </c>
      <c r="FX53" s="79" t="s">
        <v>542</v>
      </c>
      <c r="FY53" s="79" t="s">
        <v>435</v>
      </c>
      <c r="FZ53" s="79" t="s">
        <v>1050</v>
      </c>
      <c r="GA53" s="79" t="s">
        <v>1050</v>
      </c>
      <c r="GB53" s="79" t="s">
        <v>1050</v>
      </c>
      <c r="GC53" s="79" t="s">
        <v>333</v>
      </c>
      <c r="GD53" s="79" t="s">
        <v>1050</v>
      </c>
      <c r="GE53" s="110" t="s">
        <v>2470</v>
      </c>
      <c r="GF53" s="79" t="s">
        <v>363</v>
      </c>
      <c r="GG53" s="79" t="s">
        <v>399</v>
      </c>
      <c r="GH53" s="79" t="s">
        <v>1050</v>
      </c>
      <c r="GI53" s="79" t="s">
        <v>1050</v>
      </c>
      <c r="GJ53" s="79" t="s">
        <v>1050</v>
      </c>
      <c r="GK53" s="79" t="s">
        <v>1050</v>
      </c>
      <c r="GL53" s="79" t="s">
        <v>1050</v>
      </c>
      <c r="GM53" s="79" t="s">
        <v>1050</v>
      </c>
      <c r="GN53" s="79" t="s">
        <v>1050</v>
      </c>
      <c r="GO53" s="79" t="s">
        <v>1050</v>
      </c>
      <c r="GP53" s="79" t="s">
        <v>1050</v>
      </c>
      <c r="GQ53" s="79" t="s">
        <v>1050</v>
      </c>
      <c r="GR53" s="79" t="s">
        <v>1050</v>
      </c>
      <c r="GS53" s="79" t="s">
        <v>1050</v>
      </c>
      <c r="GT53" s="79" t="s">
        <v>1050</v>
      </c>
      <c r="GU53" s="79" t="s">
        <v>1050</v>
      </c>
      <c r="GV53" s="79" t="s">
        <v>1050</v>
      </c>
      <c r="GW53" s="79" t="s">
        <v>1050</v>
      </c>
      <c r="GX53" s="79" t="s">
        <v>1050</v>
      </c>
      <c r="GY53" s="79" t="s">
        <v>1050</v>
      </c>
      <c r="GZ53" s="79" t="s">
        <v>1050</v>
      </c>
      <c r="HA53" s="79" t="s">
        <v>1050</v>
      </c>
      <c r="HB53" s="79" t="s">
        <v>1050</v>
      </c>
      <c r="HC53" s="79" t="s">
        <v>1050</v>
      </c>
      <c r="HD53" s="79" t="s">
        <v>1050</v>
      </c>
      <c r="HE53" s="79" t="s">
        <v>1050</v>
      </c>
      <c r="HF53" s="79" t="s">
        <v>1050</v>
      </c>
      <c r="HG53" s="79" t="s">
        <v>1050</v>
      </c>
      <c r="HH53" s="79" t="s">
        <v>1050</v>
      </c>
      <c r="HI53" s="79" t="s">
        <v>1050</v>
      </c>
      <c r="HJ53" s="79" t="s">
        <v>1050</v>
      </c>
      <c r="HK53" s="79" t="s">
        <v>1050</v>
      </c>
      <c r="HL53" s="79" t="s">
        <v>1050</v>
      </c>
      <c r="HM53" s="79" t="s">
        <v>1050</v>
      </c>
      <c r="HN53" s="79" t="s">
        <v>1050</v>
      </c>
      <c r="HO53" s="79" t="s">
        <v>1050</v>
      </c>
      <c r="HP53" s="79" t="s">
        <v>1050</v>
      </c>
      <c r="HQ53" s="79" t="s">
        <v>1050</v>
      </c>
      <c r="HR53" s="79" t="s">
        <v>1050</v>
      </c>
      <c r="HS53" s="79" t="s">
        <v>1050</v>
      </c>
      <c r="HT53" s="79" t="s">
        <v>1050</v>
      </c>
      <c r="HU53" s="79" t="s">
        <v>1050</v>
      </c>
      <c r="HV53" s="79" t="s">
        <v>1050</v>
      </c>
      <c r="HW53" s="79" t="s">
        <v>1050</v>
      </c>
      <c r="HX53" s="79" t="s">
        <v>1050</v>
      </c>
      <c r="HY53" s="79" t="s">
        <v>1050</v>
      </c>
      <c r="HZ53" s="79" t="s">
        <v>1050</v>
      </c>
      <c r="IA53" s="79" t="s">
        <v>1050</v>
      </c>
      <c r="IB53" s="79" t="s">
        <v>1050</v>
      </c>
      <c r="IC53" s="79" t="s">
        <v>1050</v>
      </c>
      <c r="ID53" s="79" t="s">
        <v>1050</v>
      </c>
      <c r="IE53" s="79" t="s">
        <v>1050</v>
      </c>
      <c r="IF53" s="79" t="s">
        <v>1050</v>
      </c>
      <c r="IG53" s="79" t="s">
        <v>1050</v>
      </c>
      <c r="IH53" s="79" t="s">
        <v>1050</v>
      </c>
      <c r="II53" s="79" t="s">
        <v>1050</v>
      </c>
      <c r="IJ53" s="79" t="s">
        <v>1050</v>
      </c>
      <c r="IK53" s="79" t="s">
        <v>1050</v>
      </c>
      <c r="IL53" s="79" t="s">
        <v>1050</v>
      </c>
      <c r="IM53" s="79" t="s">
        <v>1050</v>
      </c>
      <c r="IN53" s="79" t="s">
        <v>1050</v>
      </c>
      <c r="IO53" s="79" t="s">
        <v>1050</v>
      </c>
      <c r="IP53" s="79" t="s">
        <v>1050</v>
      </c>
      <c r="IQ53" s="79" t="s">
        <v>1050</v>
      </c>
      <c r="IR53" s="79" t="s">
        <v>1050</v>
      </c>
      <c r="IS53" s="79" t="s">
        <v>1050</v>
      </c>
      <c r="IT53" s="79" t="s">
        <v>1050</v>
      </c>
      <c r="IU53" s="79" t="s">
        <v>1050</v>
      </c>
      <c r="IV53" s="79" t="s">
        <v>1050</v>
      </c>
      <c r="IW53" s="79" t="s">
        <v>1050</v>
      </c>
      <c r="IX53" s="79" t="s">
        <v>1050</v>
      </c>
      <c r="IY53" s="79" t="s">
        <v>1050</v>
      </c>
      <c r="IZ53" s="79" t="s">
        <v>1050</v>
      </c>
      <c r="JA53" s="79" t="s">
        <v>1050</v>
      </c>
      <c r="JB53" s="79" t="s">
        <v>1050</v>
      </c>
      <c r="JC53" s="79" t="s">
        <v>1050</v>
      </c>
      <c r="JD53" s="79" t="s">
        <v>1050</v>
      </c>
      <c r="JE53" s="79" t="s">
        <v>1050</v>
      </c>
      <c r="JF53" s="79" t="s">
        <v>1050</v>
      </c>
      <c r="JG53" s="79" t="s">
        <v>1050</v>
      </c>
      <c r="JH53" s="79" t="s">
        <v>1050</v>
      </c>
      <c r="JI53" s="79" t="s">
        <v>1050</v>
      </c>
      <c r="JJ53" s="79" t="s">
        <v>1050</v>
      </c>
      <c r="JK53" s="79" t="s">
        <v>1050</v>
      </c>
      <c r="JL53" s="79" t="s">
        <v>1050</v>
      </c>
      <c r="JM53" s="79" t="s">
        <v>1050</v>
      </c>
      <c r="JN53" s="79" t="s">
        <v>1050</v>
      </c>
      <c r="JO53" s="79" t="s">
        <v>1050</v>
      </c>
      <c r="JP53" s="79" t="s">
        <v>1050</v>
      </c>
      <c r="JQ53" s="79" t="s">
        <v>1050</v>
      </c>
      <c r="JR53" s="79" t="s">
        <v>1050</v>
      </c>
      <c r="JS53" s="79" t="s">
        <v>1050</v>
      </c>
      <c r="JT53" s="79" t="s">
        <v>1050</v>
      </c>
      <c r="JU53" s="79" t="s">
        <v>1050</v>
      </c>
      <c r="JV53" s="79" t="s">
        <v>1050</v>
      </c>
      <c r="JW53" s="79" t="s">
        <v>1050</v>
      </c>
      <c r="JX53" s="79" t="s">
        <v>1050</v>
      </c>
      <c r="JY53" s="79" t="s">
        <v>1050</v>
      </c>
      <c r="JZ53" s="79" t="s">
        <v>1050</v>
      </c>
      <c r="KA53" s="79" t="s">
        <v>1050</v>
      </c>
      <c r="KB53" s="79" t="s">
        <v>1050</v>
      </c>
      <c r="KC53" s="79" t="s">
        <v>1050</v>
      </c>
      <c r="KD53" s="79" t="s">
        <v>1050</v>
      </c>
      <c r="KE53" s="79" t="s">
        <v>1050</v>
      </c>
      <c r="KF53" s="79" t="s">
        <v>1050</v>
      </c>
      <c r="KG53" s="79" t="s">
        <v>1050</v>
      </c>
      <c r="KH53" s="79" t="s">
        <v>1050</v>
      </c>
      <c r="KI53" s="79" t="s">
        <v>1050</v>
      </c>
      <c r="KJ53" s="79" t="s">
        <v>1050</v>
      </c>
      <c r="KK53" s="79" t="s">
        <v>1050</v>
      </c>
      <c r="KL53" s="79" t="s">
        <v>1050</v>
      </c>
      <c r="KM53" s="79" t="s">
        <v>1050</v>
      </c>
      <c r="KN53" s="79" t="s">
        <v>1050</v>
      </c>
      <c r="KO53" s="79" t="s">
        <v>1050</v>
      </c>
      <c r="KP53" s="79" t="s">
        <v>1050</v>
      </c>
      <c r="KQ53" s="79" t="s">
        <v>1050</v>
      </c>
      <c r="KR53" s="79" t="s">
        <v>1050</v>
      </c>
      <c r="KS53" s="79" t="s">
        <v>1050</v>
      </c>
      <c r="KT53" s="79" t="s">
        <v>1050</v>
      </c>
      <c r="KU53" s="79" t="s">
        <v>1050</v>
      </c>
      <c r="KV53" s="79" t="s">
        <v>1050</v>
      </c>
      <c r="KW53" s="79" t="s">
        <v>1050</v>
      </c>
      <c r="KX53" s="79" t="s">
        <v>1050</v>
      </c>
      <c r="KY53" s="79" t="s">
        <v>1050</v>
      </c>
      <c r="KZ53" s="79" t="s">
        <v>1050</v>
      </c>
      <c r="LA53" s="79" t="s">
        <v>1050</v>
      </c>
      <c r="LB53" s="79" t="s">
        <v>1050</v>
      </c>
      <c r="LC53" s="79" t="s">
        <v>1050</v>
      </c>
      <c r="LD53" s="79" t="s">
        <v>1050</v>
      </c>
      <c r="LE53" s="79" t="s">
        <v>1050</v>
      </c>
      <c r="LF53" s="79" t="s">
        <v>1050</v>
      </c>
      <c r="LG53" s="79" t="s">
        <v>1050</v>
      </c>
      <c r="LH53" s="79" t="s">
        <v>1050</v>
      </c>
      <c r="LI53" s="79" t="s">
        <v>1050</v>
      </c>
      <c r="LJ53" s="79" t="s">
        <v>1050</v>
      </c>
      <c r="LK53" s="79" t="s">
        <v>1050</v>
      </c>
      <c r="LL53" s="79" t="s">
        <v>1050</v>
      </c>
      <c r="LM53" s="79" t="s">
        <v>1050</v>
      </c>
      <c r="LN53" s="79" t="s">
        <v>1050</v>
      </c>
      <c r="LO53" s="79" t="s">
        <v>1050</v>
      </c>
      <c r="LP53" s="79" t="s">
        <v>1050</v>
      </c>
      <c r="LQ53" s="79" t="s">
        <v>1050</v>
      </c>
      <c r="LR53" s="79" t="s">
        <v>1050</v>
      </c>
      <c r="LS53" s="79" t="s">
        <v>1050</v>
      </c>
      <c r="LT53" s="79" t="s">
        <v>1050</v>
      </c>
      <c r="LU53" s="79" t="s">
        <v>1050</v>
      </c>
      <c r="LV53" s="79" t="s">
        <v>1050</v>
      </c>
      <c r="LW53" s="79" t="s">
        <v>1050</v>
      </c>
      <c r="LX53" s="79" t="s">
        <v>1050</v>
      </c>
      <c r="LY53" s="79" t="s">
        <v>1050</v>
      </c>
      <c r="LZ53" s="79" t="s">
        <v>1050</v>
      </c>
      <c r="MA53" s="79" t="s">
        <v>1050</v>
      </c>
      <c r="MB53" s="79" t="s">
        <v>1050</v>
      </c>
      <c r="MC53" s="79" t="s">
        <v>1050</v>
      </c>
      <c r="MD53" s="79" t="s">
        <v>1050</v>
      </c>
      <c r="ME53" s="79" t="s">
        <v>1050</v>
      </c>
      <c r="MF53" s="79" t="s">
        <v>1050</v>
      </c>
      <c r="MG53" s="79" t="s">
        <v>1050</v>
      </c>
      <c r="MH53" s="79" t="s">
        <v>1050</v>
      </c>
      <c r="MI53" s="79" t="s">
        <v>1050</v>
      </c>
      <c r="MJ53" s="79" t="s">
        <v>1050</v>
      </c>
      <c r="MK53" s="79" t="s">
        <v>1050</v>
      </c>
      <c r="ML53" s="79" t="s">
        <v>1050</v>
      </c>
      <c r="MM53" s="79" t="s">
        <v>1050</v>
      </c>
      <c r="MN53" s="79" t="s">
        <v>1050</v>
      </c>
      <c r="MO53" s="79" t="s">
        <v>1050</v>
      </c>
      <c r="MP53" s="79" t="s">
        <v>1050</v>
      </c>
      <c r="MQ53" s="79" t="s">
        <v>1050</v>
      </c>
      <c r="MR53" s="79" t="s">
        <v>1050</v>
      </c>
      <c r="MS53" s="79" t="s">
        <v>1050</v>
      </c>
      <c r="MT53" s="79" t="s">
        <v>1050</v>
      </c>
      <c r="MU53" s="79" t="s">
        <v>1050</v>
      </c>
      <c r="MV53" s="79" t="s">
        <v>1050</v>
      </c>
      <c r="MW53" s="79" t="s">
        <v>1050</v>
      </c>
      <c r="MX53" s="79" t="s">
        <v>1050</v>
      </c>
      <c r="MY53" s="79" t="s">
        <v>1050</v>
      </c>
      <c r="MZ53" s="79" t="s">
        <v>1050</v>
      </c>
      <c r="NA53" s="79" t="s">
        <v>1050</v>
      </c>
      <c r="NB53" s="79" t="s">
        <v>1050</v>
      </c>
      <c r="NC53" s="79" t="s">
        <v>1050</v>
      </c>
      <c r="ND53" s="79" t="s">
        <v>1050</v>
      </c>
      <c r="NE53" s="79" t="s">
        <v>1050</v>
      </c>
      <c r="NF53" s="79" t="s">
        <v>1050</v>
      </c>
      <c r="NG53" s="79" t="s">
        <v>1050</v>
      </c>
      <c r="NH53" s="79" t="s">
        <v>1050</v>
      </c>
      <c r="NI53" s="79" t="s">
        <v>1050</v>
      </c>
      <c r="NJ53" s="79" t="s">
        <v>1050</v>
      </c>
      <c r="NK53" s="79" t="s">
        <v>1050</v>
      </c>
      <c r="NL53" s="79" t="s">
        <v>1050</v>
      </c>
      <c r="NM53" s="79" t="s">
        <v>1050</v>
      </c>
      <c r="NN53" s="79" t="s">
        <v>1050</v>
      </c>
      <c r="NO53" s="79" t="s">
        <v>1050</v>
      </c>
      <c r="NP53" s="79" t="s">
        <v>1050</v>
      </c>
      <c r="NQ53" s="79" t="s">
        <v>1050</v>
      </c>
      <c r="NR53" s="79" t="s">
        <v>1050</v>
      </c>
      <c r="NS53" s="79" t="s">
        <v>1050</v>
      </c>
      <c r="NT53" s="79" t="s">
        <v>1050</v>
      </c>
      <c r="NU53" s="79" t="s">
        <v>1050</v>
      </c>
      <c r="NV53" s="79" t="s">
        <v>1050</v>
      </c>
      <c r="NW53" s="79" t="s">
        <v>1050</v>
      </c>
      <c r="NX53" s="79" t="s">
        <v>1050</v>
      </c>
      <c r="NY53" s="79" t="s">
        <v>1050</v>
      </c>
      <c r="NZ53" s="79" t="s">
        <v>1050</v>
      </c>
      <c r="OA53" s="79" t="s">
        <v>1050</v>
      </c>
      <c r="OB53" s="79" t="s">
        <v>1050</v>
      </c>
      <c r="OC53" s="79" t="s">
        <v>1050</v>
      </c>
      <c r="OD53" s="79" t="s">
        <v>1050</v>
      </c>
      <c r="OE53" s="79" t="s">
        <v>1050</v>
      </c>
      <c r="OF53" s="79" t="s">
        <v>1050</v>
      </c>
      <c r="OG53" s="79" t="s">
        <v>1050</v>
      </c>
      <c r="OH53" s="79" t="s">
        <v>1050</v>
      </c>
      <c r="OI53" s="79" t="s">
        <v>1050</v>
      </c>
      <c r="OJ53" s="79" t="s">
        <v>1050</v>
      </c>
      <c r="OK53" s="79" t="s">
        <v>1050</v>
      </c>
      <c r="OL53" s="79" t="s">
        <v>1050</v>
      </c>
      <c r="OM53" s="79" t="s">
        <v>1050</v>
      </c>
      <c r="ON53" s="79" t="s">
        <v>1050</v>
      </c>
      <c r="OO53" s="79" t="s">
        <v>1050</v>
      </c>
      <c r="OP53" s="79" t="s">
        <v>1050</v>
      </c>
      <c r="OQ53" s="79" t="s">
        <v>1050</v>
      </c>
      <c r="OR53" s="79" t="s">
        <v>1050</v>
      </c>
      <c r="OS53" s="79" t="s">
        <v>1050</v>
      </c>
      <c r="OT53" s="79" t="s">
        <v>1050</v>
      </c>
      <c r="OU53" s="79" t="s">
        <v>1050</v>
      </c>
      <c r="OV53" s="79" t="s">
        <v>1050</v>
      </c>
      <c r="OW53" s="79" t="s">
        <v>1050</v>
      </c>
      <c r="OX53" s="79" t="s">
        <v>1050</v>
      </c>
      <c r="OY53" s="79" t="s">
        <v>1050</v>
      </c>
      <c r="OZ53" s="79" t="s">
        <v>1050</v>
      </c>
      <c r="PA53" s="79" t="s">
        <v>1050</v>
      </c>
      <c r="PB53" s="79" t="s">
        <v>1050</v>
      </c>
      <c r="PC53" s="79" t="s">
        <v>1050</v>
      </c>
      <c r="PD53" s="79" t="s">
        <v>1050</v>
      </c>
      <c r="PE53" s="79" t="s">
        <v>1050</v>
      </c>
      <c r="PF53" s="79" t="s">
        <v>1050</v>
      </c>
      <c r="PG53" s="79" t="s">
        <v>1050</v>
      </c>
      <c r="PH53" s="79" t="s">
        <v>1050</v>
      </c>
      <c r="PI53" s="79" t="s">
        <v>1050</v>
      </c>
      <c r="PJ53" s="79" t="s">
        <v>1050</v>
      </c>
      <c r="PK53" s="79" t="s">
        <v>1050</v>
      </c>
      <c r="PL53" s="79" t="s">
        <v>1050</v>
      </c>
      <c r="PM53" s="79" t="s">
        <v>2398</v>
      </c>
      <c r="PN53" s="79" t="s">
        <v>1050</v>
      </c>
      <c r="PO53" s="79">
        <v>2</v>
      </c>
      <c r="PP53" s="79" t="s">
        <v>1050</v>
      </c>
      <c r="PQ53" s="79">
        <v>116</v>
      </c>
      <c r="PR53" s="79" t="s">
        <v>1050</v>
      </c>
      <c r="PS53" s="79" t="s">
        <v>1050</v>
      </c>
      <c r="PT53" s="79" t="s">
        <v>1050</v>
      </c>
      <c r="PU53" s="79" t="s">
        <v>1050</v>
      </c>
      <c r="PV53" s="79" t="s">
        <v>1050</v>
      </c>
      <c r="PW53" s="79" t="s">
        <v>1050</v>
      </c>
      <c r="PX53" s="79" t="s">
        <v>1050</v>
      </c>
      <c r="PY53" s="79" t="s">
        <v>1050</v>
      </c>
      <c r="PZ53" s="79" t="s">
        <v>1413</v>
      </c>
      <c r="QA53" s="79" t="s">
        <v>1050</v>
      </c>
      <c r="QB53" s="79" t="s">
        <v>1050</v>
      </c>
      <c r="QC53" s="79" t="s">
        <v>1050</v>
      </c>
      <c r="QD53" s="79" t="s">
        <v>1412</v>
      </c>
      <c r="QE53" s="79" t="s">
        <v>1076</v>
      </c>
      <c r="QF53" s="79" t="s">
        <v>1050</v>
      </c>
      <c r="QG53" s="79">
        <v>11</v>
      </c>
      <c r="QH53" s="107">
        <v>1</v>
      </c>
      <c r="QI53" s="79">
        <v>60</v>
      </c>
      <c r="QJ53" s="79">
        <v>28</v>
      </c>
      <c r="QK53" s="79">
        <v>2022</v>
      </c>
      <c r="QL53" s="79">
        <v>2406</v>
      </c>
      <c r="QM53" s="91">
        <v>44787</v>
      </c>
      <c r="QN53" s="79" t="s">
        <v>523</v>
      </c>
      <c r="QO53" s="79" t="s">
        <v>399</v>
      </c>
      <c r="QP53" s="79" t="s">
        <v>399</v>
      </c>
      <c r="QQ53" s="92">
        <v>0.181944444444444</v>
      </c>
      <c r="QR53" s="79" t="s">
        <v>329</v>
      </c>
      <c r="QS53" s="79" t="s">
        <v>540</v>
      </c>
      <c r="QT53" s="79" t="s">
        <v>2471</v>
      </c>
      <c r="QU53" s="79" t="s">
        <v>2472</v>
      </c>
      <c r="QV53" s="125" t="s">
        <v>2473</v>
      </c>
      <c r="QW53" s="125" t="s">
        <v>2474</v>
      </c>
      <c r="QX53" s="79" t="s">
        <v>1050</v>
      </c>
      <c r="QY53" s="79" t="s">
        <v>1080</v>
      </c>
      <c r="QZ53" s="79" t="s">
        <v>1050</v>
      </c>
      <c r="RA53" s="79" t="s">
        <v>1050</v>
      </c>
      <c r="RB53" s="79" t="s">
        <v>1050</v>
      </c>
      <c r="RC53" s="79" t="s">
        <v>368</v>
      </c>
      <c r="RD53" s="79" t="s">
        <v>399</v>
      </c>
      <c r="RE53" s="79" t="s">
        <v>344</v>
      </c>
      <c r="RF53" s="79" t="s">
        <v>391</v>
      </c>
      <c r="RG53" s="79" t="s">
        <v>1123</v>
      </c>
      <c r="RH53" s="79" t="s">
        <v>338</v>
      </c>
      <c r="RI53" s="79" t="s">
        <v>388</v>
      </c>
      <c r="RJ53" s="79" t="s">
        <v>2475</v>
      </c>
      <c r="RK53" s="79" t="s">
        <v>371</v>
      </c>
      <c r="RL53" s="79" t="s">
        <v>334</v>
      </c>
      <c r="RM53" s="79" t="s">
        <v>2476</v>
      </c>
      <c r="RN53" s="79" t="s">
        <v>1050</v>
      </c>
      <c r="RO53" s="79" t="s">
        <v>2144</v>
      </c>
      <c r="RP53" s="79" t="s">
        <v>372</v>
      </c>
      <c r="RQ53" s="79" t="s">
        <v>1050</v>
      </c>
      <c r="RR53" s="79" t="s">
        <v>480</v>
      </c>
      <c r="RS53" s="79" t="s">
        <v>2477</v>
      </c>
      <c r="RT53" s="79" t="s">
        <v>1050</v>
      </c>
      <c r="RU53" s="79" t="s">
        <v>2145</v>
      </c>
      <c r="RV53" s="79" t="s">
        <v>2478</v>
      </c>
      <c r="RW53" s="79" t="s">
        <v>1050</v>
      </c>
      <c r="RX53" s="79" t="s">
        <v>1080</v>
      </c>
      <c r="RY53" s="79" t="s">
        <v>1050</v>
      </c>
      <c r="RZ53" s="79" t="s">
        <v>1050</v>
      </c>
      <c r="SA53" s="79" t="s">
        <v>1050</v>
      </c>
      <c r="SB53" s="79" t="s">
        <v>368</v>
      </c>
      <c r="SC53" s="79" t="s">
        <v>399</v>
      </c>
      <c r="SD53" s="79" t="s">
        <v>344</v>
      </c>
      <c r="SE53" s="79" t="s">
        <v>391</v>
      </c>
      <c r="SF53" s="79" t="s">
        <v>1123</v>
      </c>
      <c r="SG53" s="79" t="s">
        <v>338</v>
      </c>
      <c r="SH53" s="79" t="s">
        <v>388</v>
      </c>
      <c r="SI53" s="79" t="s">
        <v>2475</v>
      </c>
      <c r="SJ53" s="79" t="s">
        <v>371</v>
      </c>
      <c r="SK53" s="79" t="s">
        <v>334</v>
      </c>
      <c r="SL53" s="79" t="s">
        <v>2476</v>
      </c>
      <c r="SM53" s="79" t="s">
        <v>1050</v>
      </c>
      <c r="SN53" s="79" t="s">
        <v>2144</v>
      </c>
      <c r="SO53" s="79" t="s">
        <v>372</v>
      </c>
      <c r="SP53" s="79" t="s">
        <v>1050</v>
      </c>
      <c r="SQ53" s="79" t="s">
        <v>480</v>
      </c>
      <c r="SR53" s="79" t="s">
        <v>2477</v>
      </c>
      <c r="SS53" s="79" t="s">
        <v>1050</v>
      </c>
      <c r="ST53" s="79" t="s">
        <v>549</v>
      </c>
      <c r="SU53" s="79" t="s">
        <v>542</v>
      </c>
      <c r="SV53" s="79" t="s">
        <v>1050</v>
      </c>
      <c r="SW53" s="79" t="s">
        <v>1050</v>
      </c>
      <c r="SX53" s="79" t="s">
        <v>1050</v>
      </c>
      <c r="SY53" s="79" t="s">
        <v>1050</v>
      </c>
      <c r="SZ53" s="79" t="s">
        <v>1050</v>
      </c>
      <c r="TA53" s="79" t="s">
        <v>1050</v>
      </c>
      <c r="TB53" s="79" t="s">
        <v>1050</v>
      </c>
      <c r="TC53" s="79" t="s">
        <v>1050</v>
      </c>
      <c r="TD53" s="79" t="s">
        <v>1050</v>
      </c>
      <c r="TE53" s="79" t="s">
        <v>1050</v>
      </c>
      <c r="TF53" s="79" t="s">
        <v>1050</v>
      </c>
      <c r="TG53" s="79">
        <v>2019</v>
      </c>
      <c r="TH53" s="79" t="s">
        <v>1050</v>
      </c>
      <c r="TI53" s="79" t="s">
        <v>1050</v>
      </c>
      <c r="TJ53" s="79" t="s">
        <v>1050</v>
      </c>
      <c r="TK53" s="79" t="s">
        <v>1050</v>
      </c>
      <c r="TL53" s="79" t="s">
        <v>1050</v>
      </c>
      <c r="TM53" s="79" t="s">
        <v>1050</v>
      </c>
      <c r="TN53" s="79" t="s">
        <v>1050</v>
      </c>
      <c r="TO53" s="79" t="s">
        <v>1050</v>
      </c>
      <c r="TP53" s="79" t="s">
        <v>1050</v>
      </c>
      <c r="TQ53" s="79" t="s">
        <v>1050</v>
      </c>
      <c r="TR53" s="79" t="s">
        <v>2479</v>
      </c>
      <c r="TS53" s="79" t="s">
        <v>2480</v>
      </c>
      <c r="TT53" s="79" t="s">
        <v>1050</v>
      </c>
      <c r="TU53" s="79" t="s">
        <v>1050</v>
      </c>
      <c r="TV53" s="79" t="s">
        <v>1050</v>
      </c>
      <c r="TW53" s="79" t="s">
        <v>1050</v>
      </c>
      <c r="TX53" s="79" t="s">
        <v>1050</v>
      </c>
      <c r="TY53" s="79" t="s">
        <v>1050</v>
      </c>
      <c r="TZ53" s="79" t="s">
        <v>1050</v>
      </c>
      <c r="UA53" s="79" t="s">
        <v>1050</v>
      </c>
      <c r="UB53" s="79" t="s">
        <v>1050</v>
      </c>
      <c r="UC53" s="79" t="s">
        <v>1050</v>
      </c>
      <c r="UD53" s="79" t="s">
        <v>1050</v>
      </c>
      <c r="UE53" s="79" t="s">
        <v>1050</v>
      </c>
      <c r="UF53" s="79" t="s">
        <v>1050</v>
      </c>
      <c r="UG53" s="79" t="s">
        <v>1050</v>
      </c>
      <c r="UH53" s="79" t="s">
        <v>1050</v>
      </c>
      <c r="UI53" s="79" t="s">
        <v>1050</v>
      </c>
      <c r="UJ53" s="79" t="s">
        <v>1050</v>
      </c>
      <c r="UK53" s="79" t="s">
        <v>1050</v>
      </c>
      <c r="UL53" s="79" t="s">
        <v>1050</v>
      </c>
      <c r="UM53" s="79" t="s">
        <v>1050</v>
      </c>
      <c r="UN53" s="79" t="s">
        <v>1050</v>
      </c>
      <c r="UO53" s="79" t="s">
        <v>1050</v>
      </c>
      <c r="UP53" s="79" t="s">
        <v>1050</v>
      </c>
      <c r="UQ53" s="79" t="s">
        <v>2481</v>
      </c>
      <c r="UR53" s="79" t="s">
        <v>1050</v>
      </c>
      <c r="US53" s="79" t="s">
        <v>1050</v>
      </c>
      <c r="UT53" s="79" t="s">
        <v>1050</v>
      </c>
      <c r="UU53" s="79" t="s">
        <v>1050</v>
      </c>
      <c r="UV53" s="79" t="s">
        <v>1050</v>
      </c>
      <c r="UW53" s="79" t="s">
        <v>1050</v>
      </c>
      <c r="UX53" s="79" t="s">
        <v>1050</v>
      </c>
      <c r="UY53" s="79" t="s">
        <v>1050</v>
      </c>
      <c r="UZ53" s="79" t="s">
        <v>1050</v>
      </c>
      <c r="VA53" s="79" t="s">
        <v>1050</v>
      </c>
      <c r="VB53" s="79" t="s">
        <v>1050</v>
      </c>
      <c r="VC53" s="79">
        <v>155</v>
      </c>
      <c r="VD53" s="79" t="s">
        <v>1050</v>
      </c>
      <c r="VE53" s="79" t="s">
        <v>1050</v>
      </c>
      <c r="VF53" s="79" t="s">
        <v>1050</v>
      </c>
      <c r="VG53" s="79" t="s">
        <v>1050</v>
      </c>
      <c r="VH53" s="79" t="s">
        <v>1050</v>
      </c>
      <c r="VI53" s="79" t="s">
        <v>1050</v>
      </c>
      <c r="VJ53" s="79" t="s">
        <v>1050</v>
      </c>
      <c r="VK53" s="79" t="s">
        <v>1050</v>
      </c>
      <c r="VL53" s="79" t="s">
        <v>1050</v>
      </c>
      <c r="VM53" s="79" t="s">
        <v>1050</v>
      </c>
      <c r="VN53" s="79" t="s">
        <v>1050</v>
      </c>
      <c r="VO53" s="79" t="s">
        <v>1111</v>
      </c>
      <c r="VP53" s="79" t="s">
        <v>1050</v>
      </c>
      <c r="VQ53" s="79" t="s">
        <v>1050</v>
      </c>
      <c r="VR53" s="79" t="s">
        <v>1050</v>
      </c>
      <c r="VS53" s="79" t="s">
        <v>1050</v>
      </c>
      <c r="VT53" s="79" t="s">
        <v>1050</v>
      </c>
      <c r="VU53" s="79" t="s">
        <v>1050</v>
      </c>
      <c r="VV53" s="79" t="s">
        <v>1050</v>
      </c>
      <c r="VW53" s="79" t="s">
        <v>1050</v>
      </c>
      <c r="VX53" s="79" t="s">
        <v>1050</v>
      </c>
      <c r="VY53" s="79" t="s">
        <v>1050</v>
      </c>
      <c r="VZ53" s="79" t="s">
        <v>1050</v>
      </c>
      <c r="WA53" s="79" t="s">
        <v>353</v>
      </c>
      <c r="WB53" s="79" t="s">
        <v>1050</v>
      </c>
      <c r="WC53" s="79" t="s">
        <v>1050</v>
      </c>
      <c r="WD53" s="79" t="s">
        <v>1050</v>
      </c>
      <c r="WE53" s="79" t="s">
        <v>1050</v>
      </c>
      <c r="WF53" s="79" t="s">
        <v>1050</v>
      </c>
      <c r="WG53" s="79" t="s">
        <v>1050</v>
      </c>
      <c r="WH53" s="79" t="s">
        <v>1050</v>
      </c>
      <c r="WI53" s="79" t="s">
        <v>1050</v>
      </c>
      <c r="WJ53" s="79" t="s">
        <v>1050</v>
      </c>
      <c r="WK53" s="79" t="s">
        <v>1050</v>
      </c>
      <c r="WL53" s="79" t="s">
        <v>1050</v>
      </c>
      <c r="WM53" s="79" t="s">
        <v>353</v>
      </c>
      <c r="WN53" s="79" t="s">
        <v>1050</v>
      </c>
      <c r="WO53" s="79" t="s">
        <v>1050</v>
      </c>
      <c r="WP53" s="79" t="s">
        <v>1050</v>
      </c>
      <c r="WQ53" s="79" t="s">
        <v>1050</v>
      </c>
      <c r="WR53" s="79" t="s">
        <v>1050</v>
      </c>
      <c r="WS53" s="79" t="s">
        <v>1050</v>
      </c>
      <c r="WT53" s="79" t="s">
        <v>1050</v>
      </c>
      <c r="WU53" s="79" t="s">
        <v>1050</v>
      </c>
      <c r="WV53" s="79" t="s">
        <v>1050</v>
      </c>
      <c r="WW53" s="79" t="s">
        <v>1050</v>
      </c>
      <c r="WX53" s="79" t="s">
        <v>1050</v>
      </c>
      <c r="WY53" s="79" t="s">
        <v>1050</v>
      </c>
      <c r="WZ53" s="79" t="s">
        <v>1050</v>
      </c>
      <c r="XA53" s="79" t="s">
        <v>1050</v>
      </c>
      <c r="XB53" s="79" t="s">
        <v>1050</v>
      </c>
      <c r="XC53" s="79" t="s">
        <v>1050</v>
      </c>
      <c r="XD53" s="79" t="s">
        <v>1050</v>
      </c>
      <c r="XE53" s="79" t="s">
        <v>1050</v>
      </c>
      <c r="XF53" s="79" t="s">
        <v>1050</v>
      </c>
      <c r="XG53" s="79" t="s">
        <v>1050</v>
      </c>
      <c r="XH53" s="79" t="s">
        <v>1050</v>
      </c>
      <c r="XI53" s="79" t="s">
        <v>1050</v>
      </c>
      <c r="XJ53" s="79" t="s">
        <v>1050</v>
      </c>
      <c r="XK53" s="79" t="s">
        <v>1050</v>
      </c>
      <c r="XL53" s="79" t="s">
        <v>1050</v>
      </c>
      <c r="XM53" s="79" t="s">
        <v>1050</v>
      </c>
      <c r="XN53" s="79" t="s">
        <v>1050</v>
      </c>
      <c r="XO53" s="79" t="s">
        <v>1050</v>
      </c>
      <c r="XP53" s="79" t="s">
        <v>1050</v>
      </c>
      <c r="XQ53" s="79" t="s">
        <v>1050</v>
      </c>
      <c r="XR53" s="79" t="s">
        <v>1050</v>
      </c>
      <c r="XS53" s="79" t="s">
        <v>1050</v>
      </c>
      <c r="XT53" s="79" t="s">
        <v>1050</v>
      </c>
      <c r="XU53" s="79" t="s">
        <v>1050</v>
      </c>
      <c r="XV53" s="79" t="s">
        <v>1050</v>
      </c>
      <c r="XW53" s="79" t="s">
        <v>1050</v>
      </c>
      <c r="XX53" s="79" t="s">
        <v>1050</v>
      </c>
      <c r="XY53" s="79" t="s">
        <v>1050</v>
      </c>
      <c r="XZ53" s="79" t="s">
        <v>1050</v>
      </c>
      <c r="YA53" s="79" t="s">
        <v>1050</v>
      </c>
      <c r="YB53" s="79" t="s">
        <v>1050</v>
      </c>
      <c r="YC53" s="79" t="s">
        <v>1050</v>
      </c>
      <c r="YD53" s="79" t="s">
        <v>1050</v>
      </c>
      <c r="YE53" s="79" t="s">
        <v>1050</v>
      </c>
      <c r="YF53" s="79" t="s">
        <v>1050</v>
      </c>
      <c r="YG53" s="79" t="s">
        <v>1050</v>
      </c>
      <c r="YH53" s="79" t="s">
        <v>1050</v>
      </c>
      <c r="YI53" s="79" t="s">
        <v>1050</v>
      </c>
      <c r="YJ53" s="79" t="s">
        <v>1050</v>
      </c>
      <c r="YK53" s="79" t="s">
        <v>1050</v>
      </c>
      <c r="YL53" s="79" t="s">
        <v>1050</v>
      </c>
      <c r="YM53" s="79" t="s">
        <v>1050</v>
      </c>
      <c r="YN53" s="79" t="s">
        <v>1050</v>
      </c>
      <c r="YO53" s="79" t="s">
        <v>1050</v>
      </c>
      <c r="YP53" s="79" t="s">
        <v>1050</v>
      </c>
      <c r="YQ53" s="79" t="s">
        <v>1050</v>
      </c>
      <c r="YR53" s="79" t="s">
        <v>1050</v>
      </c>
      <c r="YS53" s="79" t="s">
        <v>1050</v>
      </c>
      <c r="YT53" s="79" t="s">
        <v>1050</v>
      </c>
      <c r="YU53" s="79" t="s">
        <v>1050</v>
      </c>
      <c r="YV53" s="79" t="s">
        <v>1050</v>
      </c>
      <c r="YW53" s="79" t="s">
        <v>1050</v>
      </c>
      <c r="YX53" s="79" t="s">
        <v>1050</v>
      </c>
      <c r="YY53" s="79" t="s">
        <v>1050</v>
      </c>
      <c r="YZ53" s="79" t="s">
        <v>1050</v>
      </c>
      <c r="ZA53" s="79" t="s">
        <v>1050</v>
      </c>
      <c r="ZB53" s="79" t="s">
        <v>1050</v>
      </c>
      <c r="ZC53" s="79" t="s">
        <v>1050</v>
      </c>
      <c r="ZD53" s="79" t="s">
        <v>1050</v>
      </c>
      <c r="ZE53" s="79" t="s">
        <v>1050</v>
      </c>
      <c r="ZF53" s="79" t="s">
        <v>1050</v>
      </c>
      <c r="ZG53" s="79" t="s">
        <v>1050</v>
      </c>
      <c r="ZH53" s="79" t="s">
        <v>1050</v>
      </c>
      <c r="ZI53" s="79" t="s">
        <v>1050</v>
      </c>
      <c r="ZJ53" s="79" t="s">
        <v>1050</v>
      </c>
      <c r="ZK53" s="79" t="s">
        <v>1050</v>
      </c>
      <c r="ZL53" s="79" t="s">
        <v>1050</v>
      </c>
      <c r="ZM53" s="79" t="s">
        <v>1050</v>
      </c>
      <c r="ZN53" s="79" t="s">
        <v>1050</v>
      </c>
      <c r="ZO53" s="79" t="s">
        <v>1050</v>
      </c>
      <c r="ZP53" s="79" t="s">
        <v>1050</v>
      </c>
      <c r="ZQ53" s="79" t="s">
        <v>1050</v>
      </c>
      <c r="ZR53" s="79" t="s">
        <v>1050</v>
      </c>
      <c r="ZS53" s="79" t="s">
        <v>1050</v>
      </c>
      <c r="ZT53" s="79" t="s">
        <v>1050</v>
      </c>
      <c r="ZU53" s="79" t="s">
        <v>1050</v>
      </c>
      <c r="ZV53" s="79" t="s">
        <v>1050</v>
      </c>
      <c r="ZW53" s="79" t="s">
        <v>1050</v>
      </c>
      <c r="ZX53" s="79" t="s">
        <v>1050</v>
      </c>
      <c r="ZY53" s="79" t="s">
        <v>1050</v>
      </c>
      <c r="ZZ53" s="79" t="s">
        <v>1050</v>
      </c>
      <c r="AAA53" s="79" t="s">
        <v>1050</v>
      </c>
      <c r="AAB53" s="79" t="s">
        <v>1050</v>
      </c>
      <c r="AAC53" s="79" t="s">
        <v>1050</v>
      </c>
      <c r="AAD53" s="79" t="s">
        <v>397</v>
      </c>
      <c r="AAE53" s="79">
        <v>26</v>
      </c>
      <c r="AAF53" s="79" t="s">
        <v>399</v>
      </c>
      <c r="AAG53" s="79" t="s">
        <v>1089</v>
      </c>
      <c r="AAH53" s="79" t="s">
        <v>1050</v>
      </c>
      <c r="AAI53" s="79" t="s">
        <v>1089</v>
      </c>
      <c r="AAJ53" s="79" t="s">
        <v>352</v>
      </c>
      <c r="AAK53" s="79" t="s">
        <v>1090</v>
      </c>
      <c r="AAL53" s="79">
        <v>30</v>
      </c>
      <c r="AAM53" s="91">
        <v>43407</v>
      </c>
      <c r="AAN53" s="79">
        <v>2</v>
      </c>
      <c r="AAO53" s="79" t="s">
        <v>1050</v>
      </c>
      <c r="AAP53" s="79" t="s">
        <v>1089</v>
      </c>
      <c r="AAQ53" s="79" t="s">
        <v>352</v>
      </c>
      <c r="AAR53" s="79" t="s">
        <v>1050</v>
      </c>
      <c r="AAS53" s="79" t="s">
        <v>1050</v>
      </c>
      <c r="AAT53" s="79" t="s">
        <v>1050</v>
      </c>
      <c r="AAU53" s="79" t="s">
        <v>1050</v>
      </c>
      <c r="AAV53" s="79" t="s">
        <v>1050</v>
      </c>
      <c r="AAW53" s="79" t="s">
        <v>1050</v>
      </c>
      <c r="AAX53" s="79" t="s">
        <v>1050</v>
      </c>
      <c r="AAY53" s="79" t="s">
        <v>1050</v>
      </c>
      <c r="AAZ53" s="79" t="s">
        <v>1050</v>
      </c>
      <c r="ABA53" s="79" t="s">
        <v>1050</v>
      </c>
      <c r="ABB53" s="79" t="s">
        <v>1050</v>
      </c>
      <c r="ABC53" s="79" t="s">
        <v>1050</v>
      </c>
      <c r="ABD53" s="79" t="s">
        <v>1050</v>
      </c>
      <c r="ABE53" s="79" t="s">
        <v>1050</v>
      </c>
      <c r="ABF53" s="79" t="s">
        <v>1050</v>
      </c>
      <c r="ABG53" s="79" t="s">
        <v>1050</v>
      </c>
      <c r="ABH53" s="79" t="s">
        <v>1050</v>
      </c>
      <c r="ABI53" s="79" t="s">
        <v>1050</v>
      </c>
      <c r="ABJ53" s="79" t="s">
        <v>1050</v>
      </c>
      <c r="ABK53" s="79" t="s">
        <v>1050</v>
      </c>
      <c r="ABL53" s="79" t="s">
        <v>1050</v>
      </c>
      <c r="ABM53" s="79" t="s">
        <v>1050</v>
      </c>
      <c r="ABN53" s="79" t="s">
        <v>1050</v>
      </c>
      <c r="ABO53" s="79" t="s">
        <v>1050</v>
      </c>
      <c r="ABP53" s="79" t="s">
        <v>1050</v>
      </c>
      <c r="ABQ53" s="79" t="s">
        <v>1050</v>
      </c>
      <c r="ABR53" s="79" t="s">
        <v>1050</v>
      </c>
      <c r="ABS53" s="79" t="s">
        <v>1050</v>
      </c>
      <c r="ABT53" s="79" t="s">
        <v>1050</v>
      </c>
      <c r="ABU53" s="79" t="s">
        <v>1050</v>
      </c>
      <c r="ABV53" s="79" t="s">
        <v>1050</v>
      </c>
      <c r="ABW53" s="79" t="s">
        <v>1050</v>
      </c>
      <c r="ABX53" s="79" t="s">
        <v>1050</v>
      </c>
      <c r="ABY53" s="79" t="s">
        <v>1050</v>
      </c>
      <c r="ABZ53" s="79" t="s">
        <v>1050</v>
      </c>
      <c r="ACA53" s="79" t="s">
        <v>1050</v>
      </c>
      <c r="ACB53" s="79" t="s">
        <v>1050</v>
      </c>
      <c r="ACC53" s="79" t="s">
        <v>1050</v>
      </c>
      <c r="ACD53" s="79" t="s">
        <v>1050</v>
      </c>
      <c r="ACE53" s="79" t="s">
        <v>1050</v>
      </c>
      <c r="ACF53" s="79" t="s">
        <v>1050</v>
      </c>
      <c r="ACG53" s="79" t="s">
        <v>1050</v>
      </c>
      <c r="ACH53" s="79" t="s">
        <v>1050</v>
      </c>
      <c r="ACI53" s="79" t="s">
        <v>1050</v>
      </c>
      <c r="ACJ53" s="79" t="s">
        <v>1050</v>
      </c>
      <c r="ACK53" s="79" t="s">
        <v>1050</v>
      </c>
      <c r="ACL53" s="79" t="s">
        <v>1050</v>
      </c>
      <c r="ACM53" s="79" t="s">
        <v>1050</v>
      </c>
      <c r="ACN53" s="79" t="s">
        <v>1050</v>
      </c>
      <c r="ACO53" s="79" t="s">
        <v>1050</v>
      </c>
      <c r="ACP53" s="79" t="s">
        <v>1050</v>
      </c>
      <c r="ACQ53" s="79" t="s">
        <v>1050</v>
      </c>
      <c r="ACR53" s="79" t="s">
        <v>1050</v>
      </c>
      <c r="ACS53" s="79" t="s">
        <v>1050</v>
      </c>
      <c r="ACT53" s="79" t="s">
        <v>1050</v>
      </c>
      <c r="ACU53" s="79" t="s">
        <v>1050</v>
      </c>
      <c r="ACV53" s="79" t="s">
        <v>1050</v>
      </c>
      <c r="ACW53" s="79" t="s">
        <v>1050</v>
      </c>
      <c r="ACX53" s="79" t="s">
        <v>1050</v>
      </c>
      <c r="ACY53" s="79" t="s">
        <v>1050</v>
      </c>
      <c r="ACZ53" s="79" t="s">
        <v>1050</v>
      </c>
      <c r="ADA53" s="79" t="s">
        <v>1050</v>
      </c>
      <c r="ADB53" s="79" t="s">
        <v>1050</v>
      </c>
      <c r="ADC53" s="79" t="s">
        <v>1050</v>
      </c>
      <c r="ADD53" s="79" t="s">
        <v>1050</v>
      </c>
      <c r="ADE53" s="79" t="s">
        <v>1050</v>
      </c>
      <c r="ADF53" s="79" t="s">
        <v>1050</v>
      </c>
      <c r="ADG53" s="79" t="s">
        <v>1050</v>
      </c>
      <c r="ADH53" s="79" t="s">
        <v>1050</v>
      </c>
      <c r="ADI53" s="79" t="s">
        <v>1050</v>
      </c>
      <c r="ADJ53" s="79" t="s">
        <v>1050</v>
      </c>
      <c r="ADK53" s="79" t="s">
        <v>1050</v>
      </c>
      <c r="ADL53" s="79" t="s">
        <v>1050</v>
      </c>
      <c r="ADM53" s="79" t="s">
        <v>1050</v>
      </c>
      <c r="ADN53" s="79" t="s">
        <v>1050</v>
      </c>
      <c r="ADO53" s="79" t="s">
        <v>1050</v>
      </c>
      <c r="ADP53" s="79" t="s">
        <v>1050</v>
      </c>
      <c r="ADQ53" s="79" t="s">
        <v>1050</v>
      </c>
      <c r="ADR53" s="79" t="s">
        <v>1050</v>
      </c>
      <c r="ADS53" s="79" t="s">
        <v>1050</v>
      </c>
      <c r="ADT53" s="79" t="s">
        <v>1050</v>
      </c>
      <c r="ADU53" s="79" t="s">
        <v>1050</v>
      </c>
      <c r="ADV53" s="79" t="s">
        <v>1050</v>
      </c>
      <c r="ADW53" s="79" t="s">
        <v>1050</v>
      </c>
      <c r="ADX53" s="79" t="s">
        <v>1050</v>
      </c>
      <c r="ADY53" s="79" t="s">
        <v>1050</v>
      </c>
      <c r="ADZ53" s="79" t="s">
        <v>1050</v>
      </c>
      <c r="AEA53" s="79" t="s">
        <v>1050</v>
      </c>
      <c r="AEB53" s="79" t="s">
        <v>1050</v>
      </c>
      <c r="AEC53" s="79" t="s">
        <v>1050</v>
      </c>
      <c r="AED53" s="79" t="s">
        <v>1050</v>
      </c>
      <c r="AEE53" s="79" t="s">
        <v>1050</v>
      </c>
      <c r="AEF53" s="79" t="s">
        <v>1050</v>
      </c>
      <c r="AEG53" s="79" t="s">
        <v>1050</v>
      </c>
      <c r="AEH53" s="79" t="s">
        <v>1050</v>
      </c>
      <c r="AEI53" s="79" t="s">
        <v>1050</v>
      </c>
      <c r="AEJ53" s="79" t="s">
        <v>1050</v>
      </c>
      <c r="AEK53" s="79" t="s">
        <v>1050</v>
      </c>
      <c r="AEL53" s="79" t="s">
        <v>1050</v>
      </c>
      <c r="AEM53" s="79" t="s">
        <v>1050</v>
      </c>
      <c r="AEN53" s="79" t="s">
        <v>1050</v>
      </c>
      <c r="AEO53" s="79" t="s">
        <v>1050</v>
      </c>
      <c r="AEP53" s="79" t="s">
        <v>1050</v>
      </c>
      <c r="AEQ53" s="79" t="s">
        <v>1050</v>
      </c>
      <c r="AER53" s="79" t="s">
        <v>1050</v>
      </c>
      <c r="AES53" s="79" t="s">
        <v>1050</v>
      </c>
      <c r="AET53" s="79" t="s">
        <v>1050</v>
      </c>
      <c r="AEU53" s="79" t="s">
        <v>1050</v>
      </c>
      <c r="AEV53" s="79" t="s">
        <v>1050</v>
      </c>
      <c r="AEW53" s="79" t="s">
        <v>1050</v>
      </c>
      <c r="AEX53" s="66" t="s">
        <v>2482</v>
      </c>
      <c r="AEY53" s="79">
        <v>0</v>
      </c>
      <c r="AEZ53" s="79">
        <v>2</v>
      </c>
      <c r="AFA53" s="79" t="s">
        <v>1050</v>
      </c>
      <c r="AFB53" s="79" t="s">
        <v>1050</v>
      </c>
      <c r="AFC53" s="79" t="s">
        <v>1050</v>
      </c>
      <c r="AFD53" s="79" t="s">
        <v>1050</v>
      </c>
      <c r="AFE53" s="79" t="s">
        <v>1050</v>
      </c>
      <c r="AFF53" s="79" t="s">
        <v>1050</v>
      </c>
      <c r="AFG53" s="79" t="s">
        <v>1050</v>
      </c>
      <c r="AFH53" s="79" t="s">
        <v>1050</v>
      </c>
      <c r="AFI53" s="79" t="s">
        <v>1050</v>
      </c>
      <c r="AFJ53" s="79" t="s">
        <v>1050</v>
      </c>
      <c r="AFK53" s="79" t="s">
        <v>1050</v>
      </c>
      <c r="AFL53" s="79" t="s">
        <v>1050</v>
      </c>
      <c r="AFM53" s="79" t="s">
        <v>1050</v>
      </c>
      <c r="AFN53" s="79" t="s">
        <v>1050</v>
      </c>
      <c r="AFO53" s="79" t="s">
        <v>1050</v>
      </c>
      <c r="AFP53" s="79" t="s">
        <v>1050</v>
      </c>
      <c r="AFQ53" s="79" t="s">
        <v>1050</v>
      </c>
      <c r="AFR53" s="79" t="s">
        <v>1050</v>
      </c>
      <c r="AFS53" s="79" t="s">
        <v>1050</v>
      </c>
      <c r="AFT53" s="79" t="s">
        <v>1050</v>
      </c>
      <c r="AFU53" s="79" t="s">
        <v>1050</v>
      </c>
      <c r="AFV53" s="79" t="s">
        <v>1050</v>
      </c>
      <c r="AFW53" s="79" t="s">
        <v>1050</v>
      </c>
      <c r="AFX53" s="79" t="s">
        <v>1050</v>
      </c>
      <c r="AFY53" s="79" t="s">
        <v>1050</v>
      </c>
      <c r="AFZ53" s="79" t="s">
        <v>1050</v>
      </c>
      <c r="AGA53" s="79" t="s">
        <v>1050</v>
      </c>
      <c r="AGB53" s="79" t="s">
        <v>1050</v>
      </c>
      <c r="AGC53" s="79" t="s">
        <v>1050</v>
      </c>
      <c r="AGD53" s="79" t="s">
        <v>1050</v>
      </c>
      <c r="AGE53" s="79" t="s">
        <v>1050</v>
      </c>
      <c r="AGF53" s="79" t="s">
        <v>1050</v>
      </c>
      <c r="AGG53" s="79" t="s">
        <v>1050</v>
      </c>
      <c r="AGH53" s="79" t="s">
        <v>1050</v>
      </c>
      <c r="AGI53" s="79" t="s">
        <v>1050</v>
      </c>
      <c r="AGJ53" s="79" t="s">
        <v>1050</v>
      </c>
      <c r="AGK53" s="79" t="s">
        <v>1050</v>
      </c>
      <c r="AGL53" s="79" t="s">
        <v>1050</v>
      </c>
      <c r="AGM53" s="79" t="s">
        <v>1050</v>
      </c>
      <c r="AGN53" s="79" t="s">
        <v>1050</v>
      </c>
      <c r="AGO53" s="79" t="s">
        <v>1050</v>
      </c>
      <c r="AGP53" s="79" t="s">
        <v>1050</v>
      </c>
      <c r="AGQ53" s="79" t="s">
        <v>1050</v>
      </c>
      <c r="AGR53" s="79" t="s">
        <v>1050</v>
      </c>
      <c r="AGS53" s="79" t="s">
        <v>1050</v>
      </c>
      <c r="AGT53" s="79" t="s">
        <v>1050</v>
      </c>
      <c r="AGU53" s="79" t="s">
        <v>1050</v>
      </c>
      <c r="AGV53" s="79" t="s">
        <v>1050</v>
      </c>
      <c r="AGW53" s="79" t="s">
        <v>1050</v>
      </c>
      <c r="AGX53" s="79" t="s">
        <v>1050</v>
      </c>
      <c r="AGY53" s="79" t="s">
        <v>1050</v>
      </c>
      <c r="AGZ53" s="79" t="s">
        <v>1050</v>
      </c>
      <c r="AHA53" s="79" t="s">
        <v>1050</v>
      </c>
      <c r="AHB53" s="79" t="s">
        <v>1050</v>
      </c>
      <c r="AHC53" s="79" t="s">
        <v>1050</v>
      </c>
      <c r="AHD53" s="79" t="s">
        <v>1050</v>
      </c>
      <c r="AHE53" s="79" t="s">
        <v>1050</v>
      </c>
      <c r="AHF53" s="79" t="s">
        <v>1050</v>
      </c>
      <c r="AHG53" s="79" t="s">
        <v>1050</v>
      </c>
      <c r="AHH53" s="79" t="s">
        <v>1050</v>
      </c>
      <c r="AHI53" s="79" t="s">
        <v>1050</v>
      </c>
      <c r="AHJ53" s="79" t="s">
        <v>1050</v>
      </c>
      <c r="AHK53" s="79" t="s">
        <v>1050</v>
      </c>
      <c r="AHL53" s="79" t="s">
        <v>1050</v>
      </c>
      <c r="AHM53" s="79" t="s">
        <v>1050</v>
      </c>
      <c r="AHN53" s="79" t="s">
        <v>1050</v>
      </c>
      <c r="AHO53" s="79" t="s">
        <v>1050</v>
      </c>
      <c r="AHP53" s="79" t="s">
        <v>1050</v>
      </c>
      <c r="AHQ53" s="79" t="s">
        <v>1050</v>
      </c>
      <c r="AHR53" s="79" t="s">
        <v>1050</v>
      </c>
      <c r="AHS53" s="79" t="s">
        <v>1050</v>
      </c>
      <c r="AHT53" s="79" t="s">
        <v>1050</v>
      </c>
      <c r="AHU53" s="79" t="s">
        <v>1050</v>
      </c>
      <c r="AHV53" s="79" t="s">
        <v>1050</v>
      </c>
      <c r="AHW53" s="79" t="s">
        <v>1050</v>
      </c>
      <c r="AHX53" s="79" t="s">
        <v>1050</v>
      </c>
      <c r="AHY53" s="79" t="s">
        <v>1050</v>
      </c>
      <c r="AHZ53" s="79" t="s">
        <v>1050</v>
      </c>
      <c r="AIA53" s="79" t="s">
        <v>1050</v>
      </c>
      <c r="AIB53" s="79" t="s">
        <v>1050</v>
      </c>
      <c r="AIC53" s="79" t="s">
        <v>1050</v>
      </c>
      <c r="AID53" s="79" t="s">
        <v>1050</v>
      </c>
      <c r="AIE53" s="79" t="s">
        <v>1050</v>
      </c>
      <c r="AIF53" s="79" t="s">
        <v>1050</v>
      </c>
      <c r="AIG53" s="79" t="s">
        <v>1050</v>
      </c>
      <c r="AIH53" s="79" t="s">
        <v>1050</v>
      </c>
      <c r="AII53" s="79" t="s">
        <v>1050</v>
      </c>
      <c r="AIJ53" s="79" t="s">
        <v>1050</v>
      </c>
      <c r="AIK53" s="79" t="s">
        <v>1050</v>
      </c>
      <c r="AIL53" s="79" t="s">
        <v>1050</v>
      </c>
      <c r="AIM53" s="79" t="s">
        <v>1050</v>
      </c>
      <c r="AIN53" s="79" t="s">
        <v>1050</v>
      </c>
      <c r="AIO53" s="79" t="s">
        <v>1050</v>
      </c>
      <c r="AIP53" s="79" t="s">
        <v>1050</v>
      </c>
      <c r="AIQ53" s="79" t="s">
        <v>1050</v>
      </c>
      <c r="AIR53" s="79" t="s">
        <v>1050</v>
      </c>
      <c r="AIS53" s="79" t="s">
        <v>1050</v>
      </c>
      <c r="AIT53" s="79" t="s">
        <v>1050</v>
      </c>
      <c r="AIU53" s="79" t="s">
        <v>1050</v>
      </c>
      <c r="AIV53" s="79" t="s">
        <v>1050</v>
      </c>
      <c r="AIW53" s="79" t="s">
        <v>1050</v>
      </c>
      <c r="AIX53" s="79" t="s">
        <v>1050</v>
      </c>
      <c r="AIY53" s="79" t="s">
        <v>1050</v>
      </c>
      <c r="AIZ53" s="79" t="s">
        <v>1050</v>
      </c>
      <c r="AJA53" s="79" t="s">
        <v>1050</v>
      </c>
      <c r="AJB53" s="79" t="s">
        <v>1050</v>
      </c>
      <c r="AJC53" s="79" t="s">
        <v>1050</v>
      </c>
      <c r="AJD53" s="79" t="s">
        <v>1050</v>
      </c>
      <c r="AJE53" s="79" t="s">
        <v>1050</v>
      </c>
      <c r="AJF53" s="79" t="s">
        <v>1050</v>
      </c>
      <c r="AJG53" s="79" t="s">
        <v>2483</v>
      </c>
      <c r="AJH53" s="79" t="s">
        <v>2484</v>
      </c>
      <c r="AJI53" s="79" t="s">
        <v>2485</v>
      </c>
      <c r="AJJ53" s="79" t="s">
        <v>1050</v>
      </c>
      <c r="AJK53" s="79" t="s">
        <v>1050</v>
      </c>
      <c r="AJL53" s="79" t="s">
        <v>1050</v>
      </c>
      <c r="AJM53" s="79" t="s">
        <v>353</v>
      </c>
      <c r="AJN53" s="79" t="s">
        <v>353</v>
      </c>
      <c r="AJO53" s="79" t="s">
        <v>1050</v>
      </c>
      <c r="AJP53" s="79" t="s">
        <v>1050</v>
      </c>
      <c r="AJQ53" s="79" t="s">
        <v>1050</v>
      </c>
      <c r="AJR53" s="79" t="s">
        <v>1050</v>
      </c>
      <c r="AJS53" s="79" t="s">
        <v>2486</v>
      </c>
      <c r="AJT53" s="79" t="s">
        <v>1098</v>
      </c>
      <c r="AJU53" s="79" t="s">
        <v>1050</v>
      </c>
      <c r="AJV53" s="79" t="s">
        <v>1098</v>
      </c>
      <c r="AJW53" s="79" t="s">
        <v>1050</v>
      </c>
      <c r="AJX53" s="79" t="s">
        <v>1050</v>
      </c>
      <c r="AJY53" s="79" t="s">
        <v>1098</v>
      </c>
      <c r="AJZ53" s="79" t="s">
        <v>1050</v>
      </c>
      <c r="AKA53" s="79" t="s">
        <v>1050</v>
      </c>
      <c r="AKB53" s="79" t="s">
        <v>1050</v>
      </c>
      <c r="AKC53" s="79" t="s">
        <v>1050</v>
      </c>
      <c r="AKD53" s="79" t="s">
        <v>1050</v>
      </c>
      <c r="AKE53" s="79" t="s">
        <v>1050</v>
      </c>
      <c r="AKF53" s="79" t="s">
        <v>1050</v>
      </c>
      <c r="AKG53" s="79" t="s">
        <v>1050</v>
      </c>
      <c r="AKH53" s="79" t="s">
        <v>1098</v>
      </c>
      <c r="AKI53" s="79" t="s">
        <v>1050</v>
      </c>
      <c r="AKJ53" s="79" t="s">
        <v>1050</v>
      </c>
      <c r="AKK53" s="79" t="s">
        <v>1050</v>
      </c>
      <c r="AKL53" s="79" t="s">
        <v>1050</v>
      </c>
      <c r="AKM53" s="79" t="s">
        <v>1050</v>
      </c>
      <c r="AKN53" s="79" t="s">
        <v>1050</v>
      </c>
      <c r="AKO53" s="79" t="s">
        <v>1050</v>
      </c>
      <c r="AKP53" s="79" t="s">
        <v>1050</v>
      </c>
      <c r="AKQ53" s="79" t="s">
        <v>1050</v>
      </c>
      <c r="AKR53" s="79" t="s">
        <v>1050</v>
      </c>
      <c r="AKS53" s="79" t="s">
        <v>1050</v>
      </c>
      <c r="AKT53" s="79" t="s">
        <v>1050</v>
      </c>
      <c r="AKU53" s="79" t="s">
        <v>1050</v>
      </c>
      <c r="AKV53" s="79" t="s">
        <v>1098</v>
      </c>
      <c r="AKW53" s="79" t="s">
        <v>1050</v>
      </c>
      <c r="AKX53" s="79" t="s">
        <v>1050</v>
      </c>
      <c r="AKY53" s="79" t="s">
        <v>1050</v>
      </c>
      <c r="AKZ53" s="79" t="s">
        <v>1050</v>
      </c>
      <c r="ALA53" s="79" t="s">
        <v>1050</v>
      </c>
      <c r="ALB53" s="79" t="s">
        <v>1050</v>
      </c>
      <c r="ALC53" s="79" t="s">
        <v>1050</v>
      </c>
      <c r="ALD53" s="79" t="s">
        <v>1050</v>
      </c>
      <c r="ALE53" s="79" t="s">
        <v>1050</v>
      </c>
      <c r="ALF53" s="79" t="s">
        <v>1050</v>
      </c>
      <c r="ALG53" s="79" t="s">
        <v>1050</v>
      </c>
      <c r="ALH53" s="79" t="s">
        <v>1050</v>
      </c>
      <c r="ALI53" s="79" t="s">
        <v>1050</v>
      </c>
      <c r="ALJ53" s="79" t="s">
        <v>1098</v>
      </c>
      <c r="ALK53" s="79" t="s">
        <v>1050</v>
      </c>
      <c r="ALL53" s="79" t="s">
        <v>1098</v>
      </c>
      <c r="ALM53" s="79" t="s">
        <v>1050</v>
      </c>
      <c r="ALN53" s="79" t="s">
        <v>1050</v>
      </c>
      <c r="ALO53" s="79" t="s">
        <v>1050</v>
      </c>
      <c r="ALP53" s="79" t="s">
        <v>1050</v>
      </c>
      <c r="ALQ53" s="79" t="s">
        <v>1098</v>
      </c>
      <c r="ALR53" s="79" t="s">
        <v>1050</v>
      </c>
      <c r="ALS53" s="79" t="s">
        <v>1050</v>
      </c>
      <c r="ALT53" s="79" t="s">
        <v>1050</v>
      </c>
      <c r="ALU53" s="79" t="s">
        <v>1050</v>
      </c>
      <c r="ALV53" s="79" t="s">
        <v>1050</v>
      </c>
      <c r="ALW53" s="79" t="s">
        <v>1050</v>
      </c>
      <c r="ALX53" s="79" t="s">
        <v>1050</v>
      </c>
    </row>
    <row r="54" ht="50.25" customHeight="1" spans="1:1012">
      <c r="A54" s="79" t="s">
        <v>2487</v>
      </c>
      <c r="B54" s="79">
        <v>65</v>
      </c>
      <c r="C54" s="79" t="s">
        <v>1060</v>
      </c>
      <c r="D54" s="79" t="s">
        <v>329</v>
      </c>
      <c r="E54" s="79" t="s">
        <v>1050</v>
      </c>
      <c r="F54" s="79" t="s">
        <v>2488</v>
      </c>
      <c r="G54" s="79" t="s">
        <v>1050</v>
      </c>
      <c r="H54" s="79" t="s">
        <v>1050</v>
      </c>
      <c r="I54" s="79" t="s">
        <v>548</v>
      </c>
      <c r="J54" s="91">
        <v>44604</v>
      </c>
      <c r="K54" s="92">
        <v>0.0361111111111111</v>
      </c>
      <c r="L54" s="91">
        <v>44604</v>
      </c>
      <c r="M54" s="92">
        <v>0.0486111111111111</v>
      </c>
      <c r="N54" s="79" t="s">
        <v>331</v>
      </c>
      <c r="O54" s="79" t="s">
        <v>449</v>
      </c>
      <c r="P54" s="79" t="s">
        <v>332</v>
      </c>
      <c r="Q54" s="79" t="s">
        <v>1050</v>
      </c>
      <c r="R54" s="79" t="s">
        <v>1052</v>
      </c>
      <c r="S54" s="79" t="s">
        <v>1050</v>
      </c>
      <c r="T54" s="79" t="s">
        <v>1050</v>
      </c>
      <c r="U54" s="79" t="s">
        <v>368</v>
      </c>
      <c r="V54" s="79" t="s">
        <v>480</v>
      </c>
      <c r="W54" s="79" t="s">
        <v>338</v>
      </c>
      <c r="X54" s="79" t="s">
        <v>339</v>
      </c>
      <c r="Y54" s="79" t="s">
        <v>1050</v>
      </c>
      <c r="Z54" s="79" t="s">
        <v>387</v>
      </c>
      <c r="AA54" s="79" t="s">
        <v>424</v>
      </c>
      <c r="AB54" s="79" t="s">
        <v>388</v>
      </c>
      <c r="AC54" s="79" t="s">
        <v>482</v>
      </c>
      <c r="AD54" s="79" t="s">
        <v>344</v>
      </c>
      <c r="AE54" s="79" t="s">
        <v>369</v>
      </c>
      <c r="AF54" s="79" t="s">
        <v>392</v>
      </c>
      <c r="AG54" s="79" t="s">
        <v>1050</v>
      </c>
      <c r="AH54" s="79" t="s">
        <v>1050</v>
      </c>
      <c r="AI54" s="79" t="s">
        <v>1050</v>
      </c>
      <c r="AJ54" s="79" t="s">
        <v>1050</v>
      </c>
      <c r="AK54" s="79" t="s">
        <v>1050</v>
      </c>
      <c r="AL54" s="79" t="s">
        <v>1050</v>
      </c>
      <c r="AM54" s="79" t="s">
        <v>1055</v>
      </c>
      <c r="AN54" s="79" t="s">
        <v>1056</v>
      </c>
      <c r="AO54" s="79" t="s">
        <v>1050</v>
      </c>
      <c r="AP54" s="79" t="s">
        <v>1050</v>
      </c>
      <c r="AQ54" s="79" t="s">
        <v>1050</v>
      </c>
      <c r="AR54" s="79" t="s">
        <v>1050</v>
      </c>
      <c r="AS54" s="79" t="s">
        <v>1050</v>
      </c>
      <c r="AT54" s="79" t="s">
        <v>1050</v>
      </c>
      <c r="AU54" s="79" t="s">
        <v>1050</v>
      </c>
      <c r="AV54" s="79" t="s">
        <v>1050</v>
      </c>
      <c r="AW54" s="79" t="s">
        <v>1050</v>
      </c>
      <c r="AX54" s="79" t="s">
        <v>487</v>
      </c>
      <c r="AY54" s="79" t="s">
        <v>1050</v>
      </c>
      <c r="AZ54" s="79" t="s">
        <v>480</v>
      </c>
      <c r="BA54" s="79" t="s">
        <v>1050</v>
      </c>
      <c r="BB54" s="79" t="s">
        <v>1050</v>
      </c>
      <c r="BC54" s="79" t="s">
        <v>1050</v>
      </c>
      <c r="BD54" s="79" t="s">
        <v>1050</v>
      </c>
      <c r="BE54" s="79" t="s">
        <v>1050</v>
      </c>
      <c r="BF54" s="79" t="s">
        <v>1050</v>
      </c>
      <c r="BG54" s="79" t="s">
        <v>1050</v>
      </c>
      <c r="BH54" s="79" t="s">
        <v>1050</v>
      </c>
      <c r="BI54" s="79" t="s">
        <v>1050</v>
      </c>
      <c r="BJ54" s="79" t="s">
        <v>1050</v>
      </c>
      <c r="BK54" s="79" t="s">
        <v>1050</v>
      </c>
      <c r="BL54" s="79" t="s">
        <v>1050</v>
      </c>
      <c r="BM54" s="79" t="s">
        <v>1050</v>
      </c>
      <c r="BN54" s="79" t="s">
        <v>1050</v>
      </c>
      <c r="BO54" s="79" t="s">
        <v>1050</v>
      </c>
      <c r="BP54" s="79" t="s">
        <v>1050</v>
      </c>
      <c r="BQ54" s="79" t="s">
        <v>1050</v>
      </c>
      <c r="BR54" s="79" t="s">
        <v>1050</v>
      </c>
      <c r="BS54" s="79" t="s">
        <v>1050</v>
      </c>
      <c r="BT54" s="79" t="s">
        <v>1050</v>
      </c>
      <c r="BU54" s="79" t="s">
        <v>1050</v>
      </c>
      <c r="BV54" s="79" t="s">
        <v>1050</v>
      </c>
      <c r="BW54" s="79" t="s">
        <v>1050</v>
      </c>
      <c r="BX54" s="79" t="s">
        <v>1050</v>
      </c>
      <c r="BY54" s="79" t="s">
        <v>1050</v>
      </c>
      <c r="BZ54" s="79" t="s">
        <v>1050</v>
      </c>
      <c r="CA54" s="79" t="s">
        <v>1050</v>
      </c>
      <c r="CB54" s="79" t="s">
        <v>1050</v>
      </c>
      <c r="CC54" s="79" t="s">
        <v>1050</v>
      </c>
      <c r="CD54" s="79" t="s">
        <v>1050</v>
      </c>
      <c r="CE54" s="79" t="s">
        <v>1050</v>
      </c>
      <c r="CF54" s="79" t="s">
        <v>356</v>
      </c>
      <c r="CG54" s="91">
        <v>33934</v>
      </c>
      <c r="CH54" s="79" t="s">
        <v>351</v>
      </c>
      <c r="CI54" s="79" t="s">
        <v>352</v>
      </c>
      <c r="CJ54" s="79" t="s">
        <v>1060</v>
      </c>
      <c r="CK54" s="79" t="s">
        <v>1050</v>
      </c>
      <c r="CL54" s="79" t="s">
        <v>1050</v>
      </c>
      <c r="CM54" s="79" t="s">
        <v>1050</v>
      </c>
      <c r="CN54" s="79" t="s">
        <v>1050</v>
      </c>
      <c r="CO54" s="79" t="s">
        <v>399</v>
      </c>
      <c r="CP54" s="79" t="s">
        <v>1050</v>
      </c>
      <c r="CQ54" s="79" t="s">
        <v>1050</v>
      </c>
      <c r="CR54" s="79" t="s">
        <v>1050</v>
      </c>
      <c r="CS54" s="79" t="s">
        <v>1050</v>
      </c>
      <c r="CT54" s="79" t="s">
        <v>1050</v>
      </c>
      <c r="CU54" s="79" t="s">
        <v>1050</v>
      </c>
      <c r="CV54" s="79" t="s">
        <v>1050</v>
      </c>
      <c r="CW54" s="79" t="s">
        <v>1050</v>
      </c>
      <c r="CX54" s="79" t="s">
        <v>2489</v>
      </c>
      <c r="CY54" s="79" t="s">
        <v>2490</v>
      </c>
      <c r="CZ54" s="79" t="s">
        <v>356</v>
      </c>
      <c r="DA54" s="79" t="s">
        <v>1257</v>
      </c>
      <c r="DB54" s="79" t="s">
        <v>2491</v>
      </c>
      <c r="DC54" s="79" t="s">
        <v>2492</v>
      </c>
      <c r="DD54" s="79">
        <v>2013</v>
      </c>
      <c r="DE54" s="79" t="s">
        <v>1358</v>
      </c>
      <c r="DF54" s="79" t="s">
        <v>1050</v>
      </c>
      <c r="DG54" s="79">
        <v>7</v>
      </c>
      <c r="DH54" s="79" t="s">
        <v>1060</v>
      </c>
      <c r="DI54" s="79" t="s">
        <v>2493</v>
      </c>
      <c r="DJ54" s="79" t="s">
        <v>1205</v>
      </c>
      <c r="DK54" s="79">
        <v>1</v>
      </c>
      <c r="DL54" s="79" t="s">
        <v>353</v>
      </c>
      <c r="DM54" s="79" t="s">
        <v>353</v>
      </c>
      <c r="DN54" s="79" t="s">
        <v>1658</v>
      </c>
      <c r="DO54" s="91">
        <v>44705</v>
      </c>
      <c r="DP54" s="79" t="s">
        <v>399</v>
      </c>
      <c r="DQ54" s="79" t="s">
        <v>1050</v>
      </c>
      <c r="DR54" s="79" t="s">
        <v>1050</v>
      </c>
      <c r="DS54" s="79" t="s">
        <v>399</v>
      </c>
      <c r="DT54" s="79" t="s">
        <v>1050</v>
      </c>
      <c r="DU54" s="79" t="s">
        <v>1050</v>
      </c>
      <c r="DV54" s="79" t="s">
        <v>399</v>
      </c>
      <c r="DW54" s="79" t="s">
        <v>490</v>
      </c>
      <c r="DX54" s="79" t="s">
        <v>435</v>
      </c>
      <c r="DY54" s="79" t="s">
        <v>1050</v>
      </c>
      <c r="DZ54" s="79" t="s">
        <v>1050</v>
      </c>
      <c r="EA54" s="79" t="s">
        <v>1050</v>
      </c>
      <c r="EB54" s="79" t="s">
        <v>1050</v>
      </c>
      <c r="EC54" s="79" t="s">
        <v>1050</v>
      </c>
      <c r="ED54" s="79" t="s">
        <v>2494</v>
      </c>
      <c r="EE54" s="79" t="s">
        <v>363</v>
      </c>
      <c r="EF54" s="79" t="s">
        <v>1050</v>
      </c>
      <c r="EG54" s="79" t="s">
        <v>1050</v>
      </c>
      <c r="EH54" s="79" t="s">
        <v>1050</v>
      </c>
      <c r="EI54" s="79" t="s">
        <v>1050</v>
      </c>
      <c r="EJ54" s="79" t="s">
        <v>1050</v>
      </c>
      <c r="EK54" s="79" t="s">
        <v>1050</v>
      </c>
      <c r="EL54" s="79" t="s">
        <v>1050</v>
      </c>
      <c r="EM54" s="79" t="s">
        <v>1050</v>
      </c>
      <c r="EN54" s="79" t="s">
        <v>1050</v>
      </c>
      <c r="EO54" s="79" t="s">
        <v>1050</v>
      </c>
      <c r="EP54" s="79" t="s">
        <v>1050</v>
      </c>
      <c r="EQ54" s="79" t="s">
        <v>1050</v>
      </c>
      <c r="ER54" s="79" t="s">
        <v>1050</v>
      </c>
      <c r="ES54" s="79" t="s">
        <v>1050</v>
      </c>
      <c r="ET54" s="79" t="s">
        <v>1050</v>
      </c>
      <c r="EU54" s="79" t="s">
        <v>1050</v>
      </c>
      <c r="EV54" s="79" t="s">
        <v>1050</v>
      </c>
      <c r="EW54" s="79" t="s">
        <v>1050</v>
      </c>
      <c r="EX54" s="79" t="s">
        <v>1050</v>
      </c>
      <c r="EY54" s="79" t="s">
        <v>1050</v>
      </c>
      <c r="EZ54" s="79" t="s">
        <v>1050</v>
      </c>
      <c r="FA54" s="79" t="s">
        <v>1050</v>
      </c>
      <c r="FB54" s="79" t="s">
        <v>1050</v>
      </c>
      <c r="FC54" s="79" t="s">
        <v>1050</v>
      </c>
      <c r="FD54" s="79" t="s">
        <v>1050</v>
      </c>
      <c r="FE54" s="79" t="s">
        <v>1050</v>
      </c>
      <c r="FF54" s="79" t="s">
        <v>1050</v>
      </c>
      <c r="FG54" s="79" t="s">
        <v>1050</v>
      </c>
      <c r="FH54" s="79" t="s">
        <v>1050</v>
      </c>
      <c r="FI54" s="79" t="s">
        <v>1050</v>
      </c>
      <c r="FJ54" s="79" t="s">
        <v>1050</v>
      </c>
      <c r="FK54" s="79" t="s">
        <v>1050</v>
      </c>
      <c r="FL54" s="79" t="s">
        <v>1050</v>
      </c>
      <c r="FM54" s="79" t="s">
        <v>1050</v>
      </c>
      <c r="FN54" s="79" t="s">
        <v>1050</v>
      </c>
      <c r="FO54" s="79" t="s">
        <v>1050</v>
      </c>
      <c r="FP54" s="79" t="s">
        <v>1050</v>
      </c>
      <c r="FQ54" s="79" t="s">
        <v>1050</v>
      </c>
      <c r="FR54" s="79" t="s">
        <v>1050</v>
      </c>
      <c r="FS54" s="79" t="s">
        <v>1050</v>
      </c>
      <c r="FT54" s="79" t="s">
        <v>1050</v>
      </c>
      <c r="FU54" s="79" t="s">
        <v>1050</v>
      </c>
      <c r="FV54" s="79" t="s">
        <v>1050</v>
      </c>
      <c r="FW54" s="79" t="s">
        <v>1050</v>
      </c>
      <c r="FX54" s="79" t="s">
        <v>1050</v>
      </c>
      <c r="FY54" s="79" t="s">
        <v>1050</v>
      </c>
      <c r="FZ54" s="79" t="s">
        <v>1050</v>
      </c>
      <c r="GA54" s="79" t="s">
        <v>1050</v>
      </c>
      <c r="GB54" s="79" t="s">
        <v>1050</v>
      </c>
      <c r="GC54" s="79" t="s">
        <v>1050</v>
      </c>
      <c r="GD54" s="79" t="s">
        <v>1050</v>
      </c>
      <c r="GE54" s="79" t="s">
        <v>1050</v>
      </c>
      <c r="GF54" s="79" t="s">
        <v>1050</v>
      </c>
      <c r="GG54" s="79" t="s">
        <v>1050</v>
      </c>
      <c r="GH54" s="79" t="s">
        <v>1050</v>
      </c>
      <c r="GI54" s="79" t="s">
        <v>1050</v>
      </c>
      <c r="GJ54" s="79" t="s">
        <v>1050</v>
      </c>
      <c r="GK54" s="79" t="s">
        <v>1050</v>
      </c>
      <c r="GL54" s="79" t="s">
        <v>1050</v>
      </c>
      <c r="GM54" s="79" t="s">
        <v>1050</v>
      </c>
      <c r="GN54" s="79" t="s">
        <v>1050</v>
      </c>
      <c r="GO54" s="79" t="s">
        <v>1050</v>
      </c>
      <c r="GP54" s="79" t="s">
        <v>1050</v>
      </c>
      <c r="GQ54" s="79" t="s">
        <v>1050</v>
      </c>
      <c r="GR54" s="79" t="s">
        <v>1050</v>
      </c>
      <c r="GS54" s="79" t="s">
        <v>1050</v>
      </c>
      <c r="GT54" s="79" t="s">
        <v>1050</v>
      </c>
      <c r="GU54" s="79" t="s">
        <v>1050</v>
      </c>
      <c r="GV54" s="79" t="s">
        <v>1050</v>
      </c>
      <c r="GW54" s="79" t="s">
        <v>1050</v>
      </c>
      <c r="GX54" s="79" t="s">
        <v>1050</v>
      </c>
      <c r="GY54" s="79" t="s">
        <v>1050</v>
      </c>
      <c r="GZ54" s="79" t="s">
        <v>1050</v>
      </c>
      <c r="HA54" s="79" t="s">
        <v>1050</v>
      </c>
      <c r="HB54" s="79" t="s">
        <v>1050</v>
      </c>
      <c r="HC54" s="79" t="s">
        <v>1050</v>
      </c>
      <c r="HD54" s="79" t="s">
        <v>1050</v>
      </c>
      <c r="HE54" s="79" t="s">
        <v>1050</v>
      </c>
      <c r="HF54" s="79" t="s">
        <v>1050</v>
      </c>
      <c r="HG54" s="79" t="s">
        <v>1050</v>
      </c>
      <c r="HH54" s="79" t="s">
        <v>1050</v>
      </c>
      <c r="HI54" s="79" t="s">
        <v>1050</v>
      </c>
      <c r="HJ54" s="79" t="s">
        <v>1050</v>
      </c>
      <c r="HK54" s="79" t="s">
        <v>1050</v>
      </c>
      <c r="HL54" s="79" t="s">
        <v>1050</v>
      </c>
      <c r="HM54" s="79" t="s">
        <v>1050</v>
      </c>
      <c r="HN54" s="79" t="s">
        <v>1050</v>
      </c>
      <c r="HO54" s="79" t="s">
        <v>1050</v>
      </c>
      <c r="HP54" s="79" t="s">
        <v>1050</v>
      </c>
      <c r="HQ54" s="79" t="s">
        <v>1050</v>
      </c>
      <c r="HR54" s="79" t="s">
        <v>1050</v>
      </c>
      <c r="HS54" s="79" t="s">
        <v>1050</v>
      </c>
      <c r="HT54" s="79" t="s">
        <v>1050</v>
      </c>
      <c r="HU54" s="79" t="s">
        <v>1050</v>
      </c>
      <c r="HV54" s="79" t="s">
        <v>1050</v>
      </c>
      <c r="HW54" s="79" t="s">
        <v>1050</v>
      </c>
      <c r="HX54" s="79" t="s">
        <v>1050</v>
      </c>
      <c r="HY54" s="79" t="s">
        <v>1050</v>
      </c>
      <c r="HZ54" s="79" t="s">
        <v>1050</v>
      </c>
      <c r="IA54" s="79" t="s">
        <v>1050</v>
      </c>
      <c r="IB54" s="79" t="s">
        <v>1050</v>
      </c>
      <c r="IC54" s="79" t="s">
        <v>1050</v>
      </c>
      <c r="ID54" s="79" t="s">
        <v>1050</v>
      </c>
      <c r="IE54" s="79" t="s">
        <v>1050</v>
      </c>
      <c r="IF54" s="79" t="s">
        <v>1050</v>
      </c>
      <c r="IG54" s="79" t="s">
        <v>1050</v>
      </c>
      <c r="IH54" s="79" t="s">
        <v>1050</v>
      </c>
      <c r="II54" s="79" t="s">
        <v>1050</v>
      </c>
      <c r="IJ54" s="79" t="s">
        <v>1050</v>
      </c>
      <c r="IK54" s="79" t="s">
        <v>1050</v>
      </c>
      <c r="IL54" s="79" t="s">
        <v>1050</v>
      </c>
      <c r="IM54" s="79" t="s">
        <v>1050</v>
      </c>
      <c r="IN54" s="79" t="s">
        <v>1050</v>
      </c>
      <c r="IO54" s="79" t="s">
        <v>1050</v>
      </c>
      <c r="IP54" s="79" t="s">
        <v>1050</v>
      </c>
      <c r="IQ54" s="79" t="s">
        <v>1050</v>
      </c>
      <c r="IR54" s="79" t="s">
        <v>1050</v>
      </c>
      <c r="IS54" s="79" t="s">
        <v>1050</v>
      </c>
      <c r="IT54" s="79" t="s">
        <v>1050</v>
      </c>
      <c r="IU54" s="79" t="s">
        <v>1050</v>
      </c>
      <c r="IV54" s="79" t="s">
        <v>1050</v>
      </c>
      <c r="IW54" s="79" t="s">
        <v>1050</v>
      </c>
      <c r="IX54" s="79" t="s">
        <v>1050</v>
      </c>
      <c r="IY54" s="79" t="s">
        <v>1050</v>
      </c>
      <c r="IZ54" s="79" t="s">
        <v>1050</v>
      </c>
      <c r="JA54" s="79" t="s">
        <v>1050</v>
      </c>
      <c r="JB54" s="79" t="s">
        <v>1050</v>
      </c>
      <c r="JC54" s="79" t="s">
        <v>1050</v>
      </c>
      <c r="JD54" s="79" t="s">
        <v>1050</v>
      </c>
      <c r="JE54" s="79" t="s">
        <v>1050</v>
      </c>
      <c r="JF54" s="79" t="s">
        <v>1050</v>
      </c>
      <c r="JG54" s="79" t="s">
        <v>1050</v>
      </c>
      <c r="JH54" s="79" t="s">
        <v>1050</v>
      </c>
      <c r="JI54" s="79" t="s">
        <v>1050</v>
      </c>
      <c r="JJ54" s="79" t="s">
        <v>1050</v>
      </c>
      <c r="JK54" s="79" t="s">
        <v>1050</v>
      </c>
      <c r="JL54" s="79" t="s">
        <v>1050</v>
      </c>
      <c r="JM54" s="79" t="s">
        <v>1050</v>
      </c>
      <c r="JN54" s="79" t="s">
        <v>1050</v>
      </c>
      <c r="JO54" s="79" t="s">
        <v>1050</v>
      </c>
      <c r="JP54" s="79" t="s">
        <v>1050</v>
      </c>
      <c r="JQ54" s="79" t="s">
        <v>1050</v>
      </c>
      <c r="JR54" s="79" t="s">
        <v>1050</v>
      </c>
      <c r="JS54" s="79" t="s">
        <v>1050</v>
      </c>
      <c r="JT54" s="79" t="s">
        <v>1050</v>
      </c>
      <c r="JU54" s="79" t="s">
        <v>1050</v>
      </c>
      <c r="JV54" s="79" t="s">
        <v>1050</v>
      </c>
      <c r="JW54" s="79" t="s">
        <v>1050</v>
      </c>
      <c r="JX54" s="79" t="s">
        <v>1050</v>
      </c>
      <c r="JY54" s="79" t="s">
        <v>1050</v>
      </c>
      <c r="JZ54" s="79" t="s">
        <v>1050</v>
      </c>
      <c r="KA54" s="79" t="s">
        <v>1050</v>
      </c>
      <c r="KB54" s="79" t="s">
        <v>1050</v>
      </c>
      <c r="KC54" s="79" t="s">
        <v>1050</v>
      </c>
      <c r="KD54" s="79" t="s">
        <v>1050</v>
      </c>
      <c r="KE54" s="79" t="s">
        <v>1050</v>
      </c>
      <c r="KF54" s="79" t="s">
        <v>1050</v>
      </c>
      <c r="KG54" s="79" t="s">
        <v>1050</v>
      </c>
      <c r="KH54" s="79" t="s">
        <v>1050</v>
      </c>
      <c r="KI54" s="79" t="s">
        <v>1050</v>
      </c>
      <c r="KJ54" s="79" t="s">
        <v>1050</v>
      </c>
      <c r="KK54" s="79" t="s">
        <v>1050</v>
      </c>
      <c r="KL54" s="79" t="s">
        <v>1050</v>
      </c>
      <c r="KM54" s="79" t="s">
        <v>1050</v>
      </c>
      <c r="KN54" s="79" t="s">
        <v>1050</v>
      </c>
      <c r="KO54" s="79" t="s">
        <v>1050</v>
      </c>
      <c r="KP54" s="79" t="s">
        <v>1050</v>
      </c>
      <c r="KQ54" s="79" t="s">
        <v>1050</v>
      </c>
      <c r="KR54" s="79" t="s">
        <v>1050</v>
      </c>
      <c r="KS54" s="79" t="s">
        <v>1050</v>
      </c>
      <c r="KT54" s="79" t="s">
        <v>1050</v>
      </c>
      <c r="KU54" s="79" t="s">
        <v>1050</v>
      </c>
      <c r="KV54" s="79" t="s">
        <v>1050</v>
      </c>
      <c r="KW54" s="79" t="s">
        <v>1050</v>
      </c>
      <c r="KX54" s="79" t="s">
        <v>1050</v>
      </c>
      <c r="KY54" s="79" t="s">
        <v>1050</v>
      </c>
      <c r="KZ54" s="79" t="s">
        <v>1050</v>
      </c>
      <c r="LA54" s="79" t="s">
        <v>1050</v>
      </c>
      <c r="LB54" s="79" t="s">
        <v>1050</v>
      </c>
      <c r="LC54" s="79" t="s">
        <v>1050</v>
      </c>
      <c r="LD54" s="79" t="s">
        <v>1050</v>
      </c>
      <c r="LE54" s="79" t="s">
        <v>1050</v>
      </c>
      <c r="LF54" s="79" t="s">
        <v>1050</v>
      </c>
      <c r="LG54" s="79" t="s">
        <v>1050</v>
      </c>
      <c r="LH54" s="79" t="s">
        <v>1050</v>
      </c>
      <c r="LI54" s="79" t="s">
        <v>1050</v>
      </c>
      <c r="LJ54" s="79" t="s">
        <v>1050</v>
      </c>
      <c r="LK54" s="79" t="s">
        <v>1050</v>
      </c>
      <c r="LL54" s="79" t="s">
        <v>1050</v>
      </c>
      <c r="LM54" s="79" t="s">
        <v>1050</v>
      </c>
      <c r="LN54" s="79" t="s">
        <v>1050</v>
      </c>
      <c r="LO54" s="79" t="s">
        <v>1050</v>
      </c>
      <c r="LP54" s="79" t="s">
        <v>1050</v>
      </c>
      <c r="LQ54" s="79" t="s">
        <v>1050</v>
      </c>
      <c r="LR54" s="79" t="s">
        <v>1050</v>
      </c>
      <c r="LS54" s="79" t="s">
        <v>1050</v>
      </c>
      <c r="LT54" s="79" t="s">
        <v>1050</v>
      </c>
      <c r="LU54" s="79" t="s">
        <v>1050</v>
      </c>
      <c r="LV54" s="79" t="s">
        <v>1050</v>
      </c>
      <c r="LW54" s="79" t="s">
        <v>1050</v>
      </c>
      <c r="LX54" s="79" t="s">
        <v>1050</v>
      </c>
      <c r="LY54" s="79" t="s">
        <v>1050</v>
      </c>
      <c r="LZ54" s="79" t="s">
        <v>1050</v>
      </c>
      <c r="MA54" s="79" t="s">
        <v>1050</v>
      </c>
      <c r="MB54" s="79" t="s">
        <v>1050</v>
      </c>
      <c r="MC54" s="79" t="s">
        <v>1050</v>
      </c>
      <c r="MD54" s="79" t="s">
        <v>1050</v>
      </c>
      <c r="ME54" s="79" t="s">
        <v>1050</v>
      </c>
      <c r="MF54" s="79" t="s">
        <v>1050</v>
      </c>
      <c r="MG54" s="79" t="s">
        <v>1050</v>
      </c>
      <c r="MH54" s="79" t="s">
        <v>1050</v>
      </c>
      <c r="MI54" s="79" t="s">
        <v>1050</v>
      </c>
      <c r="MJ54" s="79" t="s">
        <v>1050</v>
      </c>
      <c r="MK54" s="79" t="s">
        <v>356</v>
      </c>
      <c r="ML54" s="91">
        <v>34601</v>
      </c>
      <c r="MM54" s="79" t="s">
        <v>397</v>
      </c>
      <c r="MN54" s="79" t="s">
        <v>1060</v>
      </c>
      <c r="MO54" s="79" t="s">
        <v>2495</v>
      </c>
      <c r="MP54" s="79" t="s">
        <v>1050</v>
      </c>
      <c r="MQ54" s="79" t="s">
        <v>1050</v>
      </c>
      <c r="MR54" s="79" t="s">
        <v>1050</v>
      </c>
      <c r="MS54" s="79" t="s">
        <v>1050</v>
      </c>
      <c r="MT54" s="79" t="s">
        <v>1050</v>
      </c>
      <c r="MU54" s="79" t="s">
        <v>1050</v>
      </c>
      <c r="MV54" s="79" t="s">
        <v>1050</v>
      </c>
      <c r="MW54" s="79" t="s">
        <v>2496</v>
      </c>
      <c r="MX54" s="79" t="s">
        <v>440</v>
      </c>
      <c r="MY54" s="79" t="s">
        <v>352</v>
      </c>
      <c r="MZ54" s="79" t="s">
        <v>1050</v>
      </c>
      <c r="NA54" s="79" t="s">
        <v>1050</v>
      </c>
      <c r="NB54" s="79" t="s">
        <v>1050</v>
      </c>
      <c r="NC54" s="79" t="s">
        <v>1050</v>
      </c>
      <c r="ND54" s="79" t="s">
        <v>1050</v>
      </c>
      <c r="NE54" s="79" t="s">
        <v>1050</v>
      </c>
      <c r="NF54" s="79" t="s">
        <v>1050</v>
      </c>
      <c r="NG54" s="79" t="s">
        <v>1050</v>
      </c>
      <c r="NH54" s="79" t="s">
        <v>1050</v>
      </c>
      <c r="NI54" s="79" t="s">
        <v>1050</v>
      </c>
      <c r="NJ54" s="79" t="s">
        <v>1050</v>
      </c>
      <c r="NK54" s="79" t="s">
        <v>1050</v>
      </c>
      <c r="NL54" s="79" t="s">
        <v>1050</v>
      </c>
      <c r="NM54" s="79" t="s">
        <v>1050</v>
      </c>
      <c r="NN54" s="79" t="s">
        <v>1050</v>
      </c>
      <c r="NO54" s="79" t="s">
        <v>1050</v>
      </c>
      <c r="NP54" s="79" t="s">
        <v>1050</v>
      </c>
      <c r="NQ54" s="79" t="s">
        <v>1050</v>
      </c>
      <c r="NR54" s="79" t="s">
        <v>1050</v>
      </c>
      <c r="NS54" s="79" t="s">
        <v>1050</v>
      </c>
      <c r="NT54" s="79" t="s">
        <v>1050</v>
      </c>
      <c r="NU54" s="79" t="s">
        <v>1050</v>
      </c>
      <c r="NV54" s="79" t="s">
        <v>1050</v>
      </c>
      <c r="NW54" s="79" t="s">
        <v>1050</v>
      </c>
      <c r="NX54" s="79" t="s">
        <v>1050</v>
      </c>
      <c r="NY54" s="79" t="s">
        <v>1050</v>
      </c>
      <c r="NZ54" s="79" t="s">
        <v>1050</v>
      </c>
      <c r="OA54" s="79" t="s">
        <v>1050</v>
      </c>
      <c r="OB54" s="79" t="s">
        <v>1050</v>
      </c>
      <c r="OC54" s="79" t="s">
        <v>1050</v>
      </c>
      <c r="OD54" s="79" t="s">
        <v>1050</v>
      </c>
      <c r="OE54" s="79" t="s">
        <v>1050</v>
      </c>
      <c r="OF54" s="79" t="s">
        <v>1050</v>
      </c>
      <c r="OG54" s="79" t="s">
        <v>1050</v>
      </c>
      <c r="OH54" s="79" t="s">
        <v>1050</v>
      </c>
      <c r="OI54" s="79" t="s">
        <v>1050</v>
      </c>
      <c r="OJ54" s="79" t="s">
        <v>1050</v>
      </c>
      <c r="OK54" s="79" t="s">
        <v>1050</v>
      </c>
      <c r="OL54" s="79" t="s">
        <v>1050</v>
      </c>
      <c r="OM54" s="79" t="s">
        <v>1050</v>
      </c>
      <c r="ON54" s="79" t="s">
        <v>1050</v>
      </c>
      <c r="OO54" s="79" t="s">
        <v>1050</v>
      </c>
      <c r="OP54" s="79" t="s">
        <v>1050</v>
      </c>
      <c r="OQ54" s="79" t="s">
        <v>1050</v>
      </c>
      <c r="OR54" s="79" t="s">
        <v>1050</v>
      </c>
      <c r="OS54" s="79" t="s">
        <v>1050</v>
      </c>
      <c r="OT54" s="79" t="s">
        <v>1050</v>
      </c>
      <c r="OU54" s="79" t="s">
        <v>1050</v>
      </c>
      <c r="OV54" s="79" t="s">
        <v>1050</v>
      </c>
      <c r="OW54" s="79" t="s">
        <v>1050</v>
      </c>
      <c r="OX54" s="79" t="s">
        <v>1050</v>
      </c>
      <c r="OY54" s="79" t="s">
        <v>1050</v>
      </c>
      <c r="OZ54" s="79" t="s">
        <v>1050</v>
      </c>
      <c r="PA54" s="79" t="s">
        <v>1050</v>
      </c>
      <c r="PB54" s="79" t="s">
        <v>1050</v>
      </c>
      <c r="PC54" s="79" t="s">
        <v>1050</v>
      </c>
      <c r="PD54" s="79" t="s">
        <v>1050</v>
      </c>
      <c r="PE54" s="79" t="s">
        <v>1050</v>
      </c>
      <c r="PF54" s="79" t="s">
        <v>1050</v>
      </c>
      <c r="PG54" s="79" t="s">
        <v>1050</v>
      </c>
      <c r="PH54" s="79" t="s">
        <v>1050</v>
      </c>
      <c r="PI54" s="79" t="s">
        <v>1050</v>
      </c>
      <c r="PJ54" s="79" t="s">
        <v>1050</v>
      </c>
      <c r="PK54" s="79" t="s">
        <v>1050</v>
      </c>
      <c r="PL54" s="79" t="s">
        <v>1050</v>
      </c>
      <c r="PM54" s="79" t="s">
        <v>2497</v>
      </c>
      <c r="PN54" s="79">
        <v>0</v>
      </c>
      <c r="PO54" s="79">
        <v>2</v>
      </c>
      <c r="PP54" s="79">
        <v>116</v>
      </c>
      <c r="PQ54" s="79" t="s">
        <v>1050</v>
      </c>
      <c r="PR54" s="79" t="s">
        <v>1050</v>
      </c>
      <c r="PS54" s="79" t="s">
        <v>1050</v>
      </c>
      <c r="PT54" s="79" t="s">
        <v>1050</v>
      </c>
      <c r="PU54" s="79" t="s">
        <v>1050</v>
      </c>
      <c r="PV54" s="79" t="s">
        <v>1050</v>
      </c>
      <c r="PW54" s="79" t="s">
        <v>1050</v>
      </c>
      <c r="PX54" s="79" t="s">
        <v>1050</v>
      </c>
      <c r="PY54" s="79" t="s">
        <v>1050</v>
      </c>
      <c r="PZ54" s="79" t="s">
        <v>2498</v>
      </c>
      <c r="QA54" s="79" t="s">
        <v>1050</v>
      </c>
      <c r="QB54" s="79" t="s">
        <v>1050</v>
      </c>
      <c r="QC54" s="79" t="s">
        <v>1050</v>
      </c>
      <c r="QD54" s="79" t="s">
        <v>1075</v>
      </c>
      <c r="QE54" s="79" t="s">
        <v>1076</v>
      </c>
      <c r="QF54" s="79" t="s">
        <v>1050</v>
      </c>
      <c r="QG54" s="79">
        <v>11</v>
      </c>
      <c r="QH54" s="107">
        <v>1</v>
      </c>
      <c r="QI54" s="79">
        <v>60</v>
      </c>
      <c r="QJ54" s="79">
        <v>28</v>
      </c>
      <c r="QK54" s="79">
        <v>2022</v>
      </c>
      <c r="QL54" s="79">
        <v>417</v>
      </c>
      <c r="QM54" s="91">
        <v>44604</v>
      </c>
      <c r="QN54" s="79" t="s">
        <v>512</v>
      </c>
      <c r="QO54" s="79" t="s">
        <v>399</v>
      </c>
      <c r="QP54" s="79" t="s">
        <v>399</v>
      </c>
      <c r="QQ54" s="92">
        <v>0.0361111111111111</v>
      </c>
      <c r="QR54" s="79" t="s">
        <v>329</v>
      </c>
      <c r="QS54" s="79" t="s">
        <v>548</v>
      </c>
      <c r="QT54" s="79" t="s">
        <v>1181</v>
      </c>
      <c r="QU54" s="79" t="s">
        <v>2488</v>
      </c>
      <c r="QV54" s="125" t="s">
        <v>2499</v>
      </c>
      <c r="QW54" s="125" t="s">
        <v>2500</v>
      </c>
      <c r="QX54" s="79" t="s">
        <v>1050</v>
      </c>
      <c r="QY54" s="79" t="s">
        <v>1050</v>
      </c>
      <c r="QZ54" s="79" t="s">
        <v>1080</v>
      </c>
      <c r="RA54" s="79" t="s">
        <v>1050</v>
      </c>
      <c r="RB54" s="79" t="s">
        <v>1050</v>
      </c>
      <c r="RC54" s="79" t="s">
        <v>368</v>
      </c>
      <c r="RD54" s="79" t="s">
        <v>399</v>
      </c>
      <c r="RE54" s="79" t="s">
        <v>344</v>
      </c>
      <c r="RF54" s="79" t="s">
        <v>369</v>
      </c>
      <c r="RG54" s="79" t="s">
        <v>2501</v>
      </c>
      <c r="RH54" s="79" t="s">
        <v>513</v>
      </c>
      <c r="RI54" s="79" t="s">
        <v>388</v>
      </c>
      <c r="RJ54" s="79" t="s">
        <v>2502</v>
      </c>
      <c r="RK54" s="79" t="s">
        <v>413</v>
      </c>
      <c r="RL54" s="79" t="s">
        <v>1050</v>
      </c>
      <c r="RM54" s="79" t="s">
        <v>2503</v>
      </c>
      <c r="RN54" s="79" t="s">
        <v>1059</v>
      </c>
      <c r="RO54" s="79" t="s">
        <v>2144</v>
      </c>
      <c r="RP54" s="79" t="s">
        <v>372</v>
      </c>
      <c r="RQ54" s="79" t="s">
        <v>412</v>
      </c>
      <c r="RR54" s="79" t="s">
        <v>480</v>
      </c>
      <c r="RS54" s="79" t="s">
        <v>1697</v>
      </c>
      <c r="RT54" s="79" t="s">
        <v>1398</v>
      </c>
      <c r="RU54" s="79" t="s">
        <v>2145</v>
      </c>
      <c r="RV54" s="79" t="s">
        <v>2504</v>
      </c>
      <c r="RW54" s="79" t="s">
        <v>1050</v>
      </c>
      <c r="RX54" s="79" t="s">
        <v>1050</v>
      </c>
      <c r="RY54" s="79" t="s">
        <v>1050</v>
      </c>
      <c r="RZ54" s="79" t="s">
        <v>1050</v>
      </c>
      <c r="SA54" s="79" t="s">
        <v>1050</v>
      </c>
      <c r="SB54" s="79" t="s">
        <v>1050</v>
      </c>
      <c r="SC54" s="79" t="s">
        <v>1050</v>
      </c>
      <c r="SD54" s="79" t="s">
        <v>1050</v>
      </c>
      <c r="SE54" s="79" t="s">
        <v>1050</v>
      </c>
      <c r="SF54" s="79" t="s">
        <v>1050</v>
      </c>
      <c r="SG54" s="79" t="s">
        <v>1050</v>
      </c>
      <c r="SH54" s="79" t="s">
        <v>1050</v>
      </c>
      <c r="SI54" s="79" t="s">
        <v>1050</v>
      </c>
      <c r="SJ54" s="79" t="s">
        <v>1050</v>
      </c>
      <c r="SK54" s="79" t="s">
        <v>1050</v>
      </c>
      <c r="SL54" s="79" t="s">
        <v>1050</v>
      </c>
      <c r="SM54" s="79" t="s">
        <v>1050</v>
      </c>
      <c r="SN54" s="79" t="s">
        <v>1050</v>
      </c>
      <c r="SO54" s="79" t="s">
        <v>1050</v>
      </c>
      <c r="SP54" s="79" t="s">
        <v>1050</v>
      </c>
      <c r="SQ54" s="79" t="s">
        <v>1050</v>
      </c>
      <c r="SR54" s="79" t="s">
        <v>1050</v>
      </c>
      <c r="SS54" s="79" t="s">
        <v>1050</v>
      </c>
      <c r="ST54" s="79" t="s">
        <v>1247</v>
      </c>
      <c r="SU54" s="79" t="s">
        <v>1050</v>
      </c>
      <c r="SV54" s="79" t="s">
        <v>1050</v>
      </c>
      <c r="SW54" s="79" t="s">
        <v>1050</v>
      </c>
      <c r="SX54" s="79" t="s">
        <v>1050</v>
      </c>
      <c r="SY54" s="79" t="s">
        <v>1050</v>
      </c>
      <c r="SZ54" s="79" t="s">
        <v>1050</v>
      </c>
      <c r="TA54" s="79" t="s">
        <v>1050</v>
      </c>
      <c r="TB54" s="79" t="s">
        <v>1050</v>
      </c>
      <c r="TC54" s="79" t="s">
        <v>1050</v>
      </c>
      <c r="TD54" s="79" t="s">
        <v>1050</v>
      </c>
      <c r="TE54" s="79" t="s">
        <v>1050</v>
      </c>
      <c r="TF54" s="79">
        <v>2013</v>
      </c>
      <c r="TG54" s="79" t="s">
        <v>1050</v>
      </c>
      <c r="TH54" s="79" t="s">
        <v>1050</v>
      </c>
      <c r="TI54" s="79" t="s">
        <v>1050</v>
      </c>
      <c r="TJ54" s="79" t="s">
        <v>1050</v>
      </c>
      <c r="TK54" s="79" t="s">
        <v>1050</v>
      </c>
      <c r="TL54" s="79" t="s">
        <v>1050</v>
      </c>
      <c r="TM54" s="79" t="s">
        <v>1050</v>
      </c>
      <c r="TN54" s="79" t="s">
        <v>1050</v>
      </c>
      <c r="TO54" s="79" t="s">
        <v>1050</v>
      </c>
      <c r="TP54" s="79" t="s">
        <v>1050</v>
      </c>
      <c r="TQ54" s="79" t="s">
        <v>1050</v>
      </c>
      <c r="TR54" s="79" t="s">
        <v>2505</v>
      </c>
      <c r="TS54" s="79" t="s">
        <v>1050</v>
      </c>
      <c r="TT54" s="79" t="s">
        <v>1050</v>
      </c>
      <c r="TU54" s="79" t="s">
        <v>1050</v>
      </c>
      <c r="TV54" s="79" t="s">
        <v>1050</v>
      </c>
      <c r="TW54" s="79" t="s">
        <v>1050</v>
      </c>
      <c r="TX54" s="79" t="s">
        <v>1050</v>
      </c>
      <c r="TY54" s="79" t="s">
        <v>1050</v>
      </c>
      <c r="TZ54" s="79" t="s">
        <v>1050</v>
      </c>
      <c r="UA54" s="79" t="s">
        <v>1050</v>
      </c>
      <c r="UB54" s="79" t="s">
        <v>1050</v>
      </c>
      <c r="UC54" s="79" t="s">
        <v>1050</v>
      </c>
      <c r="UD54" s="79" t="s">
        <v>1257</v>
      </c>
      <c r="UE54" s="79" t="s">
        <v>1050</v>
      </c>
      <c r="UF54" s="79" t="s">
        <v>1050</v>
      </c>
      <c r="UG54" s="79" t="s">
        <v>1050</v>
      </c>
      <c r="UH54" s="79" t="s">
        <v>1050</v>
      </c>
      <c r="UI54" s="79" t="s">
        <v>1050</v>
      </c>
      <c r="UJ54" s="79" t="s">
        <v>1050</v>
      </c>
      <c r="UK54" s="79" t="s">
        <v>1050</v>
      </c>
      <c r="UL54" s="79" t="s">
        <v>1050</v>
      </c>
      <c r="UM54" s="79" t="s">
        <v>1050</v>
      </c>
      <c r="UN54" s="79" t="s">
        <v>1050</v>
      </c>
      <c r="UO54" s="79" t="s">
        <v>1050</v>
      </c>
      <c r="UP54" s="79" t="s">
        <v>2491</v>
      </c>
      <c r="UQ54" s="79" t="s">
        <v>1050</v>
      </c>
      <c r="UR54" s="79" t="s">
        <v>1050</v>
      </c>
      <c r="US54" s="79" t="s">
        <v>1050</v>
      </c>
      <c r="UT54" s="79" t="s">
        <v>1050</v>
      </c>
      <c r="UU54" s="79" t="s">
        <v>1050</v>
      </c>
      <c r="UV54" s="79" t="s">
        <v>1050</v>
      </c>
      <c r="UW54" s="79" t="s">
        <v>1050</v>
      </c>
      <c r="UX54" s="79" t="s">
        <v>1050</v>
      </c>
      <c r="UY54" s="79" t="s">
        <v>1050</v>
      </c>
      <c r="UZ54" s="79" t="s">
        <v>1050</v>
      </c>
      <c r="VA54" s="79" t="s">
        <v>1050</v>
      </c>
      <c r="VB54" s="79">
        <v>2348</v>
      </c>
      <c r="VC54" s="79" t="s">
        <v>1050</v>
      </c>
      <c r="VD54" s="79" t="s">
        <v>1050</v>
      </c>
      <c r="VE54" s="79" t="s">
        <v>1050</v>
      </c>
      <c r="VF54" s="79" t="s">
        <v>1050</v>
      </c>
      <c r="VG54" s="79" t="s">
        <v>1050</v>
      </c>
      <c r="VH54" s="79" t="s">
        <v>1050</v>
      </c>
      <c r="VI54" s="79" t="s">
        <v>1050</v>
      </c>
      <c r="VJ54" s="79" t="s">
        <v>1050</v>
      </c>
      <c r="VK54" s="79" t="s">
        <v>1050</v>
      </c>
      <c r="VL54" s="79" t="s">
        <v>1050</v>
      </c>
      <c r="VM54" s="79" t="s">
        <v>1050</v>
      </c>
      <c r="VN54" s="79" t="s">
        <v>1060</v>
      </c>
      <c r="VO54" s="79" t="s">
        <v>1050</v>
      </c>
      <c r="VP54" s="79" t="s">
        <v>1050</v>
      </c>
      <c r="VQ54" s="79" t="s">
        <v>1050</v>
      </c>
      <c r="VR54" s="79" t="s">
        <v>1050</v>
      </c>
      <c r="VS54" s="79" t="s">
        <v>1050</v>
      </c>
      <c r="VT54" s="79" t="s">
        <v>1050</v>
      </c>
      <c r="VU54" s="79" t="s">
        <v>1050</v>
      </c>
      <c r="VV54" s="79" t="s">
        <v>1050</v>
      </c>
      <c r="VW54" s="79" t="s">
        <v>1050</v>
      </c>
      <c r="VX54" s="79" t="s">
        <v>1050</v>
      </c>
      <c r="VY54" s="79" t="s">
        <v>1050</v>
      </c>
      <c r="VZ54" s="79" t="s">
        <v>353</v>
      </c>
      <c r="WA54" s="79" t="s">
        <v>1050</v>
      </c>
      <c r="WB54" s="79" t="s">
        <v>1050</v>
      </c>
      <c r="WC54" s="79" t="s">
        <v>1050</v>
      </c>
      <c r="WD54" s="79" t="s">
        <v>1050</v>
      </c>
      <c r="WE54" s="79" t="s">
        <v>1050</v>
      </c>
      <c r="WF54" s="79" t="s">
        <v>1050</v>
      </c>
      <c r="WG54" s="79" t="s">
        <v>1050</v>
      </c>
      <c r="WH54" s="79" t="s">
        <v>1050</v>
      </c>
      <c r="WI54" s="79" t="s">
        <v>1050</v>
      </c>
      <c r="WJ54" s="79" t="s">
        <v>1050</v>
      </c>
      <c r="WK54" s="79" t="s">
        <v>1050</v>
      </c>
      <c r="WL54" s="79" t="s">
        <v>353</v>
      </c>
      <c r="WM54" s="79" t="s">
        <v>1050</v>
      </c>
      <c r="WN54" s="79" t="s">
        <v>1050</v>
      </c>
      <c r="WO54" s="79" t="s">
        <v>1050</v>
      </c>
      <c r="WP54" s="79" t="s">
        <v>1050</v>
      </c>
      <c r="WQ54" s="79" t="s">
        <v>1050</v>
      </c>
      <c r="WR54" s="79" t="s">
        <v>1050</v>
      </c>
      <c r="WS54" s="79" t="s">
        <v>1050</v>
      </c>
      <c r="WT54" s="79" t="s">
        <v>1050</v>
      </c>
      <c r="WU54" s="79" t="s">
        <v>1050</v>
      </c>
      <c r="WV54" s="79" t="s">
        <v>1050</v>
      </c>
      <c r="WW54" s="79" t="s">
        <v>1050</v>
      </c>
      <c r="WX54" s="79" t="s">
        <v>399</v>
      </c>
      <c r="WY54" s="79" t="s">
        <v>1050</v>
      </c>
      <c r="WZ54" s="79" t="s">
        <v>1050</v>
      </c>
      <c r="XA54" s="79" t="s">
        <v>1050</v>
      </c>
      <c r="XB54" s="79" t="s">
        <v>1050</v>
      </c>
      <c r="XC54" s="79" t="s">
        <v>1050</v>
      </c>
      <c r="XD54" s="79" t="s">
        <v>1050</v>
      </c>
      <c r="XE54" s="79" t="s">
        <v>1050</v>
      </c>
      <c r="XF54" s="79" t="s">
        <v>1050</v>
      </c>
      <c r="XG54" s="79" t="s">
        <v>1050</v>
      </c>
      <c r="XH54" s="79" t="s">
        <v>1050</v>
      </c>
      <c r="XI54" s="79" t="s">
        <v>1050</v>
      </c>
      <c r="XJ54" s="79" t="s">
        <v>2506</v>
      </c>
      <c r="XK54" s="79" t="s">
        <v>1050</v>
      </c>
      <c r="XL54" s="79" t="s">
        <v>1050</v>
      </c>
      <c r="XM54" s="79" t="s">
        <v>1050</v>
      </c>
      <c r="XN54" s="79" t="s">
        <v>1050</v>
      </c>
      <c r="XO54" s="79" t="s">
        <v>1050</v>
      </c>
      <c r="XP54" s="79" t="s">
        <v>1050</v>
      </c>
      <c r="XQ54" s="79" t="s">
        <v>1050</v>
      </c>
      <c r="XR54" s="79" t="s">
        <v>1050</v>
      </c>
      <c r="XS54" s="79" t="s">
        <v>1050</v>
      </c>
      <c r="XT54" s="79" t="s">
        <v>1050</v>
      </c>
      <c r="XU54" s="79" t="s">
        <v>1050</v>
      </c>
      <c r="XV54" s="79" t="s">
        <v>1089</v>
      </c>
      <c r="XW54" s="79" t="s">
        <v>1050</v>
      </c>
      <c r="XX54" s="79" t="s">
        <v>1050</v>
      </c>
      <c r="XY54" s="79" t="s">
        <v>1050</v>
      </c>
      <c r="XZ54" s="79" t="s">
        <v>1050</v>
      </c>
      <c r="YA54" s="79" t="s">
        <v>1050</v>
      </c>
      <c r="YB54" s="79" t="s">
        <v>1050</v>
      </c>
      <c r="YC54" s="79" t="s">
        <v>1050</v>
      </c>
      <c r="YD54" s="79" t="s">
        <v>1050</v>
      </c>
      <c r="YE54" s="79" t="s">
        <v>1050</v>
      </c>
      <c r="YF54" s="79" t="s">
        <v>1050</v>
      </c>
      <c r="YG54" s="79" t="s">
        <v>1050</v>
      </c>
      <c r="YH54" s="79" t="s">
        <v>1089</v>
      </c>
      <c r="YI54" s="79" t="s">
        <v>1050</v>
      </c>
      <c r="YJ54" s="79" t="s">
        <v>1050</v>
      </c>
      <c r="YK54" s="79" t="s">
        <v>1050</v>
      </c>
      <c r="YL54" s="79" t="s">
        <v>1050</v>
      </c>
      <c r="YM54" s="79" t="s">
        <v>1050</v>
      </c>
      <c r="YN54" s="79" t="s">
        <v>1050</v>
      </c>
      <c r="YO54" s="79" t="s">
        <v>1050</v>
      </c>
      <c r="YP54" s="79" t="s">
        <v>1050</v>
      </c>
      <c r="YQ54" s="79" t="s">
        <v>1050</v>
      </c>
      <c r="YR54" s="79" t="s">
        <v>1050</v>
      </c>
      <c r="YS54" s="79" t="s">
        <v>1050</v>
      </c>
      <c r="YT54" s="79" t="s">
        <v>1089</v>
      </c>
      <c r="YU54" s="79" t="s">
        <v>1050</v>
      </c>
      <c r="YV54" s="79" t="s">
        <v>1050</v>
      </c>
      <c r="YW54" s="79" t="s">
        <v>1050</v>
      </c>
      <c r="YX54" s="79" t="s">
        <v>1050</v>
      </c>
      <c r="YY54" s="79" t="s">
        <v>1050</v>
      </c>
      <c r="YZ54" s="79" t="s">
        <v>1050</v>
      </c>
      <c r="ZA54" s="79" t="s">
        <v>1050</v>
      </c>
      <c r="ZB54" s="79" t="s">
        <v>1050</v>
      </c>
      <c r="ZC54" s="79" t="s">
        <v>1050</v>
      </c>
      <c r="ZD54" s="79" t="s">
        <v>1050</v>
      </c>
      <c r="ZE54" s="79" t="s">
        <v>1050</v>
      </c>
      <c r="ZF54" s="79" t="s">
        <v>399</v>
      </c>
      <c r="ZG54" s="79" t="s">
        <v>1050</v>
      </c>
      <c r="ZH54" s="79" t="s">
        <v>1050</v>
      </c>
      <c r="ZI54" s="79" t="s">
        <v>1050</v>
      </c>
      <c r="ZJ54" s="79" t="s">
        <v>1050</v>
      </c>
      <c r="ZK54" s="79" t="s">
        <v>1050</v>
      </c>
      <c r="ZL54" s="79" t="s">
        <v>1050</v>
      </c>
      <c r="ZM54" s="79" t="s">
        <v>1050</v>
      </c>
      <c r="ZN54" s="79" t="s">
        <v>1050</v>
      </c>
      <c r="ZO54" s="79" t="s">
        <v>1050</v>
      </c>
      <c r="ZP54" s="79" t="s">
        <v>1050</v>
      </c>
      <c r="ZQ54" s="79" t="s">
        <v>1050</v>
      </c>
      <c r="ZR54" s="79" t="s">
        <v>399</v>
      </c>
      <c r="ZS54" s="79" t="s">
        <v>1050</v>
      </c>
      <c r="ZT54" s="79" t="s">
        <v>1050</v>
      </c>
      <c r="ZU54" s="79" t="s">
        <v>1050</v>
      </c>
      <c r="ZV54" s="79" t="s">
        <v>1050</v>
      </c>
      <c r="ZW54" s="79" t="s">
        <v>1050</v>
      </c>
      <c r="ZX54" s="79" t="s">
        <v>1050</v>
      </c>
      <c r="ZY54" s="79" t="s">
        <v>1050</v>
      </c>
      <c r="ZZ54" s="79" t="s">
        <v>1050</v>
      </c>
      <c r="AAA54" s="79" t="s">
        <v>1050</v>
      </c>
      <c r="AAB54" s="79" t="s">
        <v>1050</v>
      </c>
      <c r="AAC54" s="79" t="s">
        <v>1050</v>
      </c>
      <c r="AAD54" s="79" t="s">
        <v>1090</v>
      </c>
      <c r="AAE54" s="79">
        <v>29</v>
      </c>
      <c r="AAF54" s="79" t="s">
        <v>399</v>
      </c>
      <c r="AAG54" s="79">
        <v>0</v>
      </c>
      <c r="AAH54" s="79">
        <v>0</v>
      </c>
      <c r="AAI54" s="79" t="s">
        <v>1132</v>
      </c>
      <c r="AAJ54" s="79" t="s">
        <v>352</v>
      </c>
      <c r="AAK54" s="79" t="s">
        <v>1050</v>
      </c>
      <c r="AAL54" s="79" t="s">
        <v>1050</v>
      </c>
      <c r="AAM54" s="79" t="s">
        <v>1050</v>
      </c>
      <c r="AAN54" s="79" t="s">
        <v>1050</v>
      </c>
      <c r="AAO54" s="79" t="s">
        <v>1050</v>
      </c>
      <c r="AAP54" s="79" t="s">
        <v>1050</v>
      </c>
      <c r="AAQ54" s="79" t="s">
        <v>1050</v>
      </c>
      <c r="AAR54" s="79" t="s">
        <v>1050</v>
      </c>
      <c r="AAS54" s="79" t="s">
        <v>1050</v>
      </c>
      <c r="AAT54" s="79" t="s">
        <v>1050</v>
      </c>
      <c r="AAU54" s="79" t="s">
        <v>1050</v>
      </c>
      <c r="AAV54" s="79" t="s">
        <v>1050</v>
      </c>
      <c r="AAW54" s="79" t="s">
        <v>1050</v>
      </c>
      <c r="AAX54" s="79" t="s">
        <v>1050</v>
      </c>
      <c r="AAY54" s="79" t="s">
        <v>1050</v>
      </c>
      <c r="AAZ54" s="79" t="s">
        <v>1050</v>
      </c>
      <c r="ABA54" s="79" t="s">
        <v>1050</v>
      </c>
      <c r="ABB54" s="79" t="s">
        <v>1050</v>
      </c>
      <c r="ABC54" s="79" t="s">
        <v>1050</v>
      </c>
      <c r="ABD54" s="79" t="s">
        <v>1050</v>
      </c>
      <c r="ABE54" s="79" t="s">
        <v>1050</v>
      </c>
      <c r="ABF54" s="79" t="s">
        <v>1050</v>
      </c>
      <c r="ABG54" s="79" t="s">
        <v>1050</v>
      </c>
      <c r="ABH54" s="79" t="s">
        <v>1050</v>
      </c>
      <c r="ABI54" s="79" t="s">
        <v>1050</v>
      </c>
      <c r="ABJ54" s="79" t="s">
        <v>1050</v>
      </c>
      <c r="ABK54" s="79" t="s">
        <v>1050</v>
      </c>
      <c r="ABL54" s="79" t="s">
        <v>1050</v>
      </c>
      <c r="ABM54" s="79" t="s">
        <v>1050</v>
      </c>
      <c r="ABN54" s="79" t="s">
        <v>1050</v>
      </c>
      <c r="ABO54" s="79" t="s">
        <v>1050</v>
      </c>
      <c r="ABP54" s="79" t="s">
        <v>1050</v>
      </c>
      <c r="ABQ54" s="79" t="s">
        <v>1050</v>
      </c>
      <c r="ABR54" s="79" t="s">
        <v>1050</v>
      </c>
      <c r="ABS54" s="79" t="s">
        <v>1050</v>
      </c>
      <c r="ABT54" s="79" t="s">
        <v>1050</v>
      </c>
      <c r="ABU54" s="79" t="s">
        <v>1050</v>
      </c>
      <c r="ABV54" s="79" t="s">
        <v>1050</v>
      </c>
      <c r="ABW54" s="79" t="s">
        <v>1050</v>
      </c>
      <c r="ABX54" s="79" t="s">
        <v>1050</v>
      </c>
      <c r="ABY54" s="79" t="s">
        <v>1050</v>
      </c>
      <c r="ABZ54" s="79" t="s">
        <v>1050</v>
      </c>
      <c r="ACA54" s="79" t="s">
        <v>1050</v>
      </c>
      <c r="ACB54" s="79" t="s">
        <v>1050</v>
      </c>
      <c r="ACC54" s="79" t="s">
        <v>1050</v>
      </c>
      <c r="ACD54" s="79" t="s">
        <v>1050</v>
      </c>
      <c r="ACE54" s="79" t="s">
        <v>1050</v>
      </c>
      <c r="ACF54" s="79" t="s">
        <v>1050</v>
      </c>
      <c r="ACG54" s="79" t="s">
        <v>1050</v>
      </c>
      <c r="ACH54" s="79" t="s">
        <v>1050</v>
      </c>
      <c r="ACI54" s="79" t="s">
        <v>1050</v>
      </c>
      <c r="ACJ54" s="79" t="s">
        <v>1050</v>
      </c>
      <c r="ACK54" s="79" t="s">
        <v>1050</v>
      </c>
      <c r="ACL54" s="79" t="s">
        <v>1050</v>
      </c>
      <c r="ACM54" s="79" t="s">
        <v>1050</v>
      </c>
      <c r="ACN54" s="79" t="s">
        <v>1050</v>
      </c>
      <c r="ACO54" s="79" t="s">
        <v>1050</v>
      </c>
      <c r="ACP54" s="79" t="s">
        <v>1050</v>
      </c>
      <c r="ACQ54" s="79" t="s">
        <v>1050</v>
      </c>
      <c r="ACR54" s="79" t="s">
        <v>1050</v>
      </c>
      <c r="ACS54" s="79" t="s">
        <v>1050</v>
      </c>
      <c r="ACT54" s="79" t="s">
        <v>1050</v>
      </c>
      <c r="ACU54" s="79" t="s">
        <v>1050</v>
      </c>
      <c r="ACV54" s="79" t="s">
        <v>1050</v>
      </c>
      <c r="ACW54" s="79" t="s">
        <v>1050</v>
      </c>
      <c r="ACX54" s="79" t="s">
        <v>1050</v>
      </c>
      <c r="ACY54" s="79" t="s">
        <v>1050</v>
      </c>
      <c r="ACZ54" s="79" t="s">
        <v>1050</v>
      </c>
      <c r="ADA54" s="79" t="s">
        <v>1050</v>
      </c>
      <c r="ADB54" s="79" t="s">
        <v>1050</v>
      </c>
      <c r="ADC54" s="79" t="s">
        <v>1050</v>
      </c>
      <c r="ADD54" s="79" t="s">
        <v>1050</v>
      </c>
      <c r="ADE54" s="79" t="s">
        <v>1050</v>
      </c>
      <c r="ADF54" s="79" t="s">
        <v>1050</v>
      </c>
      <c r="ADG54" s="79" t="s">
        <v>1050</v>
      </c>
      <c r="ADH54" s="79" t="s">
        <v>1050</v>
      </c>
      <c r="ADI54" s="79" t="s">
        <v>1050</v>
      </c>
      <c r="ADJ54" s="79">
        <v>27</v>
      </c>
      <c r="ADK54" s="79" t="s">
        <v>1050</v>
      </c>
      <c r="ADL54" s="79" t="s">
        <v>1050</v>
      </c>
      <c r="ADM54" s="79" t="s">
        <v>1050</v>
      </c>
      <c r="ADN54" s="79" t="s">
        <v>1050</v>
      </c>
      <c r="ADO54" s="79" t="s">
        <v>397</v>
      </c>
      <c r="ADP54" s="79" t="s">
        <v>1050</v>
      </c>
      <c r="ADQ54" s="79" t="s">
        <v>1050</v>
      </c>
      <c r="ADR54" s="79" t="s">
        <v>1050</v>
      </c>
      <c r="ADS54" s="79" t="s">
        <v>1050</v>
      </c>
      <c r="ADT54" s="79" t="s">
        <v>399</v>
      </c>
      <c r="ADU54" s="79" t="s">
        <v>1050</v>
      </c>
      <c r="ADV54" s="79" t="s">
        <v>1050</v>
      </c>
      <c r="ADW54" s="79" t="s">
        <v>1050</v>
      </c>
      <c r="ADX54" s="79" t="s">
        <v>1050</v>
      </c>
      <c r="ADY54" s="79" t="s">
        <v>494</v>
      </c>
      <c r="ADZ54" s="79" t="s">
        <v>1050</v>
      </c>
      <c r="AEA54" s="79" t="s">
        <v>1050</v>
      </c>
      <c r="AEB54" s="79" t="s">
        <v>1050</v>
      </c>
      <c r="AEC54" s="79" t="s">
        <v>1050</v>
      </c>
      <c r="AED54" s="79">
        <v>0</v>
      </c>
      <c r="AEE54" s="79" t="s">
        <v>1050</v>
      </c>
      <c r="AEF54" s="79" t="s">
        <v>1050</v>
      </c>
      <c r="AEG54" s="79" t="s">
        <v>1050</v>
      </c>
      <c r="AEH54" s="79" t="s">
        <v>1050</v>
      </c>
      <c r="AEI54" s="79">
        <v>0</v>
      </c>
      <c r="AEJ54" s="79" t="s">
        <v>1050</v>
      </c>
      <c r="AEK54" s="79" t="s">
        <v>1050</v>
      </c>
      <c r="AEL54" s="79" t="s">
        <v>1050</v>
      </c>
      <c r="AEM54" s="79" t="s">
        <v>1050</v>
      </c>
      <c r="AEN54" s="79" t="s">
        <v>1132</v>
      </c>
      <c r="AEO54" s="79" t="s">
        <v>1050</v>
      </c>
      <c r="AEP54" s="79" t="s">
        <v>1050</v>
      </c>
      <c r="AEQ54" s="79" t="s">
        <v>1050</v>
      </c>
      <c r="AER54" s="79" t="s">
        <v>1050</v>
      </c>
      <c r="AES54" s="79" t="s">
        <v>352</v>
      </c>
      <c r="AET54" s="79" t="s">
        <v>1050</v>
      </c>
      <c r="AEU54" s="79" t="s">
        <v>1050</v>
      </c>
      <c r="AEV54" s="79" t="s">
        <v>1050</v>
      </c>
      <c r="AEW54" s="79" t="s">
        <v>1050</v>
      </c>
      <c r="AEX54" s="66" t="s">
        <v>410</v>
      </c>
      <c r="AEY54" s="79">
        <v>0</v>
      </c>
      <c r="AEZ54" s="79">
        <v>1</v>
      </c>
      <c r="AFA54" s="79" t="s">
        <v>1050</v>
      </c>
      <c r="AFB54" s="79" t="s">
        <v>1089</v>
      </c>
      <c r="AFC54" s="79" t="s">
        <v>1050</v>
      </c>
      <c r="AFD54" s="79" t="s">
        <v>1050</v>
      </c>
      <c r="AFE54" s="79" t="s">
        <v>1050</v>
      </c>
      <c r="AFF54" s="79" t="s">
        <v>1050</v>
      </c>
      <c r="AFG54" s="79" t="s">
        <v>1050</v>
      </c>
      <c r="AFH54" s="79" t="s">
        <v>1050</v>
      </c>
      <c r="AFI54" s="79" t="s">
        <v>1050</v>
      </c>
      <c r="AFJ54" s="79" t="s">
        <v>1050</v>
      </c>
      <c r="AFK54" s="79" t="s">
        <v>1050</v>
      </c>
      <c r="AFL54" s="79" t="s">
        <v>1050</v>
      </c>
      <c r="AFM54" s="79" t="s">
        <v>1050</v>
      </c>
      <c r="AFN54" s="79" t="s">
        <v>1050</v>
      </c>
      <c r="AFO54" s="79" t="s">
        <v>1050</v>
      </c>
      <c r="AFP54" s="79" t="s">
        <v>1050</v>
      </c>
      <c r="AFQ54" s="79" t="s">
        <v>1050</v>
      </c>
      <c r="AFR54" s="79" t="s">
        <v>1050</v>
      </c>
      <c r="AFS54" s="79" t="s">
        <v>1050</v>
      </c>
      <c r="AFT54" s="79" t="s">
        <v>1050</v>
      </c>
      <c r="AFU54" s="79" t="s">
        <v>1050</v>
      </c>
      <c r="AFV54" s="79" t="s">
        <v>1050</v>
      </c>
      <c r="AFW54" s="79" t="s">
        <v>1050</v>
      </c>
      <c r="AFX54" s="79" t="s">
        <v>1050</v>
      </c>
      <c r="AFY54" s="79" t="s">
        <v>1050</v>
      </c>
      <c r="AFZ54" s="79" t="s">
        <v>1050</v>
      </c>
      <c r="AGA54" s="79" t="s">
        <v>1050</v>
      </c>
      <c r="AGB54" s="79" t="s">
        <v>1050</v>
      </c>
      <c r="AGC54" s="79" t="s">
        <v>1050</v>
      </c>
      <c r="AGD54" s="79" t="s">
        <v>1050</v>
      </c>
      <c r="AGE54" s="79" t="s">
        <v>1050</v>
      </c>
      <c r="AGF54" s="79" t="s">
        <v>1050</v>
      </c>
      <c r="AGG54" s="79" t="s">
        <v>1050</v>
      </c>
      <c r="AGH54" s="79" t="s">
        <v>1050</v>
      </c>
      <c r="AGI54" s="79" t="s">
        <v>1050</v>
      </c>
      <c r="AGJ54" s="79" t="s">
        <v>1050</v>
      </c>
      <c r="AGK54" s="79" t="s">
        <v>1050</v>
      </c>
      <c r="AGL54" s="79" t="s">
        <v>1089</v>
      </c>
      <c r="AGM54" s="79" t="s">
        <v>1050</v>
      </c>
      <c r="AGN54" s="79" t="s">
        <v>1050</v>
      </c>
      <c r="AGO54" s="79" t="s">
        <v>1050</v>
      </c>
      <c r="AGP54" s="79" t="s">
        <v>1050</v>
      </c>
      <c r="AGQ54" s="79" t="s">
        <v>1050</v>
      </c>
      <c r="AGR54" s="79" t="s">
        <v>1050</v>
      </c>
      <c r="AGS54" s="79" t="s">
        <v>1050</v>
      </c>
      <c r="AGT54" s="79" t="s">
        <v>1050</v>
      </c>
      <c r="AGU54" s="79" t="s">
        <v>1050</v>
      </c>
      <c r="AGV54" s="79" t="s">
        <v>1050</v>
      </c>
      <c r="AGW54" s="79" t="s">
        <v>1050</v>
      </c>
      <c r="AGX54" s="79" t="s">
        <v>1050</v>
      </c>
      <c r="AGY54" s="79" t="s">
        <v>1050</v>
      </c>
      <c r="AGZ54" s="79" t="s">
        <v>1050</v>
      </c>
      <c r="AHA54" s="79" t="s">
        <v>1050</v>
      </c>
      <c r="AHB54" s="79" t="s">
        <v>1050</v>
      </c>
      <c r="AHC54" s="79" t="s">
        <v>1050</v>
      </c>
      <c r="AHD54" s="79" t="s">
        <v>1050</v>
      </c>
      <c r="AHE54" s="79" t="s">
        <v>1050</v>
      </c>
      <c r="AHF54" s="79" t="s">
        <v>1050</v>
      </c>
      <c r="AHG54" s="79" t="s">
        <v>1050</v>
      </c>
      <c r="AHH54" s="79" t="s">
        <v>1050</v>
      </c>
      <c r="AHI54" s="79" t="s">
        <v>1050</v>
      </c>
      <c r="AHJ54" s="79" t="s">
        <v>1089</v>
      </c>
      <c r="AHK54" s="79" t="s">
        <v>1050</v>
      </c>
      <c r="AHL54" s="79" t="s">
        <v>1050</v>
      </c>
      <c r="AHM54" s="79" t="s">
        <v>1050</v>
      </c>
      <c r="AHN54" s="79" t="s">
        <v>1050</v>
      </c>
      <c r="AHO54" s="79" t="s">
        <v>1050</v>
      </c>
      <c r="AHP54" s="79" t="s">
        <v>1050</v>
      </c>
      <c r="AHQ54" s="79" t="s">
        <v>1050</v>
      </c>
      <c r="AHR54" s="79" t="s">
        <v>1050</v>
      </c>
      <c r="AHS54" s="79" t="s">
        <v>1050</v>
      </c>
      <c r="AHT54" s="79" t="s">
        <v>1050</v>
      </c>
      <c r="AHU54" s="79" t="s">
        <v>1050</v>
      </c>
      <c r="AHV54" s="79" t="s">
        <v>1050</v>
      </c>
      <c r="AHW54" s="79" t="s">
        <v>1050</v>
      </c>
      <c r="AHX54" s="79" t="s">
        <v>1050</v>
      </c>
      <c r="AHY54" s="79" t="s">
        <v>1050</v>
      </c>
      <c r="AHZ54" s="79" t="s">
        <v>1050</v>
      </c>
      <c r="AIA54" s="79" t="s">
        <v>1050</v>
      </c>
      <c r="AIB54" s="79" t="s">
        <v>1050</v>
      </c>
      <c r="AIC54" s="79" t="s">
        <v>1050</v>
      </c>
      <c r="AID54" s="79" t="s">
        <v>1050</v>
      </c>
      <c r="AIE54" s="79" t="s">
        <v>1050</v>
      </c>
      <c r="AIF54" s="79" t="s">
        <v>1050</v>
      </c>
      <c r="AIG54" s="79" t="s">
        <v>1050</v>
      </c>
      <c r="AIH54" s="79" t="s">
        <v>1089</v>
      </c>
      <c r="AII54" s="79" t="s">
        <v>1050</v>
      </c>
      <c r="AIJ54" s="79" t="s">
        <v>1050</v>
      </c>
      <c r="AIK54" s="79" t="s">
        <v>1050</v>
      </c>
      <c r="AIL54" s="79" t="s">
        <v>1050</v>
      </c>
      <c r="AIM54" s="79" t="s">
        <v>1050</v>
      </c>
      <c r="AIN54" s="79" t="s">
        <v>1050</v>
      </c>
      <c r="AIO54" s="79" t="s">
        <v>1050</v>
      </c>
      <c r="AIP54" s="79" t="s">
        <v>1050</v>
      </c>
      <c r="AIQ54" s="102" t="s">
        <v>399</v>
      </c>
      <c r="AIR54" s="79" t="s">
        <v>1850</v>
      </c>
      <c r="AIS54" s="79" t="s">
        <v>1050</v>
      </c>
      <c r="AIT54" s="79" t="s">
        <v>1050</v>
      </c>
      <c r="AIU54" s="79" t="s">
        <v>1050</v>
      </c>
      <c r="AIV54" s="79" t="s">
        <v>1050</v>
      </c>
      <c r="AIW54" s="79" t="s">
        <v>1050</v>
      </c>
      <c r="AIX54" s="79" t="s">
        <v>353</v>
      </c>
      <c r="AIY54" s="79" t="s">
        <v>1050</v>
      </c>
      <c r="AIZ54" s="79" t="s">
        <v>1050</v>
      </c>
      <c r="AJA54" s="79" t="s">
        <v>1050</v>
      </c>
      <c r="AJB54" s="79" t="s">
        <v>1050</v>
      </c>
      <c r="AJC54" s="79" t="s">
        <v>1050</v>
      </c>
      <c r="AJD54" s="79" t="s">
        <v>1050</v>
      </c>
      <c r="AJE54" s="79" t="s">
        <v>1050</v>
      </c>
      <c r="AJF54" s="79" t="s">
        <v>1050</v>
      </c>
      <c r="AJG54" s="79" t="s">
        <v>2507</v>
      </c>
      <c r="AJH54" s="79" t="s">
        <v>2508</v>
      </c>
      <c r="AJI54" s="79" t="s">
        <v>2509</v>
      </c>
      <c r="AJJ54" s="79" t="s">
        <v>2510</v>
      </c>
      <c r="AJK54" s="79" t="s">
        <v>1050</v>
      </c>
      <c r="AJL54" s="79" t="s">
        <v>1050</v>
      </c>
      <c r="AJM54" s="79" t="s">
        <v>353</v>
      </c>
      <c r="AJN54" s="79" t="s">
        <v>353</v>
      </c>
      <c r="AJO54" s="79" t="s">
        <v>1050</v>
      </c>
      <c r="AJP54" s="79" t="s">
        <v>1050</v>
      </c>
      <c r="AJQ54" s="79" t="s">
        <v>1050</v>
      </c>
      <c r="AJR54" s="79" t="s">
        <v>1050</v>
      </c>
      <c r="AJS54" s="79" t="s">
        <v>2511</v>
      </c>
      <c r="AJT54" s="79" t="s">
        <v>1098</v>
      </c>
      <c r="AJU54" s="79" t="s">
        <v>1050</v>
      </c>
      <c r="AJV54" s="79" t="s">
        <v>1050</v>
      </c>
      <c r="AJW54" s="79" t="s">
        <v>1050</v>
      </c>
      <c r="AJX54" s="79" t="s">
        <v>1098</v>
      </c>
      <c r="AJY54" s="79" t="s">
        <v>1098</v>
      </c>
      <c r="AJZ54" s="79" t="s">
        <v>1050</v>
      </c>
      <c r="AKA54" s="79" t="s">
        <v>1050</v>
      </c>
      <c r="AKB54" s="79" t="s">
        <v>1050</v>
      </c>
      <c r="AKC54" s="79" t="s">
        <v>1050</v>
      </c>
      <c r="AKD54" s="79" t="s">
        <v>1050</v>
      </c>
      <c r="AKE54" s="79" t="s">
        <v>1050</v>
      </c>
      <c r="AKF54" s="79" t="s">
        <v>1050</v>
      </c>
      <c r="AKG54" s="79" t="s">
        <v>1050</v>
      </c>
      <c r="AKH54" s="79" t="s">
        <v>1050</v>
      </c>
      <c r="AKI54" s="79" t="s">
        <v>1050</v>
      </c>
      <c r="AKJ54" s="79" t="s">
        <v>1050</v>
      </c>
      <c r="AKK54" s="79" t="s">
        <v>1050</v>
      </c>
      <c r="AKL54" s="79" t="s">
        <v>1050</v>
      </c>
      <c r="AKM54" s="79" t="s">
        <v>1050</v>
      </c>
      <c r="AKN54" s="79" t="s">
        <v>1050</v>
      </c>
      <c r="AKO54" s="79" t="s">
        <v>1050</v>
      </c>
      <c r="AKP54" s="79" t="s">
        <v>1050</v>
      </c>
      <c r="AKQ54" s="79" t="s">
        <v>1050</v>
      </c>
      <c r="AKR54" s="79" t="s">
        <v>1050</v>
      </c>
      <c r="AKS54" s="79" t="s">
        <v>1050</v>
      </c>
      <c r="AKT54" s="79" t="s">
        <v>1050</v>
      </c>
      <c r="AKU54" s="79" t="s">
        <v>1050</v>
      </c>
      <c r="AKV54" s="79" t="s">
        <v>1050</v>
      </c>
      <c r="AKW54" s="79" t="s">
        <v>1098</v>
      </c>
      <c r="AKX54" s="79" t="s">
        <v>1050</v>
      </c>
      <c r="AKY54" s="79" t="s">
        <v>1050</v>
      </c>
      <c r="AKZ54" s="79" t="s">
        <v>1098</v>
      </c>
      <c r="ALA54" s="79" t="s">
        <v>1050</v>
      </c>
      <c r="ALB54" s="79" t="s">
        <v>1050</v>
      </c>
      <c r="ALC54" s="79" t="s">
        <v>1050</v>
      </c>
      <c r="ALD54" s="79" t="s">
        <v>1050</v>
      </c>
      <c r="ALE54" s="79" t="s">
        <v>1050</v>
      </c>
      <c r="ALF54" s="79" t="s">
        <v>1050</v>
      </c>
      <c r="ALG54" s="79" t="s">
        <v>1050</v>
      </c>
      <c r="ALH54" s="79" t="s">
        <v>1050</v>
      </c>
      <c r="ALI54" s="79" t="s">
        <v>1050</v>
      </c>
      <c r="ALJ54" s="79" t="s">
        <v>1098</v>
      </c>
      <c r="ALK54" s="79" t="s">
        <v>1050</v>
      </c>
      <c r="ALL54" s="79" t="s">
        <v>1098</v>
      </c>
      <c r="ALM54" s="79" t="s">
        <v>1050</v>
      </c>
      <c r="ALN54" s="79" t="s">
        <v>1050</v>
      </c>
      <c r="ALO54" s="79" t="s">
        <v>1050</v>
      </c>
      <c r="ALP54" s="79" t="s">
        <v>1050</v>
      </c>
      <c r="ALQ54" s="79" t="s">
        <v>1098</v>
      </c>
      <c r="ALR54" s="79" t="s">
        <v>1050</v>
      </c>
      <c r="ALS54" s="79" t="s">
        <v>1050</v>
      </c>
      <c r="ALT54" s="79" t="s">
        <v>1050</v>
      </c>
      <c r="ALU54" s="79" t="s">
        <v>1050</v>
      </c>
      <c r="ALV54" s="79" t="s">
        <v>1050</v>
      </c>
      <c r="ALW54" s="79" t="s">
        <v>1050</v>
      </c>
      <c r="ALX54" s="79" t="s">
        <v>1050</v>
      </c>
    </row>
    <row r="55" ht="50.25" customHeight="1" spans="1:1012">
      <c r="A55" s="79" t="s">
        <v>2512</v>
      </c>
      <c r="B55" s="79">
        <v>67</v>
      </c>
      <c r="C55" s="79" t="s">
        <v>2437</v>
      </c>
      <c r="D55" s="79" t="s">
        <v>374</v>
      </c>
      <c r="E55" s="79" t="s">
        <v>1050</v>
      </c>
      <c r="F55" s="79" t="s">
        <v>2513</v>
      </c>
      <c r="G55" s="79" t="s">
        <v>1050</v>
      </c>
      <c r="H55" s="79" t="s">
        <v>1050</v>
      </c>
      <c r="I55" s="79" t="s">
        <v>375</v>
      </c>
      <c r="J55" s="91">
        <v>44852</v>
      </c>
      <c r="K55" s="92">
        <v>0.332638888888889</v>
      </c>
      <c r="L55" s="91">
        <v>44852</v>
      </c>
      <c r="M55" s="92">
        <v>0.352083333333333</v>
      </c>
      <c r="N55" s="79" t="s">
        <v>1050</v>
      </c>
      <c r="O55" s="79" t="s">
        <v>1050</v>
      </c>
      <c r="P55" s="79" t="s">
        <v>1050</v>
      </c>
      <c r="Q55" s="79" t="s">
        <v>1050</v>
      </c>
      <c r="R55" s="79" t="s">
        <v>1052</v>
      </c>
      <c r="S55" s="79" t="s">
        <v>334</v>
      </c>
      <c r="T55" s="79" t="s">
        <v>1050</v>
      </c>
      <c r="U55" s="79" t="s">
        <v>368</v>
      </c>
      <c r="V55" s="79" t="s">
        <v>480</v>
      </c>
      <c r="W55" s="79" t="s">
        <v>338</v>
      </c>
      <c r="X55" s="79" t="s">
        <v>1050</v>
      </c>
      <c r="Y55" s="79" t="s">
        <v>1050</v>
      </c>
      <c r="Z55" s="79" t="s">
        <v>341</v>
      </c>
      <c r="AA55" s="79" t="s">
        <v>342</v>
      </c>
      <c r="AB55" s="79" t="s">
        <v>424</v>
      </c>
      <c r="AC55" s="79" t="s">
        <v>343</v>
      </c>
      <c r="AD55" s="79" t="s">
        <v>344</v>
      </c>
      <c r="AE55" s="79" t="s">
        <v>369</v>
      </c>
      <c r="AF55" s="79" t="s">
        <v>1050</v>
      </c>
      <c r="AG55" s="79" t="s">
        <v>1050</v>
      </c>
      <c r="AH55" s="79" t="s">
        <v>1050</v>
      </c>
      <c r="AI55" s="79" t="s">
        <v>1050</v>
      </c>
      <c r="AJ55" s="79" t="s">
        <v>1050</v>
      </c>
      <c r="AK55" s="79" t="s">
        <v>1050</v>
      </c>
      <c r="AL55" s="79" t="s">
        <v>1050</v>
      </c>
      <c r="AM55" s="79" t="s">
        <v>1050</v>
      </c>
      <c r="AN55" s="79" t="s">
        <v>1050</v>
      </c>
      <c r="AO55" s="79" t="s">
        <v>1050</v>
      </c>
      <c r="AP55" s="79" t="s">
        <v>1050</v>
      </c>
      <c r="AQ55" s="79" t="s">
        <v>1050</v>
      </c>
      <c r="AR55" s="79" t="s">
        <v>1050</v>
      </c>
      <c r="AS55" s="79" t="s">
        <v>1050</v>
      </c>
      <c r="AT55" s="79" t="s">
        <v>1050</v>
      </c>
      <c r="AU55" s="79" t="s">
        <v>1050</v>
      </c>
      <c r="AV55" s="79" t="s">
        <v>1050</v>
      </c>
      <c r="AW55" s="79" t="s">
        <v>1050</v>
      </c>
      <c r="AX55" s="79" t="s">
        <v>1050</v>
      </c>
      <c r="AY55" s="79" t="s">
        <v>1050</v>
      </c>
      <c r="AZ55" s="79" t="s">
        <v>480</v>
      </c>
      <c r="BA55" s="79" t="s">
        <v>1050</v>
      </c>
      <c r="BB55" s="79" t="s">
        <v>1050</v>
      </c>
      <c r="BC55" s="79" t="s">
        <v>1050</v>
      </c>
      <c r="BD55" s="79" t="s">
        <v>1050</v>
      </c>
      <c r="BE55" s="79" t="s">
        <v>1050</v>
      </c>
      <c r="BF55" s="79" t="s">
        <v>1050</v>
      </c>
      <c r="BG55" s="79" t="s">
        <v>1050</v>
      </c>
      <c r="BH55" s="79" t="s">
        <v>1050</v>
      </c>
      <c r="BI55" s="79" t="s">
        <v>1050</v>
      </c>
      <c r="BJ55" s="79" t="s">
        <v>1050</v>
      </c>
      <c r="BK55" s="79" t="s">
        <v>1050</v>
      </c>
      <c r="BL55" s="79" t="s">
        <v>1050</v>
      </c>
      <c r="BM55" s="79" t="s">
        <v>1050</v>
      </c>
      <c r="BN55" s="79" t="s">
        <v>1050</v>
      </c>
      <c r="BO55" s="79" t="s">
        <v>1050</v>
      </c>
      <c r="BP55" s="79" t="s">
        <v>1050</v>
      </c>
      <c r="BQ55" s="79" t="s">
        <v>1050</v>
      </c>
      <c r="BR55" s="79" t="s">
        <v>1050</v>
      </c>
      <c r="BS55" s="79" t="s">
        <v>1050</v>
      </c>
      <c r="BT55" s="79" t="s">
        <v>1050</v>
      </c>
      <c r="BU55" s="79" t="s">
        <v>1050</v>
      </c>
      <c r="BV55" s="79" t="s">
        <v>1050</v>
      </c>
      <c r="BW55" s="79" t="s">
        <v>1050</v>
      </c>
      <c r="BX55" s="79" t="s">
        <v>1050</v>
      </c>
      <c r="BY55" s="79" t="s">
        <v>1050</v>
      </c>
      <c r="BZ55" s="79" t="s">
        <v>1050</v>
      </c>
      <c r="CA55" s="79" t="s">
        <v>1050</v>
      </c>
      <c r="CB55" s="79" t="s">
        <v>1050</v>
      </c>
      <c r="CC55" s="79" t="s">
        <v>1050</v>
      </c>
      <c r="CD55" s="79" t="s">
        <v>1050</v>
      </c>
      <c r="CE55" s="79" t="s">
        <v>1050</v>
      </c>
      <c r="CF55" s="79" t="s">
        <v>356</v>
      </c>
      <c r="CG55" s="91">
        <v>28579</v>
      </c>
      <c r="CH55" s="79" t="s">
        <v>351</v>
      </c>
      <c r="CI55" s="79" t="s">
        <v>1050</v>
      </c>
      <c r="CJ55" s="79" t="s">
        <v>1060</v>
      </c>
      <c r="CK55" s="79" t="s">
        <v>1050</v>
      </c>
      <c r="CL55" s="79" t="s">
        <v>1050</v>
      </c>
      <c r="CM55" s="79" t="s">
        <v>1050</v>
      </c>
      <c r="CN55" s="79" t="s">
        <v>1050</v>
      </c>
      <c r="CO55" s="79" t="s">
        <v>353</v>
      </c>
      <c r="CP55" s="79" t="s">
        <v>520</v>
      </c>
      <c r="CQ55" s="79" t="s">
        <v>1050</v>
      </c>
      <c r="CR55" s="79" t="s">
        <v>1050</v>
      </c>
      <c r="CS55" s="91">
        <v>43893</v>
      </c>
      <c r="CT55" s="79" t="s">
        <v>1050</v>
      </c>
      <c r="CU55" s="79" t="s">
        <v>1050</v>
      </c>
      <c r="CV55" s="79" t="s">
        <v>1050</v>
      </c>
      <c r="CW55" s="79" t="s">
        <v>1050</v>
      </c>
      <c r="CX55" s="79" t="s">
        <v>1142</v>
      </c>
      <c r="CY55" s="79" t="s">
        <v>1106</v>
      </c>
      <c r="CZ55" s="79" t="s">
        <v>356</v>
      </c>
      <c r="DA55" s="79" t="s">
        <v>2514</v>
      </c>
      <c r="DB55" s="79">
        <v>1723</v>
      </c>
      <c r="DC55" s="79" t="s">
        <v>1202</v>
      </c>
      <c r="DD55" s="79">
        <v>2014</v>
      </c>
      <c r="DE55" s="79" t="s">
        <v>1203</v>
      </c>
      <c r="DF55" s="79" t="s">
        <v>399</v>
      </c>
      <c r="DG55" s="79">
        <v>85</v>
      </c>
      <c r="DH55" s="79" t="s">
        <v>1060</v>
      </c>
      <c r="DI55" s="79" t="s">
        <v>1050</v>
      </c>
      <c r="DJ55" s="79" t="s">
        <v>1050</v>
      </c>
      <c r="DK55" s="79" t="s">
        <v>1050</v>
      </c>
      <c r="DL55" s="79" t="s">
        <v>353</v>
      </c>
      <c r="DM55" s="79" t="s">
        <v>353</v>
      </c>
      <c r="DN55" s="79" t="s">
        <v>1068</v>
      </c>
      <c r="DO55" s="91">
        <v>45044</v>
      </c>
      <c r="DP55" s="79" t="s">
        <v>353</v>
      </c>
      <c r="DQ55" s="79" t="s">
        <v>1114</v>
      </c>
      <c r="DR55" s="91">
        <v>45139</v>
      </c>
      <c r="DS55" s="79" t="s">
        <v>353</v>
      </c>
      <c r="DT55" s="79" t="s">
        <v>1114</v>
      </c>
      <c r="DU55" s="108">
        <v>45139</v>
      </c>
      <c r="DV55" s="79" t="s">
        <v>399</v>
      </c>
      <c r="DW55" s="79" t="s">
        <v>403</v>
      </c>
      <c r="DX55" s="79" t="s">
        <v>404</v>
      </c>
      <c r="DY55" s="79" t="s">
        <v>1050</v>
      </c>
      <c r="DZ55" s="79" t="s">
        <v>1050</v>
      </c>
      <c r="EA55" s="79" t="s">
        <v>406</v>
      </c>
      <c r="EB55" s="79" t="s">
        <v>407</v>
      </c>
      <c r="EC55" s="79" t="s">
        <v>1050</v>
      </c>
      <c r="ED55" s="79" t="s">
        <v>2515</v>
      </c>
      <c r="EE55" s="79" t="s">
        <v>363</v>
      </c>
      <c r="EF55" s="79" t="s">
        <v>1050</v>
      </c>
      <c r="EG55" s="79" t="s">
        <v>1050</v>
      </c>
      <c r="EH55" s="79" t="s">
        <v>1050</v>
      </c>
      <c r="EI55" s="79" t="s">
        <v>1050</v>
      </c>
      <c r="EJ55" s="79" t="s">
        <v>1050</v>
      </c>
      <c r="EK55" s="79" t="s">
        <v>1050</v>
      </c>
      <c r="EL55" s="79" t="s">
        <v>1050</v>
      </c>
      <c r="EM55" s="79" t="s">
        <v>1050</v>
      </c>
      <c r="EN55" s="79" t="s">
        <v>1050</v>
      </c>
      <c r="EO55" s="79" t="s">
        <v>1050</v>
      </c>
      <c r="EP55" s="79" t="s">
        <v>1050</v>
      </c>
      <c r="EQ55" s="79" t="s">
        <v>1050</v>
      </c>
      <c r="ER55" s="79" t="s">
        <v>1050</v>
      </c>
      <c r="ES55" s="79" t="s">
        <v>1050</v>
      </c>
      <c r="ET55" s="79" t="s">
        <v>1050</v>
      </c>
      <c r="EU55" s="79" t="s">
        <v>1050</v>
      </c>
      <c r="EV55" s="79" t="s">
        <v>1050</v>
      </c>
      <c r="EW55" s="79" t="s">
        <v>1050</v>
      </c>
      <c r="EX55" s="79" t="s">
        <v>1050</v>
      </c>
      <c r="EY55" s="79" t="s">
        <v>1050</v>
      </c>
      <c r="EZ55" s="79" t="s">
        <v>1050</v>
      </c>
      <c r="FA55" s="79" t="s">
        <v>1050</v>
      </c>
      <c r="FB55" s="79" t="s">
        <v>1050</v>
      </c>
      <c r="FC55" s="79" t="s">
        <v>1050</v>
      </c>
      <c r="FD55" s="79" t="s">
        <v>1050</v>
      </c>
      <c r="FE55" s="79" t="s">
        <v>1050</v>
      </c>
      <c r="FF55" s="79" t="s">
        <v>1050</v>
      </c>
      <c r="FG55" s="79" t="s">
        <v>1050</v>
      </c>
      <c r="FH55" s="79" t="s">
        <v>1050</v>
      </c>
      <c r="FI55" s="79" t="s">
        <v>1050</v>
      </c>
      <c r="FJ55" s="79" t="s">
        <v>1050</v>
      </c>
      <c r="FK55" s="79" t="s">
        <v>1050</v>
      </c>
      <c r="FL55" s="79" t="s">
        <v>1050</v>
      </c>
      <c r="FM55" s="79" t="s">
        <v>1050</v>
      </c>
      <c r="FN55" s="79" t="s">
        <v>1050</v>
      </c>
      <c r="FO55" s="79" t="s">
        <v>1050</v>
      </c>
      <c r="FP55" s="79" t="s">
        <v>1050</v>
      </c>
      <c r="FQ55" s="79" t="s">
        <v>1050</v>
      </c>
      <c r="FR55" s="79" t="s">
        <v>1050</v>
      </c>
      <c r="FS55" s="79" t="s">
        <v>1050</v>
      </c>
      <c r="FT55" s="79" t="s">
        <v>1050</v>
      </c>
      <c r="FU55" s="79" t="s">
        <v>1050</v>
      </c>
      <c r="FV55" s="79" t="s">
        <v>1050</v>
      </c>
      <c r="FW55" s="79" t="s">
        <v>1050</v>
      </c>
      <c r="FX55" s="79" t="s">
        <v>1050</v>
      </c>
      <c r="FY55" s="79" t="s">
        <v>1050</v>
      </c>
      <c r="FZ55" s="79" t="s">
        <v>1050</v>
      </c>
      <c r="GA55" s="79" t="s">
        <v>1050</v>
      </c>
      <c r="GB55" s="79" t="s">
        <v>1050</v>
      </c>
      <c r="GC55" s="79" t="s">
        <v>1050</v>
      </c>
      <c r="GD55" s="79" t="s">
        <v>1050</v>
      </c>
      <c r="GE55" s="79" t="s">
        <v>1050</v>
      </c>
      <c r="GF55" s="79" t="s">
        <v>1050</v>
      </c>
      <c r="GG55" s="79" t="s">
        <v>1050</v>
      </c>
      <c r="GH55" s="79" t="s">
        <v>1050</v>
      </c>
      <c r="GI55" s="79" t="s">
        <v>1050</v>
      </c>
      <c r="GJ55" s="79" t="s">
        <v>1050</v>
      </c>
      <c r="GK55" s="79" t="s">
        <v>1050</v>
      </c>
      <c r="GL55" s="79" t="s">
        <v>1050</v>
      </c>
      <c r="GM55" s="79" t="s">
        <v>1050</v>
      </c>
      <c r="GN55" s="79" t="s">
        <v>1050</v>
      </c>
      <c r="GO55" s="79" t="s">
        <v>1050</v>
      </c>
      <c r="GP55" s="79" t="s">
        <v>1050</v>
      </c>
      <c r="GQ55" s="79" t="s">
        <v>1050</v>
      </c>
      <c r="GR55" s="79" t="s">
        <v>1050</v>
      </c>
      <c r="GS55" s="79" t="s">
        <v>1050</v>
      </c>
      <c r="GT55" s="79" t="s">
        <v>1050</v>
      </c>
      <c r="GU55" s="79" t="s">
        <v>1050</v>
      </c>
      <c r="GV55" s="79" t="s">
        <v>1050</v>
      </c>
      <c r="GW55" s="79" t="s">
        <v>1050</v>
      </c>
      <c r="GX55" s="79" t="s">
        <v>1050</v>
      </c>
      <c r="GY55" s="79" t="s">
        <v>1050</v>
      </c>
      <c r="GZ55" s="79" t="s">
        <v>1050</v>
      </c>
      <c r="HA55" s="79" t="s">
        <v>1050</v>
      </c>
      <c r="HB55" s="79" t="s">
        <v>1050</v>
      </c>
      <c r="HC55" s="79" t="s">
        <v>1050</v>
      </c>
      <c r="HD55" s="79" t="s">
        <v>1050</v>
      </c>
      <c r="HE55" s="79" t="s">
        <v>1050</v>
      </c>
      <c r="HF55" s="79" t="s">
        <v>1050</v>
      </c>
      <c r="HG55" s="79" t="s">
        <v>1050</v>
      </c>
      <c r="HH55" s="79" t="s">
        <v>1050</v>
      </c>
      <c r="HI55" s="79" t="s">
        <v>1050</v>
      </c>
      <c r="HJ55" s="79" t="s">
        <v>1050</v>
      </c>
      <c r="HK55" s="79" t="s">
        <v>1050</v>
      </c>
      <c r="HL55" s="79" t="s">
        <v>1050</v>
      </c>
      <c r="HM55" s="79" t="s">
        <v>1050</v>
      </c>
      <c r="HN55" s="79" t="s">
        <v>1050</v>
      </c>
      <c r="HO55" s="79" t="s">
        <v>1050</v>
      </c>
      <c r="HP55" s="79" t="s">
        <v>1050</v>
      </c>
      <c r="HQ55" s="79" t="s">
        <v>1050</v>
      </c>
      <c r="HR55" s="79" t="s">
        <v>1050</v>
      </c>
      <c r="HS55" s="79" t="s">
        <v>1050</v>
      </c>
      <c r="HT55" s="79" t="s">
        <v>1050</v>
      </c>
      <c r="HU55" s="79" t="s">
        <v>1050</v>
      </c>
      <c r="HV55" s="79" t="s">
        <v>1050</v>
      </c>
      <c r="HW55" s="79" t="s">
        <v>1050</v>
      </c>
      <c r="HX55" s="79" t="s">
        <v>1050</v>
      </c>
      <c r="HY55" s="79" t="s">
        <v>1050</v>
      </c>
      <c r="HZ55" s="79" t="s">
        <v>1050</v>
      </c>
      <c r="IA55" s="79" t="s">
        <v>1050</v>
      </c>
      <c r="IB55" s="79" t="s">
        <v>1050</v>
      </c>
      <c r="IC55" s="79" t="s">
        <v>1050</v>
      </c>
      <c r="ID55" s="79" t="s">
        <v>1050</v>
      </c>
      <c r="IE55" s="79" t="s">
        <v>1050</v>
      </c>
      <c r="IF55" s="79" t="s">
        <v>1050</v>
      </c>
      <c r="IG55" s="79" t="s">
        <v>1050</v>
      </c>
      <c r="IH55" s="79" t="s">
        <v>1050</v>
      </c>
      <c r="II55" s="79" t="s">
        <v>1050</v>
      </c>
      <c r="IJ55" s="79" t="s">
        <v>1050</v>
      </c>
      <c r="IK55" s="79" t="s">
        <v>1050</v>
      </c>
      <c r="IL55" s="79" t="s">
        <v>1050</v>
      </c>
      <c r="IM55" s="79" t="s">
        <v>1050</v>
      </c>
      <c r="IN55" s="79" t="s">
        <v>1050</v>
      </c>
      <c r="IO55" s="79" t="s">
        <v>1050</v>
      </c>
      <c r="IP55" s="79" t="s">
        <v>1050</v>
      </c>
      <c r="IQ55" s="79" t="s">
        <v>1050</v>
      </c>
      <c r="IR55" s="79" t="s">
        <v>1050</v>
      </c>
      <c r="IS55" s="79" t="s">
        <v>1050</v>
      </c>
      <c r="IT55" s="79" t="s">
        <v>1050</v>
      </c>
      <c r="IU55" s="79" t="s">
        <v>1050</v>
      </c>
      <c r="IV55" s="79" t="s">
        <v>1050</v>
      </c>
      <c r="IW55" s="79" t="s">
        <v>1050</v>
      </c>
      <c r="IX55" s="79" t="s">
        <v>1050</v>
      </c>
      <c r="IY55" s="79" t="s">
        <v>1050</v>
      </c>
      <c r="IZ55" s="79" t="s">
        <v>1050</v>
      </c>
      <c r="JA55" s="79" t="s">
        <v>1050</v>
      </c>
      <c r="JB55" s="79" t="s">
        <v>1050</v>
      </c>
      <c r="JC55" s="79" t="s">
        <v>1050</v>
      </c>
      <c r="JD55" s="79" t="s">
        <v>1050</v>
      </c>
      <c r="JE55" s="79" t="s">
        <v>1050</v>
      </c>
      <c r="JF55" s="79" t="s">
        <v>1050</v>
      </c>
      <c r="JG55" s="79" t="s">
        <v>1050</v>
      </c>
      <c r="JH55" s="79" t="s">
        <v>1050</v>
      </c>
      <c r="JI55" s="79" t="s">
        <v>1050</v>
      </c>
      <c r="JJ55" s="79" t="s">
        <v>1050</v>
      </c>
      <c r="JK55" s="79" t="s">
        <v>1050</v>
      </c>
      <c r="JL55" s="79" t="s">
        <v>1050</v>
      </c>
      <c r="JM55" s="79" t="s">
        <v>1050</v>
      </c>
      <c r="JN55" s="79" t="s">
        <v>1050</v>
      </c>
      <c r="JO55" s="79" t="s">
        <v>1050</v>
      </c>
      <c r="JP55" s="79" t="s">
        <v>1050</v>
      </c>
      <c r="JQ55" s="79" t="s">
        <v>1050</v>
      </c>
      <c r="JR55" s="79" t="s">
        <v>1050</v>
      </c>
      <c r="JS55" s="79" t="s">
        <v>1050</v>
      </c>
      <c r="JT55" s="79" t="s">
        <v>1050</v>
      </c>
      <c r="JU55" s="79" t="s">
        <v>1050</v>
      </c>
      <c r="JV55" s="79" t="s">
        <v>1050</v>
      </c>
      <c r="JW55" s="79" t="s">
        <v>1050</v>
      </c>
      <c r="JX55" s="79" t="s">
        <v>1050</v>
      </c>
      <c r="JY55" s="79" t="s">
        <v>1050</v>
      </c>
      <c r="JZ55" s="79" t="s">
        <v>1050</v>
      </c>
      <c r="KA55" s="79" t="s">
        <v>1050</v>
      </c>
      <c r="KB55" s="79" t="s">
        <v>1050</v>
      </c>
      <c r="KC55" s="79" t="s">
        <v>1050</v>
      </c>
      <c r="KD55" s="79" t="s">
        <v>1050</v>
      </c>
      <c r="KE55" s="79" t="s">
        <v>1050</v>
      </c>
      <c r="KF55" s="79" t="s">
        <v>1050</v>
      </c>
      <c r="KG55" s="79" t="s">
        <v>1050</v>
      </c>
      <c r="KH55" s="79" t="s">
        <v>1050</v>
      </c>
      <c r="KI55" s="79" t="s">
        <v>1050</v>
      </c>
      <c r="KJ55" s="79" t="s">
        <v>1050</v>
      </c>
      <c r="KK55" s="79" t="s">
        <v>1050</v>
      </c>
      <c r="KL55" s="79" t="s">
        <v>1050</v>
      </c>
      <c r="KM55" s="79" t="s">
        <v>1050</v>
      </c>
      <c r="KN55" s="79" t="s">
        <v>1050</v>
      </c>
      <c r="KO55" s="79" t="s">
        <v>1050</v>
      </c>
      <c r="KP55" s="79" t="s">
        <v>1050</v>
      </c>
      <c r="KQ55" s="79" t="s">
        <v>1050</v>
      </c>
      <c r="KR55" s="79" t="s">
        <v>1050</v>
      </c>
      <c r="KS55" s="79" t="s">
        <v>1050</v>
      </c>
      <c r="KT55" s="79" t="s">
        <v>1050</v>
      </c>
      <c r="KU55" s="79" t="s">
        <v>1050</v>
      </c>
      <c r="KV55" s="79" t="s">
        <v>1050</v>
      </c>
      <c r="KW55" s="79" t="s">
        <v>1050</v>
      </c>
      <c r="KX55" s="79" t="s">
        <v>1050</v>
      </c>
      <c r="KY55" s="79" t="s">
        <v>1050</v>
      </c>
      <c r="KZ55" s="79" t="s">
        <v>1050</v>
      </c>
      <c r="LA55" s="79" t="s">
        <v>1050</v>
      </c>
      <c r="LB55" s="79" t="s">
        <v>1050</v>
      </c>
      <c r="LC55" s="79" t="s">
        <v>1050</v>
      </c>
      <c r="LD55" s="79" t="s">
        <v>1050</v>
      </c>
      <c r="LE55" s="79" t="s">
        <v>1050</v>
      </c>
      <c r="LF55" s="79" t="s">
        <v>1050</v>
      </c>
      <c r="LG55" s="79" t="s">
        <v>1050</v>
      </c>
      <c r="LH55" s="79" t="s">
        <v>1050</v>
      </c>
      <c r="LI55" s="79" t="s">
        <v>1050</v>
      </c>
      <c r="LJ55" s="79" t="s">
        <v>1050</v>
      </c>
      <c r="LK55" s="79" t="s">
        <v>1050</v>
      </c>
      <c r="LL55" s="79" t="s">
        <v>1050</v>
      </c>
      <c r="LM55" s="79" t="s">
        <v>1050</v>
      </c>
      <c r="LN55" s="79" t="s">
        <v>1050</v>
      </c>
      <c r="LO55" s="79" t="s">
        <v>1050</v>
      </c>
      <c r="LP55" s="79" t="s">
        <v>1050</v>
      </c>
      <c r="LQ55" s="79" t="s">
        <v>1050</v>
      </c>
      <c r="LR55" s="79" t="s">
        <v>1050</v>
      </c>
      <c r="LS55" s="79" t="s">
        <v>1050</v>
      </c>
      <c r="LT55" s="79" t="s">
        <v>1050</v>
      </c>
      <c r="LU55" s="79" t="s">
        <v>1050</v>
      </c>
      <c r="LV55" s="79" t="s">
        <v>1050</v>
      </c>
      <c r="LW55" s="79" t="s">
        <v>1050</v>
      </c>
      <c r="LX55" s="79" t="s">
        <v>1050</v>
      </c>
      <c r="LY55" s="79" t="s">
        <v>1050</v>
      </c>
      <c r="LZ55" s="79" t="s">
        <v>1050</v>
      </c>
      <c r="MA55" s="79" t="s">
        <v>1050</v>
      </c>
      <c r="MB55" s="79" t="s">
        <v>1050</v>
      </c>
      <c r="MC55" s="79" t="s">
        <v>1050</v>
      </c>
      <c r="MD55" s="79" t="s">
        <v>1050</v>
      </c>
      <c r="ME55" s="79" t="s">
        <v>1050</v>
      </c>
      <c r="MF55" s="79" t="s">
        <v>1050</v>
      </c>
      <c r="MG55" s="79" t="s">
        <v>1050</v>
      </c>
      <c r="MH55" s="79" t="s">
        <v>1050</v>
      </c>
      <c r="MI55" s="79" t="s">
        <v>1050</v>
      </c>
      <c r="MJ55" s="79" t="s">
        <v>1050</v>
      </c>
      <c r="MK55" s="79" t="s">
        <v>356</v>
      </c>
      <c r="ML55" s="91">
        <v>24738</v>
      </c>
      <c r="MM55" s="79" t="s">
        <v>351</v>
      </c>
      <c r="MN55" s="79" t="s">
        <v>1058</v>
      </c>
      <c r="MO55" s="79" t="s">
        <v>2516</v>
      </c>
      <c r="MP55" s="79" t="s">
        <v>1050</v>
      </c>
      <c r="MQ55" s="79" t="s">
        <v>1050</v>
      </c>
      <c r="MR55" s="79" t="s">
        <v>1050</v>
      </c>
      <c r="MS55" s="79" t="s">
        <v>1050</v>
      </c>
      <c r="MT55" s="79" t="s">
        <v>1050</v>
      </c>
      <c r="MU55" s="79" t="s">
        <v>1050</v>
      </c>
      <c r="MV55" s="79" t="s">
        <v>1050</v>
      </c>
      <c r="MW55" s="79" t="s">
        <v>2517</v>
      </c>
      <c r="MX55" s="79" t="s">
        <v>366</v>
      </c>
      <c r="MY55" s="79" t="s">
        <v>398</v>
      </c>
      <c r="MZ55" s="79" t="s">
        <v>1050</v>
      </c>
      <c r="NA55" s="79" t="s">
        <v>1050</v>
      </c>
      <c r="NB55" s="79" t="s">
        <v>1050</v>
      </c>
      <c r="NC55" s="79" t="s">
        <v>1050</v>
      </c>
      <c r="ND55" s="79" t="s">
        <v>1050</v>
      </c>
      <c r="NE55" s="79" t="s">
        <v>1050</v>
      </c>
      <c r="NF55" s="79" t="s">
        <v>1050</v>
      </c>
      <c r="NG55" s="79" t="s">
        <v>1050</v>
      </c>
      <c r="NH55" s="79" t="s">
        <v>1050</v>
      </c>
      <c r="NI55" s="79" t="s">
        <v>1050</v>
      </c>
      <c r="NJ55" s="79" t="s">
        <v>1050</v>
      </c>
      <c r="NK55" s="79" t="s">
        <v>1050</v>
      </c>
      <c r="NL55" s="79" t="s">
        <v>1050</v>
      </c>
      <c r="NM55" s="79" t="s">
        <v>1050</v>
      </c>
      <c r="NN55" s="79" t="s">
        <v>1050</v>
      </c>
      <c r="NO55" s="79" t="s">
        <v>1050</v>
      </c>
      <c r="NP55" s="79" t="s">
        <v>1050</v>
      </c>
      <c r="NQ55" s="79" t="s">
        <v>1050</v>
      </c>
      <c r="NR55" s="79" t="s">
        <v>1050</v>
      </c>
      <c r="NS55" s="79" t="s">
        <v>1050</v>
      </c>
      <c r="NT55" s="79" t="s">
        <v>1050</v>
      </c>
      <c r="NU55" s="79" t="s">
        <v>1050</v>
      </c>
      <c r="NV55" s="79" t="s">
        <v>1050</v>
      </c>
      <c r="NW55" s="79" t="s">
        <v>1050</v>
      </c>
      <c r="NX55" s="79" t="s">
        <v>1050</v>
      </c>
      <c r="NY55" s="79" t="s">
        <v>1050</v>
      </c>
      <c r="NZ55" s="79" t="s">
        <v>1050</v>
      </c>
      <c r="OA55" s="79" t="s">
        <v>1050</v>
      </c>
      <c r="OB55" s="79" t="s">
        <v>1050</v>
      </c>
      <c r="OC55" s="79" t="s">
        <v>1050</v>
      </c>
      <c r="OD55" s="79" t="s">
        <v>1050</v>
      </c>
      <c r="OE55" s="79" t="s">
        <v>1050</v>
      </c>
      <c r="OF55" s="79" t="s">
        <v>1050</v>
      </c>
      <c r="OG55" s="79" t="s">
        <v>1050</v>
      </c>
      <c r="OH55" s="79" t="s">
        <v>1050</v>
      </c>
      <c r="OI55" s="79" t="s">
        <v>1050</v>
      </c>
      <c r="OJ55" s="79" t="s">
        <v>1050</v>
      </c>
      <c r="OK55" s="79" t="s">
        <v>1050</v>
      </c>
      <c r="OL55" s="79" t="s">
        <v>1050</v>
      </c>
      <c r="OM55" s="79" t="s">
        <v>1050</v>
      </c>
      <c r="ON55" s="79" t="s">
        <v>1050</v>
      </c>
      <c r="OO55" s="79" t="s">
        <v>1050</v>
      </c>
      <c r="OP55" s="79" t="s">
        <v>1050</v>
      </c>
      <c r="OQ55" s="79" t="s">
        <v>1050</v>
      </c>
      <c r="OR55" s="79" t="s">
        <v>1050</v>
      </c>
      <c r="OS55" s="79" t="s">
        <v>1050</v>
      </c>
      <c r="OT55" s="79" t="s">
        <v>1050</v>
      </c>
      <c r="OU55" s="79" t="s">
        <v>1050</v>
      </c>
      <c r="OV55" s="79" t="s">
        <v>1050</v>
      </c>
      <c r="OW55" s="79" t="s">
        <v>1050</v>
      </c>
      <c r="OX55" s="79" t="s">
        <v>1050</v>
      </c>
      <c r="OY55" s="79" t="s">
        <v>1050</v>
      </c>
      <c r="OZ55" s="79" t="s">
        <v>1050</v>
      </c>
      <c r="PA55" s="79" t="s">
        <v>1050</v>
      </c>
      <c r="PB55" s="79" t="s">
        <v>1050</v>
      </c>
      <c r="PC55" s="79" t="s">
        <v>1050</v>
      </c>
      <c r="PD55" s="79" t="s">
        <v>1050</v>
      </c>
      <c r="PE55" s="79" t="s">
        <v>1050</v>
      </c>
      <c r="PF55" s="79" t="s">
        <v>1050</v>
      </c>
      <c r="PG55" s="79" t="s">
        <v>1050</v>
      </c>
      <c r="PH55" s="79" t="s">
        <v>1050</v>
      </c>
      <c r="PI55" s="79" t="s">
        <v>1050</v>
      </c>
      <c r="PJ55" s="79" t="s">
        <v>1050</v>
      </c>
      <c r="PK55" s="79" t="s">
        <v>1050</v>
      </c>
      <c r="PL55" s="79" t="s">
        <v>1050</v>
      </c>
      <c r="PM55" s="79" t="s">
        <v>366</v>
      </c>
      <c r="PN55" s="79" t="s">
        <v>1050</v>
      </c>
      <c r="PO55" s="79" t="s">
        <v>1050</v>
      </c>
      <c r="PP55" s="79" t="s">
        <v>1050</v>
      </c>
      <c r="PQ55" s="79" t="s">
        <v>1050</v>
      </c>
      <c r="PR55" s="79" t="s">
        <v>1050</v>
      </c>
      <c r="PS55" s="79" t="s">
        <v>1050</v>
      </c>
      <c r="PT55" s="79" t="s">
        <v>1050</v>
      </c>
      <c r="PU55" s="79" t="s">
        <v>1050</v>
      </c>
      <c r="PV55" s="79" t="s">
        <v>1050</v>
      </c>
      <c r="PW55" s="79">
        <v>411</v>
      </c>
      <c r="PX55" s="79" t="s">
        <v>1050</v>
      </c>
      <c r="PY55" s="79" t="s">
        <v>1050</v>
      </c>
      <c r="PZ55" s="79" t="s">
        <v>1050</v>
      </c>
      <c r="QA55" s="79" t="s">
        <v>1050</v>
      </c>
      <c r="QB55" s="79" t="s">
        <v>1050</v>
      </c>
      <c r="QC55" s="79" t="s">
        <v>1050</v>
      </c>
      <c r="QD55" s="79" t="s">
        <v>1275</v>
      </c>
      <c r="QE55" s="79" t="s">
        <v>1076</v>
      </c>
      <c r="QF55" s="79" t="s">
        <v>1050</v>
      </c>
      <c r="QG55" s="79">
        <v>11</v>
      </c>
      <c r="QH55" s="107">
        <v>1</v>
      </c>
      <c r="QI55" s="79">
        <v>60</v>
      </c>
      <c r="QJ55" s="79">
        <v>23</v>
      </c>
      <c r="QK55" s="79">
        <v>2022</v>
      </c>
      <c r="QL55" s="79" t="s">
        <v>1050</v>
      </c>
      <c r="QM55" s="91">
        <v>44852</v>
      </c>
      <c r="QN55" s="79" t="s">
        <v>411</v>
      </c>
      <c r="QO55" s="79" t="s">
        <v>399</v>
      </c>
      <c r="QP55" s="79" t="s">
        <v>399</v>
      </c>
      <c r="QQ55" s="92">
        <v>0.332638888888889</v>
      </c>
      <c r="QR55" s="79" t="s">
        <v>329</v>
      </c>
      <c r="QS55" s="79" t="s">
        <v>375</v>
      </c>
      <c r="QT55" s="79" t="s">
        <v>1050</v>
      </c>
      <c r="QU55" s="79" t="s">
        <v>2518</v>
      </c>
      <c r="QV55" s="125" t="s">
        <v>2519</v>
      </c>
      <c r="QW55" s="125" t="s">
        <v>2520</v>
      </c>
      <c r="QX55" s="79" t="s">
        <v>1050</v>
      </c>
      <c r="QY55" s="79" t="s">
        <v>1050</v>
      </c>
      <c r="QZ55" s="79" t="s">
        <v>1050</v>
      </c>
      <c r="RA55" s="79" t="s">
        <v>1080</v>
      </c>
      <c r="RB55" s="79" t="s">
        <v>1050</v>
      </c>
      <c r="RC55" s="79" t="s">
        <v>368</v>
      </c>
      <c r="RD55" s="79" t="s">
        <v>399</v>
      </c>
      <c r="RE55" s="79" t="s">
        <v>344</v>
      </c>
      <c r="RF55" s="79" t="s">
        <v>369</v>
      </c>
      <c r="RG55" s="79" t="s">
        <v>1081</v>
      </c>
      <c r="RH55" s="79" t="s">
        <v>513</v>
      </c>
      <c r="RI55" s="79" t="s">
        <v>473</v>
      </c>
      <c r="RJ55" s="79" t="s">
        <v>2521</v>
      </c>
      <c r="RK55" s="79" t="s">
        <v>371</v>
      </c>
      <c r="RL55" s="79" t="s">
        <v>334</v>
      </c>
      <c r="RM55" s="79" t="s">
        <v>2522</v>
      </c>
      <c r="RN55" s="79" t="s">
        <v>2523</v>
      </c>
      <c r="RO55" s="79" t="s">
        <v>2144</v>
      </c>
      <c r="RP55" s="79" t="s">
        <v>372</v>
      </c>
      <c r="RQ55" s="79" t="s">
        <v>392</v>
      </c>
      <c r="RR55" s="79" t="s">
        <v>480</v>
      </c>
      <c r="RS55" s="79" t="s">
        <v>1050</v>
      </c>
      <c r="RT55" s="79" t="s">
        <v>1050</v>
      </c>
      <c r="RU55" s="79" t="s">
        <v>2145</v>
      </c>
      <c r="RV55" s="79" t="s">
        <v>2524</v>
      </c>
      <c r="RW55" s="79" t="s">
        <v>1050</v>
      </c>
      <c r="RX55" s="79" t="s">
        <v>1050</v>
      </c>
      <c r="RY55" s="79" t="s">
        <v>1050</v>
      </c>
      <c r="RZ55" s="79" t="s">
        <v>1050</v>
      </c>
      <c r="SA55" s="79" t="s">
        <v>1050</v>
      </c>
      <c r="SB55" s="79" t="s">
        <v>1050</v>
      </c>
      <c r="SC55" s="79" t="s">
        <v>1050</v>
      </c>
      <c r="SD55" s="79" t="s">
        <v>1050</v>
      </c>
      <c r="SE55" s="79" t="s">
        <v>1050</v>
      </c>
      <c r="SF55" s="79" t="s">
        <v>1050</v>
      </c>
      <c r="SG55" s="79" t="s">
        <v>1050</v>
      </c>
      <c r="SH55" s="79" t="s">
        <v>1050</v>
      </c>
      <c r="SI55" s="79" t="s">
        <v>1050</v>
      </c>
      <c r="SJ55" s="79" t="s">
        <v>1050</v>
      </c>
      <c r="SK55" s="79" t="s">
        <v>1050</v>
      </c>
      <c r="SL55" s="79" t="s">
        <v>1050</v>
      </c>
      <c r="SM55" s="79" t="s">
        <v>1050</v>
      </c>
      <c r="SN55" s="79" t="s">
        <v>1050</v>
      </c>
      <c r="SO55" s="79" t="s">
        <v>1050</v>
      </c>
      <c r="SP55" s="79" t="s">
        <v>1050</v>
      </c>
      <c r="SQ55" s="79" t="s">
        <v>1050</v>
      </c>
      <c r="SR55" s="79" t="s">
        <v>1050</v>
      </c>
      <c r="SS55" s="79" t="s">
        <v>1050</v>
      </c>
      <c r="ST55" s="79" t="s">
        <v>403</v>
      </c>
      <c r="SU55" s="79" t="s">
        <v>1050</v>
      </c>
      <c r="SV55" s="79" t="s">
        <v>1050</v>
      </c>
      <c r="SW55" s="79" t="s">
        <v>1050</v>
      </c>
      <c r="SX55" s="79" t="s">
        <v>1050</v>
      </c>
      <c r="SY55" s="79" t="s">
        <v>1050</v>
      </c>
      <c r="SZ55" s="79" t="s">
        <v>1050</v>
      </c>
      <c r="TA55" s="79" t="s">
        <v>1050</v>
      </c>
      <c r="TB55" s="79" t="s">
        <v>1050</v>
      </c>
      <c r="TC55" s="79" t="s">
        <v>1050</v>
      </c>
      <c r="TD55" s="79" t="s">
        <v>1050</v>
      </c>
      <c r="TE55" s="79" t="s">
        <v>1050</v>
      </c>
      <c r="TF55" s="79">
        <v>2014</v>
      </c>
      <c r="TG55" s="79" t="s">
        <v>1050</v>
      </c>
      <c r="TH55" s="79" t="s">
        <v>1050</v>
      </c>
      <c r="TI55" s="79" t="s">
        <v>1050</v>
      </c>
      <c r="TJ55" s="79" t="s">
        <v>1050</v>
      </c>
      <c r="TK55" s="79" t="s">
        <v>1050</v>
      </c>
      <c r="TL55" s="79" t="s">
        <v>1050</v>
      </c>
      <c r="TM55" s="79" t="s">
        <v>1050</v>
      </c>
      <c r="TN55" s="79" t="s">
        <v>1050</v>
      </c>
      <c r="TO55" s="79" t="s">
        <v>1050</v>
      </c>
      <c r="TP55" s="79" t="s">
        <v>1050</v>
      </c>
      <c r="TQ55" s="79" t="s">
        <v>1050</v>
      </c>
      <c r="TR55" s="79" t="s">
        <v>1202</v>
      </c>
      <c r="TS55" s="79" t="s">
        <v>1050</v>
      </c>
      <c r="TT55" s="79" t="s">
        <v>1050</v>
      </c>
      <c r="TU55" s="79" t="s">
        <v>1050</v>
      </c>
      <c r="TV55" s="79" t="s">
        <v>1050</v>
      </c>
      <c r="TW55" s="79" t="s">
        <v>1050</v>
      </c>
      <c r="TX55" s="79" t="s">
        <v>1050</v>
      </c>
      <c r="TY55" s="79" t="s">
        <v>1050</v>
      </c>
      <c r="TZ55" s="79" t="s">
        <v>1050</v>
      </c>
      <c r="UA55" s="79" t="s">
        <v>1050</v>
      </c>
      <c r="UB55" s="79" t="s">
        <v>1050</v>
      </c>
      <c r="UC55" s="79" t="s">
        <v>1050</v>
      </c>
      <c r="UD55" s="79" t="s">
        <v>2514</v>
      </c>
      <c r="UE55" s="79" t="s">
        <v>1050</v>
      </c>
      <c r="UF55" s="79" t="s">
        <v>1050</v>
      </c>
      <c r="UG55" s="79" t="s">
        <v>1050</v>
      </c>
      <c r="UH55" s="79" t="s">
        <v>1050</v>
      </c>
      <c r="UI55" s="79" t="s">
        <v>1050</v>
      </c>
      <c r="UJ55" s="79" t="s">
        <v>1050</v>
      </c>
      <c r="UK55" s="79" t="s">
        <v>1050</v>
      </c>
      <c r="UL55" s="79" t="s">
        <v>1050</v>
      </c>
      <c r="UM55" s="79" t="s">
        <v>1050</v>
      </c>
      <c r="UN55" s="79" t="s">
        <v>1050</v>
      </c>
      <c r="UO55" s="79" t="s">
        <v>1050</v>
      </c>
      <c r="UP55" s="79" t="s">
        <v>2525</v>
      </c>
      <c r="UQ55" s="79" t="s">
        <v>1050</v>
      </c>
      <c r="UR55" s="79" t="s">
        <v>1050</v>
      </c>
      <c r="US55" s="79" t="s">
        <v>1050</v>
      </c>
      <c r="UT55" s="79" t="s">
        <v>1050</v>
      </c>
      <c r="UU55" s="79" t="s">
        <v>1050</v>
      </c>
      <c r="UV55" s="79" t="s">
        <v>1050</v>
      </c>
      <c r="UW55" s="79" t="s">
        <v>1050</v>
      </c>
      <c r="UX55" s="79" t="s">
        <v>1050</v>
      </c>
      <c r="UY55" s="79" t="s">
        <v>1050</v>
      </c>
      <c r="UZ55" s="79" t="s">
        <v>1050</v>
      </c>
      <c r="VA55" s="79" t="s">
        <v>1050</v>
      </c>
      <c r="VB55" s="79">
        <v>6693</v>
      </c>
      <c r="VC55" s="79" t="s">
        <v>1050</v>
      </c>
      <c r="VD55" s="79" t="s">
        <v>1050</v>
      </c>
      <c r="VE55" s="79" t="s">
        <v>1050</v>
      </c>
      <c r="VF55" s="79" t="s">
        <v>1050</v>
      </c>
      <c r="VG55" s="79" t="s">
        <v>1050</v>
      </c>
      <c r="VH55" s="79" t="s">
        <v>1050</v>
      </c>
      <c r="VI55" s="79" t="s">
        <v>1050</v>
      </c>
      <c r="VJ55" s="79" t="s">
        <v>1050</v>
      </c>
      <c r="VK55" s="79" t="s">
        <v>1050</v>
      </c>
      <c r="VL55" s="79" t="s">
        <v>1050</v>
      </c>
      <c r="VM55" s="79" t="s">
        <v>1050</v>
      </c>
      <c r="VN55" s="79" t="s">
        <v>1060</v>
      </c>
      <c r="VO55" s="79" t="s">
        <v>1050</v>
      </c>
      <c r="VP55" s="79" t="s">
        <v>1050</v>
      </c>
      <c r="VQ55" s="79" t="s">
        <v>1050</v>
      </c>
      <c r="VR55" s="79" t="s">
        <v>1050</v>
      </c>
      <c r="VS55" s="79" t="s">
        <v>1050</v>
      </c>
      <c r="VT55" s="79" t="s">
        <v>1050</v>
      </c>
      <c r="VU55" s="79" t="s">
        <v>1050</v>
      </c>
      <c r="VV55" s="79" t="s">
        <v>1050</v>
      </c>
      <c r="VW55" s="79" t="s">
        <v>1050</v>
      </c>
      <c r="VX55" s="79" t="s">
        <v>1050</v>
      </c>
      <c r="VY55" s="79" t="s">
        <v>1050</v>
      </c>
      <c r="VZ55" s="79" t="s">
        <v>353</v>
      </c>
      <c r="WA55" s="79" t="s">
        <v>1050</v>
      </c>
      <c r="WB55" s="79" t="s">
        <v>1050</v>
      </c>
      <c r="WC55" s="79" t="s">
        <v>1050</v>
      </c>
      <c r="WD55" s="79" t="s">
        <v>1050</v>
      </c>
      <c r="WE55" s="79" t="s">
        <v>1050</v>
      </c>
      <c r="WF55" s="79" t="s">
        <v>1050</v>
      </c>
      <c r="WG55" s="79" t="s">
        <v>1050</v>
      </c>
      <c r="WH55" s="79" t="s">
        <v>1050</v>
      </c>
      <c r="WI55" s="79" t="s">
        <v>1050</v>
      </c>
      <c r="WJ55" s="79" t="s">
        <v>1050</v>
      </c>
      <c r="WK55" s="79" t="s">
        <v>1050</v>
      </c>
      <c r="WL55" s="79" t="s">
        <v>353</v>
      </c>
      <c r="WM55" s="79" t="s">
        <v>1050</v>
      </c>
      <c r="WN55" s="79" t="s">
        <v>1050</v>
      </c>
      <c r="WO55" s="79" t="s">
        <v>1050</v>
      </c>
      <c r="WP55" s="79" t="s">
        <v>1050</v>
      </c>
      <c r="WQ55" s="79" t="s">
        <v>1050</v>
      </c>
      <c r="WR55" s="79" t="s">
        <v>1050</v>
      </c>
      <c r="WS55" s="79" t="s">
        <v>1050</v>
      </c>
      <c r="WT55" s="79" t="s">
        <v>1050</v>
      </c>
      <c r="WU55" s="79" t="s">
        <v>1050</v>
      </c>
      <c r="WV55" s="79" t="s">
        <v>1050</v>
      </c>
      <c r="WW55" s="79" t="s">
        <v>1050</v>
      </c>
      <c r="WX55" s="79" t="s">
        <v>399</v>
      </c>
      <c r="WY55" s="79" t="s">
        <v>1050</v>
      </c>
      <c r="WZ55" s="79" t="s">
        <v>1050</v>
      </c>
      <c r="XA55" s="79" t="s">
        <v>1050</v>
      </c>
      <c r="XB55" s="79" t="s">
        <v>1050</v>
      </c>
      <c r="XC55" s="79" t="s">
        <v>1050</v>
      </c>
      <c r="XD55" s="79" t="s">
        <v>1050</v>
      </c>
      <c r="XE55" s="79" t="s">
        <v>1050</v>
      </c>
      <c r="XF55" s="79" t="s">
        <v>1050</v>
      </c>
      <c r="XG55" s="79" t="s">
        <v>1050</v>
      </c>
      <c r="XH55" s="79" t="s">
        <v>1050</v>
      </c>
      <c r="XI55" s="79" t="s">
        <v>1050</v>
      </c>
      <c r="XJ55" s="79" t="s">
        <v>2526</v>
      </c>
      <c r="XK55" s="79" t="s">
        <v>1050</v>
      </c>
      <c r="XL55" s="79" t="s">
        <v>1050</v>
      </c>
      <c r="XM55" s="79" t="s">
        <v>1050</v>
      </c>
      <c r="XN55" s="79" t="s">
        <v>1050</v>
      </c>
      <c r="XO55" s="79" t="s">
        <v>1050</v>
      </c>
      <c r="XP55" s="79" t="s">
        <v>1050</v>
      </c>
      <c r="XQ55" s="79" t="s">
        <v>1050</v>
      </c>
      <c r="XR55" s="79" t="s">
        <v>1050</v>
      </c>
      <c r="XS55" s="79" t="s">
        <v>1050</v>
      </c>
      <c r="XT55" s="79" t="s">
        <v>1050</v>
      </c>
      <c r="XU55" s="79" t="s">
        <v>1050</v>
      </c>
      <c r="XV55" s="79" t="s">
        <v>1089</v>
      </c>
      <c r="XW55" s="79" t="s">
        <v>1050</v>
      </c>
      <c r="XX55" s="79" t="s">
        <v>1050</v>
      </c>
      <c r="XY55" s="79" t="s">
        <v>1050</v>
      </c>
      <c r="XZ55" s="79" t="s">
        <v>1050</v>
      </c>
      <c r="YA55" s="79" t="s">
        <v>1050</v>
      </c>
      <c r="YB55" s="79" t="s">
        <v>1050</v>
      </c>
      <c r="YC55" s="79" t="s">
        <v>1050</v>
      </c>
      <c r="YD55" s="79" t="s">
        <v>1050</v>
      </c>
      <c r="YE55" s="79" t="s">
        <v>1050</v>
      </c>
      <c r="YF55" s="79" t="s">
        <v>1050</v>
      </c>
      <c r="YG55" s="79" t="s">
        <v>1050</v>
      </c>
      <c r="YH55" s="79" t="s">
        <v>1089</v>
      </c>
      <c r="YI55" s="79" t="s">
        <v>1050</v>
      </c>
      <c r="YJ55" s="79" t="s">
        <v>1050</v>
      </c>
      <c r="YK55" s="79" t="s">
        <v>1050</v>
      </c>
      <c r="YL55" s="79" t="s">
        <v>1050</v>
      </c>
      <c r="YM55" s="79" t="s">
        <v>1050</v>
      </c>
      <c r="YN55" s="79" t="s">
        <v>1050</v>
      </c>
      <c r="YO55" s="79" t="s">
        <v>1050</v>
      </c>
      <c r="YP55" s="79" t="s">
        <v>1050</v>
      </c>
      <c r="YQ55" s="79" t="s">
        <v>1050</v>
      </c>
      <c r="YR55" s="79" t="s">
        <v>1050</v>
      </c>
      <c r="YS55" s="79" t="s">
        <v>1050</v>
      </c>
      <c r="YT55" s="79" t="s">
        <v>1059</v>
      </c>
      <c r="YU55" s="79" t="s">
        <v>1050</v>
      </c>
      <c r="YV55" s="79" t="s">
        <v>1050</v>
      </c>
      <c r="YW55" s="79" t="s">
        <v>1050</v>
      </c>
      <c r="YX55" s="79" t="s">
        <v>1050</v>
      </c>
      <c r="YY55" s="79" t="s">
        <v>1050</v>
      </c>
      <c r="YZ55" s="79" t="s">
        <v>1050</v>
      </c>
      <c r="ZA55" s="79" t="s">
        <v>1050</v>
      </c>
      <c r="ZB55" s="79" t="s">
        <v>1050</v>
      </c>
      <c r="ZC55" s="79" t="s">
        <v>1050</v>
      </c>
      <c r="ZD55" s="79" t="s">
        <v>1050</v>
      </c>
      <c r="ZE55" s="79" t="s">
        <v>1050</v>
      </c>
      <c r="ZF55" s="79" t="s">
        <v>353</v>
      </c>
      <c r="ZG55" s="79" t="s">
        <v>1050</v>
      </c>
      <c r="ZH55" s="79" t="s">
        <v>1050</v>
      </c>
      <c r="ZI55" s="79" t="s">
        <v>1050</v>
      </c>
      <c r="ZJ55" s="79" t="s">
        <v>1050</v>
      </c>
      <c r="ZK55" s="79" t="s">
        <v>1050</v>
      </c>
      <c r="ZL55" s="79" t="s">
        <v>1050</v>
      </c>
      <c r="ZM55" s="79" t="s">
        <v>1050</v>
      </c>
      <c r="ZN55" s="79" t="s">
        <v>1050</v>
      </c>
      <c r="ZO55" s="79" t="s">
        <v>1050</v>
      </c>
      <c r="ZP55" s="79" t="s">
        <v>1050</v>
      </c>
      <c r="ZQ55" s="79" t="s">
        <v>1050</v>
      </c>
      <c r="ZR55" s="79" t="s">
        <v>399</v>
      </c>
      <c r="ZS55" s="79" t="s">
        <v>1050</v>
      </c>
      <c r="ZT55" s="79" t="s">
        <v>1050</v>
      </c>
      <c r="ZU55" s="79" t="s">
        <v>1050</v>
      </c>
      <c r="ZV55" s="79" t="s">
        <v>1050</v>
      </c>
      <c r="ZW55" s="79" t="s">
        <v>1050</v>
      </c>
      <c r="ZX55" s="79" t="s">
        <v>1050</v>
      </c>
      <c r="ZY55" s="79" t="s">
        <v>1050</v>
      </c>
      <c r="ZZ55" s="79" t="s">
        <v>1050</v>
      </c>
      <c r="AAA55" s="79" t="s">
        <v>1050</v>
      </c>
      <c r="AAB55" s="79" t="s">
        <v>1050</v>
      </c>
      <c r="AAC55" s="79" t="s">
        <v>1050</v>
      </c>
      <c r="AAD55" s="79" t="s">
        <v>1090</v>
      </c>
      <c r="AAE55" s="79">
        <v>44</v>
      </c>
      <c r="AAF55" s="91">
        <v>35965</v>
      </c>
      <c r="AAG55" s="79">
        <v>0</v>
      </c>
      <c r="AAH55" s="79">
        <v>0</v>
      </c>
      <c r="AAI55" s="79" t="s">
        <v>1132</v>
      </c>
      <c r="AAJ55" s="79" t="s">
        <v>494</v>
      </c>
      <c r="AAK55" s="79" t="s">
        <v>1050</v>
      </c>
      <c r="AAL55" s="79" t="s">
        <v>1050</v>
      </c>
      <c r="AAM55" s="79" t="s">
        <v>1050</v>
      </c>
      <c r="AAN55" s="79" t="s">
        <v>1050</v>
      </c>
      <c r="AAO55" s="79" t="s">
        <v>1050</v>
      </c>
      <c r="AAP55" s="79" t="s">
        <v>1050</v>
      </c>
      <c r="AAQ55" s="79" t="s">
        <v>1050</v>
      </c>
      <c r="AAR55" s="79" t="s">
        <v>1050</v>
      </c>
      <c r="AAS55" s="79" t="s">
        <v>1050</v>
      </c>
      <c r="AAT55" s="79" t="s">
        <v>1050</v>
      </c>
      <c r="AAU55" s="79" t="s">
        <v>1050</v>
      </c>
      <c r="AAV55" s="79" t="s">
        <v>1050</v>
      </c>
      <c r="AAW55" s="79" t="s">
        <v>1050</v>
      </c>
      <c r="AAX55" s="79" t="s">
        <v>1050</v>
      </c>
      <c r="AAY55" s="79" t="s">
        <v>1050</v>
      </c>
      <c r="AAZ55" s="79" t="s">
        <v>1050</v>
      </c>
      <c r="ABA55" s="79" t="s">
        <v>1050</v>
      </c>
      <c r="ABB55" s="79" t="s">
        <v>1050</v>
      </c>
      <c r="ABC55" s="79" t="s">
        <v>1050</v>
      </c>
      <c r="ABD55" s="79" t="s">
        <v>1050</v>
      </c>
      <c r="ABE55" s="79" t="s">
        <v>1050</v>
      </c>
      <c r="ABF55" s="79" t="s">
        <v>1050</v>
      </c>
      <c r="ABG55" s="79" t="s">
        <v>1050</v>
      </c>
      <c r="ABH55" s="79" t="s">
        <v>1050</v>
      </c>
      <c r="ABI55" s="79" t="s">
        <v>1050</v>
      </c>
      <c r="ABJ55" s="79" t="s">
        <v>1050</v>
      </c>
      <c r="ABK55" s="79" t="s">
        <v>1050</v>
      </c>
      <c r="ABL55" s="79" t="s">
        <v>1050</v>
      </c>
      <c r="ABM55" s="79" t="s">
        <v>1050</v>
      </c>
      <c r="ABN55" s="79" t="s">
        <v>1050</v>
      </c>
      <c r="ABO55" s="79" t="s">
        <v>1050</v>
      </c>
      <c r="ABP55" s="79" t="s">
        <v>1050</v>
      </c>
      <c r="ABQ55" s="79" t="s">
        <v>1050</v>
      </c>
      <c r="ABR55" s="79" t="s">
        <v>1050</v>
      </c>
      <c r="ABS55" s="79" t="s">
        <v>1050</v>
      </c>
      <c r="ABT55" s="79" t="s">
        <v>1050</v>
      </c>
      <c r="ABU55" s="79" t="s">
        <v>1050</v>
      </c>
      <c r="ABV55" s="79" t="s">
        <v>1050</v>
      </c>
      <c r="ABW55" s="79" t="s">
        <v>1050</v>
      </c>
      <c r="ABX55" s="79" t="s">
        <v>1050</v>
      </c>
      <c r="ABY55" s="79" t="s">
        <v>1050</v>
      </c>
      <c r="ABZ55" s="79" t="s">
        <v>1050</v>
      </c>
      <c r="ACA55" s="79" t="s">
        <v>1050</v>
      </c>
      <c r="ACB55" s="79" t="s">
        <v>1050</v>
      </c>
      <c r="ACC55" s="79" t="s">
        <v>1050</v>
      </c>
      <c r="ACD55" s="79" t="s">
        <v>1050</v>
      </c>
      <c r="ACE55" s="79" t="s">
        <v>1050</v>
      </c>
      <c r="ACF55" s="79" t="s">
        <v>1050</v>
      </c>
      <c r="ACG55" s="79" t="s">
        <v>1050</v>
      </c>
      <c r="ACH55" s="79" t="s">
        <v>1050</v>
      </c>
      <c r="ACI55" s="79" t="s">
        <v>1050</v>
      </c>
      <c r="ACJ55" s="79" t="s">
        <v>1050</v>
      </c>
      <c r="ACK55" s="79" t="s">
        <v>1050</v>
      </c>
      <c r="ACL55" s="79" t="s">
        <v>1050</v>
      </c>
      <c r="ACM55" s="79" t="s">
        <v>1050</v>
      </c>
      <c r="ACN55" s="79" t="s">
        <v>1050</v>
      </c>
      <c r="ACO55" s="79" t="s">
        <v>1050</v>
      </c>
      <c r="ACP55" s="79" t="s">
        <v>1050</v>
      </c>
      <c r="ACQ55" s="79" t="s">
        <v>1050</v>
      </c>
      <c r="ACR55" s="79" t="s">
        <v>1050</v>
      </c>
      <c r="ACS55" s="79" t="s">
        <v>1050</v>
      </c>
      <c r="ACT55" s="79" t="s">
        <v>1050</v>
      </c>
      <c r="ACU55" s="79" t="s">
        <v>1050</v>
      </c>
      <c r="ACV55" s="79" t="s">
        <v>1050</v>
      </c>
      <c r="ACW55" s="79" t="s">
        <v>1050</v>
      </c>
      <c r="ACX55" s="79" t="s">
        <v>1050</v>
      </c>
      <c r="ACY55" s="79" t="s">
        <v>1050</v>
      </c>
      <c r="ACZ55" s="79" t="s">
        <v>1050</v>
      </c>
      <c r="ADA55" s="79" t="s">
        <v>1050</v>
      </c>
      <c r="ADB55" s="79" t="s">
        <v>1050</v>
      </c>
      <c r="ADC55" s="79" t="s">
        <v>1050</v>
      </c>
      <c r="ADD55" s="79" t="s">
        <v>1050</v>
      </c>
      <c r="ADE55" s="79" t="s">
        <v>1050</v>
      </c>
      <c r="ADF55" s="79" t="s">
        <v>1050</v>
      </c>
      <c r="ADG55" s="79" t="s">
        <v>1050</v>
      </c>
      <c r="ADH55" s="79" t="s">
        <v>1050</v>
      </c>
      <c r="ADI55" s="79" t="s">
        <v>1050</v>
      </c>
      <c r="ADJ55" s="79">
        <v>55</v>
      </c>
      <c r="ADK55" s="79" t="s">
        <v>1050</v>
      </c>
      <c r="ADL55" s="79" t="s">
        <v>1050</v>
      </c>
      <c r="ADM55" s="79" t="s">
        <v>1050</v>
      </c>
      <c r="ADN55" s="79" t="s">
        <v>1050</v>
      </c>
      <c r="ADO55" s="79" t="s">
        <v>1090</v>
      </c>
      <c r="ADP55" s="79" t="s">
        <v>1050</v>
      </c>
      <c r="ADQ55" s="79" t="s">
        <v>1050</v>
      </c>
      <c r="ADR55" s="79" t="s">
        <v>1050</v>
      </c>
      <c r="ADS55" s="79" t="s">
        <v>1050</v>
      </c>
      <c r="ADT55" s="79" t="s">
        <v>401</v>
      </c>
      <c r="ADU55" s="79" t="s">
        <v>1050</v>
      </c>
      <c r="ADV55" s="79" t="s">
        <v>1050</v>
      </c>
      <c r="ADW55" s="79" t="s">
        <v>1050</v>
      </c>
      <c r="ADX55" s="79" t="s">
        <v>1050</v>
      </c>
      <c r="ADY55" s="91">
        <v>34120</v>
      </c>
      <c r="ADZ55" s="79" t="s">
        <v>1050</v>
      </c>
      <c r="AEA55" s="79" t="s">
        <v>1050</v>
      </c>
      <c r="AEB55" s="79" t="s">
        <v>1050</v>
      </c>
      <c r="AEC55" s="79" t="s">
        <v>1050</v>
      </c>
      <c r="AED55" s="79">
        <v>0</v>
      </c>
      <c r="AEE55" s="79" t="s">
        <v>1050</v>
      </c>
      <c r="AEF55" s="79" t="s">
        <v>1050</v>
      </c>
      <c r="AEG55" s="79" t="s">
        <v>1050</v>
      </c>
      <c r="AEH55" s="79" t="s">
        <v>1050</v>
      </c>
      <c r="AEI55" s="79">
        <v>0</v>
      </c>
      <c r="AEJ55" s="79" t="s">
        <v>1050</v>
      </c>
      <c r="AEK55" s="79" t="s">
        <v>1050</v>
      </c>
      <c r="AEL55" s="79" t="s">
        <v>1050</v>
      </c>
      <c r="AEM55" s="79" t="s">
        <v>1050</v>
      </c>
      <c r="AEN55" s="79" t="s">
        <v>1132</v>
      </c>
      <c r="AEO55" s="79" t="s">
        <v>1050</v>
      </c>
      <c r="AEP55" s="79" t="s">
        <v>1050</v>
      </c>
      <c r="AEQ55" s="79" t="s">
        <v>1050</v>
      </c>
      <c r="AER55" s="79" t="s">
        <v>1050</v>
      </c>
      <c r="AES55" s="79" t="s">
        <v>352</v>
      </c>
      <c r="AET55" s="79" t="s">
        <v>1050</v>
      </c>
      <c r="AEU55" s="79" t="s">
        <v>1050</v>
      </c>
      <c r="AEV55" s="79" t="s">
        <v>1050</v>
      </c>
      <c r="AEW55" s="79" t="s">
        <v>1050</v>
      </c>
      <c r="AEX55" s="137" t="s">
        <v>366</v>
      </c>
      <c r="AEY55" s="79">
        <v>0</v>
      </c>
      <c r="AEZ55" s="79">
        <v>1</v>
      </c>
      <c r="AFA55" s="79" t="s">
        <v>353</v>
      </c>
      <c r="AFB55" s="79" t="s">
        <v>1089</v>
      </c>
      <c r="AFC55" s="79" t="s">
        <v>1050</v>
      </c>
      <c r="AFD55" s="79" t="s">
        <v>1050</v>
      </c>
      <c r="AFE55" s="79" t="s">
        <v>1050</v>
      </c>
      <c r="AFF55" s="79" t="s">
        <v>1050</v>
      </c>
      <c r="AFG55" s="79" t="s">
        <v>1050</v>
      </c>
      <c r="AFH55" s="79" t="s">
        <v>1050</v>
      </c>
      <c r="AFI55" s="79" t="s">
        <v>1050</v>
      </c>
      <c r="AFJ55" s="79" t="s">
        <v>1050</v>
      </c>
      <c r="AFK55" s="79" t="s">
        <v>1050</v>
      </c>
      <c r="AFL55" s="79" t="s">
        <v>1050</v>
      </c>
      <c r="AFM55" s="79" t="s">
        <v>1050</v>
      </c>
      <c r="AFN55" s="79" t="s">
        <v>1050</v>
      </c>
      <c r="AFO55" s="79" t="s">
        <v>1050</v>
      </c>
      <c r="AFP55" s="79" t="s">
        <v>1050</v>
      </c>
      <c r="AFQ55" s="79" t="s">
        <v>1050</v>
      </c>
      <c r="AFR55" s="79" t="s">
        <v>1050</v>
      </c>
      <c r="AFS55" s="79" t="s">
        <v>1050</v>
      </c>
      <c r="AFT55" s="79" t="s">
        <v>1050</v>
      </c>
      <c r="AFU55" s="79" t="s">
        <v>1050</v>
      </c>
      <c r="AFV55" s="79" t="s">
        <v>1050</v>
      </c>
      <c r="AFW55" s="79" t="s">
        <v>1050</v>
      </c>
      <c r="AFX55" s="79" t="s">
        <v>1050</v>
      </c>
      <c r="AFY55" s="79" t="s">
        <v>1050</v>
      </c>
      <c r="AFZ55" s="79" t="s">
        <v>1050</v>
      </c>
      <c r="AGA55" s="79" t="s">
        <v>1050</v>
      </c>
      <c r="AGB55" s="79" t="s">
        <v>1050</v>
      </c>
      <c r="AGC55" s="79" t="s">
        <v>1050</v>
      </c>
      <c r="AGD55" s="79" t="s">
        <v>1050</v>
      </c>
      <c r="AGE55" s="79" t="s">
        <v>1050</v>
      </c>
      <c r="AGF55" s="79" t="s">
        <v>1050</v>
      </c>
      <c r="AGG55" s="79" t="s">
        <v>1050</v>
      </c>
      <c r="AGH55" s="79" t="s">
        <v>1050</v>
      </c>
      <c r="AGI55" s="79" t="s">
        <v>1050</v>
      </c>
      <c r="AGJ55" s="79" t="s">
        <v>1050</v>
      </c>
      <c r="AGK55" s="79" t="s">
        <v>1050</v>
      </c>
      <c r="AGL55" s="79" t="s">
        <v>399</v>
      </c>
      <c r="AGM55" s="79" t="s">
        <v>1050</v>
      </c>
      <c r="AGN55" s="79" t="s">
        <v>1050</v>
      </c>
      <c r="AGO55" s="79" t="s">
        <v>1050</v>
      </c>
      <c r="AGP55" s="79" t="s">
        <v>1050</v>
      </c>
      <c r="AGQ55" s="79" t="s">
        <v>1050</v>
      </c>
      <c r="AGR55" s="79" t="s">
        <v>1050</v>
      </c>
      <c r="AGS55" s="79" t="s">
        <v>1050</v>
      </c>
      <c r="AGT55" s="79" t="s">
        <v>1050</v>
      </c>
      <c r="AGU55" s="79" t="s">
        <v>1050</v>
      </c>
      <c r="AGV55" s="79" t="s">
        <v>1050</v>
      </c>
      <c r="AGW55" s="79" t="s">
        <v>1050</v>
      </c>
      <c r="AGX55" s="79" t="s">
        <v>1050</v>
      </c>
      <c r="AGY55" s="79" t="s">
        <v>1050</v>
      </c>
      <c r="AGZ55" s="79" t="s">
        <v>1050</v>
      </c>
      <c r="AHA55" s="79" t="s">
        <v>1050</v>
      </c>
      <c r="AHB55" s="79" t="s">
        <v>1050</v>
      </c>
      <c r="AHC55" s="79" t="s">
        <v>1050</v>
      </c>
      <c r="AHD55" s="79" t="s">
        <v>1050</v>
      </c>
      <c r="AHE55" s="79" t="s">
        <v>1050</v>
      </c>
      <c r="AHF55" s="79" t="s">
        <v>1050</v>
      </c>
      <c r="AHG55" s="79" t="s">
        <v>1050</v>
      </c>
      <c r="AHH55" s="79" t="s">
        <v>1050</v>
      </c>
      <c r="AHI55" s="79" t="s">
        <v>353</v>
      </c>
      <c r="AHJ55" s="79" t="s">
        <v>2527</v>
      </c>
      <c r="AHK55" s="79" t="s">
        <v>1050</v>
      </c>
      <c r="AHL55" s="79" t="s">
        <v>1050</v>
      </c>
      <c r="AHM55" s="79" t="s">
        <v>1050</v>
      </c>
      <c r="AHN55" s="79" t="s">
        <v>1050</v>
      </c>
      <c r="AHO55" s="79" t="s">
        <v>1050</v>
      </c>
      <c r="AHP55" s="79" t="s">
        <v>1050</v>
      </c>
      <c r="AHQ55" s="79" t="s">
        <v>1050</v>
      </c>
      <c r="AHR55" s="79" t="s">
        <v>1050</v>
      </c>
      <c r="AHS55" s="79" t="s">
        <v>1050</v>
      </c>
      <c r="AHT55" s="79" t="s">
        <v>1050</v>
      </c>
      <c r="AHU55" s="79" t="s">
        <v>1050</v>
      </c>
      <c r="AHV55" s="79" t="s">
        <v>1050</v>
      </c>
      <c r="AHW55" s="79" t="s">
        <v>1050</v>
      </c>
      <c r="AHX55" s="79" t="s">
        <v>1050</v>
      </c>
      <c r="AHY55" s="79" t="s">
        <v>1050</v>
      </c>
      <c r="AHZ55" s="79" t="s">
        <v>1050</v>
      </c>
      <c r="AIA55" s="79" t="s">
        <v>1050</v>
      </c>
      <c r="AIB55" s="79" t="s">
        <v>1050</v>
      </c>
      <c r="AIC55" s="79" t="s">
        <v>1050</v>
      </c>
      <c r="AID55" s="79" t="s">
        <v>1050</v>
      </c>
      <c r="AIE55" s="79" t="s">
        <v>1050</v>
      </c>
      <c r="AIF55" s="79" t="s">
        <v>1050</v>
      </c>
      <c r="AIG55" s="79" t="s">
        <v>1050</v>
      </c>
      <c r="AIH55" s="79" t="s">
        <v>1050</v>
      </c>
      <c r="AII55" s="79" t="s">
        <v>1050</v>
      </c>
      <c r="AIJ55" s="79" t="s">
        <v>1050</v>
      </c>
      <c r="AIK55" s="79" t="s">
        <v>1050</v>
      </c>
      <c r="AIL55" s="79" t="s">
        <v>1050</v>
      </c>
      <c r="AIM55" s="79" t="s">
        <v>1050</v>
      </c>
      <c r="AIN55" s="79" t="s">
        <v>1050</v>
      </c>
      <c r="AIO55" s="79" t="s">
        <v>1050</v>
      </c>
      <c r="AIP55" s="79" t="s">
        <v>1050</v>
      </c>
      <c r="AIQ55" s="79" t="s">
        <v>1050</v>
      </c>
      <c r="AIR55" s="79" t="s">
        <v>1089</v>
      </c>
      <c r="AIS55" s="79" t="s">
        <v>1050</v>
      </c>
      <c r="AIT55" s="79" t="s">
        <v>1050</v>
      </c>
      <c r="AIU55" s="79" t="s">
        <v>1050</v>
      </c>
      <c r="AIV55" s="79" t="s">
        <v>1050</v>
      </c>
      <c r="AIW55" s="79" t="s">
        <v>1050</v>
      </c>
      <c r="AIX55" s="79" t="s">
        <v>1050</v>
      </c>
      <c r="AIY55" s="79" t="s">
        <v>1050</v>
      </c>
      <c r="AIZ55" s="79" t="s">
        <v>1050</v>
      </c>
      <c r="AJA55" s="79" t="s">
        <v>1050</v>
      </c>
      <c r="AJB55" s="79" t="s">
        <v>1050</v>
      </c>
      <c r="AJC55" s="79" t="s">
        <v>1050</v>
      </c>
      <c r="AJD55" s="79" t="s">
        <v>1050</v>
      </c>
      <c r="AJE55" s="79" t="s">
        <v>1050</v>
      </c>
      <c r="AJF55" s="79" t="s">
        <v>1050</v>
      </c>
      <c r="AJG55" s="79" t="s">
        <v>2528</v>
      </c>
      <c r="AJH55" s="79" t="s">
        <v>2529</v>
      </c>
      <c r="AJI55" s="79" t="s">
        <v>2530</v>
      </c>
      <c r="AJJ55" s="79" t="s">
        <v>2531</v>
      </c>
      <c r="AJK55" s="79" t="s">
        <v>1050</v>
      </c>
      <c r="AJL55" s="79" t="s">
        <v>1050</v>
      </c>
      <c r="AJM55" s="79" t="s">
        <v>353</v>
      </c>
      <c r="AJN55" s="79" t="s">
        <v>353</v>
      </c>
      <c r="AJO55" s="79" t="s">
        <v>1050</v>
      </c>
      <c r="AJP55" s="79" t="s">
        <v>1050</v>
      </c>
      <c r="AJQ55" s="79" t="s">
        <v>1050</v>
      </c>
      <c r="AJR55" s="79" t="s">
        <v>1050</v>
      </c>
      <c r="AJS55" s="79" t="s">
        <v>1050</v>
      </c>
      <c r="AJT55" s="79" t="s">
        <v>1098</v>
      </c>
      <c r="AJU55" s="79" t="s">
        <v>1050</v>
      </c>
      <c r="AJV55" s="79" t="s">
        <v>1050</v>
      </c>
      <c r="AJW55" s="79" t="s">
        <v>1050</v>
      </c>
      <c r="AJX55" s="79" t="s">
        <v>1050</v>
      </c>
      <c r="AJY55" s="79" t="s">
        <v>1050</v>
      </c>
      <c r="AJZ55" s="79" t="s">
        <v>1050</v>
      </c>
      <c r="AKA55" s="79" t="s">
        <v>1050</v>
      </c>
      <c r="AKB55" s="79" t="s">
        <v>1050</v>
      </c>
      <c r="AKC55" s="79" t="s">
        <v>1098</v>
      </c>
      <c r="AKD55" s="79" t="s">
        <v>1050</v>
      </c>
      <c r="AKE55" s="79" t="s">
        <v>1050</v>
      </c>
      <c r="AKF55" s="79" t="s">
        <v>1098</v>
      </c>
      <c r="AKG55" s="79" t="s">
        <v>1050</v>
      </c>
      <c r="AKH55" s="79" t="s">
        <v>1050</v>
      </c>
      <c r="AKI55" s="79" t="s">
        <v>1050</v>
      </c>
      <c r="AKJ55" s="79" t="s">
        <v>1050</v>
      </c>
      <c r="AKK55" s="79" t="s">
        <v>1050</v>
      </c>
      <c r="AKL55" s="79" t="s">
        <v>1050</v>
      </c>
      <c r="AKM55" s="79" t="s">
        <v>1050</v>
      </c>
      <c r="AKN55" s="79" t="s">
        <v>1050</v>
      </c>
      <c r="AKO55" s="79" t="s">
        <v>1050</v>
      </c>
      <c r="AKP55" s="79" t="s">
        <v>1050</v>
      </c>
      <c r="AKQ55" s="79" t="s">
        <v>1050</v>
      </c>
      <c r="AKR55" s="79" t="s">
        <v>1050</v>
      </c>
      <c r="AKS55" s="79" t="s">
        <v>1050</v>
      </c>
      <c r="AKT55" s="79" t="s">
        <v>1050</v>
      </c>
      <c r="AKU55" s="79" t="s">
        <v>1050</v>
      </c>
      <c r="AKV55" s="79" t="s">
        <v>1098</v>
      </c>
      <c r="AKW55" s="79" t="s">
        <v>1050</v>
      </c>
      <c r="AKX55" s="79" t="s">
        <v>1050</v>
      </c>
      <c r="AKY55" s="79" t="s">
        <v>1050</v>
      </c>
      <c r="AKZ55" s="79" t="s">
        <v>1050</v>
      </c>
      <c r="ALA55" s="79" t="s">
        <v>1050</v>
      </c>
      <c r="ALB55" s="79" t="s">
        <v>1050</v>
      </c>
      <c r="ALC55" s="79" t="s">
        <v>1050</v>
      </c>
      <c r="ALD55" s="79" t="s">
        <v>1050</v>
      </c>
      <c r="ALE55" s="79" t="s">
        <v>1098</v>
      </c>
      <c r="ALF55" s="79" t="s">
        <v>1050</v>
      </c>
      <c r="ALG55" s="79" t="s">
        <v>1098</v>
      </c>
      <c r="ALH55" s="79" t="s">
        <v>1050</v>
      </c>
      <c r="ALI55" s="79" t="s">
        <v>1050</v>
      </c>
      <c r="ALJ55" s="79" t="s">
        <v>1050</v>
      </c>
      <c r="ALK55" s="79" t="s">
        <v>1050</v>
      </c>
      <c r="ALL55" s="79" t="s">
        <v>1098</v>
      </c>
      <c r="ALM55" s="79" t="s">
        <v>1050</v>
      </c>
      <c r="ALN55" s="79" t="s">
        <v>1050</v>
      </c>
      <c r="ALO55" s="79" t="s">
        <v>1050</v>
      </c>
      <c r="ALP55" s="79" t="s">
        <v>1098</v>
      </c>
      <c r="ALQ55" s="79" t="s">
        <v>1050</v>
      </c>
      <c r="ALR55" s="79" t="s">
        <v>1098</v>
      </c>
      <c r="ALS55" s="79" t="s">
        <v>1050</v>
      </c>
      <c r="ALT55" s="79" t="s">
        <v>1050</v>
      </c>
      <c r="ALU55" s="79" t="s">
        <v>1050</v>
      </c>
      <c r="ALV55" s="79" t="s">
        <v>1050</v>
      </c>
      <c r="ALW55" s="79" t="s">
        <v>1050</v>
      </c>
      <c r="ALX55" s="79" t="s">
        <v>1050</v>
      </c>
    </row>
    <row r="56" ht="50.25" customHeight="1" spans="1:1012">
      <c r="A56" s="79" t="s">
        <v>2532</v>
      </c>
      <c r="B56" s="79">
        <v>69</v>
      </c>
      <c r="C56" s="79" t="s">
        <v>1050</v>
      </c>
      <c r="D56" s="79" t="s">
        <v>329</v>
      </c>
      <c r="E56" s="79" t="s">
        <v>1050</v>
      </c>
      <c r="F56" s="79" t="s">
        <v>2533</v>
      </c>
      <c r="G56" s="79">
        <v>4.321694</v>
      </c>
      <c r="H56" s="79">
        <v>74.045999</v>
      </c>
      <c r="I56" s="79" t="s">
        <v>446</v>
      </c>
      <c r="J56" s="91">
        <v>44826</v>
      </c>
      <c r="K56" s="92">
        <v>0.561111111111111</v>
      </c>
      <c r="L56" s="91">
        <v>44826</v>
      </c>
      <c r="M56" s="92">
        <v>0.572916666666667</v>
      </c>
      <c r="N56" s="79" t="s">
        <v>1050</v>
      </c>
      <c r="O56" s="79" t="s">
        <v>449</v>
      </c>
      <c r="P56" s="79" t="s">
        <v>500</v>
      </c>
      <c r="Q56" s="79" t="s">
        <v>1050</v>
      </c>
      <c r="R56" s="79" t="s">
        <v>1052</v>
      </c>
      <c r="S56" s="79" t="s">
        <v>334</v>
      </c>
      <c r="T56" s="79" t="s">
        <v>1050</v>
      </c>
      <c r="U56" s="79" t="s">
        <v>368</v>
      </c>
      <c r="V56" s="79" t="s">
        <v>480</v>
      </c>
      <c r="W56" s="79" t="s">
        <v>338</v>
      </c>
      <c r="X56" s="79" t="s">
        <v>385</v>
      </c>
      <c r="Y56" s="79" t="s">
        <v>1050</v>
      </c>
      <c r="Z56" s="79" t="s">
        <v>387</v>
      </c>
      <c r="AA56" s="79" t="s">
        <v>342</v>
      </c>
      <c r="AB56" s="79" t="s">
        <v>388</v>
      </c>
      <c r="AC56" s="79" t="s">
        <v>343</v>
      </c>
      <c r="AD56" s="79" t="s">
        <v>344</v>
      </c>
      <c r="AE56" s="79" t="s">
        <v>369</v>
      </c>
      <c r="AF56" s="79" t="s">
        <v>1050</v>
      </c>
      <c r="AG56" s="79" t="s">
        <v>1050</v>
      </c>
      <c r="AH56" s="79" t="s">
        <v>1050</v>
      </c>
      <c r="AI56" s="79" t="s">
        <v>1050</v>
      </c>
      <c r="AJ56" s="79" t="s">
        <v>1050</v>
      </c>
      <c r="AK56" s="79" t="s">
        <v>1050</v>
      </c>
      <c r="AL56" s="79" t="s">
        <v>1292</v>
      </c>
      <c r="AM56" s="79" t="s">
        <v>1050</v>
      </c>
      <c r="AN56" s="79" t="s">
        <v>1050</v>
      </c>
      <c r="AO56" s="79" t="s">
        <v>1050</v>
      </c>
      <c r="AP56" s="79" t="s">
        <v>1050</v>
      </c>
      <c r="AQ56" s="79" t="s">
        <v>1050</v>
      </c>
      <c r="AR56" s="79" t="s">
        <v>1050</v>
      </c>
      <c r="AS56" s="79" t="s">
        <v>1050</v>
      </c>
      <c r="AT56" s="79" t="s">
        <v>1050</v>
      </c>
      <c r="AU56" s="79" t="s">
        <v>1050</v>
      </c>
      <c r="AV56" s="79" t="s">
        <v>1050</v>
      </c>
      <c r="AW56" s="79" t="s">
        <v>1050</v>
      </c>
      <c r="AX56" s="79" t="s">
        <v>349</v>
      </c>
      <c r="AY56" s="79" t="s">
        <v>1050</v>
      </c>
      <c r="AZ56" s="79" t="s">
        <v>480</v>
      </c>
      <c r="BA56" s="79" t="s">
        <v>1050</v>
      </c>
      <c r="BB56" s="79" t="s">
        <v>1050</v>
      </c>
      <c r="BC56" s="79" t="s">
        <v>1050</v>
      </c>
      <c r="BD56" s="79" t="s">
        <v>1050</v>
      </c>
      <c r="BE56" s="79" t="s">
        <v>1050</v>
      </c>
      <c r="BF56" s="79" t="s">
        <v>1050</v>
      </c>
      <c r="BG56" s="79" t="s">
        <v>1050</v>
      </c>
      <c r="BH56" s="79" t="s">
        <v>1050</v>
      </c>
      <c r="BI56" s="79" t="s">
        <v>1050</v>
      </c>
      <c r="BJ56" s="79" t="s">
        <v>1050</v>
      </c>
      <c r="BK56" s="79" t="s">
        <v>1050</v>
      </c>
      <c r="BL56" s="79" t="s">
        <v>1050</v>
      </c>
      <c r="BM56" s="79" t="s">
        <v>1050</v>
      </c>
      <c r="BN56" s="79" t="s">
        <v>1050</v>
      </c>
      <c r="BO56" s="79" t="s">
        <v>1050</v>
      </c>
      <c r="BP56" s="79" t="s">
        <v>1050</v>
      </c>
      <c r="BQ56" s="79" t="s">
        <v>1050</v>
      </c>
      <c r="BR56" s="79" t="s">
        <v>1050</v>
      </c>
      <c r="BS56" s="79" t="s">
        <v>1050</v>
      </c>
      <c r="BT56" s="79" t="s">
        <v>1050</v>
      </c>
      <c r="BU56" s="79" t="s">
        <v>1050</v>
      </c>
      <c r="BV56" s="79" t="s">
        <v>1050</v>
      </c>
      <c r="BW56" s="79" t="s">
        <v>1050</v>
      </c>
      <c r="BX56" s="79" t="s">
        <v>1050</v>
      </c>
      <c r="BY56" s="79" t="s">
        <v>1050</v>
      </c>
      <c r="BZ56" s="79" t="s">
        <v>1050</v>
      </c>
      <c r="CA56" s="79" t="s">
        <v>1050</v>
      </c>
      <c r="CB56" s="79" t="s">
        <v>1050</v>
      </c>
      <c r="CC56" s="79" t="s">
        <v>1050</v>
      </c>
      <c r="CD56" s="79" t="s">
        <v>1050</v>
      </c>
      <c r="CE56" s="79" t="s">
        <v>1050</v>
      </c>
      <c r="CF56" s="79" t="s">
        <v>356</v>
      </c>
      <c r="CG56" s="91">
        <v>35702</v>
      </c>
      <c r="CH56" s="79" t="s">
        <v>351</v>
      </c>
      <c r="CI56" s="79" t="s">
        <v>1050</v>
      </c>
      <c r="CJ56" s="79" t="s">
        <v>1060</v>
      </c>
      <c r="CK56" s="79" t="s">
        <v>1050</v>
      </c>
      <c r="CL56" s="79" t="s">
        <v>1050</v>
      </c>
      <c r="CM56" s="79" t="s">
        <v>1050</v>
      </c>
      <c r="CN56" s="79" t="s">
        <v>1050</v>
      </c>
      <c r="CO56" s="79" t="s">
        <v>353</v>
      </c>
      <c r="CP56" s="79" t="s">
        <v>1050</v>
      </c>
      <c r="CQ56" s="79" t="s">
        <v>1050</v>
      </c>
      <c r="CR56" s="79" t="s">
        <v>1050</v>
      </c>
      <c r="CS56" s="91">
        <v>46924</v>
      </c>
      <c r="CT56" s="79" t="s">
        <v>1050</v>
      </c>
      <c r="CU56" s="79" t="s">
        <v>1050</v>
      </c>
      <c r="CV56" s="79" t="s">
        <v>1050</v>
      </c>
      <c r="CW56" s="79" t="s">
        <v>1050</v>
      </c>
      <c r="CX56" s="79" t="s">
        <v>1142</v>
      </c>
      <c r="CY56" s="79" t="s">
        <v>2534</v>
      </c>
      <c r="CZ56" s="79" t="s">
        <v>356</v>
      </c>
      <c r="DA56" s="79" t="s">
        <v>1448</v>
      </c>
      <c r="DB56" s="79" t="s">
        <v>2535</v>
      </c>
      <c r="DC56" s="79" t="s">
        <v>2536</v>
      </c>
      <c r="DD56" s="79">
        <v>1979</v>
      </c>
      <c r="DE56" s="79" t="s">
        <v>1436</v>
      </c>
      <c r="DF56" s="79">
        <v>3000</v>
      </c>
      <c r="DG56" s="79" t="s">
        <v>1050</v>
      </c>
      <c r="DH56" s="79" t="s">
        <v>1050</v>
      </c>
      <c r="DI56" s="79" t="s">
        <v>1066</v>
      </c>
      <c r="DJ56" s="79" t="s">
        <v>1686</v>
      </c>
      <c r="DK56" s="79">
        <v>0</v>
      </c>
      <c r="DL56" s="79" t="s">
        <v>353</v>
      </c>
      <c r="DM56" s="79" t="s">
        <v>353</v>
      </c>
      <c r="DN56" s="79" t="s">
        <v>1068</v>
      </c>
      <c r="DO56" s="91">
        <v>44986</v>
      </c>
      <c r="DP56" s="79" t="s">
        <v>399</v>
      </c>
      <c r="DQ56" s="79" t="s">
        <v>1050</v>
      </c>
      <c r="DR56" s="79" t="s">
        <v>1050</v>
      </c>
      <c r="DS56" s="79" t="s">
        <v>399</v>
      </c>
      <c r="DT56" s="79" t="s">
        <v>1050</v>
      </c>
      <c r="DU56" s="79" t="s">
        <v>1050</v>
      </c>
      <c r="DV56" s="79" t="s">
        <v>399</v>
      </c>
      <c r="DW56" s="79" t="s">
        <v>464</v>
      </c>
      <c r="DX56" s="79" t="s">
        <v>435</v>
      </c>
      <c r="DY56" s="79" t="s">
        <v>1050</v>
      </c>
      <c r="DZ56" s="79" t="s">
        <v>491</v>
      </c>
      <c r="EA56" s="79" t="s">
        <v>1050</v>
      </c>
      <c r="EB56" s="79" t="s">
        <v>333</v>
      </c>
      <c r="EC56" s="79" t="s">
        <v>1050</v>
      </c>
      <c r="ED56" s="79" t="s">
        <v>2537</v>
      </c>
      <c r="EE56" s="79" t="s">
        <v>439</v>
      </c>
      <c r="EF56" s="79" t="s">
        <v>353</v>
      </c>
      <c r="EG56" s="79" t="s">
        <v>356</v>
      </c>
      <c r="EH56" s="91">
        <v>32546</v>
      </c>
      <c r="EI56" s="79" t="s">
        <v>351</v>
      </c>
      <c r="EJ56" s="79" t="s">
        <v>352</v>
      </c>
      <c r="EK56" s="79" t="s">
        <v>1060</v>
      </c>
      <c r="EL56" s="79" t="s">
        <v>1050</v>
      </c>
      <c r="EM56" s="79" t="s">
        <v>1050</v>
      </c>
      <c r="EN56" s="79" t="s">
        <v>1050</v>
      </c>
      <c r="EO56" s="79" t="s">
        <v>1050</v>
      </c>
      <c r="EP56" s="79" t="s">
        <v>353</v>
      </c>
      <c r="EQ56" s="79" t="s">
        <v>508</v>
      </c>
      <c r="ER56" s="79" t="s">
        <v>1050</v>
      </c>
      <c r="ES56" s="79" t="s">
        <v>1050</v>
      </c>
      <c r="ET56" s="91">
        <v>45417</v>
      </c>
      <c r="EU56" s="79" t="s">
        <v>1050</v>
      </c>
      <c r="EV56" s="79" t="s">
        <v>1050</v>
      </c>
      <c r="EW56" s="79" t="s">
        <v>1050</v>
      </c>
      <c r="EX56" s="79" t="s">
        <v>1050</v>
      </c>
      <c r="EY56" s="110" t="s">
        <v>1142</v>
      </c>
      <c r="EZ56" s="110" t="s">
        <v>1106</v>
      </c>
      <c r="FA56" s="79" t="s">
        <v>356</v>
      </c>
      <c r="FB56" s="79" t="s">
        <v>2538</v>
      </c>
      <c r="FC56" s="79" t="s">
        <v>2539</v>
      </c>
      <c r="FD56" s="79" t="s">
        <v>1109</v>
      </c>
      <c r="FE56" s="79">
        <v>2019</v>
      </c>
      <c r="FF56" s="79" t="s">
        <v>2540</v>
      </c>
      <c r="FG56" s="79">
        <v>1550</v>
      </c>
      <c r="FH56" s="79" t="s">
        <v>1050</v>
      </c>
      <c r="FI56" s="79" t="s">
        <v>1552</v>
      </c>
      <c r="FJ56" s="79" t="s">
        <v>2541</v>
      </c>
      <c r="FK56" s="79" t="s">
        <v>2542</v>
      </c>
      <c r="FL56" s="79" t="s">
        <v>1050</v>
      </c>
      <c r="FM56" s="79" t="s">
        <v>353</v>
      </c>
      <c r="FN56" s="79" t="s">
        <v>353</v>
      </c>
      <c r="FO56" s="79" t="s">
        <v>1068</v>
      </c>
      <c r="FP56" s="111">
        <v>45142</v>
      </c>
      <c r="FQ56" s="79" t="s">
        <v>399</v>
      </c>
      <c r="FR56" s="79" t="s">
        <v>1050</v>
      </c>
      <c r="FS56" s="79" t="s">
        <v>1050</v>
      </c>
      <c r="FT56" s="79" t="s">
        <v>1050</v>
      </c>
      <c r="FU56" s="79" t="s">
        <v>1050</v>
      </c>
      <c r="FV56" s="79" t="s">
        <v>1050</v>
      </c>
      <c r="FW56" s="79" t="s">
        <v>399</v>
      </c>
      <c r="FX56" s="79" t="s">
        <v>490</v>
      </c>
      <c r="FY56" s="79" t="s">
        <v>2543</v>
      </c>
      <c r="FZ56" s="79" t="s">
        <v>1050</v>
      </c>
      <c r="GA56" s="79" t="s">
        <v>360</v>
      </c>
      <c r="GB56" s="79" t="s">
        <v>1050</v>
      </c>
      <c r="GC56" s="79" t="s">
        <v>333</v>
      </c>
      <c r="GD56" s="79" t="s">
        <v>1050</v>
      </c>
      <c r="GE56" s="79" t="s">
        <v>2544</v>
      </c>
      <c r="GF56" s="79" t="s">
        <v>363</v>
      </c>
      <c r="GG56" s="79" t="s">
        <v>399</v>
      </c>
      <c r="GH56" s="79" t="s">
        <v>1050</v>
      </c>
      <c r="GI56" s="79" t="s">
        <v>1050</v>
      </c>
      <c r="GJ56" s="79" t="s">
        <v>1050</v>
      </c>
      <c r="GK56" s="79" t="s">
        <v>1050</v>
      </c>
      <c r="GL56" s="79" t="s">
        <v>1050</v>
      </c>
      <c r="GM56" s="79" t="s">
        <v>1050</v>
      </c>
      <c r="GN56" s="79" t="s">
        <v>1050</v>
      </c>
      <c r="GO56" s="79" t="s">
        <v>1050</v>
      </c>
      <c r="GP56" s="79" t="s">
        <v>1050</v>
      </c>
      <c r="GQ56" s="79" t="s">
        <v>1050</v>
      </c>
      <c r="GR56" s="79" t="s">
        <v>1050</v>
      </c>
      <c r="GS56" s="79" t="s">
        <v>1050</v>
      </c>
      <c r="GT56" s="79" t="s">
        <v>1050</v>
      </c>
      <c r="GU56" s="79" t="s">
        <v>1050</v>
      </c>
      <c r="GV56" s="79" t="s">
        <v>1050</v>
      </c>
      <c r="GW56" s="79" t="s">
        <v>1050</v>
      </c>
      <c r="GX56" s="79" t="s">
        <v>1050</v>
      </c>
      <c r="GY56" s="79" t="s">
        <v>1050</v>
      </c>
      <c r="GZ56" s="79" t="s">
        <v>1050</v>
      </c>
      <c r="HA56" s="79" t="s">
        <v>1050</v>
      </c>
      <c r="HB56" s="79" t="s">
        <v>1050</v>
      </c>
      <c r="HC56" s="79" t="s">
        <v>1050</v>
      </c>
      <c r="HD56" s="79" t="s">
        <v>1050</v>
      </c>
      <c r="HE56" s="79" t="s">
        <v>1050</v>
      </c>
      <c r="HF56" s="79" t="s">
        <v>1050</v>
      </c>
      <c r="HG56" s="79" t="s">
        <v>1050</v>
      </c>
      <c r="HH56" s="79" t="s">
        <v>1050</v>
      </c>
      <c r="HI56" s="79" t="s">
        <v>1050</v>
      </c>
      <c r="HJ56" s="79" t="s">
        <v>1050</v>
      </c>
      <c r="HK56" s="79" t="s">
        <v>1050</v>
      </c>
      <c r="HL56" s="79" t="s">
        <v>1050</v>
      </c>
      <c r="HM56" s="79" t="s">
        <v>1050</v>
      </c>
      <c r="HN56" s="79" t="s">
        <v>1050</v>
      </c>
      <c r="HO56" s="79" t="s">
        <v>1050</v>
      </c>
      <c r="HP56" s="79" t="s">
        <v>1050</v>
      </c>
      <c r="HQ56" s="79" t="s">
        <v>1050</v>
      </c>
      <c r="HR56" s="79" t="s">
        <v>1050</v>
      </c>
      <c r="HS56" s="79" t="s">
        <v>1050</v>
      </c>
      <c r="HT56" s="79" t="s">
        <v>1050</v>
      </c>
      <c r="HU56" s="79" t="s">
        <v>1050</v>
      </c>
      <c r="HV56" s="79" t="s">
        <v>1050</v>
      </c>
      <c r="HW56" s="79" t="s">
        <v>1050</v>
      </c>
      <c r="HX56" s="79" t="s">
        <v>1050</v>
      </c>
      <c r="HY56" s="79" t="s">
        <v>1050</v>
      </c>
      <c r="HZ56" s="79" t="s">
        <v>1050</v>
      </c>
      <c r="IA56" s="79" t="s">
        <v>1050</v>
      </c>
      <c r="IB56" s="79" t="s">
        <v>1050</v>
      </c>
      <c r="IC56" s="79" t="s">
        <v>1050</v>
      </c>
      <c r="ID56" s="79" t="s">
        <v>1050</v>
      </c>
      <c r="IE56" s="79" t="s">
        <v>1050</v>
      </c>
      <c r="IF56" s="79" t="s">
        <v>1050</v>
      </c>
      <c r="IG56" s="79" t="s">
        <v>1050</v>
      </c>
      <c r="IH56" s="79" t="s">
        <v>1050</v>
      </c>
      <c r="II56" s="79" t="s">
        <v>1050</v>
      </c>
      <c r="IJ56" s="79" t="s">
        <v>1050</v>
      </c>
      <c r="IK56" s="79" t="s">
        <v>1050</v>
      </c>
      <c r="IL56" s="79" t="s">
        <v>1050</v>
      </c>
      <c r="IM56" s="79" t="s">
        <v>1050</v>
      </c>
      <c r="IN56" s="79" t="s">
        <v>1050</v>
      </c>
      <c r="IO56" s="79" t="s">
        <v>1050</v>
      </c>
      <c r="IP56" s="79" t="s">
        <v>1050</v>
      </c>
      <c r="IQ56" s="79" t="s">
        <v>1050</v>
      </c>
      <c r="IR56" s="79" t="s">
        <v>1050</v>
      </c>
      <c r="IS56" s="79" t="s">
        <v>1050</v>
      </c>
      <c r="IT56" s="79" t="s">
        <v>1050</v>
      </c>
      <c r="IU56" s="79" t="s">
        <v>1050</v>
      </c>
      <c r="IV56" s="79" t="s">
        <v>1050</v>
      </c>
      <c r="IW56" s="79" t="s">
        <v>1050</v>
      </c>
      <c r="IX56" s="79" t="s">
        <v>1050</v>
      </c>
      <c r="IY56" s="79" t="s">
        <v>1050</v>
      </c>
      <c r="IZ56" s="79" t="s">
        <v>1050</v>
      </c>
      <c r="JA56" s="79" t="s">
        <v>1050</v>
      </c>
      <c r="JB56" s="79" t="s">
        <v>1050</v>
      </c>
      <c r="JC56" s="79" t="s">
        <v>1050</v>
      </c>
      <c r="JD56" s="79" t="s">
        <v>1050</v>
      </c>
      <c r="JE56" s="79" t="s">
        <v>1050</v>
      </c>
      <c r="JF56" s="79" t="s">
        <v>1050</v>
      </c>
      <c r="JG56" s="79" t="s">
        <v>1050</v>
      </c>
      <c r="JH56" s="79" t="s">
        <v>1050</v>
      </c>
      <c r="JI56" s="79" t="s">
        <v>1050</v>
      </c>
      <c r="JJ56" s="79" t="s">
        <v>1050</v>
      </c>
      <c r="JK56" s="79" t="s">
        <v>1050</v>
      </c>
      <c r="JL56" s="79" t="s">
        <v>1050</v>
      </c>
      <c r="JM56" s="79" t="s">
        <v>1050</v>
      </c>
      <c r="JN56" s="79" t="s">
        <v>1050</v>
      </c>
      <c r="JO56" s="79" t="s">
        <v>1050</v>
      </c>
      <c r="JP56" s="79" t="s">
        <v>1050</v>
      </c>
      <c r="JQ56" s="79" t="s">
        <v>1050</v>
      </c>
      <c r="JR56" s="79" t="s">
        <v>1050</v>
      </c>
      <c r="JS56" s="79" t="s">
        <v>1050</v>
      </c>
      <c r="JT56" s="79" t="s">
        <v>1050</v>
      </c>
      <c r="JU56" s="79" t="s">
        <v>1050</v>
      </c>
      <c r="JV56" s="79" t="s">
        <v>1050</v>
      </c>
      <c r="JW56" s="79" t="s">
        <v>1050</v>
      </c>
      <c r="JX56" s="79" t="s">
        <v>1050</v>
      </c>
      <c r="JY56" s="79" t="s">
        <v>1050</v>
      </c>
      <c r="JZ56" s="79" t="s">
        <v>1050</v>
      </c>
      <c r="KA56" s="79" t="s">
        <v>1050</v>
      </c>
      <c r="KB56" s="79" t="s">
        <v>1050</v>
      </c>
      <c r="KC56" s="79" t="s">
        <v>1050</v>
      </c>
      <c r="KD56" s="79" t="s">
        <v>1050</v>
      </c>
      <c r="KE56" s="79" t="s">
        <v>1050</v>
      </c>
      <c r="KF56" s="79" t="s">
        <v>1050</v>
      </c>
      <c r="KG56" s="79" t="s">
        <v>1050</v>
      </c>
      <c r="KH56" s="79" t="s">
        <v>1050</v>
      </c>
      <c r="KI56" s="79" t="s">
        <v>1050</v>
      </c>
      <c r="KJ56" s="79" t="s">
        <v>1050</v>
      </c>
      <c r="KK56" s="79" t="s">
        <v>1050</v>
      </c>
      <c r="KL56" s="79" t="s">
        <v>1050</v>
      </c>
      <c r="KM56" s="79" t="s">
        <v>1050</v>
      </c>
      <c r="KN56" s="79" t="s">
        <v>1050</v>
      </c>
      <c r="KO56" s="79" t="s">
        <v>1050</v>
      </c>
      <c r="KP56" s="79" t="s">
        <v>1050</v>
      </c>
      <c r="KQ56" s="79" t="s">
        <v>1050</v>
      </c>
      <c r="KR56" s="79" t="s">
        <v>1050</v>
      </c>
      <c r="KS56" s="79" t="s">
        <v>1050</v>
      </c>
      <c r="KT56" s="79" t="s">
        <v>1050</v>
      </c>
      <c r="KU56" s="79" t="s">
        <v>1050</v>
      </c>
      <c r="KV56" s="79" t="s">
        <v>1050</v>
      </c>
      <c r="KW56" s="79" t="s">
        <v>1050</v>
      </c>
      <c r="KX56" s="79" t="s">
        <v>1050</v>
      </c>
      <c r="KY56" s="79" t="s">
        <v>1050</v>
      </c>
      <c r="KZ56" s="79" t="s">
        <v>1050</v>
      </c>
      <c r="LA56" s="79" t="s">
        <v>1050</v>
      </c>
      <c r="LB56" s="79" t="s">
        <v>1050</v>
      </c>
      <c r="LC56" s="79" t="s">
        <v>1050</v>
      </c>
      <c r="LD56" s="79" t="s">
        <v>1050</v>
      </c>
      <c r="LE56" s="79" t="s">
        <v>1050</v>
      </c>
      <c r="LF56" s="79" t="s">
        <v>1050</v>
      </c>
      <c r="LG56" s="79" t="s">
        <v>1050</v>
      </c>
      <c r="LH56" s="79" t="s">
        <v>1050</v>
      </c>
      <c r="LI56" s="79" t="s">
        <v>1050</v>
      </c>
      <c r="LJ56" s="79" t="s">
        <v>1050</v>
      </c>
      <c r="LK56" s="79" t="s">
        <v>1050</v>
      </c>
      <c r="LL56" s="79" t="s">
        <v>1050</v>
      </c>
      <c r="LM56" s="79" t="s">
        <v>1050</v>
      </c>
      <c r="LN56" s="79" t="s">
        <v>1050</v>
      </c>
      <c r="LO56" s="79" t="s">
        <v>1050</v>
      </c>
      <c r="LP56" s="79" t="s">
        <v>1050</v>
      </c>
      <c r="LQ56" s="79" t="s">
        <v>1050</v>
      </c>
      <c r="LR56" s="79" t="s">
        <v>1050</v>
      </c>
      <c r="LS56" s="79" t="s">
        <v>1050</v>
      </c>
      <c r="LT56" s="79" t="s">
        <v>1050</v>
      </c>
      <c r="LU56" s="79" t="s">
        <v>1050</v>
      </c>
      <c r="LV56" s="79" t="s">
        <v>1050</v>
      </c>
      <c r="LW56" s="79" t="s">
        <v>1050</v>
      </c>
      <c r="LX56" s="79" t="s">
        <v>1050</v>
      </c>
      <c r="LY56" s="79" t="s">
        <v>1050</v>
      </c>
      <c r="LZ56" s="79" t="s">
        <v>1050</v>
      </c>
      <c r="MA56" s="79" t="s">
        <v>1050</v>
      </c>
      <c r="MB56" s="79" t="s">
        <v>1050</v>
      </c>
      <c r="MC56" s="79" t="s">
        <v>1050</v>
      </c>
      <c r="MD56" s="79" t="s">
        <v>1050</v>
      </c>
      <c r="ME56" s="79" t="s">
        <v>1050</v>
      </c>
      <c r="MF56" s="79" t="s">
        <v>1050</v>
      </c>
      <c r="MG56" s="79" t="s">
        <v>1050</v>
      </c>
      <c r="MH56" s="79" t="s">
        <v>1050</v>
      </c>
      <c r="MI56" s="79" t="s">
        <v>1050</v>
      </c>
      <c r="MJ56" s="79" t="s">
        <v>1050</v>
      </c>
      <c r="MK56" s="110" t="s">
        <v>356</v>
      </c>
      <c r="ML56" s="112">
        <v>21341</v>
      </c>
      <c r="MM56" s="110" t="s">
        <v>1090</v>
      </c>
      <c r="MN56" s="79" t="s">
        <v>1060</v>
      </c>
      <c r="MO56" s="79" t="s">
        <v>1050</v>
      </c>
      <c r="MP56" s="79" t="s">
        <v>1050</v>
      </c>
      <c r="MQ56" s="79" t="s">
        <v>1050</v>
      </c>
      <c r="MR56" s="79" t="s">
        <v>1050</v>
      </c>
      <c r="MS56" s="79" t="s">
        <v>1050</v>
      </c>
      <c r="MT56" s="79" t="s">
        <v>1050</v>
      </c>
      <c r="MU56" s="79" t="s">
        <v>1050</v>
      </c>
      <c r="MV56" s="79" t="s">
        <v>1050</v>
      </c>
      <c r="MW56" s="79" t="s">
        <v>2545</v>
      </c>
      <c r="MX56" s="79" t="s">
        <v>366</v>
      </c>
      <c r="MY56" s="79" t="s">
        <v>352</v>
      </c>
      <c r="MZ56" s="79" t="s">
        <v>399</v>
      </c>
      <c r="NA56" s="79" t="s">
        <v>1050</v>
      </c>
      <c r="NB56" s="79" t="s">
        <v>1050</v>
      </c>
      <c r="NC56" s="79" t="s">
        <v>1050</v>
      </c>
      <c r="ND56" s="79" t="s">
        <v>1050</v>
      </c>
      <c r="NE56" s="79" t="s">
        <v>1050</v>
      </c>
      <c r="NF56" s="79" t="s">
        <v>1050</v>
      </c>
      <c r="NG56" s="79" t="s">
        <v>1050</v>
      </c>
      <c r="NH56" s="79" t="s">
        <v>1050</v>
      </c>
      <c r="NI56" s="79" t="s">
        <v>1050</v>
      </c>
      <c r="NJ56" s="79" t="s">
        <v>1050</v>
      </c>
      <c r="NK56" s="79" t="s">
        <v>1050</v>
      </c>
      <c r="NL56" s="79" t="s">
        <v>1050</v>
      </c>
      <c r="NM56" s="79" t="s">
        <v>1050</v>
      </c>
      <c r="NN56" s="79" t="s">
        <v>1050</v>
      </c>
      <c r="NO56" s="79" t="s">
        <v>1050</v>
      </c>
      <c r="NP56" s="79" t="s">
        <v>1050</v>
      </c>
      <c r="NQ56" s="79" t="s">
        <v>1050</v>
      </c>
      <c r="NR56" s="79" t="s">
        <v>1050</v>
      </c>
      <c r="NS56" s="79" t="s">
        <v>1050</v>
      </c>
      <c r="NT56" s="79" t="s">
        <v>1050</v>
      </c>
      <c r="NU56" s="79" t="s">
        <v>1050</v>
      </c>
      <c r="NV56" s="79" t="s">
        <v>1050</v>
      </c>
      <c r="NW56" s="79" t="s">
        <v>1050</v>
      </c>
      <c r="NX56" s="79" t="s">
        <v>1050</v>
      </c>
      <c r="NY56" s="79" t="s">
        <v>1050</v>
      </c>
      <c r="NZ56" s="79" t="s">
        <v>1050</v>
      </c>
      <c r="OA56" s="79" t="s">
        <v>1050</v>
      </c>
      <c r="OB56" s="79" t="s">
        <v>1050</v>
      </c>
      <c r="OC56" s="79" t="s">
        <v>1050</v>
      </c>
      <c r="OD56" s="79" t="s">
        <v>1050</v>
      </c>
      <c r="OE56" s="79" t="s">
        <v>1050</v>
      </c>
      <c r="OF56" s="79" t="s">
        <v>1050</v>
      </c>
      <c r="OG56" s="79" t="s">
        <v>1050</v>
      </c>
      <c r="OH56" s="79" t="s">
        <v>1050</v>
      </c>
      <c r="OI56" s="79" t="s">
        <v>1050</v>
      </c>
      <c r="OJ56" s="79" t="s">
        <v>1050</v>
      </c>
      <c r="OK56" s="79" t="s">
        <v>1050</v>
      </c>
      <c r="OL56" s="79" t="s">
        <v>1050</v>
      </c>
      <c r="OM56" s="79" t="s">
        <v>1050</v>
      </c>
      <c r="ON56" s="79" t="s">
        <v>1050</v>
      </c>
      <c r="OO56" s="79" t="s">
        <v>1050</v>
      </c>
      <c r="OP56" s="79" t="s">
        <v>1050</v>
      </c>
      <c r="OQ56" s="79" t="s">
        <v>1050</v>
      </c>
      <c r="OR56" s="79" t="s">
        <v>1050</v>
      </c>
      <c r="OS56" s="79" t="s">
        <v>1050</v>
      </c>
      <c r="OT56" s="79" t="s">
        <v>1050</v>
      </c>
      <c r="OU56" s="79" t="s">
        <v>1050</v>
      </c>
      <c r="OV56" s="79" t="s">
        <v>1050</v>
      </c>
      <c r="OW56" s="79" t="s">
        <v>1050</v>
      </c>
      <c r="OX56" s="79" t="s">
        <v>1050</v>
      </c>
      <c r="OY56" s="79" t="s">
        <v>1050</v>
      </c>
      <c r="OZ56" s="79" t="s">
        <v>1050</v>
      </c>
      <c r="PA56" s="79" t="s">
        <v>1050</v>
      </c>
      <c r="PB56" s="79" t="s">
        <v>1050</v>
      </c>
      <c r="PC56" s="79" t="s">
        <v>1050</v>
      </c>
      <c r="PD56" s="79" t="s">
        <v>1050</v>
      </c>
      <c r="PE56" s="79" t="s">
        <v>1050</v>
      </c>
      <c r="PF56" s="79" t="s">
        <v>1050</v>
      </c>
      <c r="PG56" s="79" t="s">
        <v>1050</v>
      </c>
      <c r="PH56" s="79" t="s">
        <v>1050</v>
      </c>
      <c r="PI56" s="79" t="s">
        <v>1050</v>
      </c>
      <c r="PJ56" s="79" t="s">
        <v>1050</v>
      </c>
      <c r="PK56" s="79" t="s">
        <v>1050</v>
      </c>
      <c r="PL56" s="79" t="s">
        <v>1050</v>
      </c>
      <c r="PM56" s="79" t="s">
        <v>1050</v>
      </c>
      <c r="PN56" s="79">
        <v>1</v>
      </c>
      <c r="PO56" s="79">
        <v>1</v>
      </c>
      <c r="PP56" s="79" t="s">
        <v>1050</v>
      </c>
      <c r="PQ56" s="79">
        <v>125</v>
      </c>
      <c r="PR56" s="79" t="s">
        <v>1050</v>
      </c>
      <c r="PS56" s="79" t="s">
        <v>1050</v>
      </c>
      <c r="PT56" s="79" t="s">
        <v>1050</v>
      </c>
      <c r="PU56" s="79" t="s">
        <v>1050</v>
      </c>
      <c r="PV56" s="79" t="s">
        <v>1050</v>
      </c>
      <c r="PW56" s="79" t="s">
        <v>1050</v>
      </c>
      <c r="PX56" s="79" t="s">
        <v>1050</v>
      </c>
      <c r="PY56" s="79" t="s">
        <v>1050</v>
      </c>
      <c r="PZ56" s="79" t="s">
        <v>2546</v>
      </c>
      <c r="QA56" s="79" t="s">
        <v>1050</v>
      </c>
      <c r="QB56" s="79" t="s">
        <v>1050</v>
      </c>
      <c r="QC56" s="79" t="s">
        <v>1050</v>
      </c>
      <c r="QD56" s="79" t="s">
        <v>1412</v>
      </c>
      <c r="QE56" s="79" t="s">
        <v>2547</v>
      </c>
      <c r="QF56" s="79" t="s">
        <v>1050</v>
      </c>
      <c r="QG56" s="79">
        <v>11</v>
      </c>
      <c r="QH56" s="107">
        <v>1</v>
      </c>
      <c r="QI56" s="79">
        <v>60</v>
      </c>
      <c r="QJ56" s="79">
        <v>28</v>
      </c>
      <c r="QK56" s="79">
        <v>2022</v>
      </c>
      <c r="QL56" s="79">
        <v>2839</v>
      </c>
      <c r="QM56" s="91">
        <v>44826</v>
      </c>
      <c r="QN56" s="79" t="s">
        <v>471</v>
      </c>
      <c r="QO56" s="79" t="s">
        <v>399</v>
      </c>
      <c r="QP56" s="79" t="s">
        <v>399</v>
      </c>
      <c r="QQ56" s="92">
        <v>0.561111111111111</v>
      </c>
      <c r="QR56" s="79" t="s">
        <v>329</v>
      </c>
      <c r="QS56" s="79" t="s">
        <v>446</v>
      </c>
      <c r="QT56" s="79" t="s">
        <v>1050</v>
      </c>
      <c r="QU56" s="79" t="s">
        <v>2548</v>
      </c>
      <c r="QV56" s="125" t="s">
        <v>2549</v>
      </c>
      <c r="QW56" s="125" t="s">
        <v>2550</v>
      </c>
      <c r="QX56" s="79" t="s">
        <v>1050</v>
      </c>
      <c r="QY56" s="79" t="s">
        <v>1050</v>
      </c>
      <c r="QZ56" s="79" t="s">
        <v>1080</v>
      </c>
      <c r="RA56" s="79" t="s">
        <v>1050</v>
      </c>
      <c r="RB56" s="79" t="s">
        <v>1050</v>
      </c>
      <c r="RC56" s="79" t="s">
        <v>368</v>
      </c>
      <c r="RD56" s="79" t="s">
        <v>1050</v>
      </c>
      <c r="RE56" s="79" t="s">
        <v>344</v>
      </c>
      <c r="RF56" s="79" t="s">
        <v>369</v>
      </c>
      <c r="RG56" s="79" t="s">
        <v>1123</v>
      </c>
      <c r="RH56" s="79" t="s">
        <v>497</v>
      </c>
      <c r="RI56" s="79" t="s">
        <v>388</v>
      </c>
      <c r="RJ56" s="79" t="s">
        <v>2551</v>
      </c>
      <c r="RK56" s="79" t="s">
        <v>371</v>
      </c>
      <c r="RL56" s="79" t="s">
        <v>334</v>
      </c>
      <c r="RM56" s="79" t="s">
        <v>2552</v>
      </c>
      <c r="RN56" s="79" t="s">
        <v>1050</v>
      </c>
      <c r="RO56" s="79" t="s">
        <v>2144</v>
      </c>
      <c r="RP56" s="79" t="s">
        <v>414</v>
      </c>
      <c r="RQ56" s="79" t="s">
        <v>1050</v>
      </c>
      <c r="RR56" s="79" t="s">
        <v>480</v>
      </c>
      <c r="RS56" s="79" t="s">
        <v>2553</v>
      </c>
      <c r="RT56" s="79" t="s">
        <v>1050</v>
      </c>
      <c r="RU56" s="79" t="s">
        <v>2208</v>
      </c>
      <c r="RV56" s="79" t="s">
        <v>1086</v>
      </c>
      <c r="RW56" s="79" t="s">
        <v>1050</v>
      </c>
      <c r="RX56" s="79" t="s">
        <v>1050</v>
      </c>
      <c r="RY56" s="79" t="s">
        <v>1050</v>
      </c>
      <c r="RZ56" s="79" t="s">
        <v>1050</v>
      </c>
      <c r="SA56" s="79" t="s">
        <v>1050</v>
      </c>
      <c r="SB56" s="79" t="s">
        <v>1050</v>
      </c>
      <c r="SC56" s="79" t="s">
        <v>1050</v>
      </c>
      <c r="SD56" s="79" t="s">
        <v>1050</v>
      </c>
      <c r="SE56" s="79" t="s">
        <v>1050</v>
      </c>
      <c r="SF56" s="79" t="s">
        <v>1050</v>
      </c>
      <c r="SG56" s="79" t="s">
        <v>1050</v>
      </c>
      <c r="SH56" s="79" t="s">
        <v>1050</v>
      </c>
      <c r="SI56" s="79" t="s">
        <v>1050</v>
      </c>
      <c r="SJ56" s="79" t="s">
        <v>1050</v>
      </c>
      <c r="SK56" s="79" t="s">
        <v>1050</v>
      </c>
      <c r="SL56" s="79" t="s">
        <v>1050</v>
      </c>
      <c r="SM56" s="79" t="s">
        <v>1050</v>
      </c>
      <c r="SN56" s="79" t="s">
        <v>1050</v>
      </c>
      <c r="SO56" s="79" t="s">
        <v>1050</v>
      </c>
      <c r="SP56" s="79" t="s">
        <v>1050</v>
      </c>
      <c r="SQ56" s="79" t="s">
        <v>1050</v>
      </c>
      <c r="SR56" s="79" t="s">
        <v>1050</v>
      </c>
      <c r="SS56" s="79" t="s">
        <v>1050</v>
      </c>
      <c r="ST56" s="79" t="s">
        <v>1823</v>
      </c>
      <c r="SU56" s="79" t="s">
        <v>490</v>
      </c>
      <c r="SV56" s="79" t="s">
        <v>1050</v>
      </c>
      <c r="SW56" s="79" t="s">
        <v>1050</v>
      </c>
      <c r="SX56" s="79" t="s">
        <v>1050</v>
      </c>
      <c r="SY56" s="79" t="s">
        <v>1050</v>
      </c>
      <c r="SZ56" s="79" t="s">
        <v>1050</v>
      </c>
      <c r="TA56" s="79" t="s">
        <v>1050</v>
      </c>
      <c r="TB56" s="79" t="s">
        <v>1050</v>
      </c>
      <c r="TC56" s="79" t="s">
        <v>1050</v>
      </c>
      <c r="TD56" s="79" t="s">
        <v>1050</v>
      </c>
      <c r="TE56" s="79" t="s">
        <v>1050</v>
      </c>
      <c r="TF56" s="79">
        <v>1979</v>
      </c>
      <c r="TG56" s="79">
        <v>2019</v>
      </c>
      <c r="TH56" s="79" t="s">
        <v>1050</v>
      </c>
      <c r="TI56" s="79" t="s">
        <v>1050</v>
      </c>
      <c r="TJ56" s="79" t="s">
        <v>1050</v>
      </c>
      <c r="TK56" s="79" t="s">
        <v>1050</v>
      </c>
      <c r="TL56" s="79" t="s">
        <v>1050</v>
      </c>
      <c r="TM56" s="79" t="s">
        <v>1050</v>
      </c>
      <c r="TN56" s="79" t="s">
        <v>1050</v>
      </c>
      <c r="TO56" s="79" t="s">
        <v>1050</v>
      </c>
      <c r="TP56" s="79" t="s">
        <v>1050</v>
      </c>
      <c r="TQ56" s="79" t="s">
        <v>1050</v>
      </c>
      <c r="TR56" s="79" t="s">
        <v>2536</v>
      </c>
      <c r="TS56" s="79" t="s">
        <v>1109</v>
      </c>
      <c r="TT56" s="79" t="s">
        <v>1050</v>
      </c>
      <c r="TU56" s="79" t="s">
        <v>1050</v>
      </c>
      <c r="TV56" s="79" t="s">
        <v>1050</v>
      </c>
      <c r="TW56" s="79" t="s">
        <v>1050</v>
      </c>
      <c r="TX56" s="79" t="s">
        <v>1050</v>
      </c>
      <c r="TY56" s="79" t="s">
        <v>1050</v>
      </c>
      <c r="TZ56" s="79" t="s">
        <v>1050</v>
      </c>
      <c r="UA56" s="79" t="s">
        <v>1050</v>
      </c>
      <c r="UB56" s="79" t="s">
        <v>1050</v>
      </c>
      <c r="UC56" s="79" t="s">
        <v>1050</v>
      </c>
      <c r="UD56" s="79" t="s">
        <v>1448</v>
      </c>
      <c r="UE56" s="79" t="s">
        <v>2538</v>
      </c>
      <c r="UF56" s="79" t="s">
        <v>1050</v>
      </c>
      <c r="UG56" s="79" t="s">
        <v>1050</v>
      </c>
      <c r="UH56" s="79" t="s">
        <v>1050</v>
      </c>
      <c r="UI56" s="79" t="s">
        <v>1050</v>
      </c>
      <c r="UJ56" s="79" t="s">
        <v>1050</v>
      </c>
      <c r="UK56" s="79" t="s">
        <v>1050</v>
      </c>
      <c r="UL56" s="79" t="s">
        <v>1050</v>
      </c>
      <c r="UM56" s="79" t="s">
        <v>1050</v>
      </c>
      <c r="UN56" s="79" t="s">
        <v>1050</v>
      </c>
      <c r="UO56" s="79" t="s">
        <v>1050</v>
      </c>
      <c r="UP56" s="79" t="s">
        <v>1050</v>
      </c>
      <c r="UQ56" s="79" t="s">
        <v>2535</v>
      </c>
      <c r="UR56" s="79" t="s">
        <v>2554</v>
      </c>
      <c r="US56" s="79" t="s">
        <v>1050</v>
      </c>
      <c r="UT56" s="79" t="s">
        <v>1050</v>
      </c>
      <c r="UU56" s="79" t="s">
        <v>1050</v>
      </c>
      <c r="UV56" s="79" t="s">
        <v>1050</v>
      </c>
      <c r="UW56" s="79" t="s">
        <v>1050</v>
      </c>
      <c r="UX56" s="79" t="s">
        <v>1050</v>
      </c>
      <c r="UY56" s="79" t="s">
        <v>1050</v>
      </c>
      <c r="UZ56" s="79" t="s">
        <v>1050</v>
      </c>
      <c r="VA56" s="79" t="s">
        <v>1050</v>
      </c>
      <c r="VB56" s="79" t="s">
        <v>1050</v>
      </c>
      <c r="VC56" s="79" t="s">
        <v>1050</v>
      </c>
      <c r="VD56" s="79" t="s">
        <v>1050</v>
      </c>
      <c r="VE56" s="79" t="s">
        <v>1050</v>
      </c>
      <c r="VF56" s="79" t="s">
        <v>1050</v>
      </c>
      <c r="VG56" s="79" t="s">
        <v>1050</v>
      </c>
      <c r="VH56" s="79" t="s">
        <v>1050</v>
      </c>
      <c r="VI56" s="79" t="s">
        <v>1050</v>
      </c>
      <c r="VJ56" s="79" t="s">
        <v>1050</v>
      </c>
      <c r="VK56" s="79" t="s">
        <v>1050</v>
      </c>
      <c r="VL56" s="79" t="s">
        <v>1050</v>
      </c>
      <c r="VM56" s="79" t="s">
        <v>1050</v>
      </c>
      <c r="VN56" s="79" t="s">
        <v>1050</v>
      </c>
      <c r="VO56" s="79" t="s">
        <v>1552</v>
      </c>
      <c r="VP56" s="79" t="s">
        <v>1050</v>
      </c>
      <c r="VQ56" s="79" t="s">
        <v>1050</v>
      </c>
      <c r="VR56" s="79" t="s">
        <v>1050</v>
      </c>
      <c r="VS56" s="79" t="s">
        <v>1050</v>
      </c>
      <c r="VT56" s="79" t="s">
        <v>1050</v>
      </c>
      <c r="VU56" s="79" t="s">
        <v>1050</v>
      </c>
      <c r="VV56" s="79" t="s">
        <v>1050</v>
      </c>
      <c r="VW56" s="79" t="s">
        <v>1050</v>
      </c>
      <c r="VX56" s="79" t="s">
        <v>1050</v>
      </c>
      <c r="VY56" s="79" t="s">
        <v>1050</v>
      </c>
      <c r="VZ56" s="79" t="s">
        <v>353</v>
      </c>
      <c r="WA56" s="79" t="s">
        <v>353</v>
      </c>
      <c r="WB56" s="79" t="s">
        <v>1050</v>
      </c>
      <c r="WC56" s="79" t="s">
        <v>1050</v>
      </c>
      <c r="WD56" s="79" t="s">
        <v>1050</v>
      </c>
      <c r="WE56" s="79" t="s">
        <v>1050</v>
      </c>
      <c r="WF56" s="79" t="s">
        <v>1050</v>
      </c>
      <c r="WG56" s="79" t="s">
        <v>1050</v>
      </c>
      <c r="WH56" s="79" t="s">
        <v>1050</v>
      </c>
      <c r="WI56" s="79" t="s">
        <v>1050</v>
      </c>
      <c r="WJ56" s="79" t="s">
        <v>1050</v>
      </c>
      <c r="WK56" s="79" t="s">
        <v>1050</v>
      </c>
      <c r="WL56" s="79" t="s">
        <v>353</v>
      </c>
      <c r="WM56" s="79" t="s">
        <v>353</v>
      </c>
      <c r="WN56" s="79" t="s">
        <v>1050</v>
      </c>
      <c r="WO56" s="79" t="s">
        <v>1050</v>
      </c>
      <c r="WP56" s="79" t="s">
        <v>1050</v>
      </c>
      <c r="WQ56" s="79" t="s">
        <v>1050</v>
      </c>
      <c r="WR56" s="79" t="s">
        <v>1050</v>
      </c>
      <c r="WS56" s="79" t="s">
        <v>1050</v>
      </c>
      <c r="WT56" s="79" t="s">
        <v>1050</v>
      </c>
      <c r="WU56" s="79" t="s">
        <v>1050</v>
      </c>
      <c r="WV56" s="79" t="s">
        <v>1050</v>
      </c>
      <c r="WW56" s="79" t="s">
        <v>1050</v>
      </c>
      <c r="WX56" s="79" t="s">
        <v>1050</v>
      </c>
      <c r="WY56" s="79" t="s">
        <v>1050</v>
      </c>
      <c r="WZ56" s="79" t="s">
        <v>1050</v>
      </c>
      <c r="XA56" s="79" t="s">
        <v>1050</v>
      </c>
      <c r="XB56" s="79" t="s">
        <v>1050</v>
      </c>
      <c r="XC56" s="79" t="s">
        <v>1050</v>
      </c>
      <c r="XD56" s="79" t="s">
        <v>1050</v>
      </c>
      <c r="XE56" s="79" t="s">
        <v>1050</v>
      </c>
      <c r="XF56" s="79" t="s">
        <v>1050</v>
      </c>
      <c r="XG56" s="79" t="s">
        <v>1050</v>
      </c>
      <c r="XH56" s="79" t="s">
        <v>1050</v>
      </c>
      <c r="XI56" s="79" t="s">
        <v>1050</v>
      </c>
      <c r="XJ56" s="79" t="s">
        <v>353</v>
      </c>
      <c r="XK56" s="79" t="s">
        <v>353</v>
      </c>
      <c r="XL56" s="79" t="s">
        <v>1050</v>
      </c>
      <c r="XM56" s="79" t="s">
        <v>1050</v>
      </c>
      <c r="XN56" s="79" t="s">
        <v>1050</v>
      </c>
      <c r="XO56" s="79" t="s">
        <v>1050</v>
      </c>
      <c r="XP56" s="79" t="s">
        <v>1050</v>
      </c>
      <c r="XQ56" s="79" t="s">
        <v>1050</v>
      </c>
      <c r="XR56" s="79" t="s">
        <v>1050</v>
      </c>
      <c r="XS56" s="79" t="s">
        <v>1050</v>
      </c>
      <c r="XT56" s="79" t="s">
        <v>1050</v>
      </c>
      <c r="XU56" s="79" t="s">
        <v>1050</v>
      </c>
      <c r="XV56" s="79" t="s">
        <v>1050</v>
      </c>
      <c r="XW56" s="79" t="s">
        <v>1050</v>
      </c>
      <c r="XX56" s="79" t="s">
        <v>1050</v>
      </c>
      <c r="XY56" s="79" t="s">
        <v>1050</v>
      </c>
      <c r="XZ56" s="79" t="s">
        <v>1050</v>
      </c>
      <c r="YA56" s="79" t="s">
        <v>1050</v>
      </c>
      <c r="YB56" s="79" t="s">
        <v>1050</v>
      </c>
      <c r="YC56" s="79" t="s">
        <v>1050</v>
      </c>
      <c r="YD56" s="79" t="s">
        <v>1050</v>
      </c>
      <c r="YE56" s="79" t="s">
        <v>1050</v>
      </c>
      <c r="YF56" s="79" t="s">
        <v>1050</v>
      </c>
      <c r="YG56" s="79" t="s">
        <v>1050</v>
      </c>
      <c r="YH56" s="79" t="s">
        <v>1050</v>
      </c>
      <c r="YI56" s="79" t="s">
        <v>1050</v>
      </c>
      <c r="YJ56" s="79" t="s">
        <v>1050</v>
      </c>
      <c r="YK56" s="79" t="s">
        <v>1050</v>
      </c>
      <c r="YL56" s="79" t="s">
        <v>1050</v>
      </c>
      <c r="YM56" s="79" t="s">
        <v>1050</v>
      </c>
      <c r="YN56" s="79" t="s">
        <v>1050</v>
      </c>
      <c r="YO56" s="79" t="s">
        <v>1050</v>
      </c>
      <c r="YP56" s="79" t="s">
        <v>1050</v>
      </c>
      <c r="YQ56" s="79" t="s">
        <v>1050</v>
      </c>
      <c r="YR56" s="79" t="s">
        <v>1050</v>
      </c>
      <c r="YS56" s="79" t="s">
        <v>1050</v>
      </c>
      <c r="YT56" s="79" t="s">
        <v>1050</v>
      </c>
      <c r="YU56" s="79" t="s">
        <v>1050</v>
      </c>
      <c r="YV56" s="79" t="s">
        <v>1050</v>
      </c>
      <c r="YW56" s="79" t="s">
        <v>1050</v>
      </c>
      <c r="YX56" s="79" t="s">
        <v>1050</v>
      </c>
      <c r="YY56" s="79" t="s">
        <v>1050</v>
      </c>
      <c r="YZ56" s="79" t="s">
        <v>1050</v>
      </c>
      <c r="ZA56" s="79" t="s">
        <v>1050</v>
      </c>
      <c r="ZB56" s="79" t="s">
        <v>1050</v>
      </c>
      <c r="ZC56" s="79" t="s">
        <v>1050</v>
      </c>
      <c r="ZD56" s="79" t="s">
        <v>1050</v>
      </c>
      <c r="ZE56" s="79" t="s">
        <v>1050</v>
      </c>
      <c r="ZF56" s="79" t="s">
        <v>1050</v>
      </c>
      <c r="ZG56" s="79" t="s">
        <v>1050</v>
      </c>
      <c r="ZH56" s="79" t="s">
        <v>1050</v>
      </c>
      <c r="ZI56" s="79" t="s">
        <v>1050</v>
      </c>
      <c r="ZJ56" s="79" t="s">
        <v>1050</v>
      </c>
      <c r="ZK56" s="79" t="s">
        <v>1050</v>
      </c>
      <c r="ZL56" s="79" t="s">
        <v>1050</v>
      </c>
      <c r="ZM56" s="79" t="s">
        <v>1050</v>
      </c>
      <c r="ZN56" s="79" t="s">
        <v>1050</v>
      </c>
      <c r="ZO56" s="79" t="s">
        <v>1050</v>
      </c>
      <c r="ZP56" s="79" t="s">
        <v>1050</v>
      </c>
      <c r="ZQ56" s="79" t="s">
        <v>1050</v>
      </c>
      <c r="ZR56" s="79" t="s">
        <v>1050</v>
      </c>
      <c r="ZS56" s="79" t="s">
        <v>1050</v>
      </c>
      <c r="ZT56" s="79" t="s">
        <v>1050</v>
      </c>
      <c r="ZU56" s="79" t="s">
        <v>1050</v>
      </c>
      <c r="ZV56" s="79" t="s">
        <v>1050</v>
      </c>
      <c r="ZW56" s="79" t="s">
        <v>1050</v>
      </c>
      <c r="ZX56" s="79" t="s">
        <v>1050</v>
      </c>
      <c r="ZY56" s="79" t="s">
        <v>1050</v>
      </c>
      <c r="ZZ56" s="79" t="s">
        <v>1050</v>
      </c>
      <c r="AAA56" s="79" t="s">
        <v>1050</v>
      </c>
      <c r="AAB56" s="79" t="s">
        <v>1050</v>
      </c>
      <c r="AAC56" s="79" t="s">
        <v>1050</v>
      </c>
      <c r="AAD56" s="79" t="s">
        <v>1090</v>
      </c>
      <c r="AAE56" s="79">
        <v>25</v>
      </c>
      <c r="AAF56" s="91">
        <v>43271</v>
      </c>
      <c r="AAG56" s="79">
        <v>1</v>
      </c>
      <c r="AAH56" s="79">
        <v>0</v>
      </c>
      <c r="AAI56" s="79" t="s">
        <v>1132</v>
      </c>
      <c r="AAJ56" s="79" t="s">
        <v>1133</v>
      </c>
      <c r="AAK56" s="79" t="s">
        <v>1090</v>
      </c>
      <c r="AAL56" s="79">
        <v>33</v>
      </c>
      <c r="AAM56" s="91">
        <v>42107</v>
      </c>
      <c r="AAN56" s="79">
        <v>0</v>
      </c>
      <c r="AAO56" s="79">
        <v>0</v>
      </c>
      <c r="AAP56" s="79" t="s">
        <v>1319</v>
      </c>
      <c r="AAQ56" s="79" t="s">
        <v>1133</v>
      </c>
      <c r="AAR56" s="79" t="s">
        <v>1050</v>
      </c>
      <c r="AAS56" s="79" t="s">
        <v>1050</v>
      </c>
      <c r="AAT56" s="79" t="s">
        <v>1050</v>
      </c>
      <c r="AAU56" s="79" t="s">
        <v>1050</v>
      </c>
      <c r="AAV56" s="79" t="s">
        <v>1050</v>
      </c>
      <c r="AAW56" s="79" t="s">
        <v>1050</v>
      </c>
      <c r="AAX56" s="79" t="s">
        <v>1050</v>
      </c>
      <c r="AAY56" s="79" t="s">
        <v>1050</v>
      </c>
      <c r="AAZ56" s="79" t="s">
        <v>1050</v>
      </c>
      <c r="ABA56" s="79" t="s">
        <v>1050</v>
      </c>
      <c r="ABB56" s="79" t="s">
        <v>1050</v>
      </c>
      <c r="ABC56" s="79" t="s">
        <v>1050</v>
      </c>
      <c r="ABD56" s="79" t="s">
        <v>1050</v>
      </c>
      <c r="ABE56" s="79" t="s">
        <v>1050</v>
      </c>
      <c r="ABF56" s="79" t="s">
        <v>1050</v>
      </c>
      <c r="ABG56" s="79" t="s">
        <v>1050</v>
      </c>
      <c r="ABH56" s="79" t="s">
        <v>1050</v>
      </c>
      <c r="ABI56" s="79" t="s">
        <v>1050</v>
      </c>
      <c r="ABJ56" s="79" t="s">
        <v>1050</v>
      </c>
      <c r="ABK56" s="79" t="s">
        <v>1050</v>
      </c>
      <c r="ABL56" s="79" t="s">
        <v>1050</v>
      </c>
      <c r="ABM56" s="79" t="s">
        <v>1050</v>
      </c>
      <c r="ABN56" s="79" t="s">
        <v>1050</v>
      </c>
      <c r="ABO56" s="79" t="s">
        <v>1050</v>
      </c>
      <c r="ABP56" s="79" t="s">
        <v>1050</v>
      </c>
      <c r="ABQ56" s="79" t="s">
        <v>1050</v>
      </c>
      <c r="ABR56" s="79" t="s">
        <v>1050</v>
      </c>
      <c r="ABS56" s="79" t="s">
        <v>1050</v>
      </c>
      <c r="ABT56" s="79" t="s">
        <v>1050</v>
      </c>
      <c r="ABU56" s="79" t="s">
        <v>1050</v>
      </c>
      <c r="ABV56" s="79" t="s">
        <v>1050</v>
      </c>
      <c r="ABW56" s="79" t="s">
        <v>1050</v>
      </c>
      <c r="ABX56" s="79" t="s">
        <v>1050</v>
      </c>
      <c r="ABY56" s="79" t="s">
        <v>1050</v>
      </c>
      <c r="ABZ56" s="79" t="s">
        <v>1050</v>
      </c>
      <c r="ACA56" s="79" t="s">
        <v>1050</v>
      </c>
      <c r="ACB56" s="79" t="s">
        <v>1050</v>
      </c>
      <c r="ACC56" s="79" t="s">
        <v>1050</v>
      </c>
      <c r="ACD56" s="79" t="s">
        <v>1050</v>
      </c>
      <c r="ACE56" s="79" t="s">
        <v>1050</v>
      </c>
      <c r="ACF56" s="79" t="s">
        <v>1050</v>
      </c>
      <c r="ACG56" s="79" t="s">
        <v>1050</v>
      </c>
      <c r="ACH56" s="79" t="s">
        <v>1050</v>
      </c>
      <c r="ACI56" s="79" t="s">
        <v>1050</v>
      </c>
      <c r="ACJ56" s="79" t="s">
        <v>1050</v>
      </c>
      <c r="ACK56" s="79" t="s">
        <v>1050</v>
      </c>
      <c r="ACL56" s="79" t="s">
        <v>1050</v>
      </c>
      <c r="ACM56" s="79" t="s">
        <v>1050</v>
      </c>
      <c r="ACN56" s="79" t="s">
        <v>1050</v>
      </c>
      <c r="ACO56" s="79" t="s">
        <v>1050</v>
      </c>
      <c r="ACP56" s="79" t="s">
        <v>1050</v>
      </c>
      <c r="ACQ56" s="79" t="s">
        <v>1050</v>
      </c>
      <c r="ACR56" s="79" t="s">
        <v>1050</v>
      </c>
      <c r="ACS56" s="79" t="s">
        <v>1050</v>
      </c>
      <c r="ACT56" s="79" t="s">
        <v>1050</v>
      </c>
      <c r="ACU56" s="79" t="s">
        <v>1050</v>
      </c>
      <c r="ACV56" s="79" t="s">
        <v>1050</v>
      </c>
      <c r="ACW56" s="79" t="s">
        <v>1050</v>
      </c>
      <c r="ACX56" s="79" t="s">
        <v>1050</v>
      </c>
      <c r="ACY56" s="79" t="s">
        <v>1050</v>
      </c>
      <c r="ACZ56" s="79" t="s">
        <v>1050</v>
      </c>
      <c r="ADA56" s="79" t="s">
        <v>1050</v>
      </c>
      <c r="ADB56" s="79" t="s">
        <v>1050</v>
      </c>
      <c r="ADC56" s="79" t="s">
        <v>1050</v>
      </c>
      <c r="ADD56" s="79" t="s">
        <v>1050</v>
      </c>
      <c r="ADE56" s="79" t="s">
        <v>1050</v>
      </c>
      <c r="ADF56" s="79" t="s">
        <v>1050</v>
      </c>
      <c r="ADG56" s="79" t="s">
        <v>1050</v>
      </c>
      <c r="ADH56" s="79" t="s">
        <v>1050</v>
      </c>
      <c r="ADI56" s="79" t="s">
        <v>1050</v>
      </c>
      <c r="ADJ56" s="79">
        <v>66</v>
      </c>
      <c r="ADK56" s="79" t="s">
        <v>2555</v>
      </c>
      <c r="ADL56" s="79" t="s">
        <v>1050</v>
      </c>
      <c r="ADM56" s="79" t="s">
        <v>1050</v>
      </c>
      <c r="ADN56" s="79" t="s">
        <v>1050</v>
      </c>
      <c r="ADO56" s="79" t="s">
        <v>1090</v>
      </c>
      <c r="ADP56" s="79" t="s">
        <v>1090</v>
      </c>
      <c r="ADQ56" s="79" t="s">
        <v>1050</v>
      </c>
      <c r="ADR56" s="79" t="s">
        <v>1050</v>
      </c>
      <c r="ADS56" s="79" t="s">
        <v>1050</v>
      </c>
      <c r="ADT56" s="79" t="s">
        <v>494</v>
      </c>
      <c r="ADU56" s="79" t="s">
        <v>494</v>
      </c>
      <c r="ADV56" s="79" t="s">
        <v>1050</v>
      </c>
      <c r="ADW56" s="79" t="s">
        <v>1050</v>
      </c>
      <c r="ADX56" s="79" t="s">
        <v>1050</v>
      </c>
      <c r="ADY56" s="79" t="s">
        <v>494</v>
      </c>
      <c r="ADZ56" s="79" t="s">
        <v>494</v>
      </c>
      <c r="AEA56" s="79" t="s">
        <v>1050</v>
      </c>
      <c r="AEB56" s="79" t="s">
        <v>1050</v>
      </c>
      <c r="AEC56" s="79" t="s">
        <v>1050</v>
      </c>
      <c r="AED56" s="79" t="s">
        <v>494</v>
      </c>
      <c r="AEE56" s="79" t="s">
        <v>494</v>
      </c>
      <c r="AEF56" s="79" t="s">
        <v>1050</v>
      </c>
      <c r="AEG56" s="79" t="s">
        <v>1050</v>
      </c>
      <c r="AEH56" s="79" t="s">
        <v>1050</v>
      </c>
      <c r="AEI56" s="79">
        <v>0</v>
      </c>
      <c r="AEJ56" s="79">
        <v>0</v>
      </c>
      <c r="AEK56" s="79" t="s">
        <v>1050</v>
      </c>
      <c r="AEL56" s="79" t="s">
        <v>1050</v>
      </c>
      <c r="AEM56" s="79" t="s">
        <v>1050</v>
      </c>
      <c r="AEN56" s="79" t="s">
        <v>1089</v>
      </c>
      <c r="AEO56" s="79" t="s">
        <v>1089</v>
      </c>
      <c r="AEP56" s="79" t="s">
        <v>1050</v>
      </c>
      <c r="AEQ56" s="79" t="s">
        <v>1050</v>
      </c>
      <c r="AER56" s="79" t="s">
        <v>1050</v>
      </c>
      <c r="AES56" s="79" t="s">
        <v>352</v>
      </c>
      <c r="AET56" s="79" t="s">
        <v>398</v>
      </c>
      <c r="AEU56" s="79" t="s">
        <v>1050</v>
      </c>
      <c r="AEV56" s="79" t="s">
        <v>1050</v>
      </c>
      <c r="AEW56" s="79" t="s">
        <v>1050</v>
      </c>
      <c r="AEX56" s="137" t="s">
        <v>366</v>
      </c>
      <c r="AEY56" s="79">
        <v>1</v>
      </c>
      <c r="AEZ56" s="79">
        <v>1</v>
      </c>
      <c r="AFA56" s="79" t="s">
        <v>1050</v>
      </c>
      <c r="AFB56" s="79" t="s">
        <v>1050</v>
      </c>
      <c r="AFC56" s="79" t="s">
        <v>1050</v>
      </c>
      <c r="AFD56" s="79" t="s">
        <v>1050</v>
      </c>
      <c r="AFE56" s="79" t="s">
        <v>1050</v>
      </c>
      <c r="AFF56" s="79" t="s">
        <v>1050</v>
      </c>
      <c r="AFG56" s="79" t="s">
        <v>1050</v>
      </c>
      <c r="AFH56" s="79" t="s">
        <v>1050</v>
      </c>
      <c r="AFI56" s="79" t="s">
        <v>1050</v>
      </c>
      <c r="AFJ56" s="79" t="s">
        <v>1050</v>
      </c>
      <c r="AFK56" s="79" t="s">
        <v>1050</v>
      </c>
      <c r="AFL56" s="79" t="s">
        <v>1050</v>
      </c>
      <c r="AFM56" s="79" t="s">
        <v>1050</v>
      </c>
      <c r="AFN56" s="79" t="s">
        <v>1050</v>
      </c>
      <c r="AFO56" s="79" t="s">
        <v>1050</v>
      </c>
      <c r="AFP56" s="79" t="s">
        <v>1050</v>
      </c>
      <c r="AFQ56" s="79" t="s">
        <v>1050</v>
      </c>
      <c r="AFR56" s="79" t="s">
        <v>1050</v>
      </c>
      <c r="AFS56" s="79" t="s">
        <v>1050</v>
      </c>
      <c r="AFT56" s="79" t="s">
        <v>1050</v>
      </c>
      <c r="AFU56" s="79" t="s">
        <v>1050</v>
      </c>
      <c r="AFV56" s="79" t="s">
        <v>1050</v>
      </c>
      <c r="AFW56" s="79" t="s">
        <v>1050</v>
      </c>
      <c r="AFX56" s="79" t="s">
        <v>1050</v>
      </c>
      <c r="AFY56" s="79" t="s">
        <v>1050</v>
      </c>
      <c r="AFZ56" s="79" t="s">
        <v>1050</v>
      </c>
      <c r="AGA56" s="79" t="s">
        <v>1050</v>
      </c>
      <c r="AGB56" s="79" t="s">
        <v>1050</v>
      </c>
      <c r="AGC56" s="79" t="s">
        <v>1050</v>
      </c>
      <c r="AGD56" s="79" t="s">
        <v>1050</v>
      </c>
      <c r="AGE56" s="79" t="s">
        <v>1050</v>
      </c>
      <c r="AGF56" s="79" t="s">
        <v>1050</v>
      </c>
      <c r="AGG56" s="79" t="s">
        <v>1050</v>
      </c>
      <c r="AGH56" s="79" t="s">
        <v>1050</v>
      </c>
      <c r="AGI56" s="79" t="s">
        <v>1050</v>
      </c>
      <c r="AGJ56" s="79" t="s">
        <v>1050</v>
      </c>
      <c r="AGK56" s="79" t="s">
        <v>1050</v>
      </c>
      <c r="AGL56" s="79" t="s">
        <v>1050</v>
      </c>
      <c r="AGM56" s="79" t="s">
        <v>1050</v>
      </c>
      <c r="AGN56" s="79" t="s">
        <v>1050</v>
      </c>
      <c r="AGO56" s="79" t="s">
        <v>1050</v>
      </c>
      <c r="AGP56" s="79" t="s">
        <v>1050</v>
      </c>
      <c r="AGQ56" s="79" t="s">
        <v>1050</v>
      </c>
      <c r="AGR56" s="79" t="s">
        <v>1050</v>
      </c>
      <c r="AGS56" s="79" t="s">
        <v>1050</v>
      </c>
      <c r="AGT56" s="79" t="s">
        <v>1050</v>
      </c>
      <c r="AGU56" s="79" t="s">
        <v>1050</v>
      </c>
      <c r="AGV56" s="79" t="s">
        <v>1050</v>
      </c>
      <c r="AGW56" s="79" t="s">
        <v>1050</v>
      </c>
      <c r="AGX56" s="79" t="s">
        <v>1050</v>
      </c>
      <c r="AGY56" s="79" t="s">
        <v>1050</v>
      </c>
      <c r="AGZ56" s="79" t="s">
        <v>1050</v>
      </c>
      <c r="AHA56" s="79" t="s">
        <v>1050</v>
      </c>
      <c r="AHB56" s="79" t="s">
        <v>1050</v>
      </c>
      <c r="AHC56" s="79" t="s">
        <v>1050</v>
      </c>
      <c r="AHD56" s="79" t="s">
        <v>1050</v>
      </c>
      <c r="AHE56" s="79" t="s">
        <v>1050</v>
      </c>
      <c r="AHF56" s="79" t="s">
        <v>1050</v>
      </c>
      <c r="AHG56" s="79" t="s">
        <v>1050</v>
      </c>
      <c r="AHH56" s="79" t="s">
        <v>1050</v>
      </c>
      <c r="AHI56" s="79" t="s">
        <v>1050</v>
      </c>
      <c r="AHJ56" s="79" t="s">
        <v>1050</v>
      </c>
      <c r="AHK56" s="79" t="s">
        <v>1050</v>
      </c>
      <c r="AHL56" s="79" t="s">
        <v>1050</v>
      </c>
      <c r="AHM56" s="79" t="s">
        <v>1050</v>
      </c>
      <c r="AHN56" s="79" t="s">
        <v>1050</v>
      </c>
      <c r="AHO56" s="79" t="s">
        <v>1050</v>
      </c>
      <c r="AHP56" s="79" t="s">
        <v>1050</v>
      </c>
      <c r="AHQ56" s="79" t="s">
        <v>1050</v>
      </c>
      <c r="AHR56" s="79" t="s">
        <v>1050</v>
      </c>
      <c r="AHS56" s="79" t="s">
        <v>1050</v>
      </c>
      <c r="AHT56" s="79" t="s">
        <v>1050</v>
      </c>
      <c r="AHU56" s="79" t="s">
        <v>1050</v>
      </c>
      <c r="AHV56" s="79" t="s">
        <v>1050</v>
      </c>
      <c r="AHW56" s="79" t="s">
        <v>1050</v>
      </c>
      <c r="AHX56" s="79" t="s">
        <v>1050</v>
      </c>
      <c r="AHY56" s="79" t="s">
        <v>1050</v>
      </c>
      <c r="AHZ56" s="79" t="s">
        <v>1050</v>
      </c>
      <c r="AIA56" s="79" t="s">
        <v>1050</v>
      </c>
      <c r="AIB56" s="79" t="s">
        <v>1050</v>
      </c>
      <c r="AIC56" s="79" t="s">
        <v>1050</v>
      </c>
      <c r="AID56" s="79" t="s">
        <v>1050</v>
      </c>
      <c r="AIE56" s="79" t="s">
        <v>1050</v>
      </c>
      <c r="AIF56" s="79" t="s">
        <v>1050</v>
      </c>
      <c r="AIG56" s="79" t="s">
        <v>1050</v>
      </c>
      <c r="AIH56" s="79" t="s">
        <v>1050</v>
      </c>
      <c r="AII56" s="79" t="s">
        <v>1050</v>
      </c>
      <c r="AIJ56" s="79" t="s">
        <v>1050</v>
      </c>
      <c r="AIK56" s="79" t="s">
        <v>1050</v>
      </c>
      <c r="AIL56" s="79" t="s">
        <v>1050</v>
      </c>
      <c r="AIM56" s="79" t="s">
        <v>1050</v>
      </c>
      <c r="AIN56" s="79" t="s">
        <v>1050</v>
      </c>
      <c r="AIO56" s="79" t="s">
        <v>1050</v>
      </c>
      <c r="AIP56" s="79" t="s">
        <v>1050</v>
      </c>
      <c r="AIQ56" s="79" t="s">
        <v>1050</v>
      </c>
      <c r="AIR56" s="79" t="s">
        <v>1050</v>
      </c>
      <c r="AIS56" s="79" t="s">
        <v>1050</v>
      </c>
      <c r="AIT56" s="79" t="s">
        <v>1050</v>
      </c>
      <c r="AIU56" s="79" t="s">
        <v>1050</v>
      </c>
      <c r="AIV56" s="79" t="s">
        <v>1050</v>
      </c>
      <c r="AIW56" s="79" t="s">
        <v>1050</v>
      </c>
      <c r="AIX56" s="79" t="s">
        <v>1050</v>
      </c>
      <c r="AIY56" s="79" t="s">
        <v>1050</v>
      </c>
      <c r="AIZ56" s="79" t="s">
        <v>1050</v>
      </c>
      <c r="AJA56" s="79" t="s">
        <v>1050</v>
      </c>
      <c r="AJB56" s="79" t="s">
        <v>1050</v>
      </c>
      <c r="AJC56" s="79" t="s">
        <v>1050</v>
      </c>
      <c r="AJD56" s="79" t="s">
        <v>1050</v>
      </c>
      <c r="AJE56" s="79" t="s">
        <v>1050</v>
      </c>
      <c r="AJF56" s="79" t="s">
        <v>1050</v>
      </c>
      <c r="AJG56" s="79" t="s">
        <v>2556</v>
      </c>
      <c r="AJH56" s="79" t="s">
        <v>1050</v>
      </c>
      <c r="AJI56" s="79" t="s">
        <v>1050</v>
      </c>
      <c r="AJJ56" s="79" t="s">
        <v>1050</v>
      </c>
      <c r="AJK56" s="79" t="s">
        <v>1050</v>
      </c>
      <c r="AJL56" s="79" t="s">
        <v>1050</v>
      </c>
      <c r="AJM56" s="79" t="s">
        <v>353</v>
      </c>
      <c r="AJN56" s="79" t="s">
        <v>353</v>
      </c>
      <c r="AJO56" s="79" t="s">
        <v>1050</v>
      </c>
      <c r="AJP56" s="79" t="s">
        <v>1050</v>
      </c>
      <c r="AJQ56" s="79" t="s">
        <v>1050</v>
      </c>
      <c r="AJR56" s="79" t="s">
        <v>1050</v>
      </c>
      <c r="AJS56" s="79" t="s">
        <v>1050</v>
      </c>
      <c r="AJT56" s="79" t="s">
        <v>1050</v>
      </c>
      <c r="AJU56" s="79" t="s">
        <v>1050</v>
      </c>
      <c r="AJV56" s="79" t="s">
        <v>1050</v>
      </c>
      <c r="AJW56" s="79" t="s">
        <v>1050</v>
      </c>
      <c r="AJX56" s="79" t="s">
        <v>1050</v>
      </c>
      <c r="AJY56" s="79" t="s">
        <v>1050</v>
      </c>
      <c r="AJZ56" s="79" t="s">
        <v>1050</v>
      </c>
      <c r="AKA56" s="79" t="s">
        <v>1050</v>
      </c>
      <c r="AKB56" s="79" t="s">
        <v>1050</v>
      </c>
      <c r="AKC56" s="79" t="s">
        <v>1050</v>
      </c>
      <c r="AKD56" s="79" t="s">
        <v>1098</v>
      </c>
      <c r="AKE56" s="79" t="s">
        <v>1050</v>
      </c>
      <c r="AKF56" s="79" t="s">
        <v>1098</v>
      </c>
      <c r="AKG56" s="79" t="s">
        <v>1050</v>
      </c>
      <c r="AKH56" s="79" t="s">
        <v>1050</v>
      </c>
      <c r="AKI56" s="79" t="s">
        <v>1050</v>
      </c>
      <c r="AKJ56" s="79" t="s">
        <v>1098</v>
      </c>
      <c r="AKK56" s="79" t="s">
        <v>1050</v>
      </c>
      <c r="AKL56" s="79" t="s">
        <v>1050</v>
      </c>
      <c r="AKM56" s="79" t="s">
        <v>1050</v>
      </c>
      <c r="AKN56" s="79" t="s">
        <v>1050</v>
      </c>
      <c r="AKO56" s="79" t="s">
        <v>1098</v>
      </c>
      <c r="AKP56" s="79" t="s">
        <v>1050</v>
      </c>
      <c r="AKQ56" s="79" t="s">
        <v>1050</v>
      </c>
      <c r="AKR56" s="79" t="s">
        <v>1050</v>
      </c>
      <c r="AKS56" s="79" t="s">
        <v>1050</v>
      </c>
      <c r="AKT56" s="79" t="s">
        <v>1050</v>
      </c>
      <c r="AKU56" s="79" t="s">
        <v>1098</v>
      </c>
      <c r="AKV56" s="79" t="s">
        <v>1050</v>
      </c>
      <c r="AKW56" s="79" t="s">
        <v>1050</v>
      </c>
      <c r="AKX56" s="79" t="s">
        <v>1050</v>
      </c>
      <c r="AKY56" s="79" t="s">
        <v>1050</v>
      </c>
      <c r="AKZ56" s="79" t="s">
        <v>1050</v>
      </c>
      <c r="ALA56" s="79" t="s">
        <v>1050</v>
      </c>
      <c r="ALB56" s="79" t="s">
        <v>1050</v>
      </c>
      <c r="ALC56" s="79" t="s">
        <v>1050</v>
      </c>
      <c r="ALD56" s="79" t="s">
        <v>1050</v>
      </c>
      <c r="ALE56" s="79" t="s">
        <v>1098</v>
      </c>
      <c r="ALF56" s="79" t="s">
        <v>1050</v>
      </c>
      <c r="ALG56" s="79" t="s">
        <v>1098</v>
      </c>
      <c r="ALH56" s="79" t="s">
        <v>1050</v>
      </c>
      <c r="ALI56" s="79" t="s">
        <v>1050</v>
      </c>
      <c r="ALJ56" s="79" t="s">
        <v>1050</v>
      </c>
      <c r="ALK56" s="79" t="s">
        <v>1050</v>
      </c>
      <c r="ALL56" s="79" t="s">
        <v>1050</v>
      </c>
      <c r="ALM56" s="79" t="s">
        <v>1050</v>
      </c>
      <c r="ALN56" s="79" t="s">
        <v>1050</v>
      </c>
      <c r="ALO56" s="79" t="s">
        <v>1098</v>
      </c>
      <c r="ALP56" s="79" t="s">
        <v>1050</v>
      </c>
      <c r="ALQ56" s="79" t="s">
        <v>1098</v>
      </c>
      <c r="ALR56" s="79" t="s">
        <v>1050</v>
      </c>
      <c r="ALS56" s="79" t="s">
        <v>1050</v>
      </c>
      <c r="ALT56" s="79" t="s">
        <v>1050</v>
      </c>
      <c r="ALU56" s="79" t="s">
        <v>1050</v>
      </c>
      <c r="ALV56" s="79" t="s">
        <v>1098</v>
      </c>
      <c r="ALW56" s="79" t="s">
        <v>1050</v>
      </c>
      <c r="ALX56" s="79" t="s">
        <v>1050</v>
      </c>
    </row>
    <row r="57" ht="50.25" customHeight="1" spans="1:1012">
      <c r="A57" s="79" t="s">
        <v>2557</v>
      </c>
      <c r="B57" s="79">
        <v>70</v>
      </c>
      <c r="C57" s="79" t="s">
        <v>1060</v>
      </c>
      <c r="D57" s="79" t="s">
        <v>329</v>
      </c>
      <c r="E57" s="79" t="s">
        <v>1050</v>
      </c>
      <c r="F57" s="79" t="s">
        <v>2558</v>
      </c>
      <c r="G57" s="79" t="s">
        <v>1050</v>
      </c>
      <c r="H57" s="79" t="s">
        <v>1050</v>
      </c>
      <c r="I57" s="79" t="s">
        <v>330</v>
      </c>
      <c r="J57" s="91">
        <v>44809</v>
      </c>
      <c r="K57" s="92">
        <v>0.305555555555556</v>
      </c>
      <c r="L57" s="91">
        <v>44809</v>
      </c>
      <c r="M57" s="92">
        <v>0.320833333333333</v>
      </c>
      <c r="N57" s="79" t="s">
        <v>376</v>
      </c>
      <c r="O57" s="79" t="s">
        <v>1050</v>
      </c>
      <c r="P57" s="79" t="s">
        <v>1050</v>
      </c>
      <c r="Q57" s="79" t="s">
        <v>1050</v>
      </c>
      <c r="R57" s="79" t="s">
        <v>1052</v>
      </c>
      <c r="S57" s="79" t="s">
        <v>419</v>
      </c>
      <c r="T57" s="79" t="s">
        <v>1050</v>
      </c>
      <c r="U57" s="79" t="s">
        <v>382</v>
      </c>
      <c r="V57" s="79" t="s">
        <v>480</v>
      </c>
      <c r="W57" s="79" t="s">
        <v>338</v>
      </c>
      <c r="X57" s="79" t="s">
        <v>339</v>
      </c>
      <c r="Y57" s="79" t="s">
        <v>340</v>
      </c>
      <c r="Z57" s="79" t="s">
        <v>341</v>
      </c>
      <c r="AA57" s="79" t="s">
        <v>342</v>
      </c>
      <c r="AB57" s="79" t="s">
        <v>388</v>
      </c>
      <c r="AC57" s="79" t="s">
        <v>343</v>
      </c>
      <c r="AD57" s="79" t="s">
        <v>344</v>
      </c>
      <c r="AE57" s="79" t="s">
        <v>369</v>
      </c>
      <c r="AF57" s="79" t="s">
        <v>392</v>
      </c>
      <c r="AG57" s="79" t="s">
        <v>1050</v>
      </c>
      <c r="AH57" s="79" t="s">
        <v>1050</v>
      </c>
      <c r="AI57" s="79" t="s">
        <v>460</v>
      </c>
      <c r="AJ57" s="79" t="s">
        <v>1050</v>
      </c>
      <c r="AK57" s="79" t="s">
        <v>223</v>
      </c>
      <c r="AL57" s="79" t="s">
        <v>1050</v>
      </c>
      <c r="AM57" s="79" t="s">
        <v>1055</v>
      </c>
      <c r="AN57" s="79" t="s">
        <v>1056</v>
      </c>
      <c r="AO57" s="79" t="s">
        <v>1050</v>
      </c>
      <c r="AP57" s="79" t="s">
        <v>1050</v>
      </c>
      <c r="AQ57" s="79" t="s">
        <v>1050</v>
      </c>
      <c r="AR57" s="79" t="s">
        <v>1050</v>
      </c>
      <c r="AS57" s="79" t="s">
        <v>1050</v>
      </c>
      <c r="AT57" s="79" t="s">
        <v>1050</v>
      </c>
      <c r="AU57" s="79" t="s">
        <v>1050</v>
      </c>
      <c r="AV57" s="79" t="s">
        <v>1050</v>
      </c>
      <c r="AW57" s="79" t="s">
        <v>1050</v>
      </c>
      <c r="AX57" s="79" t="s">
        <v>1050</v>
      </c>
      <c r="AY57" s="79" t="s">
        <v>1050</v>
      </c>
      <c r="AZ57" s="79" t="s">
        <v>480</v>
      </c>
      <c r="BA57" s="79" t="s">
        <v>1050</v>
      </c>
      <c r="BB57" s="79" t="s">
        <v>1050</v>
      </c>
      <c r="BC57" s="79" t="s">
        <v>1050</v>
      </c>
      <c r="BD57" s="79" t="s">
        <v>1050</v>
      </c>
      <c r="BE57" s="79" t="s">
        <v>1050</v>
      </c>
      <c r="BF57" s="79" t="s">
        <v>1050</v>
      </c>
      <c r="BG57" s="79" t="s">
        <v>1050</v>
      </c>
      <c r="BH57" s="79" t="s">
        <v>1050</v>
      </c>
      <c r="BI57" s="79" t="s">
        <v>1050</v>
      </c>
      <c r="BJ57" s="79" t="s">
        <v>1050</v>
      </c>
      <c r="BK57" s="79" t="s">
        <v>1050</v>
      </c>
      <c r="BL57" s="79" t="s">
        <v>1050</v>
      </c>
      <c r="BM57" s="79" t="s">
        <v>1050</v>
      </c>
      <c r="BN57" s="79" t="s">
        <v>1050</v>
      </c>
      <c r="BO57" s="79" t="s">
        <v>1050</v>
      </c>
      <c r="BP57" s="79" t="s">
        <v>1050</v>
      </c>
      <c r="BQ57" s="79" t="s">
        <v>1050</v>
      </c>
      <c r="BR57" s="79" t="s">
        <v>1050</v>
      </c>
      <c r="BS57" s="79" t="s">
        <v>1050</v>
      </c>
      <c r="BT57" s="79" t="s">
        <v>1050</v>
      </c>
      <c r="BU57" s="79" t="s">
        <v>1050</v>
      </c>
      <c r="BV57" s="79" t="s">
        <v>1050</v>
      </c>
      <c r="BW57" s="79" t="s">
        <v>1050</v>
      </c>
      <c r="BX57" s="79" t="s">
        <v>1050</v>
      </c>
      <c r="BY57" s="79" t="s">
        <v>1050</v>
      </c>
      <c r="BZ57" s="79" t="s">
        <v>1050</v>
      </c>
      <c r="CA57" s="79" t="s">
        <v>1050</v>
      </c>
      <c r="CB57" s="79" t="s">
        <v>1050</v>
      </c>
      <c r="CC57" s="79" t="s">
        <v>1050</v>
      </c>
      <c r="CD57" s="79" t="s">
        <v>1050</v>
      </c>
      <c r="CE57" s="79" t="s">
        <v>1050</v>
      </c>
      <c r="CF57" s="79" t="s">
        <v>356</v>
      </c>
      <c r="CG57" s="91">
        <v>35162</v>
      </c>
      <c r="CH57" s="79" t="s">
        <v>351</v>
      </c>
      <c r="CI57" s="79" t="s">
        <v>1050</v>
      </c>
      <c r="CJ57" s="79" t="s">
        <v>1060</v>
      </c>
      <c r="CK57" s="79" t="s">
        <v>353</v>
      </c>
      <c r="CL57" s="79" t="s">
        <v>1050</v>
      </c>
      <c r="CM57" s="79" t="s">
        <v>1050</v>
      </c>
      <c r="CN57" s="79" t="s">
        <v>1050</v>
      </c>
      <c r="CO57" s="79" t="s">
        <v>353</v>
      </c>
      <c r="CP57" s="79" t="s">
        <v>401</v>
      </c>
      <c r="CQ57" s="79" t="s">
        <v>1059</v>
      </c>
      <c r="CR57" s="79" t="s">
        <v>1050</v>
      </c>
      <c r="CS57" s="91">
        <v>47974</v>
      </c>
      <c r="CT57" s="79" t="s">
        <v>1050</v>
      </c>
      <c r="CU57" s="79" t="s">
        <v>1050</v>
      </c>
      <c r="CV57" s="79" t="s">
        <v>353</v>
      </c>
      <c r="CW57" s="79" t="s">
        <v>1050</v>
      </c>
      <c r="CX57" s="79" t="s">
        <v>2516</v>
      </c>
      <c r="CY57" s="79" t="s">
        <v>2559</v>
      </c>
      <c r="CZ57" s="79" t="s">
        <v>356</v>
      </c>
      <c r="DA57" s="79" t="s">
        <v>1063</v>
      </c>
      <c r="DB57" s="79" t="s">
        <v>2560</v>
      </c>
      <c r="DC57" s="79" t="s">
        <v>1065</v>
      </c>
      <c r="DD57" s="79">
        <v>2022</v>
      </c>
      <c r="DE57" s="79" t="s">
        <v>458</v>
      </c>
      <c r="DF57" s="79" t="s">
        <v>1050</v>
      </c>
      <c r="DG57" s="79">
        <v>2</v>
      </c>
      <c r="DH57" s="79" t="s">
        <v>1741</v>
      </c>
      <c r="DI57" s="79" t="s">
        <v>2493</v>
      </c>
      <c r="DJ57" s="79" t="s">
        <v>1237</v>
      </c>
      <c r="DK57" s="79">
        <v>0</v>
      </c>
      <c r="DL57" s="79" t="s">
        <v>399</v>
      </c>
      <c r="DM57" s="79" t="s">
        <v>353</v>
      </c>
      <c r="DN57" s="79" t="s">
        <v>2073</v>
      </c>
      <c r="DO57" s="91">
        <v>45076</v>
      </c>
      <c r="DP57" s="79" t="s">
        <v>399</v>
      </c>
      <c r="DQ57" s="79" t="s">
        <v>1050</v>
      </c>
      <c r="DR57" s="79" t="s">
        <v>1050</v>
      </c>
      <c r="DS57" s="79" t="s">
        <v>399</v>
      </c>
      <c r="DT57" s="79" t="s">
        <v>1050</v>
      </c>
      <c r="DU57" s="79" t="s">
        <v>1050</v>
      </c>
      <c r="DV57" s="79" t="s">
        <v>353</v>
      </c>
      <c r="DW57" s="79" t="s">
        <v>542</v>
      </c>
      <c r="DX57" s="79" t="s">
        <v>435</v>
      </c>
      <c r="DY57" s="79" t="s">
        <v>1050</v>
      </c>
      <c r="DZ57" s="79" t="s">
        <v>1050</v>
      </c>
      <c r="EA57" s="79" t="s">
        <v>1050</v>
      </c>
      <c r="EB57" s="79" t="s">
        <v>333</v>
      </c>
      <c r="EC57" s="79" t="s">
        <v>1050</v>
      </c>
      <c r="ED57" s="79" t="s">
        <v>2561</v>
      </c>
      <c r="EE57" s="79" t="s">
        <v>363</v>
      </c>
      <c r="EF57" s="79" t="s">
        <v>1050</v>
      </c>
      <c r="EG57" s="79" t="s">
        <v>1050</v>
      </c>
      <c r="EH57" s="79" t="s">
        <v>1050</v>
      </c>
      <c r="EI57" s="79" t="s">
        <v>1050</v>
      </c>
      <c r="EJ57" s="79" t="s">
        <v>1050</v>
      </c>
      <c r="EK57" s="79" t="s">
        <v>1050</v>
      </c>
      <c r="EL57" s="79" t="s">
        <v>1050</v>
      </c>
      <c r="EM57" s="79" t="s">
        <v>1050</v>
      </c>
      <c r="EN57" s="79" t="s">
        <v>1050</v>
      </c>
      <c r="EO57" s="79" t="s">
        <v>1050</v>
      </c>
      <c r="EP57" s="79" t="s">
        <v>1050</v>
      </c>
      <c r="EQ57" s="79" t="s">
        <v>1050</v>
      </c>
      <c r="ER57" s="79" t="s">
        <v>1050</v>
      </c>
      <c r="ES57" s="79" t="s">
        <v>1050</v>
      </c>
      <c r="ET57" s="79" t="s">
        <v>1050</v>
      </c>
      <c r="EU57" s="79" t="s">
        <v>1050</v>
      </c>
      <c r="EV57" s="79" t="s">
        <v>1050</v>
      </c>
      <c r="EW57" s="79" t="s">
        <v>1050</v>
      </c>
      <c r="EX57" s="79" t="s">
        <v>1050</v>
      </c>
      <c r="EY57" s="79" t="s">
        <v>1050</v>
      </c>
      <c r="EZ57" s="79" t="s">
        <v>1050</v>
      </c>
      <c r="FA57" s="79" t="s">
        <v>1050</v>
      </c>
      <c r="FB57" s="79" t="s">
        <v>1050</v>
      </c>
      <c r="FC57" s="79" t="s">
        <v>1050</v>
      </c>
      <c r="FD57" s="79" t="s">
        <v>1050</v>
      </c>
      <c r="FE57" s="79" t="s">
        <v>1050</v>
      </c>
      <c r="FF57" s="79" t="s">
        <v>1050</v>
      </c>
      <c r="FG57" s="79" t="s">
        <v>1050</v>
      </c>
      <c r="FH57" s="79" t="s">
        <v>1050</v>
      </c>
      <c r="FI57" s="79" t="s">
        <v>1050</v>
      </c>
      <c r="FJ57" s="79" t="s">
        <v>1050</v>
      </c>
      <c r="FK57" s="79" t="s">
        <v>1050</v>
      </c>
      <c r="FL57" s="79" t="s">
        <v>1050</v>
      </c>
      <c r="FM57" s="79" t="s">
        <v>1050</v>
      </c>
      <c r="FN57" s="79" t="s">
        <v>1050</v>
      </c>
      <c r="FO57" s="79" t="s">
        <v>1050</v>
      </c>
      <c r="FP57" s="79" t="s">
        <v>1050</v>
      </c>
      <c r="FQ57" s="79" t="s">
        <v>1050</v>
      </c>
      <c r="FR57" s="79" t="s">
        <v>1050</v>
      </c>
      <c r="FS57" s="79" t="s">
        <v>1050</v>
      </c>
      <c r="FT57" s="79" t="s">
        <v>1050</v>
      </c>
      <c r="FU57" s="79" t="s">
        <v>1050</v>
      </c>
      <c r="FV57" s="79" t="s">
        <v>1050</v>
      </c>
      <c r="FW57" s="79" t="s">
        <v>1050</v>
      </c>
      <c r="FX57" s="79" t="s">
        <v>1050</v>
      </c>
      <c r="FY57" s="79" t="s">
        <v>1050</v>
      </c>
      <c r="FZ57" s="79" t="s">
        <v>1050</v>
      </c>
      <c r="GA57" s="79" t="s">
        <v>1050</v>
      </c>
      <c r="GB57" s="79" t="s">
        <v>1050</v>
      </c>
      <c r="GC57" s="79" t="s">
        <v>1050</v>
      </c>
      <c r="GD57" s="79" t="s">
        <v>1050</v>
      </c>
      <c r="GE57" s="79" t="s">
        <v>1050</v>
      </c>
      <c r="GF57" s="79" t="s">
        <v>1050</v>
      </c>
      <c r="GG57" s="79" t="s">
        <v>1050</v>
      </c>
      <c r="GH57" s="79" t="s">
        <v>1050</v>
      </c>
      <c r="GI57" s="79" t="s">
        <v>1050</v>
      </c>
      <c r="GJ57" s="79" t="s">
        <v>1050</v>
      </c>
      <c r="GK57" s="79" t="s">
        <v>1050</v>
      </c>
      <c r="GL57" s="79" t="s">
        <v>1050</v>
      </c>
      <c r="GM57" s="79" t="s">
        <v>1050</v>
      </c>
      <c r="GN57" s="79" t="s">
        <v>1050</v>
      </c>
      <c r="GO57" s="79" t="s">
        <v>1050</v>
      </c>
      <c r="GP57" s="79" t="s">
        <v>1050</v>
      </c>
      <c r="GQ57" s="79" t="s">
        <v>1050</v>
      </c>
      <c r="GR57" s="79" t="s">
        <v>1050</v>
      </c>
      <c r="GS57" s="79" t="s">
        <v>1050</v>
      </c>
      <c r="GT57" s="79" t="s">
        <v>1050</v>
      </c>
      <c r="GU57" s="79" t="s">
        <v>1050</v>
      </c>
      <c r="GV57" s="79" t="s">
        <v>1050</v>
      </c>
      <c r="GW57" s="79" t="s">
        <v>1050</v>
      </c>
      <c r="GX57" s="79" t="s">
        <v>1050</v>
      </c>
      <c r="GY57" s="79" t="s">
        <v>1050</v>
      </c>
      <c r="GZ57" s="79" t="s">
        <v>1050</v>
      </c>
      <c r="HA57" s="79" t="s">
        <v>1050</v>
      </c>
      <c r="HB57" s="79" t="s">
        <v>1050</v>
      </c>
      <c r="HC57" s="79" t="s">
        <v>1050</v>
      </c>
      <c r="HD57" s="79" t="s">
        <v>1050</v>
      </c>
      <c r="HE57" s="79" t="s">
        <v>1050</v>
      </c>
      <c r="HF57" s="79" t="s">
        <v>1050</v>
      </c>
      <c r="HG57" s="79" t="s">
        <v>1050</v>
      </c>
      <c r="HH57" s="79" t="s">
        <v>1050</v>
      </c>
      <c r="HI57" s="79" t="s">
        <v>1050</v>
      </c>
      <c r="HJ57" s="79" t="s">
        <v>1050</v>
      </c>
      <c r="HK57" s="79" t="s">
        <v>1050</v>
      </c>
      <c r="HL57" s="79" t="s">
        <v>1050</v>
      </c>
      <c r="HM57" s="79" t="s">
        <v>1050</v>
      </c>
      <c r="HN57" s="79" t="s">
        <v>1050</v>
      </c>
      <c r="HO57" s="79" t="s">
        <v>1050</v>
      </c>
      <c r="HP57" s="79" t="s">
        <v>1050</v>
      </c>
      <c r="HQ57" s="79" t="s">
        <v>1050</v>
      </c>
      <c r="HR57" s="79" t="s">
        <v>1050</v>
      </c>
      <c r="HS57" s="79" t="s">
        <v>1050</v>
      </c>
      <c r="HT57" s="79" t="s">
        <v>1050</v>
      </c>
      <c r="HU57" s="79" t="s">
        <v>1050</v>
      </c>
      <c r="HV57" s="79" t="s">
        <v>1050</v>
      </c>
      <c r="HW57" s="79" t="s">
        <v>1050</v>
      </c>
      <c r="HX57" s="79" t="s">
        <v>1050</v>
      </c>
      <c r="HY57" s="79" t="s">
        <v>1050</v>
      </c>
      <c r="HZ57" s="79" t="s">
        <v>1050</v>
      </c>
      <c r="IA57" s="79" t="s">
        <v>1050</v>
      </c>
      <c r="IB57" s="79" t="s">
        <v>1050</v>
      </c>
      <c r="IC57" s="79" t="s">
        <v>1050</v>
      </c>
      <c r="ID57" s="79" t="s">
        <v>1050</v>
      </c>
      <c r="IE57" s="79" t="s">
        <v>1050</v>
      </c>
      <c r="IF57" s="79" t="s">
        <v>1050</v>
      </c>
      <c r="IG57" s="79" t="s">
        <v>1050</v>
      </c>
      <c r="IH57" s="79" t="s">
        <v>1050</v>
      </c>
      <c r="II57" s="79" t="s">
        <v>1050</v>
      </c>
      <c r="IJ57" s="79" t="s">
        <v>1050</v>
      </c>
      <c r="IK57" s="79" t="s">
        <v>1050</v>
      </c>
      <c r="IL57" s="79" t="s">
        <v>1050</v>
      </c>
      <c r="IM57" s="79" t="s">
        <v>1050</v>
      </c>
      <c r="IN57" s="79" t="s">
        <v>1050</v>
      </c>
      <c r="IO57" s="79" t="s">
        <v>1050</v>
      </c>
      <c r="IP57" s="79" t="s">
        <v>1050</v>
      </c>
      <c r="IQ57" s="79" t="s">
        <v>1050</v>
      </c>
      <c r="IR57" s="79" t="s">
        <v>1050</v>
      </c>
      <c r="IS57" s="79" t="s">
        <v>1050</v>
      </c>
      <c r="IT57" s="79" t="s">
        <v>1050</v>
      </c>
      <c r="IU57" s="79" t="s">
        <v>1050</v>
      </c>
      <c r="IV57" s="79" t="s">
        <v>1050</v>
      </c>
      <c r="IW57" s="79" t="s">
        <v>1050</v>
      </c>
      <c r="IX57" s="79" t="s">
        <v>1050</v>
      </c>
      <c r="IY57" s="79" t="s">
        <v>1050</v>
      </c>
      <c r="IZ57" s="79" t="s">
        <v>1050</v>
      </c>
      <c r="JA57" s="79" t="s">
        <v>1050</v>
      </c>
      <c r="JB57" s="79" t="s">
        <v>1050</v>
      </c>
      <c r="JC57" s="79" t="s">
        <v>1050</v>
      </c>
      <c r="JD57" s="79" t="s">
        <v>1050</v>
      </c>
      <c r="JE57" s="79" t="s">
        <v>1050</v>
      </c>
      <c r="JF57" s="79" t="s">
        <v>1050</v>
      </c>
      <c r="JG57" s="79" t="s">
        <v>1050</v>
      </c>
      <c r="JH57" s="79" t="s">
        <v>1050</v>
      </c>
      <c r="JI57" s="79" t="s">
        <v>1050</v>
      </c>
      <c r="JJ57" s="79" t="s">
        <v>1050</v>
      </c>
      <c r="JK57" s="79" t="s">
        <v>1050</v>
      </c>
      <c r="JL57" s="79" t="s">
        <v>1050</v>
      </c>
      <c r="JM57" s="79" t="s">
        <v>1050</v>
      </c>
      <c r="JN57" s="79" t="s">
        <v>1050</v>
      </c>
      <c r="JO57" s="79" t="s">
        <v>1050</v>
      </c>
      <c r="JP57" s="79" t="s">
        <v>1050</v>
      </c>
      <c r="JQ57" s="79" t="s">
        <v>1050</v>
      </c>
      <c r="JR57" s="79" t="s">
        <v>1050</v>
      </c>
      <c r="JS57" s="79" t="s">
        <v>1050</v>
      </c>
      <c r="JT57" s="79" t="s">
        <v>1050</v>
      </c>
      <c r="JU57" s="79" t="s">
        <v>1050</v>
      </c>
      <c r="JV57" s="79" t="s">
        <v>1050</v>
      </c>
      <c r="JW57" s="79" t="s">
        <v>1050</v>
      </c>
      <c r="JX57" s="79" t="s">
        <v>1050</v>
      </c>
      <c r="JY57" s="79" t="s">
        <v>1050</v>
      </c>
      <c r="JZ57" s="79" t="s">
        <v>1050</v>
      </c>
      <c r="KA57" s="79" t="s">
        <v>1050</v>
      </c>
      <c r="KB57" s="79" t="s">
        <v>1050</v>
      </c>
      <c r="KC57" s="79" t="s">
        <v>1050</v>
      </c>
      <c r="KD57" s="79" t="s">
        <v>1050</v>
      </c>
      <c r="KE57" s="79" t="s">
        <v>1050</v>
      </c>
      <c r="KF57" s="79" t="s">
        <v>1050</v>
      </c>
      <c r="KG57" s="79" t="s">
        <v>1050</v>
      </c>
      <c r="KH57" s="79" t="s">
        <v>1050</v>
      </c>
      <c r="KI57" s="79" t="s">
        <v>1050</v>
      </c>
      <c r="KJ57" s="79" t="s">
        <v>1050</v>
      </c>
      <c r="KK57" s="79" t="s">
        <v>1050</v>
      </c>
      <c r="KL57" s="79" t="s">
        <v>1050</v>
      </c>
      <c r="KM57" s="79" t="s">
        <v>1050</v>
      </c>
      <c r="KN57" s="79" t="s">
        <v>1050</v>
      </c>
      <c r="KO57" s="79" t="s">
        <v>1050</v>
      </c>
      <c r="KP57" s="79" t="s">
        <v>1050</v>
      </c>
      <c r="KQ57" s="79" t="s">
        <v>1050</v>
      </c>
      <c r="KR57" s="79" t="s">
        <v>1050</v>
      </c>
      <c r="KS57" s="79" t="s">
        <v>1050</v>
      </c>
      <c r="KT57" s="79" t="s">
        <v>1050</v>
      </c>
      <c r="KU57" s="79" t="s">
        <v>1050</v>
      </c>
      <c r="KV57" s="79" t="s">
        <v>1050</v>
      </c>
      <c r="KW57" s="79" t="s">
        <v>1050</v>
      </c>
      <c r="KX57" s="79" t="s">
        <v>1050</v>
      </c>
      <c r="KY57" s="79" t="s">
        <v>1050</v>
      </c>
      <c r="KZ57" s="79" t="s">
        <v>1050</v>
      </c>
      <c r="LA57" s="79" t="s">
        <v>1050</v>
      </c>
      <c r="LB57" s="79" t="s">
        <v>1050</v>
      </c>
      <c r="LC57" s="79" t="s">
        <v>1050</v>
      </c>
      <c r="LD57" s="79" t="s">
        <v>1050</v>
      </c>
      <c r="LE57" s="79" t="s">
        <v>1050</v>
      </c>
      <c r="LF57" s="79" t="s">
        <v>1050</v>
      </c>
      <c r="LG57" s="79" t="s">
        <v>1050</v>
      </c>
      <c r="LH57" s="79" t="s">
        <v>1050</v>
      </c>
      <c r="LI57" s="79" t="s">
        <v>1050</v>
      </c>
      <c r="LJ57" s="79" t="s">
        <v>1050</v>
      </c>
      <c r="LK57" s="79" t="s">
        <v>1050</v>
      </c>
      <c r="LL57" s="79" t="s">
        <v>1050</v>
      </c>
      <c r="LM57" s="79" t="s">
        <v>1050</v>
      </c>
      <c r="LN57" s="79" t="s">
        <v>1050</v>
      </c>
      <c r="LO57" s="79" t="s">
        <v>1050</v>
      </c>
      <c r="LP57" s="79" t="s">
        <v>1050</v>
      </c>
      <c r="LQ57" s="79" t="s">
        <v>1050</v>
      </c>
      <c r="LR57" s="79" t="s">
        <v>1050</v>
      </c>
      <c r="LS57" s="79" t="s">
        <v>1050</v>
      </c>
      <c r="LT57" s="79" t="s">
        <v>1050</v>
      </c>
      <c r="LU57" s="79" t="s">
        <v>1050</v>
      </c>
      <c r="LV57" s="79" t="s">
        <v>1050</v>
      </c>
      <c r="LW57" s="79" t="s">
        <v>1050</v>
      </c>
      <c r="LX57" s="79" t="s">
        <v>1050</v>
      </c>
      <c r="LY57" s="79" t="s">
        <v>1050</v>
      </c>
      <c r="LZ57" s="79" t="s">
        <v>1050</v>
      </c>
      <c r="MA57" s="79" t="s">
        <v>1050</v>
      </c>
      <c r="MB57" s="79" t="s">
        <v>1050</v>
      </c>
      <c r="MC57" s="79" t="s">
        <v>1050</v>
      </c>
      <c r="MD57" s="79" t="s">
        <v>1050</v>
      </c>
      <c r="ME57" s="79" t="s">
        <v>1050</v>
      </c>
      <c r="MF57" s="79" t="s">
        <v>1050</v>
      </c>
      <c r="MG57" s="79" t="s">
        <v>1050</v>
      </c>
      <c r="MH57" s="79" t="s">
        <v>1050</v>
      </c>
      <c r="MI57" s="79" t="s">
        <v>1050</v>
      </c>
      <c r="MJ57" s="79" t="s">
        <v>1050</v>
      </c>
      <c r="MK57" s="79" t="s">
        <v>356</v>
      </c>
      <c r="ML57" s="91">
        <v>21368</v>
      </c>
      <c r="MM57" s="79" t="s">
        <v>397</v>
      </c>
      <c r="MN57" s="79" t="s">
        <v>1060</v>
      </c>
      <c r="MO57" s="79" t="s">
        <v>1239</v>
      </c>
      <c r="MP57" s="79" t="s">
        <v>1050</v>
      </c>
      <c r="MQ57" s="79" t="s">
        <v>1050</v>
      </c>
      <c r="MR57" s="79" t="s">
        <v>1050</v>
      </c>
      <c r="MS57" s="79" t="s">
        <v>1050</v>
      </c>
      <c r="MT57" s="79" t="s">
        <v>1050</v>
      </c>
      <c r="MU57" s="79" t="s">
        <v>1050</v>
      </c>
      <c r="MV57" s="79" t="s">
        <v>1050</v>
      </c>
      <c r="MW57" s="79" t="s">
        <v>2562</v>
      </c>
      <c r="MX57" s="79" t="s">
        <v>366</v>
      </c>
      <c r="MY57" s="79" t="s">
        <v>352</v>
      </c>
      <c r="MZ57" s="79" t="s">
        <v>1050</v>
      </c>
      <c r="NA57" s="79" t="s">
        <v>1050</v>
      </c>
      <c r="NB57" s="79" t="s">
        <v>1050</v>
      </c>
      <c r="NC57" s="79" t="s">
        <v>1050</v>
      </c>
      <c r="ND57" s="79" t="s">
        <v>1050</v>
      </c>
      <c r="NE57" s="79" t="s">
        <v>1050</v>
      </c>
      <c r="NF57" s="79" t="s">
        <v>1050</v>
      </c>
      <c r="NG57" s="79" t="s">
        <v>1050</v>
      </c>
      <c r="NH57" s="79" t="s">
        <v>1050</v>
      </c>
      <c r="NI57" s="79" t="s">
        <v>1050</v>
      </c>
      <c r="NJ57" s="79" t="s">
        <v>1050</v>
      </c>
      <c r="NK57" s="79" t="s">
        <v>1050</v>
      </c>
      <c r="NL57" s="79" t="s">
        <v>1050</v>
      </c>
      <c r="NM57" s="79" t="s">
        <v>1050</v>
      </c>
      <c r="NN57" s="79" t="s">
        <v>1050</v>
      </c>
      <c r="NO57" s="79" t="s">
        <v>1050</v>
      </c>
      <c r="NP57" s="79" t="s">
        <v>1050</v>
      </c>
      <c r="NQ57" s="79" t="s">
        <v>1050</v>
      </c>
      <c r="NR57" s="79" t="s">
        <v>1050</v>
      </c>
      <c r="NS57" s="79" t="s">
        <v>1050</v>
      </c>
      <c r="NT57" s="79" t="s">
        <v>1050</v>
      </c>
      <c r="NU57" s="79" t="s">
        <v>1050</v>
      </c>
      <c r="NV57" s="79" t="s">
        <v>1050</v>
      </c>
      <c r="NW57" s="79" t="s">
        <v>1050</v>
      </c>
      <c r="NX57" s="79" t="s">
        <v>1050</v>
      </c>
      <c r="NY57" s="79" t="s">
        <v>1050</v>
      </c>
      <c r="NZ57" s="79" t="s">
        <v>1050</v>
      </c>
      <c r="OA57" s="79" t="s">
        <v>1050</v>
      </c>
      <c r="OB57" s="79" t="s">
        <v>1050</v>
      </c>
      <c r="OC57" s="79" t="s">
        <v>1050</v>
      </c>
      <c r="OD57" s="79" t="s">
        <v>1050</v>
      </c>
      <c r="OE57" s="79" t="s">
        <v>1050</v>
      </c>
      <c r="OF57" s="79" t="s">
        <v>1050</v>
      </c>
      <c r="OG57" s="79" t="s">
        <v>1050</v>
      </c>
      <c r="OH57" s="79" t="s">
        <v>1050</v>
      </c>
      <c r="OI57" s="79" t="s">
        <v>1050</v>
      </c>
      <c r="OJ57" s="79" t="s">
        <v>1050</v>
      </c>
      <c r="OK57" s="79" t="s">
        <v>1050</v>
      </c>
      <c r="OL57" s="79" t="s">
        <v>1050</v>
      </c>
      <c r="OM57" s="79" t="s">
        <v>1050</v>
      </c>
      <c r="ON57" s="79" t="s">
        <v>1050</v>
      </c>
      <c r="OO57" s="79" t="s">
        <v>1050</v>
      </c>
      <c r="OP57" s="79" t="s">
        <v>1050</v>
      </c>
      <c r="OQ57" s="79" t="s">
        <v>1050</v>
      </c>
      <c r="OR57" s="79" t="s">
        <v>1050</v>
      </c>
      <c r="OS57" s="79" t="s">
        <v>1050</v>
      </c>
      <c r="OT57" s="79" t="s">
        <v>1050</v>
      </c>
      <c r="OU57" s="79" t="s">
        <v>1050</v>
      </c>
      <c r="OV57" s="79" t="s">
        <v>1050</v>
      </c>
      <c r="OW57" s="79" t="s">
        <v>1050</v>
      </c>
      <c r="OX57" s="79" t="s">
        <v>1050</v>
      </c>
      <c r="OY57" s="79" t="s">
        <v>1050</v>
      </c>
      <c r="OZ57" s="79" t="s">
        <v>1050</v>
      </c>
      <c r="PA57" s="79" t="s">
        <v>1050</v>
      </c>
      <c r="PB57" s="79" t="s">
        <v>1050</v>
      </c>
      <c r="PC57" s="79" t="s">
        <v>1050</v>
      </c>
      <c r="PD57" s="79" t="s">
        <v>1050</v>
      </c>
      <c r="PE57" s="79" t="s">
        <v>1050</v>
      </c>
      <c r="PF57" s="79" t="s">
        <v>1050</v>
      </c>
      <c r="PG57" s="79" t="s">
        <v>1050</v>
      </c>
      <c r="PH57" s="79" t="s">
        <v>1050</v>
      </c>
      <c r="PI57" s="79" t="s">
        <v>1050</v>
      </c>
      <c r="PJ57" s="79" t="s">
        <v>1050</v>
      </c>
      <c r="PK57" s="79" t="s">
        <v>1050</v>
      </c>
      <c r="PL57" s="79" t="s">
        <v>1050</v>
      </c>
      <c r="PM57" s="79" t="s">
        <v>2227</v>
      </c>
      <c r="PN57" s="79">
        <v>1</v>
      </c>
      <c r="PO57" s="79">
        <v>1</v>
      </c>
      <c r="PP57" s="79">
        <v>157</v>
      </c>
      <c r="PQ57" s="79" t="s">
        <v>1050</v>
      </c>
      <c r="PR57" s="79" t="s">
        <v>1050</v>
      </c>
      <c r="PS57" s="79" t="s">
        <v>1050</v>
      </c>
      <c r="PT57" s="79" t="s">
        <v>1050</v>
      </c>
      <c r="PU57" s="79" t="s">
        <v>1050</v>
      </c>
      <c r="PV57" s="79" t="s">
        <v>1050</v>
      </c>
      <c r="PW57" s="79">
        <v>411</v>
      </c>
      <c r="PX57" s="79" t="s">
        <v>1050</v>
      </c>
      <c r="PY57" s="79" t="s">
        <v>2563</v>
      </c>
      <c r="PZ57" s="79" t="s">
        <v>2564</v>
      </c>
      <c r="QA57" s="79" t="s">
        <v>1050</v>
      </c>
      <c r="QB57" s="79" t="s">
        <v>1050</v>
      </c>
      <c r="QC57" s="79" t="s">
        <v>1050</v>
      </c>
      <c r="QD57" s="79" t="s">
        <v>1412</v>
      </c>
      <c r="QE57" s="79" t="s">
        <v>1076</v>
      </c>
      <c r="QF57" s="79" t="s">
        <v>1050</v>
      </c>
      <c r="QG57" s="79">
        <v>11</v>
      </c>
      <c r="QH57" s="107">
        <v>1</v>
      </c>
      <c r="QI57" s="79">
        <v>60</v>
      </c>
      <c r="QJ57" s="79">
        <v>28</v>
      </c>
      <c r="QK57" s="79">
        <v>2022</v>
      </c>
      <c r="QL57" s="79">
        <v>2636</v>
      </c>
      <c r="QM57" s="91">
        <v>44809</v>
      </c>
      <c r="QN57" s="79" t="s">
        <v>367</v>
      </c>
      <c r="QO57" s="79" t="s">
        <v>399</v>
      </c>
      <c r="QP57" s="79" t="s">
        <v>399</v>
      </c>
      <c r="QQ57" s="92">
        <v>0.305555555555556</v>
      </c>
      <c r="QR57" s="79" t="s">
        <v>329</v>
      </c>
      <c r="QS57" s="79" t="s">
        <v>330</v>
      </c>
      <c r="QT57" s="79" t="s">
        <v>2565</v>
      </c>
      <c r="QU57" s="79" t="s">
        <v>2566</v>
      </c>
      <c r="QV57" s="125" t="s">
        <v>2567</v>
      </c>
      <c r="QW57" s="125" t="s">
        <v>2568</v>
      </c>
      <c r="QX57" s="79" t="s">
        <v>1050</v>
      </c>
      <c r="QY57" s="79" t="s">
        <v>1080</v>
      </c>
      <c r="QZ57" s="79" t="s">
        <v>1050</v>
      </c>
      <c r="RA57" s="79" t="s">
        <v>1050</v>
      </c>
      <c r="RB57" s="79" t="s">
        <v>1050</v>
      </c>
      <c r="RC57" s="79" t="s">
        <v>368</v>
      </c>
      <c r="RD57" s="79" t="s">
        <v>399</v>
      </c>
      <c r="RE57" s="79" t="s">
        <v>344</v>
      </c>
      <c r="RF57" s="79" t="s">
        <v>369</v>
      </c>
      <c r="RG57" s="79" t="s">
        <v>2501</v>
      </c>
      <c r="RH57" s="79" t="s">
        <v>513</v>
      </c>
      <c r="RI57" s="79" t="s">
        <v>444</v>
      </c>
      <c r="RJ57" s="79" t="s">
        <v>2569</v>
      </c>
      <c r="RK57" s="79" t="s">
        <v>371</v>
      </c>
      <c r="RL57" s="79" t="s">
        <v>1229</v>
      </c>
      <c r="RM57" s="79" t="s">
        <v>2570</v>
      </c>
      <c r="RN57" s="79" t="s">
        <v>2571</v>
      </c>
      <c r="RO57" s="79" t="s">
        <v>2144</v>
      </c>
      <c r="RP57" s="79" t="s">
        <v>414</v>
      </c>
      <c r="RQ57" s="79" t="s">
        <v>494</v>
      </c>
      <c r="RR57" s="79" t="s">
        <v>480</v>
      </c>
      <c r="RS57" s="79" t="s">
        <v>2572</v>
      </c>
      <c r="RT57" s="79" t="s">
        <v>1127</v>
      </c>
      <c r="RU57" s="79" t="s">
        <v>2145</v>
      </c>
      <c r="RV57" s="79" t="s">
        <v>2573</v>
      </c>
      <c r="RW57" s="79" t="s">
        <v>1050</v>
      </c>
      <c r="RX57" s="79" t="s">
        <v>1080</v>
      </c>
      <c r="RY57" s="79" t="s">
        <v>1050</v>
      </c>
      <c r="RZ57" s="79" t="s">
        <v>1050</v>
      </c>
      <c r="SA57" s="79" t="s">
        <v>1050</v>
      </c>
      <c r="SB57" s="79" t="s">
        <v>368</v>
      </c>
      <c r="SC57" s="79" t="s">
        <v>399</v>
      </c>
      <c r="SD57" s="79" t="s">
        <v>344</v>
      </c>
      <c r="SE57" s="79" t="s">
        <v>369</v>
      </c>
      <c r="SF57" s="79" t="s">
        <v>2501</v>
      </c>
      <c r="SG57" s="79" t="s">
        <v>513</v>
      </c>
      <c r="SH57" s="79" t="s">
        <v>444</v>
      </c>
      <c r="SI57" s="79" t="s">
        <v>2569</v>
      </c>
      <c r="SJ57" s="79" t="s">
        <v>371</v>
      </c>
      <c r="SK57" s="79" t="s">
        <v>1229</v>
      </c>
      <c r="SL57" s="79" t="s">
        <v>2570</v>
      </c>
      <c r="SM57" s="79" t="s">
        <v>2571</v>
      </c>
      <c r="SN57" s="79" t="s">
        <v>2144</v>
      </c>
      <c r="SO57" s="79" t="s">
        <v>414</v>
      </c>
      <c r="SP57" s="79" t="s">
        <v>494</v>
      </c>
      <c r="SQ57" s="79" t="s">
        <v>480</v>
      </c>
      <c r="SR57" s="79" t="s">
        <v>2572</v>
      </c>
      <c r="SS57" s="79" t="s">
        <v>1127</v>
      </c>
      <c r="ST57" s="79" t="s">
        <v>542</v>
      </c>
      <c r="SU57" s="79" t="s">
        <v>1050</v>
      </c>
      <c r="SV57" s="79" t="s">
        <v>1050</v>
      </c>
      <c r="SW57" s="79" t="s">
        <v>1050</v>
      </c>
      <c r="SX57" s="79" t="s">
        <v>1050</v>
      </c>
      <c r="SY57" s="79" t="s">
        <v>1050</v>
      </c>
      <c r="SZ57" s="79" t="s">
        <v>1050</v>
      </c>
      <c r="TA57" s="79" t="s">
        <v>1050</v>
      </c>
      <c r="TB57" s="79" t="s">
        <v>1050</v>
      </c>
      <c r="TC57" s="79" t="s">
        <v>1050</v>
      </c>
      <c r="TD57" s="79" t="s">
        <v>1050</v>
      </c>
      <c r="TE57" s="79" t="s">
        <v>1050</v>
      </c>
      <c r="TF57" s="79">
        <v>2022</v>
      </c>
      <c r="TG57" s="79" t="s">
        <v>1050</v>
      </c>
      <c r="TH57" s="79" t="s">
        <v>1050</v>
      </c>
      <c r="TI57" s="79" t="s">
        <v>1050</v>
      </c>
      <c r="TJ57" s="79" t="s">
        <v>1050</v>
      </c>
      <c r="TK57" s="79" t="s">
        <v>1050</v>
      </c>
      <c r="TL57" s="79" t="s">
        <v>1050</v>
      </c>
      <c r="TM57" s="79" t="s">
        <v>1050</v>
      </c>
      <c r="TN57" s="79" t="s">
        <v>1050</v>
      </c>
      <c r="TO57" s="79" t="s">
        <v>1050</v>
      </c>
      <c r="TP57" s="79" t="s">
        <v>1050</v>
      </c>
      <c r="TQ57" s="79" t="s">
        <v>1050</v>
      </c>
      <c r="TR57" s="79" t="s">
        <v>2574</v>
      </c>
      <c r="TS57" s="79" t="s">
        <v>1050</v>
      </c>
      <c r="TT57" s="79" t="s">
        <v>1050</v>
      </c>
      <c r="TU57" s="79" t="s">
        <v>1050</v>
      </c>
      <c r="TV57" s="79" t="s">
        <v>1050</v>
      </c>
      <c r="TW57" s="79" t="s">
        <v>1050</v>
      </c>
      <c r="TX57" s="79" t="s">
        <v>1050</v>
      </c>
      <c r="TY57" s="79" t="s">
        <v>1050</v>
      </c>
      <c r="TZ57" s="79" t="s">
        <v>1050</v>
      </c>
      <c r="UA57" s="79" t="s">
        <v>1050</v>
      </c>
      <c r="UB57" s="79" t="s">
        <v>1050</v>
      </c>
      <c r="UC57" s="79" t="s">
        <v>1050</v>
      </c>
      <c r="UD57" s="79" t="s">
        <v>1063</v>
      </c>
      <c r="UE57" s="79" t="s">
        <v>1050</v>
      </c>
      <c r="UF57" s="79" t="s">
        <v>1050</v>
      </c>
      <c r="UG57" s="79" t="s">
        <v>1050</v>
      </c>
      <c r="UH57" s="79" t="s">
        <v>1050</v>
      </c>
      <c r="UI57" s="79" t="s">
        <v>1050</v>
      </c>
      <c r="UJ57" s="79" t="s">
        <v>1050</v>
      </c>
      <c r="UK57" s="79" t="s">
        <v>1050</v>
      </c>
      <c r="UL57" s="79" t="s">
        <v>1050</v>
      </c>
      <c r="UM57" s="79" t="s">
        <v>1050</v>
      </c>
      <c r="UN57" s="79" t="s">
        <v>1050</v>
      </c>
      <c r="UO57" s="79" t="s">
        <v>1050</v>
      </c>
      <c r="UP57" s="79" t="s">
        <v>2575</v>
      </c>
      <c r="UQ57" s="79" t="s">
        <v>1050</v>
      </c>
      <c r="UR57" s="79" t="s">
        <v>1050</v>
      </c>
      <c r="US57" s="79" t="s">
        <v>1050</v>
      </c>
      <c r="UT57" s="79" t="s">
        <v>1050</v>
      </c>
      <c r="UU57" s="79" t="s">
        <v>1050</v>
      </c>
      <c r="UV57" s="79" t="s">
        <v>1050</v>
      </c>
      <c r="UW57" s="79" t="s">
        <v>1050</v>
      </c>
      <c r="UX57" s="79" t="s">
        <v>1050</v>
      </c>
      <c r="UY57" s="79" t="s">
        <v>1050</v>
      </c>
      <c r="UZ57" s="79" t="s">
        <v>1050</v>
      </c>
      <c r="VA57" s="79" t="s">
        <v>1050</v>
      </c>
      <c r="VB57" s="79">
        <v>244</v>
      </c>
      <c r="VC57" s="79" t="s">
        <v>1050</v>
      </c>
      <c r="VD57" s="79" t="s">
        <v>1050</v>
      </c>
      <c r="VE57" s="79" t="s">
        <v>1050</v>
      </c>
      <c r="VF57" s="79" t="s">
        <v>1050</v>
      </c>
      <c r="VG57" s="79" t="s">
        <v>1050</v>
      </c>
      <c r="VH57" s="79" t="s">
        <v>1050</v>
      </c>
      <c r="VI57" s="79" t="s">
        <v>1050</v>
      </c>
      <c r="VJ57" s="79" t="s">
        <v>1050</v>
      </c>
      <c r="VK57" s="79" t="s">
        <v>1050</v>
      </c>
      <c r="VL57" s="79" t="s">
        <v>1050</v>
      </c>
      <c r="VM57" s="79" t="s">
        <v>1050</v>
      </c>
      <c r="VN57" s="79" t="s">
        <v>1741</v>
      </c>
      <c r="VO57" s="79" t="s">
        <v>1050</v>
      </c>
      <c r="VP57" s="79" t="s">
        <v>1050</v>
      </c>
      <c r="VQ57" s="79" t="s">
        <v>1050</v>
      </c>
      <c r="VR57" s="79" t="s">
        <v>1050</v>
      </c>
      <c r="VS57" s="79" t="s">
        <v>1050</v>
      </c>
      <c r="VT57" s="79" t="s">
        <v>1050</v>
      </c>
      <c r="VU57" s="79" t="s">
        <v>1050</v>
      </c>
      <c r="VV57" s="79" t="s">
        <v>1050</v>
      </c>
      <c r="VW57" s="79" t="s">
        <v>1050</v>
      </c>
      <c r="VX57" s="79" t="s">
        <v>1050</v>
      </c>
      <c r="VY57" s="79" t="s">
        <v>1050</v>
      </c>
      <c r="VZ57" s="79" t="s">
        <v>353</v>
      </c>
      <c r="WA57" s="79" t="s">
        <v>1050</v>
      </c>
      <c r="WB57" s="79" t="s">
        <v>1050</v>
      </c>
      <c r="WC57" s="79" t="s">
        <v>1050</v>
      </c>
      <c r="WD57" s="79" t="s">
        <v>1050</v>
      </c>
      <c r="WE57" s="79" t="s">
        <v>1050</v>
      </c>
      <c r="WF57" s="79" t="s">
        <v>1050</v>
      </c>
      <c r="WG57" s="79" t="s">
        <v>1050</v>
      </c>
      <c r="WH57" s="79" t="s">
        <v>1050</v>
      </c>
      <c r="WI57" s="79" t="s">
        <v>1050</v>
      </c>
      <c r="WJ57" s="79" t="s">
        <v>1050</v>
      </c>
      <c r="WK57" s="79" t="s">
        <v>1050</v>
      </c>
      <c r="WL57" s="79" t="s">
        <v>399</v>
      </c>
      <c r="WM57" s="79" t="s">
        <v>1050</v>
      </c>
      <c r="WN57" s="79" t="s">
        <v>1050</v>
      </c>
      <c r="WO57" s="79" t="s">
        <v>1050</v>
      </c>
      <c r="WP57" s="79" t="s">
        <v>1050</v>
      </c>
      <c r="WQ57" s="79" t="s">
        <v>1050</v>
      </c>
      <c r="WR57" s="79" t="s">
        <v>1050</v>
      </c>
      <c r="WS57" s="79" t="s">
        <v>1050</v>
      </c>
      <c r="WT57" s="79" t="s">
        <v>1050</v>
      </c>
      <c r="WU57" s="79" t="s">
        <v>1050</v>
      </c>
      <c r="WV57" s="79" t="s">
        <v>1050</v>
      </c>
      <c r="WW57" s="79" t="s">
        <v>1050</v>
      </c>
      <c r="WX57" s="79" t="s">
        <v>399</v>
      </c>
      <c r="WY57" s="79" t="s">
        <v>1050</v>
      </c>
      <c r="WZ57" s="79" t="s">
        <v>1050</v>
      </c>
      <c r="XA57" s="79" t="s">
        <v>1050</v>
      </c>
      <c r="XB57" s="79" t="s">
        <v>1050</v>
      </c>
      <c r="XC57" s="79" t="s">
        <v>1050</v>
      </c>
      <c r="XD57" s="79" t="s">
        <v>1050</v>
      </c>
      <c r="XE57" s="79" t="s">
        <v>1050</v>
      </c>
      <c r="XF57" s="79" t="s">
        <v>1050</v>
      </c>
      <c r="XG57" s="79" t="s">
        <v>1050</v>
      </c>
      <c r="XH57" s="79" t="s">
        <v>1050</v>
      </c>
      <c r="XI57" s="79" t="s">
        <v>1050</v>
      </c>
      <c r="XJ57" s="79" t="s">
        <v>2576</v>
      </c>
      <c r="XK57" s="79" t="s">
        <v>1050</v>
      </c>
      <c r="XL57" s="79" t="s">
        <v>1050</v>
      </c>
      <c r="XM57" s="79" t="s">
        <v>1050</v>
      </c>
      <c r="XN57" s="79" t="s">
        <v>1050</v>
      </c>
      <c r="XO57" s="79" t="s">
        <v>1050</v>
      </c>
      <c r="XP57" s="79" t="s">
        <v>1050</v>
      </c>
      <c r="XQ57" s="79" t="s">
        <v>1050</v>
      </c>
      <c r="XR57" s="79" t="s">
        <v>1050</v>
      </c>
      <c r="XS57" s="79" t="s">
        <v>1050</v>
      </c>
      <c r="XT57" s="79" t="s">
        <v>1050</v>
      </c>
      <c r="XU57" s="79" t="s">
        <v>1050</v>
      </c>
      <c r="XV57" s="79" t="s">
        <v>1089</v>
      </c>
      <c r="XW57" s="79" t="s">
        <v>1050</v>
      </c>
      <c r="XX57" s="79" t="s">
        <v>1050</v>
      </c>
      <c r="XY57" s="79" t="s">
        <v>1050</v>
      </c>
      <c r="XZ57" s="79" t="s">
        <v>1050</v>
      </c>
      <c r="YA57" s="79" t="s">
        <v>1050</v>
      </c>
      <c r="YB57" s="79" t="s">
        <v>1050</v>
      </c>
      <c r="YC57" s="79" t="s">
        <v>1050</v>
      </c>
      <c r="YD57" s="79" t="s">
        <v>1050</v>
      </c>
      <c r="YE57" s="79" t="s">
        <v>1050</v>
      </c>
      <c r="YF57" s="79" t="s">
        <v>1050</v>
      </c>
      <c r="YG57" s="79" t="s">
        <v>1050</v>
      </c>
      <c r="YH57" s="79" t="s">
        <v>1089</v>
      </c>
      <c r="YI57" s="79" t="s">
        <v>1050</v>
      </c>
      <c r="YJ57" s="79" t="s">
        <v>1050</v>
      </c>
      <c r="YK57" s="79" t="s">
        <v>1050</v>
      </c>
      <c r="YL57" s="79" t="s">
        <v>1050</v>
      </c>
      <c r="YM57" s="79" t="s">
        <v>1050</v>
      </c>
      <c r="YN57" s="79" t="s">
        <v>1050</v>
      </c>
      <c r="YO57" s="79" t="s">
        <v>1050</v>
      </c>
      <c r="YP57" s="79" t="s">
        <v>1050</v>
      </c>
      <c r="YQ57" s="79" t="s">
        <v>1050</v>
      </c>
      <c r="YR57" s="79" t="s">
        <v>1050</v>
      </c>
      <c r="YS57" s="79" t="s">
        <v>1050</v>
      </c>
      <c r="YT57" s="79" t="s">
        <v>1089</v>
      </c>
      <c r="YU57" s="79" t="s">
        <v>1050</v>
      </c>
      <c r="YV57" s="79" t="s">
        <v>1050</v>
      </c>
      <c r="YW57" s="79" t="s">
        <v>1050</v>
      </c>
      <c r="YX57" s="79" t="s">
        <v>1050</v>
      </c>
      <c r="YY57" s="79" t="s">
        <v>1050</v>
      </c>
      <c r="YZ57" s="79" t="s">
        <v>1050</v>
      </c>
      <c r="ZA57" s="79" t="s">
        <v>1050</v>
      </c>
      <c r="ZB57" s="79" t="s">
        <v>1050</v>
      </c>
      <c r="ZC57" s="79" t="s">
        <v>1050</v>
      </c>
      <c r="ZD57" s="79" t="s">
        <v>1050</v>
      </c>
      <c r="ZE57" s="79" t="s">
        <v>1050</v>
      </c>
      <c r="ZF57" s="79" t="s">
        <v>399</v>
      </c>
      <c r="ZG57" s="79" t="s">
        <v>1050</v>
      </c>
      <c r="ZH57" s="79" t="s">
        <v>1050</v>
      </c>
      <c r="ZI57" s="79" t="s">
        <v>1050</v>
      </c>
      <c r="ZJ57" s="79" t="s">
        <v>1050</v>
      </c>
      <c r="ZK57" s="79" t="s">
        <v>1050</v>
      </c>
      <c r="ZL57" s="79" t="s">
        <v>1050</v>
      </c>
      <c r="ZM57" s="79" t="s">
        <v>1050</v>
      </c>
      <c r="ZN57" s="79" t="s">
        <v>1050</v>
      </c>
      <c r="ZO57" s="79" t="s">
        <v>1050</v>
      </c>
      <c r="ZP57" s="79" t="s">
        <v>1050</v>
      </c>
      <c r="ZQ57" s="79" t="s">
        <v>1050</v>
      </c>
      <c r="ZR57" s="79" t="s">
        <v>399</v>
      </c>
      <c r="ZS57" s="79" t="s">
        <v>1050</v>
      </c>
      <c r="ZT57" s="79" t="s">
        <v>1050</v>
      </c>
      <c r="ZU57" s="79" t="s">
        <v>1050</v>
      </c>
      <c r="ZV57" s="79" t="s">
        <v>1050</v>
      </c>
      <c r="ZW57" s="79" t="s">
        <v>1050</v>
      </c>
      <c r="ZX57" s="79" t="s">
        <v>1050</v>
      </c>
      <c r="ZY57" s="79" t="s">
        <v>1050</v>
      </c>
      <c r="ZZ57" s="79" t="s">
        <v>1050</v>
      </c>
      <c r="AAA57" s="79" t="s">
        <v>1050</v>
      </c>
      <c r="AAB57" s="79" t="s">
        <v>1050</v>
      </c>
      <c r="AAC57" s="79" t="s">
        <v>1050</v>
      </c>
      <c r="AAD57" s="79" t="s">
        <v>1090</v>
      </c>
      <c r="AAE57" s="79">
        <v>26</v>
      </c>
      <c r="AAF57" s="91">
        <v>44322</v>
      </c>
      <c r="AAG57" s="79">
        <v>0</v>
      </c>
      <c r="AAH57" s="79">
        <v>0</v>
      </c>
      <c r="AAI57" s="79" t="s">
        <v>1132</v>
      </c>
      <c r="AAJ57" s="79" t="s">
        <v>398</v>
      </c>
      <c r="AAK57" s="79" t="s">
        <v>1050</v>
      </c>
      <c r="AAL57" s="79" t="s">
        <v>1050</v>
      </c>
      <c r="AAM57" s="79" t="s">
        <v>1050</v>
      </c>
      <c r="AAN57" s="79" t="s">
        <v>1050</v>
      </c>
      <c r="AAO57" s="79" t="s">
        <v>1050</v>
      </c>
      <c r="AAP57" s="79" t="s">
        <v>1050</v>
      </c>
      <c r="AAQ57" s="79" t="s">
        <v>1050</v>
      </c>
      <c r="AAR57" s="79" t="s">
        <v>1050</v>
      </c>
      <c r="AAS57" s="79" t="s">
        <v>1050</v>
      </c>
      <c r="AAT57" s="79" t="s">
        <v>1050</v>
      </c>
      <c r="AAU57" s="79" t="s">
        <v>1050</v>
      </c>
      <c r="AAV57" s="79" t="s">
        <v>1050</v>
      </c>
      <c r="AAW57" s="79" t="s">
        <v>1050</v>
      </c>
      <c r="AAX57" s="79" t="s">
        <v>1050</v>
      </c>
      <c r="AAY57" s="79" t="s">
        <v>1050</v>
      </c>
      <c r="AAZ57" s="79" t="s">
        <v>1050</v>
      </c>
      <c r="ABA57" s="79" t="s">
        <v>1050</v>
      </c>
      <c r="ABB57" s="79" t="s">
        <v>1050</v>
      </c>
      <c r="ABC57" s="79" t="s">
        <v>1050</v>
      </c>
      <c r="ABD57" s="79" t="s">
        <v>1050</v>
      </c>
      <c r="ABE57" s="79" t="s">
        <v>1050</v>
      </c>
      <c r="ABF57" s="79" t="s">
        <v>1050</v>
      </c>
      <c r="ABG57" s="79" t="s">
        <v>1050</v>
      </c>
      <c r="ABH57" s="79" t="s">
        <v>1050</v>
      </c>
      <c r="ABI57" s="79" t="s">
        <v>1050</v>
      </c>
      <c r="ABJ57" s="79" t="s">
        <v>1050</v>
      </c>
      <c r="ABK57" s="79" t="s">
        <v>1050</v>
      </c>
      <c r="ABL57" s="79" t="s">
        <v>1050</v>
      </c>
      <c r="ABM57" s="79" t="s">
        <v>1050</v>
      </c>
      <c r="ABN57" s="79" t="s">
        <v>1050</v>
      </c>
      <c r="ABO57" s="79" t="s">
        <v>1050</v>
      </c>
      <c r="ABP57" s="79" t="s">
        <v>1050</v>
      </c>
      <c r="ABQ57" s="79" t="s">
        <v>1050</v>
      </c>
      <c r="ABR57" s="79" t="s">
        <v>1050</v>
      </c>
      <c r="ABS57" s="79" t="s">
        <v>1050</v>
      </c>
      <c r="ABT57" s="79" t="s">
        <v>1050</v>
      </c>
      <c r="ABU57" s="79" t="s">
        <v>1050</v>
      </c>
      <c r="ABV57" s="79" t="s">
        <v>1050</v>
      </c>
      <c r="ABW57" s="79" t="s">
        <v>1050</v>
      </c>
      <c r="ABX57" s="79" t="s">
        <v>1050</v>
      </c>
      <c r="ABY57" s="79" t="s">
        <v>1050</v>
      </c>
      <c r="ABZ57" s="79" t="s">
        <v>1050</v>
      </c>
      <c r="ACA57" s="79" t="s">
        <v>1050</v>
      </c>
      <c r="ACB57" s="79" t="s">
        <v>1050</v>
      </c>
      <c r="ACC57" s="79" t="s">
        <v>1050</v>
      </c>
      <c r="ACD57" s="79" t="s">
        <v>1050</v>
      </c>
      <c r="ACE57" s="79" t="s">
        <v>1050</v>
      </c>
      <c r="ACF57" s="79" t="s">
        <v>1050</v>
      </c>
      <c r="ACG57" s="79" t="s">
        <v>1050</v>
      </c>
      <c r="ACH57" s="79" t="s">
        <v>1050</v>
      </c>
      <c r="ACI57" s="79" t="s">
        <v>1050</v>
      </c>
      <c r="ACJ57" s="79" t="s">
        <v>1050</v>
      </c>
      <c r="ACK57" s="79" t="s">
        <v>1050</v>
      </c>
      <c r="ACL57" s="79" t="s">
        <v>1050</v>
      </c>
      <c r="ACM57" s="79" t="s">
        <v>1050</v>
      </c>
      <c r="ACN57" s="79" t="s">
        <v>1050</v>
      </c>
      <c r="ACO57" s="79" t="s">
        <v>1050</v>
      </c>
      <c r="ACP57" s="79" t="s">
        <v>1050</v>
      </c>
      <c r="ACQ57" s="79" t="s">
        <v>1050</v>
      </c>
      <c r="ACR57" s="79" t="s">
        <v>1050</v>
      </c>
      <c r="ACS57" s="79" t="s">
        <v>1050</v>
      </c>
      <c r="ACT57" s="79" t="s">
        <v>1050</v>
      </c>
      <c r="ACU57" s="79" t="s">
        <v>1050</v>
      </c>
      <c r="ACV57" s="79" t="s">
        <v>1050</v>
      </c>
      <c r="ACW57" s="79" t="s">
        <v>1050</v>
      </c>
      <c r="ACX57" s="79" t="s">
        <v>1050</v>
      </c>
      <c r="ACY57" s="79" t="s">
        <v>1050</v>
      </c>
      <c r="ACZ57" s="79" t="s">
        <v>1050</v>
      </c>
      <c r="ADA57" s="79" t="s">
        <v>1050</v>
      </c>
      <c r="ADB57" s="79" t="s">
        <v>1050</v>
      </c>
      <c r="ADC57" s="79" t="s">
        <v>1050</v>
      </c>
      <c r="ADD57" s="79" t="s">
        <v>1050</v>
      </c>
      <c r="ADE57" s="79" t="s">
        <v>1050</v>
      </c>
      <c r="ADF57" s="79" t="s">
        <v>1050</v>
      </c>
      <c r="ADG57" s="79" t="s">
        <v>1050</v>
      </c>
      <c r="ADH57" s="79" t="s">
        <v>1050</v>
      </c>
      <c r="ADI57" s="79" t="s">
        <v>1050</v>
      </c>
      <c r="ADJ57" s="79">
        <v>64</v>
      </c>
      <c r="ADK57" s="79" t="s">
        <v>1050</v>
      </c>
      <c r="ADL57" s="79" t="s">
        <v>1050</v>
      </c>
      <c r="ADM57" s="79" t="s">
        <v>1050</v>
      </c>
      <c r="ADN57" s="79" t="s">
        <v>1050</v>
      </c>
      <c r="ADO57" s="79" t="s">
        <v>397</v>
      </c>
      <c r="ADP57" s="79" t="s">
        <v>1050</v>
      </c>
      <c r="ADQ57" s="79" t="s">
        <v>1050</v>
      </c>
      <c r="ADR57" s="79" t="s">
        <v>1050</v>
      </c>
      <c r="ADS57" s="79" t="s">
        <v>1050</v>
      </c>
      <c r="ADT57" s="79" t="s">
        <v>494</v>
      </c>
      <c r="ADU57" s="79" t="s">
        <v>1050</v>
      </c>
      <c r="ADV57" s="79" t="s">
        <v>1050</v>
      </c>
      <c r="ADW57" s="79" t="s">
        <v>1050</v>
      </c>
      <c r="ADX57" s="79" t="s">
        <v>1050</v>
      </c>
      <c r="ADY57" s="79" t="s">
        <v>494</v>
      </c>
      <c r="ADZ57" s="79" t="s">
        <v>1050</v>
      </c>
      <c r="AEA57" s="79" t="s">
        <v>1050</v>
      </c>
      <c r="AEB57" s="79" t="s">
        <v>1050</v>
      </c>
      <c r="AEC57" s="79" t="s">
        <v>1050</v>
      </c>
      <c r="AED57" s="79">
        <v>0</v>
      </c>
      <c r="AEE57" s="79" t="s">
        <v>1050</v>
      </c>
      <c r="AEF57" s="79" t="s">
        <v>1050</v>
      </c>
      <c r="AEG57" s="79" t="s">
        <v>1050</v>
      </c>
      <c r="AEH57" s="79" t="s">
        <v>1050</v>
      </c>
      <c r="AEI57" s="79">
        <v>0</v>
      </c>
      <c r="AEJ57" s="79" t="s">
        <v>1050</v>
      </c>
      <c r="AEK57" s="79" t="s">
        <v>1050</v>
      </c>
      <c r="AEL57" s="79" t="s">
        <v>1050</v>
      </c>
      <c r="AEM57" s="79" t="s">
        <v>1050</v>
      </c>
      <c r="AEN57" s="79" t="s">
        <v>1164</v>
      </c>
      <c r="AEO57" s="79" t="s">
        <v>1050</v>
      </c>
      <c r="AEP57" s="79" t="s">
        <v>1050</v>
      </c>
      <c r="AEQ57" s="79" t="s">
        <v>1050</v>
      </c>
      <c r="AER57" s="79" t="s">
        <v>1050</v>
      </c>
      <c r="AES57" s="79" t="s">
        <v>352</v>
      </c>
      <c r="AET57" s="79" t="s">
        <v>1050</v>
      </c>
      <c r="AEU57" s="79" t="s">
        <v>1050</v>
      </c>
      <c r="AEV57" s="79" t="s">
        <v>1050</v>
      </c>
      <c r="AEW57" s="79" t="s">
        <v>1050</v>
      </c>
      <c r="AEX57" s="137" t="s">
        <v>366</v>
      </c>
      <c r="AEY57" s="79">
        <v>1</v>
      </c>
      <c r="AEZ57" s="79">
        <v>1</v>
      </c>
      <c r="AFA57" s="79" t="s">
        <v>353</v>
      </c>
      <c r="AFB57" s="79" t="s">
        <v>1050</v>
      </c>
      <c r="AFC57" s="79" t="s">
        <v>1089</v>
      </c>
      <c r="AFD57" s="79" t="s">
        <v>1050</v>
      </c>
      <c r="AFE57" s="79" t="s">
        <v>1050</v>
      </c>
      <c r="AFF57" s="79" t="s">
        <v>1089</v>
      </c>
      <c r="AFG57" s="79" t="s">
        <v>1050</v>
      </c>
      <c r="AFH57" s="79" t="s">
        <v>1050</v>
      </c>
      <c r="AFI57" s="79" t="s">
        <v>1050</v>
      </c>
      <c r="AFJ57" s="79" t="s">
        <v>1050</v>
      </c>
      <c r="AFK57" s="79" t="s">
        <v>1050</v>
      </c>
      <c r="AFL57" s="79" t="s">
        <v>1050</v>
      </c>
      <c r="AFM57" s="79" t="s">
        <v>1050</v>
      </c>
      <c r="AFN57" s="79" t="s">
        <v>1050</v>
      </c>
      <c r="AFO57" s="79" t="s">
        <v>1050</v>
      </c>
      <c r="AFP57" s="79" t="s">
        <v>1050</v>
      </c>
      <c r="AFQ57" s="79" t="s">
        <v>1050</v>
      </c>
      <c r="AFR57" s="79" t="s">
        <v>1050</v>
      </c>
      <c r="AFS57" s="79" t="s">
        <v>1050</v>
      </c>
      <c r="AFT57" s="79" t="s">
        <v>1050</v>
      </c>
      <c r="AFU57" s="79" t="s">
        <v>1050</v>
      </c>
      <c r="AFV57" s="79" t="s">
        <v>1050</v>
      </c>
      <c r="AFW57" s="79" t="s">
        <v>1050</v>
      </c>
      <c r="AFX57" s="79" t="s">
        <v>1050</v>
      </c>
      <c r="AFY57" s="79" t="s">
        <v>1050</v>
      </c>
      <c r="AFZ57" s="79" t="s">
        <v>1050</v>
      </c>
      <c r="AGA57" s="79" t="s">
        <v>1050</v>
      </c>
      <c r="AGB57" s="79" t="s">
        <v>1050</v>
      </c>
      <c r="AGC57" s="79" t="s">
        <v>1050</v>
      </c>
      <c r="AGD57" s="79" t="s">
        <v>1050</v>
      </c>
      <c r="AGE57" s="79" t="s">
        <v>1050</v>
      </c>
      <c r="AGF57" s="79" t="s">
        <v>1050</v>
      </c>
      <c r="AGG57" s="79" t="s">
        <v>1050</v>
      </c>
      <c r="AGH57" s="79" t="s">
        <v>1050</v>
      </c>
      <c r="AGI57" s="79" t="s">
        <v>1050</v>
      </c>
      <c r="AGJ57" s="79" t="s">
        <v>1050</v>
      </c>
      <c r="AGK57" s="79" t="s">
        <v>1050</v>
      </c>
      <c r="AGL57" s="79" t="s">
        <v>1089</v>
      </c>
      <c r="AGM57" s="79" t="s">
        <v>1050</v>
      </c>
      <c r="AGN57" s="79" t="s">
        <v>1089</v>
      </c>
      <c r="AGO57" s="79" t="s">
        <v>1050</v>
      </c>
      <c r="AGP57" s="79" t="s">
        <v>1050</v>
      </c>
      <c r="AGQ57" s="79" t="s">
        <v>1050</v>
      </c>
      <c r="AGR57" s="79" t="s">
        <v>1050</v>
      </c>
      <c r="AGS57" s="79" t="s">
        <v>1050</v>
      </c>
      <c r="AGT57" s="79" t="s">
        <v>1050</v>
      </c>
      <c r="AGU57" s="79" t="s">
        <v>1050</v>
      </c>
      <c r="AGV57" s="79" t="s">
        <v>1050</v>
      </c>
      <c r="AGW57" s="79" t="s">
        <v>1050</v>
      </c>
      <c r="AGX57" s="79" t="s">
        <v>1050</v>
      </c>
      <c r="AGY57" s="79" t="s">
        <v>1050</v>
      </c>
      <c r="AGZ57" s="79" t="s">
        <v>1050</v>
      </c>
      <c r="AHA57" s="79" t="s">
        <v>1050</v>
      </c>
      <c r="AHB57" s="79" t="s">
        <v>1050</v>
      </c>
      <c r="AHC57" s="79" t="s">
        <v>1050</v>
      </c>
      <c r="AHD57" s="79" t="s">
        <v>1050</v>
      </c>
      <c r="AHE57" s="79" t="s">
        <v>1050</v>
      </c>
      <c r="AHF57" s="79" t="s">
        <v>1050</v>
      </c>
      <c r="AHG57" s="79" t="s">
        <v>1050</v>
      </c>
      <c r="AHH57" s="79" t="s">
        <v>1050</v>
      </c>
      <c r="AHI57" s="79" t="s">
        <v>353</v>
      </c>
      <c r="AHJ57" s="79" t="s">
        <v>1093</v>
      </c>
      <c r="AHK57" s="79" t="s">
        <v>1050</v>
      </c>
      <c r="AHL57" s="79" t="s">
        <v>1089</v>
      </c>
      <c r="AHM57" s="79" t="s">
        <v>1050</v>
      </c>
      <c r="AHN57" s="79" t="s">
        <v>1050</v>
      </c>
      <c r="AHO57" s="79" t="s">
        <v>1050</v>
      </c>
      <c r="AHP57" s="79" t="s">
        <v>1050</v>
      </c>
      <c r="AHQ57" s="79" t="s">
        <v>1050</v>
      </c>
      <c r="AHR57" s="79" t="s">
        <v>1050</v>
      </c>
      <c r="AHS57" s="79" t="s">
        <v>1050</v>
      </c>
      <c r="AHT57" s="79" t="s">
        <v>1050</v>
      </c>
      <c r="AHU57" s="79" t="s">
        <v>1050</v>
      </c>
      <c r="AHV57" s="79" t="s">
        <v>1050</v>
      </c>
      <c r="AHW57" s="79" t="s">
        <v>1050</v>
      </c>
      <c r="AHX57" s="79" t="s">
        <v>1050</v>
      </c>
      <c r="AHY57" s="79" t="s">
        <v>1050</v>
      </c>
      <c r="AHZ57" s="79" t="s">
        <v>1050</v>
      </c>
      <c r="AIA57" s="79" t="s">
        <v>1050</v>
      </c>
      <c r="AIB57" s="79" t="s">
        <v>1050</v>
      </c>
      <c r="AIC57" s="79" t="s">
        <v>1050</v>
      </c>
      <c r="AID57" s="79" t="s">
        <v>1050</v>
      </c>
      <c r="AIE57" s="79" t="s">
        <v>1050</v>
      </c>
      <c r="AIF57" s="79" t="s">
        <v>1050</v>
      </c>
      <c r="AIG57" s="79" t="s">
        <v>353</v>
      </c>
      <c r="AIH57" s="79" t="s">
        <v>1050</v>
      </c>
      <c r="AII57" s="79" t="s">
        <v>1050</v>
      </c>
      <c r="AIJ57" s="79" t="s">
        <v>1050</v>
      </c>
      <c r="AIK57" s="79" t="s">
        <v>1050</v>
      </c>
      <c r="AIL57" s="79" t="s">
        <v>1050</v>
      </c>
      <c r="AIM57" s="79" t="s">
        <v>1050</v>
      </c>
      <c r="AIN57" s="79" t="s">
        <v>1050</v>
      </c>
      <c r="AIO57" s="79" t="s">
        <v>1050</v>
      </c>
      <c r="AIP57" s="79" t="s">
        <v>1050</v>
      </c>
      <c r="AIQ57" s="138" t="s">
        <v>399</v>
      </c>
      <c r="AIR57" s="79" t="s">
        <v>2577</v>
      </c>
      <c r="AIS57" s="79" t="s">
        <v>1050</v>
      </c>
      <c r="AIT57" s="79" t="s">
        <v>1050</v>
      </c>
      <c r="AIU57" s="79" t="s">
        <v>1050</v>
      </c>
      <c r="AIV57" s="79" t="s">
        <v>1050</v>
      </c>
      <c r="AIW57" s="79" t="s">
        <v>353</v>
      </c>
      <c r="AIX57" s="79" t="s">
        <v>2578</v>
      </c>
      <c r="AIY57" s="79" t="s">
        <v>1050</v>
      </c>
      <c r="AIZ57" s="79" t="s">
        <v>1050</v>
      </c>
      <c r="AJA57" s="79" t="s">
        <v>1050</v>
      </c>
      <c r="AJB57" s="79" t="s">
        <v>1050</v>
      </c>
      <c r="AJC57" s="79" t="s">
        <v>1050</v>
      </c>
      <c r="AJD57" s="79" t="s">
        <v>1050</v>
      </c>
      <c r="AJE57" s="79" t="s">
        <v>1050</v>
      </c>
      <c r="AJF57" s="79" t="s">
        <v>1050</v>
      </c>
      <c r="AJG57" s="79" t="s">
        <v>2579</v>
      </c>
      <c r="AJH57" s="79" t="s">
        <v>2580</v>
      </c>
      <c r="AJI57" s="79" t="s">
        <v>1050</v>
      </c>
      <c r="AJJ57" s="79" t="s">
        <v>2581</v>
      </c>
      <c r="AJK57" s="79" t="s">
        <v>1050</v>
      </c>
      <c r="AJL57" s="79" t="s">
        <v>1050</v>
      </c>
      <c r="AJM57" s="79" t="s">
        <v>353</v>
      </c>
      <c r="AJN57" s="79" t="s">
        <v>353</v>
      </c>
      <c r="AJO57" s="79" t="s">
        <v>1050</v>
      </c>
      <c r="AJP57" s="79" t="s">
        <v>1050</v>
      </c>
      <c r="AJQ57" s="79" t="s">
        <v>1050</v>
      </c>
      <c r="AJR57" s="79" t="s">
        <v>1050</v>
      </c>
      <c r="AJS57" s="79" t="s">
        <v>2582</v>
      </c>
      <c r="AJT57" s="79" t="s">
        <v>1050</v>
      </c>
      <c r="AJU57" s="79" t="s">
        <v>1050</v>
      </c>
      <c r="AJV57" s="79" t="s">
        <v>1050</v>
      </c>
      <c r="AJW57" s="79" t="s">
        <v>1050</v>
      </c>
      <c r="AJX57" s="79" t="s">
        <v>1098</v>
      </c>
      <c r="AJY57" s="79" t="s">
        <v>1098</v>
      </c>
      <c r="AJZ57" s="79" t="s">
        <v>1050</v>
      </c>
      <c r="AKA57" s="79" t="s">
        <v>1050</v>
      </c>
      <c r="AKB57" s="79" t="s">
        <v>1050</v>
      </c>
      <c r="AKC57" s="79" t="s">
        <v>1050</v>
      </c>
      <c r="AKD57" s="79" t="s">
        <v>1050</v>
      </c>
      <c r="AKE57" s="79" t="s">
        <v>1050</v>
      </c>
      <c r="AKF57" s="79" t="s">
        <v>1098</v>
      </c>
      <c r="AKG57" s="79" t="s">
        <v>1050</v>
      </c>
      <c r="AKH57" s="79" t="s">
        <v>1050</v>
      </c>
      <c r="AKI57" s="79" t="s">
        <v>1050</v>
      </c>
      <c r="AKJ57" s="79" t="s">
        <v>1050</v>
      </c>
      <c r="AKK57" s="79" t="s">
        <v>1050</v>
      </c>
      <c r="AKL57" s="79" t="s">
        <v>1050</v>
      </c>
      <c r="AKM57" s="79" t="s">
        <v>1050</v>
      </c>
      <c r="AKN57" s="79" t="s">
        <v>1050</v>
      </c>
      <c r="AKO57" s="79" t="s">
        <v>1050</v>
      </c>
      <c r="AKP57" s="79" t="s">
        <v>1050</v>
      </c>
      <c r="AKQ57" s="79" t="s">
        <v>1050</v>
      </c>
      <c r="AKR57" s="79" t="s">
        <v>1050</v>
      </c>
      <c r="AKS57" s="79" t="s">
        <v>1050</v>
      </c>
      <c r="AKT57" s="79" t="s">
        <v>1098</v>
      </c>
      <c r="AKU57" s="79" t="s">
        <v>1050</v>
      </c>
      <c r="AKV57" s="79" t="s">
        <v>1098</v>
      </c>
      <c r="AKW57" s="79" t="s">
        <v>1050</v>
      </c>
      <c r="AKX57" s="79" t="s">
        <v>1050</v>
      </c>
      <c r="AKY57" s="79" t="s">
        <v>1050</v>
      </c>
      <c r="AKZ57" s="79" t="s">
        <v>1050</v>
      </c>
      <c r="ALA57" s="79" t="s">
        <v>1050</v>
      </c>
      <c r="ALB57" s="79" t="s">
        <v>1050</v>
      </c>
      <c r="ALC57" s="79" t="s">
        <v>1050</v>
      </c>
      <c r="ALD57" s="79" t="s">
        <v>1050</v>
      </c>
      <c r="ALE57" s="79" t="s">
        <v>1098</v>
      </c>
      <c r="ALF57" s="79" t="s">
        <v>1050</v>
      </c>
      <c r="ALG57" s="79" t="s">
        <v>1098</v>
      </c>
      <c r="ALH57" s="79" t="s">
        <v>1098</v>
      </c>
      <c r="ALI57" s="79" t="s">
        <v>1050</v>
      </c>
      <c r="ALJ57" s="79" t="s">
        <v>1050</v>
      </c>
      <c r="ALK57" s="79" t="s">
        <v>1050</v>
      </c>
      <c r="ALL57" s="79" t="s">
        <v>1050</v>
      </c>
      <c r="ALM57" s="79" t="s">
        <v>1050</v>
      </c>
      <c r="ALN57" s="79" t="s">
        <v>1050</v>
      </c>
      <c r="ALO57" s="79" t="s">
        <v>1050</v>
      </c>
      <c r="ALP57" s="79" t="s">
        <v>1098</v>
      </c>
      <c r="ALQ57" s="79" t="s">
        <v>1050</v>
      </c>
      <c r="ALR57" s="79" t="s">
        <v>1098</v>
      </c>
      <c r="ALS57" s="79" t="s">
        <v>1050</v>
      </c>
      <c r="ALT57" s="79" t="s">
        <v>1050</v>
      </c>
      <c r="ALU57" s="79" t="s">
        <v>1050</v>
      </c>
      <c r="ALV57" s="79" t="s">
        <v>1050</v>
      </c>
      <c r="ALW57" s="79" t="s">
        <v>1050</v>
      </c>
      <c r="ALX57" s="79" t="s">
        <v>1050</v>
      </c>
    </row>
    <row r="58" ht="50.25" customHeight="1" spans="1:1012">
      <c r="A58" s="79" t="s">
        <v>2583</v>
      </c>
      <c r="B58" s="79">
        <v>74</v>
      </c>
      <c r="C58" s="79" t="s">
        <v>1050</v>
      </c>
      <c r="D58" s="79" t="s">
        <v>329</v>
      </c>
      <c r="E58" s="79" t="s">
        <v>1050</v>
      </c>
      <c r="F58" s="79" t="s">
        <v>2584</v>
      </c>
      <c r="G58" s="79" t="s">
        <v>1050</v>
      </c>
      <c r="H58" s="79" t="s">
        <v>1050</v>
      </c>
      <c r="I58" s="79" t="s">
        <v>543</v>
      </c>
      <c r="J58" s="91">
        <v>44856</v>
      </c>
      <c r="K58" s="92">
        <v>0.34375</v>
      </c>
      <c r="L58" s="91">
        <v>44856</v>
      </c>
      <c r="M58" s="92">
        <v>0.357638888888889</v>
      </c>
      <c r="N58" s="79" t="s">
        <v>1050</v>
      </c>
      <c r="O58" s="79" t="s">
        <v>1050</v>
      </c>
      <c r="P58" s="79" t="s">
        <v>1050</v>
      </c>
      <c r="Q58" s="79" t="s">
        <v>1050</v>
      </c>
      <c r="R58" s="79" t="s">
        <v>1052</v>
      </c>
      <c r="S58" s="79" t="s">
        <v>334</v>
      </c>
      <c r="T58" s="79" t="s">
        <v>1050</v>
      </c>
      <c r="U58" s="79" t="s">
        <v>368</v>
      </c>
      <c r="V58" s="79" t="s">
        <v>480</v>
      </c>
      <c r="W58" s="79" t="s">
        <v>338</v>
      </c>
      <c r="X58" s="79" t="s">
        <v>339</v>
      </c>
      <c r="Y58" s="79" t="s">
        <v>1050</v>
      </c>
      <c r="Z58" s="79" t="s">
        <v>341</v>
      </c>
      <c r="AA58" s="79" t="s">
        <v>342</v>
      </c>
      <c r="AB58" s="79" t="s">
        <v>424</v>
      </c>
      <c r="AC58" s="79" t="s">
        <v>343</v>
      </c>
      <c r="AD58" s="79" t="s">
        <v>344</v>
      </c>
      <c r="AE58" s="79" t="s">
        <v>369</v>
      </c>
      <c r="AF58" s="79" t="s">
        <v>392</v>
      </c>
      <c r="AG58" s="79" t="s">
        <v>1050</v>
      </c>
      <c r="AH58" s="79" t="s">
        <v>1050</v>
      </c>
      <c r="AI58" s="79" t="s">
        <v>1050</v>
      </c>
      <c r="AJ58" s="79" t="s">
        <v>1050</v>
      </c>
      <c r="AK58" s="79" t="s">
        <v>1050</v>
      </c>
      <c r="AL58" s="79" t="s">
        <v>1050</v>
      </c>
      <c r="AM58" s="79" t="s">
        <v>1055</v>
      </c>
      <c r="AN58" s="79" t="s">
        <v>1050</v>
      </c>
      <c r="AO58" s="79" t="s">
        <v>1050</v>
      </c>
      <c r="AP58" s="79" t="s">
        <v>1050</v>
      </c>
      <c r="AQ58" s="79" t="s">
        <v>1050</v>
      </c>
      <c r="AR58" s="79" t="s">
        <v>1050</v>
      </c>
      <c r="AS58" s="79" t="s">
        <v>1050</v>
      </c>
      <c r="AT58" s="79" t="s">
        <v>1050</v>
      </c>
      <c r="AU58" s="79" t="s">
        <v>1050</v>
      </c>
      <c r="AV58" s="79" t="s">
        <v>1050</v>
      </c>
      <c r="AW58" s="79" t="s">
        <v>1050</v>
      </c>
      <c r="AX58" s="79" t="s">
        <v>1050</v>
      </c>
      <c r="AY58" s="79" t="s">
        <v>1050</v>
      </c>
      <c r="AZ58" s="79" t="s">
        <v>480</v>
      </c>
      <c r="BA58" s="79" t="s">
        <v>1050</v>
      </c>
      <c r="BB58" s="79" t="s">
        <v>1050</v>
      </c>
      <c r="BC58" s="79" t="s">
        <v>1050</v>
      </c>
      <c r="BD58" s="79" t="s">
        <v>1050</v>
      </c>
      <c r="BE58" s="79" t="s">
        <v>1050</v>
      </c>
      <c r="BF58" s="79" t="s">
        <v>1050</v>
      </c>
      <c r="BG58" s="79" t="s">
        <v>1050</v>
      </c>
      <c r="BH58" s="79" t="s">
        <v>1050</v>
      </c>
      <c r="BI58" s="79" t="s">
        <v>1050</v>
      </c>
      <c r="BJ58" s="79" t="s">
        <v>1050</v>
      </c>
      <c r="BK58" s="79" t="s">
        <v>1050</v>
      </c>
      <c r="BL58" s="79" t="s">
        <v>1050</v>
      </c>
      <c r="BM58" s="79" t="s">
        <v>1050</v>
      </c>
      <c r="BN58" s="79" t="s">
        <v>1050</v>
      </c>
      <c r="BO58" s="79" t="s">
        <v>1050</v>
      </c>
      <c r="BP58" s="79" t="s">
        <v>1050</v>
      </c>
      <c r="BQ58" s="79" t="s">
        <v>1050</v>
      </c>
      <c r="BR58" s="79" t="s">
        <v>1050</v>
      </c>
      <c r="BS58" s="79" t="s">
        <v>1050</v>
      </c>
      <c r="BT58" s="79" t="s">
        <v>1050</v>
      </c>
      <c r="BU58" s="79" t="s">
        <v>1050</v>
      </c>
      <c r="BV58" s="79" t="s">
        <v>1050</v>
      </c>
      <c r="BW58" s="79" t="s">
        <v>1050</v>
      </c>
      <c r="BX58" s="79" t="s">
        <v>1050</v>
      </c>
      <c r="BY58" s="79" t="s">
        <v>1050</v>
      </c>
      <c r="BZ58" s="79" t="s">
        <v>1050</v>
      </c>
      <c r="CA58" s="79" t="s">
        <v>1050</v>
      </c>
      <c r="CB58" s="79" t="s">
        <v>1050</v>
      </c>
      <c r="CC58" s="79" t="s">
        <v>1050</v>
      </c>
      <c r="CD58" s="79" t="s">
        <v>1050</v>
      </c>
      <c r="CE58" s="79" t="s">
        <v>1050</v>
      </c>
      <c r="CF58" s="79" t="s">
        <v>356</v>
      </c>
      <c r="CG58" s="91">
        <v>35139</v>
      </c>
      <c r="CH58" s="79" t="s">
        <v>351</v>
      </c>
      <c r="CI58" s="79" t="s">
        <v>398</v>
      </c>
      <c r="CJ58" s="79" t="s">
        <v>1058</v>
      </c>
      <c r="CK58" s="79" t="s">
        <v>353</v>
      </c>
      <c r="CL58" s="79" t="s">
        <v>1050</v>
      </c>
      <c r="CM58" s="79" t="s">
        <v>1050</v>
      </c>
      <c r="CN58" s="79" t="s">
        <v>1050</v>
      </c>
      <c r="CO58" s="79" t="s">
        <v>353</v>
      </c>
      <c r="CP58" s="79" t="s">
        <v>401</v>
      </c>
      <c r="CQ58" s="79" t="s">
        <v>1050</v>
      </c>
      <c r="CR58" s="79" t="s">
        <v>1050</v>
      </c>
      <c r="CS58" s="91">
        <v>45947</v>
      </c>
      <c r="CT58" s="79" t="s">
        <v>1050</v>
      </c>
      <c r="CU58" s="79" t="s">
        <v>1050</v>
      </c>
      <c r="CV58" s="79" t="s">
        <v>353</v>
      </c>
      <c r="CW58" s="79" t="s">
        <v>1050</v>
      </c>
      <c r="CX58" s="79" t="s">
        <v>1293</v>
      </c>
      <c r="CY58" s="79" t="s">
        <v>2585</v>
      </c>
      <c r="CZ58" s="79" t="s">
        <v>356</v>
      </c>
      <c r="DA58" s="79" t="s">
        <v>2586</v>
      </c>
      <c r="DB58" s="79" t="s">
        <v>2587</v>
      </c>
      <c r="DC58" s="79" t="s">
        <v>2588</v>
      </c>
      <c r="DD58" s="79">
        <v>2016</v>
      </c>
      <c r="DE58" s="79" t="s">
        <v>1050</v>
      </c>
      <c r="DF58" s="79" t="s">
        <v>1050</v>
      </c>
      <c r="DG58" s="79">
        <v>2</v>
      </c>
      <c r="DH58" s="79" t="s">
        <v>1927</v>
      </c>
      <c r="DI58" s="79" t="s">
        <v>1066</v>
      </c>
      <c r="DJ58" s="79" t="s">
        <v>1113</v>
      </c>
      <c r="DK58" s="79" t="s">
        <v>1050</v>
      </c>
      <c r="DL58" s="79" t="s">
        <v>353</v>
      </c>
      <c r="DM58" s="79" t="s">
        <v>353</v>
      </c>
      <c r="DN58" s="79" t="s">
        <v>2589</v>
      </c>
      <c r="DO58" s="91">
        <v>45137</v>
      </c>
      <c r="DP58" s="79" t="s">
        <v>1050</v>
      </c>
      <c r="DQ58" s="79" t="s">
        <v>1050</v>
      </c>
      <c r="DR58" s="79" t="s">
        <v>1050</v>
      </c>
      <c r="DS58" s="79" t="s">
        <v>1050</v>
      </c>
      <c r="DT58" s="79" t="s">
        <v>1050</v>
      </c>
      <c r="DU58" s="79" t="s">
        <v>1050</v>
      </c>
      <c r="DV58" s="79" t="s">
        <v>353</v>
      </c>
      <c r="DW58" s="79" t="s">
        <v>542</v>
      </c>
      <c r="DX58" s="79" t="s">
        <v>435</v>
      </c>
      <c r="DY58" s="79" t="s">
        <v>1050</v>
      </c>
      <c r="DZ58" s="79" t="s">
        <v>1050</v>
      </c>
      <c r="EA58" s="79" t="s">
        <v>1050</v>
      </c>
      <c r="EB58" s="79" t="s">
        <v>333</v>
      </c>
      <c r="EC58" s="79" t="s">
        <v>1050</v>
      </c>
      <c r="ED58" s="79" t="s">
        <v>1050</v>
      </c>
      <c r="EE58" s="79" t="s">
        <v>1050</v>
      </c>
      <c r="EF58" s="79" t="s">
        <v>1050</v>
      </c>
      <c r="EG58" s="79" t="s">
        <v>1050</v>
      </c>
      <c r="EH58" s="79" t="s">
        <v>1050</v>
      </c>
      <c r="EI58" s="79" t="s">
        <v>1050</v>
      </c>
      <c r="EJ58" s="79" t="s">
        <v>1050</v>
      </c>
      <c r="EK58" s="79" t="s">
        <v>1050</v>
      </c>
      <c r="EL58" s="79" t="s">
        <v>1050</v>
      </c>
      <c r="EM58" s="79" t="s">
        <v>1050</v>
      </c>
      <c r="EN58" s="79" t="s">
        <v>1050</v>
      </c>
      <c r="EO58" s="79" t="s">
        <v>1050</v>
      </c>
      <c r="EP58" s="79" t="s">
        <v>1050</v>
      </c>
      <c r="EQ58" s="79" t="s">
        <v>1050</v>
      </c>
      <c r="ER58" s="79" t="s">
        <v>1050</v>
      </c>
      <c r="ES58" s="79" t="s">
        <v>1050</v>
      </c>
      <c r="ET58" s="79" t="s">
        <v>1050</v>
      </c>
      <c r="EU58" s="79" t="s">
        <v>1050</v>
      </c>
      <c r="EV58" s="79" t="s">
        <v>1050</v>
      </c>
      <c r="EW58" s="79" t="s">
        <v>1050</v>
      </c>
      <c r="EX58" s="79" t="s">
        <v>1050</v>
      </c>
      <c r="EY58" s="79" t="s">
        <v>1050</v>
      </c>
      <c r="EZ58" s="79" t="s">
        <v>1050</v>
      </c>
      <c r="FA58" s="79" t="s">
        <v>1050</v>
      </c>
      <c r="FB58" s="79" t="s">
        <v>1050</v>
      </c>
      <c r="FC58" s="79" t="s">
        <v>1050</v>
      </c>
      <c r="FD58" s="79" t="s">
        <v>1050</v>
      </c>
      <c r="FE58" s="79" t="s">
        <v>1050</v>
      </c>
      <c r="FF58" s="79" t="s">
        <v>1050</v>
      </c>
      <c r="FG58" s="79" t="s">
        <v>1050</v>
      </c>
      <c r="FH58" s="79" t="s">
        <v>1050</v>
      </c>
      <c r="FI58" s="79" t="s">
        <v>1050</v>
      </c>
      <c r="FJ58" s="79" t="s">
        <v>1050</v>
      </c>
      <c r="FK58" s="79" t="s">
        <v>1050</v>
      </c>
      <c r="FL58" s="79" t="s">
        <v>1050</v>
      </c>
      <c r="FM58" s="79" t="s">
        <v>1050</v>
      </c>
      <c r="FN58" s="79" t="s">
        <v>1050</v>
      </c>
      <c r="FO58" s="79" t="s">
        <v>1050</v>
      </c>
      <c r="FP58" s="79" t="s">
        <v>1050</v>
      </c>
      <c r="FQ58" s="79" t="s">
        <v>1050</v>
      </c>
      <c r="FR58" s="79" t="s">
        <v>1050</v>
      </c>
      <c r="FS58" s="79" t="s">
        <v>1050</v>
      </c>
      <c r="FT58" s="79" t="s">
        <v>1050</v>
      </c>
      <c r="FU58" s="79" t="s">
        <v>1050</v>
      </c>
      <c r="FV58" s="79" t="s">
        <v>1050</v>
      </c>
      <c r="FW58" s="79" t="s">
        <v>1050</v>
      </c>
      <c r="FX58" s="79" t="s">
        <v>1050</v>
      </c>
      <c r="FY58" s="79" t="s">
        <v>1050</v>
      </c>
      <c r="FZ58" s="79" t="s">
        <v>1050</v>
      </c>
      <c r="GA58" s="79" t="s">
        <v>1050</v>
      </c>
      <c r="GB58" s="79" t="s">
        <v>1050</v>
      </c>
      <c r="GC58" s="79" t="s">
        <v>1050</v>
      </c>
      <c r="GD58" s="79" t="s">
        <v>1050</v>
      </c>
      <c r="GE58" s="79" t="s">
        <v>1050</v>
      </c>
      <c r="GF58" s="79" t="s">
        <v>1050</v>
      </c>
      <c r="GG58" s="79" t="s">
        <v>1050</v>
      </c>
      <c r="GH58" s="79" t="s">
        <v>1050</v>
      </c>
      <c r="GI58" s="79" t="s">
        <v>1050</v>
      </c>
      <c r="GJ58" s="79" t="s">
        <v>1050</v>
      </c>
      <c r="GK58" s="79" t="s">
        <v>1050</v>
      </c>
      <c r="GL58" s="79" t="s">
        <v>1050</v>
      </c>
      <c r="GM58" s="79" t="s">
        <v>1050</v>
      </c>
      <c r="GN58" s="79" t="s">
        <v>1050</v>
      </c>
      <c r="GO58" s="79" t="s">
        <v>1050</v>
      </c>
      <c r="GP58" s="79" t="s">
        <v>1050</v>
      </c>
      <c r="GQ58" s="79" t="s">
        <v>1050</v>
      </c>
      <c r="GR58" s="79" t="s">
        <v>1050</v>
      </c>
      <c r="GS58" s="79" t="s">
        <v>1050</v>
      </c>
      <c r="GT58" s="79" t="s">
        <v>1050</v>
      </c>
      <c r="GU58" s="79" t="s">
        <v>1050</v>
      </c>
      <c r="GV58" s="79" t="s">
        <v>1050</v>
      </c>
      <c r="GW58" s="79" t="s">
        <v>1050</v>
      </c>
      <c r="GX58" s="79" t="s">
        <v>1050</v>
      </c>
      <c r="GY58" s="79" t="s">
        <v>1050</v>
      </c>
      <c r="GZ58" s="79" t="s">
        <v>1050</v>
      </c>
      <c r="HA58" s="79" t="s">
        <v>1050</v>
      </c>
      <c r="HB58" s="79" t="s">
        <v>1050</v>
      </c>
      <c r="HC58" s="79" t="s">
        <v>1050</v>
      </c>
      <c r="HD58" s="79" t="s">
        <v>1050</v>
      </c>
      <c r="HE58" s="79" t="s">
        <v>1050</v>
      </c>
      <c r="HF58" s="79" t="s">
        <v>1050</v>
      </c>
      <c r="HG58" s="79" t="s">
        <v>1050</v>
      </c>
      <c r="HH58" s="79" t="s">
        <v>1050</v>
      </c>
      <c r="HI58" s="79" t="s">
        <v>1050</v>
      </c>
      <c r="HJ58" s="79" t="s">
        <v>1050</v>
      </c>
      <c r="HK58" s="79" t="s">
        <v>1050</v>
      </c>
      <c r="HL58" s="79" t="s">
        <v>1050</v>
      </c>
      <c r="HM58" s="79" t="s">
        <v>1050</v>
      </c>
      <c r="HN58" s="79" t="s">
        <v>1050</v>
      </c>
      <c r="HO58" s="79" t="s">
        <v>1050</v>
      </c>
      <c r="HP58" s="79" t="s">
        <v>1050</v>
      </c>
      <c r="HQ58" s="79" t="s">
        <v>1050</v>
      </c>
      <c r="HR58" s="79" t="s">
        <v>1050</v>
      </c>
      <c r="HS58" s="79" t="s">
        <v>1050</v>
      </c>
      <c r="HT58" s="79" t="s">
        <v>1050</v>
      </c>
      <c r="HU58" s="79" t="s">
        <v>1050</v>
      </c>
      <c r="HV58" s="79" t="s">
        <v>1050</v>
      </c>
      <c r="HW58" s="79" t="s">
        <v>1050</v>
      </c>
      <c r="HX58" s="79" t="s">
        <v>1050</v>
      </c>
      <c r="HY58" s="79" t="s">
        <v>1050</v>
      </c>
      <c r="HZ58" s="79" t="s">
        <v>1050</v>
      </c>
      <c r="IA58" s="79" t="s">
        <v>1050</v>
      </c>
      <c r="IB58" s="79" t="s">
        <v>1050</v>
      </c>
      <c r="IC58" s="79" t="s">
        <v>1050</v>
      </c>
      <c r="ID58" s="79" t="s">
        <v>1050</v>
      </c>
      <c r="IE58" s="79" t="s">
        <v>1050</v>
      </c>
      <c r="IF58" s="79" t="s">
        <v>1050</v>
      </c>
      <c r="IG58" s="79" t="s">
        <v>1050</v>
      </c>
      <c r="IH58" s="79" t="s">
        <v>1050</v>
      </c>
      <c r="II58" s="79" t="s">
        <v>1050</v>
      </c>
      <c r="IJ58" s="79" t="s">
        <v>1050</v>
      </c>
      <c r="IK58" s="79" t="s">
        <v>1050</v>
      </c>
      <c r="IL58" s="79" t="s">
        <v>1050</v>
      </c>
      <c r="IM58" s="79" t="s">
        <v>1050</v>
      </c>
      <c r="IN58" s="79" t="s">
        <v>1050</v>
      </c>
      <c r="IO58" s="79" t="s">
        <v>1050</v>
      </c>
      <c r="IP58" s="79" t="s">
        <v>1050</v>
      </c>
      <c r="IQ58" s="79" t="s">
        <v>1050</v>
      </c>
      <c r="IR58" s="79" t="s">
        <v>1050</v>
      </c>
      <c r="IS58" s="79" t="s">
        <v>1050</v>
      </c>
      <c r="IT58" s="79" t="s">
        <v>1050</v>
      </c>
      <c r="IU58" s="79" t="s">
        <v>1050</v>
      </c>
      <c r="IV58" s="79" t="s">
        <v>1050</v>
      </c>
      <c r="IW58" s="79" t="s">
        <v>1050</v>
      </c>
      <c r="IX58" s="79" t="s">
        <v>1050</v>
      </c>
      <c r="IY58" s="79" t="s">
        <v>1050</v>
      </c>
      <c r="IZ58" s="79" t="s">
        <v>1050</v>
      </c>
      <c r="JA58" s="79" t="s">
        <v>1050</v>
      </c>
      <c r="JB58" s="79" t="s">
        <v>1050</v>
      </c>
      <c r="JC58" s="79" t="s">
        <v>1050</v>
      </c>
      <c r="JD58" s="79" t="s">
        <v>1050</v>
      </c>
      <c r="JE58" s="79" t="s">
        <v>1050</v>
      </c>
      <c r="JF58" s="79" t="s">
        <v>1050</v>
      </c>
      <c r="JG58" s="79" t="s">
        <v>1050</v>
      </c>
      <c r="JH58" s="79" t="s">
        <v>1050</v>
      </c>
      <c r="JI58" s="79" t="s">
        <v>1050</v>
      </c>
      <c r="JJ58" s="79" t="s">
        <v>1050</v>
      </c>
      <c r="JK58" s="79" t="s">
        <v>1050</v>
      </c>
      <c r="JL58" s="79" t="s">
        <v>1050</v>
      </c>
      <c r="JM58" s="79" t="s">
        <v>1050</v>
      </c>
      <c r="JN58" s="79" t="s">
        <v>1050</v>
      </c>
      <c r="JO58" s="79" t="s">
        <v>1050</v>
      </c>
      <c r="JP58" s="79" t="s">
        <v>1050</v>
      </c>
      <c r="JQ58" s="79" t="s">
        <v>1050</v>
      </c>
      <c r="JR58" s="79" t="s">
        <v>1050</v>
      </c>
      <c r="JS58" s="79" t="s">
        <v>1050</v>
      </c>
      <c r="JT58" s="79" t="s">
        <v>1050</v>
      </c>
      <c r="JU58" s="79" t="s">
        <v>1050</v>
      </c>
      <c r="JV58" s="79" t="s">
        <v>1050</v>
      </c>
      <c r="JW58" s="79" t="s">
        <v>1050</v>
      </c>
      <c r="JX58" s="79" t="s">
        <v>1050</v>
      </c>
      <c r="JY58" s="79" t="s">
        <v>1050</v>
      </c>
      <c r="JZ58" s="79" t="s">
        <v>1050</v>
      </c>
      <c r="KA58" s="79" t="s">
        <v>1050</v>
      </c>
      <c r="KB58" s="79" t="s">
        <v>1050</v>
      </c>
      <c r="KC58" s="79" t="s">
        <v>1050</v>
      </c>
      <c r="KD58" s="79" t="s">
        <v>1050</v>
      </c>
      <c r="KE58" s="79" t="s">
        <v>1050</v>
      </c>
      <c r="KF58" s="79" t="s">
        <v>1050</v>
      </c>
      <c r="KG58" s="79" t="s">
        <v>1050</v>
      </c>
      <c r="KH58" s="79" t="s">
        <v>1050</v>
      </c>
      <c r="KI58" s="79" t="s">
        <v>1050</v>
      </c>
      <c r="KJ58" s="79" t="s">
        <v>1050</v>
      </c>
      <c r="KK58" s="79" t="s">
        <v>1050</v>
      </c>
      <c r="KL58" s="79" t="s">
        <v>1050</v>
      </c>
      <c r="KM58" s="79" t="s">
        <v>1050</v>
      </c>
      <c r="KN58" s="79" t="s">
        <v>1050</v>
      </c>
      <c r="KO58" s="79" t="s">
        <v>1050</v>
      </c>
      <c r="KP58" s="79" t="s">
        <v>1050</v>
      </c>
      <c r="KQ58" s="79" t="s">
        <v>1050</v>
      </c>
      <c r="KR58" s="79" t="s">
        <v>1050</v>
      </c>
      <c r="KS58" s="79" t="s">
        <v>1050</v>
      </c>
      <c r="KT58" s="79" t="s">
        <v>1050</v>
      </c>
      <c r="KU58" s="79" t="s">
        <v>1050</v>
      </c>
      <c r="KV58" s="79" t="s">
        <v>1050</v>
      </c>
      <c r="KW58" s="79" t="s">
        <v>1050</v>
      </c>
      <c r="KX58" s="79" t="s">
        <v>1050</v>
      </c>
      <c r="KY58" s="79" t="s">
        <v>1050</v>
      </c>
      <c r="KZ58" s="79" t="s">
        <v>1050</v>
      </c>
      <c r="LA58" s="79" t="s">
        <v>1050</v>
      </c>
      <c r="LB58" s="79" t="s">
        <v>1050</v>
      </c>
      <c r="LC58" s="79" t="s">
        <v>1050</v>
      </c>
      <c r="LD58" s="79" t="s">
        <v>1050</v>
      </c>
      <c r="LE58" s="79" t="s">
        <v>1050</v>
      </c>
      <c r="LF58" s="79" t="s">
        <v>1050</v>
      </c>
      <c r="LG58" s="79" t="s">
        <v>1050</v>
      </c>
      <c r="LH58" s="79" t="s">
        <v>1050</v>
      </c>
      <c r="LI58" s="79" t="s">
        <v>1050</v>
      </c>
      <c r="LJ58" s="79" t="s">
        <v>1050</v>
      </c>
      <c r="LK58" s="79" t="s">
        <v>1050</v>
      </c>
      <c r="LL58" s="79" t="s">
        <v>1050</v>
      </c>
      <c r="LM58" s="79" t="s">
        <v>1050</v>
      </c>
      <c r="LN58" s="79" t="s">
        <v>1050</v>
      </c>
      <c r="LO58" s="79" t="s">
        <v>1050</v>
      </c>
      <c r="LP58" s="79" t="s">
        <v>1050</v>
      </c>
      <c r="LQ58" s="79" t="s">
        <v>1050</v>
      </c>
      <c r="LR58" s="79" t="s">
        <v>1050</v>
      </c>
      <c r="LS58" s="79" t="s">
        <v>1050</v>
      </c>
      <c r="LT58" s="79" t="s">
        <v>1050</v>
      </c>
      <c r="LU58" s="79" t="s">
        <v>1050</v>
      </c>
      <c r="LV58" s="79" t="s">
        <v>1050</v>
      </c>
      <c r="LW58" s="79" t="s">
        <v>1050</v>
      </c>
      <c r="LX58" s="79" t="s">
        <v>1050</v>
      </c>
      <c r="LY58" s="79" t="s">
        <v>1050</v>
      </c>
      <c r="LZ58" s="79" t="s">
        <v>1050</v>
      </c>
      <c r="MA58" s="79" t="s">
        <v>1050</v>
      </c>
      <c r="MB58" s="79" t="s">
        <v>1050</v>
      </c>
      <c r="MC58" s="79" t="s">
        <v>1050</v>
      </c>
      <c r="MD58" s="79" t="s">
        <v>1050</v>
      </c>
      <c r="ME58" s="79" t="s">
        <v>1050</v>
      </c>
      <c r="MF58" s="79" t="s">
        <v>1050</v>
      </c>
      <c r="MG58" s="79" t="s">
        <v>1050</v>
      </c>
      <c r="MH58" s="79" t="s">
        <v>1050</v>
      </c>
      <c r="MI58" s="79" t="s">
        <v>1050</v>
      </c>
      <c r="MJ58" s="79" t="s">
        <v>1050</v>
      </c>
      <c r="MK58" s="79" t="s">
        <v>356</v>
      </c>
      <c r="ML58" s="79" t="s">
        <v>1050</v>
      </c>
      <c r="MM58" s="79" t="s">
        <v>397</v>
      </c>
      <c r="MN58" s="79" t="s">
        <v>1388</v>
      </c>
      <c r="MO58" s="79" t="s">
        <v>1239</v>
      </c>
      <c r="MP58" s="79" t="s">
        <v>1050</v>
      </c>
      <c r="MQ58" s="79" t="s">
        <v>1050</v>
      </c>
      <c r="MR58" s="79" t="s">
        <v>1050</v>
      </c>
      <c r="MS58" s="79" t="s">
        <v>1050</v>
      </c>
      <c r="MT58" s="79" t="s">
        <v>1050</v>
      </c>
      <c r="MU58" s="79" t="s">
        <v>1050</v>
      </c>
      <c r="MV58" s="79" t="s">
        <v>1050</v>
      </c>
      <c r="MW58" s="79" t="s">
        <v>2590</v>
      </c>
      <c r="MX58" s="79" t="s">
        <v>366</v>
      </c>
      <c r="MY58" s="79" t="s">
        <v>352</v>
      </c>
      <c r="MZ58" s="79" t="s">
        <v>1050</v>
      </c>
      <c r="NA58" s="79" t="s">
        <v>1050</v>
      </c>
      <c r="NB58" s="79" t="s">
        <v>1050</v>
      </c>
      <c r="NC58" s="79" t="s">
        <v>1050</v>
      </c>
      <c r="ND58" s="79" t="s">
        <v>1050</v>
      </c>
      <c r="NE58" s="79" t="s">
        <v>1050</v>
      </c>
      <c r="NF58" s="79" t="s">
        <v>1050</v>
      </c>
      <c r="NG58" s="79" t="s">
        <v>1050</v>
      </c>
      <c r="NH58" s="79" t="s">
        <v>1050</v>
      </c>
      <c r="NI58" s="79" t="s">
        <v>1050</v>
      </c>
      <c r="NJ58" s="79" t="s">
        <v>1050</v>
      </c>
      <c r="NK58" s="79" t="s">
        <v>1050</v>
      </c>
      <c r="NL58" s="79" t="s">
        <v>1050</v>
      </c>
      <c r="NM58" s="79" t="s">
        <v>1050</v>
      </c>
      <c r="NN58" s="79" t="s">
        <v>1050</v>
      </c>
      <c r="NO58" s="79" t="s">
        <v>1050</v>
      </c>
      <c r="NP58" s="79" t="s">
        <v>1050</v>
      </c>
      <c r="NQ58" s="79" t="s">
        <v>1050</v>
      </c>
      <c r="NR58" s="79" t="s">
        <v>1050</v>
      </c>
      <c r="NS58" s="79" t="s">
        <v>1050</v>
      </c>
      <c r="NT58" s="79" t="s">
        <v>1050</v>
      </c>
      <c r="NU58" s="79" t="s">
        <v>1050</v>
      </c>
      <c r="NV58" s="79" t="s">
        <v>1050</v>
      </c>
      <c r="NW58" s="79" t="s">
        <v>1050</v>
      </c>
      <c r="NX58" s="79" t="s">
        <v>1050</v>
      </c>
      <c r="NY58" s="79" t="s">
        <v>1050</v>
      </c>
      <c r="NZ58" s="79" t="s">
        <v>1050</v>
      </c>
      <c r="OA58" s="79" t="s">
        <v>1050</v>
      </c>
      <c r="OB58" s="79" t="s">
        <v>1050</v>
      </c>
      <c r="OC58" s="79" t="s">
        <v>1050</v>
      </c>
      <c r="OD58" s="79" t="s">
        <v>1050</v>
      </c>
      <c r="OE58" s="79" t="s">
        <v>1050</v>
      </c>
      <c r="OF58" s="79" t="s">
        <v>1050</v>
      </c>
      <c r="OG58" s="79" t="s">
        <v>1050</v>
      </c>
      <c r="OH58" s="79" t="s">
        <v>1050</v>
      </c>
      <c r="OI58" s="79" t="s">
        <v>1050</v>
      </c>
      <c r="OJ58" s="79" t="s">
        <v>1050</v>
      </c>
      <c r="OK58" s="79" t="s">
        <v>1050</v>
      </c>
      <c r="OL58" s="79" t="s">
        <v>1050</v>
      </c>
      <c r="OM58" s="79" t="s">
        <v>1050</v>
      </c>
      <c r="ON58" s="79" t="s">
        <v>1050</v>
      </c>
      <c r="OO58" s="79" t="s">
        <v>1050</v>
      </c>
      <c r="OP58" s="79" t="s">
        <v>1050</v>
      </c>
      <c r="OQ58" s="79" t="s">
        <v>1050</v>
      </c>
      <c r="OR58" s="79" t="s">
        <v>1050</v>
      </c>
      <c r="OS58" s="79" t="s">
        <v>1050</v>
      </c>
      <c r="OT58" s="79" t="s">
        <v>1050</v>
      </c>
      <c r="OU58" s="79" t="s">
        <v>1050</v>
      </c>
      <c r="OV58" s="79" t="s">
        <v>1050</v>
      </c>
      <c r="OW58" s="79" t="s">
        <v>1050</v>
      </c>
      <c r="OX58" s="79" t="s">
        <v>1050</v>
      </c>
      <c r="OY58" s="79" t="s">
        <v>1050</v>
      </c>
      <c r="OZ58" s="79" t="s">
        <v>1050</v>
      </c>
      <c r="PA58" s="79" t="s">
        <v>1050</v>
      </c>
      <c r="PB58" s="79" t="s">
        <v>1050</v>
      </c>
      <c r="PC58" s="79" t="s">
        <v>1050</v>
      </c>
      <c r="PD58" s="79" t="s">
        <v>1050</v>
      </c>
      <c r="PE58" s="79" t="s">
        <v>1050</v>
      </c>
      <c r="PF58" s="79" t="s">
        <v>1050</v>
      </c>
      <c r="PG58" s="79" t="s">
        <v>1050</v>
      </c>
      <c r="PH58" s="79" t="s">
        <v>1050</v>
      </c>
      <c r="PI58" s="79" t="s">
        <v>1050</v>
      </c>
      <c r="PJ58" s="79" t="s">
        <v>1050</v>
      </c>
      <c r="PK58" s="79" t="s">
        <v>1050</v>
      </c>
      <c r="PL58" s="79" t="s">
        <v>1050</v>
      </c>
      <c r="PM58" s="79" t="s">
        <v>1072</v>
      </c>
      <c r="PN58" s="79">
        <v>1</v>
      </c>
      <c r="PO58" s="79">
        <v>1</v>
      </c>
      <c r="PP58" s="79">
        <v>116</v>
      </c>
      <c r="PQ58" s="79" t="s">
        <v>1050</v>
      </c>
      <c r="PR58" s="79" t="s">
        <v>1050</v>
      </c>
      <c r="PS58" s="79" t="s">
        <v>1050</v>
      </c>
      <c r="PT58" s="79" t="s">
        <v>1050</v>
      </c>
      <c r="PU58" s="79" t="s">
        <v>1050</v>
      </c>
      <c r="PV58" s="79" t="s">
        <v>1050</v>
      </c>
      <c r="PW58" s="79">
        <v>11</v>
      </c>
      <c r="PX58" s="79" t="s">
        <v>1050</v>
      </c>
      <c r="PY58" s="79" t="s">
        <v>1050</v>
      </c>
      <c r="PZ58" s="79" t="s">
        <v>2591</v>
      </c>
      <c r="QA58" s="79" t="s">
        <v>1050</v>
      </c>
      <c r="QB58" s="79" t="s">
        <v>1050</v>
      </c>
      <c r="QC58" s="79" t="s">
        <v>1050</v>
      </c>
      <c r="QD58" s="79" t="s">
        <v>1412</v>
      </c>
      <c r="QE58" s="79" t="s">
        <v>1076</v>
      </c>
      <c r="QF58" s="79" t="s">
        <v>1050</v>
      </c>
      <c r="QG58" s="79">
        <v>11</v>
      </c>
      <c r="QH58" s="107">
        <v>1</v>
      </c>
      <c r="QI58" s="79">
        <v>60</v>
      </c>
      <c r="QJ58" s="79">
        <v>28</v>
      </c>
      <c r="QK58" s="79">
        <v>2022</v>
      </c>
      <c r="QL58" s="79">
        <v>203166</v>
      </c>
      <c r="QM58" s="91">
        <v>44856</v>
      </c>
      <c r="QN58" s="79" t="s">
        <v>512</v>
      </c>
      <c r="QO58" s="79" t="s">
        <v>399</v>
      </c>
      <c r="QP58" s="79" t="s">
        <v>399</v>
      </c>
      <c r="QQ58" s="92">
        <v>0.34375</v>
      </c>
      <c r="QR58" s="79" t="s">
        <v>329</v>
      </c>
      <c r="QS58" s="79" t="s">
        <v>543</v>
      </c>
      <c r="QT58" s="79" t="s">
        <v>1050</v>
      </c>
      <c r="QU58" s="79" t="s">
        <v>2584</v>
      </c>
      <c r="QV58" s="125" t="s">
        <v>2592</v>
      </c>
      <c r="QW58" s="125" t="s">
        <v>2593</v>
      </c>
      <c r="QX58" s="79" t="s">
        <v>1050</v>
      </c>
      <c r="QY58" s="79" t="s">
        <v>1080</v>
      </c>
      <c r="QZ58" s="79" t="s">
        <v>1050</v>
      </c>
      <c r="RA58" s="79" t="s">
        <v>1050</v>
      </c>
      <c r="RB58" s="79" t="s">
        <v>1050</v>
      </c>
      <c r="RC58" s="79" t="s">
        <v>368</v>
      </c>
      <c r="RD58" s="79" t="s">
        <v>399</v>
      </c>
      <c r="RE58" s="79" t="s">
        <v>344</v>
      </c>
      <c r="RF58" s="79" t="s">
        <v>369</v>
      </c>
      <c r="RG58" s="79" t="s">
        <v>2501</v>
      </c>
      <c r="RH58" s="79" t="s">
        <v>513</v>
      </c>
      <c r="RI58" s="79" t="s">
        <v>498</v>
      </c>
      <c r="RJ58" s="79">
        <v>17.05</v>
      </c>
      <c r="RK58" s="79" t="s">
        <v>371</v>
      </c>
      <c r="RL58" s="79" t="s">
        <v>334</v>
      </c>
      <c r="RM58" s="79" t="s">
        <v>2594</v>
      </c>
      <c r="RN58" s="79" t="s">
        <v>2595</v>
      </c>
      <c r="RO58" s="79" t="s">
        <v>2144</v>
      </c>
      <c r="RP58" s="79" t="s">
        <v>414</v>
      </c>
      <c r="RQ58" s="79" t="s">
        <v>494</v>
      </c>
      <c r="RR58" s="79" t="s">
        <v>480</v>
      </c>
      <c r="RS58" s="79" t="s">
        <v>1050</v>
      </c>
      <c r="RT58" s="79" t="s">
        <v>1050</v>
      </c>
      <c r="RU58" s="79" t="s">
        <v>2208</v>
      </c>
      <c r="RV58" s="79" t="s">
        <v>2596</v>
      </c>
      <c r="RW58" s="79" t="s">
        <v>1050</v>
      </c>
      <c r="RX58" s="79" t="s">
        <v>1050</v>
      </c>
      <c r="RY58" s="79" t="s">
        <v>1050</v>
      </c>
      <c r="RZ58" s="79" t="s">
        <v>1050</v>
      </c>
      <c r="SA58" s="79" t="s">
        <v>1050</v>
      </c>
      <c r="SB58" s="79" t="s">
        <v>1050</v>
      </c>
      <c r="SC58" s="79" t="s">
        <v>1050</v>
      </c>
      <c r="SD58" s="79" t="s">
        <v>1050</v>
      </c>
      <c r="SE58" s="79" t="s">
        <v>1050</v>
      </c>
      <c r="SF58" s="79" t="s">
        <v>1050</v>
      </c>
      <c r="SG58" s="79" t="s">
        <v>1050</v>
      </c>
      <c r="SH58" s="79" t="s">
        <v>1050</v>
      </c>
      <c r="SI58" s="79" t="s">
        <v>1050</v>
      </c>
      <c r="SJ58" s="79" t="s">
        <v>1050</v>
      </c>
      <c r="SK58" s="79" t="s">
        <v>1050</v>
      </c>
      <c r="SL58" s="79" t="s">
        <v>1050</v>
      </c>
      <c r="SM58" s="79" t="s">
        <v>1050</v>
      </c>
      <c r="SN58" s="79" t="s">
        <v>1050</v>
      </c>
      <c r="SO58" s="79" t="s">
        <v>1050</v>
      </c>
      <c r="SP58" s="79" t="s">
        <v>1050</v>
      </c>
      <c r="SQ58" s="79" t="s">
        <v>1050</v>
      </c>
      <c r="SR58" s="79" t="s">
        <v>1050</v>
      </c>
      <c r="SS58" s="79" t="s">
        <v>1050</v>
      </c>
      <c r="ST58" s="79" t="s">
        <v>542</v>
      </c>
      <c r="SU58" s="79" t="s">
        <v>1050</v>
      </c>
      <c r="SV58" s="79" t="s">
        <v>1050</v>
      </c>
      <c r="SW58" s="79" t="s">
        <v>1050</v>
      </c>
      <c r="SX58" s="79" t="s">
        <v>1050</v>
      </c>
      <c r="SY58" s="79" t="s">
        <v>1050</v>
      </c>
      <c r="SZ58" s="79" t="s">
        <v>1050</v>
      </c>
      <c r="TA58" s="79" t="s">
        <v>1050</v>
      </c>
      <c r="TB58" s="79" t="s">
        <v>1050</v>
      </c>
      <c r="TC58" s="79" t="s">
        <v>1050</v>
      </c>
      <c r="TD58" s="79" t="s">
        <v>1050</v>
      </c>
      <c r="TE58" s="79" t="s">
        <v>1050</v>
      </c>
      <c r="TF58" s="79">
        <v>2016</v>
      </c>
      <c r="TG58" s="79" t="s">
        <v>1050</v>
      </c>
      <c r="TH58" s="79" t="s">
        <v>1050</v>
      </c>
      <c r="TI58" s="79" t="s">
        <v>1050</v>
      </c>
      <c r="TJ58" s="79" t="s">
        <v>1050</v>
      </c>
      <c r="TK58" s="79" t="s">
        <v>1050</v>
      </c>
      <c r="TL58" s="79" t="s">
        <v>1050</v>
      </c>
      <c r="TM58" s="79" t="s">
        <v>1050</v>
      </c>
      <c r="TN58" s="79" t="s">
        <v>1050</v>
      </c>
      <c r="TO58" s="79" t="s">
        <v>1050</v>
      </c>
      <c r="TP58" s="79" t="s">
        <v>1050</v>
      </c>
      <c r="TQ58" s="79" t="s">
        <v>1050</v>
      </c>
      <c r="TR58" s="79" t="s">
        <v>2588</v>
      </c>
      <c r="TS58" s="79" t="s">
        <v>1050</v>
      </c>
      <c r="TT58" s="79" t="s">
        <v>1050</v>
      </c>
      <c r="TU58" s="79" t="s">
        <v>1050</v>
      </c>
      <c r="TV58" s="79" t="s">
        <v>1050</v>
      </c>
      <c r="TW58" s="79" t="s">
        <v>1050</v>
      </c>
      <c r="TX58" s="79" t="s">
        <v>1050</v>
      </c>
      <c r="TY58" s="79" t="s">
        <v>1050</v>
      </c>
      <c r="TZ58" s="79" t="s">
        <v>1050</v>
      </c>
      <c r="UA58" s="79" t="s">
        <v>1050</v>
      </c>
      <c r="UB58" s="79" t="s">
        <v>1050</v>
      </c>
      <c r="UC58" s="79" t="s">
        <v>1050</v>
      </c>
      <c r="UD58" s="79" t="s">
        <v>2586</v>
      </c>
      <c r="UE58" s="79" t="s">
        <v>1050</v>
      </c>
      <c r="UF58" s="79" t="s">
        <v>1050</v>
      </c>
      <c r="UG58" s="79" t="s">
        <v>1050</v>
      </c>
      <c r="UH58" s="79" t="s">
        <v>1050</v>
      </c>
      <c r="UI58" s="79" t="s">
        <v>1050</v>
      </c>
      <c r="UJ58" s="79" t="s">
        <v>1050</v>
      </c>
      <c r="UK58" s="79" t="s">
        <v>1050</v>
      </c>
      <c r="UL58" s="79" t="s">
        <v>1050</v>
      </c>
      <c r="UM58" s="79" t="s">
        <v>1050</v>
      </c>
      <c r="UN58" s="79" t="s">
        <v>1050</v>
      </c>
      <c r="UO58" s="79" t="s">
        <v>1050</v>
      </c>
      <c r="UP58" s="79" t="s">
        <v>2597</v>
      </c>
      <c r="UQ58" s="79" t="s">
        <v>1050</v>
      </c>
      <c r="UR58" s="79" t="s">
        <v>1050</v>
      </c>
      <c r="US58" s="79" t="s">
        <v>1050</v>
      </c>
      <c r="UT58" s="79" t="s">
        <v>1050</v>
      </c>
      <c r="UU58" s="79" t="s">
        <v>1050</v>
      </c>
      <c r="UV58" s="79" t="s">
        <v>1050</v>
      </c>
      <c r="UW58" s="79" t="s">
        <v>1050</v>
      </c>
      <c r="UX58" s="79" t="s">
        <v>1050</v>
      </c>
      <c r="UY58" s="79" t="s">
        <v>1050</v>
      </c>
      <c r="UZ58" s="79" t="s">
        <v>1050</v>
      </c>
      <c r="VA58" s="79" t="s">
        <v>1050</v>
      </c>
      <c r="VB58" s="79" t="s">
        <v>1050</v>
      </c>
      <c r="VC58" s="79" t="s">
        <v>1050</v>
      </c>
      <c r="VD58" s="79" t="s">
        <v>1050</v>
      </c>
      <c r="VE58" s="79" t="s">
        <v>1050</v>
      </c>
      <c r="VF58" s="79" t="s">
        <v>1050</v>
      </c>
      <c r="VG58" s="79" t="s">
        <v>1050</v>
      </c>
      <c r="VH58" s="79" t="s">
        <v>1050</v>
      </c>
      <c r="VI58" s="79" t="s">
        <v>1050</v>
      </c>
      <c r="VJ58" s="79" t="s">
        <v>1050</v>
      </c>
      <c r="VK58" s="79" t="s">
        <v>1050</v>
      </c>
      <c r="VL58" s="79" t="s">
        <v>1050</v>
      </c>
      <c r="VM58" s="79" t="s">
        <v>1050</v>
      </c>
      <c r="VN58" s="79" t="s">
        <v>1927</v>
      </c>
      <c r="VO58" s="79" t="s">
        <v>1050</v>
      </c>
      <c r="VP58" s="79" t="s">
        <v>1050</v>
      </c>
      <c r="VQ58" s="79" t="s">
        <v>1050</v>
      </c>
      <c r="VR58" s="79" t="s">
        <v>1050</v>
      </c>
      <c r="VS58" s="79" t="s">
        <v>1050</v>
      </c>
      <c r="VT58" s="79" t="s">
        <v>1050</v>
      </c>
      <c r="VU58" s="79" t="s">
        <v>1050</v>
      </c>
      <c r="VV58" s="79" t="s">
        <v>1050</v>
      </c>
      <c r="VW58" s="79" t="s">
        <v>1050</v>
      </c>
      <c r="VX58" s="79" t="s">
        <v>1050</v>
      </c>
      <c r="VY58" s="79" t="s">
        <v>1050</v>
      </c>
      <c r="VZ58" s="79" t="s">
        <v>353</v>
      </c>
      <c r="WA58" s="79" t="s">
        <v>1050</v>
      </c>
      <c r="WB58" s="79" t="s">
        <v>1050</v>
      </c>
      <c r="WC58" s="79" t="s">
        <v>1050</v>
      </c>
      <c r="WD58" s="79" t="s">
        <v>1050</v>
      </c>
      <c r="WE58" s="79" t="s">
        <v>1050</v>
      </c>
      <c r="WF58" s="79" t="s">
        <v>1050</v>
      </c>
      <c r="WG58" s="79" t="s">
        <v>1050</v>
      </c>
      <c r="WH58" s="79" t="s">
        <v>1050</v>
      </c>
      <c r="WI58" s="79" t="s">
        <v>1050</v>
      </c>
      <c r="WJ58" s="79" t="s">
        <v>1050</v>
      </c>
      <c r="WK58" s="79" t="s">
        <v>1050</v>
      </c>
      <c r="WL58" s="79" t="s">
        <v>353</v>
      </c>
      <c r="WM58" s="79" t="s">
        <v>1050</v>
      </c>
      <c r="WN58" s="79" t="s">
        <v>1050</v>
      </c>
      <c r="WO58" s="79" t="s">
        <v>1050</v>
      </c>
      <c r="WP58" s="79" t="s">
        <v>1050</v>
      </c>
      <c r="WQ58" s="79" t="s">
        <v>1050</v>
      </c>
      <c r="WR58" s="79" t="s">
        <v>1050</v>
      </c>
      <c r="WS58" s="79" t="s">
        <v>1050</v>
      </c>
      <c r="WT58" s="79" t="s">
        <v>1050</v>
      </c>
      <c r="WU58" s="79" t="s">
        <v>1050</v>
      </c>
      <c r="WV58" s="79" t="s">
        <v>1050</v>
      </c>
      <c r="WW58" s="79" t="s">
        <v>1050</v>
      </c>
      <c r="WX58" s="79" t="s">
        <v>1050</v>
      </c>
      <c r="WY58" s="79" t="s">
        <v>1050</v>
      </c>
      <c r="WZ58" s="79" t="s">
        <v>1050</v>
      </c>
      <c r="XA58" s="79" t="s">
        <v>1050</v>
      </c>
      <c r="XB58" s="79" t="s">
        <v>1050</v>
      </c>
      <c r="XC58" s="79" t="s">
        <v>1050</v>
      </c>
      <c r="XD58" s="79" t="s">
        <v>1050</v>
      </c>
      <c r="XE58" s="79" t="s">
        <v>1050</v>
      </c>
      <c r="XF58" s="79" t="s">
        <v>1050</v>
      </c>
      <c r="XG58" s="79" t="s">
        <v>1050</v>
      </c>
      <c r="XH58" s="79" t="s">
        <v>1050</v>
      </c>
      <c r="XI58" s="79" t="s">
        <v>1050</v>
      </c>
      <c r="XJ58" s="79" t="s">
        <v>2598</v>
      </c>
      <c r="XK58" s="79" t="s">
        <v>1050</v>
      </c>
      <c r="XL58" s="79" t="s">
        <v>1050</v>
      </c>
      <c r="XM58" s="79" t="s">
        <v>1050</v>
      </c>
      <c r="XN58" s="79" t="s">
        <v>1050</v>
      </c>
      <c r="XO58" s="79" t="s">
        <v>1050</v>
      </c>
      <c r="XP58" s="79" t="s">
        <v>1050</v>
      </c>
      <c r="XQ58" s="79" t="s">
        <v>1050</v>
      </c>
      <c r="XR58" s="79" t="s">
        <v>1050</v>
      </c>
      <c r="XS58" s="79" t="s">
        <v>1050</v>
      </c>
      <c r="XT58" s="79" t="s">
        <v>1050</v>
      </c>
      <c r="XU58" s="79" t="s">
        <v>1050</v>
      </c>
      <c r="XV58" s="79" t="s">
        <v>1089</v>
      </c>
      <c r="XW58" s="79" t="s">
        <v>1050</v>
      </c>
      <c r="XX58" s="79" t="s">
        <v>1050</v>
      </c>
      <c r="XY58" s="79" t="s">
        <v>1050</v>
      </c>
      <c r="XZ58" s="79" t="s">
        <v>1050</v>
      </c>
      <c r="YA58" s="79" t="s">
        <v>1050</v>
      </c>
      <c r="YB58" s="79" t="s">
        <v>1050</v>
      </c>
      <c r="YC58" s="79" t="s">
        <v>1050</v>
      </c>
      <c r="YD58" s="79" t="s">
        <v>1050</v>
      </c>
      <c r="YE58" s="79" t="s">
        <v>1050</v>
      </c>
      <c r="YF58" s="79" t="s">
        <v>1050</v>
      </c>
      <c r="YG58" s="79" t="s">
        <v>1050</v>
      </c>
      <c r="YH58" s="79" t="s">
        <v>1089</v>
      </c>
      <c r="YI58" s="79" t="s">
        <v>1050</v>
      </c>
      <c r="YJ58" s="79" t="s">
        <v>1050</v>
      </c>
      <c r="YK58" s="79" t="s">
        <v>1050</v>
      </c>
      <c r="YL58" s="79" t="s">
        <v>1050</v>
      </c>
      <c r="YM58" s="79" t="s">
        <v>1050</v>
      </c>
      <c r="YN58" s="79" t="s">
        <v>1050</v>
      </c>
      <c r="YO58" s="79" t="s">
        <v>1050</v>
      </c>
      <c r="YP58" s="79" t="s">
        <v>1050</v>
      </c>
      <c r="YQ58" s="79" t="s">
        <v>1050</v>
      </c>
      <c r="YR58" s="79" t="s">
        <v>1050</v>
      </c>
      <c r="YS58" s="79" t="s">
        <v>1050</v>
      </c>
      <c r="YT58" s="79" t="s">
        <v>1050</v>
      </c>
      <c r="YU58" s="79" t="s">
        <v>1050</v>
      </c>
      <c r="YV58" s="79" t="s">
        <v>1050</v>
      </c>
      <c r="YW58" s="79" t="s">
        <v>1050</v>
      </c>
      <c r="YX58" s="79" t="s">
        <v>1050</v>
      </c>
      <c r="YY58" s="79" t="s">
        <v>1050</v>
      </c>
      <c r="YZ58" s="79" t="s">
        <v>1050</v>
      </c>
      <c r="ZA58" s="79" t="s">
        <v>1050</v>
      </c>
      <c r="ZB58" s="79" t="s">
        <v>1050</v>
      </c>
      <c r="ZC58" s="79" t="s">
        <v>1050</v>
      </c>
      <c r="ZD58" s="79" t="s">
        <v>1050</v>
      </c>
      <c r="ZE58" s="79" t="s">
        <v>1050</v>
      </c>
      <c r="ZF58" s="79" t="s">
        <v>399</v>
      </c>
      <c r="ZG58" s="79" t="s">
        <v>1050</v>
      </c>
      <c r="ZH58" s="79" t="s">
        <v>1050</v>
      </c>
      <c r="ZI58" s="79" t="s">
        <v>1050</v>
      </c>
      <c r="ZJ58" s="79" t="s">
        <v>1050</v>
      </c>
      <c r="ZK58" s="79" t="s">
        <v>1050</v>
      </c>
      <c r="ZL58" s="79" t="s">
        <v>1050</v>
      </c>
      <c r="ZM58" s="79" t="s">
        <v>1050</v>
      </c>
      <c r="ZN58" s="79" t="s">
        <v>1050</v>
      </c>
      <c r="ZO58" s="79" t="s">
        <v>1050</v>
      </c>
      <c r="ZP58" s="79" t="s">
        <v>1050</v>
      </c>
      <c r="ZQ58" s="79" t="s">
        <v>1050</v>
      </c>
      <c r="ZR58" s="79" t="s">
        <v>399</v>
      </c>
      <c r="ZS58" s="79" t="s">
        <v>1050</v>
      </c>
      <c r="ZT58" s="79" t="s">
        <v>1050</v>
      </c>
      <c r="ZU58" s="79" t="s">
        <v>1050</v>
      </c>
      <c r="ZV58" s="79" t="s">
        <v>1050</v>
      </c>
      <c r="ZW58" s="79" t="s">
        <v>1050</v>
      </c>
      <c r="ZX58" s="79" t="s">
        <v>1050</v>
      </c>
      <c r="ZY58" s="79" t="s">
        <v>1050</v>
      </c>
      <c r="ZZ58" s="79" t="s">
        <v>1050</v>
      </c>
      <c r="AAA58" s="79" t="s">
        <v>1050</v>
      </c>
      <c r="AAB58" s="79" t="s">
        <v>1050</v>
      </c>
      <c r="AAC58" s="79" t="s">
        <v>1050</v>
      </c>
      <c r="AAD58" s="79" t="s">
        <v>1090</v>
      </c>
      <c r="AAE58" s="79">
        <v>26</v>
      </c>
      <c r="AAF58" s="91">
        <v>42294</v>
      </c>
      <c r="AAG58" s="79">
        <v>1</v>
      </c>
      <c r="AAH58" s="79">
        <v>0</v>
      </c>
      <c r="AAI58" s="79" t="s">
        <v>1132</v>
      </c>
      <c r="AAJ58" s="79" t="s">
        <v>398</v>
      </c>
      <c r="AAK58" s="79" t="s">
        <v>1050</v>
      </c>
      <c r="AAL58" s="79" t="s">
        <v>1050</v>
      </c>
      <c r="AAM58" s="79" t="s">
        <v>1050</v>
      </c>
      <c r="AAN58" s="79" t="s">
        <v>1050</v>
      </c>
      <c r="AAO58" s="79" t="s">
        <v>1050</v>
      </c>
      <c r="AAP58" s="79" t="s">
        <v>1050</v>
      </c>
      <c r="AAQ58" s="79" t="s">
        <v>1050</v>
      </c>
      <c r="AAR58" s="79" t="s">
        <v>1050</v>
      </c>
      <c r="AAS58" s="79" t="s">
        <v>1050</v>
      </c>
      <c r="AAT58" s="79" t="s">
        <v>1050</v>
      </c>
      <c r="AAU58" s="79" t="s">
        <v>1050</v>
      </c>
      <c r="AAV58" s="79" t="s">
        <v>1050</v>
      </c>
      <c r="AAW58" s="79" t="s">
        <v>1050</v>
      </c>
      <c r="AAX58" s="79" t="s">
        <v>1050</v>
      </c>
      <c r="AAY58" s="79" t="s">
        <v>1050</v>
      </c>
      <c r="AAZ58" s="79" t="s">
        <v>1050</v>
      </c>
      <c r="ABA58" s="79" t="s">
        <v>1050</v>
      </c>
      <c r="ABB58" s="79" t="s">
        <v>1050</v>
      </c>
      <c r="ABC58" s="79" t="s">
        <v>1050</v>
      </c>
      <c r="ABD58" s="79" t="s">
        <v>1050</v>
      </c>
      <c r="ABE58" s="79" t="s">
        <v>1050</v>
      </c>
      <c r="ABF58" s="79" t="s">
        <v>1050</v>
      </c>
      <c r="ABG58" s="79" t="s">
        <v>1050</v>
      </c>
      <c r="ABH58" s="79" t="s">
        <v>1050</v>
      </c>
      <c r="ABI58" s="79" t="s">
        <v>1050</v>
      </c>
      <c r="ABJ58" s="79" t="s">
        <v>1050</v>
      </c>
      <c r="ABK58" s="79" t="s">
        <v>1050</v>
      </c>
      <c r="ABL58" s="79" t="s">
        <v>1050</v>
      </c>
      <c r="ABM58" s="79" t="s">
        <v>1050</v>
      </c>
      <c r="ABN58" s="79" t="s">
        <v>1050</v>
      </c>
      <c r="ABO58" s="79" t="s">
        <v>1050</v>
      </c>
      <c r="ABP58" s="79" t="s">
        <v>1050</v>
      </c>
      <c r="ABQ58" s="79" t="s">
        <v>1050</v>
      </c>
      <c r="ABR58" s="79" t="s">
        <v>1050</v>
      </c>
      <c r="ABS58" s="79" t="s">
        <v>1050</v>
      </c>
      <c r="ABT58" s="79" t="s">
        <v>1050</v>
      </c>
      <c r="ABU58" s="79" t="s">
        <v>1050</v>
      </c>
      <c r="ABV58" s="79" t="s">
        <v>1050</v>
      </c>
      <c r="ABW58" s="79" t="s">
        <v>1050</v>
      </c>
      <c r="ABX58" s="79" t="s">
        <v>1050</v>
      </c>
      <c r="ABY58" s="79" t="s">
        <v>1050</v>
      </c>
      <c r="ABZ58" s="79" t="s">
        <v>1050</v>
      </c>
      <c r="ACA58" s="79" t="s">
        <v>1050</v>
      </c>
      <c r="ACB58" s="79" t="s">
        <v>1050</v>
      </c>
      <c r="ACC58" s="79" t="s">
        <v>1050</v>
      </c>
      <c r="ACD58" s="79" t="s">
        <v>1050</v>
      </c>
      <c r="ACE58" s="79" t="s">
        <v>1050</v>
      </c>
      <c r="ACF58" s="79" t="s">
        <v>1050</v>
      </c>
      <c r="ACG58" s="79" t="s">
        <v>1050</v>
      </c>
      <c r="ACH58" s="79" t="s">
        <v>1050</v>
      </c>
      <c r="ACI58" s="79" t="s">
        <v>1050</v>
      </c>
      <c r="ACJ58" s="79" t="s">
        <v>1050</v>
      </c>
      <c r="ACK58" s="79" t="s">
        <v>1050</v>
      </c>
      <c r="ACL58" s="79" t="s">
        <v>1050</v>
      </c>
      <c r="ACM58" s="79" t="s">
        <v>1050</v>
      </c>
      <c r="ACN58" s="79" t="s">
        <v>1050</v>
      </c>
      <c r="ACO58" s="79" t="s">
        <v>1050</v>
      </c>
      <c r="ACP58" s="79" t="s">
        <v>1050</v>
      </c>
      <c r="ACQ58" s="79" t="s">
        <v>1050</v>
      </c>
      <c r="ACR58" s="79" t="s">
        <v>1050</v>
      </c>
      <c r="ACS58" s="79" t="s">
        <v>1050</v>
      </c>
      <c r="ACT58" s="79" t="s">
        <v>1050</v>
      </c>
      <c r="ACU58" s="79" t="s">
        <v>1050</v>
      </c>
      <c r="ACV58" s="79" t="s">
        <v>1050</v>
      </c>
      <c r="ACW58" s="79" t="s">
        <v>1050</v>
      </c>
      <c r="ACX58" s="79" t="s">
        <v>1050</v>
      </c>
      <c r="ACY58" s="79" t="s">
        <v>1050</v>
      </c>
      <c r="ACZ58" s="79" t="s">
        <v>1050</v>
      </c>
      <c r="ADA58" s="79" t="s">
        <v>1050</v>
      </c>
      <c r="ADB58" s="79" t="s">
        <v>1050</v>
      </c>
      <c r="ADC58" s="79" t="s">
        <v>1050</v>
      </c>
      <c r="ADD58" s="79" t="s">
        <v>1050</v>
      </c>
      <c r="ADE58" s="79" t="s">
        <v>1050</v>
      </c>
      <c r="ADF58" s="79" t="s">
        <v>1050</v>
      </c>
      <c r="ADG58" s="79" t="s">
        <v>1050</v>
      </c>
      <c r="ADH58" s="79" t="s">
        <v>1050</v>
      </c>
      <c r="ADI58" s="79" t="s">
        <v>1050</v>
      </c>
      <c r="ADJ58" s="79">
        <v>62</v>
      </c>
      <c r="ADK58" s="79" t="s">
        <v>1050</v>
      </c>
      <c r="ADL58" s="79" t="s">
        <v>1050</v>
      </c>
      <c r="ADM58" s="79" t="s">
        <v>1050</v>
      </c>
      <c r="ADN58" s="79" t="s">
        <v>1050</v>
      </c>
      <c r="ADO58" s="79" t="s">
        <v>1090</v>
      </c>
      <c r="ADP58" s="79" t="s">
        <v>1050</v>
      </c>
      <c r="ADQ58" s="79" t="s">
        <v>1050</v>
      </c>
      <c r="ADR58" s="79" t="s">
        <v>1050</v>
      </c>
      <c r="ADS58" s="79" t="s">
        <v>1050</v>
      </c>
      <c r="ADT58" s="79" t="s">
        <v>399</v>
      </c>
      <c r="ADU58" s="79" t="s">
        <v>1050</v>
      </c>
      <c r="ADV58" s="79" t="s">
        <v>1050</v>
      </c>
      <c r="ADW58" s="79" t="s">
        <v>1050</v>
      </c>
      <c r="ADX58" s="79" t="s">
        <v>1050</v>
      </c>
      <c r="ADY58" s="79" t="s">
        <v>494</v>
      </c>
      <c r="ADZ58" s="79" t="s">
        <v>1050</v>
      </c>
      <c r="AEA58" s="79" t="s">
        <v>1050</v>
      </c>
      <c r="AEB58" s="79" t="s">
        <v>1050</v>
      </c>
      <c r="AEC58" s="79" t="s">
        <v>1050</v>
      </c>
      <c r="AED58" s="79">
        <v>0</v>
      </c>
      <c r="AEE58" s="79" t="s">
        <v>1050</v>
      </c>
      <c r="AEF58" s="79" t="s">
        <v>1050</v>
      </c>
      <c r="AEG58" s="79" t="s">
        <v>1050</v>
      </c>
      <c r="AEH58" s="79" t="s">
        <v>1050</v>
      </c>
      <c r="AEI58" s="79">
        <v>0</v>
      </c>
      <c r="AEJ58" s="79" t="s">
        <v>1050</v>
      </c>
      <c r="AEK58" s="79" t="s">
        <v>1050</v>
      </c>
      <c r="AEL58" s="79" t="s">
        <v>1050</v>
      </c>
      <c r="AEM58" s="79" t="s">
        <v>1050</v>
      </c>
      <c r="AEN58" s="79" t="s">
        <v>1089</v>
      </c>
      <c r="AEO58" s="79" t="s">
        <v>1050</v>
      </c>
      <c r="AEP58" s="79" t="s">
        <v>1050</v>
      </c>
      <c r="AEQ58" s="79" t="s">
        <v>1050</v>
      </c>
      <c r="AER58" s="79" t="s">
        <v>1050</v>
      </c>
      <c r="AES58" s="79" t="s">
        <v>352</v>
      </c>
      <c r="AET58" s="79" t="s">
        <v>1050</v>
      </c>
      <c r="AEU58" s="79" t="s">
        <v>1050</v>
      </c>
      <c r="AEV58" s="79" t="s">
        <v>1050</v>
      </c>
      <c r="AEW58" s="79" t="s">
        <v>1050</v>
      </c>
      <c r="AEX58" s="137" t="s">
        <v>366</v>
      </c>
      <c r="AEY58" s="79">
        <v>1</v>
      </c>
      <c r="AEZ58" s="79">
        <v>1</v>
      </c>
      <c r="AFA58" s="79" t="s">
        <v>353</v>
      </c>
      <c r="AFB58" s="79" t="s">
        <v>1050</v>
      </c>
      <c r="AFC58" s="79" t="s">
        <v>1050</v>
      </c>
      <c r="AFD58" s="79" t="s">
        <v>1050</v>
      </c>
      <c r="AFE58" s="79" t="s">
        <v>1050</v>
      </c>
      <c r="AFF58" s="79" t="s">
        <v>1050</v>
      </c>
      <c r="AFG58" s="79" t="s">
        <v>1050</v>
      </c>
      <c r="AFH58" s="79" t="s">
        <v>1050</v>
      </c>
      <c r="AFI58" s="79" t="s">
        <v>1050</v>
      </c>
      <c r="AFJ58" s="79" t="s">
        <v>1050</v>
      </c>
      <c r="AFK58" s="79" t="s">
        <v>1050</v>
      </c>
      <c r="AFL58" s="79" t="s">
        <v>1050</v>
      </c>
      <c r="AFM58" s="79" t="s">
        <v>1050</v>
      </c>
      <c r="AFN58" s="79" t="s">
        <v>1050</v>
      </c>
      <c r="AFO58" s="79" t="s">
        <v>1050</v>
      </c>
      <c r="AFP58" s="79" t="s">
        <v>1050</v>
      </c>
      <c r="AFQ58" s="79" t="s">
        <v>1050</v>
      </c>
      <c r="AFR58" s="79" t="s">
        <v>1050</v>
      </c>
      <c r="AFS58" s="79" t="s">
        <v>1050</v>
      </c>
      <c r="AFT58" s="79" t="s">
        <v>1050</v>
      </c>
      <c r="AFU58" s="79" t="s">
        <v>1050</v>
      </c>
      <c r="AFV58" s="79" t="s">
        <v>1050</v>
      </c>
      <c r="AFW58" s="79" t="s">
        <v>1050</v>
      </c>
      <c r="AFX58" s="79" t="s">
        <v>1050</v>
      </c>
      <c r="AFY58" s="79" t="s">
        <v>1050</v>
      </c>
      <c r="AFZ58" s="79" t="s">
        <v>1050</v>
      </c>
      <c r="AGA58" s="79" t="s">
        <v>1050</v>
      </c>
      <c r="AGB58" s="79" t="s">
        <v>1050</v>
      </c>
      <c r="AGC58" s="79" t="s">
        <v>1050</v>
      </c>
      <c r="AGD58" s="79" t="s">
        <v>1050</v>
      </c>
      <c r="AGE58" s="79" t="s">
        <v>1050</v>
      </c>
      <c r="AGF58" s="79" t="s">
        <v>1050</v>
      </c>
      <c r="AGG58" s="79" t="s">
        <v>1050</v>
      </c>
      <c r="AGH58" s="79" t="s">
        <v>1050</v>
      </c>
      <c r="AGI58" s="79" t="s">
        <v>1050</v>
      </c>
      <c r="AGJ58" s="79" t="s">
        <v>1050</v>
      </c>
      <c r="AGK58" s="79" t="s">
        <v>1050</v>
      </c>
      <c r="AGL58" s="79" t="s">
        <v>1050</v>
      </c>
      <c r="AGM58" s="79" t="s">
        <v>1050</v>
      </c>
      <c r="AGN58" s="79" t="s">
        <v>1050</v>
      </c>
      <c r="AGO58" s="79" t="s">
        <v>1050</v>
      </c>
      <c r="AGP58" s="79" t="s">
        <v>1050</v>
      </c>
      <c r="AGQ58" s="79" t="s">
        <v>1050</v>
      </c>
      <c r="AGR58" s="79" t="s">
        <v>1050</v>
      </c>
      <c r="AGS58" s="79" t="s">
        <v>1050</v>
      </c>
      <c r="AGT58" s="79" t="s">
        <v>1050</v>
      </c>
      <c r="AGU58" s="79" t="s">
        <v>1050</v>
      </c>
      <c r="AGV58" s="79" t="s">
        <v>1050</v>
      </c>
      <c r="AGW58" s="79" t="s">
        <v>1050</v>
      </c>
      <c r="AGX58" s="79" t="s">
        <v>1050</v>
      </c>
      <c r="AGY58" s="79" t="s">
        <v>1050</v>
      </c>
      <c r="AGZ58" s="79" t="s">
        <v>1050</v>
      </c>
      <c r="AHA58" s="79" t="s">
        <v>1050</v>
      </c>
      <c r="AHB58" s="79" t="s">
        <v>1050</v>
      </c>
      <c r="AHC58" s="79" t="s">
        <v>1050</v>
      </c>
      <c r="AHD58" s="79" t="s">
        <v>1050</v>
      </c>
      <c r="AHE58" s="79" t="s">
        <v>1050</v>
      </c>
      <c r="AHF58" s="79" t="s">
        <v>1050</v>
      </c>
      <c r="AHG58" s="79" t="s">
        <v>1050</v>
      </c>
      <c r="AHH58" s="79" t="s">
        <v>1050</v>
      </c>
      <c r="AHI58" s="79" t="s">
        <v>353</v>
      </c>
      <c r="AHJ58" s="79" t="s">
        <v>1093</v>
      </c>
      <c r="AHK58" s="79" t="s">
        <v>1050</v>
      </c>
      <c r="AHL58" s="79" t="s">
        <v>1050</v>
      </c>
      <c r="AHM58" s="79" t="s">
        <v>1050</v>
      </c>
      <c r="AHN58" s="79" t="s">
        <v>1050</v>
      </c>
      <c r="AHO58" s="79" t="s">
        <v>1050</v>
      </c>
      <c r="AHP58" s="79" t="s">
        <v>1050</v>
      </c>
      <c r="AHQ58" s="79" t="s">
        <v>1050</v>
      </c>
      <c r="AHR58" s="79" t="s">
        <v>1050</v>
      </c>
      <c r="AHS58" s="79" t="s">
        <v>1050</v>
      </c>
      <c r="AHT58" s="79" t="s">
        <v>1050</v>
      </c>
      <c r="AHU58" s="79" t="s">
        <v>1050</v>
      </c>
      <c r="AHV58" s="79" t="s">
        <v>1050</v>
      </c>
      <c r="AHW58" s="79" t="s">
        <v>1050</v>
      </c>
      <c r="AHX58" s="79" t="s">
        <v>1050</v>
      </c>
      <c r="AHY58" s="79" t="s">
        <v>1050</v>
      </c>
      <c r="AHZ58" s="79" t="s">
        <v>1050</v>
      </c>
      <c r="AIA58" s="79" t="s">
        <v>1050</v>
      </c>
      <c r="AIB58" s="79" t="s">
        <v>1050</v>
      </c>
      <c r="AIC58" s="79" t="s">
        <v>1050</v>
      </c>
      <c r="AID58" s="79" t="s">
        <v>1050</v>
      </c>
      <c r="AIE58" s="79" t="s">
        <v>1050</v>
      </c>
      <c r="AIF58" s="79" t="s">
        <v>1050</v>
      </c>
      <c r="AIG58" s="79" t="s">
        <v>1050</v>
      </c>
      <c r="AIH58" s="79" t="s">
        <v>1050</v>
      </c>
      <c r="AII58" s="79" t="s">
        <v>1050</v>
      </c>
      <c r="AIJ58" s="79" t="s">
        <v>1050</v>
      </c>
      <c r="AIK58" s="79" t="s">
        <v>1050</v>
      </c>
      <c r="AIL58" s="79" t="s">
        <v>1050</v>
      </c>
      <c r="AIM58" s="79" t="s">
        <v>1050</v>
      </c>
      <c r="AIN58" s="79" t="s">
        <v>1050</v>
      </c>
      <c r="AIO58" s="79" t="s">
        <v>1050</v>
      </c>
      <c r="AIP58" s="79" t="s">
        <v>1050</v>
      </c>
      <c r="AIQ58" s="79" t="s">
        <v>399</v>
      </c>
      <c r="AIR58" s="79" t="s">
        <v>1050</v>
      </c>
      <c r="AIS58" s="79" t="s">
        <v>1050</v>
      </c>
      <c r="AIT58" s="79" t="s">
        <v>1050</v>
      </c>
      <c r="AIU58" s="79" t="s">
        <v>1050</v>
      </c>
      <c r="AIV58" s="79" t="s">
        <v>1050</v>
      </c>
      <c r="AIW58" s="79" t="s">
        <v>1050</v>
      </c>
      <c r="AIX58" s="79" t="s">
        <v>1050</v>
      </c>
      <c r="AIY58" s="79" t="s">
        <v>1050</v>
      </c>
      <c r="AIZ58" s="79" t="s">
        <v>1050</v>
      </c>
      <c r="AJA58" s="79" t="s">
        <v>1050</v>
      </c>
      <c r="AJB58" s="79" t="s">
        <v>1050</v>
      </c>
      <c r="AJC58" s="79" t="s">
        <v>1050</v>
      </c>
      <c r="AJD58" s="79" t="s">
        <v>1050</v>
      </c>
      <c r="AJE58" s="79" t="s">
        <v>1050</v>
      </c>
      <c r="AJF58" s="79" t="s">
        <v>1050</v>
      </c>
      <c r="AJG58" s="79" t="s">
        <v>2599</v>
      </c>
      <c r="AJH58" s="79" t="s">
        <v>2600</v>
      </c>
      <c r="AJI58" s="79" t="s">
        <v>1050</v>
      </c>
      <c r="AJJ58" s="79" t="s">
        <v>1050</v>
      </c>
      <c r="AJK58" s="79" t="s">
        <v>1050</v>
      </c>
      <c r="AJL58" s="79" t="s">
        <v>1050</v>
      </c>
      <c r="AJM58" s="79" t="s">
        <v>353</v>
      </c>
      <c r="AJN58" s="79" t="s">
        <v>353</v>
      </c>
      <c r="AJO58" s="79" t="s">
        <v>1050</v>
      </c>
      <c r="AJP58" s="79" t="s">
        <v>1050</v>
      </c>
      <c r="AJQ58" s="79" t="s">
        <v>1050</v>
      </c>
      <c r="AJR58" s="79" t="s">
        <v>1050</v>
      </c>
      <c r="AJS58" s="79" t="s">
        <v>1050</v>
      </c>
      <c r="AJT58" s="79" t="s">
        <v>1098</v>
      </c>
      <c r="AJU58" s="79" t="s">
        <v>1050</v>
      </c>
      <c r="AJV58" s="79" t="s">
        <v>1050</v>
      </c>
      <c r="AJW58" s="79" t="s">
        <v>1050</v>
      </c>
      <c r="AJX58" s="79" t="s">
        <v>1050</v>
      </c>
      <c r="AJY58" s="79" t="s">
        <v>1050</v>
      </c>
      <c r="AJZ58" s="79" t="s">
        <v>1050</v>
      </c>
      <c r="AKA58" s="79" t="s">
        <v>1050</v>
      </c>
      <c r="AKB58" s="79" t="s">
        <v>1050</v>
      </c>
      <c r="AKC58" s="79" t="s">
        <v>1098</v>
      </c>
      <c r="AKD58" s="79" t="s">
        <v>1050</v>
      </c>
      <c r="AKE58" s="79" t="s">
        <v>1050</v>
      </c>
      <c r="AKF58" s="79" t="s">
        <v>1098</v>
      </c>
      <c r="AKG58" s="79" t="s">
        <v>1050</v>
      </c>
      <c r="AKH58" s="79" t="s">
        <v>1050</v>
      </c>
      <c r="AKI58" s="79" t="s">
        <v>1050</v>
      </c>
      <c r="AKJ58" s="79" t="s">
        <v>1050</v>
      </c>
      <c r="AKK58" s="79" t="s">
        <v>1050</v>
      </c>
      <c r="AKL58" s="79" t="s">
        <v>1050</v>
      </c>
      <c r="AKM58" s="79" t="s">
        <v>1050</v>
      </c>
      <c r="AKN58" s="79" t="s">
        <v>1050</v>
      </c>
      <c r="AKO58" s="79" t="s">
        <v>1050</v>
      </c>
      <c r="AKP58" s="79" t="s">
        <v>1050</v>
      </c>
      <c r="AKQ58" s="79" t="s">
        <v>1050</v>
      </c>
      <c r="AKR58" s="79" t="s">
        <v>1050</v>
      </c>
      <c r="AKS58" s="79" t="s">
        <v>1050</v>
      </c>
      <c r="AKT58" s="79" t="s">
        <v>1050</v>
      </c>
      <c r="AKU58" s="79" t="s">
        <v>1050</v>
      </c>
      <c r="AKV58" s="79" t="s">
        <v>1050</v>
      </c>
      <c r="AKW58" s="79" t="s">
        <v>1050</v>
      </c>
      <c r="AKX58" s="79" t="s">
        <v>1050</v>
      </c>
      <c r="AKY58" s="79" t="s">
        <v>1050</v>
      </c>
      <c r="AKZ58" s="79" t="s">
        <v>1050</v>
      </c>
      <c r="ALA58" s="79" t="s">
        <v>1050</v>
      </c>
      <c r="ALB58" s="79" t="s">
        <v>1050</v>
      </c>
      <c r="ALC58" s="79" t="s">
        <v>1098</v>
      </c>
      <c r="ALD58" s="79" t="s">
        <v>1050</v>
      </c>
      <c r="ALE58" s="79" t="s">
        <v>1098</v>
      </c>
      <c r="ALF58" s="79" t="s">
        <v>1050</v>
      </c>
      <c r="ALG58" s="79" t="s">
        <v>1098</v>
      </c>
      <c r="ALH58" s="79" t="s">
        <v>1050</v>
      </c>
      <c r="ALI58" s="79" t="s">
        <v>1050</v>
      </c>
      <c r="ALJ58" s="79" t="s">
        <v>1098</v>
      </c>
      <c r="ALK58" s="79" t="s">
        <v>1050</v>
      </c>
      <c r="ALL58" s="79" t="s">
        <v>1050</v>
      </c>
      <c r="ALM58" s="79" t="s">
        <v>1050</v>
      </c>
      <c r="ALN58" s="79" t="s">
        <v>1050</v>
      </c>
      <c r="ALO58" s="79" t="s">
        <v>1050</v>
      </c>
      <c r="ALP58" s="79" t="s">
        <v>1098</v>
      </c>
      <c r="ALQ58" s="79" t="s">
        <v>1050</v>
      </c>
      <c r="ALR58" s="79" t="s">
        <v>1098</v>
      </c>
      <c r="ALS58" s="79" t="s">
        <v>1050</v>
      </c>
      <c r="ALT58" s="79" t="s">
        <v>1050</v>
      </c>
      <c r="ALU58" s="79" t="s">
        <v>1050</v>
      </c>
      <c r="ALV58" s="79" t="s">
        <v>1098</v>
      </c>
      <c r="ALW58" s="79" t="s">
        <v>1050</v>
      </c>
      <c r="ALX58" s="79" t="s">
        <v>1050</v>
      </c>
    </row>
    <row r="59" ht="50.25" customHeight="1" spans="1:1012">
      <c r="A59" s="79" t="s">
        <v>2601</v>
      </c>
      <c r="B59" s="79">
        <v>75</v>
      </c>
      <c r="C59" s="79" t="s">
        <v>1050</v>
      </c>
      <c r="D59" s="79" t="s">
        <v>329</v>
      </c>
      <c r="E59" s="79" t="s">
        <v>1050</v>
      </c>
      <c r="F59" s="79" t="s">
        <v>2602</v>
      </c>
      <c r="G59" s="79" t="s">
        <v>1050</v>
      </c>
      <c r="H59" s="79" t="s">
        <v>1050</v>
      </c>
      <c r="I59" s="79" t="s">
        <v>525</v>
      </c>
      <c r="J59" s="91">
        <v>44855</v>
      </c>
      <c r="K59" s="92">
        <v>0.0347222222222222</v>
      </c>
      <c r="L59" s="91">
        <v>44855</v>
      </c>
      <c r="M59" s="92">
        <v>0.0625</v>
      </c>
      <c r="N59" s="79" t="s">
        <v>1050</v>
      </c>
      <c r="O59" s="79" t="s">
        <v>1050</v>
      </c>
      <c r="P59" s="79" t="s">
        <v>1050</v>
      </c>
      <c r="Q59" s="79" t="s">
        <v>1050</v>
      </c>
      <c r="R59" s="79" t="s">
        <v>1052</v>
      </c>
      <c r="S59" s="79" t="s">
        <v>334</v>
      </c>
      <c r="T59" s="79" t="s">
        <v>501</v>
      </c>
      <c r="U59" s="79" t="s">
        <v>368</v>
      </c>
      <c r="V59" s="79" t="s">
        <v>480</v>
      </c>
      <c r="W59" s="79" t="s">
        <v>338</v>
      </c>
      <c r="X59" s="79" t="s">
        <v>1050</v>
      </c>
      <c r="Y59" s="79" t="s">
        <v>340</v>
      </c>
      <c r="Z59" s="79" t="s">
        <v>341</v>
      </c>
      <c r="AA59" s="79" t="s">
        <v>342</v>
      </c>
      <c r="AB59" s="79" t="s">
        <v>424</v>
      </c>
      <c r="AC59" s="79" t="s">
        <v>343</v>
      </c>
      <c r="AD59" s="79" t="s">
        <v>344</v>
      </c>
      <c r="AE59" s="79" t="s">
        <v>369</v>
      </c>
      <c r="AF59" s="79" t="s">
        <v>392</v>
      </c>
      <c r="AG59" s="79" t="s">
        <v>1050</v>
      </c>
      <c r="AH59" s="79" t="s">
        <v>1050</v>
      </c>
      <c r="AI59" s="79" t="s">
        <v>1050</v>
      </c>
      <c r="AJ59" s="79" t="s">
        <v>1050</v>
      </c>
      <c r="AK59" s="79" t="s">
        <v>1050</v>
      </c>
      <c r="AL59" s="79" t="s">
        <v>1050</v>
      </c>
      <c r="AM59" s="79" t="s">
        <v>1055</v>
      </c>
      <c r="AN59" s="79" t="s">
        <v>1056</v>
      </c>
      <c r="AO59" s="79" t="s">
        <v>1050</v>
      </c>
      <c r="AP59" s="79" t="s">
        <v>1050</v>
      </c>
      <c r="AQ59" s="79" t="s">
        <v>1050</v>
      </c>
      <c r="AR59" s="79" t="s">
        <v>1050</v>
      </c>
      <c r="AS59" s="79" t="s">
        <v>1050</v>
      </c>
      <c r="AT59" s="79" t="s">
        <v>1050</v>
      </c>
      <c r="AU59" s="79" t="s">
        <v>1050</v>
      </c>
      <c r="AV59" s="79" t="s">
        <v>1050</v>
      </c>
      <c r="AW59" s="79" t="s">
        <v>1050</v>
      </c>
      <c r="AX59" s="79" t="s">
        <v>1050</v>
      </c>
      <c r="AY59" s="79" t="s">
        <v>1050</v>
      </c>
      <c r="AZ59" s="79" t="s">
        <v>480</v>
      </c>
      <c r="BA59" s="79" t="s">
        <v>1050</v>
      </c>
      <c r="BB59" s="79" t="s">
        <v>1050</v>
      </c>
      <c r="BC59" s="79" t="s">
        <v>1050</v>
      </c>
      <c r="BD59" s="79" t="s">
        <v>1050</v>
      </c>
      <c r="BE59" s="79" t="s">
        <v>1050</v>
      </c>
      <c r="BF59" s="79" t="s">
        <v>1050</v>
      </c>
      <c r="BG59" s="79" t="s">
        <v>1050</v>
      </c>
      <c r="BH59" s="79" t="s">
        <v>1050</v>
      </c>
      <c r="BI59" s="79" t="s">
        <v>1050</v>
      </c>
      <c r="BJ59" s="79" t="s">
        <v>1050</v>
      </c>
      <c r="BK59" s="79" t="s">
        <v>1050</v>
      </c>
      <c r="BL59" s="79" t="s">
        <v>1050</v>
      </c>
      <c r="BM59" s="79" t="s">
        <v>1050</v>
      </c>
      <c r="BN59" s="79" t="s">
        <v>1050</v>
      </c>
      <c r="BO59" s="79" t="s">
        <v>1050</v>
      </c>
      <c r="BP59" s="79" t="s">
        <v>1050</v>
      </c>
      <c r="BQ59" s="79" t="s">
        <v>1050</v>
      </c>
      <c r="BR59" s="79" t="s">
        <v>1050</v>
      </c>
      <c r="BS59" s="79" t="s">
        <v>1050</v>
      </c>
      <c r="BT59" s="79" t="s">
        <v>1050</v>
      </c>
      <c r="BU59" s="79" t="s">
        <v>1050</v>
      </c>
      <c r="BV59" s="79" t="s">
        <v>1050</v>
      </c>
      <c r="BW59" s="79" t="s">
        <v>1050</v>
      </c>
      <c r="BX59" s="79" t="s">
        <v>1050</v>
      </c>
      <c r="BY59" s="79" t="s">
        <v>1050</v>
      </c>
      <c r="BZ59" s="79" t="s">
        <v>1050</v>
      </c>
      <c r="CA59" s="79" t="s">
        <v>1050</v>
      </c>
      <c r="CB59" s="79" t="s">
        <v>1050</v>
      </c>
      <c r="CC59" s="79" t="s">
        <v>1050</v>
      </c>
      <c r="CD59" s="79" t="s">
        <v>1050</v>
      </c>
      <c r="CE59" s="79" t="s">
        <v>1050</v>
      </c>
      <c r="CF59" s="79" t="s">
        <v>356</v>
      </c>
      <c r="CG59" s="91">
        <v>29567</v>
      </c>
      <c r="CH59" s="79" t="s">
        <v>351</v>
      </c>
      <c r="CI59" s="79" t="s">
        <v>398</v>
      </c>
      <c r="CJ59" s="79" t="s">
        <v>1060</v>
      </c>
      <c r="CK59" s="79" t="s">
        <v>353</v>
      </c>
      <c r="CL59" s="79" t="s">
        <v>1050</v>
      </c>
      <c r="CM59" s="79" t="s">
        <v>1050</v>
      </c>
      <c r="CN59" s="79" t="s">
        <v>1050</v>
      </c>
      <c r="CO59" s="79" t="s">
        <v>353</v>
      </c>
      <c r="CP59" s="79" t="s">
        <v>2099</v>
      </c>
      <c r="CQ59" s="79" t="s">
        <v>1050</v>
      </c>
      <c r="CR59" s="79" t="s">
        <v>1050</v>
      </c>
      <c r="CS59" s="91">
        <v>45097</v>
      </c>
      <c r="CT59" s="79" t="s">
        <v>1050</v>
      </c>
      <c r="CU59" s="79" t="s">
        <v>1050</v>
      </c>
      <c r="CV59" s="79" t="s">
        <v>353</v>
      </c>
      <c r="CW59" s="79" t="s">
        <v>1050</v>
      </c>
      <c r="CX59" s="79" t="s">
        <v>1460</v>
      </c>
      <c r="CY59" s="79" t="s">
        <v>1263</v>
      </c>
      <c r="CZ59" s="79" t="s">
        <v>356</v>
      </c>
      <c r="DA59" s="79" t="s">
        <v>1295</v>
      </c>
      <c r="DB59" s="79">
        <v>200</v>
      </c>
      <c r="DC59" s="79" t="s">
        <v>1109</v>
      </c>
      <c r="DD59" s="79">
        <v>2016</v>
      </c>
      <c r="DE59" s="79" t="s">
        <v>1050</v>
      </c>
      <c r="DF59" s="79" t="s">
        <v>1050</v>
      </c>
      <c r="DG59" s="79">
        <v>2</v>
      </c>
      <c r="DH59" s="79" t="s">
        <v>1050</v>
      </c>
      <c r="DI59" s="79" t="s">
        <v>1066</v>
      </c>
      <c r="DJ59" s="79" t="s">
        <v>1775</v>
      </c>
      <c r="DK59" s="79">
        <v>1</v>
      </c>
      <c r="DL59" s="79" t="s">
        <v>353</v>
      </c>
      <c r="DM59" s="79" t="s">
        <v>353</v>
      </c>
      <c r="DN59" s="79" t="s">
        <v>1737</v>
      </c>
      <c r="DO59" s="91">
        <v>44917</v>
      </c>
      <c r="DP59" s="79" t="s">
        <v>399</v>
      </c>
      <c r="DQ59" s="79" t="s">
        <v>1050</v>
      </c>
      <c r="DR59" s="79" t="s">
        <v>1050</v>
      </c>
      <c r="DS59" s="79" t="s">
        <v>399</v>
      </c>
      <c r="DT59" s="79" t="s">
        <v>1050</v>
      </c>
      <c r="DU59" s="79" t="s">
        <v>1050</v>
      </c>
      <c r="DV59" s="79" t="s">
        <v>353</v>
      </c>
      <c r="DW59" s="79" t="s">
        <v>542</v>
      </c>
      <c r="DX59" s="79" t="s">
        <v>435</v>
      </c>
      <c r="DY59" s="79" t="s">
        <v>1050</v>
      </c>
      <c r="DZ59" s="79" t="s">
        <v>1050</v>
      </c>
      <c r="EA59" s="79" t="s">
        <v>1050</v>
      </c>
      <c r="EB59" s="79" t="s">
        <v>333</v>
      </c>
      <c r="EC59" s="79" t="s">
        <v>1050</v>
      </c>
      <c r="ED59" s="79" t="s">
        <v>2603</v>
      </c>
      <c r="EE59" s="79" t="s">
        <v>409</v>
      </c>
      <c r="EF59" s="79" t="s">
        <v>353</v>
      </c>
      <c r="EG59" s="79" t="s">
        <v>1050</v>
      </c>
      <c r="EH59" s="79" t="s">
        <v>1050</v>
      </c>
      <c r="EI59" s="79" t="s">
        <v>1050</v>
      </c>
      <c r="EJ59" s="79" t="s">
        <v>1050</v>
      </c>
      <c r="EK59" s="79" t="s">
        <v>1050</v>
      </c>
      <c r="EL59" s="79" t="s">
        <v>1050</v>
      </c>
      <c r="EM59" s="79" t="s">
        <v>1050</v>
      </c>
      <c r="EN59" s="79" t="s">
        <v>1050</v>
      </c>
      <c r="EO59" s="79" t="s">
        <v>1050</v>
      </c>
      <c r="EP59" s="79" t="s">
        <v>1050</v>
      </c>
      <c r="EQ59" s="79" t="s">
        <v>1050</v>
      </c>
      <c r="ER59" s="79" t="s">
        <v>1050</v>
      </c>
      <c r="ES59" s="79" t="s">
        <v>1050</v>
      </c>
      <c r="ET59" s="79" t="s">
        <v>1050</v>
      </c>
      <c r="EU59" s="79" t="s">
        <v>1050</v>
      </c>
      <c r="EV59" s="79" t="s">
        <v>1050</v>
      </c>
      <c r="EW59" s="79" t="s">
        <v>1050</v>
      </c>
      <c r="EX59" s="79" t="s">
        <v>1050</v>
      </c>
      <c r="EY59" s="79" t="s">
        <v>1050</v>
      </c>
      <c r="EZ59" s="79" t="s">
        <v>1050</v>
      </c>
      <c r="FA59" s="79" t="s">
        <v>1050</v>
      </c>
      <c r="FB59" s="79" t="s">
        <v>1050</v>
      </c>
      <c r="FC59" s="79" t="s">
        <v>1050</v>
      </c>
      <c r="FD59" s="79" t="s">
        <v>1050</v>
      </c>
      <c r="FE59" s="79" t="s">
        <v>1050</v>
      </c>
      <c r="FF59" s="79" t="s">
        <v>1050</v>
      </c>
      <c r="FG59" s="79" t="s">
        <v>1050</v>
      </c>
      <c r="FH59" s="79" t="s">
        <v>1050</v>
      </c>
      <c r="FI59" s="79" t="s">
        <v>1050</v>
      </c>
      <c r="FJ59" s="79" t="s">
        <v>1050</v>
      </c>
      <c r="FK59" s="79" t="s">
        <v>1050</v>
      </c>
      <c r="FL59" s="79" t="s">
        <v>1050</v>
      </c>
      <c r="FM59" s="79" t="s">
        <v>1050</v>
      </c>
      <c r="FN59" s="79" t="s">
        <v>1050</v>
      </c>
      <c r="FO59" s="79" t="s">
        <v>1050</v>
      </c>
      <c r="FP59" s="79" t="s">
        <v>1050</v>
      </c>
      <c r="FQ59" s="79" t="s">
        <v>1050</v>
      </c>
      <c r="FR59" s="79" t="s">
        <v>1050</v>
      </c>
      <c r="FS59" s="79" t="s">
        <v>1050</v>
      </c>
      <c r="FT59" s="79" t="s">
        <v>1050</v>
      </c>
      <c r="FU59" s="79" t="s">
        <v>1050</v>
      </c>
      <c r="FV59" s="79" t="s">
        <v>1050</v>
      </c>
      <c r="FW59" s="79" t="s">
        <v>1050</v>
      </c>
      <c r="FX59" s="79" t="s">
        <v>1050</v>
      </c>
      <c r="FY59" s="79" t="s">
        <v>1050</v>
      </c>
      <c r="FZ59" s="79" t="s">
        <v>1050</v>
      </c>
      <c r="GA59" s="79" t="s">
        <v>1050</v>
      </c>
      <c r="GB59" s="79" t="s">
        <v>1050</v>
      </c>
      <c r="GC59" s="79" t="s">
        <v>1050</v>
      </c>
      <c r="GD59" s="79" t="s">
        <v>1050</v>
      </c>
      <c r="GE59" s="79" t="s">
        <v>1050</v>
      </c>
      <c r="GF59" s="79" t="s">
        <v>1050</v>
      </c>
      <c r="GG59" s="79" t="s">
        <v>1050</v>
      </c>
      <c r="GH59" s="79" t="s">
        <v>1050</v>
      </c>
      <c r="GI59" s="79" t="s">
        <v>1050</v>
      </c>
      <c r="GJ59" s="79" t="s">
        <v>1050</v>
      </c>
      <c r="GK59" s="79" t="s">
        <v>1050</v>
      </c>
      <c r="GL59" s="79" t="s">
        <v>1050</v>
      </c>
      <c r="GM59" s="79" t="s">
        <v>1050</v>
      </c>
      <c r="GN59" s="79" t="s">
        <v>1050</v>
      </c>
      <c r="GO59" s="79" t="s">
        <v>1050</v>
      </c>
      <c r="GP59" s="79" t="s">
        <v>1050</v>
      </c>
      <c r="GQ59" s="79" t="s">
        <v>1050</v>
      </c>
      <c r="GR59" s="79" t="s">
        <v>1050</v>
      </c>
      <c r="GS59" s="79" t="s">
        <v>1050</v>
      </c>
      <c r="GT59" s="79" t="s">
        <v>1050</v>
      </c>
      <c r="GU59" s="79" t="s">
        <v>1050</v>
      </c>
      <c r="GV59" s="79" t="s">
        <v>1050</v>
      </c>
      <c r="GW59" s="79" t="s">
        <v>1050</v>
      </c>
      <c r="GX59" s="79" t="s">
        <v>1050</v>
      </c>
      <c r="GY59" s="79" t="s">
        <v>1050</v>
      </c>
      <c r="GZ59" s="79" t="s">
        <v>1050</v>
      </c>
      <c r="HA59" s="79" t="s">
        <v>1050</v>
      </c>
      <c r="HB59" s="79" t="s">
        <v>1050</v>
      </c>
      <c r="HC59" s="79" t="s">
        <v>1050</v>
      </c>
      <c r="HD59" s="79" t="s">
        <v>1050</v>
      </c>
      <c r="HE59" s="79" t="s">
        <v>1050</v>
      </c>
      <c r="HF59" s="79" t="s">
        <v>1050</v>
      </c>
      <c r="HG59" s="79" t="s">
        <v>1050</v>
      </c>
      <c r="HH59" s="79" t="s">
        <v>1050</v>
      </c>
      <c r="HI59" s="79" t="s">
        <v>1050</v>
      </c>
      <c r="HJ59" s="79" t="s">
        <v>1050</v>
      </c>
      <c r="HK59" s="79" t="s">
        <v>1050</v>
      </c>
      <c r="HL59" s="79" t="s">
        <v>1050</v>
      </c>
      <c r="HM59" s="79" t="s">
        <v>1050</v>
      </c>
      <c r="HN59" s="79" t="s">
        <v>1050</v>
      </c>
      <c r="HO59" s="79" t="s">
        <v>1050</v>
      </c>
      <c r="HP59" s="79" t="s">
        <v>1050</v>
      </c>
      <c r="HQ59" s="79" t="s">
        <v>1050</v>
      </c>
      <c r="HR59" s="79" t="s">
        <v>1050</v>
      </c>
      <c r="HS59" s="79" t="s">
        <v>1050</v>
      </c>
      <c r="HT59" s="79" t="s">
        <v>1050</v>
      </c>
      <c r="HU59" s="79" t="s">
        <v>1050</v>
      </c>
      <c r="HV59" s="79" t="s">
        <v>1050</v>
      </c>
      <c r="HW59" s="79" t="s">
        <v>1050</v>
      </c>
      <c r="HX59" s="79" t="s">
        <v>1050</v>
      </c>
      <c r="HY59" s="79" t="s">
        <v>1050</v>
      </c>
      <c r="HZ59" s="79" t="s">
        <v>1050</v>
      </c>
      <c r="IA59" s="79" t="s">
        <v>1050</v>
      </c>
      <c r="IB59" s="79" t="s">
        <v>1050</v>
      </c>
      <c r="IC59" s="79" t="s">
        <v>1050</v>
      </c>
      <c r="ID59" s="79" t="s">
        <v>1050</v>
      </c>
      <c r="IE59" s="79" t="s">
        <v>1050</v>
      </c>
      <c r="IF59" s="79" t="s">
        <v>1050</v>
      </c>
      <c r="IG59" s="79" t="s">
        <v>1050</v>
      </c>
      <c r="IH59" s="79" t="s">
        <v>1050</v>
      </c>
      <c r="II59" s="79" t="s">
        <v>1050</v>
      </c>
      <c r="IJ59" s="79" t="s">
        <v>1050</v>
      </c>
      <c r="IK59" s="79" t="s">
        <v>1050</v>
      </c>
      <c r="IL59" s="79" t="s">
        <v>1050</v>
      </c>
      <c r="IM59" s="79" t="s">
        <v>1050</v>
      </c>
      <c r="IN59" s="79" t="s">
        <v>1050</v>
      </c>
      <c r="IO59" s="79" t="s">
        <v>1050</v>
      </c>
      <c r="IP59" s="79" t="s">
        <v>1050</v>
      </c>
      <c r="IQ59" s="79" t="s">
        <v>1050</v>
      </c>
      <c r="IR59" s="79" t="s">
        <v>1050</v>
      </c>
      <c r="IS59" s="79" t="s">
        <v>1050</v>
      </c>
      <c r="IT59" s="79" t="s">
        <v>1050</v>
      </c>
      <c r="IU59" s="79" t="s">
        <v>1050</v>
      </c>
      <c r="IV59" s="79" t="s">
        <v>1050</v>
      </c>
      <c r="IW59" s="79" t="s">
        <v>1050</v>
      </c>
      <c r="IX59" s="79" t="s">
        <v>1050</v>
      </c>
      <c r="IY59" s="79" t="s">
        <v>1050</v>
      </c>
      <c r="IZ59" s="79" t="s">
        <v>1050</v>
      </c>
      <c r="JA59" s="79" t="s">
        <v>1050</v>
      </c>
      <c r="JB59" s="79" t="s">
        <v>1050</v>
      </c>
      <c r="JC59" s="79" t="s">
        <v>1050</v>
      </c>
      <c r="JD59" s="79" t="s">
        <v>1050</v>
      </c>
      <c r="JE59" s="79" t="s">
        <v>1050</v>
      </c>
      <c r="JF59" s="79" t="s">
        <v>1050</v>
      </c>
      <c r="JG59" s="79" t="s">
        <v>1050</v>
      </c>
      <c r="JH59" s="79" t="s">
        <v>1050</v>
      </c>
      <c r="JI59" s="79" t="s">
        <v>1050</v>
      </c>
      <c r="JJ59" s="79" t="s">
        <v>1050</v>
      </c>
      <c r="JK59" s="79" t="s">
        <v>1050</v>
      </c>
      <c r="JL59" s="79" t="s">
        <v>1050</v>
      </c>
      <c r="JM59" s="79" t="s">
        <v>1050</v>
      </c>
      <c r="JN59" s="79" t="s">
        <v>1050</v>
      </c>
      <c r="JO59" s="79" t="s">
        <v>1050</v>
      </c>
      <c r="JP59" s="79" t="s">
        <v>1050</v>
      </c>
      <c r="JQ59" s="79" t="s">
        <v>1050</v>
      </c>
      <c r="JR59" s="79" t="s">
        <v>1050</v>
      </c>
      <c r="JS59" s="79" t="s">
        <v>1050</v>
      </c>
      <c r="JT59" s="79" t="s">
        <v>1050</v>
      </c>
      <c r="JU59" s="79" t="s">
        <v>1050</v>
      </c>
      <c r="JV59" s="79" t="s">
        <v>1050</v>
      </c>
      <c r="JW59" s="79" t="s">
        <v>1050</v>
      </c>
      <c r="JX59" s="79" t="s">
        <v>1050</v>
      </c>
      <c r="JY59" s="79" t="s">
        <v>1050</v>
      </c>
      <c r="JZ59" s="79" t="s">
        <v>1050</v>
      </c>
      <c r="KA59" s="79" t="s">
        <v>1050</v>
      </c>
      <c r="KB59" s="79" t="s">
        <v>1050</v>
      </c>
      <c r="KC59" s="79" t="s">
        <v>1050</v>
      </c>
      <c r="KD59" s="79" t="s">
        <v>1050</v>
      </c>
      <c r="KE59" s="79" t="s">
        <v>1050</v>
      </c>
      <c r="KF59" s="79" t="s">
        <v>1050</v>
      </c>
      <c r="KG59" s="79" t="s">
        <v>1050</v>
      </c>
      <c r="KH59" s="79" t="s">
        <v>1050</v>
      </c>
      <c r="KI59" s="79" t="s">
        <v>1050</v>
      </c>
      <c r="KJ59" s="79" t="s">
        <v>1050</v>
      </c>
      <c r="KK59" s="79" t="s">
        <v>1050</v>
      </c>
      <c r="KL59" s="79" t="s">
        <v>1050</v>
      </c>
      <c r="KM59" s="79" t="s">
        <v>1050</v>
      </c>
      <c r="KN59" s="79" t="s">
        <v>1050</v>
      </c>
      <c r="KO59" s="79" t="s">
        <v>1050</v>
      </c>
      <c r="KP59" s="79" t="s">
        <v>1050</v>
      </c>
      <c r="KQ59" s="79" t="s">
        <v>1050</v>
      </c>
      <c r="KR59" s="79" t="s">
        <v>1050</v>
      </c>
      <c r="KS59" s="79" t="s">
        <v>1050</v>
      </c>
      <c r="KT59" s="79" t="s">
        <v>1050</v>
      </c>
      <c r="KU59" s="79" t="s">
        <v>1050</v>
      </c>
      <c r="KV59" s="79" t="s">
        <v>1050</v>
      </c>
      <c r="KW59" s="79" t="s">
        <v>1050</v>
      </c>
      <c r="KX59" s="79" t="s">
        <v>1050</v>
      </c>
      <c r="KY59" s="79" t="s">
        <v>1050</v>
      </c>
      <c r="KZ59" s="79" t="s">
        <v>1050</v>
      </c>
      <c r="LA59" s="79" t="s">
        <v>1050</v>
      </c>
      <c r="LB59" s="79" t="s">
        <v>1050</v>
      </c>
      <c r="LC59" s="79" t="s">
        <v>1050</v>
      </c>
      <c r="LD59" s="79" t="s">
        <v>1050</v>
      </c>
      <c r="LE59" s="79" t="s">
        <v>1050</v>
      </c>
      <c r="LF59" s="79" t="s">
        <v>1050</v>
      </c>
      <c r="LG59" s="79" t="s">
        <v>1050</v>
      </c>
      <c r="LH59" s="79" t="s">
        <v>1050</v>
      </c>
      <c r="LI59" s="79" t="s">
        <v>1050</v>
      </c>
      <c r="LJ59" s="79" t="s">
        <v>1050</v>
      </c>
      <c r="LK59" s="79" t="s">
        <v>1050</v>
      </c>
      <c r="LL59" s="79" t="s">
        <v>1050</v>
      </c>
      <c r="LM59" s="79" t="s">
        <v>1050</v>
      </c>
      <c r="LN59" s="79" t="s">
        <v>1050</v>
      </c>
      <c r="LO59" s="79" t="s">
        <v>1050</v>
      </c>
      <c r="LP59" s="79" t="s">
        <v>1050</v>
      </c>
      <c r="LQ59" s="79" t="s">
        <v>1050</v>
      </c>
      <c r="LR59" s="79" t="s">
        <v>1050</v>
      </c>
      <c r="LS59" s="79" t="s">
        <v>1050</v>
      </c>
      <c r="LT59" s="79" t="s">
        <v>1050</v>
      </c>
      <c r="LU59" s="79" t="s">
        <v>1050</v>
      </c>
      <c r="LV59" s="79" t="s">
        <v>1050</v>
      </c>
      <c r="LW59" s="79" t="s">
        <v>1050</v>
      </c>
      <c r="LX59" s="79" t="s">
        <v>1050</v>
      </c>
      <c r="LY59" s="79" t="s">
        <v>1050</v>
      </c>
      <c r="LZ59" s="79" t="s">
        <v>1050</v>
      </c>
      <c r="MA59" s="79" t="s">
        <v>1050</v>
      </c>
      <c r="MB59" s="79" t="s">
        <v>1050</v>
      </c>
      <c r="MC59" s="79" t="s">
        <v>1050</v>
      </c>
      <c r="MD59" s="79" t="s">
        <v>1050</v>
      </c>
      <c r="ME59" s="79" t="s">
        <v>1050</v>
      </c>
      <c r="MF59" s="79" t="s">
        <v>1050</v>
      </c>
      <c r="MG59" s="79" t="s">
        <v>1050</v>
      </c>
      <c r="MH59" s="79" t="s">
        <v>1050</v>
      </c>
      <c r="MI59" s="79" t="s">
        <v>1050</v>
      </c>
      <c r="MJ59" s="79" t="s">
        <v>1050</v>
      </c>
      <c r="MK59" s="79" t="s">
        <v>356</v>
      </c>
      <c r="ML59" s="91">
        <v>37308</v>
      </c>
      <c r="MM59" s="79" t="s">
        <v>351</v>
      </c>
      <c r="MN59" s="79" t="s">
        <v>1388</v>
      </c>
      <c r="MO59" s="79" t="s">
        <v>1239</v>
      </c>
      <c r="MP59" s="79" t="s">
        <v>1050</v>
      </c>
      <c r="MQ59" s="79" t="s">
        <v>1050</v>
      </c>
      <c r="MR59" s="79" t="s">
        <v>1050</v>
      </c>
      <c r="MS59" s="79" t="s">
        <v>1050</v>
      </c>
      <c r="MT59" s="79" t="s">
        <v>1050</v>
      </c>
      <c r="MU59" s="79" t="s">
        <v>1050</v>
      </c>
      <c r="MV59" s="79" t="s">
        <v>1050</v>
      </c>
      <c r="MW59" s="79" t="s">
        <v>2604</v>
      </c>
      <c r="MX59" s="79" t="s">
        <v>366</v>
      </c>
      <c r="MY59" s="79" t="s">
        <v>352</v>
      </c>
      <c r="MZ59" s="79" t="s">
        <v>1050</v>
      </c>
      <c r="NA59" s="79" t="s">
        <v>1050</v>
      </c>
      <c r="NB59" s="79" t="s">
        <v>1050</v>
      </c>
      <c r="NC59" s="79" t="s">
        <v>1050</v>
      </c>
      <c r="ND59" s="79" t="s">
        <v>1050</v>
      </c>
      <c r="NE59" s="79" t="s">
        <v>1050</v>
      </c>
      <c r="NF59" s="79" t="s">
        <v>1050</v>
      </c>
      <c r="NG59" s="79" t="s">
        <v>1050</v>
      </c>
      <c r="NH59" s="79" t="s">
        <v>1050</v>
      </c>
      <c r="NI59" s="79" t="s">
        <v>1050</v>
      </c>
      <c r="NJ59" s="79" t="s">
        <v>1050</v>
      </c>
      <c r="NK59" s="79" t="s">
        <v>1050</v>
      </c>
      <c r="NL59" s="79" t="s">
        <v>1050</v>
      </c>
      <c r="NM59" s="79" t="s">
        <v>1050</v>
      </c>
      <c r="NN59" s="79" t="s">
        <v>1050</v>
      </c>
      <c r="NO59" s="79" t="s">
        <v>1050</v>
      </c>
      <c r="NP59" s="79" t="s">
        <v>1050</v>
      </c>
      <c r="NQ59" s="79" t="s">
        <v>1050</v>
      </c>
      <c r="NR59" s="79" t="s">
        <v>1050</v>
      </c>
      <c r="NS59" s="79" t="s">
        <v>1050</v>
      </c>
      <c r="NT59" s="79" t="s">
        <v>1050</v>
      </c>
      <c r="NU59" s="79" t="s">
        <v>1050</v>
      </c>
      <c r="NV59" s="79" t="s">
        <v>1050</v>
      </c>
      <c r="NW59" s="79" t="s">
        <v>1050</v>
      </c>
      <c r="NX59" s="79" t="s">
        <v>1050</v>
      </c>
      <c r="NY59" s="79" t="s">
        <v>1050</v>
      </c>
      <c r="NZ59" s="79" t="s">
        <v>1050</v>
      </c>
      <c r="OA59" s="79" t="s">
        <v>1050</v>
      </c>
      <c r="OB59" s="79" t="s">
        <v>1050</v>
      </c>
      <c r="OC59" s="79" t="s">
        <v>1050</v>
      </c>
      <c r="OD59" s="79" t="s">
        <v>1050</v>
      </c>
      <c r="OE59" s="79" t="s">
        <v>1050</v>
      </c>
      <c r="OF59" s="79" t="s">
        <v>1050</v>
      </c>
      <c r="OG59" s="79" t="s">
        <v>1050</v>
      </c>
      <c r="OH59" s="79" t="s">
        <v>1050</v>
      </c>
      <c r="OI59" s="79" t="s">
        <v>1050</v>
      </c>
      <c r="OJ59" s="79" t="s">
        <v>1050</v>
      </c>
      <c r="OK59" s="79" t="s">
        <v>1050</v>
      </c>
      <c r="OL59" s="79" t="s">
        <v>1050</v>
      </c>
      <c r="OM59" s="79" t="s">
        <v>1050</v>
      </c>
      <c r="ON59" s="79" t="s">
        <v>1050</v>
      </c>
      <c r="OO59" s="79" t="s">
        <v>1050</v>
      </c>
      <c r="OP59" s="79" t="s">
        <v>1050</v>
      </c>
      <c r="OQ59" s="79" t="s">
        <v>1050</v>
      </c>
      <c r="OR59" s="79" t="s">
        <v>1050</v>
      </c>
      <c r="OS59" s="79" t="s">
        <v>1050</v>
      </c>
      <c r="OT59" s="79" t="s">
        <v>1050</v>
      </c>
      <c r="OU59" s="79" t="s">
        <v>1050</v>
      </c>
      <c r="OV59" s="79" t="s">
        <v>1050</v>
      </c>
      <c r="OW59" s="79" t="s">
        <v>1050</v>
      </c>
      <c r="OX59" s="79" t="s">
        <v>1050</v>
      </c>
      <c r="OY59" s="79" t="s">
        <v>1050</v>
      </c>
      <c r="OZ59" s="79" t="s">
        <v>1050</v>
      </c>
      <c r="PA59" s="79" t="s">
        <v>1050</v>
      </c>
      <c r="PB59" s="79" t="s">
        <v>1050</v>
      </c>
      <c r="PC59" s="79" t="s">
        <v>1050</v>
      </c>
      <c r="PD59" s="79" t="s">
        <v>1050</v>
      </c>
      <c r="PE59" s="79" t="s">
        <v>1050</v>
      </c>
      <c r="PF59" s="79" t="s">
        <v>1050</v>
      </c>
      <c r="PG59" s="79" t="s">
        <v>1050</v>
      </c>
      <c r="PH59" s="79" t="s">
        <v>1050</v>
      </c>
      <c r="PI59" s="79" t="s">
        <v>1050</v>
      </c>
      <c r="PJ59" s="79" t="s">
        <v>1050</v>
      </c>
      <c r="PK59" s="79" t="s">
        <v>1050</v>
      </c>
      <c r="PL59" s="79" t="s">
        <v>1050</v>
      </c>
      <c r="PM59" s="79" t="s">
        <v>2605</v>
      </c>
      <c r="PN59" s="79">
        <v>3</v>
      </c>
      <c r="PO59" s="79">
        <v>1</v>
      </c>
      <c r="PP59" s="79">
        <v>114</v>
      </c>
      <c r="PQ59" s="79" t="s">
        <v>1050</v>
      </c>
      <c r="PR59" s="79" t="s">
        <v>1050</v>
      </c>
      <c r="PS59" s="79" t="s">
        <v>1050</v>
      </c>
      <c r="PT59" s="79" t="s">
        <v>1050</v>
      </c>
      <c r="PU59" s="79" t="s">
        <v>1050</v>
      </c>
      <c r="PV59" s="79" t="s">
        <v>1050</v>
      </c>
      <c r="PW59" s="79">
        <v>411</v>
      </c>
      <c r="PX59" s="79" t="s">
        <v>1050</v>
      </c>
      <c r="PY59" s="79" t="s">
        <v>1050</v>
      </c>
      <c r="PZ59" s="79" t="s">
        <v>2606</v>
      </c>
      <c r="QA59" s="79" t="s">
        <v>1050</v>
      </c>
      <c r="QB59" s="79" t="s">
        <v>1050</v>
      </c>
      <c r="QC59" s="79" t="s">
        <v>1050</v>
      </c>
      <c r="QD59" s="79" t="s">
        <v>1275</v>
      </c>
      <c r="QE59" s="79" t="s">
        <v>1076</v>
      </c>
      <c r="QF59" s="79" t="s">
        <v>1050</v>
      </c>
      <c r="QG59" s="79">
        <v>11</v>
      </c>
      <c r="QH59" s="107">
        <v>11</v>
      </c>
      <c r="QI59" s="79">
        <v>60</v>
      </c>
      <c r="QJ59" s="79">
        <v>28</v>
      </c>
      <c r="QK59" s="79">
        <v>2022</v>
      </c>
      <c r="QL59" s="79">
        <v>3149</v>
      </c>
      <c r="QM59" s="91">
        <v>44855</v>
      </c>
      <c r="QN59" s="79" t="s">
        <v>495</v>
      </c>
      <c r="QO59" s="79" t="s">
        <v>399</v>
      </c>
      <c r="QP59" s="79" t="s">
        <v>399</v>
      </c>
      <c r="QQ59" s="79" t="s">
        <v>1050</v>
      </c>
      <c r="QR59" s="79" t="s">
        <v>329</v>
      </c>
      <c r="QS59" s="79" t="s">
        <v>525</v>
      </c>
      <c r="QT59" s="79" t="s">
        <v>2607</v>
      </c>
      <c r="QU59" s="79" t="s">
        <v>2608</v>
      </c>
      <c r="QV59" s="125" t="s">
        <v>2609</v>
      </c>
      <c r="QW59" s="125" t="s">
        <v>2610</v>
      </c>
      <c r="QX59" s="79" t="s">
        <v>1050</v>
      </c>
      <c r="QY59" s="79" t="s">
        <v>1050</v>
      </c>
      <c r="QZ59" s="79" t="s">
        <v>1080</v>
      </c>
      <c r="RA59" s="79" t="s">
        <v>1050</v>
      </c>
      <c r="RB59" s="79" t="s">
        <v>1050</v>
      </c>
      <c r="RC59" s="79" t="s">
        <v>368</v>
      </c>
      <c r="RD59" s="79" t="s">
        <v>399</v>
      </c>
      <c r="RE59" s="79" t="s">
        <v>412</v>
      </c>
      <c r="RF59" s="79" t="s">
        <v>369</v>
      </c>
      <c r="RG59" s="79" t="s">
        <v>1081</v>
      </c>
      <c r="RH59" s="79" t="s">
        <v>513</v>
      </c>
      <c r="RI59" s="79" t="s">
        <v>444</v>
      </c>
      <c r="RJ59" s="79">
        <v>10.22</v>
      </c>
      <c r="RK59" s="79" t="s">
        <v>371</v>
      </c>
      <c r="RL59" s="79" t="s">
        <v>2285</v>
      </c>
      <c r="RM59" s="79" t="s">
        <v>2611</v>
      </c>
      <c r="RN59" s="79" t="s">
        <v>1050</v>
      </c>
      <c r="RO59" s="79" t="s">
        <v>2144</v>
      </c>
      <c r="RP59" s="79" t="s">
        <v>372</v>
      </c>
      <c r="RQ59" s="79" t="s">
        <v>412</v>
      </c>
      <c r="RR59" s="79" t="s">
        <v>480</v>
      </c>
      <c r="RS59" s="79" t="s">
        <v>1050</v>
      </c>
      <c r="RT59" s="79" t="s">
        <v>1050</v>
      </c>
      <c r="RU59" s="79" t="s">
        <v>2145</v>
      </c>
      <c r="RV59" s="79" t="s">
        <v>2612</v>
      </c>
      <c r="RW59" s="79" t="s">
        <v>1050</v>
      </c>
      <c r="RX59" s="79" t="s">
        <v>1050</v>
      </c>
      <c r="RY59" s="79" t="s">
        <v>1050</v>
      </c>
      <c r="RZ59" s="79" t="s">
        <v>1050</v>
      </c>
      <c r="SA59" s="79" t="s">
        <v>1050</v>
      </c>
      <c r="SB59" s="79" t="s">
        <v>1050</v>
      </c>
      <c r="SC59" s="79" t="s">
        <v>1050</v>
      </c>
      <c r="SD59" s="79" t="s">
        <v>1050</v>
      </c>
      <c r="SE59" s="79" t="s">
        <v>1050</v>
      </c>
      <c r="SF59" s="79" t="s">
        <v>1050</v>
      </c>
      <c r="SG59" s="79" t="s">
        <v>1050</v>
      </c>
      <c r="SH59" s="79" t="s">
        <v>1050</v>
      </c>
      <c r="SI59" s="79" t="s">
        <v>1050</v>
      </c>
      <c r="SJ59" s="79" t="s">
        <v>1050</v>
      </c>
      <c r="SK59" s="79" t="s">
        <v>1050</v>
      </c>
      <c r="SL59" s="79" t="s">
        <v>1050</v>
      </c>
      <c r="SM59" s="79" t="s">
        <v>1050</v>
      </c>
      <c r="SN59" s="79" t="s">
        <v>1050</v>
      </c>
      <c r="SO59" s="79" t="s">
        <v>1050</v>
      </c>
      <c r="SP59" s="79" t="s">
        <v>1050</v>
      </c>
      <c r="SQ59" s="79" t="s">
        <v>1050</v>
      </c>
      <c r="SR59" s="79" t="s">
        <v>1050</v>
      </c>
      <c r="SS59" s="79" t="s">
        <v>1050</v>
      </c>
      <c r="ST59" s="79" t="s">
        <v>2613</v>
      </c>
      <c r="SU59" s="79" t="s">
        <v>2050</v>
      </c>
      <c r="SV59" s="79" t="s">
        <v>1050</v>
      </c>
      <c r="SW59" s="79" t="s">
        <v>1050</v>
      </c>
      <c r="SX59" s="79" t="s">
        <v>1050</v>
      </c>
      <c r="SY59" s="79" t="s">
        <v>1050</v>
      </c>
      <c r="SZ59" s="79" t="s">
        <v>1050</v>
      </c>
      <c r="TA59" s="79" t="s">
        <v>1050</v>
      </c>
      <c r="TB59" s="79" t="s">
        <v>1050</v>
      </c>
      <c r="TC59" s="79" t="s">
        <v>1050</v>
      </c>
      <c r="TD59" s="79" t="s">
        <v>1050</v>
      </c>
      <c r="TE59" s="79" t="s">
        <v>1050</v>
      </c>
      <c r="TF59" s="79">
        <v>2016</v>
      </c>
      <c r="TG59" s="79">
        <v>2007</v>
      </c>
      <c r="TH59" s="79" t="s">
        <v>1050</v>
      </c>
      <c r="TI59" s="79" t="s">
        <v>1050</v>
      </c>
      <c r="TJ59" s="79" t="s">
        <v>1050</v>
      </c>
      <c r="TK59" s="79" t="s">
        <v>1050</v>
      </c>
      <c r="TL59" s="79" t="s">
        <v>1050</v>
      </c>
      <c r="TM59" s="79" t="s">
        <v>1050</v>
      </c>
      <c r="TN59" s="79" t="s">
        <v>1050</v>
      </c>
      <c r="TO59" s="79" t="s">
        <v>1050</v>
      </c>
      <c r="TP59" s="79" t="s">
        <v>1050</v>
      </c>
      <c r="TQ59" s="79" t="s">
        <v>1050</v>
      </c>
      <c r="TR59" s="79" t="s">
        <v>1109</v>
      </c>
      <c r="TS59" s="79" t="s">
        <v>2027</v>
      </c>
      <c r="TT59" s="79" t="s">
        <v>1050</v>
      </c>
      <c r="TU59" s="79" t="s">
        <v>1050</v>
      </c>
      <c r="TV59" s="79" t="s">
        <v>1050</v>
      </c>
      <c r="TW59" s="79" t="s">
        <v>1050</v>
      </c>
      <c r="TX59" s="79" t="s">
        <v>1050</v>
      </c>
      <c r="TY59" s="79" t="s">
        <v>1050</v>
      </c>
      <c r="TZ59" s="79" t="s">
        <v>1050</v>
      </c>
      <c r="UA59" s="79" t="s">
        <v>1050</v>
      </c>
      <c r="UB59" s="79" t="s">
        <v>1050</v>
      </c>
      <c r="UC59" s="79" t="s">
        <v>1050</v>
      </c>
      <c r="UD59" s="79" t="s">
        <v>1295</v>
      </c>
      <c r="UE59" s="79" t="s">
        <v>1773</v>
      </c>
      <c r="UF59" s="79" t="s">
        <v>1050</v>
      </c>
      <c r="UG59" s="79" t="s">
        <v>1050</v>
      </c>
      <c r="UH59" s="79" t="s">
        <v>1050</v>
      </c>
      <c r="UI59" s="79" t="s">
        <v>1050</v>
      </c>
      <c r="UJ59" s="79" t="s">
        <v>1050</v>
      </c>
      <c r="UK59" s="79" t="s">
        <v>1050</v>
      </c>
      <c r="UL59" s="79" t="s">
        <v>1050</v>
      </c>
      <c r="UM59" s="79" t="s">
        <v>1050</v>
      </c>
      <c r="UN59" s="79" t="s">
        <v>1050</v>
      </c>
      <c r="UO59" s="79" t="s">
        <v>1050</v>
      </c>
      <c r="UP59" s="79">
        <v>200</v>
      </c>
      <c r="UQ59" s="79" t="s">
        <v>2614</v>
      </c>
      <c r="UR59" s="79" t="s">
        <v>1050</v>
      </c>
      <c r="US59" s="79" t="s">
        <v>1050</v>
      </c>
      <c r="UT59" s="79" t="s">
        <v>1050</v>
      </c>
      <c r="UU59" s="79" t="s">
        <v>1050</v>
      </c>
      <c r="UV59" s="79" t="s">
        <v>1050</v>
      </c>
      <c r="UW59" s="79" t="s">
        <v>1050</v>
      </c>
      <c r="UX59" s="79" t="s">
        <v>1050</v>
      </c>
      <c r="UY59" s="79" t="s">
        <v>1050</v>
      </c>
      <c r="UZ59" s="79" t="s">
        <v>1050</v>
      </c>
      <c r="VA59" s="79" t="s">
        <v>1050</v>
      </c>
      <c r="VB59" s="79">
        <v>200</v>
      </c>
      <c r="VC59" s="79" t="s">
        <v>1050</v>
      </c>
      <c r="VD59" s="79" t="s">
        <v>1050</v>
      </c>
      <c r="VE59" s="79" t="s">
        <v>1050</v>
      </c>
      <c r="VF59" s="79" t="s">
        <v>1050</v>
      </c>
      <c r="VG59" s="79" t="s">
        <v>1050</v>
      </c>
      <c r="VH59" s="79" t="s">
        <v>1050</v>
      </c>
      <c r="VI59" s="79" t="s">
        <v>1050</v>
      </c>
      <c r="VJ59" s="79" t="s">
        <v>1050</v>
      </c>
      <c r="VK59" s="79" t="s">
        <v>1050</v>
      </c>
      <c r="VL59" s="79" t="s">
        <v>1050</v>
      </c>
      <c r="VM59" s="79" t="s">
        <v>1050</v>
      </c>
      <c r="VN59" s="79" t="s">
        <v>1111</v>
      </c>
      <c r="VO59" s="79" t="s">
        <v>1060</v>
      </c>
      <c r="VP59" s="79" t="s">
        <v>1050</v>
      </c>
      <c r="VQ59" s="79" t="s">
        <v>1050</v>
      </c>
      <c r="VR59" s="79" t="s">
        <v>1050</v>
      </c>
      <c r="VS59" s="79" t="s">
        <v>1050</v>
      </c>
      <c r="VT59" s="79" t="s">
        <v>1050</v>
      </c>
      <c r="VU59" s="79" t="s">
        <v>1050</v>
      </c>
      <c r="VV59" s="79" t="s">
        <v>1050</v>
      </c>
      <c r="VW59" s="79" t="s">
        <v>1050</v>
      </c>
      <c r="VX59" s="79" t="s">
        <v>1050</v>
      </c>
      <c r="VY59" s="79" t="s">
        <v>1050</v>
      </c>
      <c r="VZ59" s="79" t="s">
        <v>353</v>
      </c>
      <c r="WA59" s="79" t="s">
        <v>353</v>
      </c>
      <c r="WB59" s="79" t="s">
        <v>1050</v>
      </c>
      <c r="WC59" s="79" t="s">
        <v>1050</v>
      </c>
      <c r="WD59" s="79" t="s">
        <v>1050</v>
      </c>
      <c r="WE59" s="79" t="s">
        <v>1050</v>
      </c>
      <c r="WF59" s="79" t="s">
        <v>1050</v>
      </c>
      <c r="WG59" s="79" t="s">
        <v>1050</v>
      </c>
      <c r="WH59" s="79" t="s">
        <v>1050</v>
      </c>
      <c r="WI59" s="79" t="s">
        <v>1050</v>
      </c>
      <c r="WJ59" s="79" t="s">
        <v>1050</v>
      </c>
      <c r="WK59" s="79" t="s">
        <v>1050</v>
      </c>
      <c r="WL59" s="79" t="s">
        <v>353</v>
      </c>
      <c r="WM59" s="79" t="s">
        <v>353</v>
      </c>
      <c r="WN59" s="79" t="s">
        <v>1050</v>
      </c>
      <c r="WO59" s="79" t="s">
        <v>1050</v>
      </c>
      <c r="WP59" s="79" t="s">
        <v>1050</v>
      </c>
      <c r="WQ59" s="79" t="s">
        <v>1050</v>
      </c>
      <c r="WR59" s="79" t="s">
        <v>1050</v>
      </c>
      <c r="WS59" s="79" t="s">
        <v>1050</v>
      </c>
      <c r="WT59" s="79" t="s">
        <v>1050</v>
      </c>
      <c r="WU59" s="79" t="s">
        <v>1050</v>
      </c>
      <c r="WV59" s="79" t="s">
        <v>1050</v>
      </c>
      <c r="WW59" s="79" t="s">
        <v>1050</v>
      </c>
      <c r="WX59" s="79" t="s">
        <v>1050</v>
      </c>
      <c r="WY59" s="79" t="s">
        <v>1050</v>
      </c>
      <c r="WZ59" s="79" t="s">
        <v>1050</v>
      </c>
      <c r="XA59" s="79" t="s">
        <v>1050</v>
      </c>
      <c r="XB59" s="79" t="s">
        <v>1050</v>
      </c>
      <c r="XC59" s="79" t="s">
        <v>1050</v>
      </c>
      <c r="XD59" s="79" t="s">
        <v>1050</v>
      </c>
      <c r="XE59" s="79" t="s">
        <v>1050</v>
      </c>
      <c r="XF59" s="79" t="s">
        <v>1050</v>
      </c>
      <c r="XG59" s="79" t="s">
        <v>1050</v>
      </c>
      <c r="XH59" s="79" t="s">
        <v>1050</v>
      </c>
      <c r="XI59" s="79" t="s">
        <v>1050</v>
      </c>
      <c r="XJ59" s="79" t="s">
        <v>2598</v>
      </c>
      <c r="XK59" s="79" t="s">
        <v>2615</v>
      </c>
      <c r="XL59" s="79" t="s">
        <v>1050</v>
      </c>
      <c r="XM59" s="79" t="s">
        <v>1050</v>
      </c>
      <c r="XN59" s="79" t="s">
        <v>1050</v>
      </c>
      <c r="XO59" s="79" t="s">
        <v>1050</v>
      </c>
      <c r="XP59" s="79" t="s">
        <v>1050</v>
      </c>
      <c r="XQ59" s="79" t="s">
        <v>1050</v>
      </c>
      <c r="XR59" s="79" t="s">
        <v>1050</v>
      </c>
      <c r="XS59" s="79" t="s">
        <v>1050</v>
      </c>
      <c r="XT59" s="79" t="s">
        <v>1050</v>
      </c>
      <c r="XU59" s="79" t="s">
        <v>1050</v>
      </c>
      <c r="XV59" s="79" t="s">
        <v>1089</v>
      </c>
      <c r="XW59" s="79" t="s">
        <v>1089</v>
      </c>
      <c r="XX59" s="79" t="s">
        <v>1050</v>
      </c>
      <c r="XY59" s="79" t="s">
        <v>1050</v>
      </c>
      <c r="XZ59" s="79" t="s">
        <v>1050</v>
      </c>
      <c r="YA59" s="79" t="s">
        <v>1050</v>
      </c>
      <c r="YB59" s="79" t="s">
        <v>1050</v>
      </c>
      <c r="YC59" s="79" t="s">
        <v>1050</v>
      </c>
      <c r="YD59" s="79" t="s">
        <v>1050</v>
      </c>
      <c r="YE59" s="79" t="s">
        <v>1050</v>
      </c>
      <c r="YF59" s="79" t="s">
        <v>1050</v>
      </c>
      <c r="YG59" s="79" t="s">
        <v>1050</v>
      </c>
      <c r="YH59" s="79" t="s">
        <v>1089</v>
      </c>
      <c r="YI59" s="79" t="s">
        <v>1089</v>
      </c>
      <c r="YJ59" s="79" t="s">
        <v>1050</v>
      </c>
      <c r="YK59" s="79" t="s">
        <v>1050</v>
      </c>
      <c r="YL59" s="79" t="s">
        <v>1050</v>
      </c>
      <c r="YM59" s="79" t="s">
        <v>1050</v>
      </c>
      <c r="YN59" s="79" t="s">
        <v>1050</v>
      </c>
      <c r="YO59" s="79" t="s">
        <v>1050</v>
      </c>
      <c r="YP59" s="79" t="s">
        <v>1050</v>
      </c>
      <c r="YQ59" s="79" t="s">
        <v>1050</v>
      </c>
      <c r="YR59" s="79" t="s">
        <v>1050</v>
      </c>
      <c r="YS59" s="79" t="s">
        <v>1050</v>
      </c>
      <c r="YT59" s="79" t="s">
        <v>1089</v>
      </c>
      <c r="YU59" s="79" t="s">
        <v>1089</v>
      </c>
      <c r="YV59" s="79" t="s">
        <v>1050</v>
      </c>
      <c r="YW59" s="79" t="s">
        <v>1050</v>
      </c>
      <c r="YX59" s="79" t="s">
        <v>1050</v>
      </c>
      <c r="YY59" s="79" t="s">
        <v>1050</v>
      </c>
      <c r="YZ59" s="79" t="s">
        <v>1050</v>
      </c>
      <c r="ZA59" s="79" t="s">
        <v>1050</v>
      </c>
      <c r="ZB59" s="79" t="s">
        <v>1050</v>
      </c>
      <c r="ZC59" s="79" t="s">
        <v>1050</v>
      </c>
      <c r="ZD59" s="79" t="s">
        <v>1050</v>
      </c>
      <c r="ZE59" s="79" t="s">
        <v>1050</v>
      </c>
      <c r="ZF59" s="79" t="s">
        <v>399</v>
      </c>
      <c r="ZG59" s="79" t="s">
        <v>353</v>
      </c>
      <c r="ZH59" s="79" t="s">
        <v>1050</v>
      </c>
      <c r="ZI59" s="79" t="s">
        <v>1050</v>
      </c>
      <c r="ZJ59" s="79" t="s">
        <v>1050</v>
      </c>
      <c r="ZK59" s="79" t="s">
        <v>1050</v>
      </c>
      <c r="ZL59" s="79" t="s">
        <v>1050</v>
      </c>
      <c r="ZM59" s="79" t="s">
        <v>1050</v>
      </c>
      <c r="ZN59" s="79" t="s">
        <v>1050</v>
      </c>
      <c r="ZO59" s="79" t="s">
        <v>1050</v>
      </c>
      <c r="ZP59" s="79" t="s">
        <v>1050</v>
      </c>
      <c r="ZQ59" s="79" t="s">
        <v>1050</v>
      </c>
      <c r="ZR59" s="79" t="s">
        <v>1050</v>
      </c>
      <c r="ZS59" s="79" t="s">
        <v>1050</v>
      </c>
      <c r="ZT59" s="79" t="s">
        <v>1050</v>
      </c>
      <c r="ZU59" s="79" t="s">
        <v>1050</v>
      </c>
      <c r="ZV59" s="79" t="s">
        <v>1050</v>
      </c>
      <c r="ZW59" s="79" t="s">
        <v>1050</v>
      </c>
      <c r="ZX59" s="79" t="s">
        <v>1050</v>
      </c>
      <c r="ZY59" s="79" t="s">
        <v>1050</v>
      </c>
      <c r="ZZ59" s="79" t="s">
        <v>1050</v>
      </c>
      <c r="AAA59" s="79" t="s">
        <v>1050</v>
      </c>
      <c r="AAB59" s="79" t="s">
        <v>1050</v>
      </c>
      <c r="AAC59" s="79" t="s">
        <v>1050</v>
      </c>
      <c r="AAD59" s="79" t="s">
        <v>1090</v>
      </c>
      <c r="AAE59" s="79">
        <v>36</v>
      </c>
      <c r="AAF59" s="91">
        <v>40491</v>
      </c>
      <c r="AAG59" s="79">
        <v>0</v>
      </c>
      <c r="AAH59" s="79">
        <v>0</v>
      </c>
      <c r="AAI59" s="79" t="s">
        <v>1132</v>
      </c>
      <c r="AAJ59" s="79" t="s">
        <v>398</v>
      </c>
      <c r="AAK59" s="79" t="s">
        <v>1090</v>
      </c>
      <c r="AAL59" s="79">
        <v>27</v>
      </c>
      <c r="AAM59" s="91">
        <v>38614</v>
      </c>
      <c r="AAN59" s="79">
        <v>0</v>
      </c>
      <c r="AAO59" s="79">
        <v>0</v>
      </c>
      <c r="AAP59" s="79" t="s">
        <v>1614</v>
      </c>
      <c r="AAQ59" s="79" t="s">
        <v>398</v>
      </c>
      <c r="AAR59" s="79" t="s">
        <v>1050</v>
      </c>
      <c r="AAS59" s="79" t="s">
        <v>1050</v>
      </c>
      <c r="AAT59" s="79" t="s">
        <v>1050</v>
      </c>
      <c r="AAU59" s="79" t="s">
        <v>1050</v>
      </c>
      <c r="AAV59" s="79" t="s">
        <v>1050</v>
      </c>
      <c r="AAW59" s="79" t="s">
        <v>1050</v>
      </c>
      <c r="AAX59" s="79" t="s">
        <v>1050</v>
      </c>
      <c r="AAY59" s="79" t="s">
        <v>1050</v>
      </c>
      <c r="AAZ59" s="79" t="s">
        <v>1050</v>
      </c>
      <c r="ABA59" s="79" t="s">
        <v>1050</v>
      </c>
      <c r="ABB59" s="79" t="s">
        <v>1050</v>
      </c>
      <c r="ABC59" s="79" t="s">
        <v>1050</v>
      </c>
      <c r="ABD59" s="79" t="s">
        <v>1050</v>
      </c>
      <c r="ABE59" s="79" t="s">
        <v>1050</v>
      </c>
      <c r="ABF59" s="79" t="s">
        <v>1050</v>
      </c>
      <c r="ABG59" s="79" t="s">
        <v>1050</v>
      </c>
      <c r="ABH59" s="79" t="s">
        <v>1050</v>
      </c>
      <c r="ABI59" s="79" t="s">
        <v>1050</v>
      </c>
      <c r="ABJ59" s="79" t="s">
        <v>1050</v>
      </c>
      <c r="ABK59" s="79" t="s">
        <v>1050</v>
      </c>
      <c r="ABL59" s="79" t="s">
        <v>1050</v>
      </c>
      <c r="ABM59" s="79" t="s">
        <v>1050</v>
      </c>
      <c r="ABN59" s="79" t="s">
        <v>1050</v>
      </c>
      <c r="ABO59" s="79" t="s">
        <v>1050</v>
      </c>
      <c r="ABP59" s="79" t="s">
        <v>1050</v>
      </c>
      <c r="ABQ59" s="79" t="s">
        <v>1050</v>
      </c>
      <c r="ABR59" s="79" t="s">
        <v>1050</v>
      </c>
      <c r="ABS59" s="79" t="s">
        <v>1050</v>
      </c>
      <c r="ABT59" s="79" t="s">
        <v>1050</v>
      </c>
      <c r="ABU59" s="79" t="s">
        <v>1050</v>
      </c>
      <c r="ABV59" s="79" t="s">
        <v>1050</v>
      </c>
      <c r="ABW59" s="79" t="s">
        <v>1050</v>
      </c>
      <c r="ABX59" s="79" t="s">
        <v>1050</v>
      </c>
      <c r="ABY59" s="79" t="s">
        <v>1050</v>
      </c>
      <c r="ABZ59" s="79" t="s">
        <v>1050</v>
      </c>
      <c r="ACA59" s="79" t="s">
        <v>1050</v>
      </c>
      <c r="ACB59" s="79" t="s">
        <v>1050</v>
      </c>
      <c r="ACC59" s="79" t="s">
        <v>1050</v>
      </c>
      <c r="ACD59" s="79" t="s">
        <v>1050</v>
      </c>
      <c r="ACE59" s="79" t="s">
        <v>1050</v>
      </c>
      <c r="ACF59" s="79" t="s">
        <v>1050</v>
      </c>
      <c r="ACG59" s="79" t="s">
        <v>1050</v>
      </c>
      <c r="ACH59" s="79" t="s">
        <v>1050</v>
      </c>
      <c r="ACI59" s="79" t="s">
        <v>1050</v>
      </c>
      <c r="ACJ59" s="79" t="s">
        <v>1050</v>
      </c>
      <c r="ACK59" s="79" t="s">
        <v>1050</v>
      </c>
      <c r="ACL59" s="79" t="s">
        <v>1050</v>
      </c>
      <c r="ACM59" s="79" t="s">
        <v>1050</v>
      </c>
      <c r="ACN59" s="79" t="s">
        <v>1050</v>
      </c>
      <c r="ACO59" s="79" t="s">
        <v>1050</v>
      </c>
      <c r="ACP59" s="79" t="s">
        <v>1050</v>
      </c>
      <c r="ACQ59" s="79" t="s">
        <v>1050</v>
      </c>
      <c r="ACR59" s="79" t="s">
        <v>1050</v>
      </c>
      <c r="ACS59" s="79" t="s">
        <v>1050</v>
      </c>
      <c r="ACT59" s="79" t="s">
        <v>1050</v>
      </c>
      <c r="ACU59" s="79" t="s">
        <v>1050</v>
      </c>
      <c r="ACV59" s="79" t="s">
        <v>1050</v>
      </c>
      <c r="ACW59" s="79" t="s">
        <v>1050</v>
      </c>
      <c r="ACX59" s="79" t="s">
        <v>1050</v>
      </c>
      <c r="ACY59" s="79" t="s">
        <v>1050</v>
      </c>
      <c r="ACZ59" s="79" t="s">
        <v>1050</v>
      </c>
      <c r="ADA59" s="79" t="s">
        <v>1050</v>
      </c>
      <c r="ADB59" s="79" t="s">
        <v>1050</v>
      </c>
      <c r="ADC59" s="79" t="s">
        <v>1050</v>
      </c>
      <c r="ADD59" s="79" t="s">
        <v>1050</v>
      </c>
      <c r="ADE59" s="79" t="s">
        <v>1050</v>
      </c>
      <c r="ADF59" s="79" t="s">
        <v>1050</v>
      </c>
      <c r="ADG59" s="79" t="s">
        <v>1050</v>
      </c>
      <c r="ADH59" s="79" t="s">
        <v>1050</v>
      </c>
      <c r="ADI59" s="79" t="s">
        <v>1050</v>
      </c>
      <c r="ADJ59" s="79">
        <v>27</v>
      </c>
      <c r="ADK59" s="79">
        <v>20</v>
      </c>
      <c r="ADL59" s="79" t="s">
        <v>1050</v>
      </c>
      <c r="ADM59" s="79" t="s">
        <v>1050</v>
      </c>
      <c r="ADN59" s="79" t="s">
        <v>1050</v>
      </c>
      <c r="ADO59" s="79" t="s">
        <v>397</v>
      </c>
      <c r="ADP59" s="79" t="s">
        <v>1090</v>
      </c>
      <c r="ADQ59" s="79" t="s">
        <v>1050</v>
      </c>
      <c r="ADR59" s="79" t="s">
        <v>1050</v>
      </c>
      <c r="ADS59" s="79" t="s">
        <v>1050</v>
      </c>
      <c r="ADT59" s="79" t="s">
        <v>494</v>
      </c>
      <c r="ADU59" s="79" t="s">
        <v>2616</v>
      </c>
      <c r="ADV59" s="79" t="s">
        <v>1050</v>
      </c>
      <c r="ADW59" s="79" t="s">
        <v>1050</v>
      </c>
      <c r="ADX59" s="79" t="s">
        <v>1050</v>
      </c>
      <c r="ADY59" s="79" t="s">
        <v>494</v>
      </c>
      <c r="ADZ59" s="79" t="s">
        <v>1050</v>
      </c>
      <c r="AEA59" s="79" t="s">
        <v>1050</v>
      </c>
      <c r="AEB59" s="79" t="s">
        <v>1050</v>
      </c>
      <c r="AEC59" s="79" t="s">
        <v>1050</v>
      </c>
      <c r="AED59" s="79" t="s">
        <v>494</v>
      </c>
      <c r="AEE59" s="79">
        <v>0</v>
      </c>
      <c r="AEF59" s="79" t="s">
        <v>1050</v>
      </c>
      <c r="AEG59" s="79" t="s">
        <v>1050</v>
      </c>
      <c r="AEH59" s="79" t="s">
        <v>1050</v>
      </c>
      <c r="AEI59" s="79">
        <v>0</v>
      </c>
      <c r="AEJ59" s="79">
        <v>0</v>
      </c>
      <c r="AEK59" s="79" t="s">
        <v>1050</v>
      </c>
      <c r="AEL59" s="79" t="s">
        <v>1050</v>
      </c>
      <c r="AEM59" s="79" t="s">
        <v>1050</v>
      </c>
      <c r="AEN59" s="79" t="s">
        <v>1132</v>
      </c>
      <c r="AEO59" s="79" t="s">
        <v>1089</v>
      </c>
      <c r="AEP59" s="79" t="s">
        <v>1050</v>
      </c>
      <c r="AEQ59" s="79" t="s">
        <v>1050</v>
      </c>
      <c r="AER59" s="79" t="s">
        <v>1050</v>
      </c>
      <c r="AES59" s="79" t="s">
        <v>398</v>
      </c>
      <c r="AET59" s="79" t="s">
        <v>352</v>
      </c>
      <c r="AEU59" s="79" t="s">
        <v>1050</v>
      </c>
      <c r="AEV59" s="79" t="s">
        <v>1050</v>
      </c>
      <c r="AEW59" s="79" t="s">
        <v>1050</v>
      </c>
      <c r="AEX59" s="137" t="s">
        <v>366</v>
      </c>
      <c r="AEY59" s="79">
        <v>3</v>
      </c>
      <c r="AEZ59" s="79">
        <v>1</v>
      </c>
      <c r="AFA59" s="79" t="s">
        <v>353</v>
      </c>
      <c r="AFB59" s="79" t="s">
        <v>1089</v>
      </c>
      <c r="AFC59" s="79" t="s">
        <v>1050</v>
      </c>
      <c r="AFD59" s="79" t="s">
        <v>353</v>
      </c>
      <c r="AFE59" s="79" t="s">
        <v>1089</v>
      </c>
      <c r="AFF59" s="79" t="s">
        <v>1050</v>
      </c>
      <c r="AFG59" s="79" t="s">
        <v>1050</v>
      </c>
      <c r="AFH59" s="79" t="s">
        <v>1050</v>
      </c>
      <c r="AFI59" s="79" t="s">
        <v>1050</v>
      </c>
      <c r="AFJ59" s="79" t="s">
        <v>1050</v>
      </c>
      <c r="AFK59" s="79" t="s">
        <v>1050</v>
      </c>
      <c r="AFL59" s="79" t="s">
        <v>1050</v>
      </c>
      <c r="AFM59" s="79" t="s">
        <v>1050</v>
      </c>
      <c r="AFN59" s="79" t="s">
        <v>1050</v>
      </c>
      <c r="AFO59" s="79" t="s">
        <v>1050</v>
      </c>
      <c r="AFP59" s="79" t="s">
        <v>1050</v>
      </c>
      <c r="AFQ59" s="79" t="s">
        <v>1050</v>
      </c>
      <c r="AFR59" s="79" t="s">
        <v>1050</v>
      </c>
      <c r="AFS59" s="79" t="s">
        <v>1050</v>
      </c>
      <c r="AFT59" s="79" t="s">
        <v>1050</v>
      </c>
      <c r="AFU59" s="79" t="s">
        <v>1050</v>
      </c>
      <c r="AFV59" s="79" t="s">
        <v>1050</v>
      </c>
      <c r="AFW59" s="79" t="s">
        <v>1050</v>
      </c>
      <c r="AFX59" s="79" t="s">
        <v>1050</v>
      </c>
      <c r="AFY59" s="79" t="s">
        <v>1050</v>
      </c>
      <c r="AFZ59" s="79" t="s">
        <v>1050</v>
      </c>
      <c r="AGA59" s="79" t="s">
        <v>1050</v>
      </c>
      <c r="AGB59" s="79" t="s">
        <v>1050</v>
      </c>
      <c r="AGC59" s="79" t="s">
        <v>1050</v>
      </c>
      <c r="AGD59" s="79" t="s">
        <v>1050</v>
      </c>
      <c r="AGE59" s="79" t="s">
        <v>1050</v>
      </c>
      <c r="AGF59" s="79" t="s">
        <v>1050</v>
      </c>
      <c r="AGG59" s="79" t="s">
        <v>1050</v>
      </c>
      <c r="AGH59" s="79" t="s">
        <v>1050</v>
      </c>
      <c r="AGI59" s="79" t="s">
        <v>1050</v>
      </c>
      <c r="AGJ59" s="79" t="s">
        <v>1050</v>
      </c>
      <c r="AGK59" s="79" t="s">
        <v>1050</v>
      </c>
      <c r="AGL59" s="79" t="s">
        <v>1050</v>
      </c>
      <c r="AGM59" s="79" t="s">
        <v>1050</v>
      </c>
      <c r="AGN59" s="79" t="s">
        <v>1050</v>
      </c>
      <c r="AGO59" s="79" t="s">
        <v>1050</v>
      </c>
      <c r="AGP59" s="79" t="s">
        <v>1050</v>
      </c>
      <c r="AGQ59" s="79" t="s">
        <v>1050</v>
      </c>
      <c r="AGR59" s="79" t="s">
        <v>1050</v>
      </c>
      <c r="AGS59" s="79" t="s">
        <v>1050</v>
      </c>
      <c r="AGT59" s="79" t="s">
        <v>1050</v>
      </c>
      <c r="AGU59" s="79" t="s">
        <v>1050</v>
      </c>
      <c r="AGV59" s="79" t="s">
        <v>1050</v>
      </c>
      <c r="AGW59" s="79" t="s">
        <v>1050</v>
      </c>
      <c r="AGX59" s="79" t="s">
        <v>1050</v>
      </c>
      <c r="AGY59" s="79" t="s">
        <v>1050</v>
      </c>
      <c r="AGZ59" s="79" t="s">
        <v>1050</v>
      </c>
      <c r="AHA59" s="79" t="s">
        <v>1050</v>
      </c>
      <c r="AHB59" s="79" t="s">
        <v>1050</v>
      </c>
      <c r="AHC59" s="79" t="s">
        <v>1050</v>
      </c>
      <c r="AHD59" s="79" t="s">
        <v>1050</v>
      </c>
      <c r="AHE59" s="79" t="s">
        <v>1050</v>
      </c>
      <c r="AHF59" s="79" t="s">
        <v>1050</v>
      </c>
      <c r="AHG59" s="79" t="s">
        <v>1050</v>
      </c>
      <c r="AHH59" s="79" t="s">
        <v>1050</v>
      </c>
      <c r="AHI59" s="79" t="s">
        <v>353</v>
      </c>
      <c r="AHJ59" s="79" t="s">
        <v>1093</v>
      </c>
      <c r="AHK59" s="79" t="s">
        <v>1050</v>
      </c>
      <c r="AHL59" s="79" t="s">
        <v>1050</v>
      </c>
      <c r="AHM59" s="79" t="s">
        <v>1050</v>
      </c>
      <c r="AHN59" s="79" t="s">
        <v>1050</v>
      </c>
      <c r="AHO59" s="79" t="s">
        <v>1050</v>
      </c>
      <c r="AHP59" s="79" t="s">
        <v>1050</v>
      </c>
      <c r="AHQ59" s="79" t="s">
        <v>1050</v>
      </c>
      <c r="AHR59" s="79" t="s">
        <v>1050</v>
      </c>
      <c r="AHS59" s="79" t="s">
        <v>1050</v>
      </c>
      <c r="AHT59" s="79" t="s">
        <v>1050</v>
      </c>
      <c r="AHU59" s="79" t="s">
        <v>1050</v>
      </c>
      <c r="AHV59" s="79" t="s">
        <v>1050</v>
      </c>
      <c r="AHW59" s="79" t="s">
        <v>1050</v>
      </c>
      <c r="AHX59" s="79" t="s">
        <v>1050</v>
      </c>
      <c r="AHY59" s="79" t="s">
        <v>1050</v>
      </c>
      <c r="AHZ59" s="79" t="s">
        <v>1050</v>
      </c>
      <c r="AIA59" s="79" t="s">
        <v>1050</v>
      </c>
      <c r="AIB59" s="79" t="s">
        <v>1050</v>
      </c>
      <c r="AIC59" s="79" t="s">
        <v>1050</v>
      </c>
      <c r="AID59" s="79" t="s">
        <v>1050</v>
      </c>
      <c r="AIE59" s="79" t="s">
        <v>1050</v>
      </c>
      <c r="AIF59" s="79" t="s">
        <v>1050</v>
      </c>
      <c r="AIG59" s="79" t="s">
        <v>353</v>
      </c>
      <c r="AIH59" s="79" t="s">
        <v>1093</v>
      </c>
      <c r="AII59" s="79" t="s">
        <v>1050</v>
      </c>
      <c r="AIJ59" s="79" t="s">
        <v>1050</v>
      </c>
      <c r="AIK59" s="79" t="s">
        <v>1050</v>
      </c>
      <c r="AIL59" s="79" t="s">
        <v>1050</v>
      </c>
      <c r="AIM59" s="79" t="s">
        <v>1050</v>
      </c>
      <c r="AIN59" s="79" t="s">
        <v>1050</v>
      </c>
      <c r="AIO59" s="79" t="s">
        <v>1050</v>
      </c>
      <c r="AIP59" s="79" t="s">
        <v>1050</v>
      </c>
      <c r="AIQ59" s="79" t="s">
        <v>1050</v>
      </c>
      <c r="AIR59" s="79" t="s">
        <v>1050</v>
      </c>
      <c r="AIS59" s="79" t="s">
        <v>1050</v>
      </c>
      <c r="AIT59" s="79" t="s">
        <v>1050</v>
      </c>
      <c r="AIU59" s="79" t="s">
        <v>1050</v>
      </c>
      <c r="AIV59" s="79" t="s">
        <v>1050</v>
      </c>
      <c r="AIW59" s="79" t="s">
        <v>1050</v>
      </c>
      <c r="AIX59" s="79" t="s">
        <v>1050</v>
      </c>
      <c r="AIY59" s="79" t="s">
        <v>1050</v>
      </c>
      <c r="AIZ59" s="79" t="s">
        <v>1050</v>
      </c>
      <c r="AJA59" s="79" t="s">
        <v>1050</v>
      </c>
      <c r="AJB59" s="79" t="s">
        <v>1050</v>
      </c>
      <c r="AJC59" s="79" t="s">
        <v>1050</v>
      </c>
      <c r="AJD59" s="79" t="s">
        <v>1050</v>
      </c>
      <c r="AJE59" s="79" t="s">
        <v>1050</v>
      </c>
      <c r="AJF59" s="79" t="s">
        <v>1050</v>
      </c>
      <c r="AJG59" s="79" t="s">
        <v>2617</v>
      </c>
      <c r="AJH59" s="79" t="s">
        <v>2618</v>
      </c>
      <c r="AJI59" s="79" t="s">
        <v>1050</v>
      </c>
      <c r="AJJ59" s="79" t="s">
        <v>1050</v>
      </c>
      <c r="AJK59" s="79" t="s">
        <v>1050</v>
      </c>
      <c r="AJL59" s="79" t="s">
        <v>1050</v>
      </c>
      <c r="AJM59" s="79" t="s">
        <v>353</v>
      </c>
      <c r="AJN59" s="79" t="s">
        <v>353</v>
      </c>
      <c r="AJO59" s="79" t="s">
        <v>1050</v>
      </c>
      <c r="AJP59" s="79" t="s">
        <v>1050</v>
      </c>
      <c r="AJQ59" s="79" t="s">
        <v>1050</v>
      </c>
      <c r="AJR59" s="79" t="s">
        <v>1050</v>
      </c>
      <c r="AJS59" s="79" t="s">
        <v>1050</v>
      </c>
      <c r="AJT59" s="79" t="s">
        <v>1098</v>
      </c>
      <c r="AJU59" s="79" t="s">
        <v>1098</v>
      </c>
      <c r="AJV59" s="79" t="s">
        <v>1050</v>
      </c>
      <c r="AJW59" s="79" t="s">
        <v>1050</v>
      </c>
      <c r="AJX59" s="79" t="s">
        <v>1050</v>
      </c>
      <c r="AJY59" s="79" t="s">
        <v>1050</v>
      </c>
      <c r="AJZ59" s="79" t="s">
        <v>1050</v>
      </c>
      <c r="AKA59" s="79" t="s">
        <v>1050</v>
      </c>
      <c r="AKB59" s="79" t="s">
        <v>1050</v>
      </c>
      <c r="AKC59" s="79" t="s">
        <v>1098</v>
      </c>
      <c r="AKD59" s="79" t="s">
        <v>1050</v>
      </c>
      <c r="AKE59" s="79" t="s">
        <v>1050</v>
      </c>
      <c r="AKF59" s="79" t="s">
        <v>1050</v>
      </c>
      <c r="AKG59" s="79" t="s">
        <v>1050</v>
      </c>
      <c r="AKH59" s="79" t="s">
        <v>1050</v>
      </c>
      <c r="AKI59" s="79" t="s">
        <v>1050</v>
      </c>
      <c r="AKJ59" s="79" t="s">
        <v>1050</v>
      </c>
      <c r="AKK59" s="79" t="s">
        <v>1050</v>
      </c>
      <c r="AKL59" s="79" t="s">
        <v>1050</v>
      </c>
      <c r="AKM59" s="79" t="s">
        <v>1050</v>
      </c>
      <c r="AKN59" s="79" t="s">
        <v>1050</v>
      </c>
      <c r="AKO59" s="79" t="s">
        <v>1050</v>
      </c>
      <c r="AKP59" s="79" t="s">
        <v>1050</v>
      </c>
      <c r="AKQ59" s="79" t="s">
        <v>1050</v>
      </c>
      <c r="AKR59" s="79" t="s">
        <v>1050</v>
      </c>
      <c r="AKS59" s="79" t="s">
        <v>1050</v>
      </c>
      <c r="AKT59" s="79" t="s">
        <v>1050</v>
      </c>
      <c r="AKU59" s="79" t="s">
        <v>1050</v>
      </c>
      <c r="AKV59" s="79" t="s">
        <v>1098</v>
      </c>
      <c r="AKW59" s="79" t="s">
        <v>1098</v>
      </c>
      <c r="AKX59" s="79" t="s">
        <v>1050</v>
      </c>
      <c r="AKY59" s="79" t="s">
        <v>1050</v>
      </c>
      <c r="AKZ59" s="79" t="s">
        <v>1050</v>
      </c>
      <c r="ALA59" s="79" t="s">
        <v>1050</v>
      </c>
      <c r="ALB59" s="79" t="s">
        <v>1050</v>
      </c>
      <c r="ALC59" s="79" t="s">
        <v>1098</v>
      </c>
      <c r="ALD59" s="79" t="s">
        <v>1050</v>
      </c>
      <c r="ALE59" s="79" t="s">
        <v>1050</v>
      </c>
      <c r="ALF59" s="79" t="s">
        <v>1050</v>
      </c>
      <c r="ALG59" s="79" t="s">
        <v>1098</v>
      </c>
      <c r="ALH59" s="79" t="s">
        <v>1050</v>
      </c>
      <c r="ALI59" s="79" t="s">
        <v>1050</v>
      </c>
      <c r="ALJ59" s="79" t="s">
        <v>1098</v>
      </c>
      <c r="ALK59" s="79" t="s">
        <v>1050</v>
      </c>
      <c r="ALL59" s="79" t="s">
        <v>1050</v>
      </c>
      <c r="ALM59" s="79" t="s">
        <v>1050</v>
      </c>
      <c r="ALN59" s="79" t="s">
        <v>1050</v>
      </c>
      <c r="ALO59" s="79" t="s">
        <v>1050</v>
      </c>
      <c r="ALP59" s="79" t="s">
        <v>1098</v>
      </c>
      <c r="ALQ59" s="79" t="s">
        <v>1050</v>
      </c>
      <c r="ALR59" s="79" t="s">
        <v>1050</v>
      </c>
      <c r="ALS59" s="79" t="s">
        <v>1050</v>
      </c>
      <c r="ALT59" s="79" t="s">
        <v>1050</v>
      </c>
      <c r="ALU59" s="79" t="s">
        <v>1050</v>
      </c>
      <c r="ALV59" s="79" t="s">
        <v>1050</v>
      </c>
      <c r="ALW59" s="79" t="s">
        <v>1050</v>
      </c>
      <c r="ALX59" s="79" t="s">
        <v>1050</v>
      </c>
    </row>
    <row r="60" ht="50.25" customHeight="1" spans="1:1012">
      <c r="A60" s="79" t="s">
        <v>2619</v>
      </c>
      <c r="B60" s="79">
        <v>77</v>
      </c>
      <c r="C60" s="79" t="s">
        <v>1100</v>
      </c>
      <c r="D60" s="79" t="s">
        <v>329</v>
      </c>
      <c r="E60" s="79" t="s">
        <v>1050</v>
      </c>
      <c r="F60" s="79" t="s">
        <v>2620</v>
      </c>
      <c r="G60" s="79" t="s">
        <v>1050</v>
      </c>
      <c r="H60" s="79" t="s">
        <v>1050</v>
      </c>
      <c r="I60" s="79" t="s">
        <v>554</v>
      </c>
      <c r="J60" s="91">
        <v>44826</v>
      </c>
      <c r="K60" s="92">
        <v>0.325694444444444</v>
      </c>
      <c r="L60" s="91">
        <v>44826</v>
      </c>
      <c r="M60" s="92">
        <v>0.332638888888889</v>
      </c>
      <c r="N60" s="79" t="s">
        <v>331</v>
      </c>
      <c r="O60" s="79" t="s">
        <v>67</v>
      </c>
      <c r="P60" s="79" t="s">
        <v>1050</v>
      </c>
      <c r="Q60" s="79" t="s">
        <v>1050</v>
      </c>
      <c r="R60" s="79" t="s">
        <v>1052</v>
      </c>
      <c r="S60" s="79" t="s">
        <v>334</v>
      </c>
      <c r="T60" s="79" t="s">
        <v>1050</v>
      </c>
      <c r="U60" s="79" t="s">
        <v>368</v>
      </c>
      <c r="V60" s="79" t="s">
        <v>480</v>
      </c>
      <c r="W60" s="79" t="s">
        <v>338</v>
      </c>
      <c r="X60" s="79" t="s">
        <v>339</v>
      </c>
      <c r="Y60" s="79" t="s">
        <v>340</v>
      </c>
      <c r="Z60" s="79" t="s">
        <v>1050</v>
      </c>
      <c r="AA60" s="79" t="s">
        <v>342</v>
      </c>
      <c r="AB60" s="79" t="s">
        <v>424</v>
      </c>
      <c r="AC60" s="79" t="s">
        <v>343</v>
      </c>
      <c r="AD60" s="79" t="s">
        <v>344</v>
      </c>
      <c r="AE60" s="79" t="s">
        <v>369</v>
      </c>
      <c r="AF60" s="79" t="s">
        <v>392</v>
      </c>
      <c r="AG60" s="79" t="s">
        <v>1050</v>
      </c>
      <c r="AH60" s="79" t="s">
        <v>1050</v>
      </c>
      <c r="AI60" s="79" t="s">
        <v>1050</v>
      </c>
      <c r="AJ60" s="79" t="s">
        <v>1050</v>
      </c>
      <c r="AK60" s="79" t="s">
        <v>1050</v>
      </c>
      <c r="AL60" s="79" t="s">
        <v>1050</v>
      </c>
      <c r="AM60" s="79" t="s">
        <v>1055</v>
      </c>
      <c r="AN60" s="79" t="s">
        <v>1056</v>
      </c>
      <c r="AO60" s="79" t="s">
        <v>1050</v>
      </c>
      <c r="AP60" s="79" t="s">
        <v>1050</v>
      </c>
      <c r="AQ60" s="79" t="s">
        <v>1050</v>
      </c>
      <c r="AR60" s="79" t="s">
        <v>1050</v>
      </c>
      <c r="AS60" s="79" t="s">
        <v>2621</v>
      </c>
      <c r="AT60" s="79" t="s">
        <v>1050</v>
      </c>
      <c r="AU60" s="79" t="s">
        <v>1050</v>
      </c>
      <c r="AV60" s="79" t="s">
        <v>1050</v>
      </c>
      <c r="AW60" s="79" t="s">
        <v>1050</v>
      </c>
      <c r="AX60" s="79" t="s">
        <v>1050</v>
      </c>
      <c r="AY60" s="79" t="s">
        <v>1050</v>
      </c>
      <c r="AZ60" s="79" t="s">
        <v>1050</v>
      </c>
      <c r="BA60" s="79" t="s">
        <v>1050</v>
      </c>
      <c r="BB60" s="79" t="s">
        <v>1050</v>
      </c>
      <c r="BC60" s="79" t="s">
        <v>1050</v>
      </c>
      <c r="BD60" s="79" t="s">
        <v>1050</v>
      </c>
      <c r="BE60" s="79" t="s">
        <v>1050</v>
      </c>
      <c r="BF60" s="79" t="s">
        <v>1050</v>
      </c>
      <c r="BG60" s="79" t="s">
        <v>1050</v>
      </c>
      <c r="BH60" s="79" t="s">
        <v>1050</v>
      </c>
      <c r="BI60" s="79" t="s">
        <v>1050</v>
      </c>
      <c r="BJ60" s="79" t="s">
        <v>1050</v>
      </c>
      <c r="BK60" s="79" t="s">
        <v>1050</v>
      </c>
      <c r="BL60" s="79" t="s">
        <v>1050</v>
      </c>
      <c r="BM60" s="79" t="s">
        <v>1050</v>
      </c>
      <c r="BN60" s="79" t="s">
        <v>1050</v>
      </c>
      <c r="BO60" s="79" t="s">
        <v>1050</v>
      </c>
      <c r="BP60" s="79" t="s">
        <v>1050</v>
      </c>
      <c r="BQ60" s="79" t="s">
        <v>1050</v>
      </c>
      <c r="BR60" s="79" t="s">
        <v>1050</v>
      </c>
      <c r="BS60" s="79" t="s">
        <v>1050</v>
      </c>
      <c r="BT60" s="79" t="s">
        <v>1050</v>
      </c>
      <c r="BU60" s="79" t="s">
        <v>1050</v>
      </c>
      <c r="BV60" s="79" t="s">
        <v>1050</v>
      </c>
      <c r="BW60" s="79" t="s">
        <v>1050</v>
      </c>
      <c r="BX60" s="79" t="s">
        <v>1050</v>
      </c>
      <c r="BY60" s="79" t="s">
        <v>1050</v>
      </c>
      <c r="BZ60" s="79" t="s">
        <v>1050</v>
      </c>
      <c r="CA60" s="79" t="s">
        <v>1050</v>
      </c>
      <c r="CB60" s="79" t="s">
        <v>1050</v>
      </c>
      <c r="CC60" s="79" t="s">
        <v>1050</v>
      </c>
      <c r="CD60" s="79" t="s">
        <v>1050</v>
      </c>
      <c r="CE60" s="79" t="s">
        <v>1050</v>
      </c>
      <c r="CF60" s="79" t="s">
        <v>356</v>
      </c>
      <c r="CG60" s="91">
        <v>33402</v>
      </c>
      <c r="CH60" s="79" t="s">
        <v>351</v>
      </c>
      <c r="CI60" s="79" t="s">
        <v>1050</v>
      </c>
      <c r="CJ60" s="79" t="s">
        <v>1060</v>
      </c>
      <c r="CK60" s="79" t="s">
        <v>1050</v>
      </c>
      <c r="CL60" s="79" t="s">
        <v>1050</v>
      </c>
      <c r="CM60" s="79" t="s">
        <v>1050</v>
      </c>
      <c r="CN60" s="79" t="s">
        <v>1050</v>
      </c>
      <c r="CO60" s="79" t="s">
        <v>353</v>
      </c>
      <c r="CP60" s="79" t="s">
        <v>520</v>
      </c>
      <c r="CQ60" s="79" t="s">
        <v>1050</v>
      </c>
      <c r="CR60" s="79" t="s">
        <v>1050</v>
      </c>
      <c r="CS60" s="91">
        <v>45739</v>
      </c>
      <c r="CT60" s="79" t="s">
        <v>1050</v>
      </c>
      <c r="CU60" s="79" t="s">
        <v>1050</v>
      </c>
      <c r="CV60" s="79" t="s">
        <v>1050</v>
      </c>
      <c r="CW60" s="79" t="s">
        <v>353</v>
      </c>
      <c r="CX60" s="79" t="s">
        <v>1050</v>
      </c>
      <c r="CY60" s="79" t="s">
        <v>1050</v>
      </c>
      <c r="CZ60" s="79" t="s">
        <v>356</v>
      </c>
      <c r="DA60" s="79" t="s">
        <v>1257</v>
      </c>
      <c r="DB60" s="79" t="s">
        <v>2622</v>
      </c>
      <c r="DC60" s="79" t="s">
        <v>1202</v>
      </c>
      <c r="DD60" s="79">
        <v>2015</v>
      </c>
      <c r="DE60" s="79" t="s">
        <v>1203</v>
      </c>
      <c r="DF60" s="79" t="s">
        <v>1050</v>
      </c>
      <c r="DG60" s="79" t="s">
        <v>1217</v>
      </c>
      <c r="DH60" s="79" t="s">
        <v>1060</v>
      </c>
      <c r="DI60" s="79" t="s">
        <v>1589</v>
      </c>
      <c r="DJ60" s="79" t="s">
        <v>2126</v>
      </c>
      <c r="DK60" s="79" t="s">
        <v>1050</v>
      </c>
      <c r="DL60" s="79" t="s">
        <v>353</v>
      </c>
      <c r="DM60" s="79" t="s">
        <v>353</v>
      </c>
      <c r="DN60" s="79" t="s">
        <v>1114</v>
      </c>
      <c r="DO60" s="91">
        <v>45025</v>
      </c>
      <c r="DP60" s="79" t="s">
        <v>353</v>
      </c>
      <c r="DQ60" s="79" t="s">
        <v>1114</v>
      </c>
      <c r="DR60" s="91">
        <v>44889</v>
      </c>
      <c r="DS60" s="79" t="s">
        <v>353</v>
      </c>
      <c r="DT60" s="79" t="s">
        <v>1114</v>
      </c>
      <c r="DU60" s="108">
        <v>44889</v>
      </c>
      <c r="DV60" s="79" t="s">
        <v>399</v>
      </c>
      <c r="DW60" s="79" t="s">
        <v>434</v>
      </c>
      <c r="DX60" s="79" t="s">
        <v>404</v>
      </c>
      <c r="DY60" s="79" t="s">
        <v>1050</v>
      </c>
      <c r="DZ60" s="79" t="s">
        <v>1050</v>
      </c>
      <c r="EA60" s="79" t="s">
        <v>467</v>
      </c>
      <c r="EB60" s="79" t="s">
        <v>407</v>
      </c>
      <c r="EC60" s="79" t="s">
        <v>1050</v>
      </c>
      <c r="ED60" s="79" t="s">
        <v>2623</v>
      </c>
      <c r="EE60" s="79" t="s">
        <v>439</v>
      </c>
      <c r="EF60" s="79" t="s">
        <v>353</v>
      </c>
      <c r="EG60" s="79" t="s">
        <v>1050</v>
      </c>
      <c r="EH60" s="79" t="s">
        <v>1050</v>
      </c>
      <c r="EI60" s="79" t="s">
        <v>1050</v>
      </c>
      <c r="EJ60" s="79" t="s">
        <v>1050</v>
      </c>
      <c r="EK60" s="79" t="s">
        <v>1050</v>
      </c>
      <c r="EL60" s="79" t="s">
        <v>1050</v>
      </c>
      <c r="EM60" s="79" t="s">
        <v>1050</v>
      </c>
      <c r="EN60" s="79" t="s">
        <v>1050</v>
      </c>
      <c r="EO60" s="79" t="s">
        <v>1050</v>
      </c>
      <c r="EP60" s="79" t="s">
        <v>1050</v>
      </c>
      <c r="EQ60" s="79" t="s">
        <v>1050</v>
      </c>
      <c r="ER60" s="79" t="s">
        <v>1050</v>
      </c>
      <c r="ES60" s="79" t="s">
        <v>1050</v>
      </c>
      <c r="ET60" s="79" t="s">
        <v>1050</v>
      </c>
      <c r="EU60" s="79" t="s">
        <v>1050</v>
      </c>
      <c r="EV60" s="79" t="s">
        <v>1050</v>
      </c>
      <c r="EW60" s="79" t="s">
        <v>1050</v>
      </c>
      <c r="EX60" s="79" t="s">
        <v>1050</v>
      </c>
      <c r="EY60" s="79" t="s">
        <v>1050</v>
      </c>
      <c r="EZ60" s="79" t="s">
        <v>1050</v>
      </c>
      <c r="FA60" s="79" t="s">
        <v>1050</v>
      </c>
      <c r="FB60" s="79" t="s">
        <v>1050</v>
      </c>
      <c r="FC60" s="79" t="s">
        <v>1050</v>
      </c>
      <c r="FD60" s="79" t="s">
        <v>1050</v>
      </c>
      <c r="FE60" s="79" t="s">
        <v>1050</v>
      </c>
      <c r="FF60" s="79" t="s">
        <v>1050</v>
      </c>
      <c r="FG60" s="79" t="s">
        <v>1050</v>
      </c>
      <c r="FH60" s="79" t="s">
        <v>1050</v>
      </c>
      <c r="FI60" s="79" t="s">
        <v>1050</v>
      </c>
      <c r="FJ60" s="79" t="s">
        <v>1050</v>
      </c>
      <c r="FK60" s="79" t="s">
        <v>1050</v>
      </c>
      <c r="FL60" s="79" t="s">
        <v>1050</v>
      </c>
      <c r="FM60" s="79" t="s">
        <v>1050</v>
      </c>
      <c r="FN60" s="79" t="s">
        <v>1050</v>
      </c>
      <c r="FO60" s="79" t="s">
        <v>1050</v>
      </c>
      <c r="FP60" s="79" t="s">
        <v>1050</v>
      </c>
      <c r="FQ60" s="79" t="s">
        <v>1050</v>
      </c>
      <c r="FR60" s="79" t="s">
        <v>1050</v>
      </c>
      <c r="FS60" s="79" t="s">
        <v>1050</v>
      </c>
      <c r="FT60" s="79" t="s">
        <v>1050</v>
      </c>
      <c r="FU60" s="79" t="s">
        <v>1050</v>
      </c>
      <c r="FV60" s="79" t="s">
        <v>1050</v>
      </c>
      <c r="FW60" s="79" t="s">
        <v>1050</v>
      </c>
      <c r="FX60" s="79" t="s">
        <v>1050</v>
      </c>
      <c r="FY60" s="79" t="s">
        <v>1050</v>
      </c>
      <c r="FZ60" s="79" t="s">
        <v>1050</v>
      </c>
      <c r="GA60" s="79" t="s">
        <v>1050</v>
      </c>
      <c r="GB60" s="79" t="s">
        <v>1050</v>
      </c>
      <c r="GC60" s="79" t="s">
        <v>1050</v>
      </c>
      <c r="GD60" s="79" t="s">
        <v>1050</v>
      </c>
      <c r="GE60" s="79" t="s">
        <v>1050</v>
      </c>
      <c r="GF60" s="79" t="s">
        <v>1050</v>
      </c>
      <c r="GG60" s="79" t="s">
        <v>1050</v>
      </c>
      <c r="GH60" s="79" t="s">
        <v>1050</v>
      </c>
      <c r="GI60" s="79" t="s">
        <v>1050</v>
      </c>
      <c r="GJ60" s="79" t="s">
        <v>1050</v>
      </c>
      <c r="GK60" s="79" t="s">
        <v>1050</v>
      </c>
      <c r="GL60" s="79" t="s">
        <v>1050</v>
      </c>
      <c r="GM60" s="79" t="s">
        <v>1050</v>
      </c>
      <c r="GN60" s="79" t="s">
        <v>1050</v>
      </c>
      <c r="GO60" s="79" t="s">
        <v>1050</v>
      </c>
      <c r="GP60" s="79" t="s">
        <v>1050</v>
      </c>
      <c r="GQ60" s="79" t="s">
        <v>1050</v>
      </c>
      <c r="GR60" s="79" t="s">
        <v>1050</v>
      </c>
      <c r="GS60" s="79" t="s">
        <v>1050</v>
      </c>
      <c r="GT60" s="79" t="s">
        <v>1050</v>
      </c>
      <c r="GU60" s="79" t="s">
        <v>1050</v>
      </c>
      <c r="GV60" s="79" t="s">
        <v>1050</v>
      </c>
      <c r="GW60" s="79" t="s">
        <v>1050</v>
      </c>
      <c r="GX60" s="79" t="s">
        <v>1050</v>
      </c>
      <c r="GY60" s="79" t="s">
        <v>1050</v>
      </c>
      <c r="GZ60" s="79" t="s">
        <v>1050</v>
      </c>
      <c r="HA60" s="79" t="s">
        <v>1050</v>
      </c>
      <c r="HB60" s="79" t="s">
        <v>1050</v>
      </c>
      <c r="HC60" s="79" t="s">
        <v>1050</v>
      </c>
      <c r="HD60" s="79" t="s">
        <v>1050</v>
      </c>
      <c r="HE60" s="79" t="s">
        <v>1050</v>
      </c>
      <c r="HF60" s="79" t="s">
        <v>1050</v>
      </c>
      <c r="HG60" s="79" t="s">
        <v>1050</v>
      </c>
      <c r="HH60" s="79" t="s">
        <v>1050</v>
      </c>
      <c r="HI60" s="79" t="s">
        <v>1050</v>
      </c>
      <c r="HJ60" s="79" t="s">
        <v>1050</v>
      </c>
      <c r="HK60" s="79" t="s">
        <v>1050</v>
      </c>
      <c r="HL60" s="79" t="s">
        <v>1050</v>
      </c>
      <c r="HM60" s="79" t="s">
        <v>1050</v>
      </c>
      <c r="HN60" s="79" t="s">
        <v>1050</v>
      </c>
      <c r="HO60" s="79" t="s">
        <v>1050</v>
      </c>
      <c r="HP60" s="79" t="s">
        <v>1050</v>
      </c>
      <c r="HQ60" s="79" t="s">
        <v>1050</v>
      </c>
      <c r="HR60" s="79" t="s">
        <v>1050</v>
      </c>
      <c r="HS60" s="79" t="s">
        <v>1050</v>
      </c>
      <c r="HT60" s="79" t="s">
        <v>1050</v>
      </c>
      <c r="HU60" s="79" t="s">
        <v>1050</v>
      </c>
      <c r="HV60" s="79" t="s">
        <v>1050</v>
      </c>
      <c r="HW60" s="79" t="s">
        <v>1050</v>
      </c>
      <c r="HX60" s="79" t="s">
        <v>1050</v>
      </c>
      <c r="HY60" s="79" t="s">
        <v>1050</v>
      </c>
      <c r="HZ60" s="79" t="s">
        <v>1050</v>
      </c>
      <c r="IA60" s="79" t="s">
        <v>1050</v>
      </c>
      <c r="IB60" s="79" t="s">
        <v>1050</v>
      </c>
      <c r="IC60" s="79" t="s">
        <v>1050</v>
      </c>
      <c r="ID60" s="79" t="s">
        <v>1050</v>
      </c>
      <c r="IE60" s="79" t="s">
        <v>1050</v>
      </c>
      <c r="IF60" s="79" t="s">
        <v>1050</v>
      </c>
      <c r="IG60" s="79" t="s">
        <v>1050</v>
      </c>
      <c r="IH60" s="79" t="s">
        <v>1050</v>
      </c>
      <c r="II60" s="79" t="s">
        <v>1050</v>
      </c>
      <c r="IJ60" s="79" t="s">
        <v>1050</v>
      </c>
      <c r="IK60" s="79" t="s">
        <v>1050</v>
      </c>
      <c r="IL60" s="79" t="s">
        <v>1050</v>
      </c>
      <c r="IM60" s="79" t="s">
        <v>1050</v>
      </c>
      <c r="IN60" s="79" t="s">
        <v>1050</v>
      </c>
      <c r="IO60" s="79" t="s">
        <v>1050</v>
      </c>
      <c r="IP60" s="79" t="s">
        <v>1050</v>
      </c>
      <c r="IQ60" s="79" t="s">
        <v>1050</v>
      </c>
      <c r="IR60" s="79" t="s">
        <v>1050</v>
      </c>
      <c r="IS60" s="79" t="s">
        <v>1050</v>
      </c>
      <c r="IT60" s="79" t="s">
        <v>1050</v>
      </c>
      <c r="IU60" s="79" t="s">
        <v>1050</v>
      </c>
      <c r="IV60" s="79" t="s">
        <v>1050</v>
      </c>
      <c r="IW60" s="79" t="s">
        <v>1050</v>
      </c>
      <c r="IX60" s="79" t="s">
        <v>1050</v>
      </c>
      <c r="IY60" s="79" t="s">
        <v>1050</v>
      </c>
      <c r="IZ60" s="79" t="s">
        <v>1050</v>
      </c>
      <c r="JA60" s="79" t="s">
        <v>1050</v>
      </c>
      <c r="JB60" s="79" t="s">
        <v>1050</v>
      </c>
      <c r="JC60" s="79" t="s">
        <v>1050</v>
      </c>
      <c r="JD60" s="79" t="s">
        <v>1050</v>
      </c>
      <c r="JE60" s="79" t="s">
        <v>1050</v>
      </c>
      <c r="JF60" s="79" t="s">
        <v>1050</v>
      </c>
      <c r="JG60" s="79" t="s">
        <v>1050</v>
      </c>
      <c r="JH60" s="79" t="s">
        <v>1050</v>
      </c>
      <c r="JI60" s="79" t="s">
        <v>1050</v>
      </c>
      <c r="JJ60" s="79" t="s">
        <v>1050</v>
      </c>
      <c r="JK60" s="79" t="s">
        <v>1050</v>
      </c>
      <c r="JL60" s="79" t="s">
        <v>1050</v>
      </c>
      <c r="JM60" s="79" t="s">
        <v>1050</v>
      </c>
      <c r="JN60" s="79" t="s">
        <v>1050</v>
      </c>
      <c r="JO60" s="79" t="s">
        <v>1050</v>
      </c>
      <c r="JP60" s="79" t="s">
        <v>1050</v>
      </c>
      <c r="JQ60" s="79" t="s">
        <v>1050</v>
      </c>
      <c r="JR60" s="79" t="s">
        <v>1050</v>
      </c>
      <c r="JS60" s="79" t="s">
        <v>1050</v>
      </c>
      <c r="JT60" s="79" t="s">
        <v>1050</v>
      </c>
      <c r="JU60" s="79" t="s">
        <v>1050</v>
      </c>
      <c r="JV60" s="79" t="s">
        <v>1050</v>
      </c>
      <c r="JW60" s="79" t="s">
        <v>1050</v>
      </c>
      <c r="JX60" s="79" t="s">
        <v>1050</v>
      </c>
      <c r="JY60" s="79" t="s">
        <v>1050</v>
      </c>
      <c r="JZ60" s="79" t="s">
        <v>1050</v>
      </c>
      <c r="KA60" s="79" t="s">
        <v>1050</v>
      </c>
      <c r="KB60" s="79" t="s">
        <v>1050</v>
      </c>
      <c r="KC60" s="79" t="s">
        <v>1050</v>
      </c>
      <c r="KD60" s="79" t="s">
        <v>1050</v>
      </c>
      <c r="KE60" s="79" t="s">
        <v>1050</v>
      </c>
      <c r="KF60" s="79" t="s">
        <v>1050</v>
      </c>
      <c r="KG60" s="79" t="s">
        <v>1050</v>
      </c>
      <c r="KH60" s="79" t="s">
        <v>1050</v>
      </c>
      <c r="KI60" s="79" t="s">
        <v>1050</v>
      </c>
      <c r="KJ60" s="79" t="s">
        <v>1050</v>
      </c>
      <c r="KK60" s="79" t="s">
        <v>1050</v>
      </c>
      <c r="KL60" s="79" t="s">
        <v>1050</v>
      </c>
      <c r="KM60" s="79" t="s">
        <v>1050</v>
      </c>
      <c r="KN60" s="79" t="s">
        <v>1050</v>
      </c>
      <c r="KO60" s="79" t="s">
        <v>1050</v>
      </c>
      <c r="KP60" s="79" t="s">
        <v>1050</v>
      </c>
      <c r="KQ60" s="79" t="s">
        <v>1050</v>
      </c>
      <c r="KR60" s="79" t="s">
        <v>1050</v>
      </c>
      <c r="KS60" s="79" t="s">
        <v>1050</v>
      </c>
      <c r="KT60" s="79" t="s">
        <v>1050</v>
      </c>
      <c r="KU60" s="79" t="s">
        <v>1050</v>
      </c>
      <c r="KV60" s="79" t="s">
        <v>1050</v>
      </c>
      <c r="KW60" s="79" t="s">
        <v>1050</v>
      </c>
      <c r="KX60" s="79" t="s">
        <v>1050</v>
      </c>
      <c r="KY60" s="79" t="s">
        <v>1050</v>
      </c>
      <c r="KZ60" s="79" t="s">
        <v>1050</v>
      </c>
      <c r="LA60" s="79" t="s">
        <v>1050</v>
      </c>
      <c r="LB60" s="79" t="s">
        <v>1050</v>
      </c>
      <c r="LC60" s="79" t="s">
        <v>1050</v>
      </c>
      <c r="LD60" s="79" t="s">
        <v>1050</v>
      </c>
      <c r="LE60" s="79" t="s">
        <v>1050</v>
      </c>
      <c r="LF60" s="79" t="s">
        <v>1050</v>
      </c>
      <c r="LG60" s="79" t="s">
        <v>1050</v>
      </c>
      <c r="LH60" s="79" t="s">
        <v>1050</v>
      </c>
      <c r="LI60" s="79" t="s">
        <v>1050</v>
      </c>
      <c r="LJ60" s="79" t="s">
        <v>1050</v>
      </c>
      <c r="LK60" s="79" t="s">
        <v>1050</v>
      </c>
      <c r="LL60" s="79" t="s">
        <v>1050</v>
      </c>
      <c r="LM60" s="79" t="s">
        <v>1050</v>
      </c>
      <c r="LN60" s="79" t="s">
        <v>1050</v>
      </c>
      <c r="LO60" s="79" t="s">
        <v>1050</v>
      </c>
      <c r="LP60" s="79" t="s">
        <v>1050</v>
      </c>
      <c r="LQ60" s="79" t="s">
        <v>1050</v>
      </c>
      <c r="LR60" s="79" t="s">
        <v>1050</v>
      </c>
      <c r="LS60" s="79" t="s">
        <v>1050</v>
      </c>
      <c r="LT60" s="79" t="s">
        <v>1050</v>
      </c>
      <c r="LU60" s="79" t="s">
        <v>1050</v>
      </c>
      <c r="LV60" s="79" t="s">
        <v>1050</v>
      </c>
      <c r="LW60" s="79" t="s">
        <v>1050</v>
      </c>
      <c r="LX60" s="79" t="s">
        <v>1050</v>
      </c>
      <c r="LY60" s="79" t="s">
        <v>1050</v>
      </c>
      <c r="LZ60" s="79" t="s">
        <v>1050</v>
      </c>
      <c r="MA60" s="79" t="s">
        <v>1050</v>
      </c>
      <c r="MB60" s="79" t="s">
        <v>1050</v>
      </c>
      <c r="MC60" s="79" t="s">
        <v>1050</v>
      </c>
      <c r="MD60" s="79" t="s">
        <v>1050</v>
      </c>
      <c r="ME60" s="79" t="s">
        <v>1050</v>
      </c>
      <c r="MF60" s="79" t="s">
        <v>1050</v>
      </c>
      <c r="MG60" s="79" t="s">
        <v>1050</v>
      </c>
      <c r="MH60" s="79" t="s">
        <v>1050</v>
      </c>
      <c r="MI60" s="79" t="s">
        <v>1050</v>
      </c>
      <c r="MJ60" s="79" t="s">
        <v>1050</v>
      </c>
      <c r="MK60" s="79" t="s">
        <v>1050</v>
      </c>
      <c r="ML60" s="79" t="s">
        <v>1050</v>
      </c>
      <c r="MM60" s="79" t="s">
        <v>1050</v>
      </c>
      <c r="MN60" s="79" t="s">
        <v>1050</v>
      </c>
      <c r="MO60" s="79" t="s">
        <v>1050</v>
      </c>
      <c r="MP60" s="79" t="s">
        <v>1050</v>
      </c>
      <c r="MQ60" s="79" t="s">
        <v>1050</v>
      </c>
      <c r="MR60" s="79" t="s">
        <v>1050</v>
      </c>
      <c r="MS60" s="79" t="s">
        <v>1050</v>
      </c>
      <c r="MT60" s="79" t="s">
        <v>1050</v>
      </c>
      <c r="MU60" s="79" t="s">
        <v>1050</v>
      </c>
      <c r="MV60" s="79" t="s">
        <v>1050</v>
      </c>
      <c r="MW60" s="79" t="s">
        <v>1050</v>
      </c>
      <c r="MX60" s="79" t="s">
        <v>1050</v>
      </c>
      <c r="MY60" s="79" t="s">
        <v>1050</v>
      </c>
      <c r="MZ60" s="79" t="s">
        <v>1050</v>
      </c>
      <c r="NA60" s="79" t="s">
        <v>1050</v>
      </c>
      <c r="NB60" s="79" t="s">
        <v>1050</v>
      </c>
      <c r="NC60" s="79" t="s">
        <v>1050</v>
      </c>
      <c r="ND60" s="79" t="s">
        <v>1050</v>
      </c>
      <c r="NE60" s="79" t="s">
        <v>1050</v>
      </c>
      <c r="NF60" s="79" t="s">
        <v>1050</v>
      </c>
      <c r="NG60" s="79" t="s">
        <v>1050</v>
      </c>
      <c r="NH60" s="79" t="s">
        <v>1050</v>
      </c>
      <c r="NI60" s="79" t="s">
        <v>1050</v>
      </c>
      <c r="NJ60" s="79" t="s">
        <v>1050</v>
      </c>
      <c r="NK60" s="79" t="s">
        <v>1050</v>
      </c>
      <c r="NL60" s="79" t="s">
        <v>1050</v>
      </c>
      <c r="NM60" s="79" t="s">
        <v>1050</v>
      </c>
      <c r="NN60" s="79" t="s">
        <v>1050</v>
      </c>
      <c r="NO60" s="79" t="s">
        <v>1050</v>
      </c>
      <c r="NP60" s="79" t="s">
        <v>1050</v>
      </c>
      <c r="NQ60" s="79" t="s">
        <v>1050</v>
      </c>
      <c r="NR60" s="79" t="s">
        <v>1050</v>
      </c>
      <c r="NS60" s="79" t="s">
        <v>1050</v>
      </c>
      <c r="NT60" s="79" t="s">
        <v>1050</v>
      </c>
      <c r="NU60" s="79" t="s">
        <v>1050</v>
      </c>
      <c r="NV60" s="79" t="s">
        <v>1050</v>
      </c>
      <c r="NW60" s="79" t="s">
        <v>1050</v>
      </c>
      <c r="NX60" s="79" t="s">
        <v>1050</v>
      </c>
      <c r="NY60" s="79" t="s">
        <v>1050</v>
      </c>
      <c r="NZ60" s="79" t="s">
        <v>1050</v>
      </c>
      <c r="OA60" s="79" t="s">
        <v>1050</v>
      </c>
      <c r="OB60" s="79" t="s">
        <v>1050</v>
      </c>
      <c r="OC60" s="79" t="s">
        <v>1050</v>
      </c>
      <c r="OD60" s="79" t="s">
        <v>1050</v>
      </c>
      <c r="OE60" s="79" t="s">
        <v>1050</v>
      </c>
      <c r="OF60" s="79" t="s">
        <v>1050</v>
      </c>
      <c r="OG60" s="79" t="s">
        <v>1050</v>
      </c>
      <c r="OH60" s="79" t="s">
        <v>1050</v>
      </c>
      <c r="OI60" s="79" t="s">
        <v>1050</v>
      </c>
      <c r="OJ60" s="79" t="s">
        <v>1050</v>
      </c>
      <c r="OK60" s="79" t="s">
        <v>1050</v>
      </c>
      <c r="OL60" s="79" t="s">
        <v>1050</v>
      </c>
      <c r="OM60" s="79" t="s">
        <v>1050</v>
      </c>
      <c r="ON60" s="79" t="s">
        <v>1050</v>
      </c>
      <c r="OO60" s="79" t="s">
        <v>1050</v>
      </c>
      <c r="OP60" s="79" t="s">
        <v>1050</v>
      </c>
      <c r="OQ60" s="79" t="s">
        <v>1050</v>
      </c>
      <c r="OR60" s="79" t="s">
        <v>1050</v>
      </c>
      <c r="OS60" s="79" t="s">
        <v>1050</v>
      </c>
      <c r="OT60" s="79" t="s">
        <v>1050</v>
      </c>
      <c r="OU60" s="79" t="s">
        <v>1050</v>
      </c>
      <c r="OV60" s="79" t="s">
        <v>1050</v>
      </c>
      <c r="OW60" s="79" t="s">
        <v>1050</v>
      </c>
      <c r="OX60" s="79" t="s">
        <v>1050</v>
      </c>
      <c r="OY60" s="79" t="s">
        <v>1050</v>
      </c>
      <c r="OZ60" s="79" t="s">
        <v>1050</v>
      </c>
      <c r="PA60" s="79" t="s">
        <v>1050</v>
      </c>
      <c r="PB60" s="79" t="s">
        <v>1050</v>
      </c>
      <c r="PC60" s="79" t="s">
        <v>1050</v>
      </c>
      <c r="PD60" s="79" t="s">
        <v>1050</v>
      </c>
      <c r="PE60" s="79" t="s">
        <v>1050</v>
      </c>
      <c r="PF60" s="79" t="s">
        <v>1050</v>
      </c>
      <c r="PG60" s="79" t="s">
        <v>1050</v>
      </c>
      <c r="PH60" s="79" t="s">
        <v>1050</v>
      </c>
      <c r="PI60" s="79" t="s">
        <v>1050</v>
      </c>
      <c r="PJ60" s="79" t="s">
        <v>1050</v>
      </c>
      <c r="PK60" s="79" t="s">
        <v>1050</v>
      </c>
      <c r="PL60" s="79" t="s">
        <v>1050</v>
      </c>
      <c r="PM60" s="79" t="s">
        <v>1050</v>
      </c>
      <c r="PN60" s="79" t="s">
        <v>1050</v>
      </c>
      <c r="PO60" s="79">
        <v>1</v>
      </c>
      <c r="PP60" s="79" t="s">
        <v>1050</v>
      </c>
      <c r="PQ60" s="79" t="s">
        <v>1050</v>
      </c>
      <c r="PR60" s="79">
        <v>98</v>
      </c>
      <c r="PS60" s="79" t="s">
        <v>1050</v>
      </c>
      <c r="PT60" s="79" t="s">
        <v>1050</v>
      </c>
      <c r="PU60" s="79" t="s">
        <v>1050</v>
      </c>
      <c r="PV60" s="79" t="s">
        <v>1050</v>
      </c>
      <c r="PW60" s="79" t="s">
        <v>1050</v>
      </c>
      <c r="PX60" s="79" t="s">
        <v>1050</v>
      </c>
      <c r="PY60" s="79" t="s">
        <v>1050</v>
      </c>
      <c r="PZ60" s="79" t="s">
        <v>2624</v>
      </c>
      <c r="QA60" s="79" t="s">
        <v>1050</v>
      </c>
      <c r="QB60" s="79" t="s">
        <v>1050</v>
      </c>
      <c r="QC60" s="79" t="s">
        <v>1050</v>
      </c>
      <c r="QD60" s="79" t="s">
        <v>1100</v>
      </c>
      <c r="QE60" s="79" t="s">
        <v>1076</v>
      </c>
      <c r="QF60" s="79" t="s">
        <v>1050</v>
      </c>
      <c r="QG60" s="79">
        <v>11</v>
      </c>
      <c r="QH60" s="107">
        <v>1</v>
      </c>
      <c r="QI60" s="79">
        <v>60</v>
      </c>
      <c r="QJ60" s="79">
        <v>13</v>
      </c>
      <c r="QK60" s="79">
        <v>22</v>
      </c>
      <c r="QL60" s="79">
        <v>2834</v>
      </c>
      <c r="QM60" s="91">
        <v>44826</v>
      </c>
      <c r="QN60" s="79" t="s">
        <v>471</v>
      </c>
      <c r="QO60" s="79" t="s">
        <v>399</v>
      </c>
      <c r="QP60" s="79" t="s">
        <v>399</v>
      </c>
      <c r="QQ60" s="92">
        <v>0.322222222222222</v>
      </c>
      <c r="QR60" s="79" t="s">
        <v>329</v>
      </c>
      <c r="QS60" s="79" t="s">
        <v>554</v>
      </c>
      <c r="QT60" s="79" t="s">
        <v>2625</v>
      </c>
      <c r="QU60" s="79" t="s">
        <v>2626</v>
      </c>
      <c r="QV60" s="125" t="s">
        <v>2627</v>
      </c>
      <c r="QW60" s="125" t="s">
        <v>2628</v>
      </c>
      <c r="QX60" s="79" t="s">
        <v>1050</v>
      </c>
      <c r="QY60" s="79" t="s">
        <v>1080</v>
      </c>
      <c r="QZ60" s="79" t="s">
        <v>1050</v>
      </c>
      <c r="RA60" s="79" t="s">
        <v>1050</v>
      </c>
      <c r="RB60" s="79" t="s">
        <v>1050</v>
      </c>
      <c r="RC60" s="79" t="s">
        <v>368</v>
      </c>
      <c r="RD60" s="79" t="s">
        <v>399</v>
      </c>
      <c r="RE60" s="79" t="s">
        <v>344</v>
      </c>
      <c r="RF60" s="79" t="s">
        <v>369</v>
      </c>
      <c r="RG60" s="79" t="s">
        <v>1081</v>
      </c>
      <c r="RH60" s="79" t="s">
        <v>513</v>
      </c>
      <c r="RI60" s="79" t="s">
        <v>444</v>
      </c>
      <c r="RJ60" s="79" t="s">
        <v>2629</v>
      </c>
      <c r="RK60" s="79" t="s">
        <v>371</v>
      </c>
      <c r="RL60" s="79" t="s">
        <v>1229</v>
      </c>
      <c r="RM60" s="79" t="s">
        <v>2630</v>
      </c>
      <c r="RN60" s="79" t="s">
        <v>1523</v>
      </c>
      <c r="RO60" s="79" t="s">
        <v>2144</v>
      </c>
      <c r="RP60" s="79" t="s">
        <v>414</v>
      </c>
      <c r="RQ60" s="79" t="s">
        <v>392</v>
      </c>
      <c r="RR60" s="79" t="s">
        <v>480</v>
      </c>
      <c r="RS60" s="79" t="s">
        <v>1126</v>
      </c>
      <c r="RT60" s="79" t="s">
        <v>494</v>
      </c>
      <c r="RU60" s="79" t="s">
        <v>2145</v>
      </c>
      <c r="RV60" s="79" t="s">
        <v>2612</v>
      </c>
      <c r="RW60" s="79" t="s">
        <v>1050</v>
      </c>
      <c r="RX60" s="79" t="s">
        <v>1050</v>
      </c>
      <c r="RY60" s="79" t="s">
        <v>1050</v>
      </c>
      <c r="RZ60" s="79" t="s">
        <v>1050</v>
      </c>
      <c r="SA60" s="79" t="s">
        <v>1050</v>
      </c>
      <c r="SB60" s="79" t="s">
        <v>1050</v>
      </c>
      <c r="SC60" s="79" t="s">
        <v>1050</v>
      </c>
      <c r="SD60" s="79" t="s">
        <v>1050</v>
      </c>
      <c r="SE60" s="79" t="s">
        <v>1050</v>
      </c>
      <c r="SF60" s="79" t="s">
        <v>1050</v>
      </c>
      <c r="SG60" s="79" t="s">
        <v>1050</v>
      </c>
      <c r="SH60" s="79" t="s">
        <v>1050</v>
      </c>
      <c r="SI60" s="79" t="s">
        <v>1050</v>
      </c>
      <c r="SJ60" s="79" t="s">
        <v>1050</v>
      </c>
      <c r="SK60" s="79" t="s">
        <v>1050</v>
      </c>
      <c r="SL60" s="79" t="s">
        <v>1050</v>
      </c>
      <c r="SM60" s="79" t="s">
        <v>1050</v>
      </c>
      <c r="SN60" s="79" t="s">
        <v>1050</v>
      </c>
      <c r="SO60" s="79" t="s">
        <v>1050</v>
      </c>
      <c r="SP60" s="79" t="s">
        <v>1050</v>
      </c>
      <c r="SQ60" s="79" t="s">
        <v>1050</v>
      </c>
      <c r="SR60" s="79" t="s">
        <v>1050</v>
      </c>
      <c r="SS60" s="79" t="s">
        <v>1050</v>
      </c>
      <c r="ST60" s="79" t="s">
        <v>2631</v>
      </c>
      <c r="SU60" s="79" t="s">
        <v>403</v>
      </c>
      <c r="SV60" s="79" t="s">
        <v>542</v>
      </c>
      <c r="SW60" s="79" t="s">
        <v>1050</v>
      </c>
      <c r="SX60" s="79" t="s">
        <v>1050</v>
      </c>
      <c r="SY60" s="79" t="s">
        <v>1050</v>
      </c>
      <c r="SZ60" s="79" t="s">
        <v>1050</v>
      </c>
      <c r="TA60" s="79" t="s">
        <v>1050</v>
      </c>
      <c r="TB60" s="79" t="s">
        <v>1050</v>
      </c>
      <c r="TC60" s="79" t="s">
        <v>1050</v>
      </c>
      <c r="TD60" s="79" t="s">
        <v>1050</v>
      </c>
      <c r="TE60" s="79" t="s">
        <v>1050</v>
      </c>
      <c r="TF60" s="79">
        <v>2015</v>
      </c>
      <c r="TG60" s="79">
        <v>2017</v>
      </c>
      <c r="TH60" s="79">
        <v>2022</v>
      </c>
      <c r="TI60" s="79" t="s">
        <v>1050</v>
      </c>
      <c r="TJ60" s="79" t="s">
        <v>1050</v>
      </c>
      <c r="TK60" s="79" t="s">
        <v>1050</v>
      </c>
      <c r="TL60" s="79" t="s">
        <v>1050</v>
      </c>
      <c r="TM60" s="79" t="s">
        <v>1050</v>
      </c>
      <c r="TN60" s="79" t="s">
        <v>1050</v>
      </c>
      <c r="TO60" s="79" t="s">
        <v>1050</v>
      </c>
      <c r="TP60" s="79" t="s">
        <v>1050</v>
      </c>
      <c r="TQ60" s="79" t="s">
        <v>1050</v>
      </c>
      <c r="TR60" s="79" t="s">
        <v>1202</v>
      </c>
      <c r="TS60" s="79" t="s">
        <v>1316</v>
      </c>
      <c r="TT60" s="79" t="s">
        <v>2632</v>
      </c>
      <c r="TU60" s="79" t="s">
        <v>1050</v>
      </c>
      <c r="TV60" s="79" t="s">
        <v>1050</v>
      </c>
      <c r="TW60" s="79" t="s">
        <v>1050</v>
      </c>
      <c r="TX60" s="79" t="s">
        <v>1050</v>
      </c>
      <c r="TY60" s="79" t="s">
        <v>1050</v>
      </c>
      <c r="TZ60" s="79" t="s">
        <v>1050</v>
      </c>
      <c r="UA60" s="79" t="s">
        <v>1050</v>
      </c>
      <c r="UB60" s="79" t="s">
        <v>1050</v>
      </c>
      <c r="UC60" s="79" t="s">
        <v>1050</v>
      </c>
      <c r="UD60" s="79" t="s">
        <v>1257</v>
      </c>
      <c r="UE60" s="79" t="s">
        <v>1639</v>
      </c>
      <c r="UF60" s="79" t="s">
        <v>2633</v>
      </c>
      <c r="UG60" s="79" t="s">
        <v>1050</v>
      </c>
      <c r="UH60" s="79" t="s">
        <v>1050</v>
      </c>
      <c r="UI60" s="79" t="s">
        <v>1050</v>
      </c>
      <c r="UJ60" s="79" t="s">
        <v>1050</v>
      </c>
      <c r="UK60" s="79" t="s">
        <v>1050</v>
      </c>
      <c r="UL60" s="79" t="s">
        <v>1050</v>
      </c>
      <c r="UM60" s="79" t="s">
        <v>1050</v>
      </c>
      <c r="UN60" s="79" t="s">
        <v>1050</v>
      </c>
      <c r="UO60" s="79" t="s">
        <v>1050</v>
      </c>
      <c r="UP60" s="79" t="s">
        <v>2622</v>
      </c>
      <c r="UQ60" s="79" t="s">
        <v>2634</v>
      </c>
      <c r="UR60" s="79" t="s">
        <v>2635</v>
      </c>
      <c r="US60" s="79" t="s">
        <v>1050</v>
      </c>
      <c r="UT60" s="79" t="s">
        <v>1050</v>
      </c>
      <c r="UU60" s="79" t="s">
        <v>1050</v>
      </c>
      <c r="UV60" s="79" t="s">
        <v>1050</v>
      </c>
      <c r="UW60" s="79" t="s">
        <v>1050</v>
      </c>
      <c r="UX60" s="79" t="s">
        <v>1050</v>
      </c>
      <c r="UY60" s="79" t="s">
        <v>1050</v>
      </c>
      <c r="UZ60" s="79" t="s">
        <v>1050</v>
      </c>
      <c r="VA60" s="79" t="s">
        <v>1050</v>
      </c>
      <c r="VB60" s="79">
        <v>5193</v>
      </c>
      <c r="VC60" s="79">
        <v>10831</v>
      </c>
      <c r="VD60" s="79">
        <v>179</v>
      </c>
      <c r="VE60" s="79" t="s">
        <v>1050</v>
      </c>
      <c r="VF60" s="79" t="s">
        <v>1050</v>
      </c>
      <c r="VG60" s="79" t="s">
        <v>1050</v>
      </c>
      <c r="VH60" s="79" t="s">
        <v>1050</v>
      </c>
      <c r="VI60" s="79" t="s">
        <v>1050</v>
      </c>
      <c r="VJ60" s="79" t="s">
        <v>1050</v>
      </c>
      <c r="VK60" s="79" t="s">
        <v>1050</v>
      </c>
      <c r="VL60" s="79" t="s">
        <v>1050</v>
      </c>
      <c r="VM60" s="79" t="s">
        <v>1050</v>
      </c>
      <c r="VN60" s="79" t="s">
        <v>1060</v>
      </c>
      <c r="VO60" s="79" t="s">
        <v>2636</v>
      </c>
      <c r="VP60" s="79" t="s">
        <v>1111</v>
      </c>
      <c r="VQ60" s="79" t="s">
        <v>1050</v>
      </c>
      <c r="VR60" s="79" t="s">
        <v>1050</v>
      </c>
      <c r="VS60" s="79" t="s">
        <v>1050</v>
      </c>
      <c r="VT60" s="79" t="s">
        <v>1050</v>
      </c>
      <c r="VU60" s="79" t="s">
        <v>1050</v>
      </c>
      <c r="VV60" s="79" t="s">
        <v>1050</v>
      </c>
      <c r="VW60" s="79" t="s">
        <v>1050</v>
      </c>
      <c r="VX60" s="79" t="s">
        <v>1050</v>
      </c>
      <c r="VY60" s="79" t="s">
        <v>1050</v>
      </c>
      <c r="VZ60" s="79" t="s">
        <v>353</v>
      </c>
      <c r="WA60" s="79" t="s">
        <v>353</v>
      </c>
      <c r="WB60" s="79" t="s">
        <v>353</v>
      </c>
      <c r="WC60" s="79" t="s">
        <v>1050</v>
      </c>
      <c r="WD60" s="79" t="s">
        <v>1050</v>
      </c>
      <c r="WE60" s="79" t="s">
        <v>1050</v>
      </c>
      <c r="WF60" s="79" t="s">
        <v>1050</v>
      </c>
      <c r="WG60" s="79" t="s">
        <v>1050</v>
      </c>
      <c r="WH60" s="79" t="s">
        <v>1050</v>
      </c>
      <c r="WI60" s="79" t="s">
        <v>1050</v>
      </c>
      <c r="WJ60" s="79" t="s">
        <v>1050</v>
      </c>
      <c r="WK60" s="79" t="s">
        <v>1050</v>
      </c>
      <c r="WL60" s="79" t="s">
        <v>353</v>
      </c>
      <c r="WM60" s="79" t="s">
        <v>353</v>
      </c>
      <c r="WN60" s="79" t="s">
        <v>399</v>
      </c>
      <c r="WO60" s="79" t="s">
        <v>1050</v>
      </c>
      <c r="WP60" s="79" t="s">
        <v>1050</v>
      </c>
      <c r="WQ60" s="79" t="s">
        <v>1050</v>
      </c>
      <c r="WR60" s="79" t="s">
        <v>1050</v>
      </c>
      <c r="WS60" s="79" t="s">
        <v>1050</v>
      </c>
      <c r="WT60" s="79" t="s">
        <v>1050</v>
      </c>
      <c r="WU60" s="79" t="s">
        <v>1050</v>
      </c>
      <c r="WV60" s="79" t="s">
        <v>1050</v>
      </c>
      <c r="WW60" s="79" t="s">
        <v>1050</v>
      </c>
      <c r="WX60" s="79" t="s">
        <v>399</v>
      </c>
      <c r="WY60" s="79" t="s">
        <v>399</v>
      </c>
      <c r="WZ60" s="79" t="s">
        <v>399</v>
      </c>
      <c r="XA60" s="79" t="s">
        <v>1050</v>
      </c>
      <c r="XB60" s="79" t="s">
        <v>1050</v>
      </c>
      <c r="XC60" s="79" t="s">
        <v>1050</v>
      </c>
      <c r="XD60" s="79" t="s">
        <v>1050</v>
      </c>
      <c r="XE60" s="79" t="s">
        <v>1050</v>
      </c>
      <c r="XF60" s="79" t="s">
        <v>1050</v>
      </c>
      <c r="XG60" s="79" t="s">
        <v>1050</v>
      </c>
      <c r="XH60" s="79" t="s">
        <v>1050</v>
      </c>
      <c r="XI60" s="79" t="s">
        <v>1050</v>
      </c>
      <c r="XJ60" s="79" t="s">
        <v>2637</v>
      </c>
      <c r="XK60" s="79" t="s">
        <v>2637</v>
      </c>
      <c r="XL60" s="79" t="s">
        <v>2637</v>
      </c>
      <c r="XM60" s="79" t="s">
        <v>1050</v>
      </c>
      <c r="XN60" s="79" t="s">
        <v>1050</v>
      </c>
      <c r="XO60" s="79" t="s">
        <v>1050</v>
      </c>
      <c r="XP60" s="79" t="s">
        <v>1050</v>
      </c>
      <c r="XQ60" s="79" t="s">
        <v>1050</v>
      </c>
      <c r="XR60" s="79" t="s">
        <v>1050</v>
      </c>
      <c r="XS60" s="79" t="s">
        <v>1050</v>
      </c>
      <c r="XT60" s="79" t="s">
        <v>1050</v>
      </c>
      <c r="XU60" s="79" t="s">
        <v>1050</v>
      </c>
      <c r="XV60" s="79" t="s">
        <v>1089</v>
      </c>
      <c r="XW60" s="79" t="s">
        <v>1089</v>
      </c>
      <c r="XX60" s="79" t="s">
        <v>1089</v>
      </c>
      <c r="XY60" s="79" t="s">
        <v>1050</v>
      </c>
      <c r="XZ60" s="79" t="s">
        <v>1050</v>
      </c>
      <c r="YA60" s="79" t="s">
        <v>1050</v>
      </c>
      <c r="YB60" s="79" t="s">
        <v>1050</v>
      </c>
      <c r="YC60" s="79" t="s">
        <v>1050</v>
      </c>
      <c r="YD60" s="79" t="s">
        <v>1050</v>
      </c>
      <c r="YE60" s="79" t="s">
        <v>1050</v>
      </c>
      <c r="YF60" s="79" t="s">
        <v>1050</v>
      </c>
      <c r="YG60" s="79" t="s">
        <v>1050</v>
      </c>
      <c r="YH60" s="79" t="s">
        <v>1089</v>
      </c>
      <c r="YI60" s="79" t="s">
        <v>1089</v>
      </c>
      <c r="YJ60" s="79" t="s">
        <v>1089</v>
      </c>
      <c r="YK60" s="79" t="s">
        <v>1050</v>
      </c>
      <c r="YL60" s="79" t="s">
        <v>1050</v>
      </c>
      <c r="YM60" s="79" t="s">
        <v>1050</v>
      </c>
      <c r="YN60" s="79" t="s">
        <v>1050</v>
      </c>
      <c r="YO60" s="79" t="s">
        <v>1050</v>
      </c>
      <c r="YP60" s="79" t="s">
        <v>1050</v>
      </c>
      <c r="YQ60" s="79" t="s">
        <v>1050</v>
      </c>
      <c r="YR60" s="79" t="s">
        <v>1050</v>
      </c>
      <c r="YS60" s="79" t="s">
        <v>1050</v>
      </c>
      <c r="YT60" s="79" t="s">
        <v>1089</v>
      </c>
      <c r="YU60" s="79" t="s">
        <v>1089</v>
      </c>
      <c r="YV60" s="79" t="s">
        <v>1089</v>
      </c>
      <c r="YW60" s="79" t="s">
        <v>1050</v>
      </c>
      <c r="YX60" s="79" t="s">
        <v>1050</v>
      </c>
      <c r="YY60" s="79" t="s">
        <v>1050</v>
      </c>
      <c r="YZ60" s="79" t="s">
        <v>1050</v>
      </c>
      <c r="ZA60" s="79" t="s">
        <v>1050</v>
      </c>
      <c r="ZB60" s="79" t="s">
        <v>1050</v>
      </c>
      <c r="ZC60" s="79" t="s">
        <v>1050</v>
      </c>
      <c r="ZD60" s="79" t="s">
        <v>1050</v>
      </c>
      <c r="ZE60" s="79" t="s">
        <v>1050</v>
      </c>
      <c r="ZF60" s="79" t="s">
        <v>1217</v>
      </c>
      <c r="ZG60" s="79" t="s">
        <v>399</v>
      </c>
      <c r="ZH60" s="79" t="s">
        <v>399</v>
      </c>
      <c r="ZI60" s="79" t="s">
        <v>1050</v>
      </c>
      <c r="ZJ60" s="79" t="s">
        <v>1050</v>
      </c>
      <c r="ZK60" s="79" t="s">
        <v>1050</v>
      </c>
      <c r="ZL60" s="79" t="s">
        <v>1050</v>
      </c>
      <c r="ZM60" s="79" t="s">
        <v>1050</v>
      </c>
      <c r="ZN60" s="79" t="s">
        <v>1050</v>
      </c>
      <c r="ZO60" s="79" t="s">
        <v>1050</v>
      </c>
      <c r="ZP60" s="79" t="s">
        <v>1050</v>
      </c>
      <c r="ZQ60" s="79" t="s">
        <v>1050</v>
      </c>
      <c r="ZR60" s="79" t="s">
        <v>1089</v>
      </c>
      <c r="ZS60" s="79" t="s">
        <v>1089</v>
      </c>
      <c r="ZT60" s="79" t="s">
        <v>1089</v>
      </c>
      <c r="ZU60" s="79" t="s">
        <v>1050</v>
      </c>
      <c r="ZV60" s="79" t="s">
        <v>1050</v>
      </c>
      <c r="ZW60" s="79" t="s">
        <v>1050</v>
      </c>
      <c r="ZX60" s="79" t="s">
        <v>1050</v>
      </c>
      <c r="ZY60" s="79" t="s">
        <v>1050</v>
      </c>
      <c r="ZZ60" s="79" t="s">
        <v>1050</v>
      </c>
      <c r="AAA60" s="79" t="s">
        <v>1050</v>
      </c>
      <c r="AAB60" s="79" t="s">
        <v>1050</v>
      </c>
      <c r="AAC60" s="79" t="s">
        <v>1050</v>
      </c>
      <c r="AAD60" s="79" t="s">
        <v>1090</v>
      </c>
      <c r="AAE60" s="79">
        <v>31</v>
      </c>
      <c r="AAF60" s="91">
        <v>42478</v>
      </c>
      <c r="AAG60" s="79">
        <v>0</v>
      </c>
      <c r="AAH60" s="79">
        <v>1</v>
      </c>
      <c r="AAI60" s="79" t="s">
        <v>1132</v>
      </c>
      <c r="AAJ60" s="79" t="s">
        <v>1133</v>
      </c>
      <c r="AAK60" s="79" t="s">
        <v>1090</v>
      </c>
      <c r="AAL60" s="79">
        <v>43</v>
      </c>
      <c r="AAM60" s="91">
        <v>38772</v>
      </c>
      <c r="AAN60" s="79">
        <v>0</v>
      </c>
      <c r="AAO60" s="79">
        <v>1</v>
      </c>
      <c r="AAP60" s="79" t="s">
        <v>1132</v>
      </c>
      <c r="AAQ60" s="79" t="s">
        <v>1133</v>
      </c>
      <c r="AAR60" s="79" t="s">
        <v>1090</v>
      </c>
      <c r="AAS60" s="79">
        <v>53</v>
      </c>
      <c r="AAT60" s="91">
        <v>39738</v>
      </c>
      <c r="AAU60" s="79">
        <v>1</v>
      </c>
      <c r="AAV60" s="79">
        <v>1</v>
      </c>
      <c r="AAW60" s="79" t="s">
        <v>1089</v>
      </c>
      <c r="AAX60" s="79" t="s">
        <v>352</v>
      </c>
      <c r="AAY60" s="79" t="s">
        <v>1050</v>
      </c>
      <c r="AAZ60" s="79" t="s">
        <v>1050</v>
      </c>
      <c r="ABA60" s="79" t="s">
        <v>1050</v>
      </c>
      <c r="ABB60" s="79" t="s">
        <v>1050</v>
      </c>
      <c r="ABC60" s="79" t="s">
        <v>1050</v>
      </c>
      <c r="ABD60" s="79" t="s">
        <v>1050</v>
      </c>
      <c r="ABE60" s="79" t="s">
        <v>1050</v>
      </c>
      <c r="ABF60" s="79" t="s">
        <v>1050</v>
      </c>
      <c r="ABG60" s="79" t="s">
        <v>1050</v>
      </c>
      <c r="ABH60" s="79" t="s">
        <v>1050</v>
      </c>
      <c r="ABI60" s="79" t="s">
        <v>1050</v>
      </c>
      <c r="ABJ60" s="79" t="s">
        <v>1050</v>
      </c>
      <c r="ABK60" s="79" t="s">
        <v>1050</v>
      </c>
      <c r="ABL60" s="79" t="s">
        <v>1050</v>
      </c>
      <c r="ABM60" s="79" t="s">
        <v>1050</v>
      </c>
      <c r="ABN60" s="79" t="s">
        <v>1050</v>
      </c>
      <c r="ABO60" s="79" t="s">
        <v>1050</v>
      </c>
      <c r="ABP60" s="79" t="s">
        <v>1050</v>
      </c>
      <c r="ABQ60" s="79" t="s">
        <v>1050</v>
      </c>
      <c r="ABR60" s="79" t="s">
        <v>1050</v>
      </c>
      <c r="ABS60" s="79" t="s">
        <v>1050</v>
      </c>
      <c r="ABT60" s="79" t="s">
        <v>1050</v>
      </c>
      <c r="ABU60" s="79" t="s">
        <v>1050</v>
      </c>
      <c r="ABV60" s="79" t="s">
        <v>1050</v>
      </c>
      <c r="ABW60" s="79" t="s">
        <v>1050</v>
      </c>
      <c r="ABX60" s="79" t="s">
        <v>1050</v>
      </c>
      <c r="ABY60" s="79" t="s">
        <v>1050</v>
      </c>
      <c r="ABZ60" s="79" t="s">
        <v>1050</v>
      </c>
      <c r="ACA60" s="79" t="s">
        <v>1050</v>
      </c>
      <c r="ACB60" s="79" t="s">
        <v>1050</v>
      </c>
      <c r="ACC60" s="79" t="s">
        <v>1050</v>
      </c>
      <c r="ACD60" s="79" t="s">
        <v>1050</v>
      </c>
      <c r="ACE60" s="79" t="s">
        <v>1050</v>
      </c>
      <c r="ACF60" s="79" t="s">
        <v>1050</v>
      </c>
      <c r="ACG60" s="79" t="s">
        <v>1050</v>
      </c>
      <c r="ACH60" s="79" t="s">
        <v>1050</v>
      </c>
      <c r="ACI60" s="79" t="s">
        <v>1050</v>
      </c>
      <c r="ACJ60" s="79" t="s">
        <v>1050</v>
      </c>
      <c r="ACK60" s="79" t="s">
        <v>1050</v>
      </c>
      <c r="ACL60" s="79" t="s">
        <v>1050</v>
      </c>
      <c r="ACM60" s="79" t="s">
        <v>1050</v>
      </c>
      <c r="ACN60" s="79" t="s">
        <v>1050</v>
      </c>
      <c r="ACO60" s="79" t="s">
        <v>1050</v>
      </c>
      <c r="ACP60" s="79" t="s">
        <v>1050</v>
      </c>
      <c r="ACQ60" s="79" t="s">
        <v>1050</v>
      </c>
      <c r="ACR60" s="79" t="s">
        <v>1050</v>
      </c>
      <c r="ACS60" s="79" t="s">
        <v>1050</v>
      </c>
      <c r="ACT60" s="79" t="s">
        <v>1050</v>
      </c>
      <c r="ACU60" s="79" t="s">
        <v>1050</v>
      </c>
      <c r="ACV60" s="79" t="s">
        <v>1050</v>
      </c>
      <c r="ACW60" s="79" t="s">
        <v>1050</v>
      </c>
      <c r="ACX60" s="79" t="s">
        <v>1050</v>
      </c>
      <c r="ACY60" s="79" t="s">
        <v>1050</v>
      </c>
      <c r="ACZ60" s="79" t="s">
        <v>1050</v>
      </c>
      <c r="ADA60" s="79" t="s">
        <v>1050</v>
      </c>
      <c r="ADB60" s="79" t="s">
        <v>1050</v>
      </c>
      <c r="ADC60" s="79" t="s">
        <v>1050</v>
      </c>
      <c r="ADD60" s="79" t="s">
        <v>1050</v>
      </c>
      <c r="ADE60" s="79" t="s">
        <v>1050</v>
      </c>
      <c r="ADF60" s="79" t="s">
        <v>1050</v>
      </c>
      <c r="ADG60" s="79" t="s">
        <v>1050</v>
      </c>
      <c r="ADH60" s="79" t="s">
        <v>1050</v>
      </c>
      <c r="ADI60" s="79" t="s">
        <v>1050</v>
      </c>
      <c r="ADJ60" s="79" t="s">
        <v>1050</v>
      </c>
      <c r="ADK60" s="79" t="s">
        <v>1050</v>
      </c>
      <c r="ADL60" s="79" t="s">
        <v>1050</v>
      </c>
      <c r="ADM60" s="79" t="s">
        <v>1050</v>
      </c>
      <c r="ADN60" s="79" t="s">
        <v>1050</v>
      </c>
      <c r="ADO60" s="79" t="s">
        <v>1050</v>
      </c>
      <c r="ADP60" s="79" t="s">
        <v>1050</v>
      </c>
      <c r="ADQ60" s="79" t="s">
        <v>1050</v>
      </c>
      <c r="ADR60" s="79" t="s">
        <v>1050</v>
      </c>
      <c r="ADS60" s="79" t="s">
        <v>1050</v>
      </c>
      <c r="ADT60" s="79" t="s">
        <v>1050</v>
      </c>
      <c r="ADU60" s="79" t="s">
        <v>1050</v>
      </c>
      <c r="ADV60" s="79" t="s">
        <v>1050</v>
      </c>
      <c r="ADW60" s="79" t="s">
        <v>1050</v>
      </c>
      <c r="ADX60" s="79" t="s">
        <v>1050</v>
      </c>
      <c r="ADY60" s="79" t="s">
        <v>1050</v>
      </c>
      <c r="ADZ60" s="79" t="s">
        <v>1050</v>
      </c>
      <c r="AEA60" s="79" t="s">
        <v>1050</v>
      </c>
      <c r="AEB60" s="79" t="s">
        <v>1050</v>
      </c>
      <c r="AEC60" s="79" t="s">
        <v>1050</v>
      </c>
      <c r="AED60" s="79" t="s">
        <v>1050</v>
      </c>
      <c r="AEE60" s="79" t="s">
        <v>1050</v>
      </c>
      <c r="AEF60" s="79" t="s">
        <v>1050</v>
      </c>
      <c r="AEG60" s="79" t="s">
        <v>1050</v>
      </c>
      <c r="AEH60" s="79" t="s">
        <v>1050</v>
      </c>
      <c r="AEI60" s="79" t="s">
        <v>1050</v>
      </c>
      <c r="AEJ60" s="79" t="s">
        <v>1050</v>
      </c>
      <c r="AEK60" s="79" t="s">
        <v>1050</v>
      </c>
      <c r="AEL60" s="79" t="s">
        <v>1050</v>
      </c>
      <c r="AEM60" s="79" t="s">
        <v>1050</v>
      </c>
      <c r="AEN60" s="79" t="s">
        <v>1050</v>
      </c>
      <c r="AEO60" s="79" t="s">
        <v>1050</v>
      </c>
      <c r="AEP60" s="79" t="s">
        <v>1050</v>
      </c>
      <c r="AEQ60" s="79" t="s">
        <v>1050</v>
      </c>
      <c r="AER60" s="79" t="s">
        <v>1050</v>
      </c>
      <c r="AES60" s="79" t="s">
        <v>1050</v>
      </c>
      <c r="AET60" s="79" t="s">
        <v>1050</v>
      </c>
      <c r="AEU60" s="79" t="s">
        <v>1050</v>
      </c>
      <c r="AEV60" s="79" t="s">
        <v>1050</v>
      </c>
      <c r="AEW60" s="79" t="s">
        <v>1050</v>
      </c>
      <c r="AEX60" s="137" t="s">
        <v>1511</v>
      </c>
      <c r="AEY60" s="79">
        <v>0</v>
      </c>
      <c r="AEZ60" s="79">
        <v>1</v>
      </c>
      <c r="AFA60" s="79" t="s">
        <v>353</v>
      </c>
      <c r="AFB60" s="79" t="s">
        <v>1089</v>
      </c>
      <c r="AFC60" s="79" t="s">
        <v>1050</v>
      </c>
      <c r="AFD60" s="79" t="s">
        <v>353</v>
      </c>
      <c r="AFE60" s="79" t="s">
        <v>1089</v>
      </c>
      <c r="AFF60" s="79" t="s">
        <v>1050</v>
      </c>
      <c r="AFG60" s="79" t="s">
        <v>1050</v>
      </c>
      <c r="AFH60" s="79" t="s">
        <v>1089</v>
      </c>
      <c r="AFI60" s="79" t="s">
        <v>1050</v>
      </c>
      <c r="AFJ60" s="79" t="s">
        <v>1050</v>
      </c>
      <c r="AFK60" s="79" t="s">
        <v>1050</v>
      </c>
      <c r="AFL60" s="79" t="s">
        <v>1050</v>
      </c>
      <c r="AFM60" s="79" t="s">
        <v>1050</v>
      </c>
      <c r="AFN60" s="79" t="s">
        <v>1050</v>
      </c>
      <c r="AFO60" s="79" t="s">
        <v>1050</v>
      </c>
      <c r="AFP60" s="79" t="s">
        <v>1050</v>
      </c>
      <c r="AFQ60" s="79" t="s">
        <v>1050</v>
      </c>
      <c r="AFR60" s="79" t="s">
        <v>1050</v>
      </c>
      <c r="AFS60" s="79" t="s">
        <v>1050</v>
      </c>
      <c r="AFT60" s="79" t="s">
        <v>1050</v>
      </c>
      <c r="AFU60" s="79" t="s">
        <v>1050</v>
      </c>
      <c r="AFV60" s="79" t="s">
        <v>1050</v>
      </c>
      <c r="AFW60" s="79" t="s">
        <v>1050</v>
      </c>
      <c r="AFX60" s="79" t="s">
        <v>1050</v>
      </c>
      <c r="AFY60" s="79" t="s">
        <v>1050</v>
      </c>
      <c r="AFZ60" s="79" t="s">
        <v>1050</v>
      </c>
      <c r="AGA60" s="79" t="s">
        <v>1050</v>
      </c>
      <c r="AGB60" s="79" t="s">
        <v>1050</v>
      </c>
      <c r="AGC60" s="79" t="s">
        <v>1050</v>
      </c>
      <c r="AGD60" s="79" t="s">
        <v>1050</v>
      </c>
      <c r="AGE60" s="79" t="s">
        <v>1050</v>
      </c>
      <c r="AGF60" s="79" t="s">
        <v>1050</v>
      </c>
      <c r="AGG60" s="79" t="s">
        <v>1050</v>
      </c>
      <c r="AGH60" s="79" t="s">
        <v>1050</v>
      </c>
      <c r="AGI60" s="79" t="s">
        <v>1050</v>
      </c>
      <c r="AGJ60" s="79" t="s">
        <v>1050</v>
      </c>
      <c r="AGK60" s="79" t="s">
        <v>1050</v>
      </c>
      <c r="AGL60" s="79" t="s">
        <v>1089</v>
      </c>
      <c r="AGM60" s="79" t="s">
        <v>1050</v>
      </c>
      <c r="AGN60" s="79" t="s">
        <v>1089</v>
      </c>
      <c r="AGO60" s="79" t="s">
        <v>1050</v>
      </c>
      <c r="AGP60" s="79" t="s">
        <v>1089</v>
      </c>
      <c r="AGQ60" s="79" t="s">
        <v>1050</v>
      </c>
      <c r="AGR60" s="79" t="s">
        <v>1050</v>
      </c>
      <c r="AGS60" s="79" t="s">
        <v>1050</v>
      </c>
      <c r="AGT60" s="79" t="s">
        <v>1050</v>
      </c>
      <c r="AGU60" s="79" t="s">
        <v>1050</v>
      </c>
      <c r="AGV60" s="79" t="s">
        <v>1050</v>
      </c>
      <c r="AGW60" s="79" t="s">
        <v>1050</v>
      </c>
      <c r="AGX60" s="79" t="s">
        <v>1050</v>
      </c>
      <c r="AGY60" s="79" t="s">
        <v>1050</v>
      </c>
      <c r="AGZ60" s="79" t="s">
        <v>1050</v>
      </c>
      <c r="AHA60" s="79" t="s">
        <v>1050</v>
      </c>
      <c r="AHB60" s="79" t="s">
        <v>1050</v>
      </c>
      <c r="AHC60" s="79" t="s">
        <v>1050</v>
      </c>
      <c r="AHD60" s="79" t="s">
        <v>1050</v>
      </c>
      <c r="AHE60" s="79" t="s">
        <v>1050</v>
      </c>
      <c r="AHF60" s="79" t="s">
        <v>1050</v>
      </c>
      <c r="AHG60" s="79" t="s">
        <v>1050</v>
      </c>
      <c r="AHH60" s="79" t="s">
        <v>1050</v>
      </c>
      <c r="AHI60" s="79" t="s">
        <v>353</v>
      </c>
      <c r="AHJ60" s="79" t="s">
        <v>1218</v>
      </c>
      <c r="AHK60" s="79" t="s">
        <v>353</v>
      </c>
      <c r="AHL60" s="79" t="s">
        <v>1218</v>
      </c>
      <c r="AHM60" s="79" t="s">
        <v>353</v>
      </c>
      <c r="AHN60" s="79" t="s">
        <v>1093</v>
      </c>
      <c r="AHO60" s="79" t="s">
        <v>1050</v>
      </c>
      <c r="AHP60" s="79" t="s">
        <v>1050</v>
      </c>
      <c r="AHQ60" s="79" t="s">
        <v>1050</v>
      </c>
      <c r="AHR60" s="79" t="s">
        <v>1050</v>
      </c>
      <c r="AHS60" s="79" t="s">
        <v>1050</v>
      </c>
      <c r="AHT60" s="79" t="s">
        <v>1050</v>
      </c>
      <c r="AHU60" s="79" t="s">
        <v>1050</v>
      </c>
      <c r="AHV60" s="79" t="s">
        <v>1050</v>
      </c>
      <c r="AHW60" s="79" t="s">
        <v>1050</v>
      </c>
      <c r="AHX60" s="79" t="s">
        <v>1050</v>
      </c>
      <c r="AHY60" s="79" t="s">
        <v>1050</v>
      </c>
      <c r="AHZ60" s="79" t="s">
        <v>1050</v>
      </c>
      <c r="AIA60" s="79" t="s">
        <v>1050</v>
      </c>
      <c r="AIB60" s="79" t="s">
        <v>1050</v>
      </c>
      <c r="AIC60" s="79" t="s">
        <v>1050</v>
      </c>
      <c r="AID60" s="79" t="s">
        <v>1050</v>
      </c>
      <c r="AIE60" s="79" t="s">
        <v>1050</v>
      </c>
      <c r="AIF60" s="79" t="s">
        <v>1050</v>
      </c>
      <c r="AIG60" s="79" t="s">
        <v>1050</v>
      </c>
      <c r="AIH60" s="79" t="s">
        <v>1050</v>
      </c>
      <c r="AII60" s="79" t="s">
        <v>1050</v>
      </c>
      <c r="AIJ60" s="79" t="s">
        <v>1050</v>
      </c>
      <c r="AIK60" s="79" t="s">
        <v>1050</v>
      </c>
      <c r="AIL60" s="79" t="s">
        <v>1050</v>
      </c>
      <c r="AIM60" s="79" t="s">
        <v>1050</v>
      </c>
      <c r="AIN60" s="79" t="s">
        <v>1050</v>
      </c>
      <c r="AIO60" s="79" t="s">
        <v>1050</v>
      </c>
      <c r="AIP60" s="79" t="s">
        <v>1050</v>
      </c>
      <c r="AIQ60" s="79" t="s">
        <v>353</v>
      </c>
      <c r="AIR60" s="79" t="s">
        <v>1050</v>
      </c>
      <c r="AIS60" s="79" t="s">
        <v>353</v>
      </c>
      <c r="AIT60" s="79" t="s">
        <v>1050</v>
      </c>
      <c r="AIU60" s="79" t="s">
        <v>1050</v>
      </c>
      <c r="AIV60" s="79" t="s">
        <v>2638</v>
      </c>
      <c r="AIW60" s="79" t="s">
        <v>1050</v>
      </c>
      <c r="AIX60" s="79" t="s">
        <v>1050</v>
      </c>
      <c r="AIY60" s="79" t="s">
        <v>1050</v>
      </c>
      <c r="AIZ60" s="79" t="s">
        <v>1050</v>
      </c>
      <c r="AJA60" s="79" t="s">
        <v>1050</v>
      </c>
      <c r="AJB60" s="79" t="s">
        <v>1050</v>
      </c>
      <c r="AJC60" s="79" t="s">
        <v>1050</v>
      </c>
      <c r="AJD60" s="79" t="s">
        <v>1050</v>
      </c>
      <c r="AJE60" s="79" t="s">
        <v>1050</v>
      </c>
      <c r="AJF60" s="79" t="s">
        <v>1050</v>
      </c>
      <c r="AJG60" s="79" t="s">
        <v>2639</v>
      </c>
      <c r="AJH60" s="79" t="s">
        <v>2640</v>
      </c>
      <c r="AJI60" s="79" t="s">
        <v>2641</v>
      </c>
      <c r="AJJ60" s="79" t="s">
        <v>1913</v>
      </c>
      <c r="AJK60" s="79" t="s">
        <v>1050</v>
      </c>
      <c r="AJL60" s="79" t="s">
        <v>1050</v>
      </c>
      <c r="AJM60" s="79" t="s">
        <v>353</v>
      </c>
      <c r="AJN60" s="79" t="s">
        <v>353</v>
      </c>
      <c r="AJO60" s="79" t="s">
        <v>1050</v>
      </c>
      <c r="AJP60" s="79" t="s">
        <v>1050</v>
      </c>
      <c r="AJQ60" s="79" t="s">
        <v>1050</v>
      </c>
      <c r="AJR60" s="79" t="s">
        <v>1050</v>
      </c>
      <c r="AJS60" s="79" t="s">
        <v>2642</v>
      </c>
      <c r="AJT60" s="79" t="s">
        <v>1050</v>
      </c>
      <c r="AJU60" s="79" t="s">
        <v>1098</v>
      </c>
      <c r="AJV60" s="79" t="s">
        <v>1098</v>
      </c>
      <c r="AJW60" s="79" t="s">
        <v>1098</v>
      </c>
      <c r="AJX60" s="79" t="s">
        <v>1050</v>
      </c>
      <c r="AJY60" s="79" t="s">
        <v>1050</v>
      </c>
      <c r="AJZ60" s="79" t="s">
        <v>1050</v>
      </c>
      <c r="AKA60" s="79" t="s">
        <v>1050</v>
      </c>
      <c r="AKB60" s="79" t="s">
        <v>1050</v>
      </c>
      <c r="AKC60" s="79" t="s">
        <v>1050</v>
      </c>
      <c r="AKD60" s="79" t="s">
        <v>1050</v>
      </c>
      <c r="AKE60" s="79" t="s">
        <v>1050</v>
      </c>
      <c r="AKF60" s="79" t="s">
        <v>1050</v>
      </c>
      <c r="AKG60" s="79" t="s">
        <v>1050</v>
      </c>
      <c r="AKH60" s="79" t="s">
        <v>1098</v>
      </c>
      <c r="AKI60" s="79" t="s">
        <v>1050</v>
      </c>
      <c r="AKJ60" s="79" t="s">
        <v>1098</v>
      </c>
      <c r="AKK60" s="79" t="s">
        <v>1050</v>
      </c>
      <c r="AKL60" s="79" t="s">
        <v>1050</v>
      </c>
      <c r="AKM60" s="79" t="s">
        <v>1050</v>
      </c>
      <c r="AKN60" s="79" t="s">
        <v>1050</v>
      </c>
      <c r="AKO60" s="79" t="s">
        <v>1050</v>
      </c>
      <c r="AKP60" s="79" t="s">
        <v>1098</v>
      </c>
      <c r="AKQ60" s="79" t="s">
        <v>1050</v>
      </c>
      <c r="AKR60" s="79" t="s">
        <v>1098</v>
      </c>
      <c r="AKS60" s="79" t="s">
        <v>1050</v>
      </c>
      <c r="AKT60" s="79" t="s">
        <v>1050</v>
      </c>
      <c r="AKU60" s="79" t="s">
        <v>1050</v>
      </c>
      <c r="AKV60" s="79" t="s">
        <v>1098</v>
      </c>
      <c r="AKW60" s="79" t="s">
        <v>1050</v>
      </c>
      <c r="AKX60" s="79" t="s">
        <v>1050</v>
      </c>
      <c r="AKY60" s="79" t="s">
        <v>1050</v>
      </c>
      <c r="AKZ60" s="79" t="s">
        <v>1050</v>
      </c>
      <c r="ALA60" s="79" t="s">
        <v>1050</v>
      </c>
      <c r="ALB60" s="79" t="s">
        <v>1050</v>
      </c>
      <c r="ALC60" s="79" t="s">
        <v>1050</v>
      </c>
      <c r="ALD60" s="79" t="s">
        <v>1050</v>
      </c>
      <c r="ALE60" s="79" t="s">
        <v>1050</v>
      </c>
      <c r="ALF60" s="79" t="s">
        <v>1050</v>
      </c>
      <c r="ALG60" s="79" t="s">
        <v>1098</v>
      </c>
      <c r="ALH60" s="79" t="s">
        <v>1050</v>
      </c>
      <c r="ALI60" s="79" t="s">
        <v>1050</v>
      </c>
      <c r="ALJ60" s="79" t="s">
        <v>1050</v>
      </c>
      <c r="ALK60" s="79" t="s">
        <v>1098</v>
      </c>
      <c r="ALL60" s="79" t="s">
        <v>1050</v>
      </c>
      <c r="ALM60" s="79" t="s">
        <v>1050</v>
      </c>
      <c r="ALN60" s="79" t="s">
        <v>1050</v>
      </c>
      <c r="ALO60" s="79" t="s">
        <v>1050</v>
      </c>
      <c r="ALP60" s="79" t="s">
        <v>1098</v>
      </c>
      <c r="ALQ60" s="79" t="s">
        <v>1050</v>
      </c>
      <c r="ALR60" s="79" t="s">
        <v>1050</v>
      </c>
      <c r="ALS60" s="79" t="s">
        <v>1050</v>
      </c>
      <c r="ALT60" s="79" t="s">
        <v>1050</v>
      </c>
      <c r="ALU60" s="79" t="s">
        <v>1050</v>
      </c>
      <c r="ALV60" s="79" t="s">
        <v>1050</v>
      </c>
      <c r="ALW60" s="79" t="s">
        <v>1050</v>
      </c>
      <c r="ALX60" s="79" t="s">
        <v>1050</v>
      </c>
    </row>
    <row r="61" ht="50.25" customHeight="1" spans="1:1012">
      <c r="A61" s="79" t="s">
        <v>2643</v>
      </c>
      <c r="B61" s="79">
        <v>78</v>
      </c>
      <c r="C61" s="79" t="s">
        <v>1050</v>
      </c>
      <c r="D61" s="79" t="s">
        <v>329</v>
      </c>
      <c r="E61" s="79" t="s">
        <v>1050</v>
      </c>
      <c r="F61" s="79" t="s">
        <v>2644</v>
      </c>
      <c r="G61" s="79" t="s">
        <v>2645</v>
      </c>
      <c r="H61" s="79" t="s">
        <v>2646</v>
      </c>
      <c r="I61" s="79" t="s">
        <v>475</v>
      </c>
      <c r="J61" s="91">
        <v>44847</v>
      </c>
      <c r="K61" s="92">
        <v>0.561805555555556</v>
      </c>
      <c r="L61" s="91">
        <v>44847</v>
      </c>
      <c r="M61" s="92">
        <v>0.604166666666667</v>
      </c>
      <c r="N61" s="79" t="s">
        <v>331</v>
      </c>
      <c r="O61" s="79" t="s">
        <v>67</v>
      </c>
      <c r="P61" s="79" t="s">
        <v>1050</v>
      </c>
      <c r="Q61" s="79" t="s">
        <v>1050</v>
      </c>
      <c r="R61" s="79" t="s">
        <v>1052</v>
      </c>
      <c r="S61" s="79" t="s">
        <v>419</v>
      </c>
      <c r="T61" s="79" t="s">
        <v>1050</v>
      </c>
      <c r="U61" s="79" t="s">
        <v>368</v>
      </c>
      <c r="V61" s="79" t="s">
        <v>480</v>
      </c>
      <c r="W61" s="79" t="s">
        <v>338</v>
      </c>
      <c r="X61" s="79" t="s">
        <v>1050</v>
      </c>
      <c r="Y61" s="79" t="s">
        <v>340</v>
      </c>
      <c r="Z61" s="79" t="s">
        <v>341</v>
      </c>
      <c r="AA61" s="79" t="s">
        <v>342</v>
      </c>
      <c r="AB61" s="79" t="s">
        <v>388</v>
      </c>
      <c r="AC61" s="79" t="s">
        <v>343</v>
      </c>
      <c r="AD61" s="79" t="s">
        <v>344</v>
      </c>
      <c r="AE61" s="79" t="s">
        <v>369</v>
      </c>
      <c r="AF61" s="79" t="s">
        <v>1050</v>
      </c>
      <c r="AG61" s="79" t="s">
        <v>1050</v>
      </c>
      <c r="AH61" s="79" t="s">
        <v>347</v>
      </c>
      <c r="AI61" s="79" t="s">
        <v>1050</v>
      </c>
      <c r="AJ61" s="79" t="s">
        <v>1050</v>
      </c>
      <c r="AK61" s="79" t="s">
        <v>1050</v>
      </c>
      <c r="AL61" s="79" t="s">
        <v>1050</v>
      </c>
      <c r="AM61" s="79" t="s">
        <v>1652</v>
      </c>
      <c r="AN61" s="79" t="s">
        <v>1050</v>
      </c>
      <c r="AO61" s="79" t="s">
        <v>1050</v>
      </c>
      <c r="AP61" s="79" t="s">
        <v>1050</v>
      </c>
      <c r="AQ61" s="79" t="s">
        <v>1050</v>
      </c>
      <c r="AR61" s="79" t="s">
        <v>1050</v>
      </c>
      <c r="AS61" s="79" t="s">
        <v>1050</v>
      </c>
      <c r="AT61" s="79" t="s">
        <v>1050</v>
      </c>
      <c r="AU61" s="79" t="s">
        <v>1050</v>
      </c>
      <c r="AV61" s="79" t="s">
        <v>1050</v>
      </c>
      <c r="AW61" s="79" t="s">
        <v>1050</v>
      </c>
      <c r="AX61" s="79" t="s">
        <v>1050</v>
      </c>
      <c r="AY61" s="79" t="s">
        <v>1050</v>
      </c>
      <c r="AZ61" s="79" t="s">
        <v>480</v>
      </c>
      <c r="BA61" s="79" t="s">
        <v>1050</v>
      </c>
      <c r="BB61" s="79" t="s">
        <v>1050</v>
      </c>
      <c r="BC61" s="79" t="s">
        <v>1050</v>
      </c>
      <c r="BD61" s="79" t="s">
        <v>1050</v>
      </c>
      <c r="BE61" s="79" t="s">
        <v>1050</v>
      </c>
      <c r="BF61" s="79" t="s">
        <v>1050</v>
      </c>
      <c r="BG61" s="79" t="s">
        <v>1050</v>
      </c>
      <c r="BH61" s="79" t="s">
        <v>1050</v>
      </c>
      <c r="BI61" s="79" t="s">
        <v>1050</v>
      </c>
      <c r="BJ61" s="79" t="s">
        <v>1050</v>
      </c>
      <c r="BK61" s="79" t="s">
        <v>1050</v>
      </c>
      <c r="BL61" s="79" t="s">
        <v>1050</v>
      </c>
      <c r="BM61" s="79" t="s">
        <v>1050</v>
      </c>
      <c r="BN61" s="79" t="s">
        <v>1050</v>
      </c>
      <c r="BO61" s="79" t="s">
        <v>1050</v>
      </c>
      <c r="BP61" s="79" t="s">
        <v>1050</v>
      </c>
      <c r="BQ61" s="79" t="s">
        <v>1050</v>
      </c>
      <c r="BR61" s="79" t="s">
        <v>1050</v>
      </c>
      <c r="BS61" s="79" t="s">
        <v>1050</v>
      </c>
      <c r="BT61" s="79" t="s">
        <v>1050</v>
      </c>
      <c r="BU61" s="79" t="s">
        <v>1050</v>
      </c>
      <c r="BV61" s="79" t="s">
        <v>1050</v>
      </c>
      <c r="BW61" s="79" t="s">
        <v>1050</v>
      </c>
      <c r="BX61" s="79" t="s">
        <v>1050</v>
      </c>
      <c r="BY61" s="79" t="s">
        <v>1050</v>
      </c>
      <c r="BZ61" s="79" t="s">
        <v>1050</v>
      </c>
      <c r="CA61" s="79" t="s">
        <v>1050</v>
      </c>
      <c r="CB61" s="79" t="s">
        <v>1050</v>
      </c>
      <c r="CC61" s="79" t="s">
        <v>1050</v>
      </c>
      <c r="CD61" s="79" t="s">
        <v>1050</v>
      </c>
      <c r="CE61" s="79" t="s">
        <v>1050</v>
      </c>
      <c r="CF61" s="79" t="s">
        <v>356</v>
      </c>
      <c r="CG61" s="91">
        <v>34681</v>
      </c>
      <c r="CH61" s="79" t="s">
        <v>351</v>
      </c>
      <c r="CI61" s="79" t="s">
        <v>352</v>
      </c>
      <c r="CJ61" s="79" t="s">
        <v>1060</v>
      </c>
      <c r="CK61" s="79" t="s">
        <v>399</v>
      </c>
      <c r="CL61" s="79" t="s">
        <v>1050</v>
      </c>
      <c r="CM61" s="79" t="s">
        <v>1050</v>
      </c>
      <c r="CN61" s="79" t="s">
        <v>1050</v>
      </c>
      <c r="CO61" s="79" t="s">
        <v>353</v>
      </c>
      <c r="CP61" s="79" t="s">
        <v>401</v>
      </c>
      <c r="CQ61" s="79" t="s">
        <v>1050</v>
      </c>
      <c r="CR61" s="79" t="s">
        <v>1050</v>
      </c>
      <c r="CS61" s="91">
        <v>45597</v>
      </c>
      <c r="CT61" s="79" t="s">
        <v>1050</v>
      </c>
      <c r="CU61" s="79" t="s">
        <v>1050</v>
      </c>
      <c r="CV61" s="79" t="s">
        <v>1050</v>
      </c>
      <c r="CW61" s="79" t="s">
        <v>1050</v>
      </c>
      <c r="CX61" s="79" t="s">
        <v>1050</v>
      </c>
      <c r="CY61" s="79" t="s">
        <v>1050</v>
      </c>
      <c r="CZ61" s="79" t="s">
        <v>356</v>
      </c>
      <c r="DA61" s="79" t="s">
        <v>2647</v>
      </c>
      <c r="DB61" s="79" t="s">
        <v>2648</v>
      </c>
      <c r="DC61" s="79" t="s">
        <v>1177</v>
      </c>
      <c r="DD61" s="79">
        <v>2020</v>
      </c>
      <c r="DE61" s="79" t="s">
        <v>1464</v>
      </c>
      <c r="DF61" s="79" t="s">
        <v>1050</v>
      </c>
      <c r="DG61" s="79">
        <v>2</v>
      </c>
      <c r="DH61" s="79" t="s">
        <v>1058</v>
      </c>
      <c r="DI61" s="79" t="s">
        <v>1050</v>
      </c>
      <c r="DJ61" s="79" t="s">
        <v>1050</v>
      </c>
      <c r="DK61" s="79" t="s">
        <v>1050</v>
      </c>
      <c r="DL61" s="79" t="s">
        <v>353</v>
      </c>
      <c r="DM61" s="79" t="s">
        <v>353</v>
      </c>
      <c r="DN61" s="79" t="s">
        <v>1334</v>
      </c>
      <c r="DO61" s="91">
        <v>45200</v>
      </c>
      <c r="DP61" s="79" t="s">
        <v>399</v>
      </c>
      <c r="DQ61" s="79" t="s">
        <v>1050</v>
      </c>
      <c r="DR61" s="79" t="s">
        <v>1050</v>
      </c>
      <c r="DS61" s="79" t="s">
        <v>399</v>
      </c>
      <c r="DT61" s="79" t="s">
        <v>1050</v>
      </c>
      <c r="DU61" s="79" t="s">
        <v>1050</v>
      </c>
      <c r="DV61" s="79" t="s">
        <v>399</v>
      </c>
      <c r="DW61" s="79" t="s">
        <v>542</v>
      </c>
      <c r="DX61" s="79" t="s">
        <v>435</v>
      </c>
      <c r="DY61" s="79" t="s">
        <v>1050</v>
      </c>
      <c r="DZ61" s="79" t="s">
        <v>1050</v>
      </c>
      <c r="EA61" s="79" t="s">
        <v>1050</v>
      </c>
      <c r="EB61" s="79" t="s">
        <v>333</v>
      </c>
      <c r="EC61" s="79" t="s">
        <v>1050</v>
      </c>
      <c r="ED61" s="79" t="s">
        <v>2649</v>
      </c>
      <c r="EE61" s="79" t="s">
        <v>409</v>
      </c>
      <c r="EF61" s="79" t="s">
        <v>353</v>
      </c>
      <c r="EG61" s="79" t="s">
        <v>1050</v>
      </c>
      <c r="EH61" s="79" t="s">
        <v>1050</v>
      </c>
      <c r="EI61" s="79" t="s">
        <v>1050</v>
      </c>
      <c r="EJ61" s="79" t="s">
        <v>1050</v>
      </c>
      <c r="EK61" s="79" t="s">
        <v>1050</v>
      </c>
      <c r="EL61" s="79" t="s">
        <v>1050</v>
      </c>
      <c r="EM61" s="79" t="s">
        <v>1050</v>
      </c>
      <c r="EN61" s="79" t="s">
        <v>1050</v>
      </c>
      <c r="EO61" s="79" t="s">
        <v>1050</v>
      </c>
      <c r="EP61" s="79" t="s">
        <v>1050</v>
      </c>
      <c r="EQ61" s="79" t="s">
        <v>1050</v>
      </c>
      <c r="ER61" s="79" t="s">
        <v>1050</v>
      </c>
      <c r="ES61" s="79" t="s">
        <v>1050</v>
      </c>
      <c r="ET61" s="79" t="s">
        <v>1050</v>
      </c>
      <c r="EU61" s="79" t="s">
        <v>1050</v>
      </c>
      <c r="EV61" s="79" t="s">
        <v>1050</v>
      </c>
      <c r="EW61" s="79" t="s">
        <v>1050</v>
      </c>
      <c r="EX61" s="79" t="s">
        <v>1050</v>
      </c>
      <c r="EY61" s="79" t="s">
        <v>1050</v>
      </c>
      <c r="EZ61" s="79" t="s">
        <v>1050</v>
      </c>
      <c r="FA61" s="79" t="s">
        <v>1050</v>
      </c>
      <c r="FB61" s="79" t="s">
        <v>1050</v>
      </c>
      <c r="FC61" s="79" t="s">
        <v>1050</v>
      </c>
      <c r="FD61" s="79" t="s">
        <v>1050</v>
      </c>
      <c r="FE61" s="79" t="s">
        <v>1050</v>
      </c>
      <c r="FF61" s="79" t="s">
        <v>1050</v>
      </c>
      <c r="FG61" s="79" t="s">
        <v>1050</v>
      </c>
      <c r="FH61" s="79" t="s">
        <v>1050</v>
      </c>
      <c r="FI61" s="79" t="s">
        <v>1050</v>
      </c>
      <c r="FJ61" s="79" t="s">
        <v>1050</v>
      </c>
      <c r="FK61" s="79" t="s">
        <v>1050</v>
      </c>
      <c r="FL61" s="79" t="s">
        <v>1050</v>
      </c>
      <c r="FM61" s="79" t="s">
        <v>1050</v>
      </c>
      <c r="FN61" s="79" t="s">
        <v>1050</v>
      </c>
      <c r="FO61" s="79" t="s">
        <v>1050</v>
      </c>
      <c r="FP61" s="79" t="s">
        <v>1050</v>
      </c>
      <c r="FQ61" s="79" t="s">
        <v>1050</v>
      </c>
      <c r="FR61" s="79" t="s">
        <v>1050</v>
      </c>
      <c r="FS61" s="79" t="s">
        <v>1050</v>
      </c>
      <c r="FT61" s="79" t="s">
        <v>1050</v>
      </c>
      <c r="FU61" s="79" t="s">
        <v>1050</v>
      </c>
      <c r="FV61" s="79" t="s">
        <v>1050</v>
      </c>
      <c r="FW61" s="79" t="s">
        <v>1050</v>
      </c>
      <c r="FX61" s="79" t="s">
        <v>1050</v>
      </c>
      <c r="FY61" s="79" t="s">
        <v>1050</v>
      </c>
      <c r="FZ61" s="79" t="s">
        <v>1050</v>
      </c>
      <c r="GA61" s="79" t="s">
        <v>1050</v>
      </c>
      <c r="GB61" s="79" t="s">
        <v>1050</v>
      </c>
      <c r="GC61" s="79" t="s">
        <v>1050</v>
      </c>
      <c r="GD61" s="79" t="s">
        <v>1050</v>
      </c>
      <c r="GE61" s="79" t="s">
        <v>1050</v>
      </c>
      <c r="GF61" s="79" t="s">
        <v>1050</v>
      </c>
      <c r="GG61" s="79" t="s">
        <v>1050</v>
      </c>
      <c r="GH61" s="79" t="s">
        <v>1050</v>
      </c>
      <c r="GI61" s="79" t="s">
        <v>1050</v>
      </c>
      <c r="GJ61" s="79" t="s">
        <v>1050</v>
      </c>
      <c r="GK61" s="79" t="s">
        <v>1050</v>
      </c>
      <c r="GL61" s="79" t="s">
        <v>1050</v>
      </c>
      <c r="GM61" s="79" t="s">
        <v>1050</v>
      </c>
      <c r="GN61" s="79" t="s">
        <v>1050</v>
      </c>
      <c r="GO61" s="79" t="s">
        <v>1050</v>
      </c>
      <c r="GP61" s="79" t="s">
        <v>1050</v>
      </c>
      <c r="GQ61" s="79" t="s">
        <v>1050</v>
      </c>
      <c r="GR61" s="79" t="s">
        <v>1050</v>
      </c>
      <c r="GS61" s="79" t="s">
        <v>1050</v>
      </c>
      <c r="GT61" s="79" t="s">
        <v>1050</v>
      </c>
      <c r="GU61" s="79" t="s">
        <v>1050</v>
      </c>
      <c r="GV61" s="79" t="s">
        <v>1050</v>
      </c>
      <c r="GW61" s="79" t="s">
        <v>1050</v>
      </c>
      <c r="GX61" s="79" t="s">
        <v>1050</v>
      </c>
      <c r="GY61" s="79" t="s">
        <v>1050</v>
      </c>
      <c r="GZ61" s="79" t="s">
        <v>1050</v>
      </c>
      <c r="HA61" s="79" t="s">
        <v>1050</v>
      </c>
      <c r="HB61" s="79" t="s">
        <v>1050</v>
      </c>
      <c r="HC61" s="79" t="s">
        <v>1050</v>
      </c>
      <c r="HD61" s="79" t="s">
        <v>1050</v>
      </c>
      <c r="HE61" s="79" t="s">
        <v>1050</v>
      </c>
      <c r="HF61" s="79" t="s">
        <v>1050</v>
      </c>
      <c r="HG61" s="79" t="s">
        <v>1050</v>
      </c>
      <c r="HH61" s="79" t="s">
        <v>1050</v>
      </c>
      <c r="HI61" s="79" t="s">
        <v>1050</v>
      </c>
      <c r="HJ61" s="79" t="s">
        <v>1050</v>
      </c>
      <c r="HK61" s="79" t="s">
        <v>1050</v>
      </c>
      <c r="HL61" s="79" t="s">
        <v>1050</v>
      </c>
      <c r="HM61" s="79" t="s">
        <v>1050</v>
      </c>
      <c r="HN61" s="79" t="s">
        <v>1050</v>
      </c>
      <c r="HO61" s="79" t="s">
        <v>1050</v>
      </c>
      <c r="HP61" s="79" t="s">
        <v>1050</v>
      </c>
      <c r="HQ61" s="79" t="s">
        <v>1050</v>
      </c>
      <c r="HR61" s="79" t="s">
        <v>1050</v>
      </c>
      <c r="HS61" s="79" t="s">
        <v>1050</v>
      </c>
      <c r="HT61" s="79" t="s">
        <v>1050</v>
      </c>
      <c r="HU61" s="79" t="s">
        <v>1050</v>
      </c>
      <c r="HV61" s="79" t="s">
        <v>1050</v>
      </c>
      <c r="HW61" s="79" t="s">
        <v>1050</v>
      </c>
      <c r="HX61" s="79" t="s">
        <v>1050</v>
      </c>
      <c r="HY61" s="79" t="s">
        <v>1050</v>
      </c>
      <c r="HZ61" s="79" t="s">
        <v>1050</v>
      </c>
      <c r="IA61" s="79" t="s">
        <v>1050</v>
      </c>
      <c r="IB61" s="79" t="s">
        <v>1050</v>
      </c>
      <c r="IC61" s="79" t="s">
        <v>1050</v>
      </c>
      <c r="ID61" s="79" t="s">
        <v>1050</v>
      </c>
      <c r="IE61" s="79" t="s">
        <v>1050</v>
      </c>
      <c r="IF61" s="79" t="s">
        <v>1050</v>
      </c>
      <c r="IG61" s="79" t="s">
        <v>1050</v>
      </c>
      <c r="IH61" s="79" t="s">
        <v>1050</v>
      </c>
      <c r="II61" s="79" t="s">
        <v>1050</v>
      </c>
      <c r="IJ61" s="79" t="s">
        <v>1050</v>
      </c>
      <c r="IK61" s="79" t="s">
        <v>1050</v>
      </c>
      <c r="IL61" s="79" t="s">
        <v>1050</v>
      </c>
      <c r="IM61" s="79" t="s">
        <v>1050</v>
      </c>
      <c r="IN61" s="79" t="s">
        <v>1050</v>
      </c>
      <c r="IO61" s="79" t="s">
        <v>1050</v>
      </c>
      <c r="IP61" s="79" t="s">
        <v>1050</v>
      </c>
      <c r="IQ61" s="79" t="s">
        <v>1050</v>
      </c>
      <c r="IR61" s="79" t="s">
        <v>1050</v>
      </c>
      <c r="IS61" s="79" t="s">
        <v>1050</v>
      </c>
      <c r="IT61" s="79" t="s">
        <v>1050</v>
      </c>
      <c r="IU61" s="79" t="s">
        <v>1050</v>
      </c>
      <c r="IV61" s="79" t="s">
        <v>1050</v>
      </c>
      <c r="IW61" s="79" t="s">
        <v>1050</v>
      </c>
      <c r="IX61" s="79" t="s">
        <v>1050</v>
      </c>
      <c r="IY61" s="79" t="s">
        <v>1050</v>
      </c>
      <c r="IZ61" s="79" t="s">
        <v>1050</v>
      </c>
      <c r="JA61" s="79" t="s">
        <v>1050</v>
      </c>
      <c r="JB61" s="79" t="s">
        <v>1050</v>
      </c>
      <c r="JC61" s="79" t="s">
        <v>1050</v>
      </c>
      <c r="JD61" s="79" t="s">
        <v>1050</v>
      </c>
      <c r="JE61" s="79" t="s">
        <v>1050</v>
      </c>
      <c r="JF61" s="79" t="s">
        <v>1050</v>
      </c>
      <c r="JG61" s="79" t="s">
        <v>1050</v>
      </c>
      <c r="JH61" s="79" t="s">
        <v>1050</v>
      </c>
      <c r="JI61" s="79" t="s">
        <v>1050</v>
      </c>
      <c r="JJ61" s="79" t="s">
        <v>1050</v>
      </c>
      <c r="JK61" s="79" t="s">
        <v>1050</v>
      </c>
      <c r="JL61" s="79" t="s">
        <v>1050</v>
      </c>
      <c r="JM61" s="79" t="s">
        <v>1050</v>
      </c>
      <c r="JN61" s="79" t="s">
        <v>1050</v>
      </c>
      <c r="JO61" s="79" t="s">
        <v>1050</v>
      </c>
      <c r="JP61" s="79" t="s">
        <v>1050</v>
      </c>
      <c r="JQ61" s="79" t="s">
        <v>1050</v>
      </c>
      <c r="JR61" s="79" t="s">
        <v>1050</v>
      </c>
      <c r="JS61" s="79" t="s">
        <v>1050</v>
      </c>
      <c r="JT61" s="79" t="s">
        <v>1050</v>
      </c>
      <c r="JU61" s="79" t="s">
        <v>1050</v>
      </c>
      <c r="JV61" s="79" t="s">
        <v>1050</v>
      </c>
      <c r="JW61" s="79" t="s">
        <v>1050</v>
      </c>
      <c r="JX61" s="79" t="s">
        <v>1050</v>
      </c>
      <c r="JY61" s="79" t="s">
        <v>1050</v>
      </c>
      <c r="JZ61" s="79" t="s">
        <v>1050</v>
      </c>
      <c r="KA61" s="79" t="s">
        <v>1050</v>
      </c>
      <c r="KB61" s="79" t="s">
        <v>1050</v>
      </c>
      <c r="KC61" s="79" t="s">
        <v>1050</v>
      </c>
      <c r="KD61" s="79" t="s">
        <v>1050</v>
      </c>
      <c r="KE61" s="79" t="s">
        <v>1050</v>
      </c>
      <c r="KF61" s="79" t="s">
        <v>1050</v>
      </c>
      <c r="KG61" s="79" t="s">
        <v>1050</v>
      </c>
      <c r="KH61" s="79" t="s">
        <v>1050</v>
      </c>
      <c r="KI61" s="79" t="s">
        <v>1050</v>
      </c>
      <c r="KJ61" s="79" t="s">
        <v>1050</v>
      </c>
      <c r="KK61" s="79" t="s">
        <v>1050</v>
      </c>
      <c r="KL61" s="79" t="s">
        <v>1050</v>
      </c>
      <c r="KM61" s="79" t="s">
        <v>1050</v>
      </c>
      <c r="KN61" s="79" t="s">
        <v>1050</v>
      </c>
      <c r="KO61" s="79" t="s">
        <v>1050</v>
      </c>
      <c r="KP61" s="79" t="s">
        <v>1050</v>
      </c>
      <c r="KQ61" s="79" t="s">
        <v>1050</v>
      </c>
      <c r="KR61" s="79" t="s">
        <v>1050</v>
      </c>
      <c r="KS61" s="79" t="s">
        <v>1050</v>
      </c>
      <c r="KT61" s="79" t="s">
        <v>1050</v>
      </c>
      <c r="KU61" s="79" t="s">
        <v>1050</v>
      </c>
      <c r="KV61" s="79" t="s">
        <v>1050</v>
      </c>
      <c r="KW61" s="79" t="s">
        <v>1050</v>
      </c>
      <c r="KX61" s="79" t="s">
        <v>1050</v>
      </c>
      <c r="KY61" s="79" t="s">
        <v>1050</v>
      </c>
      <c r="KZ61" s="79" t="s">
        <v>1050</v>
      </c>
      <c r="LA61" s="79" t="s">
        <v>1050</v>
      </c>
      <c r="LB61" s="79" t="s">
        <v>1050</v>
      </c>
      <c r="LC61" s="79" t="s">
        <v>1050</v>
      </c>
      <c r="LD61" s="79" t="s">
        <v>1050</v>
      </c>
      <c r="LE61" s="79" t="s">
        <v>1050</v>
      </c>
      <c r="LF61" s="79" t="s">
        <v>1050</v>
      </c>
      <c r="LG61" s="79" t="s">
        <v>1050</v>
      </c>
      <c r="LH61" s="79" t="s">
        <v>1050</v>
      </c>
      <c r="LI61" s="79" t="s">
        <v>1050</v>
      </c>
      <c r="LJ61" s="79" t="s">
        <v>1050</v>
      </c>
      <c r="LK61" s="79" t="s">
        <v>1050</v>
      </c>
      <c r="LL61" s="79" t="s">
        <v>1050</v>
      </c>
      <c r="LM61" s="79" t="s">
        <v>1050</v>
      </c>
      <c r="LN61" s="79" t="s">
        <v>1050</v>
      </c>
      <c r="LO61" s="79" t="s">
        <v>1050</v>
      </c>
      <c r="LP61" s="79" t="s">
        <v>1050</v>
      </c>
      <c r="LQ61" s="79" t="s">
        <v>1050</v>
      </c>
      <c r="LR61" s="79" t="s">
        <v>1050</v>
      </c>
      <c r="LS61" s="79" t="s">
        <v>1050</v>
      </c>
      <c r="LT61" s="79" t="s">
        <v>1050</v>
      </c>
      <c r="LU61" s="79" t="s">
        <v>1050</v>
      </c>
      <c r="LV61" s="79" t="s">
        <v>1050</v>
      </c>
      <c r="LW61" s="79" t="s">
        <v>1050</v>
      </c>
      <c r="LX61" s="79" t="s">
        <v>1050</v>
      </c>
      <c r="LY61" s="79" t="s">
        <v>1050</v>
      </c>
      <c r="LZ61" s="79" t="s">
        <v>1050</v>
      </c>
      <c r="MA61" s="79" t="s">
        <v>1050</v>
      </c>
      <c r="MB61" s="79" t="s">
        <v>1050</v>
      </c>
      <c r="MC61" s="79" t="s">
        <v>1050</v>
      </c>
      <c r="MD61" s="79" t="s">
        <v>1050</v>
      </c>
      <c r="ME61" s="79" t="s">
        <v>1050</v>
      </c>
      <c r="MF61" s="79" t="s">
        <v>1050</v>
      </c>
      <c r="MG61" s="79" t="s">
        <v>1050</v>
      </c>
      <c r="MH61" s="79" t="s">
        <v>1050</v>
      </c>
      <c r="MI61" s="79" t="s">
        <v>1050</v>
      </c>
      <c r="MJ61" s="79" t="s">
        <v>1050</v>
      </c>
      <c r="MK61" s="79" t="s">
        <v>1050</v>
      </c>
      <c r="ML61" s="79" t="s">
        <v>1050</v>
      </c>
      <c r="MM61" s="79" t="s">
        <v>1050</v>
      </c>
      <c r="MN61" s="79" t="s">
        <v>1050</v>
      </c>
      <c r="MO61" s="79" t="s">
        <v>1050</v>
      </c>
      <c r="MP61" s="79" t="s">
        <v>1050</v>
      </c>
      <c r="MQ61" s="79" t="s">
        <v>1050</v>
      </c>
      <c r="MR61" s="79" t="s">
        <v>1050</v>
      </c>
      <c r="MS61" s="79" t="s">
        <v>1050</v>
      </c>
      <c r="MT61" s="79" t="s">
        <v>1050</v>
      </c>
      <c r="MU61" s="79" t="s">
        <v>1050</v>
      </c>
      <c r="MV61" s="79" t="s">
        <v>1050</v>
      </c>
      <c r="MW61" s="79" t="s">
        <v>1050</v>
      </c>
      <c r="MX61" s="79" t="s">
        <v>1050</v>
      </c>
      <c r="MY61" s="79" t="s">
        <v>1050</v>
      </c>
      <c r="MZ61" s="79" t="s">
        <v>1050</v>
      </c>
      <c r="NA61" s="79" t="s">
        <v>1050</v>
      </c>
      <c r="NB61" s="79" t="s">
        <v>1050</v>
      </c>
      <c r="NC61" s="79" t="s">
        <v>1050</v>
      </c>
      <c r="ND61" s="79" t="s">
        <v>1050</v>
      </c>
      <c r="NE61" s="79" t="s">
        <v>1050</v>
      </c>
      <c r="NF61" s="79" t="s">
        <v>1050</v>
      </c>
      <c r="NG61" s="79" t="s">
        <v>1050</v>
      </c>
      <c r="NH61" s="79" t="s">
        <v>1050</v>
      </c>
      <c r="NI61" s="79" t="s">
        <v>1050</v>
      </c>
      <c r="NJ61" s="79" t="s">
        <v>1050</v>
      </c>
      <c r="NK61" s="79" t="s">
        <v>1050</v>
      </c>
      <c r="NL61" s="79" t="s">
        <v>1050</v>
      </c>
      <c r="NM61" s="79" t="s">
        <v>1050</v>
      </c>
      <c r="NN61" s="79" t="s">
        <v>1050</v>
      </c>
      <c r="NO61" s="79" t="s">
        <v>1050</v>
      </c>
      <c r="NP61" s="79" t="s">
        <v>1050</v>
      </c>
      <c r="NQ61" s="79" t="s">
        <v>1050</v>
      </c>
      <c r="NR61" s="79" t="s">
        <v>1050</v>
      </c>
      <c r="NS61" s="79" t="s">
        <v>1050</v>
      </c>
      <c r="NT61" s="79" t="s">
        <v>1050</v>
      </c>
      <c r="NU61" s="79" t="s">
        <v>1050</v>
      </c>
      <c r="NV61" s="79" t="s">
        <v>1050</v>
      </c>
      <c r="NW61" s="79" t="s">
        <v>1050</v>
      </c>
      <c r="NX61" s="79" t="s">
        <v>1050</v>
      </c>
      <c r="NY61" s="79" t="s">
        <v>1050</v>
      </c>
      <c r="NZ61" s="79" t="s">
        <v>1050</v>
      </c>
      <c r="OA61" s="79" t="s">
        <v>1050</v>
      </c>
      <c r="OB61" s="79" t="s">
        <v>1050</v>
      </c>
      <c r="OC61" s="79" t="s">
        <v>1050</v>
      </c>
      <c r="OD61" s="79" t="s">
        <v>1050</v>
      </c>
      <c r="OE61" s="79" t="s">
        <v>1050</v>
      </c>
      <c r="OF61" s="79" t="s">
        <v>1050</v>
      </c>
      <c r="OG61" s="79" t="s">
        <v>1050</v>
      </c>
      <c r="OH61" s="79" t="s">
        <v>1050</v>
      </c>
      <c r="OI61" s="79" t="s">
        <v>1050</v>
      </c>
      <c r="OJ61" s="79" t="s">
        <v>1050</v>
      </c>
      <c r="OK61" s="79" t="s">
        <v>1050</v>
      </c>
      <c r="OL61" s="79" t="s">
        <v>1050</v>
      </c>
      <c r="OM61" s="79" t="s">
        <v>1050</v>
      </c>
      <c r="ON61" s="79" t="s">
        <v>1050</v>
      </c>
      <c r="OO61" s="79" t="s">
        <v>1050</v>
      </c>
      <c r="OP61" s="79" t="s">
        <v>1050</v>
      </c>
      <c r="OQ61" s="79" t="s">
        <v>1050</v>
      </c>
      <c r="OR61" s="79" t="s">
        <v>1050</v>
      </c>
      <c r="OS61" s="79" t="s">
        <v>1050</v>
      </c>
      <c r="OT61" s="79" t="s">
        <v>1050</v>
      </c>
      <c r="OU61" s="79" t="s">
        <v>1050</v>
      </c>
      <c r="OV61" s="79" t="s">
        <v>1050</v>
      </c>
      <c r="OW61" s="79" t="s">
        <v>1050</v>
      </c>
      <c r="OX61" s="79" t="s">
        <v>1050</v>
      </c>
      <c r="OY61" s="79" t="s">
        <v>1050</v>
      </c>
      <c r="OZ61" s="79" t="s">
        <v>1050</v>
      </c>
      <c r="PA61" s="79" t="s">
        <v>1050</v>
      </c>
      <c r="PB61" s="79" t="s">
        <v>1050</v>
      </c>
      <c r="PC61" s="79" t="s">
        <v>1050</v>
      </c>
      <c r="PD61" s="79" t="s">
        <v>1050</v>
      </c>
      <c r="PE61" s="79" t="s">
        <v>1050</v>
      </c>
      <c r="PF61" s="79" t="s">
        <v>1050</v>
      </c>
      <c r="PG61" s="79" t="s">
        <v>1050</v>
      </c>
      <c r="PH61" s="79" t="s">
        <v>1050</v>
      </c>
      <c r="PI61" s="79" t="s">
        <v>1050</v>
      </c>
      <c r="PJ61" s="79" t="s">
        <v>1050</v>
      </c>
      <c r="PK61" s="79" t="s">
        <v>1050</v>
      </c>
      <c r="PL61" s="79" t="s">
        <v>1050</v>
      </c>
      <c r="PM61" s="79" t="s">
        <v>470</v>
      </c>
      <c r="PN61" s="79">
        <v>0</v>
      </c>
      <c r="PO61" s="79">
        <v>1</v>
      </c>
      <c r="PP61" s="79">
        <v>98</v>
      </c>
      <c r="PQ61" s="79" t="s">
        <v>1050</v>
      </c>
      <c r="PR61" s="79" t="s">
        <v>1050</v>
      </c>
      <c r="PS61" s="79" t="s">
        <v>1050</v>
      </c>
      <c r="PT61" s="79" t="s">
        <v>1050</v>
      </c>
      <c r="PU61" s="79" t="s">
        <v>1050</v>
      </c>
      <c r="PV61" s="79" t="s">
        <v>1050</v>
      </c>
      <c r="PW61" s="79" t="s">
        <v>1050</v>
      </c>
      <c r="PX61" s="79" t="s">
        <v>1050</v>
      </c>
      <c r="PY61" s="79" t="s">
        <v>1050</v>
      </c>
      <c r="PZ61" s="79" t="s">
        <v>1050</v>
      </c>
      <c r="QA61" s="79" t="s">
        <v>1050</v>
      </c>
      <c r="QB61" s="79" t="s">
        <v>1050</v>
      </c>
      <c r="QC61" s="79" t="s">
        <v>1050</v>
      </c>
      <c r="QD61" s="79" t="s">
        <v>1075</v>
      </c>
      <c r="QE61" s="79" t="s">
        <v>1076</v>
      </c>
      <c r="QF61" s="79" t="s">
        <v>1050</v>
      </c>
      <c r="QG61" s="79">
        <v>11</v>
      </c>
      <c r="QH61" s="107">
        <v>1</v>
      </c>
      <c r="QI61" s="79">
        <v>60</v>
      </c>
      <c r="QJ61" s="79">
        <v>28</v>
      </c>
      <c r="QK61" s="79">
        <v>2022</v>
      </c>
      <c r="QL61" s="79">
        <v>3071</v>
      </c>
      <c r="QM61" s="91">
        <v>44847</v>
      </c>
      <c r="QN61" s="79" t="s">
        <v>471</v>
      </c>
      <c r="QO61" s="79" t="s">
        <v>399</v>
      </c>
      <c r="QP61" s="79" t="s">
        <v>399</v>
      </c>
      <c r="QQ61" s="92">
        <v>0.561805555555556</v>
      </c>
      <c r="QR61" s="79" t="s">
        <v>329</v>
      </c>
      <c r="QS61" s="79" t="s">
        <v>475</v>
      </c>
      <c r="QT61" s="79" t="s">
        <v>1050</v>
      </c>
      <c r="QU61" s="79" t="s">
        <v>2650</v>
      </c>
      <c r="QV61" s="125" t="s">
        <v>2651</v>
      </c>
      <c r="QW61" s="125" t="s">
        <v>2652</v>
      </c>
      <c r="QX61" s="79" t="s">
        <v>1080</v>
      </c>
      <c r="QY61" s="79" t="s">
        <v>1050</v>
      </c>
      <c r="QZ61" s="79" t="s">
        <v>1050</v>
      </c>
      <c r="RA61" s="79" t="s">
        <v>1050</v>
      </c>
      <c r="RB61" s="79" t="s">
        <v>1050</v>
      </c>
      <c r="RC61" s="79" t="s">
        <v>368</v>
      </c>
      <c r="RD61" s="79" t="s">
        <v>399</v>
      </c>
      <c r="RE61" s="79" t="s">
        <v>344</v>
      </c>
      <c r="RF61" s="79" t="s">
        <v>369</v>
      </c>
      <c r="RG61" s="79" t="s">
        <v>1123</v>
      </c>
      <c r="RH61" s="79" t="s">
        <v>513</v>
      </c>
      <c r="RI61" s="79" t="s">
        <v>388</v>
      </c>
      <c r="RJ61" s="79" t="s">
        <v>2653</v>
      </c>
      <c r="RK61" s="79" t="s">
        <v>371</v>
      </c>
      <c r="RL61" s="79" t="s">
        <v>419</v>
      </c>
      <c r="RM61" s="79" t="s">
        <v>1050</v>
      </c>
      <c r="RN61" s="79" t="s">
        <v>1050</v>
      </c>
      <c r="RO61" s="79" t="s">
        <v>2144</v>
      </c>
      <c r="RP61" s="79" t="s">
        <v>414</v>
      </c>
      <c r="RQ61" s="79" t="s">
        <v>1446</v>
      </c>
      <c r="RR61" s="79" t="s">
        <v>480</v>
      </c>
      <c r="RS61" s="79" t="s">
        <v>1050</v>
      </c>
      <c r="RT61" s="79" t="s">
        <v>1050</v>
      </c>
      <c r="RU61" s="79" t="s">
        <v>2145</v>
      </c>
      <c r="RV61" s="79" t="s">
        <v>2654</v>
      </c>
      <c r="RW61" s="79" t="s">
        <v>1050</v>
      </c>
      <c r="RX61" s="79" t="s">
        <v>1050</v>
      </c>
      <c r="RY61" s="79" t="s">
        <v>1050</v>
      </c>
      <c r="RZ61" s="79" t="s">
        <v>1050</v>
      </c>
      <c r="SA61" s="79" t="s">
        <v>1050</v>
      </c>
      <c r="SB61" s="79" t="s">
        <v>1050</v>
      </c>
      <c r="SC61" s="79" t="s">
        <v>1050</v>
      </c>
      <c r="SD61" s="79" t="s">
        <v>1050</v>
      </c>
      <c r="SE61" s="79" t="s">
        <v>1050</v>
      </c>
      <c r="SF61" s="79" t="s">
        <v>1050</v>
      </c>
      <c r="SG61" s="79" t="s">
        <v>1050</v>
      </c>
      <c r="SH61" s="79" t="s">
        <v>1050</v>
      </c>
      <c r="SI61" s="79" t="s">
        <v>1050</v>
      </c>
      <c r="SJ61" s="79" t="s">
        <v>1050</v>
      </c>
      <c r="SK61" s="79" t="s">
        <v>1050</v>
      </c>
      <c r="SL61" s="79" t="s">
        <v>1050</v>
      </c>
      <c r="SM61" s="79" t="s">
        <v>1050</v>
      </c>
      <c r="SN61" s="79" t="s">
        <v>1050</v>
      </c>
      <c r="SO61" s="79" t="s">
        <v>1050</v>
      </c>
      <c r="SP61" s="79" t="s">
        <v>1050</v>
      </c>
      <c r="SQ61" s="79" t="s">
        <v>1050</v>
      </c>
      <c r="SR61" s="79" t="s">
        <v>1050</v>
      </c>
      <c r="SS61" s="79" t="s">
        <v>1050</v>
      </c>
      <c r="ST61" s="79" t="s">
        <v>542</v>
      </c>
      <c r="SU61" s="79" t="s">
        <v>1823</v>
      </c>
      <c r="SV61" s="79" t="s">
        <v>2050</v>
      </c>
      <c r="SW61" s="79" t="s">
        <v>1050</v>
      </c>
      <c r="SX61" s="79" t="s">
        <v>1050</v>
      </c>
      <c r="SY61" s="79" t="s">
        <v>1050</v>
      </c>
      <c r="SZ61" s="79" t="s">
        <v>1050</v>
      </c>
      <c r="TA61" s="79" t="s">
        <v>1050</v>
      </c>
      <c r="TB61" s="79" t="s">
        <v>1050</v>
      </c>
      <c r="TC61" s="79" t="s">
        <v>1050</v>
      </c>
      <c r="TD61" s="79" t="s">
        <v>1050</v>
      </c>
      <c r="TE61" s="79" t="s">
        <v>1050</v>
      </c>
      <c r="TF61" s="79">
        <v>2020</v>
      </c>
      <c r="TG61" s="79">
        <v>2004</v>
      </c>
      <c r="TH61" s="79">
        <v>2014</v>
      </c>
      <c r="TI61" s="79" t="s">
        <v>1050</v>
      </c>
      <c r="TJ61" s="79" t="s">
        <v>1050</v>
      </c>
      <c r="TK61" s="79" t="s">
        <v>1050</v>
      </c>
      <c r="TL61" s="79" t="s">
        <v>1050</v>
      </c>
      <c r="TM61" s="79" t="s">
        <v>1050</v>
      </c>
      <c r="TN61" s="79" t="s">
        <v>1050</v>
      </c>
      <c r="TO61" s="79" t="s">
        <v>1050</v>
      </c>
      <c r="TP61" s="79" t="s">
        <v>1050</v>
      </c>
      <c r="TQ61" s="79" t="s">
        <v>1050</v>
      </c>
      <c r="TR61" s="79" t="s">
        <v>1177</v>
      </c>
      <c r="TS61" s="79" t="s">
        <v>1109</v>
      </c>
      <c r="TT61" s="79" t="s">
        <v>2027</v>
      </c>
      <c r="TU61" s="79" t="s">
        <v>1050</v>
      </c>
      <c r="TV61" s="79" t="s">
        <v>1050</v>
      </c>
      <c r="TW61" s="79" t="s">
        <v>1050</v>
      </c>
      <c r="TX61" s="79" t="s">
        <v>1050</v>
      </c>
      <c r="TY61" s="79" t="s">
        <v>1050</v>
      </c>
      <c r="TZ61" s="79" t="s">
        <v>1050</v>
      </c>
      <c r="UA61" s="79" t="s">
        <v>1050</v>
      </c>
      <c r="UB61" s="79" t="s">
        <v>1050</v>
      </c>
      <c r="UC61" s="79" t="s">
        <v>1050</v>
      </c>
      <c r="UD61" s="79" t="s">
        <v>2647</v>
      </c>
      <c r="UE61" s="79" t="s">
        <v>1403</v>
      </c>
      <c r="UF61" s="79" t="s">
        <v>2655</v>
      </c>
      <c r="UG61" s="79" t="s">
        <v>1050</v>
      </c>
      <c r="UH61" s="79" t="s">
        <v>1050</v>
      </c>
      <c r="UI61" s="79" t="s">
        <v>1050</v>
      </c>
      <c r="UJ61" s="79" t="s">
        <v>1050</v>
      </c>
      <c r="UK61" s="79" t="s">
        <v>1050</v>
      </c>
      <c r="UL61" s="79" t="s">
        <v>1050</v>
      </c>
      <c r="UM61" s="79" t="s">
        <v>1050</v>
      </c>
      <c r="UN61" s="79" t="s">
        <v>1050</v>
      </c>
      <c r="UO61" s="79" t="s">
        <v>1050</v>
      </c>
      <c r="UP61" s="79" t="s">
        <v>2656</v>
      </c>
      <c r="UQ61" s="79" t="s">
        <v>2657</v>
      </c>
      <c r="UR61" s="79" t="s">
        <v>2658</v>
      </c>
      <c r="US61" s="79" t="s">
        <v>1050</v>
      </c>
      <c r="UT61" s="79" t="s">
        <v>1050</v>
      </c>
      <c r="UU61" s="79" t="s">
        <v>1050</v>
      </c>
      <c r="UV61" s="79" t="s">
        <v>1050</v>
      </c>
      <c r="UW61" s="79" t="s">
        <v>1050</v>
      </c>
      <c r="UX61" s="79" t="s">
        <v>1050</v>
      </c>
      <c r="UY61" s="79" t="s">
        <v>1050</v>
      </c>
      <c r="UZ61" s="79" t="s">
        <v>1050</v>
      </c>
      <c r="VA61" s="79" t="s">
        <v>1050</v>
      </c>
      <c r="VB61" s="79" t="s">
        <v>1050</v>
      </c>
      <c r="VC61" s="79" t="s">
        <v>1050</v>
      </c>
      <c r="VD61" s="79" t="s">
        <v>1050</v>
      </c>
      <c r="VE61" s="79" t="s">
        <v>1050</v>
      </c>
      <c r="VF61" s="79" t="s">
        <v>1050</v>
      </c>
      <c r="VG61" s="79" t="s">
        <v>1050</v>
      </c>
      <c r="VH61" s="79" t="s">
        <v>1050</v>
      </c>
      <c r="VI61" s="79" t="s">
        <v>1050</v>
      </c>
      <c r="VJ61" s="79" t="s">
        <v>1050</v>
      </c>
      <c r="VK61" s="79" t="s">
        <v>1050</v>
      </c>
      <c r="VL61" s="79" t="s">
        <v>1050</v>
      </c>
      <c r="VM61" s="79" t="s">
        <v>1050</v>
      </c>
      <c r="VN61" s="79" t="s">
        <v>1058</v>
      </c>
      <c r="VO61" s="79" t="s">
        <v>1060</v>
      </c>
      <c r="VP61" s="79" t="s">
        <v>1060</v>
      </c>
      <c r="VQ61" s="79" t="s">
        <v>1050</v>
      </c>
      <c r="VR61" s="79" t="s">
        <v>1050</v>
      </c>
      <c r="VS61" s="79" t="s">
        <v>1050</v>
      </c>
      <c r="VT61" s="79" t="s">
        <v>1050</v>
      </c>
      <c r="VU61" s="79" t="s">
        <v>1050</v>
      </c>
      <c r="VV61" s="79" t="s">
        <v>1050</v>
      </c>
      <c r="VW61" s="79" t="s">
        <v>1050</v>
      </c>
      <c r="VX61" s="79" t="s">
        <v>1050</v>
      </c>
      <c r="VY61" s="79" t="s">
        <v>1050</v>
      </c>
      <c r="VZ61" s="79" t="s">
        <v>353</v>
      </c>
      <c r="WA61" s="79" t="s">
        <v>353</v>
      </c>
      <c r="WB61" s="79" t="s">
        <v>399</v>
      </c>
      <c r="WC61" s="79" t="s">
        <v>1050</v>
      </c>
      <c r="WD61" s="79" t="s">
        <v>1050</v>
      </c>
      <c r="WE61" s="79" t="s">
        <v>1050</v>
      </c>
      <c r="WF61" s="79" t="s">
        <v>1050</v>
      </c>
      <c r="WG61" s="79" t="s">
        <v>1050</v>
      </c>
      <c r="WH61" s="79" t="s">
        <v>1050</v>
      </c>
      <c r="WI61" s="79" t="s">
        <v>1050</v>
      </c>
      <c r="WJ61" s="79" t="s">
        <v>1050</v>
      </c>
      <c r="WK61" s="79" t="s">
        <v>1050</v>
      </c>
      <c r="WL61" s="79" t="s">
        <v>353</v>
      </c>
      <c r="WM61" s="79" t="s">
        <v>353</v>
      </c>
      <c r="WN61" s="79" t="s">
        <v>399</v>
      </c>
      <c r="WO61" s="79" t="s">
        <v>1050</v>
      </c>
      <c r="WP61" s="79" t="s">
        <v>1050</v>
      </c>
      <c r="WQ61" s="79" t="s">
        <v>1050</v>
      </c>
      <c r="WR61" s="79" t="s">
        <v>1050</v>
      </c>
      <c r="WS61" s="79" t="s">
        <v>1050</v>
      </c>
      <c r="WT61" s="79" t="s">
        <v>1050</v>
      </c>
      <c r="WU61" s="79" t="s">
        <v>1050</v>
      </c>
      <c r="WV61" s="79" t="s">
        <v>1050</v>
      </c>
      <c r="WW61" s="79" t="s">
        <v>1050</v>
      </c>
      <c r="WX61" s="79" t="s">
        <v>1050</v>
      </c>
      <c r="WY61" s="79" t="s">
        <v>1050</v>
      </c>
      <c r="WZ61" s="79" t="s">
        <v>1050</v>
      </c>
      <c r="XA61" s="79" t="s">
        <v>1050</v>
      </c>
      <c r="XB61" s="79" t="s">
        <v>1050</v>
      </c>
      <c r="XC61" s="79" t="s">
        <v>1050</v>
      </c>
      <c r="XD61" s="79" t="s">
        <v>1050</v>
      </c>
      <c r="XE61" s="79" t="s">
        <v>1050</v>
      </c>
      <c r="XF61" s="79" t="s">
        <v>1050</v>
      </c>
      <c r="XG61" s="79" t="s">
        <v>1050</v>
      </c>
      <c r="XH61" s="79" t="s">
        <v>1050</v>
      </c>
      <c r="XI61" s="79" t="s">
        <v>1050</v>
      </c>
      <c r="XJ61" s="79" t="s">
        <v>1050</v>
      </c>
      <c r="XK61" s="79" t="s">
        <v>1050</v>
      </c>
      <c r="XL61" s="79" t="s">
        <v>1050</v>
      </c>
      <c r="XM61" s="79" t="s">
        <v>1050</v>
      </c>
      <c r="XN61" s="79" t="s">
        <v>1050</v>
      </c>
      <c r="XO61" s="79" t="s">
        <v>1050</v>
      </c>
      <c r="XP61" s="79" t="s">
        <v>1050</v>
      </c>
      <c r="XQ61" s="79" t="s">
        <v>1050</v>
      </c>
      <c r="XR61" s="79" t="s">
        <v>1050</v>
      </c>
      <c r="XS61" s="79" t="s">
        <v>1050</v>
      </c>
      <c r="XT61" s="79" t="s">
        <v>1050</v>
      </c>
      <c r="XU61" s="79" t="s">
        <v>1050</v>
      </c>
      <c r="XV61" s="79" t="s">
        <v>1089</v>
      </c>
      <c r="XW61" s="79" t="s">
        <v>1089</v>
      </c>
      <c r="XX61" s="79" t="s">
        <v>1089</v>
      </c>
      <c r="XY61" s="79" t="s">
        <v>1050</v>
      </c>
      <c r="XZ61" s="79" t="s">
        <v>1050</v>
      </c>
      <c r="YA61" s="79" t="s">
        <v>1050</v>
      </c>
      <c r="YB61" s="79" t="s">
        <v>1050</v>
      </c>
      <c r="YC61" s="79" t="s">
        <v>1050</v>
      </c>
      <c r="YD61" s="79" t="s">
        <v>1050</v>
      </c>
      <c r="YE61" s="79" t="s">
        <v>1050</v>
      </c>
      <c r="YF61" s="79" t="s">
        <v>1050</v>
      </c>
      <c r="YG61" s="79" t="s">
        <v>1050</v>
      </c>
      <c r="YH61" s="79" t="s">
        <v>1089</v>
      </c>
      <c r="YI61" s="79" t="s">
        <v>1089</v>
      </c>
      <c r="YJ61" s="79" t="s">
        <v>1089</v>
      </c>
      <c r="YK61" s="79" t="s">
        <v>1050</v>
      </c>
      <c r="YL61" s="79" t="s">
        <v>1050</v>
      </c>
      <c r="YM61" s="79" t="s">
        <v>1050</v>
      </c>
      <c r="YN61" s="79" t="s">
        <v>1050</v>
      </c>
      <c r="YO61" s="79" t="s">
        <v>1050</v>
      </c>
      <c r="YP61" s="79" t="s">
        <v>1050</v>
      </c>
      <c r="YQ61" s="79" t="s">
        <v>1050</v>
      </c>
      <c r="YR61" s="79" t="s">
        <v>1050</v>
      </c>
      <c r="YS61" s="79" t="s">
        <v>1050</v>
      </c>
      <c r="YT61" s="79" t="s">
        <v>1089</v>
      </c>
      <c r="YU61" s="79" t="s">
        <v>1089</v>
      </c>
      <c r="YV61" s="79" t="s">
        <v>1089</v>
      </c>
      <c r="YW61" s="79" t="s">
        <v>1050</v>
      </c>
      <c r="YX61" s="79" t="s">
        <v>1050</v>
      </c>
      <c r="YY61" s="79" t="s">
        <v>1050</v>
      </c>
      <c r="YZ61" s="79" t="s">
        <v>1050</v>
      </c>
      <c r="ZA61" s="79" t="s">
        <v>1050</v>
      </c>
      <c r="ZB61" s="79" t="s">
        <v>1050</v>
      </c>
      <c r="ZC61" s="79" t="s">
        <v>1050</v>
      </c>
      <c r="ZD61" s="79" t="s">
        <v>1050</v>
      </c>
      <c r="ZE61" s="79" t="s">
        <v>1050</v>
      </c>
      <c r="ZF61" s="79" t="s">
        <v>399</v>
      </c>
      <c r="ZG61" s="79" t="s">
        <v>399</v>
      </c>
      <c r="ZH61" s="79" t="s">
        <v>353</v>
      </c>
      <c r="ZI61" s="79" t="s">
        <v>1050</v>
      </c>
      <c r="ZJ61" s="79" t="s">
        <v>1050</v>
      </c>
      <c r="ZK61" s="79" t="s">
        <v>1050</v>
      </c>
      <c r="ZL61" s="79" t="s">
        <v>1050</v>
      </c>
      <c r="ZM61" s="79" t="s">
        <v>1050</v>
      </c>
      <c r="ZN61" s="79" t="s">
        <v>1050</v>
      </c>
      <c r="ZO61" s="79" t="s">
        <v>1050</v>
      </c>
      <c r="ZP61" s="79" t="s">
        <v>1050</v>
      </c>
      <c r="ZQ61" s="79" t="s">
        <v>1050</v>
      </c>
      <c r="ZR61" s="79" t="s">
        <v>399</v>
      </c>
      <c r="ZS61" s="79" t="s">
        <v>399</v>
      </c>
      <c r="ZT61" s="79" t="s">
        <v>399</v>
      </c>
      <c r="ZU61" s="79" t="s">
        <v>1050</v>
      </c>
      <c r="ZV61" s="79" t="s">
        <v>1050</v>
      </c>
      <c r="ZW61" s="79" t="s">
        <v>1050</v>
      </c>
      <c r="ZX61" s="79" t="s">
        <v>1050</v>
      </c>
      <c r="ZY61" s="79" t="s">
        <v>1050</v>
      </c>
      <c r="ZZ61" s="79" t="s">
        <v>1050</v>
      </c>
      <c r="AAA61" s="79" t="s">
        <v>1050</v>
      </c>
      <c r="AAB61" s="79" t="s">
        <v>1050</v>
      </c>
      <c r="AAC61" s="79" t="s">
        <v>1050</v>
      </c>
      <c r="AAD61" s="79" t="s">
        <v>1090</v>
      </c>
      <c r="AAE61" s="79">
        <v>27</v>
      </c>
      <c r="AAF61" s="91">
        <v>41944</v>
      </c>
      <c r="AAG61" s="79">
        <v>1</v>
      </c>
      <c r="AAH61" s="79">
        <v>0</v>
      </c>
      <c r="AAI61" s="79" t="s">
        <v>1132</v>
      </c>
      <c r="AAJ61" s="79" t="s">
        <v>352</v>
      </c>
      <c r="AAK61" s="79" t="s">
        <v>1090</v>
      </c>
      <c r="AAL61" s="79">
        <v>56</v>
      </c>
      <c r="AAM61" s="91">
        <v>34971</v>
      </c>
      <c r="AAN61" s="79">
        <v>0</v>
      </c>
      <c r="AAO61" s="79">
        <v>0</v>
      </c>
      <c r="AAP61" s="79" t="s">
        <v>1614</v>
      </c>
      <c r="AAQ61" s="79" t="s">
        <v>1133</v>
      </c>
      <c r="AAR61" s="79" t="s">
        <v>1090</v>
      </c>
      <c r="AAS61" s="79">
        <v>53</v>
      </c>
      <c r="AAT61" s="91">
        <v>35209</v>
      </c>
      <c r="AAU61" s="79">
        <v>2</v>
      </c>
      <c r="AAV61" s="79">
        <v>0</v>
      </c>
      <c r="AAW61" s="79" t="s">
        <v>1614</v>
      </c>
      <c r="AAX61" s="79" t="s">
        <v>1133</v>
      </c>
      <c r="AAY61" s="79" t="s">
        <v>1050</v>
      </c>
      <c r="AAZ61" s="79" t="s">
        <v>1050</v>
      </c>
      <c r="ABA61" s="79" t="s">
        <v>1050</v>
      </c>
      <c r="ABB61" s="79" t="s">
        <v>1050</v>
      </c>
      <c r="ABC61" s="79" t="s">
        <v>1050</v>
      </c>
      <c r="ABD61" s="79" t="s">
        <v>1050</v>
      </c>
      <c r="ABE61" s="79" t="s">
        <v>1050</v>
      </c>
      <c r="ABF61" s="79" t="s">
        <v>1050</v>
      </c>
      <c r="ABG61" s="79" t="s">
        <v>1050</v>
      </c>
      <c r="ABH61" s="79" t="s">
        <v>1050</v>
      </c>
      <c r="ABI61" s="79" t="s">
        <v>1050</v>
      </c>
      <c r="ABJ61" s="79" t="s">
        <v>1050</v>
      </c>
      <c r="ABK61" s="79" t="s">
        <v>1050</v>
      </c>
      <c r="ABL61" s="79" t="s">
        <v>1050</v>
      </c>
      <c r="ABM61" s="79" t="s">
        <v>1050</v>
      </c>
      <c r="ABN61" s="79" t="s">
        <v>1050</v>
      </c>
      <c r="ABO61" s="79" t="s">
        <v>1050</v>
      </c>
      <c r="ABP61" s="79" t="s">
        <v>1050</v>
      </c>
      <c r="ABQ61" s="79" t="s">
        <v>1050</v>
      </c>
      <c r="ABR61" s="79" t="s">
        <v>1050</v>
      </c>
      <c r="ABS61" s="79" t="s">
        <v>1050</v>
      </c>
      <c r="ABT61" s="79" t="s">
        <v>1050</v>
      </c>
      <c r="ABU61" s="79" t="s">
        <v>1050</v>
      </c>
      <c r="ABV61" s="79" t="s">
        <v>1050</v>
      </c>
      <c r="ABW61" s="79" t="s">
        <v>1050</v>
      </c>
      <c r="ABX61" s="79" t="s">
        <v>1050</v>
      </c>
      <c r="ABY61" s="79" t="s">
        <v>1050</v>
      </c>
      <c r="ABZ61" s="79" t="s">
        <v>1050</v>
      </c>
      <c r="ACA61" s="79" t="s">
        <v>1050</v>
      </c>
      <c r="ACB61" s="79" t="s">
        <v>1050</v>
      </c>
      <c r="ACC61" s="79" t="s">
        <v>1050</v>
      </c>
      <c r="ACD61" s="79" t="s">
        <v>1050</v>
      </c>
      <c r="ACE61" s="79" t="s">
        <v>1050</v>
      </c>
      <c r="ACF61" s="79" t="s">
        <v>1050</v>
      </c>
      <c r="ACG61" s="79" t="s">
        <v>1050</v>
      </c>
      <c r="ACH61" s="79" t="s">
        <v>1050</v>
      </c>
      <c r="ACI61" s="79" t="s">
        <v>1050</v>
      </c>
      <c r="ACJ61" s="79" t="s">
        <v>1050</v>
      </c>
      <c r="ACK61" s="79" t="s">
        <v>1050</v>
      </c>
      <c r="ACL61" s="79" t="s">
        <v>1050</v>
      </c>
      <c r="ACM61" s="79" t="s">
        <v>1050</v>
      </c>
      <c r="ACN61" s="79" t="s">
        <v>1050</v>
      </c>
      <c r="ACO61" s="79" t="s">
        <v>1050</v>
      </c>
      <c r="ACP61" s="79" t="s">
        <v>1050</v>
      </c>
      <c r="ACQ61" s="79" t="s">
        <v>1050</v>
      </c>
      <c r="ACR61" s="79" t="s">
        <v>1050</v>
      </c>
      <c r="ACS61" s="79" t="s">
        <v>1050</v>
      </c>
      <c r="ACT61" s="79" t="s">
        <v>1050</v>
      </c>
      <c r="ACU61" s="79" t="s">
        <v>1050</v>
      </c>
      <c r="ACV61" s="79" t="s">
        <v>1050</v>
      </c>
      <c r="ACW61" s="79" t="s">
        <v>1050</v>
      </c>
      <c r="ACX61" s="79" t="s">
        <v>1050</v>
      </c>
      <c r="ACY61" s="79" t="s">
        <v>1050</v>
      </c>
      <c r="ACZ61" s="79" t="s">
        <v>1050</v>
      </c>
      <c r="ADA61" s="79" t="s">
        <v>1050</v>
      </c>
      <c r="ADB61" s="79" t="s">
        <v>1050</v>
      </c>
      <c r="ADC61" s="79" t="s">
        <v>1050</v>
      </c>
      <c r="ADD61" s="79" t="s">
        <v>1050</v>
      </c>
      <c r="ADE61" s="79" t="s">
        <v>1050</v>
      </c>
      <c r="ADF61" s="79" t="s">
        <v>1050</v>
      </c>
      <c r="ADG61" s="79" t="s">
        <v>1050</v>
      </c>
      <c r="ADH61" s="79" t="s">
        <v>1050</v>
      </c>
      <c r="ADI61" s="79" t="s">
        <v>1050</v>
      </c>
      <c r="ADJ61" s="79" t="s">
        <v>1050</v>
      </c>
      <c r="ADK61" s="79" t="s">
        <v>1050</v>
      </c>
      <c r="ADL61" s="79" t="s">
        <v>1050</v>
      </c>
      <c r="ADM61" s="79" t="s">
        <v>1050</v>
      </c>
      <c r="ADN61" s="79" t="s">
        <v>1050</v>
      </c>
      <c r="ADO61" s="79" t="s">
        <v>1050</v>
      </c>
      <c r="ADP61" s="79" t="s">
        <v>1050</v>
      </c>
      <c r="ADQ61" s="79" t="s">
        <v>1050</v>
      </c>
      <c r="ADR61" s="79" t="s">
        <v>1050</v>
      </c>
      <c r="ADS61" s="79" t="s">
        <v>1050</v>
      </c>
      <c r="ADT61" s="79" t="s">
        <v>1050</v>
      </c>
      <c r="ADU61" s="79" t="s">
        <v>1050</v>
      </c>
      <c r="ADV61" s="79" t="s">
        <v>1050</v>
      </c>
      <c r="ADW61" s="79" t="s">
        <v>1050</v>
      </c>
      <c r="ADX61" s="79" t="s">
        <v>1050</v>
      </c>
      <c r="ADY61" s="79" t="s">
        <v>1050</v>
      </c>
      <c r="ADZ61" s="79" t="s">
        <v>1050</v>
      </c>
      <c r="AEA61" s="79" t="s">
        <v>1050</v>
      </c>
      <c r="AEB61" s="79" t="s">
        <v>1050</v>
      </c>
      <c r="AEC61" s="79" t="s">
        <v>1050</v>
      </c>
      <c r="AED61" s="79" t="s">
        <v>1050</v>
      </c>
      <c r="AEE61" s="79" t="s">
        <v>1050</v>
      </c>
      <c r="AEF61" s="79" t="s">
        <v>1050</v>
      </c>
      <c r="AEG61" s="79" t="s">
        <v>1050</v>
      </c>
      <c r="AEH61" s="79" t="s">
        <v>1050</v>
      </c>
      <c r="AEI61" s="79" t="s">
        <v>1050</v>
      </c>
      <c r="AEJ61" s="79" t="s">
        <v>1050</v>
      </c>
      <c r="AEK61" s="79" t="s">
        <v>1050</v>
      </c>
      <c r="AEL61" s="79" t="s">
        <v>1050</v>
      </c>
      <c r="AEM61" s="79" t="s">
        <v>1050</v>
      </c>
      <c r="AEN61" s="79" t="s">
        <v>1050</v>
      </c>
      <c r="AEO61" s="79" t="s">
        <v>1050</v>
      </c>
      <c r="AEP61" s="79" t="s">
        <v>1050</v>
      </c>
      <c r="AEQ61" s="79" t="s">
        <v>1050</v>
      </c>
      <c r="AER61" s="79" t="s">
        <v>1050</v>
      </c>
      <c r="AES61" s="79" t="s">
        <v>1050</v>
      </c>
      <c r="AET61" s="79" t="s">
        <v>1050</v>
      </c>
      <c r="AEU61" s="79" t="s">
        <v>1050</v>
      </c>
      <c r="AEV61" s="79" t="s">
        <v>1050</v>
      </c>
      <c r="AEW61" s="79" t="s">
        <v>1050</v>
      </c>
      <c r="AEX61" s="137" t="s">
        <v>1511</v>
      </c>
      <c r="AEY61" s="79">
        <v>0</v>
      </c>
      <c r="AEZ61" s="79">
        <v>1</v>
      </c>
      <c r="AFA61" s="79" t="s">
        <v>1050</v>
      </c>
      <c r="AFB61" s="79" t="s">
        <v>1050</v>
      </c>
      <c r="AFC61" s="79" t="s">
        <v>1050</v>
      </c>
      <c r="AFD61" s="79" t="s">
        <v>1050</v>
      </c>
      <c r="AFE61" s="79" t="s">
        <v>1050</v>
      </c>
      <c r="AFF61" s="79" t="s">
        <v>1050</v>
      </c>
      <c r="AFG61" s="79" t="s">
        <v>1050</v>
      </c>
      <c r="AFH61" s="79" t="s">
        <v>1050</v>
      </c>
      <c r="AFI61" s="79" t="s">
        <v>1050</v>
      </c>
      <c r="AFJ61" s="79" t="s">
        <v>1050</v>
      </c>
      <c r="AFK61" s="79" t="s">
        <v>1050</v>
      </c>
      <c r="AFL61" s="79" t="s">
        <v>1050</v>
      </c>
      <c r="AFM61" s="79" t="s">
        <v>1050</v>
      </c>
      <c r="AFN61" s="79" t="s">
        <v>1050</v>
      </c>
      <c r="AFO61" s="79" t="s">
        <v>1050</v>
      </c>
      <c r="AFP61" s="79" t="s">
        <v>1050</v>
      </c>
      <c r="AFQ61" s="79" t="s">
        <v>1050</v>
      </c>
      <c r="AFR61" s="79" t="s">
        <v>1050</v>
      </c>
      <c r="AFS61" s="79" t="s">
        <v>1050</v>
      </c>
      <c r="AFT61" s="79" t="s">
        <v>1050</v>
      </c>
      <c r="AFU61" s="79" t="s">
        <v>1050</v>
      </c>
      <c r="AFV61" s="79" t="s">
        <v>1050</v>
      </c>
      <c r="AFW61" s="79" t="s">
        <v>1050</v>
      </c>
      <c r="AFX61" s="79" t="s">
        <v>1050</v>
      </c>
      <c r="AFY61" s="79" t="s">
        <v>1050</v>
      </c>
      <c r="AFZ61" s="79" t="s">
        <v>1050</v>
      </c>
      <c r="AGA61" s="79" t="s">
        <v>1050</v>
      </c>
      <c r="AGB61" s="79" t="s">
        <v>1050</v>
      </c>
      <c r="AGC61" s="79" t="s">
        <v>1050</v>
      </c>
      <c r="AGD61" s="79" t="s">
        <v>1050</v>
      </c>
      <c r="AGE61" s="79" t="s">
        <v>1050</v>
      </c>
      <c r="AGF61" s="79" t="s">
        <v>1050</v>
      </c>
      <c r="AGG61" s="79" t="s">
        <v>1050</v>
      </c>
      <c r="AGH61" s="79" t="s">
        <v>1050</v>
      </c>
      <c r="AGI61" s="79" t="s">
        <v>1050</v>
      </c>
      <c r="AGJ61" s="79" t="s">
        <v>1050</v>
      </c>
      <c r="AGK61" s="79" t="s">
        <v>1050</v>
      </c>
      <c r="AGL61" s="79" t="s">
        <v>1050</v>
      </c>
      <c r="AGM61" s="79" t="s">
        <v>1050</v>
      </c>
      <c r="AGN61" s="79" t="s">
        <v>1050</v>
      </c>
      <c r="AGO61" s="79" t="s">
        <v>1050</v>
      </c>
      <c r="AGP61" s="79" t="s">
        <v>1050</v>
      </c>
      <c r="AGQ61" s="79" t="s">
        <v>1050</v>
      </c>
      <c r="AGR61" s="79" t="s">
        <v>1050</v>
      </c>
      <c r="AGS61" s="79" t="s">
        <v>1050</v>
      </c>
      <c r="AGT61" s="79" t="s">
        <v>1050</v>
      </c>
      <c r="AGU61" s="79" t="s">
        <v>1050</v>
      </c>
      <c r="AGV61" s="79" t="s">
        <v>1050</v>
      </c>
      <c r="AGW61" s="79" t="s">
        <v>1050</v>
      </c>
      <c r="AGX61" s="79" t="s">
        <v>1050</v>
      </c>
      <c r="AGY61" s="79" t="s">
        <v>1050</v>
      </c>
      <c r="AGZ61" s="79" t="s">
        <v>1050</v>
      </c>
      <c r="AHA61" s="79" t="s">
        <v>1050</v>
      </c>
      <c r="AHB61" s="79" t="s">
        <v>1050</v>
      </c>
      <c r="AHC61" s="79" t="s">
        <v>1050</v>
      </c>
      <c r="AHD61" s="79" t="s">
        <v>1050</v>
      </c>
      <c r="AHE61" s="79" t="s">
        <v>1050</v>
      </c>
      <c r="AHF61" s="79" t="s">
        <v>1050</v>
      </c>
      <c r="AHG61" s="79" t="s">
        <v>1050</v>
      </c>
      <c r="AHH61" s="79" t="s">
        <v>1050</v>
      </c>
      <c r="AHI61" s="79" t="s">
        <v>1050</v>
      </c>
      <c r="AHJ61" s="79" t="s">
        <v>1050</v>
      </c>
      <c r="AHK61" s="79" t="s">
        <v>1050</v>
      </c>
      <c r="AHL61" s="79" t="s">
        <v>1050</v>
      </c>
      <c r="AHM61" s="79" t="s">
        <v>1050</v>
      </c>
      <c r="AHN61" s="79" t="s">
        <v>1050</v>
      </c>
      <c r="AHO61" s="79" t="s">
        <v>1050</v>
      </c>
      <c r="AHP61" s="79" t="s">
        <v>1050</v>
      </c>
      <c r="AHQ61" s="79" t="s">
        <v>1050</v>
      </c>
      <c r="AHR61" s="79" t="s">
        <v>1050</v>
      </c>
      <c r="AHS61" s="79" t="s">
        <v>1050</v>
      </c>
      <c r="AHT61" s="79" t="s">
        <v>1050</v>
      </c>
      <c r="AHU61" s="79" t="s">
        <v>1050</v>
      </c>
      <c r="AHV61" s="79" t="s">
        <v>1050</v>
      </c>
      <c r="AHW61" s="79" t="s">
        <v>1050</v>
      </c>
      <c r="AHX61" s="79" t="s">
        <v>1050</v>
      </c>
      <c r="AHY61" s="79" t="s">
        <v>1050</v>
      </c>
      <c r="AHZ61" s="79" t="s">
        <v>1050</v>
      </c>
      <c r="AIA61" s="79" t="s">
        <v>1050</v>
      </c>
      <c r="AIB61" s="79" t="s">
        <v>1050</v>
      </c>
      <c r="AIC61" s="79" t="s">
        <v>1050</v>
      </c>
      <c r="AID61" s="79" t="s">
        <v>1050</v>
      </c>
      <c r="AIE61" s="79" t="s">
        <v>1050</v>
      </c>
      <c r="AIF61" s="79" t="s">
        <v>1050</v>
      </c>
      <c r="AIG61" s="79" t="s">
        <v>1050</v>
      </c>
      <c r="AIH61" s="79" t="s">
        <v>1050</v>
      </c>
      <c r="AII61" s="79" t="s">
        <v>1050</v>
      </c>
      <c r="AIJ61" s="79" t="s">
        <v>1050</v>
      </c>
      <c r="AIK61" s="79" t="s">
        <v>1050</v>
      </c>
      <c r="AIL61" s="79" t="s">
        <v>1050</v>
      </c>
      <c r="AIM61" s="79" t="s">
        <v>1050</v>
      </c>
      <c r="AIN61" s="79" t="s">
        <v>1050</v>
      </c>
      <c r="AIO61" s="79" t="s">
        <v>1050</v>
      </c>
      <c r="AIP61" s="79" t="s">
        <v>1050</v>
      </c>
      <c r="AIQ61" s="79" t="s">
        <v>1050</v>
      </c>
      <c r="AIR61" s="79" t="s">
        <v>1050</v>
      </c>
      <c r="AIS61" s="79" t="s">
        <v>1050</v>
      </c>
      <c r="AIT61" s="79" t="s">
        <v>1050</v>
      </c>
      <c r="AIU61" s="79" t="s">
        <v>1050</v>
      </c>
      <c r="AIV61" s="79" t="s">
        <v>1050</v>
      </c>
      <c r="AIW61" s="79" t="s">
        <v>1050</v>
      </c>
      <c r="AIX61" s="79" t="s">
        <v>1050</v>
      </c>
      <c r="AIY61" s="79" t="s">
        <v>1050</v>
      </c>
      <c r="AIZ61" s="79" t="s">
        <v>1050</v>
      </c>
      <c r="AJA61" s="79" t="s">
        <v>1050</v>
      </c>
      <c r="AJB61" s="79" t="s">
        <v>1050</v>
      </c>
      <c r="AJC61" s="79" t="s">
        <v>1050</v>
      </c>
      <c r="AJD61" s="79" t="s">
        <v>1050</v>
      </c>
      <c r="AJE61" s="79" t="s">
        <v>1050</v>
      </c>
      <c r="AJF61" s="79" t="s">
        <v>1050</v>
      </c>
      <c r="AJG61" s="79" t="s">
        <v>2659</v>
      </c>
      <c r="AJH61" s="79" t="s">
        <v>2660</v>
      </c>
      <c r="AJI61" s="79" t="s">
        <v>1050</v>
      </c>
      <c r="AJJ61" s="79" t="s">
        <v>1050</v>
      </c>
      <c r="AJK61" s="79" t="s">
        <v>1050</v>
      </c>
      <c r="AJL61" s="79" t="s">
        <v>1050</v>
      </c>
      <c r="AJM61" s="79" t="s">
        <v>353</v>
      </c>
      <c r="AJN61" s="79" t="s">
        <v>353</v>
      </c>
      <c r="AJO61" s="79" t="s">
        <v>1050</v>
      </c>
      <c r="AJP61" s="79" t="s">
        <v>1050</v>
      </c>
      <c r="AJQ61" s="79" t="s">
        <v>1050</v>
      </c>
      <c r="AJR61" s="79" t="s">
        <v>1050</v>
      </c>
      <c r="AJS61" s="79" t="s">
        <v>1050</v>
      </c>
      <c r="AJT61" s="79" t="s">
        <v>1050</v>
      </c>
      <c r="AJU61" s="79" t="s">
        <v>1098</v>
      </c>
      <c r="AJV61" s="79" t="s">
        <v>1098</v>
      </c>
      <c r="AJW61" s="79" t="s">
        <v>1050</v>
      </c>
      <c r="AJX61" s="79" t="s">
        <v>1098</v>
      </c>
      <c r="AJY61" s="79" t="s">
        <v>1050</v>
      </c>
      <c r="AJZ61" s="79" t="s">
        <v>1050</v>
      </c>
      <c r="AKA61" s="79" t="s">
        <v>1050</v>
      </c>
      <c r="AKB61" s="79" t="s">
        <v>1050</v>
      </c>
      <c r="AKC61" s="79" t="s">
        <v>1050</v>
      </c>
      <c r="AKD61" s="79" t="s">
        <v>1050</v>
      </c>
      <c r="AKE61" s="79" t="s">
        <v>1050</v>
      </c>
      <c r="AKF61" s="79" t="s">
        <v>1050</v>
      </c>
      <c r="AKG61" s="79" t="s">
        <v>1050</v>
      </c>
      <c r="AKH61" s="79" t="s">
        <v>1050</v>
      </c>
      <c r="AKI61" s="79" t="s">
        <v>1050</v>
      </c>
      <c r="AKJ61" s="79" t="s">
        <v>1098</v>
      </c>
      <c r="AKK61" s="79" t="s">
        <v>1050</v>
      </c>
      <c r="AKL61" s="79" t="s">
        <v>1050</v>
      </c>
      <c r="AKM61" s="79" t="s">
        <v>1050</v>
      </c>
      <c r="AKN61" s="79" t="s">
        <v>1050</v>
      </c>
      <c r="AKO61" s="79" t="s">
        <v>1098</v>
      </c>
      <c r="AKP61" s="79" t="s">
        <v>1050</v>
      </c>
      <c r="AKQ61" s="79" t="s">
        <v>1050</v>
      </c>
      <c r="AKR61" s="79" t="s">
        <v>1098</v>
      </c>
      <c r="AKS61" s="79" t="s">
        <v>1050</v>
      </c>
      <c r="AKT61" s="79" t="s">
        <v>1050</v>
      </c>
      <c r="AKU61" s="79" t="s">
        <v>1050</v>
      </c>
      <c r="AKV61" s="79" t="s">
        <v>1098</v>
      </c>
      <c r="AKW61" s="79" t="s">
        <v>1050</v>
      </c>
      <c r="AKX61" s="79" t="s">
        <v>1098</v>
      </c>
      <c r="AKY61" s="79" t="s">
        <v>1098</v>
      </c>
      <c r="AKZ61" s="79" t="s">
        <v>1050</v>
      </c>
      <c r="ALA61" s="79" t="s">
        <v>1050</v>
      </c>
      <c r="ALB61" s="79" t="s">
        <v>1050</v>
      </c>
      <c r="ALC61" s="79" t="s">
        <v>1050</v>
      </c>
      <c r="ALD61" s="79" t="s">
        <v>1050</v>
      </c>
      <c r="ALE61" s="79" t="s">
        <v>1050</v>
      </c>
      <c r="ALF61" s="79" t="s">
        <v>1050</v>
      </c>
      <c r="ALG61" s="79" t="s">
        <v>1098</v>
      </c>
      <c r="ALH61" s="79" t="s">
        <v>1050</v>
      </c>
      <c r="ALI61" s="79" t="s">
        <v>1050</v>
      </c>
      <c r="ALJ61" s="79" t="s">
        <v>1050</v>
      </c>
      <c r="ALK61" s="79" t="s">
        <v>1098</v>
      </c>
      <c r="ALL61" s="79" t="s">
        <v>1050</v>
      </c>
      <c r="ALM61" s="79" t="s">
        <v>1050</v>
      </c>
      <c r="ALN61" s="79" t="s">
        <v>1050</v>
      </c>
      <c r="ALO61" s="79" t="s">
        <v>1050</v>
      </c>
      <c r="ALP61" s="79" t="s">
        <v>1098</v>
      </c>
      <c r="ALQ61" s="79" t="s">
        <v>1098</v>
      </c>
      <c r="ALR61" s="79" t="s">
        <v>1050</v>
      </c>
      <c r="ALS61" s="79" t="s">
        <v>1050</v>
      </c>
      <c r="ALT61" s="79" t="s">
        <v>1050</v>
      </c>
      <c r="ALU61" s="79" t="s">
        <v>1050</v>
      </c>
      <c r="ALV61" s="79" t="s">
        <v>1050</v>
      </c>
      <c r="ALW61" s="79" t="s">
        <v>1050</v>
      </c>
      <c r="ALX61" s="79" t="s">
        <v>1050</v>
      </c>
    </row>
    <row r="62" ht="50.25" customHeight="1" spans="1:1012">
      <c r="A62" s="79" t="s">
        <v>2661</v>
      </c>
      <c r="B62" s="79">
        <v>79</v>
      </c>
      <c r="C62" s="79" t="s">
        <v>1050</v>
      </c>
      <c r="D62" s="79" t="s">
        <v>329</v>
      </c>
      <c r="E62" s="79" t="s">
        <v>1050</v>
      </c>
      <c r="F62" s="79" t="s">
        <v>2662</v>
      </c>
      <c r="G62" s="79" t="s">
        <v>1050</v>
      </c>
      <c r="H62" s="79" t="s">
        <v>1050</v>
      </c>
      <c r="I62" s="79" t="s">
        <v>535</v>
      </c>
      <c r="J62" s="91">
        <v>44812</v>
      </c>
      <c r="K62" s="92">
        <v>0.618055555555556</v>
      </c>
      <c r="L62" s="91">
        <v>44812</v>
      </c>
      <c r="M62" s="92">
        <v>0.638888888888889</v>
      </c>
      <c r="N62" s="79" t="s">
        <v>331</v>
      </c>
      <c r="O62" s="79" t="s">
        <v>67</v>
      </c>
      <c r="P62" s="79" t="s">
        <v>1050</v>
      </c>
      <c r="Q62" s="79" t="s">
        <v>1050</v>
      </c>
      <c r="R62" s="79" t="s">
        <v>1052</v>
      </c>
      <c r="S62" s="79" t="s">
        <v>334</v>
      </c>
      <c r="T62" s="79" t="s">
        <v>1050</v>
      </c>
      <c r="U62" s="79" t="s">
        <v>368</v>
      </c>
      <c r="V62" s="79" t="s">
        <v>480</v>
      </c>
      <c r="W62" s="79" t="s">
        <v>338</v>
      </c>
      <c r="X62" s="79" t="s">
        <v>339</v>
      </c>
      <c r="Y62" s="79" t="s">
        <v>340</v>
      </c>
      <c r="Z62" s="79" t="s">
        <v>387</v>
      </c>
      <c r="AA62" s="79" t="s">
        <v>342</v>
      </c>
      <c r="AB62" s="79" t="s">
        <v>388</v>
      </c>
      <c r="AC62" s="79" t="s">
        <v>343</v>
      </c>
      <c r="AD62" s="79" t="s">
        <v>344</v>
      </c>
      <c r="AE62" s="79" t="s">
        <v>369</v>
      </c>
      <c r="AF62" s="79" t="s">
        <v>1050</v>
      </c>
      <c r="AG62" s="79" t="s">
        <v>1050</v>
      </c>
      <c r="AH62" s="79" t="s">
        <v>1050</v>
      </c>
      <c r="AI62" s="79" t="s">
        <v>1050</v>
      </c>
      <c r="AJ62" s="79" t="s">
        <v>1050</v>
      </c>
      <c r="AK62" s="79" t="s">
        <v>1050</v>
      </c>
      <c r="AL62" s="79" t="s">
        <v>1050</v>
      </c>
      <c r="AM62" s="79" t="s">
        <v>1050</v>
      </c>
      <c r="AN62" s="79" t="s">
        <v>1050</v>
      </c>
      <c r="AO62" s="79" t="s">
        <v>1050</v>
      </c>
      <c r="AP62" s="79" t="s">
        <v>1050</v>
      </c>
      <c r="AQ62" s="79" t="s">
        <v>1050</v>
      </c>
      <c r="AR62" s="79" t="s">
        <v>1050</v>
      </c>
      <c r="AS62" s="79" t="s">
        <v>1050</v>
      </c>
      <c r="AT62" s="79" t="s">
        <v>1050</v>
      </c>
      <c r="AU62" s="79" t="s">
        <v>1050</v>
      </c>
      <c r="AV62" s="79" t="s">
        <v>1050</v>
      </c>
      <c r="AW62" s="79" t="s">
        <v>1050</v>
      </c>
      <c r="AX62" s="79" t="s">
        <v>1050</v>
      </c>
      <c r="AY62" s="79" t="s">
        <v>1050</v>
      </c>
      <c r="AZ62" s="79" t="s">
        <v>480</v>
      </c>
      <c r="BA62" s="79" t="s">
        <v>1050</v>
      </c>
      <c r="BB62" s="79" t="s">
        <v>1050</v>
      </c>
      <c r="BC62" s="79" t="s">
        <v>1050</v>
      </c>
      <c r="BD62" s="79" t="s">
        <v>1050</v>
      </c>
      <c r="BE62" s="79" t="s">
        <v>1050</v>
      </c>
      <c r="BF62" s="79" t="s">
        <v>1050</v>
      </c>
      <c r="BG62" s="79" t="s">
        <v>1050</v>
      </c>
      <c r="BH62" s="79" t="s">
        <v>1050</v>
      </c>
      <c r="BI62" s="79" t="s">
        <v>1050</v>
      </c>
      <c r="BJ62" s="79" t="s">
        <v>1050</v>
      </c>
      <c r="BK62" s="79" t="s">
        <v>1050</v>
      </c>
      <c r="BL62" s="79" t="s">
        <v>1050</v>
      </c>
      <c r="BM62" s="79" t="s">
        <v>1050</v>
      </c>
      <c r="BN62" s="79" t="s">
        <v>1050</v>
      </c>
      <c r="BO62" s="79" t="s">
        <v>1050</v>
      </c>
      <c r="BP62" s="79" t="s">
        <v>1050</v>
      </c>
      <c r="BQ62" s="79" t="s">
        <v>1050</v>
      </c>
      <c r="BR62" s="79" t="s">
        <v>1050</v>
      </c>
      <c r="BS62" s="79" t="s">
        <v>1050</v>
      </c>
      <c r="BT62" s="79" t="s">
        <v>1050</v>
      </c>
      <c r="BU62" s="79" t="s">
        <v>1050</v>
      </c>
      <c r="BV62" s="79" t="s">
        <v>1050</v>
      </c>
      <c r="BW62" s="79" t="s">
        <v>1050</v>
      </c>
      <c r="BX62" s="79" t="s">
        <v>1050</v>
      </c>
      <c r="BY62" s="79" t="s">
        <v>1050</v>
      </c>
      <c r="BZ62" s="79" t="s">
        <v>1050</v>
      </c>
      <c r="CA62" s="79" t="s">
        <v>1050</v>
      </c>
      <c r="CB62" s="79" t="s">
        <v>1050</v>
      </c>
      <c r="CC62" s="79" t="s">
        <v>1050</v>
      </c>
      <c r="CD62" s="79" t="s">
        <v>1050</v>
      </c>
      <c r="CE62" s="79" t="s">
        <v>1050</v>
      </c>
      <c r="CF62" s="79" t="s">
        <v>356</v>
      </c>
      <c r="CG62" s="91">
        <v>32506</v>
      </c>
      <c r="CH62" s="79" t="s">
        <v>351</v>
      </c>
      <c r="CI62" s="79" t="s">
        <v>1050</v>
      </c>
      <c r="CJ62" s="79" t="s">
        <v>1060</v>
      </c>
      <c r="CK62" s="79" t="s">
        <v>353</v>
      </c>
      <c r="CL62" s="79" t="s">
        <v>400</v>
      </c>
      <c r="CM62" s="79" t="s">
        <v>1050</v>
      </c>
      <c r="CN62" s="79" t="s">
        <v>399</v>
      </c>
      <c r="CO62" s="79" t="s">
        <v>353</v>
      </c>
      <c r="CP62" s="79" t="s">
        <v>531</v>
      </c>
      <c r="CQ62" s="79" t="s">
        <v>494</v>
      </c>
      <c r="CR62" s="91">
        <v>44266</v>
      </c>
      <c r="CS62" s="79" t="s">
        <v>1050</v>
      </c>
      <c r="CT62" s="79" t="s">
        <v>1050</v>
      </c>
      <c r="CU62" s="79" t="s">
        <v>1050</v>
      </c>
      <c r="CV62" s="79" t="s">
        <v>1050</v>
      </c>
      <c r="CW62" s="79" t="s">
        <v>1050</v>
      </c>
      <c r="CX62" s="79" t="s">
        <v>1142</v>
      </c>
      <c r="CY62" s="79" t="s">
        <v>1106</v>
      </c>
      <c r="CZ62" s="79" t="s">
        <v>356</v>
      </c>
      <c r="DA62" s="79" t="s">
        <v>1143</v>
      </c>
      <c r="DB62" s="79" t="s">
        <v>2663</v>
      </c>
      <c r="DC62" s="79" t="s">
        <v>1316</v>
      </c>
      <c r="DD62" s="102">
        <v>2020</v>
      </c>
      <c r="DE62" s="79" t="s">
        <v>1145</v>
      </c>
      <c r="DF62" s="79" t="s">
        <v>1050</v>
      </c>
      <c r="DG62" s="79" t="s">
        <v>1050</v>
      </c>
      <c r="DH62" s="79" t="s">
        <v>2664</v>
      </c>
      <c r="DI62" s="79" t="s">
        <v>2665</v>
      </c>
      <c r="DJ62" s="79" t="s">
        <v>2666</v>
      </c>
      <c r="DK62" s="79">
        <v>0</v>
      </c>
      <c r="DL62" s="79" t="s">
        <v>353</v>
      </c>
      <c r="DM62" s="79" t="s">
        <v>353</v>
      </c>
      <c r="DN62" s="79" t="s">
        <v>2073</v>
      </c>
      <c r="DO62" s="91">
        <v>45168</v>
      </c>
      <c r="DP62" s="79" t="s">
        <v>399</v>
      </c>
      <c r="DQ62" s="79" t="s">
        <v>1050</v>
      </c>
      <c r="DR62" s="79" t="s">
        <v>1050</v>
      </c>
      <c r="DS62" s="79" t="s">
        <v>399</v>
      </c>
      <c r="DT62" s="79" t="s">
        <v>1050</v>
      </c>
      <c r="DU62" s="79" t="s">
        <v>1050</v>
      </c>
      <c r="DV62" s="79" t="s">
        <v>399</v>
      </c>
      <c r="DW62" s="79" t="s">
        <v>532</v>
      </c>
      <c r="DX62" s="79" t="s">
        <v>404</v>
      </c>
      <c r="DY62" s="79" t="s">
        <v>1050</v>
      </c>
      <c r="DZ62" s="79" t="s">
        <v>466</v>
      </c>
      <c r="EA62" s="79" t="s">
        <v>1050</v>
      </c>
      <c r="EB62" s="79" t="s">
        <v>333</v>
      </c>
      <c r="EC62" s="79" t="s">
        <v>1050</v>
      </c>
      <c r="ED62" s="79" t="s">
        <v>2667</v>
      </c>
      <c r="EE62" s="79" t="s">
        <v>1050</v>
      </c>
      <c r="EF62" s="79" t="s">
        <v>353</v>
      </c>
      <c r="EG62" s="79" t="s">
        <v>1050</v>
      </c>
      <c r="EH62" s="79" t="s">
        <v>1050</v>
      </c>
      <c r="EI62" s="79" t="s">
        <v>1050</v>
      </c>
      <c r="EJ62" s="79" t="s">
        <v>1050</v>
      </c>
      <c r="EK62" s="79" t="s">
        <v>1050</v>
      </c>
      <c r="EL62" s="79" t="s">
        <v>1050</v>
      </c>
      <c r="EM62" s="79" t="s">
        <v>1050</v>
      </c>
      <c r="EN62" s="79" t="s">
        <v>1050</v>
      </c>
      <c r="EO62" s="79" t="s">
        <v>1050</v>
      </c>
      <c r="EP62" s="79" t="s">
        <v>1050</v>
      </c>
      <c r="EQ62" s="79" t="s">
        <v>1050</v>
      </c>
      <c r="ER62" s="79" t="s">
        <v>1050</v>
      </c>
      <c r="ES62" s="79" t="s">
        <v>1050</v>
      </c>
      <c r="ET62" s="79" t="s">
        <v>1050</v>
      </c>
      <c r="EU62" s="79" t="s">
        <v>1050</v>
      </c>
      <c r="EV62" s="79" t="s">
        <v>1050</v>
      </c>
      <c r="EW62" s="79" t="s">
        <v>1050</v>
      </c>
      <c r="EX62" s="79" t="s">
        <v>1050</v>
      </c>
      <c r="EY62" s="79" t="s">
        <v>1050</v>
      </c>
      <c r="EZ62" s="79" t="s">
        <v>1050</v>
      </c>
      <c r="FA62" s="79" t="s">
        <v>1050</v>
      </c>
      <c r="FB62" s="79" t="s">
        <v>1050</v>
      </c>
      <c r="FC62" s="79" t="s">
        <v>1050</v>
      </c>
      <c r="FD62" s="79" t="s">
        <v>1050</v>
      </c>
      <c r="FE62" s="79" t="s">
        <v>1050</v>
      </c>
      <c r="FF62" s="79" t="s">
        <v>1050</v>
      </c>
      <c r="FG62" s="79" t="s">
        <v>1050</v>
      </c>
      <c r="FH62" s="79" t="s">
        <v>1050</v>
      </c>
      <c r="FI62" s="79" t="s">
        <v>1050</v>
      </c>
      <c r="FJ62" s="79" t="s">
        <v>1050</v>
      </c>
      <c r="FK62" s="79" t="s">
        <v>1050</v>
      </c>
      <c r="FL62" s="79" t="s">
        <v>1050</v>
      </c>
      <c r="FM62" s="79" t="s">
        <v>1050</v>
      </c>
      <c r="FN62" s="79" t="s">
        <v>1050</v>
      </c>
      <c r="FO62" s="79" t="s">
        <v>1050</v>
      </c>
      <c r="FP62" s="79" t="s">
        <v>1050</v>
      </c>
      <c r="FQ62" s="79" t="s">
        <v>1050</v>
      </c>
      <c r="FR62" s="79" t="s">
        <v>1050</v>
      </c>
      <c r="FS62" s="79" t="s">
        <v>1050</v>
      </c>
      <c r="FT62" s="79" t="s">
        <v>1050</v>
      </c>
      <c r="FU62" s="79" t="s">
        <v>1050</v>
      </c>
      <c r="FV62" s="79" t="s">
        <v>1050</v>
      </c>
      <c r="FW62" s="79" t="s">
        <v>1050</v>
      </c>
      <c r="FX62" s="79" t="s">
        <v>1050</v>
      </c>
      <c r="FY62" s="79" t="s">
        <v>1050</v>
      </c>
      <c r="FZ62" s="79" t="s">
        <v>1050</v>
      </c>
      <c r="GA62" s="79" t="s">
        <v>1050</v>
      </c>
      <c r="GB62" s="79" t="s">
        <v>1050</v>
      </c>
      <c r="GC62" s="79" t="s">
        <v>1050</v>
      </c>
      <c r="GD62" s="79" t="s">
        <v>1050</v>
      </c>
      <c r="GE62" s="79" t="s">
        <v>1050</v>
      </c>
      <c r="GF62" s="79" t="s">
        <v>1050</v>
      </c>
      <c r="GG62" s="79" t="s">
        <v>1050</v>
      </c>
      <c r="GH62" s="79" t="s">
        <v>1050</v>
      </c>
      <c r="GI62" s="79" t="s">
        <v>1050</v>
      </c>
      <c r="GJ62" s="79" t="s">
        <v>1050</v>
      </c>
      <c r="GK62" s="79" t="s">
        <v>1050</v>
      </c>
      <c r="GL62" s="79" t="s">
        <v>1050</v>
      </c>
      <c r="GM62" s="79" t="s">
        <v>1050</v>
      </c>
      <c r="GN62" s="79" t="s">
        <v>1050</v>
      </c>
      <c r="GO62" s="79" t="s">
        <v>1050</v>
      </c>
      <c r="GP62" s="79" t="s">
        <v>1050</v>
      </c>
      <c r="GQ62" s="79" t="s">
        <v>1050</v>
      </c>
      <c r="GR62" s="79" t="s">
        <v>1050</v>
      </c>
      <c r="GS62" s="79" t="s">
        <v>1050</v>
      </c>
      <c r="GT62" s="79" t="s">
        <v>1050</v>
      </c>
      <c r="GU62" s="79" t="s">
        <v>1050</v>
      </c>
      <c r="GV62" s="79" t="s">
        <v>1050</v>
      </c>
      <c r="GW62" s="79" t="s">
        <v>1050</v>
      </c>
      <c r="GX62" s="79" t="s">
        <v>1050</v>
      </c>
      <c r="GY62" s="79" t="s">
        <v>1050</v>
      </c>
      <c r="GZ62" s="79" t="s">
        <v>1050</v>
      </c>
      <c r="HA62" s="79" t="s">
        <v>1050</v>
      </c>
      <c r="HB62" s="79" t="s">
        <v>1050</v>
      </c>
      <c r="HC62" s="79" t="s">
        <v>1050</v>
      </c>
      <c r="HD62" s="79" t="s">
        <v>1050</v>
      </c>
      <c r="HE62" s="79" t="s">
        <v>1050</v>
      </c>
      <c r="HF62" s="79" t="s">
        <v>1050</v>
      </c>
      <c r="HG62" s="79" t="s">
        <v>1050</v>
      </c>
      <c r="HH62" s="79" t="s">
        <v>1050</v>
      </c>
      <c r="HI62" s="79" t="s">
        <v>1050</v>
      </c>
      <c r="HJ62" s="79" t="s">
        <v>1050</v>
      </c>
      <c r="HK62" s="79" t="s">
        <v>1050</v>
      </c>
      <c r="HL62" s="79" t="s">
        <v>1050</v>
      </c>
      <c r="HM62" s="79" t="s">
        <v>1050</v>
      </c>
      <c r="HN62" s="79" t="s">
        <v>1050</v>
      </c>
      <c r="HO62" s="79" t="s">
        <v>1050</v>
      </c>
      <c r="HP62" s="79" t="s">
        <v>1050</v>
      </c>
      <c r="HQ62" s="79" t="s">
        <v>1050</v>
      </c>
      <c r="HR62" s="79" t="s">
        <v>1050</v>
      </c>
      <c r="HS62" s="79" t="s">
        <v>1050</v>
      </c>
      <c r="HT62" s="79" t="s">
        <v>1050</v>
      </c>
      <c r="HU62" s="79" t="s">
        <v>1050</v>
      </c>
      <c r="HV62" s="79" t="s">
        <v>1050</v>
      </c>
      <c r="HW62" s="79" t="s">
        <v>1050</v>
      </c>
      <c r="HX62" s="79" t="s">
        <v>1050</v>
      </c>
      <c r="HY62" s="79" t="s">
        <v>1050</v>
      </c>
      <c r="HZ62" s="79" t="s">
        <v>1050</v>
      </c>
      <c r="IA62" s="79" t="s">
        <v>1050</v>
      </c>
      <c r="IB62" s="79" t="s">
        <v>1050</v>
      </c>
      <c r="IC62" s="79" t="s">
        <v>1050</v>
      </c>
      <c r="ID62" s="79" t="s">
        <v>1050</v>
      </c>
      <c r="IE62" s="79" t="s">
        <v>1050</v>
      </c>
      <c r="IF62" s="79" t="s">
        <v>1050</v>
      </c>
      <c r="IG62" s="79" t="s">
        <v>1050</v>
      </c>
      <c r="IH62" s="79" t="s">
        <v>1050</v>
      </c>
      <c r="II62" s="79" t="s">
        <v>1050</v>
      </c>
      <c r="IJ62" s="79" t="s">
        <v>1050</v>
      </c>
      <c r="IK62" s="79" t="s">
        <v>1050</v>
      </c>
      <c r="IL62" s="79" t="s">
        <v>1050</v>
      </c>
      <c r="IM62" s="79" t="s">
        <v>1050</v>
      </c>
      <c r="IN62" s="79" t="s">
        <v>1050</v>
      </c>
      <c r="IO62" s="79" t="s">
        <v>1050</v>
      </c>
      <c r="IP62" s="79" t="s">
        <v>1050</v>
      </c>
      <c r="IQ62" s="79" t="s">
        <v>1050</v>
      </c>
      <c r="IR62" s="79" t="s">
        <v>1050</v>
      </c>
      <c r="IS62" s="79" t="s">
        <v>1050</v>
      </c>
      <c r="IT62" s="79" t="s">
        <v>1050</v>
      </c>
      <c r="IU62" s="79" t="s">
        <v>1050</v>
      </c>
      <c r="IV62" s="79" t="s">
        <v>1050</v>
      </c>
      <c r="IW62" s="79" t="s">
        <v>1050</v>
      </c>
      <c r="IX62" s="79" t="s">
        <v>1050</v>
      </c>
      <c r="IY62" s="79" t="s">
        <v>1050</v>
      </c>
      <c r="IZ62" s="79" t="s">
        <v>1050</v>
      </c>
      <c r="JA62" s="79" t="s">
        <v>1050</v>
      </c>
      <c r="JB62" s="79" t="s">
        <v>1050</v>
      </c>
      <c r="JC62" s="79" t="s">
        <v>1050</v>
      </c>
      <c r="JD62" s="79" t="s">
        <v>1050</v>
      </c>
      <c r="JE62" s="79" t="s">
        <v>1050</v>
      </c>
      <c r="JF62" s="79" t="s">
        <v>1050</v>
      </c>
      <c r="JG62" s="79" t="s">
        <v>1050</v>
      </c>
      <c r="JH62" s="79" t="s">
        <v>1050</v>
      </c>
      <c r="JI62" s="79" t="s">
        <v>1050</v>
      </c>
      <c r="JJ62" s="79" t="s">
        <v>1050</v>
      </c>
      <c r="JK62" s="79" t="s">
        <v>1050</v>
      </c>
      <c r="JL62" s="79" t="s">
        <v>1050</v>
      </c>
      <c r="JM62" s="79" t="s">
        <v>1050</v>
      </c>
      <c r="JN62" s="79" t="s">
        <v>1050</v>
      </c>
      <c r="JO62" s="79" t="s">
        <v>1050</v>
      </c>
      <c r="JP62" s="79" t="s">
        <v>1050</v>
      </c>
      <c r="JQ62" s="79" t="s">
        <v>1050</v>
      </c>
      <c r="JR62" s="79" t="s">
        <v>1050</v>
      </c>
      <c r="JS62" s="79" t="s">
        <v>1050</v>
      </c>
      <c r="JT62" s="79" t="s">
        <v>1050</v>
      </c>
      <c r="JU62" s="79" t="s">
        <v>1050</v>
      </c>
      <c r="JV62" s="79" t="s">
        <v>1050</v>
      </c>
      <c r="JW62" s="79" t="s">
        <v>1050</v>
      </c>
      <c r="JX62" s="79" t="s">
        <v>1050</v>
      </c>
      <c r="JY62" s="79" t="s">
        <v>1050</v>
      </c>
      <c r="JZ62" s="79" t="s">
        <v>1050</v>
      </c>
      <c r="KA62" s="79" t="s">
        <v>1050</v>
      </c>
      <c r="KB62" s="79" t="s">
        <v>1050</v>
      </c>
      <c r="KC62" s="79" t="s">
        <v>1050</v>
      </c>
      <c r="KD62" s="79" t="s">
        <v>1050</v>
      </c>
      <c r="KE62" s="79" t="s">
        <v>1050</v>
      </c>
      <c r="KF62" s="79" t="s">
        <v>1050</v>
      </c>
      <c r="KG62" s="79" t="s">
        <v>1050</v>
      </c>
      <c r="KH62" s="79" t="s">
        <v>1050</v>
      </c>
      <c r="KI62" s="79" t="s">
        <v>1050</v>
      </c>
      <c r="KJ62" s="79" t="s">
        <v>1050</v>
      </c>
      <c r="KK62" s="79" t="s">
        <v>1050</v>
      </c>
      <c r="KL62" s="79" t="s">
        <v>1050</v>
      </c>
      <c r="KM62" s="79" t="s">
        <v>1050</v>
      </c>
      <c r="KN62" s="79" t="s">
        <v>1050</v>
      </c>
      <c r="KO62" s="79" t="s">
        <v>1050</v>
      </c>
      <c r="KP62" s="79" t="s">
        <v>1050</v>
      </c>
      <c r="KQ62" s="79" t="s">
        <v>1050</v>
      </c>
      <c r="KR62" s="79" t="s">
        <v>1050</v>
      </c>
      <c r="KS62" s="79" t="s">
        <v>1050</v>
      </c>
      <c r="KT62" s="79" t="s">
        <v>1050</v>
      </c>
      <c r="KU62" s="79" t="s">
        <v>1050</v>
      </c>
      <c r="KV62" s="79" t="s">
        <v>1050</v>
      </c>
      <c r="KW62" s="79" t="s">
        <v>1050</v>
      </c>
      <c r="KX62" s="79" t="s">
        <v>1050</v>
      </c>
      <c r="KY62" s="79" t="s">
        <v>1050</v>
      </c>
      <c r="KZ62" s="79" t="s">
        <v>1050</v>
      </c>
      <c r="LA62" s="79" t="s">
        <v>1050</v>
      </c>
      <c r="LB62" s="79" t="s">
        <v>1050</v>
      </c>
      <c r="LC62" s="79" t="s">
        <v>1050</v>
      </c>
      <c r="LD62" s="79" t="s">
        <v>1050</v>
      </c>
      <c r="LE62" s="79" t="s">
        <v>1050</v>
      </c>
      <c r="LF62" s="79" t="s">
        <v>1050</v>
      </c>
      <c r="LG62" s="79" t="s">
        <v>1050</v>
      </c>
      <c r="LH62" s="79" t="s">
        <v>1050</v>
      </c>
      <c r="LI62" s="79" t="s">
        <v>1050</v>
      </c>
      <c r="LJ62" s="79" t="s">
        <v>1050</v>
      </c>
      <c r="LK62" s="79" t="s">
        <v>1050</v>
      </c>
      <c r="LL62" s="79" t="s">
        <v>1050</v>
      </c>
      <c r="LM62" s="79" t="s">
        <v>1050</v>
      </c>
      <c r="LN62" s="79" t="s">
        <v>1050</v>
      </c>
      <c r="LO62" s="79" t="s">
        <v>1050</v>
      </c>
      <c r="LP62" s="79" t="s">
        <v>1050</v>
      </c>
      <c r="LQ62" s="79" t="s">
        <v>1050</v>
      </c>
      <c r="LR62" s="79" t="s">
        <v>1050</v>
      </c>
      <c r="LS62" s="79" t="s">
        <v>1050</v>
      </c>
      <c r="LT62" s="79" t="s">
        <v>1050</v>
      </c>
      <c r="LU62" s="79" t="s">
        <v>1050</v>
      </c>
      <c r="LV62" s="79" t="s">
        <v>1050</v>
      </c>
      <c r="LW62" s="79" t="s">
        <v>1050</v>
      </c>
      <c r="LX62" s="79" t="s">
        <v>1050</v>
      </c>
      <c r="LY62" s="79" t="s">
        <v>1050</v>
      </c>
      <c r="LZ62" s="79" t="s">
        <v>1050</v>
      </c>
      <c r="MA62" s="79" t="s">
        <v>1050</v>
      </c>
      <c r="MB62" s="79" t="s">
        <v>1050</v>
      </c>
      <c r="MC62" s="79" t="s">
        <v>1050</v>
      </c>
      <c r="MD62" s="79" t="s">
        <v>1050</v>
      </c>
      <c r="ME62" s="79" t="s">
        <v>1050</v>
      </c>
      <c r="MF62" s="79" t="s">
        <v>1050</v>
      </c>
      <c r="MG62" s="79" t="s">
        <v>1050</v>
      </c>
      <c r="MH62" s="79" t="s">
        <v>1050</v>
      </c>
      <c r="MI62" s="79" t="s">
        <v>1050</v>
      </c>
      <c r="MJ62" s="79" t="s">
        <v>1050</v>
      </c>
      <c r="MK62" s="79" t="s">
        <v>1050</v>
      </c>
      <c r="ML62" s="79" t="s">
        <v>1050</v>
      </c>
      <c r="MM62" s="79" t="s">
        <v>1050</v>
      </c>
      <c r="MN62" s="79" t="s">
        <v>1050</v>
      </c>
      <c r="MO62" s="79" t="s">
        <v>1050</v>
      </c>
      <c r="MP62" s="79" t="s">
        <v>1050</v>
      </c>
      <c r="MQ62" s="79" t="s">
        <v>1050</v>
      </c>
      <c r="MR62" s="79" t="s">
        <v>1050</v>
      </c>
      <c r="MS62" s="79" t="s">
        <v>1050</v>
      </c>
      <c r="MT62" s="79" t="s">
        <v>1050</v>
      </c>
      <c r="MU62" s="79" t="s">
        <v>1050</v>
      </c>
      <c r="MV62" s="79" t="s">
        <v>1050</v>
      </c>
      <c r="MW62" s="79" t="s">
        <v>1050</v>
      </c>
      <c r="MX62" s="79" t="s">
        <v>1050</v>
      </c>
      <c r="MY62" s="79" t="s">
        <v>1050</v>
      </c>
      <c r="MZ62" s="79" t="s">
        <v>399</v>
      </c>
      <c r="NA62" s="79" t="s">
        <v>1050</v>
      </c>
      <c r="NB62" s="79" t="s">
        <v>1050</v>
      </c>
      <c r="NC62" s="79" t="s">
        <v>1050</v>
      </c>
      <c r="ND62" s="79" t="s">
        <v>1050</v>
      </c>
      <c r="NE62" s="79" t="s">
        <v>1050</v>
      </c>
      <c r="NF62" s="79" t="s">
        <v>1050</v>
      </c>
      <c r="NG62" s="79" t="s">
        <v>1050</v>
      </c>
      <c r="NH62" s="79" t="s">
        <v>1050</v>
      </c>
      <c r="NI62" s="79" t="s">
        <v>1050</v>
      </c>
      <c r="NJ62" s="79" t="s">
        <v>1050</v>
      </c>
      <c r="NK62" s="79" t="s">
        <v>1050</v>
      </c>
      <c r="NL62" s="79" t="s">
        <v>1050</v>
      </c>
      <c r="NM62" s="79" t="s">
        <v>1050</v>
      </c>
      <c r="NN62" s="79" t="s">
        <v>1050</v>
      </c>
      <c r="NO62" s="79" t="s">
        <v>1050</v>
      </c>
      <c r="NP62" s="79" t="s">
        <v>1050</v>
      </c>
      <c r="NQ62" s="79" t="s">
        <v>1050</v>
      </c>
      <c r="NR62" s="79" t="s">
        <v>1050</v>
      </c>
      <c r="NS62" s="79" t="s">
        <v>1050</v>
      </c>
      <c r="NT62" s="79" t="s">
        <v>1050</v>
      </c>
      <c r="NU62" s="79" t="s">
        <v>1050</v>
      </c>
      <c r="NV62" s="79" t="s">
        <v>1050</v>
      </c>
      <c r="NW62" s="79" t="s">
        <v>1050</v>
      </c>
      <c r="NX62" s="79" t="s">
        <v>1050</v>
      </c>
      <c r="NY62" s="79" t="s">
        <v>1050</v>
      </c>
      <c r="NZ62" s="79" t="s">
        <v>1050</v>
      </c>
      <c r="OA62" s="79" t="s">
        <v>1050</v>
      </c>
      <c r="OB62" s="79" t="s">
        <v>1050</v>
      </c>
      <c r="OC62" s="79" t="s">
        <v>1050</v>
      </c>
      <c r="OD62" s="79" t="s">
        <v>1050</v>
      </c>
      <c r="OE62" s="79" t="s">
        <v>1050</v>
      </c>
      <c r="OF62" s="79" t="s">
        <v>1050</v>
      </c>
      <c r="OG62" s="79" t="s">
        <v>1050</v>
      </c>
      <c r="OH62" s="79" t="s">
        <v>1050</v>
      </c>
      <c r="OI62" s="79" t="s">
        <v>1050</v>
      </c>
      <c r="OJ62" s="79" t="s">
        <v>1050</v>
      </c>
      <c r="OK62" s="79" t="s">
        <v>1050</v>
      </c>
      <c r="OL62" s="79" t="s">
        <v>1050</v>
      </c>
      <c r="OM62" s="79" t="s">
        <v>1050</v>
      </c>
      <c r="ON62" s="79" t="s">
        <v>1050</v>
      </c>
      <c r="OO62" s="79" t="s">
        <v>1050</v>
      </c>
      <c r="OP62" s="79" t="s">
        <v>1050</v>
      </c>
      <c r="OQ62" s="79" t="s">
        <v>1050</v>
      </c>
      <c r="OR62" s="79" t="s">
        <v>1050</v>
      </c>
      <c r="OS62" s="79" t="s">
        <v>1050</v>
      </c>
      <c r="OT62" s="79" t="s">
        <v>1050</v>
      </c>
      <c r="OU62" s="79" t="s">
        <v>1050</v>
      </c>
      <c r="OV62" s="79" t="s">
        <v>1050</v>
      </c>
      <c r="OW62" s="79" t="s">
        <v>1050</v>
      </c>
      <c r="OX62" s="79" t="s">
        <v>1050</v>
      </c>
      <c r="OY62" s="79" t="s">
        <v>1050</v>
      </c>
      <c r="OZ62" s="79" t="s">
        <v>1050</v>
      </c>
      <c r="PA62" s="79" t="s">
        <v>1050</v>
      </c>
      <c r="PB62" s="79" t="s">
        <v>1050</v>
      </c>
      <c r="PC62" s="79" t="s">
        <v>1050</v>
      </c>
      <c r="PD62" s="79" t="s">
        <v>1050</v>
      </c>
      <c r="PE62" s="79" t="s">
        <v>1050</v>
      </c>
      <c r="PF62" s="79" t="s">
        <v>1050</v>
      </c>
      <c r="PG62" s="79" t="s">
        <v>1050</v>
      </c>
      <c r="PH62" s="79" t="s">
        <v>1050</v>
      </c>
      <c r="PI62" s="79" t="s">
        <v>1050</v>
      </c>
      <c r="PJ62" s="79" t="s">
        <v>1050</v>
      </c>
      <c r="PK62" s="79" t="s">
        <v>1050</v>
      </c>
      <c r="PL62" s="79" t="s">
        <v>1050</v>
      </c>
      <c r="PM62" s="79" t="s">
        <v>470</v>
      </c>
      <c r="PN62" s="79" t="s">
        <v>1050</v>
      </c>
      <c r="PO62" s="79">
        <v>1</v>
      </c>
      <c r="PP62" s="79">
        <v>157</v>
      </c>
      <c r="PQ62" s="79" t="s">
        <v>1050</v>
      </c>
      <c r="PR62" s="79" t="s">
        <v>1050</v>
      </c>
      <c r="PS62" s="79" t="s">
        <v>1050</v>
      </c>
      <c r="PT62" s="79" t="s">
        <v>1050</v>
      </c>
      <c r="PU62" s="79" t="s">
        <v>1050</v>
      </c>
      <c r="PV62" s="79" t="s">
        <v>1050</v>
      </c>
      <c r="PW62" s="79" t="s">
        <v>1050</v>
      </c>
      <c r="PX62" s="79" t="s">
        <v>1050</v>
      </c>
      <c r="PY62" s="79" t="s">
        <v>1050</v>
      </c>
      <c r="PZ62" s="79" t="s">
        <v>2668</v>
      </c>
      <c r="QA62" s="79" t="s">
        <v>1050</v>
      </c>
      <c r="QB62" s="79" t="s">
        <v>1050</v>
      </c>
      <c r="QC62" s="79" t="s">
        <v>1050</v>
      </c>
      <c r="QD62" s="79" t="s">
        <v>1412</v>
      </c>
      <c r="QE62" s="79" t="s">
        <v>1076</v>
      </c>
      <c r="QF62" s="79" t="s">
        <v>1050</v>
      </c>
      <c r="QG62" s="79">
        <v>11</v>
      </c>
      <c r="QH62" s="107">
        <v>1</v>
      </c>
      <c r="QI62" s="79">
        <v>60</v>
      </c>
      <c r="QJ62" s="79">
        <v>28</v>
      </c>
      <c r="QK62" s="79">
        <v>22</v>
      </c>
      <c r="QL62" s="79">
        <v>2671</v>
      </c>
      <c r="QM62" s="91">
        <v>44812</v>
      </c>
      <c r="QN62" s="79" t="s">
        <v>471</v>
      </c>
      <c r="QO62" s="79" t="s">
        <v>399</v>
      </c>
      <c r="QP62" s="79" t="s">
        <v>399</v>
      </c>
      <c r="QQ62" s="92">
        <v>0.618055555555556</v>
      </c>
      <c r="QR62" s="79" t="s">
        <v>329</v>
      </c>
      <c r="QS62" s="79" t="s">
        <v>535</v>
      </c>
      <c r="QT62" s="79" t="s">
        <v>1050</v>
      </c>
      <c r="QU62" s="79" t="s">
        <v>2662</v>
      </c>
      <c r="QV62" s="125" t="s">
        <v>2669</v>
      </c>
      <c r="QW62" s="125" t="s">
        <v>2670</v>
      </c>
      <c r="QX62" s="79" t="s">
        <v>1050</v>
      </c>
      <c r="QY62" s="79" t="s">
        <v>1050</v>
      </c>
      <c r="QZ62" s="79" t="s">
        <v>1050</v>
      </c>
      <c r="RA62" s="79" t="s">
        <v>1080</v>
      </c>
      <c r="RB62" s="79" t="s">
        <v>1050</v>
      </c>
      <c r="RC62" s="79" t="s">
        <v>368</v>
      </c>
      <c r="RD62" s="79" t="s">
        <v>399</v>
      </c>
      <c r="RE62" s="79" t="s">
        <v>412</v>
      </c>
      <c r="RF62" s="79" t="s">
        <v>369</v>
      </c>
      <c r="RG62" s="79" t="s">
        <v>1123</v>
      </c>
      <c r="RH62" s="79" t="s">
        <v>338</v>
      </c>
      <c r="RI62" s="79" t="s">
        <v>388</v>
      </c>
      <c r="RJ62" s="79" t="s">
        <v>2671</v>
      </c>
      <c r="RK62" s="79" t="s">
        <v>371</v>
      </c>
      <c r="RL62" s="79" t="s">
        <v>334</v>
      </c>
      <c r="RM62" s="79" t="s">
        <v>1127</v>
      </c>
      <c r="RN62" s="79" t="s">
        <v>1523</v>
      </c>
      <c r="RO62" s="79" t="s">
        <v>2144</v>
      </c>
      <c r="RP62" s="79" t="s">
        <v>414</v>
      </c>
      <c r="RQ62" s="79" t="s">
        <v>494</v>
      </c>
      <c r="RR62" s="79" t="s">
        <v>474</v>
      </c>
      <c r="RS62" s="79" t="s">
        <v>2672</v>
      </c>
      <c r="RT62" s="79" t="s">
        <v>1127</v>
      </c>
      <c r="RU62" s="79" t="s">
        <v>2208</v>
      </c>
      <c r="RV62" s="79" t="s">
        <v>2673</v>
      </c>
      <c r="RW62" s="79" t="s">
        <v>1050</v>
      </c>
      <c r="RX62" s="79" t="s">
        <v>1050</v>
      </c>
      <c r="RY62" s="79" t="s">
        <v>1050</v>
      </c>
      <c r="RZ62" s="79" t="s">
        <v>1050</v>
      </c>
      <c r="SA62" s="79" t="s">
        <v>1050</v>
      </c>
      <c r="SB62" s="79" t="s">
        <v>1050</v>
      </c>
      <c r="SC62" s="79" t="s">
        <v>1050</v>
      </c>
      <c r="SD62" s="79" t="s">
        <v>1050</v>
      </c>
      <c r="SE62" s="79" t="s">
        <v>1050</v>
      </c>
      <c r="SF62" s="79" t="s">
        <v>1050</v>
      </c>
      <c r="SG62" s="79" t="s">
        <v>1050</v>
      </c>
      <c r="SH62" s="79" t="s">
        <v>1050</v>
      </c>
      <c r="SI62" s="79" t="s">
        <v>1050</v>
      </c>
      <c r="SJ62" s="79" t="s">
        <v>1050</v>
      </c>
      <c r="SK62" s="79" t="s">
        <v>1050</v>
      </c>
      <c r="SL62" s="79" t="s">
        <v>1050</v>
      </c>
      <c r="SM62" s="79" t="s">
        <v>1050</v>
      </c>
      <c r="SN62" s="79" t="s">
        <v>1050</v>
      </c>
      <c r="SO62" s="79" t="s">
        <v>1050</v>
      </c>
      <c r="SP62" s="79" t="s">
        <v>1050</v>
      </c>
      <c r="SQ62" s="79" t="s">
        <v>1050</v>
      </c>
      <c r="SR62" s="79" t="s">
        <v>1050</v>
      </c>
      <c r="SS62" s="79" t="s">
        <v>1050</v>
      </c>
      <c r="ST62" s="79" t="s">
        <v>2674</v>
      </c>
      <c r="SU62" s="79" t="s">
        <v>1792</v>
      </c>
      <c r="SV62" s="79" t="s">
        <v>1050</v>
      </c>
      <c r="SW62" s="79" t="s">
        <v>1050</v>
      </c>
      <c r="SX62" s="79" t="s">
        <v>1050</v>
      </c>
      <c r="SY62" s="79" t="s">
        <v>1050</v>
      </c>
      <c r="SZ62" s="79" t="s">
        <v>1050</v>
      </c>
      <c r="TA62" s="79" t="s">
        <v>1050</v>
      </c>
      <c r="TB62" s="79" t="s">
        <v>1050</v>
      </c>
      <c r="TC62" s="79" t="s">
        <v>1050</v>
      </c>
      <c r="TD62" s="79" t="s">
        <v>1050</v>
      </c>
      <c r="TE62" s="79" t="s">
        <v>1050</v>
      </c>
      <c r="TF62" s="79">
        <v>2020</v>
      </c>
      <c r="TG62" s="79">
        <v>2014</v>
      </c>
      <c r="TH62" s="79" t="s">
        <v>1050</v>
      </c>
      <c r="TI62" s="79" t="s">
        <v>1050</v>
      </c>
      <c r="TJ62" s="79" t="s">
        <v>1050</v>
      </c>
      <c r="TK62" s="79" t="s">
        <v>1050</v>
      </c>
      <c r="TL62" s="79" t="s">
        <v>1050</v>
      </c>
      <c r="TM62" s="79" t="s">
        <v>1050</v>
      </c>
      <c r="TN62" s="79" t="s">
        <v>1050</v>
      </c>
      <c r="TO62" s="79" t="s">
        <v>1050</v>
      </c>
      <c r="TP62" s="79" t="s">
        <v>1050</v>
      </c>
      <c r="TQ62" s="79" t="s">
        <v>1050</v>
      </c>
      <c r="TR62" s="79" t="s">
        <v>1316</v>
      </c>
      <c r="TS62" s="79" t="s">
        <v>1177</v>
      </c>
      <c r="TT62" s="79" t="s">
        <v>1050</v>
      </c>
      <c r="TU62" s="79" t="s">
        <v>1050</v>
      </c>
      <c r="TV62" s="79" t="s">
        <v>1050</v>
      </c>
      <c r="TW62" s="79" t="s">
        <v>1050</v>
      </c>
      <c r="TX62" s="79" t="s">
        <v>1050</v>
      </c>
      <c r="TY62" s="79" t="s">
        <v>1050</v>
      </c>
      <c r="TZ62" s="79" t="s">
        <v>1050</v>
      </c>
      <c r="UA62" s="79" t="s">
        <v>1050</v>
      </c>
      <c r="UB62" s="79" t="s">
        <v>1050</v>
      </c>
      <c r="UC62" s="79" t="s">
        <v>1050</v>
      </c>
      <c r="UD62" s="79" t="s">
        <v>1143</v>
      </c>
      <c r="UE62" s="79" t="s">
        <v>1492</v>
      </c>
      <c r="UF62" s="79" t="s">
        <v>1050</v>
      </c>
      <c r="UG62" s="79" t="s">
        <v>1050</v>
      </c>
      <c r="UH62" s="79" t="s">
        <v>1050</v>
      </c>
      <c r="UI62" s="79" t="s">
        <v>1050</v>
      </c>
      <c r="UJ62" s="79" t="s">
        <v>1050</v>
      </c>
      <c r="UK62" s="79" t="s">
        <v>1050</v>
      </c>
      <c r="UL62" s="79" t="s">
        <v>1050</v>
      </c>
      <c r="UM62" s="79" t="s">
        <v>1050</v>
      </c>
      <c r="UN62" s="79" t="s">
        <v>1050</v>
      </c>
      <c r="UO62" s="79" t="s">
        <v>1050</v>
      </c>
      <c r="UP62" s="79" t="s">
        <v>2663</v>
      </c>
      <c r="UQ62" s="79" t="s">
        <v>2675</v>
      </c>
      <c r="UR62" s="79" t="s">
        <v>1050</v>
      </c>
      <c r="US62" s="79" t="s">
        <v>1050</v>
      </c>
      <c r="UT62" s="79" t="s">
        <v>1050</v>
      </c>
      <c r="UU62" s="79" t="s">
        <v>1050</v>
      </c>
      <c r="UV62" s="79" t="s">
        <v>1050</v>
      </c>
      <c r="UW62" s="79" t="s">
        <v>1050</v>
      </c>
      <c r="UX62" s="79" t="s">
        <v>1050</v>
      </c>
      <c r="UY62" s="79" t="s">
        <v>1050</v>
      </c>
      <c r="UZ62" s="79" t="s">
        <v>1050</v>
      </c>
      <c r="VA62" s="79" t="s">
        <v>1050</v>
      </c>
      <c r="VB62" s="79" t="s">
        <v>1050</v>
      </c>
      <c r="VC62" s="79" t="s">
        <v>1050</v>
      </c>
      <c r="VD62" s="79" t="s">
        <v>1050</v>
      </c>
      <c r="VE62" s="79" t="s">
        <v>1050</v>
      </c>
      <c r="VF62" s="79" t="s">
        <v>1050</v>
      </c>
      <c r="VG62" s="79" t="s">
        <v>1050</v>
      </c>
      <c r="VH62" s="79" t="s">
        <v>1050</v>
      </c>
      <c r="VI62" s="79" t="s">
        <v>1050</v>
      </c>
      <c r="VJ62" s="79" t="s">
        <v>1050</v>
      </c>
      <c r="VK62" s="79" t="s">
        <v>1050</v>
      </c>
      <c r="VL62" s="79" t="s">
        <v>1050</v>
      </c>
      <c r="VM62" s="79" t="s">
        <v>1050</v>
      </c>
      <c r="VN62" s="79" t="s">
        <v>2664</v>
      </c>
      <c r="VO62" s="79" t="s">
        <v>1111</v>
      </c>
      <c r="VP62" s="79" t="s">
        <v>1050</v>
      </c>
      <c r="VQ62" s="79" t="s">
        <v>1050</v>
      </c>
      <c r="VR62" s="79" t="s">
        <v>1050</v>
      </c>
      <c r="VS62" s="79" t="s">
        <v>1050</v>
      </c>
      <c r="VT62" s="79" t="s">
        <v>1050</v>
      </c>
      <c r="VU62" s="79" t="s">
        <v>1050</v>
      </c>
      <c r="VV62" s="79" t="s">
        <v>1050</v>
      </c>
      <c r="VW62" s="79" t="s">
        <v>1050</v>
      </c>
      <c r="VX62" s="79" t="s">
        <v>1050</v>
      </c>
      <c r="VY62" s="79" t="s">
        <v>1050</v>
      </c>
      <c r="VZ62" s="79" t="s">
        <v>353</v>
      </c>
      <c r="WA62" s="79" t="s">
        <v>353</v>
      </c>
      <c r="WB62" s="79" t="s">
        <v>1050</v>
      </c>
      <c r="WC62" s="79" t="s">
        <v>1050</v>
      </c>
      <c r="WD62" s="79" t="s">
        <v>1050</v>
      </c>
      <c r="WE62" s="79" t="s">
        <v>1050</v>
      </c>
      <c r="WF62" s="79" t="s">
        <v>1050</v>
      </c>
      <c r="WG62" s="79" t="s">
        <v>1050</v>
      </c>
      <c r="WH62" s="79" t="s">
        <v>1050</v>
      </c>
      <c r="WI62" s="79" t="s">
        <v>1050</v>
      </c>
      <c r="WJ62" s="79" t="s">
        <v>1050</v>
      </c>
      <c r="WK62" s="79" t="s">
        <v>1050</v>
      </c>
      <c r="WL62" s="79" t="s">
        <v>353</v>
      </c>
      <c r="WM62" s="79" t="s">
        <v>353</v>
      </c>
      <c r="WN62" s="79" t="s">
        <v>1050</v>
      </c>
      <c r="WO62" s="79" t="s">
        <v>1050</v>
      </c>
      <c r="WP62" s="79" t="s">
        <v>1050</v>
      </c>
      <c r="WQ62" s="79" t="s">
        <v>1050</v>
      </c>
      <c r="WR62" s="79" t="s">
        <v>1050</v>
      </c>
      <c r="WS62" s="79" t="s">
        <v>1050</v>
      </c>
      <c r="WT62" s="79" t="s">
        <v>1050</v>
      </c>
      <c r="WU62" s="79" t="s">
        <v>1050</v>
      </c>
      <c r="WV62" s="79" t="s">
        <v>1050</v>
      </c>
      <c r="WW62" s="79" t="s">
        <v>1050</v>
      </c>
      <c r="WX62" s="79" t="s">
        <v>1050</v>
      </c>
      <c r="WY62" s="79" t="s">
        <v>1050</v>
      </c>
      <c r="WZ62" s="79" t="s">
        <v>1050</v>
      </c>
      <c r="XA62" s="79" t="s">
        <v>1050</v>
      </c>
      <c r="XB62" s="79" t="s">
        <v>1050</v>
      </c>
      <c r="XC62" s="79" t="s">
        <v>1050</v>
      </c>
      <c r="XD62" s="79" t="s">
        <v>1050</v>
      </c>
      <c r="XE62" s="79" t="s">
        <v>1050</v>
      </c>
      <c r="XF62" s="79" t="s">
        <v>1050</v>
      </c>
      <c r="XG62" s="79" t="s">
        <v>1050</v>
      </c>
      <c r="XH62" s="79" t="s">
        <v>1050</v>
      </c>
      <c r="XI62" s="79" t="s">
        <v>1050</v>
      </c>
      <c r="XJ62" s="79" t="s">
        <v>2676</v>
      </c>
      <c r="XK62" s="79" t="s">
        <v>2676</v>
      </c>
      <c r="XL62" s="79" t="s">
        <v>1050</v>
      </c>
      <c r="XM62" s="79" t="s">
        <v>1050</v>
      </c>
      <c r="XN62" s="79" t="s">
        <v>1050</v>
      </c>
      <c r="XO62" s="79" t="s">
        <v>1050</v>
      </c>
      <c r="XP62" s="79" t="s">
        <v>1050</v>
      </c>
      <c r="XQ62" s="79" t="s">
        <v>1050</v>
      </c>
      <c r="XR62" s="79" t="s">
        <v>1050</v>
      </c>
      <c r="XS62" s="79" t="s">
        <v>1050</v>
      </c>
      <c r="XT62" s="79" t="s">
        <v>1050</v>
      </c>
      <c r="XU62" s="79" t="s">
        <v>1050</v>
      </c>
      <c r="XV62" s="79" t="s">
        <v>1089</v>
      </c>
      <c r="XW62" s="79" t="s">
        <v>1089</v>
      </c>
      <c r="XX62" s="79" t="s">
        <v>1050</v>
      </c>
      <c r="XY62" s="79" t="s">
        <v>1050</v>
      </c>
      <c r="XZ62" s="79" t="s">
        <v>1050</v>
      </c>
      <c r="YA62" s="79" t="s">
        <v>1050</v>
      </c>
      <c r="YB62" s="79" t="s">
        <v>1050</v>
      </c>
      <c r="YC62" s="79" t="s">
        <v>1050</v>
      </c>
      <c r="YD62" s="79" t="s">
        <v>1050</v>
      </c>
      <c r="YE62" s="79" t="s">
        <v>1050</v>
      </c>
      <c r="YF62" s="79" t="s">
        <v>1050</v>
      </c>
      <c r="YG62" s="79" t="s">
        <v>1050</v>
      </c>
      <c r="YH62" s="79" t="s">
        <v>1089</v>
      </c>
      <c r="YI62" s="79" t="s">
        <v>1089</v>
      </c>
      <c r="YJ62" s="79" t="s">
        <v>1050</v>
      </c>
      <c r="YK62" s="79" t="s">
        <v>1050</v>
      </c>
      <c r="YL62" s="79" t="s">
        <v>1050</v>
      </c>
      <c r="YM62" s="79" t="s">
        <v>1050</v>
      </c>
      <c r="YN62" s="79" t="s">
        <v>1050</v>
      </c>
      <c r="YO62" s="79" t="s">
        <v>1050</v>
      </c>
      <c r="YP62" s="79" t="s">
        <v>1050</v>
      </c>
      <c r="YQ62" s="79" t="s">
        <v>1050</v>
      </c>
      <c r="YR62" s="79" t="s">
        <v>1050</v>
      </c>
      <c r="YS62" s="79" t="s">
        <v>1050</v>
      </c>
      <c r="YT62" s="79" t="s">
        <v>1059</v>
      </c>
      <c r="YU62" s="79" t="s">
        <v>1059</v>
      </c>
      <c r="YV62" s="79" t="s">
        <v>1050</v>
      </c>
      <c r="YW62" s="79" t="s">
        <v>1050</v>
      </c>
      <c r="YX62" s="79" t="s">
        <v>1050</v>
      </c>
      <c r="YY62" s="79" t="s">
        <v>1050</v>
      </c>
      <c r="YZ62" s="79" t="s">
        <v>1050</v>
      </c>
      <c r="ZA62" s="79" t="s">
        <v>1050</v>
      </c>
      <c r="ZB62" s="79" t="s">
        <v>1050</v>
      </c>
      <c r="ZC62" s="79" t="s">
        <v>1050</v>
      </c>
      <c r="ZD62" s="79" t="s">
        <v>1050</v>
      </c>
      <c r="ZE62" s="79" t="s">
        <v>1050</v>
      </c>
      <c r="ZF62" s="79" t="s">
        <v>399</v>
      </c>
      <c r="ZG62" s="79" t="s">
        <v>399</v>
      </c>
      <c r="ZH62" s="79" t="s">
        <v>1050</v>
      </c>
      <c r="ZI62" s="79" t="s">
        <v>1050</v>
      </c>
      <c r="ZJ62" s="79" t="s">
        <v>1050</v>
      </c>
      <c r="ZK62" s="79" t="s">
        <v>1050</v>
      </c>
      <c r="ZL62" s="79" t="s">
        <v>1050</v>
      </c>
      <c r="ZM62" s="79" t="s">
        <v>1050</v>
      </c>
      <c r="ZN62" s="79" t="s">
        <v>1050</v>
      </c>
      <c r="ZO62" s="79" t="s">
        <v>1050</v>
      </c>
      <c r="ZP62" s="79" t="s">
        <v>1050</v>
      </c>
      <c r="ZQ62" s="79" t="s">
        <v>1050</v>
      </c>
      <c r="ZR62" s="79" t="s">
        <v>399</v>
      </c>
      <c r="ZS62" s="79" t="s">
        <v>399</v>
      </c>
      <c r="ZT62" s="79" t="s">
        <v>1050</v>
      </c>
      <c r="ZU62" s="79" t="s">
        <v>1050</v>
      </c>
      <c r="ZV62" s="79" t="s">
        <v>1050</v>
      </c>
      <c r="ZW62" s="79" t="s">
        <v>1050</v>
      </c>
      <c r="ZX62" s="79" t="s">
        <v>1050</v>
      </c>
      <c r="ZY62" s="79" t="s">
        <v>1050</v>
      </c>
      <c r="ZZ62" s="79" t="s">
        <v>1050</v>
      </c>
      <c r="AAA62" s="79" t="s">
        <v>1050</v>
      </c>
      <c r="AAB62" s="79" t="s">
        <v>1050</v>
      </c>
      <c r="AAC62" s="79" t="s">
        <v>1050</v>
      </c>
      <c r="AAD62" s="79" t="s">
        <v>351</v>
      </c>
      <c r="AAE62" s="79">
        <v>33</v>
      </c>
      <c r="AAF62" s="91">
        <v>44266</v>
      </c>
      <c r="AAG62" s="79">
        <v>0</v>
      </c>
      <c r="AAH62" s="79">
        <v>0</v>
      </c>
      <c r="AAI62" s="79" t="s">
        <v>1132</v>
      </c>
      <c r="AAJ62" s="79" t="s">
        <v>1133</v>
      </c>
      <c r="AAK62" s="79" t="s">
        <v>351</v>
      </c>
      <c r="AAL62" s="79">
        <v>76</v>
      </c>
      <c r="AAM62" s="91">
        <v>42019</v>
      </c>
      <c r="AAN62" s="79">
        <v>0</v>
      </c>
      <c r="AAO62" s="79">
        <v>0</v>
      </c>
      <c r="AAP62" s="79" t="s">
        <v>1132</v>
      </c>
      <c r="AAQ62" s="79" t="s">
        <v>352</v>
      </c>
      <c r="AAR62" s="79" t="s">
        <v>1050</v>
      </c>
      <c r="AAS62" s="79" t="s">
        <v>1050</v>
      </c>
      <c r="AAT62" s="79" t="s">
        <v>1050</v>
      </c>
      <c r="AAU62" s="79" t="s">
        <v>1050</v>
      </c>
      <c r="AAV62" s="79" t="s">
        <v>1050</v>
      </c>
      <c r="AAW62" s="79" t="s">
        <v>1050</v>
      </c>
      <c r="AAX62" s="79" t="s">
        <v>1050</v>
      </c>
      <c r="AAY62" s="79" t="s">
        <v>1050</v>
      </c>
      <c r="AAZ62" s="79" t="s">
        <v>1050</v>
      </c>
      <c r="ABA62" s="79" t="s">
        <v>1050</v>
      </c>
      <c r="ABB62" s="79" t="s">
        <v>1050</v>
      </c>
      <c r="ABC62" s="79" t="s">
        <v>1050</v>
      </c>
      <c r="ABD62" s="79" t="s">
        <v>1050</v>
      </c>
      <c r="ABE62" s="79" t="s">
        <v>1050</v>
      </c>
      <c r="ABF62" s="79" t="s">
        <v>1050</v>
      </c>
      <c r="ABG62" s="79" t="s">
        <v>1050</v>
      </c>
      <c r="ABH62" s="79" t="s">
        <v>1050</v>
      </c>
      <c r="ABI62" s="79" t="s">
        <v>1050</v>
      </c>
      <c r="ABJ62" s="79" t="s">
        <v>1050</v>
      </c>
      <c r="ABK62" s="79" t="s">
        <v>1050</v>
      </c>
      <c r="ABL62" s="79" t="s">
        <v>1050</v>
      </c>
      <c r="ABM62" s="79" t="s">
        <v>1050</v>
      </c>
      <c r="ABN62" s="79" t="s">
        <v>1050</v>
      </c>
      <c r="ABO62" s="79" t="s">
        <v>1050</v>
      </c>
      <c r="ABP62" s="79" t="s">
        <v>1050</v>
      </c>
      <c r="ABQ62" s="79" t="s">
        <v>1050</v>
      </c>
      <c r="ABR62" s="79" t="s">
        <v>1050</v>
      </c>
      <c r="ABS62" s="79" t="s">
        <v>1050</v>
      </c>
      <c r="ABT62" s="79" t="s">
        <v>1050</v>
      </c>
      <c r="ABU62" s="79" t="s">
        <v>1050</v>
      </c>
      <c r="ABV62" s="79" t="s">
        <v>1050</v>
      </c>
      <c r="ABW62" s="79" t="s">
        <v>1050</v>
      </c>
      <c r="ABX62" s="79" t="s">
        <v>1050</v>
      </c>
      <c r="ABY62" s="79" t="s">
        <v>1050</v>
      </c>
      <c r="ABZ62" s="79" t="s">
        <v>1050</v>
      </c>
      <c r="ACA62" s="79" t="s">
        <v>1050</v>
      </c>
      <c r="ACB62" s="79" t="s">
        <v>1050</v>
      </c>
      <c r="ACC62" s="79" t="s">
        <v>1050</v>
      </c>
      <c r="ACD62" s="79" t="s">
        <v>1050</v>
      </c>
      <c r="ACE62" s="79" t="s">
        <v>1050</v>
      </c>
      <c r="ACF62" s="79" t="s">
        <v>1050</v>
      </c>
      <c r="ACG62" s="79" t="s">
        <v>1050</v>
      </c>
      <c r="ACH62" s="79" t="s">
        <v>1050</v>
      </c>
      <c r="ACI62" s="79" t="s">
        <v>1050</v>
      </c>
      <c r="ACJ62" s="79" t="s">
        <v>1050</v>
      </c>
      <c r="ACK62" s="79" t="s">
        <v>1050</v>
      </c>
      <c r="ACL62" s="79" t="s">
        <v>1050</v>
      </c>
      <c r="ACM62" s="79" t="s">
        <v>1050</v>
      </c>
      <c r="ACN62" s="79" t="s">
        <v>1050</v>
      </c>
      <c r="ACO62" s="79" t="s">
        <v>1050</v>
      </c>
      <c r="ACP62" s="79" t="s">
        <v>1050</v>
      </c>
      <c r="ACQ62" s="79" t="s">
        <v>1050</v>
      </c>
      <c r="ACR62" s="79" t="s">
        <v>1050</v>
      </c>
      <c r="ACS62" s="79" t="s">
        <v>1050</v>
      </c>
      <c r="ACT62" s="79" t="s">
        <v>1050</v>
      </c>
      <c r="ACU62" s="79" t="s">
        <v>1050</v>
      </c>
      <c r="ACV62" s="79" t="s">
        <v>1050</v>
      </c>
      <c r="ACW62" s="79" t="s">
        <v>1050</v>
      </c>
      <c r="ACX62" s="79" t="s">
        <v>1050</v>
      </c>
      <c r="ACY62" s="79" t="s">
        <v>1050</v>
      </c>
      <c r="ACZ62" s="79" t="s">
        <v>1050</v>
      </c>
      <c r="ADA62" s="79" t="s">
        <v>1050</v>
      </c>
      <c r="ADB62" s="79" t="s">
        <v>1050</v>
      </c>
      <c r="ADC62" s="79" t="s">
        <v>1050</v>
      </c>
      <c r="ADD62" s="79" t="s">
        <v>1050</v>
      </c>
      <c r="ADE62" s="79" t="s">
        <v>1050</v>
      </c>
      <c r="ADF62" s="79" t="s">
        <v>1050</v>
      </c>
      <c r="ADG62" s="79" t="s">
        <v>1050</v>
      </c>
      <c r="ADH62" s="79" t="s">
        <v>1050</v>
      </c>
      <c r="ADI62" s="79" t="s">
        <v>1050</v>
      </c>
      <c r="ADJ62" s="79" t="s">
        <v>1050</v>
      </c>
      <c r="ADK62" s="79" t="s">
        <v>1050</v>
      </c>
      <c r="ADL62" s="79" t="s">
        <v>1050</v>
      </c>
      <c r="ADM62" s="79" t="s">
        <v>1050</v>
      </c>
      <c r="ADN62" s="79" t="s">
        <v>1050</v>
      </c>
      <c r="ADO62" s="79" t="s">
        <v>1050</v>
      </c>
      <c r="ADP62" s="79" t="s">
        <v>1050</v>
      </c>
      <c r="ADQ62" s="79" t="s">
        <v>1050</v>
      </c>
      <c r="ADR62" s="79" t="s">
        <v>1050</v>
      </c>
      <c r="ADS62" s="79" t="s">
        <v>1050</v>
      </c>
      <c r="ADT62" s="79" t="s">
        <v>1050</v>
      </c>
      <c r="ADU62" s="79" t="s">
        <v>1050</v>
      </c>
      <c r="ADV62" s="79" t="s">
        <v>1050</v>
      </c>
      <c r="ADW62" s="79" t="s">
        <v>1050</v>
      </c>
      <c r="ADX62" s="79" t="s">
        <v>1050</v>
      </c>
      <c r="ADY62" s="79" t="s">
        <v>1050</v>
      </c>
      <c r="ADZ62" s="79" t="s">
        <v>1050</v>
      </c>
      <c r="AEA62" s="79" t="s">
        <v>1050</v>
      </c>
      <c r="AEB62" s="79" t="s">
        <v>1050</v>
      </c>
      <c r="AEC62" s="79" t="s">
        <v>1050</v>
      </c>
      <c r="AED62" s="79" t="s">
        <v>1050</v>
      </c>
      <c r="AEE62" s="79" t="s">
        <v>1050</v>
      </c>
      <c r="AEF62" s="79" t="s">
        <v>1050</v>
      </c>
      <c r="AEG62" s="79" t="s">
        <v>1050</v>
      </c>
      <c r="AEH62" s="79" t="s">
        <v>1050</v>
      </c>
      <c r="AEI62" s="79" t="s">
        <v>1050</v>
      </c>
      <c r="AEJ62" s="79" t="s">
        <v>1050</v>
      </c>
      <c r="AEK62" s="79" t="s">
        <v>1050</v>
      </c>
      <c r="AEL62" s="79" t="s">
        <v>1050</v>
      </c>
      <c r="AEM62" s="79" t="s">
        <v>1050</v>
      </c>
      <c r="AEN62" s="79" t="s">
        <v>1050</v>
      </c>
      <c r="AEO62" s="79" t="s">
        <v>1050</v>
      </c>
      <c r="AEP62" s="79" t="s">
        <v>1050</v>
      </c>
      <c r="AEQ62" s="79" t="s">
        <v>1050</v>
      </c>
      <c r="AER62" s="79" t="s">
        <v>1050</v>
      </c>
      <c r="AES62" s="79" t="s">
        <v>1050</v>
      </c>
      <c r="AET62" s="79" t="s">
        <v>1050</v>
      </c>
      <c r="AEU62" s="79" t="s">
        <v>1050</v>
      </c>
      <c r="AEV62" s="79" t="s">
        <v>1050</v>
      </c>
      <c r="AEW62" s="79" t="s">
        <v>1050</v>
      </c>
      <c r="AEX62" s="137" t="s">
        <v>1511</v>
      </c>
      <c r="AEY62" s="79">
        <v>0</v>
      </c>
      <c r="AEZ62" s="79">
        <v>1</v>
      </c>
      <c r="AFA62" s="79" t="s">
        <v>353</v>
      </c>
      <c r="AFB62" s="79" t="s">
        <v>2380</v>
      </c>
      <c r="AFC62" s="79" t="s">
        <v>1050</v>
      </c>
      <c r="AFD62" s="79" t="s">
        <v>399</v>
      </c>
      <c r="AFE62" s="79" t="s">
        <v>1050</v>
      </c>
      <c r="AFF62" s="79" t="s">
        <v>1050</v>
      </c>
      <c r="AFG62" s="79" t="s">
        <v>1050</v>
      </c>
      <c r="AFH62" s="79" t="s">
        <v>1050</v>
      </c>
      <c r="AFI62" s="79" t="s">
        <v>1050</v>
      </c>
      <c r="AFJ62" s="79" t="s">
        <v>1050</v>
      </c>
      <c r="AFK62" s="79" t="s">
        <v>1050</v>
      </c>
      <c r="AFL62" s="79" t="s">
        <v>1050</v>
      </c>
      <c r="AFM62" s="79" t="s">
        <v>1050</v>
      </c>
      <c r="AFN62" s="79" t="s">
        <v>1050</v>
      </c>
      <c r="AFO62" s="79" t="s">
        <v>1050</v>
      </c>
      <c r="AFP62" s="79" t="s">
        <v>1050</v>
      </c>
      <c r="AFQ62" s="79" t="s">
        <v>1050</v>
      </c>
      <c r="AFR62" s="79" t="s">
        <v>1050</v>
      </c>
      <c r="AFS62" s="79" t="s">
        <v>1050</v>
      </c>
      <c r="AFT62" s="79" t="s">
        <v>1050</v>
      </c>
      <c r="AFU62" s="79" t="s">
        <v>1050</v>
      </c>
      <c r="AFV62" s="79" t="s">
        <v>1050</v>
      </c>
      <c r="AFW62" s="79" t="s">
        <v>1050</v>
      </c>
      <c r="AFX62" s="79" t="s">
        <v>1050</v>
      </c>
      <c r="AFY62" s="79" t="s">
        <v>1050</v>
      </c>
      <c r="AFZ62" s="79" t="s">
        <v>1050</v>
      </c>
      <c r="AGA62" s="79" t="s">
        <v>1050</v>
      </c>
      <c r="AGB62" s="79" t="s">
        <v>1050</v>
      </c>
      <c r="AGC62" s="79" t="s">
        <v>1050</v>
      </c>
      <c r="AGD62" s="79" t="s">
        <v>1050</v>
      </c>
      <c r="AGE62" s="79" t="s">
        <v>1050</v>
      </c>
      <c r="AGF62" s="79" t="s">
        <v>1050</v>
      </c>
      <c r="AGG62" s="79" t="s">
        <v>1050</v>
      </c>
      <c r="AGH62" s="79" t="s">
        <v>1050</v>
      </c>
      <c r="AGI62" s="79" t="s">
        <v>1050</v>
      </c>
      <c r="AGJ62" s="79" t="s">
        <v>1050</v>
      </c>
      <c r="AGK62" s="79" t="s">
        <v>1050</v>
      </c>
      <c r="AGL62" s="79" t="s">
        <v>399</v>
      </c>
      <c r="AGM62" s="79" t="s">
        <v>1050</v>
      </c>
      <c r="AGN62" s="79" t="s">
        <v>2380</v>
      </c>
      <c r="AGO62" s="79" t="s">
        <v>1050</v>
      </c>
      <c r="AGP62" s="79" t="s">
        <v>1050</v>
      </c>
      <c r="AGQ62" s="79" t="s">
        <v>1050</v>
      </c>
      <c r="AGR62" s="79" t="s">
        <v>1050</v>
      </c>
      <c r="AGS62" s="79" t="s">
        <v>1050</v>
      </c>
      <c r="AGT62" s="79" t="s">
        <v>1050</v>
      </c>
      <c r="AGU62" s="79" t="s">
        <v>1050</v>
      </c>
      <c r="AGV62" s="79" t="s">
        <v>1050</v>
      </c>
      <c r="AGW62" s="79" t="s">
        <v>1050</v>
      </c>
      <c r="AGX62" s="79" t="s">
        <v>1050</v>
      </c>
      <c r="AGY62" s="79" t="s">
        <v>1050</v>
      </c>
      <c r="AGZ62" s="79" t="s">
        <v>1050</v>
      </c>
      <c r="AHA62" s="79" t="s">
        <v>1050</v>
      </c>
      <c r="AHB62" s="79" t="s">
        <v>1050</v>
      </c>
      <c r="AHC62" s="79" t="s">
        <v>1050</v>
      </c>
      <c r="AHD62" s="79" t="s">
        <v>1050</v>
      </c>
      <c r="AHE62" s="79" t="s">
        <v>1050</v>
      </c>
      <c r="AHF62" s="79" t="s">
        <v>1050</v>
      </c>
      <c r="AHG62" s="79" t="s">
        <v>1050</v>
      </c>
      <c r="AHH62" s="79" t="s">
        <v>1050</v>
      </c>
      <c r="AHI62" s="79" t="s">
        <v>353</v>
      </c>
      <c r="AHJ62" s="79" t="s">
        <v>1050</v>
      </c>
      <c r="AHK62" s="79" t="s">
        <v>353</v>
      </c>
      <c r="AHL62" s="79" t="s">
        <v>2677</v>
      </c>
      <c r="AHM62" s="79" t="s">
        <v>1050</v>
      </c>
      <c r="AHN62" s="79" t="s">
        <v>1050</v>
      </c>
      <c r="AHO62" s="79" t="s">
        <v>1050</v>
      </c>
      <c r="AHP62" s="79" t="s">
        <v>1050</v>
      </c>
      <c r="AHQ62" s="79" t="s">
        <v>1050</v>
      </c>
      <c r="AHR62" s="79" t="s">
        <v>1050</v>
      </c>
      <c r="AHS62" s="79" t="s">
        <v>1050</v>
      </c>
      <c r="AHT62" s="79" t="s">
        <v>1050</v>
      </c>
      <c r="AHU62" s="79" t="s">
        <v>1050</v>
      </c>
      <c r="AHV62" s="79" t="s">
        <v>1050</v>
      </c>
      <c r="AHW62" s="79" t="s">
        <v>1050</v>
      </c>
      <c r="AHX62" s="79" t="s">
        <v>1050</v>
      </c>
      <c r="AHY62" s="79" t="s">
        <v>1050</v>
      </c>
      <c r="AHZ62" s="79" t="s">
        <v>1050</v>
      </c>
      <c r="AIA62" s="79" t="s">
        <v>1050</v>
      </c>
      <c r="AIB62" s="79" t="s">
        <v>1050</v>
      </c>
      <c r="AIC62" s="79" t="s">
        <v>1050</v>
      </c>
      <c r="AID62" s="79" t="s">
        <v>1050</v>
      </c>
      <c r="AIE62" s="79" t="s">
        <v>1050</v>
      </c>
      <c r="AIF62" s="79" t="s">
        <v>1050</v>
      </c>
      <c r="AIG62" s="79" t="s">
        <v>1050</v>
      </c>
      <c r="AIH62" s="79" t="s">
        <v>1050</v>
      </c>
      <c r="AII62" s="79" t="s">
        <v>1050</v>
      </c>
      <c r="AIJ62" s="79" t="s">
        <v>1050</v>
      </c>
      <c r="AIK62" s="79" t="s">
        <v>1050</v>
      </c>
      <c r="AIL62" s="79" t="s">
        <v>1050</v>
      </c>
      <c r="AIM62" s="79" t="s">
        <v>1050</v>
      </c>
      <c r="AIN62" s="79" t="s">
        <v>1050</v>
      </c>
      <c r="AIO62" s="79" t="s">
        <v>1050</v>
      </c>
      <c r="AIP62" s="79" t="s">
        <v>1050</v>
      </c>
      <c r="AIQ62" s="79" t="s">
        <v>1050</v>
      </c>
      <c r="AIR62" s="79" t="s">
        <v>2678</v>
      </c>
      <c r="AIS62" s="79" t="s">
        <v>1050</v>
      </c>
      <c r="AIT62" s="79" t="s">
        <v>2678</v>
      </c>
      <c r="AIU62" s="79" t="s">
        <v>1050</v>
      </c>
      <c r="AIV62" s="79" t="s">
        <v>1050</v>
      </c>
      <c r="AIW62" s="79" t="s">
        <v>1050</v>
      </c>
      <c r="AIX62" s="79" t="s">
        <v>1050</v>
      </c>
      <c r="AIY62" s="79" t="s">
        <v>1050</v>
      </c>
      <c r="AIZ62" s="79" t="s">
        <v>1050</v>
      </c>
      <c r="AJA62" s="79" t="s">
        <v>1050</v>
      </c>
      <c r="AJB62" s="79" t="s">
        <v>1050</v>
      </c>
      <c r="AJC62" s="79" t="s">
        <v>1050</v>
      </c>
      <c r="AJD62" s="79" t="s">
        <v>1050</v>
      </c>
      <c r="AJE62" s="79" t="s">
        <v>1050</v>
      </c>
      <c r="AJF62" s="79" t="s">
        <v>1050</v>
      </c>
      <c r="AJG62" s="79" t="s">
        <v>2679</v>
      </c>
      <c r="AJH62" s="79" t="s">
        <v>2680</v>
      </c>
      <c r="AJI62" s="79" t="s">
        <v>2681</v>
      </c>
      <c r="AJJ62" s="79" t="s">
        <v>1050</v>
      </c>
      <c r="AJK62" s="79" t="s">
        <v>1050</v>
      </c>
      <c r="AJL62" s="79" t="s">
        <v>1050</v>
      </c>
      <c r="AJM62" s="79" t="s">
        <v>353</v>
      </c>
      <c r="AJN62" s="79" t="s">
        <v>353</v>
      </c>
      <c r="AJO62" s="79" t="s">
        <v>1050</v>
      </c>
      <c r="AJP62" s="79" t="s">
        <v>1050</v>
      </c>
      <c r="AJQ62" s="79" t="s">
        <v>1050</v>
      </c>
      <c r="AJR62" s="79" t="s">
        <v>1050</v>
      </c>
      <c r="AJS62" s="79" t="s">
        <v>1050</v>
      </c>
      <c r="AJT62" s="79" t="s">
        <v>1050</v>
      </c>
      <c r="AJU62" s="79" t="s">
        <v>1098</v>
      </c>
      <c r="AJV62" s="79" t="s">
        <v>1098</v>
      </c>
      <c r="AJW62" s="79" t="s">
        <v>1098</v>
      </c>
      <c r="AJX62" s="79" t="s">
        <v>1050</v>
      </c>
      <c r="AJY62" s="79" t="s">
        <v>1050</v>
      </c>
      <c r="AJZ62" s="79" t="s">
        <v>1050</v>
      </c>
      <c r="AKA62" s="79" t="s">
        <v>1050</v>
      </c>
      <c r="AKB62" s="79" t="s">
        <v>1050</v>
      </c>
      <c r="AKC62" s="79" t="s">
        <v>1050</v>
      </c>
      <c r="AKD62" s="79" t="s">
        <v>1050</v>
      </c>
      <c r="AKE62" s="79" t="s">
        <v>1050</v>
      </c>
      <c r="AKF62" s="79" t="s">
        <v>1098</v>
      </c>
      <c r="AKG62" s="79" t="s">
        <v>1050</v>
      </c>
      <c r="AKH62" s="79" t="s">
        <v>1050</v>
      </c>
      <c r="AKI62" s="79" t="s">
        <v>1050</v>
      </c>
      <c r="AKJ62" s="79" t="s">
        <v>1050</v>
      </c>
      <c r="AKK62" s="79" t="s">
        <v>1050</v>
      </c>
      <c r="AKL62" s="79" t="s">
        <v>1050</v>
      </c>
      <c r="AKM62" s="79" t="s">
        <v>1050</v>
      </c>
      <c r="AKN62" s="79" t="s">
        <v>1050</v>
      </c>
      <c r="AKO62" s="79" t="s">
        <v>1050</v>
      </c>
      <c r="AKP62" s="79" t="s">
        <v>1098</v>
      </c>
      <c r="AKQ62" s="79" t="s">
        <v>1050</v>
      </c>
      <c r="AKR62" s="79" t="s">
        <v>1050</v>
      </c>
      <c r="AKS62" s="79" t="s">
        <v>1050</v>
      </c>
      <c r="AKT62" s="79" t="s">
        <v>1050</v>
      </c>
      <c r="AKU62" s="79" t="s">
        <v>1050</v>
      </c>
      <c r="AKV62" s="79" t="s">
        <v>1098</v>
      </c>
      <c r="AKW62" s="79" t="s">
        <v>1050</v>
      </c>
      <c r="AKX62" s="79" t="s">
        <v>1050</v>
      </c>
      <c r="AKY62" s="79" t="s">
        <v>1050</v>
      </c>
      <c r="AKZ62" s="79" t="s">
        <v>1050</v>
      </c>
      <c r="ALA62" s="79" t="s">
        <v>1050</v>
      </c>
      <c r="ALB62" s="79" t="s">
        <v>1050</v>
      </c>
      <c r="ALC62" s="79" t="s">
        <v>1050</v>
      </c>
      <c r="ALD62" s="79" t="s">
        <v>1050</v>
      </c>
      <c r="ALE62" s="79" t="s">
        <v>1098</v>
      </c>
      <c r="ALF62" s="79" t="s">
        <v>1050</v>
      </c>
      <c r="ALG62" s="79" t="s">
        <v>1050</v>
      </c>
      <c r="ALH62" s="79" t="s">
        <v>1098</v>
      </c>
      <c r="ALI62" s="79" t="s">
        <v>1050</v>
      </c>
      <c r="ALJ62" s="79" t="s">
        <v>1050</v>
      </c>
      <c r="ALK62" s="79" t="s">
        <v>1098</v>
      </c>
      <c r="ALL62" s="79" t="s">
        <v>1050</v>
      </c>
      <c r="ALM62" s="79" t="s">
        <v>1050</v>
      </c>
      <c r="ALN62" s="79" t="s">
        <v>1050</v>
      </c>
      <c r="ALO62" s="79" t="s">
        <v>1050</v>
      </c>
      <c r="ALP62" s="79" t="s">
        <v>1098</v>
      </c>
      <c r="ALQ62" s="79" t="s">
        <v>1050</v>
      </c>
      <c r="ALR62" s="79" t="s">
        <v>1050</v>
      </c>
      <c r="ALS62" s="79" t="s">
        <v>1050</v>
      </c>
      <c r="ALT62" s="79" t="s">
        <v>1050</v>
      </c>
      <c r="ALU62" s="79" t="s">
        <v>1050</v>
      </c>
      <c r="ALV62" s="79" t="s">
        <v>1050</v>
      </c>
      <c r="ALW62" s="79" t="s">
        <v>1050</v>
      </c>
      <c r="ALX62" s="79" t="s">
        <v>1050</v>
      </c>
    </row>
    <row r="63" ht="50.25" customHeight="1" spans="1:1012">
      <c r="A63" s="79" t="s">
        <v>2682</v>
      </c>
      <c r="B63" s="79">
        <v>80</v>
      </c>
      <c r="C63" s="79" t="s">
        <v>1049</v>
      </c>
      <c r="D63" s="79" t="s">
        <v>374</v>
      </c>
      <c r="E63" s="79" t="s">
        <v>1050</v>
      </c>
      <c r="F63" s="79" t="s">
        <v>2683</v>
      </c>
      <c r="G63" s="79">
        <v>4.381187</v>
      </c>
      <c r="H63" s="79">
        <v>74.053237</v>
      </c>
      <c r="I63" s="79" t="s">
        <v>548</v>
      </c>
      <c r="J63" s="91">
        <v>44819</v>
      </c>
      <c r="K63" s="92">
        <v>0.701388888888889</v>
      </c>
      <c r="L63" s="91">
        <v>44819</v>
      </c>
      <c r="M63" s="92">
        <v>0.708333333333333</v>
      </c>
      <c r="N63" s="79" t="s">
        <v>1050</v>
      </c>
      <c r="O63" s="79" t="s">
        <v>67</v>
      </c>
      <c r="P63" s="79" t="s">
        <v>1050</v>
      </c>
      <c r="Q63" s="79" t="s">
        <v>1050</v>
      </c>
      <c r="R63" s="79" t="s">
        <v>1052</v>
      </c>
      <c r="S63" s="79" t="s">
        <v>334</v>
      </c>
      <c r="T63" s="79" t="s">
        <v>1050</v>
      </c>
      <c r="U63" s="79" t="s">
        <v>368</v>
      </c>
      <c r="V63" s="79" t="s">
        <v>480</v>
      </c>
      <c r="W63" s="79" t="s">
        <v>384</v>
      </c>
      <c r="X63" s="79" t="s">
        <v>339</v>
      </c>
      <c r="Y63" s="79" t="s">
        <v>1050</v>
      </c>
      <c r="Z63" s="79" t="s">
        <v>387</v>
      </c>
      <c r="AA63" s="79" t="s">
        <v>424</v>
      </c>
      <c r="AB63" s="79" t="s">
        <v>388</v>
      </c>
      <c r="AC63" s="79" t="s">
        <v>343</v>
      </c>
      <c r="AD63" s="79" t="s">
        <v>344</v>
      </c>
      <c r="AE63" s="79" t="s">
        <v>369</v>
      </c>
      <c r="AF63" s="79" t="s">
        <v>1050</v>
      </c>
      <c r="AG63" s="79" t="s">
        <v>1050</v>
      </c>
      <c r="AH63" s="79" t="s">
        <v>1050</v>
      </c>
      <c r="AI63" s="79" t="s">
        <v>1059</v>
      </c>
      <c r="AJ63" s="79" t="s">
        <v>1050</v>
      </c>
      <c r="AK63" s="79" t="s">
        <v>1050</v>
      </c>
      <c r="AL63" s="79" t="s">
        <v>1050</v>
      </c>
      <c r="AM63" s="79" t="s">
        <v>1055</v>
      </c>
      <c r="AN63" s="79" t="s">
        <v>1056</v>
      </c>
      <c r="AO63" s="79" t="s">
        <v>1050</v>
      </c>
      <c r="AP63" s="79" t="s">
        <v>1050</v>
      </c>
      <c r="AQ63" s="79" t="s">
        <v>1050</v>
      </c>
      <c r="AR63" s="79" t="s">
        <v>1050</v>
      </c>
      <c r="AS63" s="79" t="s">
        <v>1050</v>
      </c>
      <c r="AT63" s="79" t="s">
        <v>1050</v>
      </c>
      <c r="AU63" s="79" t="s">
        <v>1050</v>
      </c>
      <c r="AV63" s="79" t="s">
        <v>1050</v>
      </c>
      <c r="AW63" s="79" t="s">
        <v>1050</v>
      </c>
      <c r="AX63" s="79" t="s">
        <v>431</v>
      </c>
      <c r="AY63" s="79" t="s">
        <v>1050</v>
      </c>
      <c r="AZ63" s="79" t="s">
        <v>480</v>
      </c>
      <c r="BA63" s="79" t="s">
        <v>1050</v>
      </c>
      <c r="BB63" s="79" t="s">
        <v>1050</v>
      </c>
      <c r="BC63" s="79" t="s">
        <v>1050</v>
      </c>
      <c r="BD63" s="79" t="s">
        <v>1050</v>
      </c>
      <c r="BE63" s="79" t="s">
        <v>1050</v>
      </c>
      <c r="BF63" s="79" t="s">
        <v>1050</v>
      </c>
      <c r="BG63" s="79" t="s">
        <v>1050</v>
      </c>
      <c r="BH63" s="79" t="s">
        <v>1050</v>
      </c>
      <c r="BI63" s="79" t="s">
        <v>1050</v>
      </c>
      <c r="BJ63" s="79" t="s">
        <v>1050</v>
      </c>
      <c r="BK63" s="79" t="s">
        <v>1050</v>
      </c>
      <c r="BL63" s="79" t="s">
        <v>1050</v>
      </c>
      <c r="BM63" s="79" t="s">
        <v>1050</v>
      </c>
      <c r="BN63" s="79" t="s">
        <v>1050</v>
      </c>
      <c r="BO63" s="79" t="s">
        <v>1050</v>
      </c>
      <c r="BP63" s="79" t="s">
        <v>1050</v>
      </c>
      <c r="BQ63" s="79" t="s">
        <v>1050</v>
      </c>
      <c r="BR63" s="79" t="s">
        <v>1050</v>
      </c>
      <c r="BS63" s="79" t="s">
        <v>1050</v>
      </c>
      <c r="BT63" s="79" t="s">
        <v>1050</v>
      </c>
      <c r="BU63" s="79" t="s">
        <v>1050</v>
      </c>
      <c r="BV63" s="79" t="s">
        <v>1050</v>
      </c>
      <c r="BW63" s="79" t="s">
        <v>1050</v>
      </c>
      <c r="BX63" s="79" t="s">
        <v>1050</v>
      </c>
      <c r="BY63" s="79" t="s">
        <v>1050</v>
      </c>
      <c r="BZ63" s="79" t="s">
        <v>1050</v>
      </c>
      <c r="CA63" s="79" t="s">
        <v>1050</v>
      </c>
      <c r="CB63" s="79" t="s">
        <v>1050</v>
      </c>
      <c r="CC63" s="79" t="s">
        <v>1050</v>
      </c>
      <c r="CD63" s="79" t="s">
        <v>1050</v>
      </c>
      <c r="CE63" s="79" t="s">
        <v>1050</v>
      </c>
      <c r="CF63" s="79" t="s">
        <v>356</v>
      </c>
      <c r="CG63" s="91">
        <v>36528</v>
      </c>
      <c r="CH63" s="79" t="s">
        <v>351</v>
      </c>
      <c r="CI63" s="79" t="s">
        <v>398</v>
      </c>
      <c r="CJ63" s="79" t="s">
        <v>1060</v>
      </c>
      <c r="CK63" s="79" t="s">
        <v>1050</v>
      </c>
      <c r="CL63" s="79" t="s">
        <v>1050</v>
      </c>
      <c r="CM63" s="79" t="s">
        <v>1050</v>
      </c>
      <c r="CN63" s="79" t="s">
        <v>1050</v>
      </c>
      <c r="CO63" s="79" t="s">
        <v>353</v>
      </c>
      <c r="CP63" s="79" t="s">
        <v>508</v>
      </c>
      <c r="CQ63" s="79" t="s">
        <v>1050</v>
      </c>
      <c r="CR63" s="79" t="s">
        <v>1050</v>
      </c>
      <c r="CS63" s="91">
        <v>44623</v>
      </c>
      <c r="CT63" s="79" t="s">
        <v>1050</v>
      </c>
      <c r="CU63" s="79" t="s">
        <v>1050</v>
      </c>
      <c r="CV63" s="79" t="s">
        <v>1050</v>
      </c>
      <c r="CW63" s="79" t="s">
        <v>353</v>
      </c>
      <c r="CX63" s="79" t="s">
        <v>2684</v>
      </c>
      <c r="CY63" s="79" t="s">
        <v>2685</v>
      </c>
      <c r="CZ63" s="79" t="s">
        <v>356</v>
      </c>
      <c r="DA63" s="79" t="s">
        <v>1329</v>
      </c>
      <c r="DB63" s="79" t="s">
        <v>2686</v>
      </c>
      <c r="DC63" s="79" t="s">
        <v>1109</v>
      </c>
      <c r="DD63" s="79">
        <v>2006</v>
      </c>
      <c r="DE63" s="79" t="s">
        <v>1203</v>
      </c>
      <c r="DF63" s="79" t="s">
        <v>1050</v>
      </c>
      <c r="DG63" s="79">
        <v>19</v>
      </c>
      <c r="DH63" s="79" t="s">
        <v>2280</v>
      </c>
      <c r="DI63" s="79" t="s">
        <v>1066</v>
      </c>
      <c r="DJ63" s="79" t="s">
        <v>2126</v>
      </c>
      <c r="DK63" s="79">
        <v>10</v>
      </c>
      <c r="DL63" s="79" t="s">
        <v>353</v>
      </c>
      <c r="DM63" s="79" t="s">
        <v>353</v>
      </c>
      <c r="DN63" s="79" t="s">
        <v>1068</v>
      </c>
      <c r="DO63" s="91">
        <v>44837</v>
      </c>
      <c r="DP63" s="79" t="s">
        <v>399</v>
      </c>
      <c r="DQ63" s="79" t="s">
        <v>1050</v>
      </c>
      <c r="DR63" s="79" t="s">
        <v>1050</v>
      </c>
      <c r="DS63" s="79" t="s">
        <v>399</v>
      </c>
      <c r="DT63" s="79" t="s">
        <v>1050</v>
      </c>
      <c r="DU63" s="79" t="s">
        <v>1050</v>
      </c>
      <c r="DV63" s="79" t="s">
        <v>399</v>
      </c>
      <c r="DW63" s="79" t="s">
        <v>521</v>
      </c>
      <c r="DX63" s="79" t="s">
        <v>435</v>
      </c>
      <c r="DY63" s="79" t="s">
        <v>1050</v>
      </c>
      <c r="DZ63" s="79" t="s">
        <v>1050</v>
      </c>
      <c r="EA63" s="79" t="s">
        <v>510</v>
      </c>
      <c r="EB63" s="79" t="s">
        <v>333</v>
      </c>
      <c r="EC63" s="79" t="s">
        <v>1050</v>
      </c>
      <c r="ED63" s="79" t="s">
        <v>2687</v>
      </c>
      <c r="EE63" s="79" t="s">
        <v>409</v>
      </c>
      <c r="EF63" s="79" t="s">
        <v>353</v>
      </c>
      <c r="EG63" s="79" t="s">
        <v>1050</v>
      </c>
      <c r="EH63" s="79" t="s">
        <v>1050</v>
      </c>
      <c r="EI63" s="79" t="s">
        <v>1050</v>
      </c>
      <c r="EJ63" s="79" t="s">
        <v>1050</v>
      </c>
      <c r="EK63" s="79" t="s">
        <v>1050</v>
      </c>
      <c r="EL63" s="79" t="s">
        <v>1050</v>
      </c>
      <c r="EM63" s="79" t="s">
        <v>1050</v>
      </c>
      <c r="EN63" s="79" t="s">
        <v>1050</v>
      </c>
      <c r="EO63" s="79" t="s">
        <v>1050</v>
      </c>
      <c r="EP63" s="79" t="s">
        <v>1050</v>
      </c>
      <c r="EQ63" s="79" t="s">
        <v>1050</v>
      </c>
      <c r="ER63" s="79" t="s">
        <v>1050</v>
      </c>
      <c r="ES63" s="79" t="s">
        <v>1050</v>
      </c>
      <c r="ET63" s="79" t="s">
        <v>1050</v>
      </c>
      <c r="EU63" s="79" t="s">
        <v>1050</v>
      </c>
      <c r="EV63" s="79" t="s">
        <v>1050</v>
      </c>
      <c r="EW63" s="79" t="s">
        <v>1050</v>
      </c>
      <c r="EX63" s="79" t="s">
        <v>1050</v>
      </c>
      <c r="EY63" s="79" t="s">
        <v>1050</v>
      </c>
      <c r="EZ63" s="79" t="s">
        <v>1050</v>
      </c>
      <c r="FA63" s="79" t="s">
        <v>1050</v>
      </c>
      <c r="FB63" s="79" t="s">
        <v>1050</v>
      </c>
      <c r="FC63" s="79" t="s">
        <v>1050</v>
      </c>
      <c r="FD63" s="79" t="s">
        <v>1050</v>
      </c>
      <c r="FE63" s="79" t="s">
        <v>1050</v>
      </c>
      <c r="FF63" s="79" t="s">
        <v>1050</v>
      </c>
      <c r="FG63" s="79" t="s">
        <v>1050</v>
      </c>
      <c r="FH63" s="79" t="s">
        <v>1050</v>
      </c>
      <c r="FI63" s="79" t="s">
        <v>1050</v>
      </c>
      <c r="FJ63" s="79" t="s">
        <v>1050</v>
      </c>
      <c r="FK63" s="79" t="s">
        <v>1050</v>
      </c>
      <c r="FL63" s="79" t="s">
        <v>1050</v>
      </c>
      <c r="FM63" s="79" t="s">
        <v>1050</v>
      </c>
      <c r="FN63" s="79" t="s">
        <v>1050</v>
      </c>
      <c r="FO63" s="79" t="s">
        <v>1050</v>
      </c>
      <c r="FP63" s="79" t="s">
        <v>1050</v>
      </c>
      <c r="FQ63" s="79" t="s">
        <v>1050</v>
      </c>
      <c r="FR63" s="79" t="s">
        <v>1050</v>
      </c>
      <c r="FS63" s="79" t="s">
        <v>1050</v>
      </c>
      <c r="FT63" s="79" t="s">
        <v>1050</v>
      </c>
      <c r="FU63" s="79" t="s">
        <v>1050</v>
      </c>
      <c r="FV63" s="79" t="s">
        <v>1050</v>
      </c>
      <c r="FW63" s="79" t="s">
        <v>1050</v>
      </c>
      <c r="FX63" s="79" t="s">
        <v>1050</v>
      </c>
      <c r="FY63" s="79" t="s">
        <v>1050</v>
      </c>
      <c r="FZ63" s="79" t="s">
        <v>1050</v>
      </c>
      <c r="GA63" s="79" t="s">
        <v>1050</v>
      </c>
      <c r="GB63" s="79" t="s">
        <v>1050</v>
      </c>
      <c r="GC63" s="79" t="s">
        <v>1050</v>
      </c>
      <c r="GD63" s="79" t="s">
        <v>1050</v>
      </c>
      <c r="GE63" s="79" t="s">
        <v>1050</v>
      </c>
      <c r="GF63" s="79" t="s">
        <v>1050</v>
      </c>
      <c r="GG63" s="79" t="s">
        <v>1050</v>
      </c>
      <c r="GH63" s="79" t="s">
        <v>1050</v>
      </c>
      <c r="GI63" s="79" t="s">
        <v>1050</v>
      </c>
      <c r="GJ63" s="79" t="s">
        <v>1050</v>
      </c>
      <c r="GK63" s="79" t="s">
        <v>1050</v>
      </c>
      <c r="GL63" s="79" t="s">
        <v>1050</v>
      </c>
      <c r="GM63" s="79" t="s">
        <v>1050</v>
      </c>
      <c r="GN63" s="79" t="s">
        <v>1050</v>
      </c>
      <c r="GO63" s="79" t="s">
        <v>1050</v>
      </c>
      <c r="GP63" s="79" t="s">
        <v>1050</v>
      </c>
      <c r="GQ63" s="79" t="s">
        <v>1050</v>
      </c>
      <c r="GR63" s="79" t="s">
        <v>1050</v>
      </c>
      <c r="GS63" s="79" t="s">
        <v>1050</v>
      </c>
      <c r="GT63" s="79" t="s">
        <v>1050</v>
      </c>
      <c r="GU63" s="79" t="s">
        <v>1050</v>
      </c>
      <c r="GV63" s="79" t="s">
        <v>1050</v>
      </c>
      <c r="GW63" s="79" t="s">
        <v>1050</v>
      </c>
      <c r="GX63" s="79" t="s">
        <v>1050</v>
      </c>
      <c r="GY63" s="79" t="s">
        <v>1050</v>
      </c>
      <c r="GZ63" s="79" t="s">
        <v>1050</v>
      </c>
      <c r="HA63" s="79" t="s">
        <v>1050</v>
      </c>
      <c r="HB63" s="79" t="s">
        <v>1050</v>
      </c>
      <c r="HC63" s="79" t="s">
        <v>1050</v>
      </c>
      <c r="HD63" s="79" t="s">
        <v>1050</v>
      </c>
      <c r="HE63" s="79" t="s">
        <v>1050</v>
      </c>
      <c r="HF63" s="79" t="s">
        <v>1050</v>
      </c>
      <c r="HG63" s="79" t="s">
        <v>1050</v>
      </c>
      <c r="HH63" s="79" t="s">
        <v>1050</v>
      </c>
      <c r="HI63" s="79" t="s">
        <v>1050</v>
      </c>
      <c r="HJ63" s="79" t="s">
        <v>1050</v>
      </c>
      <c r="HK63" s="79" t="s">
        <v>1050</v>
      </c>
      <c r="HL63" s="79" t="s">
        <v>1050</v>
      </c>
      <c r="HM63" s="79" t="s">
        <v>1050</v>
      </c>
      <c r="HN63" s="79" t="s">
        <v>1050</v>
      </c>
      <c r="HO63" s="79" t="s">
        <v>1050</v>
      </c>
      <c r="HP63" s="79" t="s">
        <v>1050</v>
      </c>
      <c r="HQ63" s="79" t="s">
        <v>1050</v>
      </c>
      <c r="HR63" s="79" t="s">
        <v>1050</v>
      </c>
      <c r="HS63" s="79" t="s">
        <v>1050</v>
      </c>
      <c r="HT63" s="79" t="s">
        <v>1050</v>
      </c>
      <c r="HU63" s="79" t="s">
        <v>1050</v>
      </c>
      <c r="HV63" s="79" t="s">
        <v>1050</v>
      </c>
      <c r="HW63" s="79" t="s">
        <v>1050</v>
      </c>
      <c r="HX63" s="79" t="s">
        <v>1050</v>
      </c>
      <c r="HY63" s="79" t="s">
        <v>1050</v>
      </c>
      <c r="HZ63" s="79" t="s">
        <v>1050</v>
      </c>
      <c r="IA63" s="79" t="s">
        <v>1050</v>
      </c>
      <c r="IB63" s="79" t="s">
        <v>1050</v>
      </c>
      <c r="IC63" s="79" t="s">
        <v>1050</v>
      </c>
      <c r="ID63" s="79" t="s">
        <v>1050</v>
      </c>
      <c r="IE63" s="79" t="s">
        <v>1050</v>
      </c>
      <c r="IF63" s="79" t="s">
        <v>1050</v>
      </c>
      <c r="IG63" s="79" t="s">
        <v>1050</v>
      </c>
      <c r="IH63" s="79" t="s">
        <v>1050</v>
      </c>
      <c r="II63" s="79" t="s">
        <v>1050</v>
      </c>
      <c r="IJ63" s="79" t="s">
        <v>1050</v>
      </c>
      <c r="IK63" s="79" t="s">
        <v>1050</v>
      </c>
      <c r="IL63" s="79" t="s">
        <v>1050</v>
      </c>
      <c r="IM63" s="79" t="s">
        <v>1050</v>
      </c>
      <c r="IN63" s="79" t="s">
        <v>1050</v>
      </c>
      <c r="IO63" s="79" t="s">
        <v>1050</v>
      </c>
      <c r="IP63" s="79" t="s">
        <v>1050</v>
      </c>
      <c r="IQ63" s="79" t="s">
        <v>1050</v>
      </c>
      <c r="IR63" s="79" t="s">
        <v>1050</v>
      </c>
      <c r="IS63" s="79" t="s">
        <v>1050</v>
      </c>
      <c r="IT63" s="79" t="s">
        <v>1050</v>
      </c>
      <c r="IU63" s="79" t="s">
        <v>1050</v>
      </c>
      <c r="IV63" s="79" t="s">
        <v>1050</v>
      </c>
      <c r="IW63" s="79" t="s">
        <v>1050</v>
      </c>
      <c r="IX63" s="79" t="s">
        <v>1050</v>
      </c>
      <c r="IY63" s="79" t="s">
        <v>1050</v>
      </c>
      <c r="IZ63" s="79" t="s">
        <v>1050</v>
      </c>
      <c r="JA63" s="79" t="s">
        <v>1050</v>
      </c>
      <c r="JB63" s="79" t="s">
        <v>1050</v>
      </c>
      <c r="JC63" s="79" t="s">
        <v>1050</v>
      </c>
      <c r="JD63" s="79" t="s">
        <v>1050</v>
      </c>
      <c r="JE63" s="79" t="s">
        <v>1050</v>
      </c>
      <c r="JF63" s="79" t="s">
        <v>1050</v>
      </c>
      <c r="JG63" s="79" t="s">
        <v>1050</v>
      </c>
      <c r="JH63" s="79" t="s">
        <v>1050</v>
      </c>
      <c r="JI63" s="79" t="s">
        <v>1050</v>
      </c>
      <c r="JJ63" s="79" t="s">
        <v>1050</v>
      </c>
      <c r="JK63" s="79" t="s">
        <v>1050</v>
      </c>
      <c r="JL63" s="79" t="s">
        <v>1050</v>
      </c>
      <c r="JM63" s="79" t="s">
        <v>1050</v>
      </c>
      <c r="JN63" s="79" t="s">
        <v>1050</v>
      </c>
      <c r="JO63" s="79" t="s">
        <v>1050</v>
      </c>
      <c r="JP63" s="79" t="s">
        <v>1050</v>
      </c>
      <c r="JQ63" s="79" t="s">
        <v>1050</v>
      </c>
      <c r="JR63" s="79" t="s">
        <v>1050</v>
      </c>
      <c r="JS63" s="79" t="s">
        <v>1050</v>
      </c>
      <c r="JT63" s="79" t="s">
        <v>1050</v>
      </c>
      <c r="JU63" s="79" t="s">
        <v>1050</v>
      </c>
      <c r="JV63" s="79" t="s">
        <v>1050</v>
      </c>
      <c r="JW63" s="79" t="s">
        <v>1050</v>
      </c>
      <c r="JX63" s="79" t="s">
        <v>1050</v>
      </c>
      <c r="JY63" s="79" t="s">
        <v>1050</v>
      </c>
      <c r="JZ63" s="79" t="s">
        <v>1050</v>
      </c>
      <c r="KA63" s="79" t="s">
        <v>1050</v>
      </c>
      <c r="KB63" s="79" t="s">
        <v>1050</v>
      </c>
      <c r="KC63" s="79" t="s">
        <v>1050</v>
      </c>
      <c r="KD63" s="79" t="s">
        <v>1050</v>
      </c>
      <c r="KE63" s="79" t="s">
        <v>1050</v>
      </c>
      <c r="KF63" s="79" t="s">
        <v>1050</v>
      </c>
      <c r="KG63" s="79" t="s">
        <v>1050</v>
      </c>
      <c r="KH63" s="79" t="s">
        <v>1050</v>
      </c>
      <c r="KI63" s="79" t="s">
        <v>1050</v>
      </c>
      <c r="KJ63" s="79" t="s">
        <v>1050</v>
      </c>
      <c r="KK63" s="79" t="s">
        <v>1050</v>
      </c>
      <c r="KL63" s="79" t="s">
        <v>1050</v>
      </c>
      <c r="KM63" s="79" t="s">
        <v>1050</v>
      </c>
      <c r="KN63" s="79" t="s">
        <v>1050</v>
      </c>
      <c r="KO63" s="79" t="s">
        <v>1050</v>
      </c>
      <c r="KP63" s="79" t="s">
        <v>1050</v>
      </c>
      <c r="KQ63" s="79" t="s">
        <v>1050</v>
      </c>
      <c r="KR63" s="79" t="s">
        <v>1050</v>
      </c>
      <c r="KS63" s="79" t="s">
        <v>1050</v>
      </c>
      <c r="KT63" s="79" t="s">
        <v>1050</v>
      </c>
      <c r="KU63" s="79" t="s">
        <v>1050</v>
      </c>
      <c r="KV63" s="79" t="s">
        <v>1050</v>
      </c>
      <c r="KW63" s="79" t="s">
        <v>1050</v>
      </c>
      <c r="KX63" s="79" t="s">
        <v>1050</v>
      </c>
      <c r="KY63" s="79" t="s">
        <v>1050</v>
      </c>
      <c r="KZ63" s="79" t="s">
        <v>1050</v>
      </c>
      <c r="LA63" s="79" t="s">
        <v>1050</v>
      </c>
      <c r="LB63" s="79" t="s">
        <v>1050</v>
      </c>
      <c r="LC63" s="79" t="s">
        <v>1050</v>
      </c>
      <c r="LD63" s="79" t="s">
        <v>1050</v>
      </c>
      <c r="LE63" s="79" t="s">
        <v>1050</v>
      </c>
      <c r="LF63" s="79" t="s">
        <v>1050</v>
      </c>
      <c r="LG63" s="79" t="s">
        <v>1050</v>
      </c>
      <c r="LH63" s="79" t="s">
        <v>1050</v>
      </c>
      <c r="LI63" s="79" t="s">
        <v>1050</v>
      </c>
      <c r="LJ63" s="79" t="s">
        <v>1050</v>
      </c>
      <c r="LK63" s="79" t="s">
        <v>1050</v>
      </c>
      <c r="LL63" s="79" t="s">
        <v>1050</v>
      </c>
      <c r="LM63" s="79" t="s">
        <v>1050</v>
      </c>
      <c r="LN63" s="79" t="s">
        <v>1050</v>
      </c>
      <c r="LO63" s="79" t="s">
        <v>1050</v>
      </c>
      <c r="LP63" s="79" t="s">
        <v>1050</v>
      </c>
      <c r="LQ63" s="79" t="s">
        <v>1050</v>
      </c>
      <c r="LR63" s="79" t="s">
        <v>1050</v>
      </c>
      <c r="LS63" s="79" t="s">
        <v>1050</v>
      </c>
      <c r="LT63" s="79" t="s">
        <v>1050</v>
      </c>
      <c r="LU63" s="79" t="s">
        <v>1050</v>
      </c>
      <c r="LV63" s="79" t="s">
        <v>1050</v>
      </c>
      <c r="LW63" s="79" t="s">
        <v>1050</v>
      </c>
      <c r="LX63" s="79" t="s">
        <v>1050</v>
      </c>
      <c r="LY63" s="79" t="s">
        <v>1050</v>
      </c>
      <c r="LZ63" s="79" t="s">
        <v>1050</v>
      </c>
      <c r="MA63" s="79" t="s">
        <v>1050</v>
      </c>
      <c r="MB63" s="79" t="s">
        <v>1050</v>
      </c>
      <c r="MC63" s="79" t="s">
        <v>1050</v>
      </c>
      <c r="MD63" s="79" t="s">
        <v>1050</v>
      </c>
      <c r="ME63" s="79" t="s">
        <v>1050</v>
      </c>
      <c r="MF63" s="79" t="s">
        <v>1050</v>
      </c>
      <c r="MG63" s="79" t="s">
        <v>1050</v>
      </c>
      <c r="MH63" s="79" t="s">
        <v>1050</v>
      </c>
      <c r="MI63" s="79" t="s">
        <v>1050</v>
      </c>
      <c r="MJ63" s="79" t="s">
        <v>1050</v>
      </c>
      <c r="MK63" s="79" t="s">
        <v>356</v>
      </c>
      <c r="ML63" s="91">
        <v>28312</v>
      </c>
      <c r="MM63" s="79" t="s">
        <v>351</v>
      </c>
      <c r="MN63" s="79" t="s">
        <v>1060</v>
      </c>
      <c r="MO63" s="79" t="s">
        <v>2688</v>
      </c>
      <c r="MP63" s="79" t="s">
        <v>1050</v>
      </c>
      <c r="MQ63" s="79" t="s">
        <v>1050</v>
      </c>
      <c r="MR63" s="79" t="s">
        <v>1050</v>
      </c>
      <c r="MS63" s="79" t="s">
        <v>1050</v>
      </c>
      <c r="MT63" s="79" t="s">
        <v>1050</v>
      </c>
      <c r="MU63" s="79" t="s">
        <v>1050</v>
      </c>
      <c r="MV63" s="79" t="s">
        <v>1050</v>
      </c>
      <c r="MW63" s="79" t="s">
        <v>2689</v>
      </c>
      <c r="MX63" s="79" t="s">
        <v>1050</v>
      </c>
      <c r="MY63" s="79" t="s">
        <v>352</v>
      </c>
      <c r="MZ63" s="79" t="s">
        <v>1050</v>
      </c>
      <c r="NA63" s="79" t="s">
        <v>1050</v>
      </c>
      <c r="NB63" s="79" t="s">
        <v>1050</v>
      </c>
      <c r="NC63" s="79" t="s">
        <v>1050</v>
      </c>
      <c r="ND63" s="79" t="s">
        <v>1050</v>
      </c>
      <c r="NE63" s="79" t="s">
        <v>1050</v>
      </c>
      <c r="NF63" s="79" t="s">
        <v>1050</v>
      </c>
      <c r="NG63" s="79" t="s">
        <v>1050</v>
      </c>
      <c r="NH63" s="79" t="s">
        <v>1050</v>
      </c>
      <c r="NI63" s="79" t="s">
        <v>1050</v>
      </c>
      <c r="NJ63" s="79" t="s">
        <v>1050</v>
      </c>
      <c r="NK63" s="79" t="s">
        <v>1050</v>
      </c>
      <c r="NL63" s="79" t="s">
        <v>1050</v>
      </c>
      <c r="NM63" s="79" t="s">
        <v>1050</v>
      </c>
      <c r="NN63" s="79" t="s">
        <v>1050</v>
      </c>
      <c r="NO63" s="79" t="s">
        <v>1050</v>
      </c>
      <c r="NP63" s="79" t="s">
        <v>1050</v>
      </c>
      <c r="NQ63" s="79" t="s">
        <v>1050</v>
      </c>
      <c r="NR63" s="79" t="s">
        <v>1050</v>
      </c>
      <c r="NS63" s="79" t="s">
        <v>1050</v>
      </c>
      <c r="NT63" s="79" t="s">
        <v>1050</v>
      </c>
      <c r="NU63" s="79" t="s">
        <v>1050</v>
      </c>
      <c r="NV63" s="79" t="s">
        <v>1050</v>
      </c>
      <c r="NW63" s="79" t="s">
        <v>1050</v>
      </c>
      <c r="NX63" s="79" t="s">
        <v>1050</v>
      </c>
      <c r="NY63" s="79" t="s">
        <v>1050</v>
      </c>
      <c r="NZ63" s="79" t="s">
        <v>1050</v>
      </c>
      <c r="OA63" s="79" t="s">
        <v>1050</v>
      </c>
      <c r="OB63" s="79" t="s">
        <v>1050</v>
      </c>
      <c r="OC63" s="79" t="s">
        <v>1050</v>
      </c>
      <c r="OD63" s="79" t="s">
        <v>1050</v>
      </c>
      <c r="OE63" s="79" t="s">
        <v>1050</v>
      </c>
      <c r="OF63" s="79" t="s">
        <v>1050</v>
      </c>
      <c r="OG63" s="79" t="s">
        <v>1050</v>
      </c>
      <c r="OH63" s="79" t="s">
        <v>1050</v>
      </c>
      <c r="OI63" s="79" t="s">
        <v>1050</v>
      </c>
      <c r="OJ63" s="79" t="s">
        <v>1050</v>
      </c>
      <c r="OK63" s="79" t="s">
        <v>1050</v>
      </c>
      <c r="OL63" s="79" t="s">
        <v>1050</v>
      </c>
      <c r="OM63" s="79" t="s">
        <v>1050</v>
      </c>
      <c r="ON63" s="79" t="s">
        <v>1050</v>
      </c>
      <c r="OO63" s="79" t="s">
        <v>1050</v>
      </c>
      <c r="OP63" s="79" t="s">
        <v>1050</v>
      </c>
      <c r="OQ63" s="79" t="s">
        <v>1050</v>
      </c>
      <c r="OR63" s="79" t="s">
        <v>1050</v>
      </c>
      <c r="OS63" s="79" t="s">
        <v>1050</v>
      </c>
      <c r="OT63" s="79" t="s">
        <v>1050</v>
      </c>
      <c r="OU63" s="79" t="s">
        <v>1050</v>
      </c>
      <c r="OV63" s="79" t="s">
        <v>1050</v>
      </c>
      <c r="OW63" s="79" t="s">
        <v>1050</v>
      </c>
      <c r="OX63" s="79" t="s">
        <v>1050</v>
      </c>
      <c r="OY63" s="79" t="s">
        <v>1050</v>
      </c>
      <c r="OZ63" s="79" t="s">
        <v>1050</v>
      </c>
      <c r="PA63" s="79" t="s">
        <v>1050</v>
      </c>
      <c r="PB63" s="79" t="s">
        <v>1050</v>
      </c>
      <c r="PC63" s="79" t="s">
        <v>1050</v>
      </c>
      <c r="PD63" s="79" t="s">
        <v>1050</v>
      </c>
      <c r="PE63" s="79" t="s">
        <v>1050</v>
      </c>
      <c r="PF63" s="79" t="s">
        <v>1050</v>
      </c>
      <c r="PG63" s="79" t="s">
        <v>1050</v>
      </c>
      <c r="PH63" s="79" t="s">
        <v>1050</v>
      </c>
      <c r="PI63" s="79" t="s">
        <v>1050</v>
      </c>
      <c r="PJ63" s="79" t="s">
        <v>1050</v>
      </c>
      <c r="PK63" s="79" t="s">
        <v>1050</v>
      </c>
      <c r="PL63" s="79" t="s">
        <v>1050</v>
      </c>
      <c r="PM63" s="79" t="s">
        <v>2398</v>
      </c>
      <c r="PN63" s="79">
        <v>2</v>
      </c>
      <c r="PO63" s="79">
        <v>0</v>
      </c>
      <c r="PP63" s="79">
        <v>103</v>
      </c>
      <c r="PQ63" s="79" t="s">
        <v>1050</v>
      </c>
      <c r="PR63" s="79" t="s">
        <v>1050</v>
      </c>
      <c r="PS63" s="79" t="s">
        <v>1050</v>
      </c>
      <c r="PT63" s="79" t="s">
        <v>1050</v>
      </c>
      <c r="PU63" s="79" t="s">
        <v>1050</v>
      </c>
      <c r="PV63" s="79" t="s">
        <v>1050</v>
      </c>
      <c r="PW63" s="79" t="s">
        <v>1050</v>
      </c>
      <c r="PX63" s="79" t="s">
        <v>1050</v>
      </c>
      <c r="PY63" s="79" t="s">
        <v>1050</v>
      </c>
      <c r="PZ63" s="79" t="s">
        <v>1050</v>
      </c>
      <c r="QA63" s="79" t="s">
        <v>1050</v>
      </c>
      <c r="QB63" s="79" t="s">
        <v>1050</v>
      </c>
      <c r="QC63" s="79" t="s">
        <v>1050</v>
      </c>
      <c r="QD63" s="79" t="s">
        <v>1075</v>
      </c>
      <c r="QE63" s="79" t="s">
        <v>1076</v>
      </c>
      <c r="QF63" s="79" t="s">
        <v>1050</v>
      </c>
      <c r="QG63" s="79">
        <v>11</v>
      </c>
      <c r="QH63" s="107">
        <v>1</v>
      </c>
      <c r="QI63" s="79">
        <v>60</v>
      </c>
      <c r="QJ63" s="79">
        <v>13</v>
      </c>
      <c r="QK63" s="79">
        <v>2022</v>
      </c>
      <c r="QL63" s="79" t="s">
        <v>1050</v>
      </c>
      <c r="QM63" s="121">
        <v>44819</v>
      </c>
      <c r="QN63" s="122" t="s">
        <v>512</v>
      </c>
      <c r="QO63" s="79" t="s">
        <v>399</v>
      </c>
      <c r="QP63" s="79" t="s">
        <v>399</v>
      </c>
      <c r="QQ63" s="92">
        <v>0.701388888888889</v>
      </c>
      <c r="QR63" s="79" t="s">
        <v>329</v>
      </c>
      <c r="QS63" s="79" t="s">
        <v>548</v>
      </c>
      <c r="QT63" s="79" t="s">
        <v>1050</v>
      </c>
      <c r="QU63" s="79" t="s">
        <v>2690</v>
      </c>
      <c r="QV63" s="125" t="s">
        <v>2691</v>
      </c>
      <c r="QW63" s="125" t="s">
        <v>2692</v>
      </c>
      <c r="QX63" s="79" t="s">
        <v>1050</v>
      </c>
      <c r="QY63" s="79" t="s">
        <v>1050</v>
      </c>
      <c r="QZ63" s="79" t="s">
        <v>1080</v>
      </c>
      <c r="RA63" s="79" t="s">
        <v>1050</v>
      </c>
      <c r="RB63" s="79" t="s">
        <v>1050</v>
      </c>
      <c r="RC63" s="79" t="s">
        <v>368</v>
      </c>
      <c r="RD63" s="79" t="s">
        <v>399</v>
      </c>
      <c r="RE63" s="79" t="s">
        <v>344</v>
      </c>
      <c r="RF63" s="79" t="s">
        <v>369</v>
      </c>
      <c r="RG63" s="79" t="s">
        <v>1081</v>
      </c>
      <c r="RH63" s="79" t="s">
        <v>513</v>
      </c>
      <c r="RI63" s="79" t="s">
        <v>388</v>
      </c>
      <c r="RJ63" s="79" t="s">
        <v>2693</v>
      </c>
      <c r="RK63" s="79" t="s">
        <v>413</v>
      </c>
      <c r="RL63" s="79" t="s">
        <v>334</v>
      </c>
      <c r="RM63" s="79" t="s">
        <v>2694</v>
      </c>
      <c r="RN63" s="79" t="s">
        <v>1050</v>
      </c>
      <c r="RO63" s="79" t="s">
        <v>2144</v>
      </c>
      <c r="RP63" s="79" t="s">
        <v>414</v>
      </c>
      <c r="RQ63" s="79" t="s">
        <v>494</v>
      </c>
      <c r="RR63" s="79" t="s">
        <v>480</v>
      </c>
      <c r="RS63" s="79" t="s">
        <v>1050</v>
      </c>
      <c r="RT63" s="79" t="s">
        <v>1050</v>
      </c>
      <c r="RU63" s="79" t="s">
        <v>2145</v>
      </c>
      <c r="RV63" s="79" t="s">
        <v>2478</v>
      </c>
      <c r="RW63" s="79" t="s">
        <v>1050</v>
      </c>
      <c r="RX63" s="79" t="s">
        <v>1050</v>
      </c>
      <c r="RY63" s="79" t="s">
        <v>1050</v>
      </c>
      <c r="RZ63" s="79" t="s">
        <v>1050</v>
      </c>
      <c r="SA63" s="79" t="s">
        <v>1050</v>
      </c>
      <c r="SB63" s="79" t="s">
        <v>1050</v>
      </c>
      <c r="SC63" s="79" t="s">
        <v>1050</v>
      </c>
      <c r="SD63" s="79" t="s">
        <v>1050</v>
      </c>
      <c r="SE63" s="79" t="s">
        <v>1050</v>
      </c>
      <c r="SF63" s="79" t="s">
        <v>1050</v>
      </c>
      <c r="SG63" s="79" t="s">
        <v>1050</v>
      </c>
      <c r="SH63" s="79" t="s">
        <v>1050</v>
      </c>
      <c r="SI63" s="79" t="s">
        <v>1050</v>
      </c>
      <c r="SJ63" s="79" t="s">
        <v>1050</v>
      </c>
      <c r="SK63" s="79" t="s">
        <v>1050</v>
      </c>
      <c r="SL63" s="79" t="s">
        <v>1050</v>
      </c>
      <c r="SM63" s="79" t="s">
        <v>1050</v>
      </c>
      <c r="SN63" s="79" t="s">
        <v>1050</v>
      </c>
      <c r="SO63" s="79" t="s">
        <v>1050</v>
      </c>
      <c r="SP63" s="79" t="s">
        <v>1050</v>
      </c>
      <c r="SQ63" s="79" t="s">
        <v>1050</v>
      </c>
      <c r="SR63" s="79" t="s">
        <v>1050</v>
      </c>
      <c r="SS63" s="79" t="s">
        <v>1050</v>
      </c>
      <c r="ST63" s="79" t="s">
        <v>403</v>
      </c>
      <c r="SU63" s="79" t="s">
        <v>542</v>
      </c>
      <c r="SV63" s="79" t="s">
        <v>1050</v>
      </c>
      <c r="SW63" s="79" t="s">
        <v>1050</v>
      </c>
      <c r="SX63" s="79" t="s">
        <v>1050</v>
      </c>
      <c r="SY63" s="79" t="s">
        <v>1050</v>
      </c>
      <c r="SZ63" s="79" t="s">
        <v>1050</v>
      </c>
      <c r="TA63" s="79" t="s">
        <v>1050</v>
      </c>
      <c r="TB63" s="79" t="s">
        <v>1050</v>
      </c>
      <c r="TC63" s="79" t="s">
        <v>1050</v>
      </c>
      <c r="TD63" s="79" t="s">
        <v>1050</v>
      </c>
      <c r="TE63" s="79" t="s">
        <v>1050</v>
      </c>
      <c r="TF63" s="79">
        <v>2006</v>
      </c>
      <c r="TG63" s="79">
        <v>2022</v>
      </c>
      <c r="TH63" s="79" t="s">
        <v>1050</v>
      </c>
      <c r="TI63" s="79" t="s">
        <v>1050</v>
      </c>
      <c r="TJ63" s="79" t="s">
        <v>1050</v>
      </c>
      <c r="TK63" s="79" t="s">
        <v>1050</v>
      </c>
      <c r="TL63" s="79" t="s">
        <v>1050</v>
      </c>
      <c r="TM63" s="79" t="s">
        <v>1050</v>
      </c>
      <c r="TN63" s="79" t="s">
        <v>1050</v>
      </c>
      <c r="TO63" s="79" t="s">
        <v>1050</v>
      </c>
      <c r="TP63" s="79" t="s">
        <v>1050</v>
      </c>
      <c r="TQ63" s="79" t="s">
        <v>1050</v>
      </c>
      <c r="TR63" s="79" t="s">
        <v>2695</v>
      </c>
      <c r="TS63" s="79" t="s">
        <v>2696</v>
      </c>
      <c r="TT63" s="79" t="s">
        <v>1050</v>
      </c>
      <c r="TU63" s="79" t="s">
        <v>1050</v>
      </c>
      <c r="TV63" s="79" t="s">
        <v>1050</v>
      </c>
      <c r="TW63" s="79" t="s">
        <v>1050</v>
      </c>
      <c r="TX63" s="79" t="s">
        <v>1050</v>
      </c>
      <c r="TY63" s="79" t="s">
        <v>1050</v>
      </c>
      <c r="TZ63" s="79" t="s">
        <v>1050</v>
      </c>
      <c r="UA63" s="79" t="s">
        <v>1050</v>
      </c>
      <c r="UB63" s="79" t="s">
        <v>1050</v>
      </c>
      <c r="UC63" s="79" t="s">
        <v>1050</v>
      </c>
      <c r="UD63" s="79" t="s">
        <v>2697</v>
      </c>
      <c r="UE63" s="79" t="s">
        <v>1063</v>
      </c>
      <c r="UF63" s="79" t="s">
        <v>1050</v>
      </c>
      <c r="UG63" s="79" t="s">
        <v>1050</v>
      </c>
      <c r="UH63" s="79" t="s">
        <v>1050</v>
      </c>
      <c r="UI63" s="79" t="s">
        <v>1050</v>
      </c>
      <c r="UJ63" s="79" t="s">
        <v>1050</v>
      </c>
      <c r="UK63" s="79" t="s">
        <v>1050</v>
      </c>
      <c r="UL63" s="79" t="s">
        <v>1050</v>
      </c>
      <c r="UM63" s="79" t="s">
        <v>1050</v>
      </c>
      <c r="UN63" s="79" t="s">
        <v>1050</v>
      </c>
      <c r="UO63" s="79" t="s">
        <v>1050</v>
      </c>
      <c r="UP63" s="79" t="s">
        <v>2686</v>
      </c>
      <c r="UQ63" s="79" t="s">
        <v>2698</v>
      </c>
      <c r="UR63" s="79" t="s">
        <v>1050</v>
      </c>
      <c r="US63" s="79" t="s">
        <v>1050</v>
      </c>
      <c r="UT63" s="79" t="s">
        <v>1050</v>
      </c>
      <c r="UU63" s="79" t="s">
        <v>1050</v>
      </c>
      <c r="UV63" s="79" t="s">
        <v>1050</v>
      </c>
      <c r="UW63" s="79" t="s">
        <v>1050</v>
      </c>
      <c r="UX63" s="79" t="s">
        <v>1050</v>
      </c>
      <c r="UY63" s="79" t="s">
        <v>1050</v>
      </c>
      <c r="UZ63" s="79" t="s">
        <v>1050</v>
      </c>
      <c r="VA63" s="79" t="s">
        <v>1050</v>
      </c>
      <c r="VB63" s="79">
        <v>2956</v>
      </c>
      <c r="VC63" s="79">
        <v>179</v>
      </c>
      <c r="VD63" s="79" t="s">
        <v>1050</v>
      </c>
      <c r="VE63" s="79" t="s">
        <v>1050</v>
      </c>
      <c r="VF63" s="79" t="s">
        <v>1050</v>
      </c>
      <c r="VG63" s="79" t="s">
        <v>1050</v>
      </c>
      <c r="VH63" s="79" t="s">
        <v>1050</v>
      </c>
      <c r="VI63" s="79" t="s">
        <v>1050</v>
      </c>
      <c r="VJ63" s="79" t="s">
        <v>1050</v>
      </c>
      <c r="VK63" s="79" t="s">
        <v>1050</v>
      </c>
      <c r="VL63" s="79" t="s">
        <v>1050</v>
      </c>
      <c r="VM63" s="79" t="s">
        <v>1050</v>
      </c>
      <c r="VN63" s="79" t="s">
        <v>2280</v>
      </c>
      <c r="VO63" s="79" t="s">
        <v>2114</v>
      </c>
      <c r="VP63" s="79" t="s">
        <v>1050</v>
      </c>
      <c r="VQ63" s="79" t="s">
        <v>1050</v>
      </c>
      <c r="VR63" s="79" t="s">
        <v>1050</v>
      </c>
      <c r="VS63" s="79" t="s">
        <v>1050</v>
      </c>
      <c r="VT63" s="79" t="s">
        <v>1050</v>
      </c>
      <c r="VU63" s="79" t="s">
        <v>1050</v>
      </c>
      <c r="VV63" s="79" t="s">
        <v>1050</v>
      </c>
      <c r="VW63" s="79" t="s">
        <v>1050</v>
      </c>
      <c r="VX63" s="79" t="s">
        <v>1050</v>
      </c>
      <c r="VY63" s="79" t="s">
        <v>1050</v>
      </c>
      <c r="VZ63" s="79" t="s">
        <v>353</v>
      </c>
      <c r="WA63" s="79" t="s">
        <v>353</v>
      </c>
      <c r="WB63" s="79" t="s">
        <v>1050</v>
      </c>
      <c r="WC63" s="79" t="s">
        <v>1050</v>
      </c>
      <c r="WD63" s="79" t="s">
        <v>1050</v>
      </c>
      <c r="WE63" s="79" t="s">
        <v>1050</v>
      </c>
      <c r="WF63" s="79" t="s">
        <v>1050</v>
      </c>
      <c r="WG63" s="79" t="s">
        <v>1050</v>
      </c>
      <c r="WH63" s="79" t="s">
        <v>1050</v>
      </c>
      <c r="WI63" s="79" t="s">
        <v>1050</v>
      </c>
      <c r="WJ63" s="79" t="s">
        <v>1050</v>
      </c>
      <c r="WK63" s="79" t="s">
        <v>1050</v>
      </c>
      <c r="WL63" s="79" t="s">
        <v>353</v>
      </c>
      <c r="WM63" s="79" t="s">
        <v>494</v>
      </c>
      <c r="WN63" s="79" t="s">
        <v>1050</v>
      </c>
      <c r="WO63" s="79" t="s">
        <v>1050</v>
      </c>
      <c r="WP63" s="79" t="s">
        <v>1050</v>
      </c>
      <c r="WQ63" s="79" t="s">
        <v>1050</v>
      </c>
      <c r="WR63" s="79" t="s">
        <v>1050</v>
      </c>
      <c r="WS63" s="79" t="s">
        <v>1050</v>
      </c>
      <c r="WT63" s="79" t="s">
        <v>1050</v>
      </c>
      <c r="WU63" s="79" t="s">
        <v>1050</v>
      </c>
      <c r="WV63" s="79" t="s">
        <v>1050</v>
      </c>
      <c r="WW63" s="79" t="s">
        <v>1050</v>
      </c>
      <c r="WX63" s="79" t="s">
        <v>1050</v>
      </c>
      <c r="WY63" s="79" t="s">
        <v>1050</v>
      </c>
      <c r="WZ63" s="79" t="s">
        <v>1050</v>
      </c>
      <c r="XA63" s="79" t="s">
        <v>1050</v>
      </c>
      <c r="XB63" s="79" t="s">
        <v>1050</v>
      </c>
      <c r="XC63" s="79" t="s">
        <v>1050</v>
      </c>
      <c r="XD63" s="79" t="s">
        <v>1050</v>
      </c>
      <c r="XE63" s="79" t="s">
        <v>1050</v>
      </c>
      <c r="XF63" s="79" t="s">
        <v>1050</v>
      </c>
      <c r="XG63" s="79" t="s">
        <v>1050</v>
      </c>
      <c r="XH63" s="79" t="s">
        <v>1050</v>
      </c>
      <c r="XI63" s="79" t="s">
        <v>1050</v>
      </c>
      <c r="XJ63" s="79" t="s">
        <v>2699</v>
      </c>
      <c r="XK63" s="79" t="s">
        <v>2700</v>
      </c>
      <c r="XL63" s="79" t="s">
        <v>1050</v>
      </c>
      <c r="XM63" s="79" t="s">
        <v>1050</v>
      </c>
      <c r="XN63" s="79" t="s">
        <v>1050</v>
      </c>
      <c r="XO63" s="79" t="s">
        <v>1050</v>
      </c>
      <c r="XP63" s="79" t="s">
        <v>1050</v>
      </c>
      <c r="XQ63" s="79" t="s">
        <v>1050</v>
      </c>
      <c r="XR63" s="79" t="s">
        <v>1050</v>
      </c>
      <c r="XS63" s="79" t="s">
        <v>1050</v>
      </c>
      <c r="XT63" s="79" t="s">
        <v>1050</v>
      </c>
      <c r="XU63" s="79" t="s">
        <v>1050</v>
      </c>
      <c r="XV63" s="79" t="s">
        <v>1050</v>
      </c>
      <c r="XW63" s="79" t="s">
        <v>1050</v>
      </c>
      <c r="XX63" s="79" t="s">
        <v>1050</v>
      </c>
      <c r="XY63" s="79" t="s">
        <v>1050</v>
      </c>
      <c r="XZ63" s="79" t="s">
        <v>1050</v>
      </c>
      <c r="YA63" s="79" t="s">
        <v>1050</v>
      </c>
      <c r="YB63" s="79" t="s">
        <v>1050</v>
      </c>
      <c r="YC63" s="79" t="s">
        <v>1050</v>
      </c>
      <c r="YD63" s="79" t="s">
        <v>1050</v>
      </c>
      <c r="YE63" s="79" t="s">
        <v>1050</v>
      </c>
      <c r="YF63" s="79" t="s">
        <v>1050</v>
      </c>
      <c r="YG63" s="79" t="s">
        <v>1050</v>
      </c>
      <c r="YH63" s="79" t="s">
        <v>1050</v>
      </c>
      <c r="YI63" s="79" t="s">
        <v>1050</v>
      </c>
      <c r="YJ63" s="79" t="s">
        <v>1050</v>
      </c>
      <c r="YK63" s="79" t="s">
        <v>1050</v>
      </c>
      <c r="YL63" s="79" t="s">
        <v>1050</v>
      </c>
      <c r="YM63" s="79" t="s">
        <v>1050</v>
      </c>
      <c r="YN63" s="79" t="s">
        <v>1050</v>
      </c>
      <c r="YO63" s="79" t="s">
        <v>1050</v>
      </c>
      <c r="YP63" s="79" t="s">
        <v>1050</v>
      </c>
      <c r="YQ63" s="79" t="s">
        <v>1050</v>
      </c>
      <c r="YR63" s="79" t="s">
        <v>1050</v>
      </c>
      <c r="YS63" s="79" t="s">
        <v>1050</v>
      </c>
      <c r="YT63" s="79" t="s">
        <v>1050</v>
      </c>
      <c r="YU63" s="79" t="s">
        <v>1050</v>
      </c>
      <c r="YV63" s="79" t="s">
        <v>1050</v>
      </c>
      <c r="YW63" s="79" t="s">
        <v>1050</v>
      </c>
      <c r="YX63" s="79" t="s">
        <v>1050</v>
      </c>
      <c r="YY63" s="79" t="s">
        <v>1050</v>
      </c>
      <c r="YZ63" s="79" t="s">
        <v>1050</v>
      </c>
      <c r="ZA63" s="79" t="s">
        <v>1050</v>
      </c>
      <c r="ZB63" s="79" t="s">
        <v>1050</v>
      </c>
      <c r="ZC63" s="79" t="s">
        <v>1050</v>
      </c>
      <c r="ZD63" s="79" t="s">
        <v>1050</v>
      </c>
      <c r="ZE63" s="79" t="s">
        <v>1050</v>
      </c>
      <c r="ZF63" s="79" t="s">
        <v>1050</v>
      </c>
      <c r="ZG63" s="79" t="s">
        <v>1050</v>
      </c>
      <c r="ZH63" s="79" t="s">
        <v>1050</v>
      </c>
      <c r="ZI63" s="79" t="s">
        <v>1050</v>
      </c>
      <c r="ZJ63" s="79" t="s">
        <v>1050</v>
      </c>
      <c r="ZK63" s="79" t="s">
        <v>1050</v>
      </c>
      <c r="ZL63" s="79" t="s">
        <v>1050</v>
      </c>
      <c r="ZM63" s="79" t="s">
        <v>1050</v>
      </c>
      <c r="ZN63" s="79" t="s">
        <v>1050</v>
      </c>
      <c r="ZO63" s="79" t="s">
        <v>1050</v>
      </c>
      <c r="ZP63" s="79" t="s">
        <v>1050</v>
      </c>
      <c r="ZQ63" s="79" t="s">
        <v>1050</v>
      </c>
      <c r="ZR63" s="79" t="s">
        <v>1050</v>
      </c>
      <c r="ZS63" s="79" t="s">
        <v>1050</v>
      </c>
      <c r="ZT63" s="79" t="s">
        <v>1050</v>
      </c>
      <c r="ZU63" s="79" t="s">
        <v>1050</v>
      </c>
      <c r="ZV63" s="79" t="s">
        <v>1050</v>
      </c>
      <c r="ZW63" s="79" t="s">
        <v>1050</v>
      </c>
      <c r="ZX63" s="79" t="s">
        <v>1050</v>
      </c>
      <c r="ZY63" s="79" t="s">
        <v>1050</v>
      </c>
      <c r="ZZ63" s="79" t="s">
        <v>1050</v>
      </c>
      <c r="AAA63" s="79" t="s">
        <v>1050</v>
      </c>
      <c r="AAB63" s="79" t="s">
        <v>1050</v>
      </c>
      <c r="AAC63" s="79" t="s">
        <v>1050</v>
      </c>
      <c r="AAD63" s="79" t="s">
        <v>1090</v>
      </c>
      <c r="AAE63" s="79">
        <v>22</v>
      </c>
      <c r="AAF63" s="91">
        <v>43802</v>
      </c>
      <c r="AAG63" s="79">
        <v>1</v>
      </c>
      <c r="AAH63" s="79">
        <v>0</v>
      </c>
      <c r="AAI63" s="79" t="s">
        <v>1132</v>
      </c>
      <c r="AAJ63" s="79" t="s">
        <v>398</v>
      </c>
      <c r="AAK63" s="79" t="s">
        <v>1090</v>
      </c>
      <c r="AAL63" s="79">
        <v>45</v>
      </c>
      <c r="AAM63" s="91">
        <v>40280</v>
      </c>
      <c r="AAN63" s="79">
        <v>0</v>
      </c>
      <c r="AAO63" s="79">
        <v>0</v>
      </c>
      <c r="AAP63" s="79" t="s">
        <v>1614</v>
      </c>
      <c r="AAQ63" s="79" t="s">
        <v>352</v>
      </c>
      <c r="AAR63" s="79" t="s">
        <v>1050</v>
      </c>
      <c r="AAS63" s="79" t="s">
        <v>1050</v>
      </c>
      <c r="AAT63" s="79" t="s">
        <v>1050</v>
      </c>
      <c r="AAU63" s="79" t="s">
        <v>1050</v>
      </c>
      <c r="AAV63" s="79" t="s">
        <v>1050</v>
      </c>
      <c r="AAW63" s="79" t="s">
        <v>1050</v>
      </c>
      <c r="AAX63" s="79" t="s">
        <v>1050</v>
      </c>
      <c r="AAY63" s="79" t="s">
        <v>1050</v>
      </c>
      <c r="AAZ63" s="79" t="s">
        <v>1050</v>
      </c>
      <c r="ABA63" s="79" t="s">
        <v>1050</v>
      </c>
      <c r="ABB63" s="79" t="s">
        <v>1050</v>
      </c>
      <c r="ABC63" s="79" t="s">
        <v>1050</v>
      </c>
      <c r="ABD63" s="79" t="s">
        <v>1050</v>
      </c>
      <c r="ABE63" s="79" t="s">
        <v>1050</v>
      </c>
      <c r="ABF63" s="79" t="s">
        <v>1050</v>
      </c>
      <c r="ABG63" s="79" t="s">
        <v>1050</v>
      </c>
      <c r="ABH63" s="79" t="s">
        <v>1050</v>
      </c>
      <c r="ABI63" s="79" t="s">
        <v>1050</v>
      </c>
      <c r="ABJ63" s="79" t="s">
        <v>1050</v>
      </c>
      <c r="ABK63" s="79" t="s">
        <v>1050</v>
      </c>
      <c r="ABL63" s="79" t="s">
        <v>1050</v>
      </c>
      <c r="ABM63" s="79" t="s">
        <v>1050</v>
      </c>
      <c r="ABN63" s="79" t="s">
        <v>1050</v>
      </c>
      <c r="ABO63" s="79" t="s">
        <v>1050</v>
      </c>
      <c r="ABP63" s="79" t="s">
        <v>1050</v>
      </c>
      <c r="ABQ63" s="79" t="s">
        <v>1050</v>
      </c>
      <c r="ABR63" s="79" t="s">
        <v>1050</v>
      </c>
      <c r="ABS63" s="79" t="s">
        <v>1050</v>
      </c>
      <c r="ABT63" s="79" t="s">
        <v>1050</v>
      </c>
      <c r="ABU63" s="79" t="s">
        <v>1050</v>
      </c>
      <c r="ABV63" s="79" t="s">
        <v>1050</v>
      </c>
      <c r="ABW63" s="79" t="s">
        <v>1050</v>
      </c>
      <c r="ABX63" s="79" t="s">
        <v>1050</v>
      </c>
      <c r="ABY63" s="79" t="s">
        <v>1050</v>
      </c>
      <c r="ABZ63" s="79" t="s">
        <v>1050</v>
      </c>
      <c r="ACA63" s="79" t="s">
        <v>1050</v>
      </c>
      <c r="ACB63" s="79" t="s">
        <v>1050</v>
      </c>
      <c r="ACC63" s="79" t="s">
        <v>1050</v>
      </c>
      <c r="ACD63" s="79" t="s">
        <v>1050</v>
      </c>
      <c r="ACE63" s="79" t="s">
        <v>1050</v>
      </c>
      <c r="ACF63" s="79" t="s">
        <v>1050</v>
      </c>
      <c r="ACG63" s="79" t="s">
        <v>1050</v>
      </c>
      <c r="ACH63" s="79" t="s">
        <v>1050</v>
      </c>
      <c r="ACI63" s="79" t="s">
        <v>1050</v>
      </c>
      <c r="ACJ63" s="79" t="s">
        <v>1050</v>
      </c>
      <c r="ACK63" s="79" t="s">
        <v>1050</v>
      </c>
      <c r="ACL63" s="79" t="s">
        <v>1050</v>
      </c>
      <c r="ACM63" s="79" t="s">
        <v>1050</v>
      </c>
      <c r="ACN63" s="79" t="s">
        <v>1050</v>
      </c>
      <c r="ACO63" s="79" t="s">
        <v>1050</v>
      </c>
      <c r="ACP63" s="79" t="s">
        <v>1050</v>
      </c>
      <c r="ACQ63" s="79" t="s">
        <v>1050</v>
      </c>
      <c r="ACR63" s="79" t="s">
        <v>1050</v>
      </c>
      <c r="ACS63" s="79" t="s">
        <v>1050</v>
      </c>
      <c r="ACT63" s="79" t="s">
        <v>1050</v>
      </c>
      <c r="ACU63" s="79" t="s">
        <v>1050</v>
      </c>
      <c r="ACV63" s="79" t="s">
        <v>1050</v>
      </c>
      <c r="ACW63" s="79" t="s">
        <v>1050</v>
      </c>
      <c r="ACX63" s="79" t="s">
        <v>1050</v>
      </c>
      <c r="ACY63" s="79" t="s">
        <v>1050</v>
      </c>
      <c r="ACZ63" s="79" t="s">
        <v>1050</v>
      </c>
      <c r="ADA63" s="79" t="s">
        <v>1050</v>
      </c>
      <c r="ADB63" s="79" t="s">
        <v>1050</v>
      </c>
      <c r="ADC63" s="79" t="s">
        <v>1050</v>
      </c>
      <c r="ADD63" s="79" t="s">
        <v>1050</v>
      </c>
      <c r="ADE63" s="79" t="s">
        <v>1050</v>
      </c>
      <c r="ADF63" s="79" t="s">
        <v>1050</v>
      </c>
      <c r="ADG63" s="79" t="s">
        <v>1050</v>
      </c>
      <c r="ADH63" s="79" t="s">
        <v>1050</v>
      </c>
      <c r="ADI63" s="79" t="s">
        <v>1050</v>
      </c>
      <c r="ADJ63" s="79" t="s">
        <v>1050</v>
      </c>
      <c r="ADK63" s="79" t="s">
        <v>1050</v>
      </c>
      <c r="ADL63" s="79" t="s">
        <v>1050</v>
      </c>
      <c r="ADM63" s="79" t="s">
        <v>1050</v>
      </c>
      <c r="ADN63" s="79" t="s">
        <v>1050</v>
      </c>
      <c r="ADO63" s="79" t="s">
        <v>1050</v>
      </c>
      <c r="ADP63" s="79" t="s">
        <v>1050</v>
      </c>
      <c r="ADQ63" s="79" t="s">
        <v>1050</v>
      </c>
      <c r="ADR63" s="79" t="s">
        <v>1050</v>
      </c>
      <c r="ADS63" s="79" t="s">
        <v>1050</v>
      </c>
      <c r="ADT63" s="79" t="s">
        <v>1050</v>
      </c>
      <c r="ADU63" s="79" t="s">
        <v>1050</v>
      </c>
      <c r="ADV63" s="79" t="s">
        <v>1050</v>
      </c>
      <c r="ADW63" s="79" t="s">
        <v>1050</v>
      </c>
      <c r="ADX63" s="79" t="s">
        <v>1050</v>
      </c>
      <c r="ADY63" s="79" t="s">
        <v>1050</v>
      </c>
      <c r="ADZ63" s="79" t="s">
        <v>1050</v>
      </c>
      <c r="AEA63" s="79" t="s">
        <v>1050</v>
      </c>
      <c r="AEB63" s="79" t="s">
        <v>1050</v>
      </c>
      <c r="AEC63" s="79" t="s">
        <v>1050</v>
      </c>
      <c r="AED63" s="79" t="s">
        <v>1050</v>
      </c>
      <c r="AEE63" s="79" t="s">
        <v>1050</v>
      </c>
      <c r="AEF63" s="79" t="s">
        <v>1050</v>
      </c>
      <c r="AEG63" s="79" t="s">
        <v>1050</v>
      </c>
      <c r="AEH63" s="79" t="s">
        <v>1050</v>
      </c>
      <c r="AEI63" s="79" t="s">
        <v>1050</v>
      </c>
      <c r="AEJ63" s="79" t="s">
        <v>1050</v>
      </c>
      <c r="AEK63" s="79" t="s">
        <v>1050</v>
      </c>
      <c r="AEL63" s="79" t="s">
        <v>1050</v>
      </c>
      <c r="AEM63" s="79" t="s">
        <v>1050</v>
      </c>
      <c r="AEN63" s="79" t="s">
        <v>1050</v>
      </c>
      <c r="AEO63" s="79" t="s">
        <v>1050</v>
      </c>
      <c r="AEP63" s="79" t="s">
        <v>1050</v>
      </c>
      <c r="AEQ63" s="79" t="s">
        <v>1050</v>
      </c>
      <c r="AER63" s="79" t="s">
        <v>1050</v>
      </c>
      <c r="AES63" s="79" t="s">
        <v>1050</v>
      </c>
      <c r="AET63" s="79" t="s">
        <v>1050</v>
      </c>
      <c r="AEU63" s="79" t="s">
        <v>1050</v>
      </c>
      <c r="AEV63" s="79" t="s">
        <v>1050</v>
      </c>
      <c r="AEW63" s="79" t="s">
        <v>1050</v>
      </c>
      <c r="AEX63" s="137" t="s">
        <v>1511</v>
      </c>
      <c r="AEY63" s="79">
        <v>1</v>
      </c>
      <c r="AEZ63" s="79">
        <v>1</v>
      </c>
      <c r="AFA63" s="79" t="s">
        <v>1050</v>
      </c>
      <c r="AFB63" s="79" t="s">
        <v>1050</v>
      </c>
      <c r="AFC63" s="79" t="s">
        <v>1050</v>
      </c>
      <c r="AFD63" s="79" t="s">
        <v>1050</v>
      </c>
      <c r="AFE63" s="79" t="s">
        <v>1050</v>
      </c>
      <c r="AFF63" s="79" t="s">
        <v>1050</v>
      </c>
      <c r="AFG63" s="79" t="s">
        <v>1050</v>
      </c>
      <c r="AFH63" s="79" t="s">
        <v>1050</v>
      </c>
      <c r="AFI63" s="79" t="s">
        <v>1050</v>
      </c>
      <c r="AFJ63" s="79" t="s">
        <v>1050</v>
      </c>
      <c r="AFK63" s="79" t="s">
        <v>1050</v>
      </c>
      <c r="AFL63" s="79" t="s">
        <v>1050</v>
      </c>
      <c r="AFM63" s="79" t="s">
        <v>1050</v>
      </c>
      <c r="AFN63" s="79" t="s">
        <v>1050</v>
      </c>
      <c r="AFO63" s="79" t="s">
        <v>1050</v>
      </c>
      <c r="AFP63" s="79" t="s">
        <v>1050</v>
      </c>
      <c r="AFQ63" s="79" t="s">
        <v>1050</v>
      </c>
      <c r="AFR63" s="79" t="s">
        <v>1050</v>
      </c>
      <c r="AFS63" s="79" t="s">
        <v>1050</v>
      </c>
      <c r="AFT63" s="79" t="s">
        <v>1050</v>
      </c>
      <c r="AFU63" s="79" t="s">
        <v>1050</v>
      </c>
      <c r="AFV63" s="79" t="s">
        <v>1050</v>
      </c>
      <c r="AFW63" s="79" t="s">
        <v>1050</v>
      </c>
      <c r="AFX63" s="79" t="s">
        <v>1050</v>
      </c>
      <c r="AFY63" s="79" t="s">
        <v>1050</v>
      </c>
      <c r="AFZ63" s="79" t="s">
        <v>1050</v>
      </c>
      <c r="AGA63" s="79" t="s">
        <v>1050</v>
      </c>
      <c r="AGB63" s="79" t="s">
        <v>1050</v>
      </c>
      <c r="AGC63" s="79" t="s">
        <v>1050</v>
      </c>
      <c r="AGD63" s="79" t="s">
        <v>1050</v>
      </c>
      <c r="AGE63" s="79" t="s">
        <v>1050</v>
      </c>
      <c r="AGF63" s="79" t="s">
        <v>1050</v>
      </c>
      <c r="AGG63" s="79" t="s">
        <v>1050</v>
      </c>
      <c r="AGH63" s="79" t="s">
        <v>1050</v>
      </c>
      <c r="AGI63" s="79" t="s">
        <v>1050</v>
      </c>
      <c r="AGJ63" s="79" t="s">
        <v>1050</v>
      </c>
      <c r="AGK63" s="79" t="s">
        <v>1050</v>
      </c>
      <c r="AGL63" s="79" t="s">
        <v>1050</v>
      </c>
      <c r="AGM63" s="79" t="s">
        <v>1050</v>
      </c>
      <c r="AGN63" s="79" t="s">
        <v>1050</v>
      </c>
      <c r="AGO63" s="79" t="s">
        <v>1050</v>
      </c>
      <c r="AGP63" s="79" t="s">
        <v>1050</v>
      </c>
      <c r="AGQ63" s="79" t="s">
        <v>1050</v>
      </c>
      <c r="AGR63" s="79" t="s">
        <v>1050</v>
      </c>
      <c r="AGS63" s="79" t="s">
        <v>1050</v>
      </c>
      <c r="AGT63" s="79" t="s">
        <v>1050</v>
      </c>
      <c r="AGU63" s="79" t="s">
        <v>1050</v>
      </c>
      <c r="AGV63" s="79" t="s">
        <v>1050</v>
      </c>
      <c r="AGW63" s="79" t="s">
        <v>1050</v>
      </c>
      <c r="AGX63" s="79" t="s">
        <v>1050</v>
      </c>
      <c r="AGY63" s="79" t="s">
        <v>1050</v>
      </c>
      <c r="AGZ63" s="79" t="s">
        <v>1050</v>
      </c>
      <c r="AHA63" s="79" t="s">
        <v>1050</v>
      </c>
      <c r="AHB63" s="79" t="s">
        <v>1050</v>
      </c>
      <c r="AHC63" s="79" t="s">
        <v>1050</v>
      </c>
      <c r="AHD63" s="79" t="s">
        <v>1050</v>
      </c>
      <c r="AHE63" s="79" t="s">
        <v>1050</v>
      </c>
      <c r="AHF63" s="79" t="s">
        <v>1050</v>
      </c>
      <c r="AHG63" s="79" t="s">
        <v>1050</v>
      </c>
      <c r="AHH63" s="79" t="s">
        <v>1050</v>
      </c>
      <c r="AHI63" s="79" t="s">
        <v>353</v>
      </c>
      <c r="AHJ63" s="79" t="s">
        <v>1218</v>
      </c>
      <c r="AHK63" s="79" t="s">
        <v>1050</v>
      </c>
      <c r="AHL63" s="79" t="s">
        <v>1050</v>
      </c>
      <c r="AHM63" s="79" t="s">
        <v>1050</v>
      </c>
      <c r="AHN63" s="79" t="s">
        <v>1050</v>
      </c>
      <c r="AHO63" s="79" t="s">
        <v>1050</v>
      </c>
      <c r="AHP63" s="79" t="s">
        <v>1050</v>
      </c>
      <c r="AHQ63" s="79" t="s">
        <v>1050</v>
      </c>
      <c r="AHR63" s="79" t="s">
        <v>1050</v>
      </c>
      <c r="AHS63" s="79" t="s">
        <v>1050</v>
      </c>
      <c r="AHT63" s="79" t="s">
        <v>1050</v>
      </c>
      <c r="AHU63" s="79" t="s">
        <v>1050</v>
      </c>
      <c r="AHV63" s="79" t="s">
        <v>1050</v>
      </c>
      <c r="AHW63" s="79" t="s">
        <v>1050</v>
      </c>
      <c r="AHX63" s="79" t="s">
        <v>1050</v>
      </c>
      <c r="AHY63" s="79" t="s">
        <v>1050</v>
      </c>
      <c r="AHZ63" s="79" t="s">
        <v>1050</v>
      </c>
      <c r="AIA63" s="79" t="s">
        <v>1050</v>
      </c>
      <c r="AIB63" s="79" t="s">
        <v>1050</v>
      </c>
      <c r="AIC63" s="79" t="s">
        <v>1050</v>
      </c>
      <c r="AID63" s="79" t="s">
        <v>1050</v>
      </c>
      <c r="AIE63" s="79" t="s">
        <v>1050</v>
      </c>
      <c r="AIF63" s="79" t="s">
        <v>1050</v>
      </c>
      <c r="AIG63" s="79" t="s">
        <v>1050</v>
      </c>
      <c r="AIH63" s="79" t="s">
        <v>1050</v>
      </c>
      <c r="AII63" s="79" t="s">
        <v>1050</v>
      </c>
      <c r="AIJ63" s="79" t="s">
        <v>1050</v>
      </c>
      <c r="AIK63" s="79" t="s">
        <v>1050</v>
      </c>
      <c r="AIL63" s="79" t="s">
        <v>1050</v>
      </c>
      <c r="AIM63" s="79" t="s">
        <v>1050</v>
      </c>
      <c r="AIN63" s="79" t="s">
        <v>1050</v>
      </c>
      <c r="AIO63" s="79" t="s">
        <v>1050</v>
      </c>
      <c r="AIP63" s="79" t="s">
        <v>1050</v>
      </c>
      <c r="AIQ63" s="79" t="s">
        <v>1050</v>
      </c>
      <c r="AIR63" s="79" t="s">
        <v>1050</v>
      </c>
      <c r="AIS63" s="79" t="s">
        <v>1050</v>
      </c>
      <c r="AIT63" s="79" t="s">
        <v>1050</v>
      </c>
      <c r="AIU63" s="79" t="s">
        <v>1050</v>
      </c>
      <c r="AIV63" s="79" t="s">
        <v>1050</v>
      </c>
      <c r="AIW63" s="79" t="s">
        <v>1050</v>
      </c>
      <c r="AIX63" s="79" t="s">
        <v>1050</v>
      </c>
      <c r="AIY63" s="79" t="s">
        <v>1050</v>
      </c>
      <c r="AIZ63" s="79" t="s">
        <v>1050</v>
      </c>
      <c r="AJA63" s="79" t="s">
        <v>1050</v>
      </c>
      <c r="AJB63" s="79" t="s">
        <v>1050</v>
      </c>
      <c r="AJC63" s="79" t="s">
        <v>1050</v>
      </c>
      <c r="AJD63" s="79" t="s">
        <v>1050</v>
      </c>
      <c r="AJE63" s="79" t="s">
        <v>1050</v>
      </c>
      <c r="AJF63" s="79" t="s">
        <v>1050</v>
      </c>
      <c r="AJG63" s="79" t="s">
        <v>2701</v>
      </c>
      <c r="AJH63" s="79" t="s">
        <v>1286</v>
      </c>
      <c r="AJI63" s="79" t="s">
        <v>2702</v>
      </c>
      <c r="AJJ63" s="79" t="s">
        <v>2703</v>
      </c>
      <c r="AJK63" s="79" t="s">
        <v>1050</v>
      </c>
      <c r="AJL63" s="79" t="s">
        <v>1050</v>
      </c>
      <c r="AJM63" s="79" t="s">
        <v>353</v>
      </c>
      <c r="AJN63" s="79" t="s">
        <v>353</v>
      </c>
      <c r="AJO63" s="79" t="s">
        <v>1050</v>
      </c>
      <c r="AJP63" s="79" t="s">
        <v>1050</v>
      </c>
      <c r="AJQ63" s="79" t="s">
        <v>1050</v>
      </c>
      <c r="AJR63" s="79" t="s">
        <v>1050</v>
      </c>
      <c r="AJS63" s="79" t="s">
        <v>1050</v>
      </c>
      <c r="AJT63" s="79" t="s">
        <v>1098</v>
      </c>
      <c r="AJU63" s="79" t="s">
        <v>1098</v>
      </c>
      <c r="AJV63" s="79" t="s">
        <v>1098</v>
      </c>
      <c r="AJW63" s="79" t="s">
        <v>1098</v>
      </c>
      <c r="AJX63" s="79" t="s">
        <v>1050</v>
      </c>
      <c r="AJY63" s="79" t="s">
        <v>1050</v>
      </c>
      <c r="AJZ63" s="79" t="s">
        <v>1050</v>
      </c>
      <c r="AKA63" s="79" t="s">
        <v>1050</v>
      </c>
      <c r="AKB63" s="79" t="s">
        <v>1050</v>
      </c>
      <c r="AKC63" s="79" t="s">
        <v>1050</v>
      </c>
      <c r="AKD63" s="79" t="s">
        <v>1050</v>
      </c>
      <c r="AKE63" s="79" t="s">
        <v>1050</v>
      </c>
      <c r="AKF63" s="79" t="s">
        <v>1050</v>
      </c>
      <c r="AKG63" s="79" t="s">
        <v>1050</v>
      </c>
      <c r="AKH63" s="79" t="s">
        <v>1050</v>
      </c>
      <c r="AKI63" s="79" t="s">
        <v>1098</v>
      </c>
      <c r="AKJ63" s="79" t="s">
        <v>1050</v>
      </c>
      <c r="AKK63" s="79" t="s">
        <v>1050</v>
      </c>
      <c r="AKL63" s="79" t="s">
        <v>1050</v>
      </c>
      <c r="AKM63" s="79" t="s">
        <v>1050</v>
      </c>
      <c r="AKN63" s="79" t="s">
        <v>1050</v>
      </c>
      <c r="AKO63" s="79" t="s">
        <v>1050</v>
      </c>
      <c r="AKP63" s="79" t="s">
        <v>1050</v>
      </c>
      <c r="AKQ63" s="79" t="s">
        <v>1050</v>
      </c>
      <c r="AKR63" s="79" t="s">
        <v>1050</v>
      </c>
      <c r="AKS63" s="79" t="s">
        <v>1050</v>
      </c>
      <c r="AKT63" s="79" t="s">
        <v>1050</v>
      </c>
      <c r="AKU63" s="79" t="s">
        <v>1050</v>
      </c>
      <c r="AKV63" s="79" t="s">
        <v>1050</v>
      </c>
      <c r="AKW63" s="79" t="s">
        <v>1050</v>
      </c>
      <c r="AKX63" s="79" t="s">
        <v>1050</v>
      </c>
      <c r="AKY63" s="79" t="s">
        <v>1050</v>
      </c>
      <c r="AKZ63" s="79" t="s">
        <v>1050</v>
      </c>
      <c r="ALA63" s="79" t="s">
        <v>1050</v>
      </c>
      <c r="ALB63" s="79" t="s">
        <v>1050</v>
      </c>
      <c r="ALC63" s="79" t="s">
        <v>1050</v>
      </c>
      <c r="ALD63" s="79" t="s">
        <v>1050</v>
      </c>
      <c r="ALE63" s="79" t="s">
        <v>1050</v>
      </c>
      <c r="ALF63" s="79" t="s">
        <v>1050</v>
      </c>
      <c r="ALG63" s="79" t="s">
        <v>1098</v>
      </c>
      <c r="ALH63" s="79" t="s">
        <v>1050</v>
      </c>
      <c r="ALI63" s="79" t="s">
        <v>1050</v>
      </c>
      <c r="ALJ63" s="79" t="s">
        <v>1098</v>
      </c>
      <c r="ALK63" s="79" t="s">
        <v>1050</v>
      </c>
      <c r="ALL63" s="79" t="s">
        <v>1050</v>
      </c>
      <c r="ALM63" s="79" t="s">
        <v>1050</v>
      </c>
      <c r="ALN63" s="79" t="s">
        <v>1050</v>
      </c>
      <c r="ALO63" s="79" t="s">
        <v>1050</v>
      </c>
      <c r="ALP63" s="79" t="s">
        <v>1098</v>
      </c>
      <c r="ALQ63" s="79" t="s">
        <v>1050</v>
      </c>
      <c r="ALR63" s="79" t="s">
        <v>1050</v>
      </c>
      <c r="ALS63" s="79" t="s">
        <v>1050</v>
      </c>
      <c r="ALT63" s="79" t="s">
        <v>1050</v>
      </c>
      <c r="ALU63" s="79" t="s">
        <v>1050</v>
      </c>
      <c r="ALV63" s="79" t="s">
        <v>1050</v>
      </c>
      <c r="ALW63" s="79" t="s">
        <v>1050</v>
      </c>
      <c r="ALX63" s="79" t="s">
        <v>1050</v>
      </c>
    </row>
    <row r="64" ht="50.25" customHeight="1" spans="1:1012">
      <c r="A64" s="79" t="s">
        <v>2704</v>
      </c>
      <c r="B64" s="79">
        <v>82</v>
      </c>
      <c r="C64" s="79" t="s">
        <v>1060</v>
      </c>
      <c r="D64" s="79" t="s">
        <v>374</v>
      </c>
      <c r="E64" s="79" t="s">
        <v>1050</v>
      </c>
      <c r="F64" s="79" t="s">
        <v>2705</v>
      </c>
      <c r="G64" s="79" t="s">
        <v>1050</v>
      </c>
      <c r="H64" s="79" t="s">
        <v>1050</v>
      </c>
      <c r="I64" s="79" t="s">
        <v>525</v>
      </c>
      <c r="J64" s="91">
        <v>44809</v>
      </c>
      <c r="K64" s="92">
        <v>0.34375</v>
      </c>
      <c r="L64" s="91">
        <v>44809</v>
      </c>
      <c r="M64" s="92">
        <v>0.35</v>
      </c>
      <c r="N64" s="79" t="s">
        <v>331</v>
      </c>
      <c r="O64" s="79" t="s">
        <v>67</v>
      </c>
      <c r="P64" s="79" t="s">
        <v>1050</v>
      </c>
      <c r="Q64" s="79" t="s">
        <v>1050</v>
      </c>
      <c r="R64" s="79" t="s">
        <v>1052</v>
      </c>
      <c r="S64" s="79" t="s">
        <v>419</v>
      </c>
      <c r="T64" s="79" t="s">
        <v>1050</v>
      </c>
      <c r="U64" s="79" t="s">
        <v>368</v>
      </c>
      <c r="V64" s="79" t="s">
        <v>480</v>
      </c>
      <c r="W64" s="79" t="s">
        <v>338</v>
      </c>
      <c r="X64" s="79" t="s">
        <v>339</v>
      </c>
      <c r="Y64" s="79" t="s">
        <v>1050</v>
      </c>
      <c r="Z64" s="79" t="s">
        <v>341</v>
      </c>
      <c r="AA64" s="79" t="s">
        <v>342</v>
      </c>
      <c r="AB64" s="79" t="s">
        <v>388</v>
      </c>
      <c r="AC64" s="79" t="s">
        <v>343</v>
      </c>
      <c r="AD64" s="79" t="s">
        <v>1050</v>
      </c>
      <c r="AE64" s="79" t="s">
        <v>1050</v>
      </c>
      <c r="AF64" s="79" t="s">
        <v>1050</v>
      </c>
      <c r="AG64" s="79" t="s">
        <v>1050</v>
      </c>
      <c r="AH64" s="79" t="s">
        <v>1050</v>
      </c>
      <c r="AI64" s="79" t="s">
        <v>1050</v>
      </c>
      <c r="AJ64" s="79" t="s">
        <v>1050</v>
      </c>
      <c r="AK64" s="79" t="s">
        <v>1050</v>
      </c>
      <c r="AL64" s="79" t="s">
        <v>1050</v>
      </c>
      <c r="AM64" s="79" t="s">
        <v>1055</v>
      </c>
      <c r="AN64" s="79" t="s">
        <v>1050</v>
      </c>
      <c r="AO64" s="79" t="s">
        <v>1050</v>
      </c>
      <c r="AP64" s="79" t="s">
        <v>1050</v>
      </c>
      <c r="AQ64" s="79" t="s">
        <v>1050</v>
      </c>
      <c r="AR64" s="79" t="s">
        <v>1050</v>
      </c>
      <c r="AS64" s="79" t="s">
        <v>1050</v>
      </c>
      <c r="AT64" s="79" t="s">
        <v>1050</v>
      </c>
      <c r="AU64" s="79" t="s">
        <v>1050</v>
      </c>
      <c r="AV64" s="79" t="s">
        <v>1050</v>
      </c>
      <c r="AW64" s="79" t="s">
        <v>1050</v>
      </c>
      <c r="AX64" s="79" t="s">
        <v>1050</v>
      </c>
      <c r="AY64" s="79" t="s">
        <v>1050</v>
      </c>
      <c r="AZ64" s="79" t="s">
        <v>1050</v>
      </c>
      <c r="BA64" s="79" t="s">
        <v>1050</v>
      </c>
      <c r="BB64" s="79" t="s">
        <v>1050</v>
      </c>
      <c r="BC64" s="79" t="s">
        <v>1050</v>
      </c>
      <c r="BD64" s="79" t="s">
        <v>1050</v>
      </c>
      <c r="BE64" s="79" t="s">
        <v>1050</v>
      </c>
      <c r="BF64" s="79" t="s">
        <v>1050</v>
      </c>
      <c r="BG64" s="79" t="s">
        <v>1050</v>
      </c>
      <c r="BH64" s="79" t="s">
        <v>1050</v>
      </c>
      <c r="BI64" s="79" t="s">
        <v>1050</v>
      </c>
      <c r="BJ64" s="79" t="s">
        <v>1050</v>
      </c>
      <c r="BK64" s="79" t="s">
        <v>1050</v>
      </c>
      <c r="BL64" s="79" t="s">
        <v>1050</v>
      </c>
      <c r="BM64" s="79" t="s">
        <v>1050</v>
      </c>
      <c r="BN64" s="79" t="s">
        <v>1050</v>
      </c>
      <c r="BO64" s="79" t="s">
        <v>1050</v>
      </c>
      <c r="BP64" s="79" t="s">
        <v>1050</v>
      </c>
      <c r="BQ64" s="79" t="s">
        <v>1050</v>
      </c>
      <c r="BR64" s="79" t="s">
        <v>1050</v>
      </c>
      <c r="BS64" s="79" t="s">
        <v>1050</v>
      </c>
      <c r="BT64" s="79" t="s">
        <v>1050</v>
      </c>
      <c r="BU64" s="79" t="s">
        <v>1050</v>
      </c>
      <c r="BV64" s="79" t="s">
        <v>1050</v>
      </c>
      <c r="BW64" s="79" t="s">
        <v>1050</v>
      </c>
      <c r="BX64" s="79" t="s">
        <v>1050</v>
      </c>
      <c r="BY64" s="79" t="s">
        <v>1050</v>
      </c>
      <c r="BZ64" s="79" t="s">
        <v>1050</v>
      </c>
      <c r="CA64" s="79" t="s">
        <v>1050</v>
      </c>
      <c r="CB64" s="79" t="s">
        <v>1050</v>
      </c>
      <c r="CC64" s="79" t="s">
        <v>1050</v>
      </c>
      <c r="CD64" s="79" t="s">
        <v>1050</v>
      </c>
      <c r="CE64" s="79" t="s">
        <v>1050</v>
      </c>
      <c r="CF64" s="79" t="s">
        <v>356</v>
      </c>
      <c r="CG64" s="91">
        <v>34202</v>
      </c>
      <c r="CH64" s="79" t="s">
        <v>351</v>
      </c>
      <c r="CI64" s="79" t="s">
        <v>1050</v>
      </c>
      <c r="CJ64" s="79" t="s">
        <v>1060</v>
      </c>
      <c r="CK64" s="79" t="s">
        <v>1050</v>
      </c>
      <c r="CL64" s="79" t="s">
        <v>1050</v>
      </c>
      <c r="CM64" s="79" t="s">
        <v>1050</v>
      </c>
      <c r="CN64" s="79" t="s">
        <v>1050</v>
      </c>
      <c r="CO64" s="79" t="s">
        <v>353</v>
      </c>
      <c r="CP64" s="79" t="s">
        <v>520</v>
      </c>
      <c r="CQ64" s="79" t="s">
        <v>1050</v>
      </c>
      <c r="CR64" s="91">
        <v>44476</v>
      </c>
      <c r="CS64" s="79" t="s">
        <v>1050</v>
      </c>
      <c r="CT64" s="79" t="s">
        <v>1050</v>
      </c>
      <c r="CU64" s="79" t="s">
        <v>1050</v>
      </c>
      <c r="CV64" s="79" t="s">
        <v>1050</v>
      </c>
      <c r="CW64" s="79" t="s">
        <v>1050</v>
      </c>
      <c r="CX64" s="79" t="s">
        <v>1142</v>
      </c>
      <c r="CY64" s="79" t="s">
        <v>1050</v>
      </c>
      <c r="CZ64" s="79" t="s">
        <v>356</v>
      </c>
      <c r="DA64" s="79" t="s">
        <v>2706</v>
      </c>
      <c r="DB64" s="79" t="s">
        <v>2707</v>
      </c>
      <c r="DC64" s="79" t="s">
        <v>1202</v>
      </c>
      <c r="DD64" s="79">
        <v>2014</v>
      </c>
      <c r="DE64" s="79" t="s">
        <v>1203</v>
      </c>
      <c r="DF64" s="79" t="s">
        <v>1050</v>
      </c>
      <c r="DG64" s="79">
        <v>35</v>
      </c>
      <c r="DH64" s="79" t="s">
        <v>1060</v>
      </c>
      <c r="DI64" s="79" t="s">
        <v>2131</v>
      </c>
      <c r="DJ64" s="79" t="s">
        <v>1067</v>
      </c>
      <c r="DK64" s="79" t="s">
        <v>1050</v>
      </c>
      <c r="DL64" s="79" t="s">
        <v>353</v>
      </c>
      <c r="DM64" s="79" t="s">
        <v>353</v>
      </c>
      <c r="DN64" s="79" t="s">
        <v>1068</v>
      </c>
      <c r="DO64" s="91">
        <v>45044</v>
      </c>
      <c r="DP64" s="79" t="s">
        <v>353</v>
      </c>
      <c r="DQ64" s="79" t="s">
        <v>1114</v>
      </c>
      <c r="DR64" s="91">
        <v>45139</v>
      </c>
      <c r="DS64" s="79" t="s">
        <v>1050</v>
      </c>
      <c r="DT64" s="79" t="s">
        <v>1050</v>
      </c>
      <c r="DU64" s="79" t="s">
        <v>1050</v>
      </c>
      <c r="DV64" s="79" t="s">
        <v>1050</v>
      </c>
      <c r="DW64" s="79" t="s">
        <v>403</v>
      </c>
      <c r="DX64" s="79" t="s">
        <v>404</v>
      </c>
      <c r="DY64" s="79" t="s">
        <v>1050</v>
      </c>
      <c r="DZ64" s="79" t="s">
        <v>1050</v>
      </c>
      <c r="EA64" s="79" t="s">
        <v>467</v>
      </c>
      <c r="EB64" s="79" t="s">
        <v>407</v>
      </c>
      <c r="EC64" s="79" t="s">
        <v>1050</v>
      </c>
      <c r="ED64" s="79" t="s">
        <v>2708</v>
      </c>
      <c r="EE64" s="79" t="s">
        <v>409</v>
      </c>
      <c r="EF64" s="79" t="s">
        <v>353</v>
      </c>
      <c r="EG64" s="79" t="s">
        <v>1301</v>
      </c>
      <c r="EH64" s="91">
        <v>37178</v>
      </c>
      <c r="EI64" s="79" t="s">
        <v>351</v>
      </c>
      <c r="EJ64" s="79" t="s">
        <v>352</v>
      </c>
      <c r="EK64" s="79" t="s">
        <v>1050</v>
      </c>
      <c r="EL64" s="79" t="s">
        <v>1050</v>
      </c>
      <c r="EM64" s="79" t="s">
        <v>1050</v>
      </c>
      <c r="EN64" s="79" t="s">
        <v>1050</v>
      </c>
      <c r="EO64" s="79" t="s">
        <v>1050</v>
      </c>
      <c r="EP64" s="79" t="s">
        <v>1050</v>
      </c>
      <c r="EQ64" s="79" t="s">
        <v>1050</v>
      </c>
      <c r="ER64" s="79" t="s">
        <v>1050</v>
      </c>
      <c r="ES64" s="79" t="s">
        <v>1050</v>
      </c>
      <c r="ET64" s="79" t="s">
        <v>1050</v>
      </c>
      <c r="EU64" s="79" t="s">
        <v>1050</v>
      </c>
      <c r="EV64" s="79" t="s">
        <v>1050</v>
      </c>
      <c r="EW64" s="79" t="s">
        <v>1050</v>
      </c>
      <c r="EX64" s="79" t="s">
        <v>1050</v>
      </c>
      <c r="EY64" s="79" t="s">
        <v>2393</v>
      </c>
      <c r="EZ64" s="79" t="s">
        <v>2709</v>
      </c>
      <c r="FA64" s="79" t="s">
        <v>1050</v>
      </c>
      <c r="FB64" s="79" t="s">
        <v>1050</v>
      </c>
      <c r="FC64" s="79" t="s">
        <v>1050</v>
      </c>
      <c r="FD64" s="79" t="s">
        <v>1177</v>
      </c>
      <c r="FE64" s="79" t="s">
        <v>1050</v>
      </c>
      <c r="FF64" s="79" t="s">
        <v>1050</v>
      </c>
      <c r="FG64" s="79" t="s">
        <v>1050</v>
      </c>
      <c r="FH64" s="79" t="s">
        <v>1050</v>
      </c>
      <c r="FI64" s="79" t="s">
        <v>1050</v>
      </c>
      <c r="FJ64" s="79" t="s">
        <v>1050</v>
      </c>
      <c r="FK64" s="79" t="s">
        <v>2710</v>
      </c>
      <c r="FL64" s="79" t="s">
        <v>1050</v>
      </c>
      <c r="FM64" s="79" t="s">
        <v>1050</v>
      </c>
      <c r="FN64" s="79" t="s">
        <v>1050</v>
      </c>
      <c r="FO64" s="79" t="s">
        <v>1050</v>
      </c>
      <c r="FP64" s="79" t="s">
        <v>1050</v>
      </c>
      <c r="FQ64" s="79" t="s">
        <v>1050</v>
      </c>
      <c r="FR64" s="79" t="s">
        <v>1050</v>
      </c>
      <c r="FS64" s="79" t="s">
        <v>1050</v>
      </c>
      <c r="FT64" s="79" t="s">
        <v>1050</v>
      </c>
      <c r="FU64" s="79" t="s">
        <v>1050</v>
      </c>
      <c r="FV64" s="79" t="s">
        <v>1050</v>
      </c>
      <c r="FW64" s="79" t="s">
        <v>1050</v>
      </c>
      <c r="FX64" s="79" t="s">
        <v>549</v>
      </c>
      <c r="FY64" s="79" t="s">
        <v>435</v>
      </c>
      <c r="FZ64" s="79" t="s">
        <v>1050</v>
      </c>
      <c r="GA64" s="79" t="s">
        <v>1050</v>
      </c>
      <c r="GB64" s="79" t="s">
        <v>1050</v>
      </c>
      <c r="GC64" s="79" t="s">
        <v>333</v>
      </c>
      <c r="GD64" s="79" t="s">
        <v>1050</v>
      </c>
      <c r="GE64" s="79" t="s">
        <v>2708</v>
      </c>
      <c r="GF64" s="79" t="s">
        <v>1050</v>
      </c>
      <c r="GG64" s="79" t="s">
        <v>1050</v>
      </c>
      <c r="GH64" s="79" t="s">
        <v>1050</v>
      </c>
      <c r="GI64" s="79" t="s">
        <v>1050</v>
      </c>
      <c r="GJ64" s="79" t="s">
        <v>1050</v>
      </c>
      <c r="GK64" s="79" t="s">
        <v>1050</v>
      </c>
      <c r="GL64" s="79" t="s">
        <v>1050</v>
      </c>
      <c r="GM64" s="79" t="s">
        <v>1050</v>
      </c>
      <c r="GN64" s="79" t="s">
        <v>1050</v>
      </c>
      <c r="GO64" s="79" t="s">
        <v>1050</v>
      </c>
      <c r="GP64" s="79" t="s">
        <v>1050</v>
      </c>
      <c r="GQ64" s="79" t="s">
        <v>1050</v>
      </c>
      <c r="GR64" s="79" t="s">
        <v>1050</v>
      </c>
      <c r="GS64" s="79" t="s">
        <v>1050</v>
      </c>
      <c r="GT64" s="79" t="s">
        <v>1050</v>
      </c>
      <c r="GU64" s="79" t="s">
        <v>1050</v>
      </c>
      <c r="GV64" s="79" t="s">
        <v>1050</v>
      </c>
      <c r="GW64" s="79" t="s">
        <v>1050</v>
      </c>
      <c r="GX64" s="79" t="s">
        <v>1050</v>
      </c>
      <c r="GY64" s="79" t="s">
        <v>1050</v>
      </c>
      <c r="GZ64" s="79" t="s">
        <v>1050</v>
      </c>
      <c r="HA64" s="79" t="s">
        <v>1050</v>
      </c>
      <c r="HB64" s="79" t="s">
        <v>1050</v>
      </c>
      <c r="HC64" s="79" t="s">
        <v>1050</v>
      </c>
      <c r="HD64" s="79" t="s">
        <v>1050</v>
      </c>
      <c r="HE64" s="79" t="s">
        <v>1050</v>
      </c>
      <c r="HF64" s="79" t="s">
        <v>1050</v>
      </c>
      <c r="HG64" s="79" t="s">
        <v>1050</v>
      </c>
      <c r="HH64" s="79" t="s">
        <v>1050</v>
      </c>
      <c r="HI64" s="79" t="s">
        <v>1050</v>
      </c>
      <c r="HJ64" s="79" t="s">
        <v>1050</v>
      </c>
      <c r="HK64" s="79" t="s">
        <v>1050</v>
      </c>
      <c r="HL64" s="79" t="s">
        <v>1050</v>
      </c>
      <c r="HM64" s="79" t="s">
        <v>1050</v>
      </c>
      <c r="HN64" s="79" t="s">
        <v>1050</v>
      </c>
      <c r="HO64" s="79" t="s">
        <v>1050</v>
      </c>
      <c r="HP64" s="79" t="s">
        <v>1050</v>
      </c>
      <c r="HQ64" s="79" t="s">
        <v>1050</v>
      </c>
      <c r="HR64" s="79" t="s">
        <v>1050</v>
      </c>
      <c r="HS64" s="79" t="s">
        <v>1050</v>
      </c>
      <c r="HT64" s="79" t="s">
        <v>1050</v>
      </c>
      <c r="HU64" s="79" t="s">
        <v>1050</v>
      </c>
      <c r="HV64" s="79" t="s">
        <v>1050</v>
      </c>
      <c r="HW64" s="79" t="s">
        <v>1050</v>
      </c>
      <c r="HX64" s="79" t="s">
        <v>1050</v>
      </c>
      <c r="HY64" s="79" t="s">
        <v>1050</v>
      </c>
      <c r="HZ64" s="79" t="s">
        <v>1050</v>
      </c>
      <c r="IA64" s="79" t="s">
        <v>1050</v>
      </c>
      <c r="IB64" s="79" t="s">
        <v>1050</v>
      </c>
      <c r="IC64" s="79" t="s">
        <v>1050</v>
      </c>
      <c r="ID64" s="79" t="s">
        <v>1050</v>
      </c>
      <c r="IE64" s="79" t="s">
        <v>1050</v>
      </c>
      <c r="IF64" s="79" t="s">
        <v>1050</v>
      </c>
      <c r="IG64" s="79" t="s">
        <v>1050</v>
      </c>
      <c r="IH64" s="79" t="s">
        <v>1050</v>
      </c>
      <c r="II64" s="79" t="s">
        <v>1050</v>
      </c>
      <c r="IJ64" s="79" t="s">
        <v>1050</v>
      </c>
      <c r="IK64" s="79" t="s">
        <v>1050</v>
      </c>
      <c r="IL64" s="79" t="s">
        <v>1050</v>
      </c>
      <c r="IM64" s="79" t="s">
        <v>1050</v>
      </c>
      <c r="IN64" s="79" t="s">
        <v>1050</v>
      </c>
      <c r="IO64" s="79" t="s">
        <v>1050</v>
      </c>
      <c r="IP64" s="79" t="s">
        <v>1050</v>
      </c>
      <c r="IQ64" s="79" t="s">
        <v>1050</v>
      </c>
      <c r="IR64" s="79" t="s">
        <v>1050</v>
      </c>
      <c r="IS64" s="79" t="s">
        <v>1050</v>
      </c>
      <c r="IT64" s="79" t="s">
        <v>1050</v>
      </c>
      <c r="IU64" s="79" t="s">
        <v>1050</v>
      </c>
      <c r="IV64" s="79" t="s">
        <v>1050</v>
      </c>
      <c r="IW64" s="79" t="s">
        <v>1050</v>
      </c>
      <c r="IX64" s="79" t="s">
        <v>1050</v>
      </c>
      <c r="IY64" s="79" t="s">
        <v>1050</v>
      </c>
      <c r="IZ64" s="79" t="s">
        <v>1050</v>
      </c>
      <c r="JA64" s="79" t="s">
        <v>1050</v>
      </c>
      <c r="JB64" s="79" t="s">
        <v>1050</v>
      </c>
      <c r="JC64" s="79" t="s">
        <v>1050</v>
      </c>
      <c r="JD64" s="79" t="s">
        <v>1050</v>
      </c>
      <c r="JE64" s="79" t="s">
        <v>1050</v>
      </c>
      <c r="JF64" s="79" t="s">
        <v>1050</v>
      </c>
      <c r="JG64" s="79" t="s">
        <v>1050</v>
      </c>
      <c r="JH64" s="79" t="s">
        <v>1050</v>
      </c>
      <c r="JI64" s="79" t="s">
        <v>1050</v>
      </c>
      <c r="JJ64" s="79" t="s">
        <v>1050</v>
      </c>
      <c r="JK64" s="79" t="s">
        <v>1050</v>
      </c>
      <c r="JL64" s="79" t="s">
        <v>1050</v>
      </c>
      <c r="JM64" s="79" t="s">
        <v>1050</v>
      </c>
      <c r="JN64" s="79" t="s">
        <v>1050</v>
      </c>
      <c r="JO64" s="79" t="s">
        <v>1050</v>
      </c>
      <c r="JP64" s="79" t="s">
        <v>1050</v>
      </c>
      <c r="JQ64" s="79" t="s">
        <v>1050</v>
      </c>
      <c r="JR64" s="79" t="s">
        <v>1050</v>
      </c>
      <c r="JS64" s="79" t="s">
        <v>1050</v>
      </c>
      <c r="JT64" s="79" t="s">
        <v>1050</v>
      </c>
      <c r="JU64" s="79" t="s">
        <v>1050</v>
      </c>
      <c r="JV64" s="79" t="s">
        <v>1050</v>
      </c>
      <c r="JW64" s="79" t="s">
        <v>1050</v>
      </c>
      <c r="JX64" s="79" t="s">
        <v>1050</v>
      </c>
      <c r="JY64" s="79" t="s">
        <v>1050</v>
      </c>
      <c r="JZ64" s="79" t="s">
        <v>1050</v>
      </c>
      <c r="KA64" s="79" t="s">
        <v>1050</v>
      </c>
      <c r="KB64" s="79" t="s">
        <v>1050</v>
      </c>
      <c r="KC64" s="79" t="s">
        <v>1050</v>
      </c>
      <c r="KD64" s="79" t="s">
        <v>1050</v>
      </c>
      <c r="KE64" s="79" t="s">
        <v>1050</v>
      </c>
      <c r="KF64" s="79" t="s">
        <v>1050</v>
      </c>
      <c r="KG64" s="79" t="s">
        <v>1050</v>
      </c>
      <c r="KH64" s="79" t="s">
        <v>1050</v>
      </c>
      <c r="KI64" s="79" t="s">
        <v>1050</v>
      </c>
      <c r="KJ64" s="79" t="s">
        <v>1050</v>
      </c>
      <c r="KK64" s="79" t="s">
        <v>1050</v>
      </c>
      <c r="KL64" s="79" t="s">
        <v>1050</v>
      </c>
      <c r="KM64" s="79" t="s">
        <v>1050</v>
      </c>
      <c r="KN64" s="79" t="s">
        <v>1050</v>
      </c>
      <c r="KO64" s="79" t="s">
        <v>1050</v>
      </c>
      <c r="KP64" s="79" t="s">
        <v>1050</v>
      </c>
      <c r="KQ64" s="79" t="s">
        <v>1050</v>
      </c>
      <c r="KR64" s="79" t="s">
        <v>1050</v>
      </c>
      <c r="KS64" s="79" t="s">
        <v>1050</v>
      </c>
      <c r="KT64" s="79" t="s">
        <v>1050</v>
      </c>
      <c r="KU64" s="79" t="s">
        <v>1050</v>
      </c>
      <c r="KV64" s="79" t="s">
        <v>1050</v>
      </c>
      <c r="KW64" s="79" t="s">
        <v>1050</v>
      </c>
      <c r="KX64" s="79" t="s">
        <v>1050</v>
      </c>
      <c r="KY64" s="79" t="s">
        <v>1050</v>
      </c>
      <c r="KZ64" s="79" t="s">
        <v>1050</v>
      </c>
      <c r="LA64" s="79" t="s">
        <v>1050</v>
      </c>
      <c r="LB64" s="79" t="s">
        <v>1050</v>
      </c>
      <c r="LC64" s="79" t="s">
        <v>1050</v>
      </c>
      <c r="LD64" s="79" t="s">
        <v>1050</v>
      </c>
      <c r="LE64" s="79" t="s">
        <v>1050</v>
      </c>
      <c r="LF64" s="79" t="s">
        <v>1050</v>
      </c>
      <c r="LG64" s="79" t="s">
        <v>1050</v>
      </c>
      <c r="LH64" s="79" t="s">
        <v>1050</v>
      </c>
      <c r="LI64" s="79" t="s">
        <v>1050</v>
      </c>
      <c r="LJ64" s="79" t="s">
        <v>1050</v>
      </c>
      <c r="LK64" s="79" t="s">
        <v>1050</v>
      </c>
      <c r="LL64" s="79" t="s">
        <v>1050</v>
      </c>
      <c r="LM64" s="79" t="s">
        <v>1050</v>
      </c>
      <c r="LN64" s="79" t="s">
        <v>1050</v>
      </c>
      <c r="LO64" s="79" t="s">
        <v>1050</v>
      </c>
      <c r="LP64" s="79" t="s">
        <v>1050</v>
      </c>
      <c r="LQ64" s="79" t="s">
        <v>1050</v>
      </c>
      <c r="LR64" s="79" t="s">
        <v>1050</v>
      </c>
      <c r="LS64" s="79" t="s">
        <v>1050</v>
      </c>
      <c r="LT64" s="79" t="s">
        <v>1050</v>
      </c>
      <c r="LU64" s="79" t="s">
        <v>1050</v>
      </c>
      <c r="LV64" s="79" t="s">
        <v>1050</v>
      </c>
      <c r="LW64" s="79" t="s">
        <v>1050</v>
      </c>
      <c r="LX64" s="79" t="s">
        <v>1050</v>
      </c>
      <c r="LY64" s="79" t="s">
        <v>1050</v>
      </c>
      <c r="LZ64" s="79" t="s">
        <v>1050</v>
      </c>
      <c r="MA64" s="79" t="s">
        <v>1050</v>
      </c>
      <c r="MB64" s="79" t="s">
        <v>1050</v>
      </c>
      <c r="MC64" s="79" t="s">
        <v>1050</v>
      </c>
      <c r="MD64" s="79" t="s">
        <v>1050</v>
      </c>
      <c r="ME64" s="79" t="s">
        <v>1050</v>
      </c>
      <c r="MF64" s="79" t="s">
        <v>1050</v>
      </c>
      <c r="MG64" s="79" t="s">
        <v>1050</v>
      </c>
      <c r="MH64" s="79" t="s">
        <v>1050</v>
      </c>
      <c r="MI64" s="79" t="s">
        <v>1050</v>
      </c>
      <c r="MJ64" s="79" t="s">
        <v>1050</v>
      </c>
      <c r="MK64" s="79" t="s">
        <v>1050</v>
      </c>
      <c r="ML64" s="79" t="s">
        <v>1050</v>
      </c>
      <c r="MM64" s="79" t="s">
        <v>1050</v>
      </c>
      <c r="MN64" s="79" t="s">
        <v>1050</v>
      </c>
      <c r="MO64" s="79" t="s">
        <v>1050</v>
      </c>
      <c r="MP64" s="79" t="s">
        <v>1050</v>
      </c>
      <c r="MQ64" s="79" t="s">
        <v>1050</v>
      </c>
      <c r="MR64" s="79" t="s">
        <v>1050</v>
      </c>
      <c r="MS64" s="79" t="s">
        <v>1050</v>
      </c>
      <c r="MT64" s="79" t="s">
        <v>1050</v>
      </c>
      <c r="MU64" s="79" t="s">
        <v>1050</v>
      </c>
      <c r="MV64" s="79" t="s">
        <v>1050</v>
      </c>
      <c r="MW64" s="79" t="s">
        <v>1050</v>
      </c>
      <c r="MX64" s="79" t="s">
        <v>1050</v>
      </c>
      <c r="MY64" s="79" t="s">
        <v>1050</v>
      </c>
      <c r="MZ64" s="79" t="s">
        <v>1050</v>
      </c>
      <c r="NA64" s="79" t="s">
        <v>1050</v>
      </c>
      <c r="NB64" s="79" t="s">
        <v>1050</v>
      </c>
      <c r="NC64" s="79" t="s">
        <v>1050</v>
      </c>
      <c r="ND64" s="79" t="s">
        <v>1050</v>
      </c>
      <c r="NE64" s="79" t="s">
        <v>1050</v>
      </c>
      <c r="NF64" s="79" t="s">
        <v>1050</v>
      </c>
      <c r="NG64" s="79" t="s">
        <v>1050</v>
      </c>
      <c r="NH64" s="79" t="s">
        <v>1050</v>
      </c>
      <c r="NI64" s="79" t="s">
        <v>1050</v>
      </c>
      <c r="NJ64" s="79" t="s">
        <v>1050</v>
      </c>
      <c r="NK64" s="79" t="s">
        <v>1050</v>
      </c>
      <c r="NL64" s="79" t="s">
        <v>1050</v>
      </c>
      <c r="NM64" s="79" t="s">
        <v>1050</v>
      </c>
      <c r="NN64" s="79" t="s">
        <v>1050</v>
      </c>
      <c r="NO64" s="79" t="s">
        <v>1050</v>
      </c>
      <c r="NP64" s="79" t="s">
        <v>1050</v>
      </c>
      <c r="NQ64" s="79" t="s">
        <v>1050</v>
      </c>
      <c r="NR64" s="79" t="s">
        <v>1050</v>
      </c>
      <c r="NS64" s="79" t="s">
        <v>1050</v>
      </c>
      <c r="NT64" s="79" t="s">
        <v>1050</v>
      </c>
      <c r="NU64" s="79" t="s">
        <v>1050</v>
      </c>
      <c r="NV64" s="79" t="s">
        <v>1050</v>
      </c>
      <c r="NW64" s="79" t="s">
        <v>1050</v>
      </c>
      <c r="NX64" s="79" t="s">
        <v>1050</v>
      </c>
      <c r="NY64" s="79" t="s">
        <v>1050</v>
      </c>
      <c r="NZ64" s="79" t="s">
        <v>1050</v>
      </c>
      <c r="OA64" s="79" t="s">
        <v>1050</v>
      </c>
      <c r="OB64" s="79" t="s">
        <v>1050</v>
      </c>
      <c r="OC64" s="79" t="s">
        <v>1050</v>
      </c>
      <c r="OD64" s="79" t="s">
        <v>1050</v>
      </c>
      <c r="OE64" s="79" t="s">
        <v>1050</v>
      </c>
      <c r="OF64" s="79" t="s">
        <v>1050</v>
      </c>
      <c r="OG64" s="79" t="s">
        <v>1050</v>
      </c>
      <c r="OH64" s="79" t="s">
        <v>1050</v>
      </c>
      <c r="OI64" s="79" t="s">
        <v>1050</v>
      </c>
      <c r="OJ64" s="79" t="s">
        <v>1050</v>
      </c>
      <c r="OK64" s="79" t="s">
        <v>1050</v>
      </c>
      <c r="OL64" s="79" t="s">
        <v>1050</v>
      </c>
      <c r="OM64" s="79" t="s">
        <v>1050</v>
      </c>
      <c r="ON64" s="79" t="s">
        <v>1050</v>
      </c>
      <c r="OO64" s="79" t="s">
        <v>1050</v>
      </c>
      <c r="OP64" s="79" t="s">
        <v>1050</v>
      </c>
      <c r="OQ64" s="79" t="s">
        <v>1050</v>
      </c>
      <c r="OR64" s="79" t="s">
        <v>1050</v>
      </c>
      <c r="OS64" s="79" t="s">
        <v>1050</v>
      </c>
      <c r="OT64" s="79" t="s">
        <v>1050</v>
      </c>
      <c r="OU64" s="79" t="s">
        <v>1050</v>
      </c>
      <c r="OV64" s="79" t="s">
        <v>1050</v>
      </c>
      <c r="OW64" s="79" t="s">
        <v>1050</v>
      </c>
      <c r="OX64" s="79" t="s">
        <v>1050</v>
      </c>
      <c r="OY64" s="79" t="s">
        <v>1050</v>
      </c>
      <c r="OZ64" s="79" t="s">
        <v>1050</v>
      </c>
      <c r="PA64" s="79" t="s">
        <v>1050</v>
      </c>
      <c r="PB64" s="79" t="s">
        <v>1050</v>
      </c>
      <c r="PC64" s="79" t="s">
        <v>1050</v>
      </c>
      <c r="PD64" s="79" t="s">
        <v>1050</v>
      </c>
      <c r="PE64" s="79" t="s">
        <v>1050</v>
      </c>
      <c r="PF64" s="79" t="s">
        <v>1050</v>
      </c>
      <c r="PG64" s="79" t="s">
        <v>1050</v>
      </c>
      <c r="PH64" s="79" t="s">
        <v>1050</v>
      </c>
      <c r="PI64" s="79" t="s">
        <v>1050</v>
      </c>
      <c r="PJ64" s="79" t="s">
        <v>1050</v>
      </c>
      <c r="PK64" s="79" t="s">
        <v>1050</v>
      </c>
      <c r="PL64" s="79" t="s">
        <v>1050</v>
      </c>
      <c r="PM64" s="79" t="s">
        <v>470</v>
      </c>
      <c r="PN64" s="79">
        <v>1</v>
      </c>
      <c r="PO64" s="79">
        <v>0</v>
      </c>
      <c r="PP64" s="79">
        <v>157</v>
      </c>
      <c r="PQ64" s="79" t="s">
        <v>1050</v>
      </c>
      <c r="PR64" s="79" t="s">
        <v>1050</v>
      </c>
      <c r="PS64" s="79" t="s">
        <v>1050</v>
      </c>
      <c r="PT64" s="79" t="s">
        <v>1050</v>
      </c>
      <c r="PU64" s="79" t="s">
        <v>1050</v>
      </c>
      <c r="PV64" s="79" t="s">
        <v>1050</v>
      </c>
      <c r="PW64" s="79" t="s">
        <v>1050</v>
      </c>
      <c r="PX64" s="79" t="s">
        <v>1050</v>
      </c>
      <c r="PY64" s="79" t="s">
        <v>1050</v>
      </c>
      <c r="PZ64" s="79" t="s">
        <v>2711</v>
      </c>
      <c r="QA64" s="79" t="s">
        <v>1050</v>
      </c>
      <c r="QB64" s="79" t="s">
        <v>1050</v>
      </c>
      <c r="QC64" s="79" t="s">
        <v>1050</v>
      </c>
      <c r="QD64" s="79" t="s">
        <v>1412</v>
      </c>
      <c r="QE64" s="79" t="s">
        <v>1076</v>
      </c>
      <c r="QF64" s="79" t="s">
        <v>1050</v>
      </c>
      <c r="QG64" s="79" t="s">
        <v>2712</v>
      </c>
      <c r="QH64" s="107" t="s">
        <v>2712</v>
      </c>
      <c r="QI64" s="79" t="s">
        <v>2712</v>
      </c>
      <c r="QJ64" s="79" t="s">
        <v>2713</v>
      </c>
      <c r="QK64" s="79" t="s">
        <v>2712</v>
      </c>
      <c r="QL64" s="79" t="s">
        <v>2714</v>
      </c>
      <c r="QM64" s="91">
        <v>44809</v>
      </c>
      <c r="QN64" s="79" t="s">
        <v>367</v>
      </c>
      <c r="QO64" s="79" t="s">
        <v>399</v>
      </c>
      <c r="QP64" s="79" t="s">
        <v>399</v>
      </c>
      <c r="QQ64" s="92">
        <v>0.34375</v>
      </c>
      <c r="QR64" s="79" t="s">
        <v>329</v>
      </c>
      <c r="QS64" s="79" t="s">
        <v>525</v>
      </c>
      <c r="QT64" s="79" t="s">
        <v>2715</v>
      </c>
      <c r="QU64" s="79" t="s">
        <v>2716</v>
      </c>
      <c r="QV64" s="125" t="s">
        <v>2717</v>
      </c>
      <c r="QW64" s="125" t="s">
        <v>2718</v>
      </c>
      <c r="QX64" s="79" t="s">
        <v>1050</v>
      </c>
      <c r="QY64" s="79" t="s">
        <v>1080</v>
      </c>
      <c r="QZ64" s="79" t="s">
        <v>1050</v>
      </c>
      <c r="RA64" s="79" t="s">
        <v>1050</v>
      </c>
      <c r="RB64" s="79" t="s">
        <v>1050</v>
      </c>
      <c r="RC64" s="79" t="s">
        <v>368</v>
      </c>
      <c r="RD64" s="79" t="s">
        <v>399</v>
      </c>
      <c r="RE64" s="79" t="s">
        <v>412</v>
      </c>
      <c r="RF64" s="79" t="s">
        <v>369</v>
      </c>
      <c r="RG64" s="79" t="s">
        <v>1123</v>
      </c>
      <c r="RH64" s="79" t="s">
        <v>513</v>
      </c>
      <c r="RI64" s="79" t="s">
        <v>1050</v>
      </c>
      <c r="RJ64" s="79" t="s">
        <v>2719</v>
      </c>
      <c r="RK64" s="79" t="s">
        <v>1050</v>
      </c>
      <c r="RL64" s="79" t="s">
        <v>1229</v>
      </c>
      <c r="RM64" s="79" t="s">
        <v>1965</v>
      </c>
      <c r="RN64" s="79" t="s">
        <v>2720</v>
      </c>
      <c r="RO64" s="79" t="s">
        <v>2144</v>
      </c>
      <c r="RP64" s="79" t="s">
        <v>414</v>
      </c>
      <c r="RQ64" s="79" t="s">
        <v>494</v>
      </c>
      <c r="RR64" s="79" t="s">
        <v>480</v>
      </c>
      <c r="RS64" s="79" t="s">
        <v>1126</v>
      </c>
      <c r="RT64" s="79" t="s">
        <v>494</v>
      </c>
      <c r="RU64" s="79" t="s">
        <v>2145</v>
      </c>
      <c r="RV64" s="79" t="s">
        <v>1086</v>
      </c>
      <c r="RW64" s="79" t="s">
        <v>1050</v>
      </c>
      <c r="RX64" s="79" t="s">
        <v>1050</v>
      </c>
      <c r="RY64" s="79" t="s">
        <v>1050</v>
      </c>
      <c r="RZ64" s="79" t="s">
        <v>1050</v>
      </c>
      <c r="SA64" s="79" t="s">
        <v>1050</v>
      </c>
      <c r="SB64" s="79" t="s">
        <v>1050</v>
      </c>
      <c r="SC64" s="79" t="s">
        <v>1050</v>
      </c>
      <c r="SD64" s="79" t="s">
        <v>1050</v>
      </c>
      <c r="SE64" s="79" t="s">
        <v>1050</v>
      </c>
      <c r="SF64" s="79" t="s">
        <v>1050</v>
      </c>
      <c r="SG64" s="79" t="s">
        <v>1050</v>
      </c>
      <c r="SH64" s="79" t="s">
        <v>1050</v>
      </c>
      <c r="SI64" s="79" t="s">
        <v>1050</v>
      </c>
      <c r="SJ64" s="79" t="s">
        <v>1050</v>
      </c>
      <c r="SK64" s="79" t="s">
        <v>1050</v>
      </c>
      <c r="SL64" s="79" t="s">
        <v>1050</v>
      </c>
      <c r="SM64" s="79" t="s">
        <v>1050</v>
      </c>
      <c r="SN64" s="79" t="s">
        <v>1050</v>
      </c>
      <c r="SO64" s="79" t="s">
        <v>1050</v>
      </c>
      <c r="SP64" s="79" t="s">
        <v>1050</v>
      </c>
      <c r="SQ64" s="79" t="s">
        <v>1050</v>
      </c>
      <c r="SR64" s="79" t="s">
        <v>1050</v>
      </c>
      <c r="SS64" s="79" t="s">
        <v>1050</v>
      </c>
      <c r="ST64" s="79" t="s">
        <v>403</v>
      </c>
      <c r="SU64" s="79" t="s">
        <v>549</v>
      </c>
      <c r="SV64" s="79" t="s">
        <v>1050</v>
      </c>
      <c r="SW64" s="79" t="s">
        <v>1050</v>
      </c>
      <c r="SX64" s="79" t="s">
        <v>1050</v>
      </c>
      <c r="SY64" s="79" t="s">
        <v>1050</v>
      </c>
      <c r="SZ64" s="79" t="s">
        <v>1050</v>
      </c>
      <c r="TA64" s="79" t="s">
        <v>1050</v>
      </c>
      <c r="TB64" s="79" t="s">
        <v>1050</v>
      </c>
      <c r="TC64" s="79" t="s">
        <v>1050</v>
      </c>
      <c r="TD64" s="79" t="s">
        <v>1050</v>
      </c>
      <c r="TE64" s="79" t="s">
        <v>1050</v>
      </c>
      <c r="TF64" s="79">
        <v>2014</v>
      </c>
      <c r="TG64" s="79" t="s">
        <v>494</v>
      </c>
      <c r="TH64" s="79" t="s">
        <v>1050</v>
      </c>
      <c r="TI64" s="79" t="s">
        <v>1050</v>
      </c>
      <c r="TJ64" s="79" t="s">
        <v>1050</v>
      </c>
      <c r="TK64" s="79" t="s">
        <v>1050</v>
      </c>
      <c r="TL64" s="79" t="s">
        <v>1050</v>
      </c>
      <c r="TM64" s="79" t="s">
        <v>1050</v>
      </c>
      <c r="TN64" s="79" t="s">
        <v>1050</v>
      </c>
      <c r="TO64" s="79" t="s">
        <v>1050</v>
      </c>
      <c r="TP64" s="79" t="s">
        <v>1050</v>
      </c>
      <c r="TQ64" s="79" t="s">
        <v>1050</v>
      </c>
      <c r="TR64" s="79" t="s">
        <v>1202</v>
      </c>
      <c r="TS64" s="79" t="s">
        <v>1177</v>
      </c>
      <c r="TT64" s="79" t="s">
        <v>1050</v>
      </c>
      <c r="TU64" s="79" t="s">
        <v>1050</v>
      </c>
      <c r="TV64" s="79" t="s">
        <v>1050</v>
      </c>
      <c r="TW64" s="79" t="s">
        <v>1050</v>
      </c>
      <c r="TX64" s="79" t="s">
        <v>1050</v>
      </c>
      <c r="TY64" s="79" t="s">
        <v>1050</v>
      </c>
      <c r="TZ64" s="79" t="s">
        <v>1050</v>
      </c>
      <c r="UA64" s="79" t="s">
        <v>1050</v>
      </c>
      <c r="UB64" s="79" t="s">
        <v>1050</v>
      </c>
      <c r="UC64" s="79" t="s">
        <v>1050</v>
      </c>
      <c r="UD64" s="79" t="s">
        <v>2514</v>
      </c>
      <c r="UE64" s="79" t="s">
        <v>458</v>
      </c>
      <c r="UF64" s="79" t="s">
        <v>1050</v>
      </c>
      <c r="UG64" s="79" t="s">
        <v>1050</v>
      </c>
      <c r="UH64" s="79" t="s">
        <v>1050</v>
      </c>
      <c r="UI64" s="79" t="s">
        <v>1050</v>
      </c>
      <c r="UJ64" s="79" t="s">
        <v>1050</v>
      </c>
      <c r="UK64" s="79" t="s">
        <v>1050</v>
      </c>
      <c r="UL64" s="79" t="s">
        <v>1050</v>
      </c>
      <c r="UM64" s="79" t="s">
        <v>1050</v>
      </c>
      <c r="UN64" s="79" t="s">
        <v>1050</v>
      </c>
      <c r="UO64" s="79" t="s">
        <v>1050</v>
      </c>
      <c r="UP64" s="79" t="s">
        <v>2721</v>
      </c>
      <c r="UQ64" s="79" t="s">
        <v>458</v>
      </c>
      <c r="UR64" s="79" t="s">
        <v>1050</v>
      </c>
      <c r="US64" s="79" t="s">
        <v>1050</v>
      </c>
      <c r="UT64" s="79" t="s">
        <v>1050</v>
      </c>
      <c r="UU64" s="79" t="s">
        <v>1050</v>
      </c>
      <c r="UV64" s="79" t="s">
        <v>1050</v>
      </c>
      <c r="UW64" s="79" t="s">
        <v>1050</v>
      </c>
      <c r="UX64" s="79" t="s">
        <v>1050</v>
      </c>
      <c r="UY64" s="79" t="s">
        <v>1050</v>
      </c>
      <c r="UZ64" s="79" t="s">
        <v>1050</v>
      </c>
      <c r="VA64" s="79" t="s">
        <v>1050</v>
      </c>
      <c r="VB64" s="79">
        <v>6693</v>
      </c>
      <c r="VC64" s="79" t="s">
        <v>494</v>
      </c>
      <c r="VD64" s="79" t="s">
        <v>1050</v>
      </c>
      <c r="VE64" s="79" t="s">
        <v>1050</v>
      </c>
      <c r="VF64" s="79" t="s">
        <v>1050</v>
      </c>
      <c r="VG64" s="79" t="s">
        <v>1050</v>
      </c>
      <c r="VH64" s="79" t="s">
        <v>1050</v>
      </c>
      <c r="VI64" s="79" t="s">
        <v>1050</v>
      </c>
      <c r="VJ64" s="79" t="s">
        <v>1050</v>
      </c>
      <c r="VK64" s="79" t="s">
        <v>1050</v>
      </c>
      <c r="VL64" s="79" t="s">
        <v>1050</v>
      </c>
      <c r="VM64" s="79" t="s">
        <v>1050</v>
      </c>
      <c r="VN64" s="79" t="s">
        <v>1060</v>
      </c>
      <c r="VO64" s="79" t="s">
        <v>1060</v>
      </c>
      <c r="VP64" s="79" t="s">
        <v>1050</v>
      </c>
      <c r="VQ64" s="79" t="s">
        <v>1050</v>
      </c>
      <c r="VR64" s="79" t="s">
        <v>1050</v>
      </c>
      <c r="VS64" s="79" t="s">
        <v>1050</v>
      </c>
      <c r="VT64" s="79" t="s">
        <v>1050</v>
      </c>
      <c r="VU64" s="79" t="s">
        <v>1050</v>
      </c>
      <c r="VV64" s="79" t="s">
        <v>1050</v>
      </c>
      <c r="VW64" s="79" t="s">
        <v>1050</v>
      </c>
      <c r="VX64" s="79" t="s">
        <v>1050</v>
      </c>
      <c r="VY64" s="79" t="s">
        <v>1050</v>
      </c>
      <c r="VZ64" s="79" t="s">
        <v>353</v>
      </c>
      <c r="WA64" s="79" t="s">
        <v>399</v>
      </c>
      <c r="WB64" s="79" t="s">
        <v>1050</v>
      </c>
      <c r="WC64" s="79" t="s">
        <v>1050</v>
      </c>
      <c r="WD64" s="79" t="s">
        <v>1050</v>
      </c>
      <c r="WE64" s="79" t="s">
        <v>1050</v>
      </c>
      <c r="WF64" s="79" t="s">
        <v>1050</v>
      </c>
      <c r="WG64" s="79" t="s">
        <v>1050</v>
      </c>
      <c r="WH64" s="79" t="s">
        <v>1050</v>
      </c>
      <c r="WI64" s="79" t="s">
        <v>1050</v>
      </c>
      <c r="WJ64" s="79" t="s">
        <v>1050</v>
      </c>
      <c r="WK64" s="79" t="s">
        <v>1050</v>
      </c>
      <c r="WL64" s="79" t="s">
        <v>353</v>
      </c>
      <c r="WM64" s="79" t="s">
        <v>399</v>
      </c>
      <c r="WN64" s="79" t="s">
        <v>1050</v>
      </c>
      <c r="WO64" s="79" t="s">
        <v>1050</v>
      </c>
      <c r="WP64" s="79" t="s">
        <v>1050</v>
      </c>
      <c r="WQ64" s="79" t="s">
        <v>1050</v>
      </c>
      <c r="WR64" s="79" t="s">
        <v>1050</v>
      </c>
      <c r="WS64" s="79" t="s">
        <v>1050</v>
      </c>
      <c r="WT64" s="79" t="s">
        <v>1050</v>
      </c>
      <c r="WU64" s="79" t="s">
        <v>1050</v>
      </c>
      <c r="WV64" s="79" t="s">
        <v>1050</v>
      </c>
      <c r="WW64" s="79" t="s">
        <v>1050</v>
      </c>
      <c r="WX64" s="79" t="s">
        <v>353</v>
      </c>
      <c r="WY64" s="79" t="s">
        <v>399</v>
      </c>
      <c r="WZ64" s="79" t="s">
        <v>1050</v>
      </c>
      <c r="XA64" s="79" t="s">
        <v>1050</v>
      </c>
      <c r="XB64" s="79" t="s">
        <v>1050</v>
      </c>
      <c r="XC64" s="79" t="s">
        <v>1050</v>
      </c>
      <c r="XD64" s="79" t="s">
        <v>1050</v>
      </c>
      <c r="XE64" s="79" t="s">
        <v>1050</v>
      </c>
      <c r="XF64" s="79" t="s">
        <v>1050</v>
      </c>
      <c r="XG64" s="79" t="s">
        <v>1050</v>
      </c>
      <c r="XH64" s="79" t="s">
        <v>1050</v>
      </c>
      <c r="XI64" s="79" t="s">
        <v>1050</v>
      </c>
      <c r="XJ64" s="79" t="s">
        <v>2722</v>
      </c>
      <c r="XK64" s="79" t="s">
        <v>2723</v>
      </c>
      <c r="XL64" s="79" t="s">
        <v>1050</v>
      </c>
      <c r="XM64" s="79" t="s">
        <v>1050</v>
      </c>
      <c r="XN64" s="79" t="s">
        <v>1050</v>
      </c>
      <c r="XO64" s="79" t="s">
        <v>1050</v>
      </c>
      <c r="XP64" s="79" t="s">
        <v>1050</v>
      </c>
      <c r="XQ64" s="79" t="s">
        <v>1050</v>
      </c>
      <c r="XR64" s="79" t="s">
        <v>1050</v>
      </c>
      <c r="XS64" s="79" t="s">
        <v>1050</v>
      </c>
      <c r="XT64" s="79" t="s">
        <v>1050</v>
      </c>
      <c r="XU64" s="79" t="s">
        <v>1050</v>
      </c>
      <c r="XV64" s="79" t="s">
        <v>1089</v>
      </c>
      <c r="XW64" s="79" t="s">
        <v>1089</v>
      </c>
      <c r="XX64" s="79" t="s">
        <v>1050</v>
      </c>
      <c r="XY64" s="79" t="s">
        <v>1050</v>
      </c>
      <c r="XZ64" s="79" t="s">
        <v>1050</v>
      </c>
      <c r="YA64" s="79" t="s">
        <v>1050</v>
      </c>
      <c r="YB64" s="79" t="s">
        <v>1050</v>
      </c>
      <c r="YC64" s="79" t="s">
        <v>1050</v>
      </c>
      <c r="YD64" s="79" t="s">
        <v>1050</v>
      </c>
      <c r="YE64" s="79" t="s">
        <v>1050</v>
      </c>
      <c r="YF64" s="79" t="s">
        <v>1050</v>
      </c>
      <c r="YG64" s="79" t="s">
        <v>1050</v>
      </c>
      <c r="YH64" s="79" t="s">
        <v>1089</v>
      </c>
      <c r="YI64" s="79" t="s">
        <v>1089</v>
      </c>
      <c r="YJ64" s="79" t="s">
        <v>1050</v>
      </c>
      <c r="YK64" s="79" t="s">
        <v>1050</v>
      </c>
      <c r="YL64" s="79" t="s">
        <v>1050</v>
      </c>
      <c r="YM64" s="79" t="s">
        <v>1050</v>
      </c>
      <c r="YN64" s="79" t="s">
        <v>1050</v>
      </c>
      <c r="YO64" s="79" t="s">
        <v>1050</v>
      </c>
      <c r="YP64" s="79" t="s">
        <v>1050</v>
      </c>
      <c r="YQ64" s="79" t="s">
        <v>1050</v>
      </c>
      <c r="YR64" s="79" t="s">
        <v>1050</v>
      </c>
      <c r="YS64" s="79" t="s">
        <v>1050</v>
      </c>
      <c r="YT64" s="79" t="s">
        <v>1089</v>
      </c>
      <c r="YU64" s="79" t="s">
        <v>1089</v>
      </c>
      <c r="YV64" s="79" t="s">
        <v>1050</v>
      </c>
      <c r="YW64" s="79" t="s">
        <v>1050</v>
      </c>
      <c r="YX64" s="79" t="s">
        <v>1050</v>
      </c>
      <c r="YY64" s="79" t="s">
        <v>1050</v>
      </c>
      <c r="YZ64" s="79" t="s">
        <v>1050</v>
      </c>
      <c r="ZA64" s="79" t="s">
        <v>1050</v>
      </c>
      <c r="ZB64" s="79" t="s">
        <v>1050</v>
      </c>
      <c r="ZC64" s="79" t="s">
        <v>1050</v>
      </c>
      <c r="ZD64" s="79" t="s">
        <v>1050</v>
      </c>
      <c r="ZE64" s="79" t="s">
        <v>1050</v>
      </c>
      <c r="ZF64" s="79">
        <v>2000236789</v>
      </c>
      <c r="ZG64" s="79" t="s">
        <v>399</v>
      </c>
      <c r="ZH64" s="79" t="s">
        <v>1050</v>
      </c>
      <c r="ZI64" s="79" t="s">
        <v>1050</v>
      </c>
      <c r="ZJ64" s="79" t="s">
        <v>1050</v>
      </c>
      <c r="ZK64" s="79" t="s">
        <v>1050</v>
      </c>
      <c r="ZL64" s="79" t="s">
        <v>1050</v>
      </c>
      <c r="ZM64" s="79" t="s">
        <v>1050</v>
      </c>
      <c r="ZN64" s="79" t="s">
        <v>1050</v>
      </c>
      <c r="ZO64" s="79" t="s">
        <v>1050</v>
      </c>
      <c r="ZP64" s="79" t="s">
        <v>1050</v>
      </c>
      <c r="ZQ64" s="79" t="s">
        <v>1050</v>
      </c>
      <c r="ZR64" s="79" t="s">
        <v>1089</v>
      </c>
      <c r="ZS64" s="79" t="s">
        <v>1089</v>
      </c>
      <c r="ZT64" s="79" t="s">
        <v>1050</v>
      </c>
      <c r="ZU64" s="79" t="s">
        <v>1050</v>
      </c>
      <c r="ZV64" s="79" t="s">
        <v>1050</v>
      </c>
      <c r="ZW64" s="79" t="s">
        <v>1050</v>
      </c>
      <c r="ZX64" s="79" t="s">
        <v>1050</v>
      </c>
      <c r="ZY64" s="79" t="s">
        <v>1050</v>
      </c>
      <c r="ZZ64" s="79" t="s">
        <v>1050</v>
      </c>
      <c r="AAA64" s="79" t="s">
        <v>1050</v>
      </c>
      <c r="AAB64" s="79" t="s">
        <v>1050</v>
      </c>
      <c r="AAC64" s="79" t="s">
        <v>1050</v>
      </c>
      <c r="AAD64" s="79" t="s">
        <v>1090</v>
      </c>
      <c r="AAE64" s="79">
        <v>29</v>
      </c>
      <c r="AAF64" s="91">
        <v>42048</v>
      </c>
      <c r="AAG64" s="79">
        <v>0</v>
      </c>
      <c r="AAH64" s="79">
        <v>7</v>
      </c>
      <c r="AAI64" s="79" t="s">
        <v>1132</v>
      </c>
      <c r="AAJ64" s="79" t="s">
        <v>494</v>
      </c>
      <c r="AAK64" s="79" t="s">
        <v>1090</v>
      </c>
      <c r="AAL64" s="79">
        <v>20</v>
      </c>
      <c r="AAM64" s="79" t="s">
        <v>399</v>
      </c>
      <c r="AAN64" s="79">
        <v>0</v>
      </c>
      <c r="AAO64" s="79">
        <v>1</v>
      </c>
      <c r="AAP64" s="79" t="s">
        <v>1089</v>
      </c>
      <c r="AAQ64" s="79" t="s">
        <v>352</v>
      </c>
      <c r="AAR64" s="79" t="s">
        <v>1050</v>
      </c>
      <c r="AAS64" s="79" t="s">
        <v>1050</v>
      </c>
      <c r="AAT64" s="79" t="s">
        <v>1050</v>
      </c>
      <c r="AAU64" s="79" t="s">
        <v>1050</v>
      </c>
      <c r="AAV64" s="79" t="s">
        <v>1050</v>
      </c>
      <c r="AAW64" s="79" t="s">
        <v>1050</v>
      </c>
      <c r="AAX64" s="79" t="s">
        <v>1050</v>
      </c>
      <c r="AAY64" s="79" t="s">
        <v>1050</v>
      </c>
      <c r="AAZ64" s="79" t="s">
        <v>1050</v>
      </c>
      <c r="ABA64" s="79" t="s">
        <v>1050</v>
      </c>
      <c r="ABB64" s="79" t="s">
        <v>1050</v>
      </c>
      <c r="ABC64" s="79" t="s">
        <v>1050</v>
      </c>
      <c r="ABD64" s="79" t="s">
        <v>1050</v>
      </c>
      <c r="ABE64" s="79" t="s">
        <v>1050</v>
      </c>
      <c r="ABF64" s="79" t="s">
        <v>1050</v>
      </c>
      <c r="ABG64" s="79" t="s">
        <v>1050</v>
      </c>
      <c r="ABH64" s="79" t="s">
        <v>1050</v>
      </c>
      <c r="ABI64" s="79" t="s">
        <v>1050</v>
      </c>
      <c r="ABJ64" s="79" t="s">
        <v>1050</v>
      </c>
      <c r="ABK64" s="79" t="s">
        <v>1050</v>
      </c>
      <c r="ABL64" s="79" t="s">
        <v>1050</v>
      </c>
      <c r="ABM64" s="79" t="s">
        <v>1050</v>
      </c>
      <c r="ABN64" s="79" t="s">
        <v>1050</v>
      </c>
      <c r="ABO64" s="79" t="s">
        <v>1050</v>
      </c>
      <c r="ABP64" s="79" t="s">
        <v>1050</v>
      </c>
      <c r="ABQ64" s="79" t="s">
        <v>1050</v>
      </c>
      <c r="ABR64" s="79" t="s">
        <v>1050</v>
      </c>
      <c r="ABS64" s="79" t="s">
        <v>1050</v>
      </c>
      <c r="ABT64" s="79" t="s">
        <v>1050</v>
      </c>
      <c r="ABU64" s="79" t="s">
        <v>1050</v>
      </c>
      <c r="ABV64" s="79" t="s">
        <v>1050</v>
      </c>
      <c r="ABW64" s="79" t="s">
        <v>1050</v>
      </c>
      <c r="ABX64" s="79" t="s">
        <v>1050</v>
      </c>
      <c r="ABY64" s="79" t="s">
        <v>1050</v>
      </c>
      <c r="ABZ64" s="79" t="s">
        <v>1050</v>
      </c>
      <c r="ACA64" s="79" t="s">
        <v>1050</v>
      </c>
      <c r="ACB64" s="79" t="s">
        <v>1050</v>
      </c>
      <c r="ACC64" s="79" t="s">
        <v>1050</v>
      </c>
      <c r="ACD64" s="79" t="s">
        <v>1050</v>
      </c>
      <c r="ACE64" s="79" t="s">
        <v>1050</v>
      </c>
      <c r="ACF64" s="79" t="s">
        <v>1050</v>
      </c>
      <c r="ACG64" s="79" t="s">
        <v>1050</v>
      </c>
      <c r="ACH64" s="79" t="s">
        <v>1050</v>
      </c>
      <c r="ACI64" s="79" t="s">
        <v>1050</v>
      </c>
      <c r="ACJ64" s="79" t="s">
        <v>1050</v>
      </c>
      <c r="ACK64" s="79" t="s">
        <v>1050</v>
      </c>
      <c r="ACL64" s="79" t="s">
        <v>1050</v>
      </c>
      <c r="ACM64" s="79" t="s">
        <v>1050</v>
      </c>
      <c r="ACN64" s="79" t="s">
        <v>1050</v>
      </c>
      <c r="ACO64" s="79" t="s">
        <v>1050</v>
      </c>
      <c r="ACP64" s="79" t="s">
        <v>1050</v>
      </c>
      <c r="ACQ64" s="79" t="s">
        <v>1050</v>
      </c>
      <c r="ACR64" s="79" t="s">
        <v>1050</v>
      </c>
      <c r="ACS64" s="79" t="s">
        <v>1050</v>
      </c>
      <c r="ACT64" s="79" t="s">
        <v>1050</v>
      </c>
      <c r="ACU64" s="79" t="s">
        <v>1050</v>
      </c>
      <c r="ACV64" s="79" t="s">
        <v>1050</v>
      </c>
      <c r="ACW64" s="79" t="s">
        <v>1050</v>
      </c>
      <c r="ACX64" s="79" t="s">
        <v>1050</v>
      </c>
      <c r="ACY64" s="79" t="s">
        <v>1050</v>
      </c>
      <c r="ACZ64" s="79" t="s">
        <v>1050</v>
      </c>
      <c r="ADA64" s="79" t="s">
        <v>1050</v>
      </c>
      <c r="ADB64" s="79" t="s">
        <v>1050</v>
      </c>
      <c r="ADC64" s="79" t="s">
        <v>1050</v>
      </c>
      <c r="ADD64" s="79" t="s">
        <v>1050</v>
      </c>
      <c r="ADE64" s="79" t="s">
        <v>1050</v>
      </c>
      <c r="ADF64" s="79" t="s">
        <v>1050</v>
      </c>
      <c r="ADG64" s="79" t="s">
        <v>1050</v>
      </c>
      <c r="ADH64" s="79" t="s">
        <v>1050</v>
      </c>
      <c r="ADI64" s="79" t="s">
        <v>1050</v>
      </c>
      <c r="ADJ64" s="79" t="s">
        <v>1050</v>
      </c>
      <c r="ADK64" s="79" t="s">
        <v>1050</v>
      </c>
      <c r="ADL64" s="79" t="s">
        <v>1050</v>
      </c>
      <c r="ADM64" s="79" t="s">
        <v>1050</v>
      </c>
      <c r="ADN64" s="79" t="s">
        <v>1050</v>
      </c>
      <c r="ADO64" s="79" t="s">
        <v>1050</v>
      </c>
      <c r="ADP64" s="79" t="s">
        <v>1050</v>
      </c>
      <c r="ADQ64" s="79" t="s">
        <v>1050</v>
      </c>
      <c r="ADR64" s="79" t="s">
        <v>1050</v>
      </c>
      <c r="ADS64" s="79" t="s">
        <v>1050</v>
      </c>
      <c r="ADT64" s="79" t="s">
        <v>1050</v>
      </c>
      <c r="ADU64" s="79" t="s">
        <v>1050</v>
      </c>
      <c r="ADV64" s="79" t="s">
        <v>1050</v>
      </c>
      <c r="ADW64" s="79" t="s">
        <v>1050</v>
      </c>
      <c r="ADX64" s="79" t="s">
        <v>1050</v>
      </c>
      <c r="ADY64" s="79" t="s">
        <v>1050</v>
      </c>
      <c r="ADZ64" s="79" t="s">
        <v>1050</v>
      </c>
      <c r="AEA64" s="79" t="s">
        <v>1050</v>
      </c>
      <c r="AEB64" s="79" t="s">
        <v>1050</v>
      </c>
      <c r="AEC64" s="79" t="s">
        <v>1050</v>
      </c>
      <c r="AED64" s="79" t="s">
        <v>1050</v>
      </c>
      <c r="AEE64" s="79" t="s">
        <v>1050</v>
      </c>
      <c r="AEF64" s="79" t="s">
        <v>1050</v>
      </c>
      <c r="AEG64" s="79" t="s">
        <v>1050</v>
      </c>
      <c r="AEH64" s="79" t="s">
        <v>1050</v>
      </c>
      <c r="AEI64" s="79" t="s">
        <v>1050</v>
      </c>
      <c r="AEJ64" s="79" t="s">
        <v>1050</v>
      </c>
      <c r="AEK64" s="79" t="s">
        <v>1050</v>
      </c>
      <c r="AEL64" s="79" t="s">
        <v>1050</v>
      </c>
      <c r="AEM64" s="79" t="s">
        <v>1050</v>
      </c>
      <c r="AEN64" s="79" t="s">
        <v>1050</v>
      </c>
      <c r="AEO64" s="79" t="s">
        <v>1050</v>
      </c>
      <c r="AEP64" s="79" t="s">
        <v>1050</v>
      </c>
      <c r="AEQ64" s="79" t="s">
        <v>1050</v>
      </c>
      <c r="AER64" s="79" t="s">
        <v>1050</v>
      </c>
      <c r="AES64" s="79" t="s">
        <v>1050</v>
      </c>
      <c r="AET64" s="79" t="s">
        <v>1050</v>
      </c>
      <c r="AEU64" s="79" t="s">
        <v>1050</v>
      </c>
      <c r="AEV64" s="79" t="s">
        <v>1050</v>
      </c>
      <c r="AEW64" s="79" t="s">
        <v>1050</v>
      </c>
      <c r="AEX64" s="137" t="s">
        <v>2351</v>
      </c>
      <c r="AEY64" s="79">
        <v>0</v>
      </c>
      <c r="AEZ64" s="79">
        <v>1</v>
      </c>
      <c r="AFA64" s="79" t="s">
        <v>1050</v>
      </c>
      <c r="AFB64" s="79" t="s">
        <v>2723</v>
      </c>
      <c r="AFC64" s="79" t="s">
        <v>1050</v>
      </c>
      <c r="AFD64" s="79" t="s">
        <v>1050</v>
      </c>
      <c r="AFE64" s="79" t="s">
        <v>1089</v>
      </c>
      <c r="AFF64" s="79" t="s">
        <v>1050</v>
      </c>
      <c r="AFG64" s="79" t="s">
        <v>1050</v>
      </c>
      <c r="AFH64" s="79" t="s">
        <v>1050</v>
      </c>
      <c r="AFI64" s="79" t="s">
        <v>1050</v>
      </c>
      <c r="AFJ64" s="79" t="s">
        <v>1050</v>
      </c>
      <c r="AFK64" s="79" t="s">
        <v>1050</v>
      </c>
      <c r="AFL64" s="79" t="s">
        <v>1050</v>
      </c>
      <c r="AFM64" s="79" t="s">
        <v>1050</v>
      </c>
      <c r="AFN64" s="79" t="s">
        <v>1050</v>
      </c>
      <c r="AFO64" s="79" t="s">
        <v>1050</v>
      </c>
      <c r="AFP64" s="79" t="s">
        <v>1050</v>
      </c>
      <c r="AFQ64" s="79" t="s">
        <v>1050</v>
      </c>
      <c r="AFR64" s="79" t="s">
        <v>1050</v>
      </c>
      <c r="AFS64" s="79" t="s">
        <v>1050</v>
      </c>
      <c r="AFT64" s="79" t="s">
        <v>1050</v>
      </c>
      <c r="AFU64" s="79" t="s">
        <v>1050</v>
      </c>
      <c r="AFV64" s="79" t="s">
        <v>1050</v>
      </c>
      <c r="AFW64" s="79" t="s">
        <v>1050</v>
      </c>
      <c r="AFX64" s="79" t="s">
        <v>1050</v>
      </c>
      <c r="AFY64" s="79" t="s">
        <v>1050</v>
      </c>
      <c r="AFZ64" s="79" t="s">
        <v>1050</v>
      </c>
      <c r="AGA64" s="79" t="s">
        <v>1050</v>
      </c>
      <c r="AGB64" s="79" t="s">
        <v>1050</v>
      </c>
      <c r="AGC64" s="79" t="s">
        <v>1050</v>
      </c>
      <c r="AGD64" s="79" t="s">
        <v>1050</v>
      </c>
      <c r="AGE64" s="79" t="s">
        <v>1050</v>
      </c>
      <c r="AGF64" s="79" t="s">
        <v>1050</v>
      </c>
      <c r="AGG64" s="79" t="s">
        <v>1050</v>
      </c>
      <c r="AGH64" s="79" t="s">
        <v>1050</v>
      </c>
      <c r="AGI64" s="79" t="s">
        <v>1050</v>
      </c>
      <c r="AGJ64" s="79" t="s">
        <v>1050</v>
      </c>
      <c r="AGK64" s="79" t="s">
        <v>1050</v>
      </c>
      <c r="AGL64" s="79" t="s">
        <v>1089</v>
      </c>
      <c r="AGM64" s="79" t="s">
        <v>1050</v>
      </c>
      <c r="AGN64" s="79" t="s">
        <v>1089</v>
      </c>
      <c r="AGO64" s="79" t="s">
        <v>1050</v>
      </c>
      <c r="AGP64" s="79" t="s">
        <v>1050</v>
      </c>
      <c r="AGQ64" s="79" t="s">
        <v>1050</v>
      </c>
      <c r="AGR64" s="79" t="s">
        <v>1050</v>
      </c>
      <c r="AGS64" s="79" t="s">
        <v>1050</v>
      </c>
      <c r="AGT64" s="79" t="s">
        <v>1050</v>
      </c>
      <c r="AGU64" s="79" t="s">
        <v>1050</v>
      </c>
      <c r="AGV64" s="79" t="s">
        <v>1050</v>
      </c>
      <c r="AGW64" s="79" t="s">
        <v>1050</v>
      </c>
      <c r="AGX64" s="79" t="s">
        <v>1050</v>
      </c>
      <c r="AGY64" s="79" t="s">
        <v>1050</v>
      </c>
      <c r="AGZ64" s="79" t="s">
        <v>1050</v>
      </c>
      <c r="AHA64" s="79" t="s">
        <v>1050</v>
      </c>
      <c r="AHB64" s="79" t="s">
        <v>1050</v>
      </c>
      <c r="AHC64" s="79" t="s">
        <v>1050</v>
      </c>
      <c r="AHD64" s="79" t="s">
        <v>1050</v>
      </c>
      <c r="AHE64" s="79" t="s">
        <v>1050</v>
      </c>
      <c r="AHF64" s="79" t="s">
        <v>1050</v>
      </c>
      <c r="AHG64" s="79" t="s">
        <v>1050</v>
      </c>
      <c r="AHH64" s="79" t="s">
        <v>1050</v>
      </c>
      <c r="AHI64" s="79" t="s">
        <v>353</v>
      </c>
      <c r="AHJ64" s="79" t="s">
        <v>1218</v>
      </c>
      <c r="AHK64" s="79" t="s">
        <v>1050</v>
      </c>
      <c r="AHL64" s="79" t="s">
        <v>1089</v>
      </c>
      <c r="AHM64" s="79" t="s">
        <v>1050</v>
      </c>
      <c r="AHN64" s="79" t="s">
        <v>1050</v>
      </c>
      <c r="AHO64" s="79" t="s">
        <v>1050</v>
      </c>
      <c r="AHP64" s="79" t="s">
        <v>1050</v>
      </c>
      <c r="AHQ64" s="79" t="s">
        <v>1050</v>
      </c>
      <c r="AHR64" s="79" t="s">
        <v>1050</v>
      </c>
      <c r="AHS64" s="79" t="s">
        <v>1050</v>
      </c>
      <c r="AHT64" s="79" t="s">
        <v>1050</v>
      </c>
      <c r="AHU64" s="79" t="s">
        <v>1050</v>
      </c>
      <c r="AHV64" s="79" t="s">
        <v>1050</v>
      </c>
      <c r="AHW64" s="79" t="s">
        <v>1050</v>
      </c>
      <c r="AHX64" s="79" t="s">
        <v>1050</v>
      </c>
      <c r="AHY64" s="79" t="s">
        <v>1050</v>
      </c>
      <c r="AHZ64" s="79" t="s">
        <v>1050</v>
      </c>
      <c r="AIA64" s="79" t="s">
        <v>1050</v>
      </c>
      <c r="AIB64" s="79" t="s">
        <v>1050</v>
      </c>
      <c r="AIC64" s="79" t="s">
        <v>1050</v>
      </c>
      <c r="AID64" s="79" t="s">
        <v>1050</v>
      </c>
      <c r="AIE64" s="79" t="s">
        <v>1050</v>
      </c>
      <c r="AIF64" s="79" t="s">
        <v>1050</v>
      </c>
      <c r="AIG64" s="79" t="s">
        <v>1050</v>
      </c>
      <c r="AIH64" s="79" t="s">
        <v>1050</v>
      </c>
      <c r="AII64" s="79" t="s">
        <v>1050</v>
      </c>
      <c r="AIJ64" s="79" t="s">
        <v>1050</v>
      </c>
      <c r="AIK64" s="79" t="s">
        <v>1050</v>
      </c>
      <c r="AIL64" s="79" t="s">
        <v>1050</v>
      </c>
      <c r="AIM64" s="79" t="s">
        <v>1050</v>
      </c>
      <c r="AIN64" s="79" t="s">
        <v>1050</v>
      </c>
      <c r="AIO64" s="79" t="s">
        <v>1050</v>
      </c>
      <c r="AIP64" s="79" t="s">
        <v>1050</v>
      </c>
      <c r="AIQ64" s="79" t="s">
        <v>353</v>
      </c>
      <c r="AIR64" s="79" t="s">
        <v>1050</v>
      </c>
      <c r="AIS64" s="79" t="s">
        <v>399</v>
      </c>
      <c r="AIT64" s="79" t="s">
        <v>2724</v>
      </c>
      <c r="AIU64" s="79" t="s">
        <v>1050</v>
      </c>
      <c r="AIV64" s="79" t="s">
        <v>1050</v>
      </c>
      <c r="AIW64" s="79" t="s">
        <v>1050</v>
      </c>
      <c r="AIX64" s="79" t="s">
        <v>1050</v>
      </c>
      <c r="AIY64" s="79" t="s">
        <v>1050</v>
      </c>
      <c r="AIZ64" s="79" t="s">
        <v>1050</v>
      </c>
      <c r="AJA64" s="79" t="s">
        <v>1050</v>
      </c>
      <c r="AJB64" s="79" t="s">
        <v>1050</v>
      </c>
      <c r="AJC64" s="79" t="s">
        <v>1050</v>
      </c>
      <c r="AJD64" s="79" t="s">
        <v>1050</v>
      </c>
      <c r="AJE64" s="79" t="s">
        <v>1050</v>
      </c>
      <c r="AJF64" s="79" t="s">
        <v>1050</v>
      </c>
      <c r="AJG64" s="79" t="s">
        <v>2725</v>
      </c>
      <c r="AJH64" s="79" t="s">
        <v>2726</v>
      </c>
      <c r="AJI64" s="79" t="s">
        <v>2354</v>
      </c>
      <c r="AJJ64" s="79" t="s">
        <v>2354</v>
      </c>
      <c r="AJK64" s="79" t="s">
        <v>1050</v>
      </c>
      <c r="AJL64" s="79" t="s">
        <v>1050</v>
      </c>
      <c r="AJM64" s="79" t="s">
        <v>353</v>
      </c>
      <c r="AJN64" s="79" t="s">
        <v>353</v>
      </c>
      <c r="AJO64" s="79" t="s">
        <v>1050</v>
      </c>
      <c r="AJP64" s="79" t="s">
        <v>1050</v>
      </c>
      <c r="AJQ64" s="79" t="s">
        <v>1050</v>
      </c>
      <c r="AJR64" s="79" t="s">
        <v>1050</v>
      </c>
      <c r="AJS64" s="79" t="s">
        <v>2727</v>
      </c>
      <c r="AJT64" s="79" t="s">
        <v>1050</v>
      </c>
      <c r="AJU64" s="79" t="s">
        <v>1050</v>
      </c>
      <c r="AJV64" s="79" t="s">
        <v>1098</v>
      </c>
      <c r="AJW64" s="79" t="s">
        <v>1050</v>
      </c>
      <c r="AJX64" s="79" t="s">
        <v>1050</v>
      </c>
      <c r="AJY64" s="79" t="s">
        <v>1050</v>
      </c>
      <c r="AJZ64" s="79" t="s">
        <v>1050</v>
      </c>
      <c r="AKA64" s="79" t="s">
        <v>1050</v>
      </c>
      <c r="AKB64" s="79" t="s">
        <v>1050</v>
      </c>
      <c r="AKC64" s="79" t="s">
        <v>1050</v>
      </c>
      <c r="AKD64" s="79" t="s">
        <v>1050</v>
      </c>
      <c r="AKE64" s="79" t="s">
        <v>1050</v>
      </c>
      <c r="AKF64" s="79" t="s">
        <v>1050</v>
      </c>
      <c r="AKG64" s="79" t="s">
        <v>1050</v>
      </c>
      <c r="AKH64" s="79" t="s">
        <v>1050</v>
      </c>
      <c r="AKI64" s="79" t="s">
        <v>1050</v>
      </c>
      <c r="AKJ64" s="79" t="s">
        <v>1050</v>
      </c>
      <c r="AKK64" s="79" t="s">
        <v>1050</v>
      </c>
      <c r="AKL64" s="79" t="s">
        <v>1050</v>
      </c>
      <c r="AKM64" s="79" t="s">
        <v>1050</v>
      </c>
      <c r="AKN64" s="79" t="s">
        <v>1050</v>
      </c>
      <c r="AKO64" s="79" t="s">
        <v>1050</v>
      </c>
      <c r="AKP64" s="79" t="s">
        <v>1050</v>
      </c>
      <c r="AKQ64" s="79" t="s">
        <v>1050</v>
      </c>
      <c r="AKR64" s="79" t="s">
        <v>1098</v>
      </c>
      <c r="AKS64" s="79" t="s">
        <v>1050</v>
      </c>
      <c r="AKT64" s="79" t="s">
        <v>1098</v>
      </c>
      <c r="AKU64" s="79" t="s">
        <v>1098</v>
      </c>
      <c r="AKV64" s="79" t="s">
        <v>1098</v>
      </c>
      <c r="AKW64" s="79" t="s">
        <v>1050</v>
      </c>
      <c r="AKX64" s="79" t="s">
        <v>1050</v>
      </c>
      <c r="AKY64" s="79" t="s">
        <v>1050</v>
      </c>
      <c r="AKZ64" s="79" t="s">
        <v>1050</v>
      </c>
      <c r="ALA64" s="79" t="s">
        <v>1050</v>
      </c>
      <c r="ALB64" s="79" t="s">
        <v>1050</v>
      </c>
      <c r="ALC64" s="79" t="s">
        <v>1050</v>
      </c>
      <c r="ALD64" s="79" t="s">
        <v>1050</v>
      </c>
      <c r="ALE64" s="79" t="s">
        <v>1098</v>
      </c>
      <c r="ALF64" s="79" t="s">
        <v>1050</v>
      </c>
      <c r="ALG64" s="79" t="s">
        <v>1050</v>
      </c>
      <c r="ALH64" s="79" t="s">
        <v>1098</v>
      </c>
      <c r="ALI64" s="79" t="s">
        <v>1050</v>
      </c>
      <c r="ALJ64" s="79" t="s">
        <v>1050</v>
      </c>
      <c r="ALK64" s="79" t="s">
        <v>1050</v>
      </c>
      <c r="ALL64" s="79" t="s">
        <v>1098</v>
      </c>
      <c r="ALM64" s="79" t="s">
        <v>1050</v>
      </c>
      <c r="ALN64" s="79" t="s">
        <v>1050</v>
      </c>
      <c r="ALO64" s="79" t="s">
        <v>1050</v>
      </c>
      <c r="ALP64" s="79" t="s">
        <v>1050</v>
      </c>
      <c r="ALQ64" s="79" t="s">
        <v>1098</v>
      </c>
      <c r="ALR64" s="79" t="s">
        <v>1050</v>
      </c>
      <c r="ALS64" s="79" t="s">
        <v>1050</v>
      </c>
      <c r="ALT64" s="79" t="s">
        <v>1050</v>
      </c>
      <c r="ALU64" s="79" t="s">
        <v>1050</v>
      </c>
      <c r="ALV64" s="79" t="s">
        <v>1050</v>
      </c>
      <c r="ALW64" s="79" t="s">
        <v>1050</v>
      </c>
      <c r="ALX64" s="79" t="s">
        <v>1050</v>
      </c>
    </row>
    <row r="65" ht="50.25" customHeight="1" spans="1:1012">
      <c r="A65" s="79" t="s">
        <v>2728</v>
      </c>
      <c r="B65" s="79">
        <v>83</v>
      </c>
      <c r="C65" s="79" t="s">
        <v>1050</v>
      </c>
      <c r="D65" s="79" t="s">
        <v>374</v>
      </c>
      <c r="E65" s="79" t="s">
        <v>1050</v>
      </c>
      <c r="F65" s="79" t="s">
        <v>2729</v>
      </c>
      <c r="G65" s="79">
        <v>4.333582</v>
      </c>
      <c r="H65" s="79">
        <v>74.582467</v>
      </c>
      <c r="I65" s="79" t="s">
        <v>560</v>
      </c>
      <c r="J65" s="91">
        <v>44827</v>
      </c>
      <c r="K65" s="92">
        <v>0.288194444444444</v>
      </c>
      <c r="L65" s="91">
        <v>44826</v>
      </c>
      <c r="M65" s="92">
        <v>0.301388888888889</v>
      </c>
      <c r="N65" s="79" t="s">
        <v>331</v>
      </c>
      <c r="O65" s="79" t="s">
        <v>67</v>
      </c>
      <c r="P65" s="79" t="s">
        <v>1050</v>
      </c>
      <c r="Q65" s="79" t="s">
        <v>1050</v>
      </c>
      <c r="R65" s="79" t="s">
        <v>1052</v>
      </c>
      <c r="S65" s="79" t="s">
        <v>334</v>
      </c>
      <c r="T65" s="79" t="s">
        <v>1050</v>
      </c>
      <c r="U65" s="79" t="s">
        <v>368</v>
      </c>
      <c r="V65" s="79" t="s">
        <v>480</v>
      </c>
      <c r="W65" s="79" t="s">
        <v>338</v>
      </c>
      <c r="X65" s="79" t="s">
        <v>1050</v>
      </c>
      <c r="Y65" s="79" t="s">
        <v>340</v>
      </c>
      <c r="Z65" s="79" t="s">
        <v>341</v>
      </c>
      <c r="AA65" s="79" t="s">
        <v>388</v>
      </c>
      <c r="AB65" s="79" t="s">
        <v>424</v>
      </c>
      <c r="AC65" s="79" t="s">
        <v>343</v>
      </c>
      <c r="AD65" s="79" t="s">
        <v>344</v>
      </c>
      <c r="AE65" s="79" t="s">
        <v>369</v>
      </c>
      <c r="AF65" s="79" t="s">
        <v>1050</v>
      </c>
      <c r="AG65" s="79" t="s">
        <v>1050</v>
      </c>
      <c r="AH65" s="79" t="s">
        <v>1050</v>
      </c>
      <c r="AI65" s="79" t="s">
        <v>1050</v>
      </c>
      <c r="AJ65" s="79" t="s">
        <v>1050</v>
      </c>
      <c r="AK65" s="79" t="s">
        <v>1050</v>
      </c>
      <c r="AL65" s="79" t="s">
        <v>1050</v>
      </c>
      <c r="AM65" s="79" t="s">
        <v>1050</v>
      </c>
      <c r="AN65" s="79" t="s">
        <v>1050</v>
      </c>
      <c r="AO65" s="79" t="s">
        <v>1050</v>
      </c>
      <c r="AP65" s="79" t="s">
        <v>1050</v>
      </c>
      <c r="AQ65" s="79" t="s">
        <v>1050</v>
      </c>
      <c r="AR65" s="79" t="s">
        <v>1050</v>
      </c>
      <c r="AS65" s="79" t="s">
        <v>1050</v>
      </c>
      <c r="AT65" s="79" t="s">
        <v>1050</v>
      </c>
      <c r="AU65" s="79" t="s">
        <v>1050</v>
      </c>
      <c r="AV65" s="79" t="s">
        <v>1050</v>
      </c>
      <c r="AW65" s="79" t="s">
        <v>1050</v>
      </c>
      <c r="AX65" s="79" t="s">
        <v>1050</v>
      </c>
      <c r="AY65" s="79" t="s">
        <v>1050</v>
      </c>
      <c r="AZ65" s="79" t="s">
        <v>480</v>
      </c>
      <c r="BA65" s="79" t="s">
        <v>1050</v>
      </c>
      <c r="BB65" s="79" t="s">
        <v>1050</v>
      </c>
      <c r="BC65" s="79" t="s">
        <v>1050</v>
      </c>
      <c r="BD65" s="79" t="s">
        <v>1050</v>
      </c>
      <c r="BE65" s="79" t="s">
        <v>1050</v>
      </c>
      <c r="BF65" s="79" t="s">
        <v>1050</v>
      </c>
      <c r="BG65" s="79" t="s">
        <v>1050</v>
      </c>
      <c r="BH65" s="79" t="s">
        <v>1050</v>
      </c>
      <c r="BI65" s="79" t="s">
        <v>1050</v>
      </c>
      <c r="BJ65" s="79" t="s">
        <v>1050</v>
      </c>
      <c r="BK65" s="79" t="s">
        <v>1050</v>
      </c>
      <c r="BL65" s="79" t="s">
        <v>1050</v>
      </c>
      <c r="BM65" s="79" t="s">
        <v>1050</v>
      </c>
      <c r="BN65" s="79" t="s">
        <v>1050</v>
      </c>
      <c r="BO65" s="79" t="s">
        <v>1050</v>
      </c>
      <c r="BP65" s="79" t="s">
        <v>1050</v>
      </c>
      <c r="BQ65" s="79" t="s">
        <v>1050</v>
      </c>
      <c r="BR65" s="79" t="s">
        <v>1050</v>
      </c>
      <c r="BS65" s="79" t="s">
        <v>1050</v>
      </c>
      <c r="BT65" s="79" t="s">
        <v>1050</v>
      </c>
      <c r="BU65" s="79" t="s">
        <v>1050</v>
      </c>
      <c r="BV65" s="79" t="s">
        <v>1050</v>
      </c>
      <c r="BW65" s="79" t="s">
        <v>1050</v>
      </c>
      <c r="BX65" s="79" t="s">
        <v>1050</v>
      </c>
      <c r="BY65" s="79" t="s">
        <v>1050</v>
      </c>
      <c r="BZ65" s="79" t="s">
        <v>1050</v>
      </c>
      <c r="CA65" s="79" t="s">
        <v>1050</v>
      </c>
      <c r="CB65" s="79" t="s">
        <v>1050</v>
      </c>
      <c r="CC65" s="79" t="s">
        <v>1050</v>
      </c>
      <c r="CD65" s="79" t="s">
        <v>1050</v>
      </c>
      <c r="CE65" s="79" t="s">
        <v>1050</v>
      </c>
      <c r="CF65" s="79" t="s">
        <v>356</v>
      </c>
      <c r="CG65" s="91">
        <v>25112</v>
      </c>
      <c r="CH65" s="79" t="s">
        <v>351</v>
      </c>
      <c r="CI65" s="79" t="s">
        <v>1050</v>
      </c>
      <c r="CJ65" s="79" t="s">
        <v>1060</v>
      </c>
      <c r="CK65" s="79" t="s">
        <v>1050</v>
      </c>
      <c r="CL65" s="79" t="s">
        <v>1050</v>
      </c>
      <c r="CM65" s="79" t="s">
        <v>1050</v>
      </c>
      <c r="CN65" s="79" t="s">
        <v>1050</v>
      </c>
      <c r="CO65" s="79" t="s">
        <v>353</v>
      </c>
      <c r="CP65" s="79" t="s">
        <v>531</v>
      </c>
      <c r="CQ65" s="79" t="s">
        <v>1172</v>
      </c>
      <c r="CR65" s="79" t="s">
        <v>1050</v>
      </c>
      <c r="CS65" s="91">
        <v>45193</v>
      </c>
      <c r="CT65" s="79" t="s">
        <v>1050</v>
      </c>
      <c r="CU65" s="79" t="s">
        <v>1050</v>
      </c>
      <c r="CV65" s="79" t="s">
        <v>1050</v>
      </c>
      <c r="CW65" s="79" t="s">
        <v>1050</v>
      </c>
      <c r="CX65" s="79" t="s">
        <v>1142</v>
      </c>
      <c r="CY65" s="79" t="s">
        <v>1106</v>
      </c>
      <c r="CZ65" s="79" t="s">
        <v>356</v>
      </c>
      <c r="DA65" s="79" t="s">
        <v>1403</v>
      </c>
      <c r="DB65" s="79" t="s">
        <v>2730</v>
      </c>
      <c r="DC65" s="79" t="s">
        <v>1109</v>
      </c>
      <c r="DD65" s="79">
        <v>2019</v>
      </c>
      <c r="DE65" s="79" t="s">
        <v>2731</v>
      </c>
      <c r="DF65" s="79" t="s">
        <v>1050</v>
      </c>
      <c r="DG65" s="79">
        <v>2</v>
      </c>
      <c r="DH65" s="79" t="s">
        <v>1060</v>
      </c>
      <c r="DI65" s="79" t="s">
        <v>1066</v>
      </c>
      <c r="DJ65" s="79" t="s">
        <v>1386</v>
      </c>
      <c r="DK65" s="79" t="s">
        <v>1050</v>
      </c>
      <c r="DL65" s="79" t="s">
        <v>353</v>
      </c>
      <c r="DM65" s="79" t="s">
        <v>353</v>
      </c>
      <c r="DN65" s="79" t="s">
        <v>1407</v>
      </c>
      <c r="DO65" s="91">
        <v>45151</v>
      </c>
      <c r="DP65" s="79" t="s">
        <v>399</v>
      </c>
      <c r="DQ65" s="79" t="s">
        <v>1050</v>
      </c>
      <c r="DR65" s="79" t="s">
        <v>1050</v>
      </c>
      <c r="DS65" s="79" t="s">
        <v>399</v>
      </c>
      <c r="DT65" s="79" t="s">
        <v>1050</v>
      </c>
      <c r="DU65" s="79" t="s">
        <v>1050</v>
      </c>
      <c r="DV65" s="79" t="s">
        <v>399</v>
      </c>
      <c r="DW65" s="79" t="s">
        <v>539</v>
      </c>
      <c r="DX65" s="79" t="s">
        <v>404</v>
      </c>
      <c r="DY65" s="79" t="s">
        <v>1050</v>
      </c>
      <c r="DZ65" s="79" t="s">
        <v>1050</v>
      </c>
      <c r="EA65" s="79" t="s">
        <v>1050</v>
      </c>
      <c r="EB65" s="79" t="s">
        <v>333</v>
      </c>
      <c r="EC65" s="79" t="s">
        <v>1050</v>
      </c>
      <c r="ED65" s="79" t="s">
        <v>1089</v>
      </c>
      <c r="EE65" s="79" t="s">
        <v>409</v>
      </c>
      <c r="EF65" s="79" t="s">
        <v>353</v>
      </c>
      <c r="EG65" s="79" t="s">
        <v>1050</v>
      </c>
      <c r="EH65" s="79" t="s">
        <v>1050</v>
      </c>
      <c r="EI65" s="79" t="s">
        <v>1050</v>
      </c>
      <c r="EJ65" s="79" t="s">
        <v>1050</v>
      </c>
      <c r="EK65" s="79" t="s">
        <v>1050</v>
      </c>
      <c r="EL65" s="79" t="s">
        <v>1050</v>
      </c>
      <c r="EM65" s="79" t="s">
        <v>1050</v>
      </c>
      <c r="EN65" s="79" t="s">
        <v>1050</v>
      </c>
      <c r="EO65" s="79" t="s">
        <v>1050</v>
      </c>
      <c r="EP65" s="79" t="s">
        <v>1050</v>
      </c>
      <c r="EQ65" s="79" t="s">
        <v>1050</v>
      </c>
      <c r="ER65" s="79" t="s">
        <v>1050</v>
      </c>
      <c r="ES65" s="79" t="s">
        <v>1050</v>
      </c>
      <c r="ET65" s="79" t="s">
        <v>1050</v>
      </c>
      <c r="EU65" s="79" t="s">
        <v>1050</v>
      </c>
      <c r="EV65" s="79" t="s">
        <v>1050</v>
      </c>
      <c r="EW65" s="79" t="s">
        <v>1050</v>
      </c>
      <c r="EX65" s="79" t="s">
        <v>1050</v>
      </c>
      <c r="EY65" s="79" t="s">
        <v>1050</v>
      </c>
      <c r="EZ65" s="79" t="s">
        <v>1050</v>
      </c>
      <c r="FA65" s="79" t="s">
        <v>1050</v>
      </c>
      <c r="FB65" s="79" t="s">
        <v>1050</v>
      </c>
      <c r="FC65" s="79" t="s">
        <v>1050</v>
      </c>
      <c r="FD65" s="79" t="s">
        <v>1050</v>
      </c>
      <c r="FE65" s="79" t="s">
        <v>1050</v>
      </c>
      <c r="FF65" s="79" t="s">
        <v>1050</v>
      </c>
      <c r="FG65" s="79" t="s">
        <v>1050</v>
      </c>
      <c r="FH65" s="79" t="s">
        <v>1050</v>
      </c>
      <c r="FI65" s="79" t="s">
        <v>1050</v>
      </c>
      <c r="FJ65" s="79" t="s">
        <v>1050</v>
      </c>
      <c r="FK65" s="79" t="s">
        <v>1050</v>
      </c>
      <c r="FL65" s="79" t="s">
        <v>1050</v>
      </c>
      <c r="FM65" s="79" t="s">
        <v>1050</v>
      </c>
      <c r="FN65" s="79" t="s">
        <v>1050</v>
      </c>
      <c r="FO65" s="79" t="s">
        <v>1050</v>
      </c>
      <c r="FP65" s="79" t="s">
        <v>1050</v>
      </c>
      <c r="FQ65" s="79" t="s">
        <v>1050</v>
      </c>
      <c r="FR65" s="79" t="s">
        <v>1050</v>
      </c>
      <c r="FS65" s="79" t="s">
        <v>1050</v>
      </c>
      <c r="FT65" s="79" t="s">
        <v>1050</v>
      </c>
      <c r="FU65" s="79" t="s">
        <v>1050</v>
      </c>
      <c r="FV65" s="79" t="s">
        <v>1050</v>
      </c>
      <c r="FW65" s="79" t="s">
        <v>1050</v>
      </c>
      <c r="FX65" s="79" t="s">
        <v>1050</v>
      </c>
      <c r="FY65" s="79" t="s">
        <v>1050</v>
      </c>
      <c r="FZ65" s="79" t="s">
        <v>1050</v>
      </c>
      <c r="GA65" s="79" t="s">
        <v>1050</v>
      </c>
      <c r="GB65" s="79" t="s">
        <v>1050</v>
      </c>
      <c r="GC65" s="79" t="s">
        <v>1050</v>
      </c>
      <c r="GD65" s="79" t="s">
        <v>1050</v>
      </c>
      <c r="GE65" s="79" t="s">
        <v>1050</v>
      </c>
      <c r="GF65" s="79" t="s">
        <v>1050</v>
      </c>
      <c r="GG65" s="79" t="s">
        <v>1050</v>
      </c>
      <c r="GH65" s="79" t="s">
        <v>1050</v>
      </c>
      <c r="GI65" s="79" t="s">
        <v>1050</v>
      </c>
      <c r="GJ65" s="79" t="s">
        <v>1050</v>
      </c>
      <c r="GK65" s="79" t="s">
        <v>1050</v>
      </c>
      <c r="GL65" s="79" t="s">
        <v>1050</v>
      </c>
      <c r="GM65" s="79" t="s">
        <v>1050</v>
      </c>
      <c r="GN65" s="79" t="s">
        <v>1050</v>
      </c>
      <c r="GO65" s="79" t="s">
        <v>1050</v>
      </c>
      <c r="GP65" s="79" t="s">
        <v>1050</v>
      </c>
      <c r="GQ65" s="79" t="s">
        <v>1050</v>
      </c>
      <c r="GR65" s="79" t="s">
        <v>1050</v>
      </c>
      <c r="GS65" s="79" t="s">
        <v>1050</v>
      </c>
      <c r="GT65" s="79" t="s">
        <v>1050</v>
      </c>
      <c r="GU65" s="79" t="s">
        <v>1050</v>
      </c>
      <c r="GV65" s="79" t="s">
        <v>1050</v>
      </c>
      <c r="GW65" s="79" t="s">
        <v>1050</v>
      </c>
      <c r="GX65" s="79" t="s">
        <v>1050</v>
      </c>
      <c r="GY65" s="79" t="s">
        <v>1050</v>
      </c>
      <c r="GZ65" s="79" t="s">
        <v>1050</v>
      </c>
      <c r="HA65" s="79" t="s">
        <v>1050</v>
      </c>
      <c r="HB65" s="79" t="s">
        <v>1050</v>
      </c>
      <c r="HC65" s="79" t="s">
        <v>1050</v>
      </c>
      <c r="HD65" s="79" t="s">
        <v>1050</v>
      </c>
      <c r="HE65" s="79" t="s">
        <v>1050</v>
      </c>
      <c r="HF65" s="79" t="s">
        <v>1050</v>
      </c>
      <c r="HG65" s="79" t="s">
        <v>1050</v>
      </c>
      <c r="HH65" s="79" t="s">
        <v>1050</v>
      </c>
      <c r="HI65" s="79" t="s">
        <v>1050</v>
      </c>
      <c r="HJ65" s="79" t="s">
        <v>1050</v>
      </c>
      <c r="HK65" s="79" t="s">
        <v>1050</v>
      </c>
      <c r="HL65" s="79" t="s">
        <v>1050</v>
      </c>
      <c r="HM65" s="79" t="s">
        <v>1050</v>
      </c>
      <c r="HN65" s="79" t="s">
        <v>1050</v>
      </c>
      <c r="HO65" s="79" t="s">
        <v>1050</v>
      </c>
      <c r="HP65" s="79" t="s">
        <v>1050</v>
      </c>
      <c r="HQ65" s="79" t="s">
        <v>1050</v>
      </c>
      <c r="HR65" s="79" t="s">
        <v>1050</v>
      </c>
      <c r="HS65" s="79" t="s">
        <v>1050</v>
      </c>
      <c r="HT65" s="79" t="s">
        <v>1050</v>
      </c>
      <c r="HU65" s="79" t="s">
        <v>1050</v>
      </c>
      <c r="HV65" s="79" t="s">
        <v>1050</v>
      </c>
      <c r="HW65" s="79" t="s">
        <v>1050</v>
      </c>
      <c r="HX65" s="79" t="s">
        <v>1050</v>
      </c>
      <c r="HY65" s="79" t="s">
        <v>1050</v>
      </c>
      <c r="HZ65" s="79" t="s">
        <v>1050</v>
      </c>
      <c r="IA65" s="79" t="s">
        <v>1050</v>
      </c>
      <c r="IB65" s="79" t="s">
        <v>1050</v>
      </c>
      <c r="IC65" s="79" t="s">
        <v>1050</v>
      </c>
      <c r="ID65" s="79" t="s">
        <v>1050</v>
      </c>
      <c r="IE65" s="79" t="s">
        <v>1050</v>
      </c>
      <c r="IF65" s="79" t="s">
        <v>1050</v>
      </c>
      <c r="IG65" s="79" t="s">
        <v>1050</v>
      </c>
      <c r="IH65" s="79" t="s">
        <v>1050</v>
      </c>
      <c r="II65" s="79" t="s">
        <v>1050</v>
      </c>
      <c r="IJ65" s="79" t="s">
        <v>1050</v>
      </c>
      <c r="IK65" s="79" t="s">
        <v>1050</v>
      </c>
      <c r="IL65" s="79" t="s">
        <v>1050</v>
      </c>
      <c r="IM65" s="79" t="s">
        <v>1050</v>
      </c>
      <c r="IN65" s="79" t="s">
        <v>1050</v>
      </c>
      <c r="IO65" s="79" t="s">
        <v>1050</v>
      </c>
      <c r="IP65" s="79" t="s">
        <v>1050</v>
      </c>
      <c r="IQ65" s="79" t="s">
        <v>1050</v>
      </c>
      <c r="IR65" s="79" t="s">
        <v>1050</v>
      </c>
      <c r="IS65" s="79" t="s">
        <v>1050</v>
      </c>
      <c r="IT65" s="79" t="s">
        <v>1050</v>
      </c>
      <c r="IU65" s="79" t="s">
        <v>1050</v>
      </c>
      <c r="IV65" s="79" t="s">
        <v>1050</v>
      </c>
      <c r="IW65" s="79" t="s">
        <v>1050</v>
      </c>
      <c r="IX65" s="79" t="s">
        <v>1050</v>
      </c>
      <c r="IY65" s="79" t="s">
        <v>1050</v>
      </c>
      <c r="IZ65" s="79" t="s">
        <v>1050</v>
      </c>
      <c r="JA65" s="79" t="s">
        <v>1050</v>
      </c>
      <c r="JB65" s="79" t="s">
        <v>1050</v>
      </c>
      <c r="JC65" s="79" t="s">
        <v>1050</v>
      </c>
      <c r="JD65" s="79" t="s">
        <v>1050</v>
      </c>
      <c r="JE65" s="79" t="s">
        <v>1050</v>
      </c>
      <c r="JF65" s="79" t="s">
        <v>1050</v>
      </c>
      <c r="JG65" s="79" t="s">
        <v>1050</v>
      </c>
      <c r="JH65" s="79" t="s">
        <v>1050</v>
      </c>
      <c r="JI65" s="79" t="s">
        <v>1050</v>
      </c>
      <c r="JJ65" s="79" t="s">
        <v>1050</v>
      </c>
      <c r="JK65" s="79" t="s">
        <v>1050</v>
      </c>
      <c r="JL65" s="79" t="s">
        <v>1050</v>
      </c>
      <c r="JM65" s="79" t="s">
        <v>1050</v>
      </c>
      <c r="JN65" s="79" t="s">
        <v>1050</v>
      </c>
      <c r="JO65" s="79" t="s">
        <v>1050</v>
      </c>
      <c r="JP65" s="79" t="s">
        <v>1050</v>
      </c>
      <c r="JQ65" s="79" t="s">
        <v>1050</v>
      </c>
      <c r="JR65" s="79" t="s">
        <v>1050</v>
      </c>
      <c r="JS65" s="79" t="s">
        <v>1050</v>
      </c>
      <c r="JT65" s="79" t="s">
        <v>1050</v>
      </c>
      <c r="JU65" s="79" t="s">
        <v>1050</v>
      </c>
      <c r="JV65" s="79" t="s">
        <v>1050</v>
      </c>
      <c r="JW65" s="79" t="s">
        <v>1050</v>
      </c>
      <c r="JX65" s="79" t="s">
        <v>1050</v>
      </c>
      <c r="JY65" s="79" t="s">
        <v>1050</v>
      </c>
      <c r="JZ65" s="79" t="s">
        <v>1050</v>
      </c>
      <c r="KA65" s="79" t="s">
        <v>1050</v>
      </c>
      <c r="KB65" s="79" t="s">
        <v>1050</v>
      </c>
      <c r="KC65" s="79" t="s">
        <v>1050</v>
      </c>
      <c r="KD65" s="79" t="s">
        <v>1050</v>
      </c>
      <c r="KE65" s="79" t="s">
        <v>1050</v>
      </c>
      <c r="KF65" s="79" t="s">
        <v>1050</v>
      </c>
      <c r="KG65" s="79" t="s">
        <v>1050</v>
      </c>
      <c r="KH65" s="79" t="s">
        <v>1050</v>
      </c>
      <c r="KI65" s="79" t="s">
        <v>1050</v>
      </c>
      <c r="KJ65" s="79" t="s">
        <v>1050</v>
      </c>
      <c r="KK65" s="79" t="s">
        <v>1050</v>
      </c>
      <c r="KL65" s="79" t="s">
        <v>1050</v>
      </c>
      <c r="KM65" s="79" t="s">
        <v>1050</v>
      </c>
      <c r="KN65" s="79" t="s">
        <v>1050</v>
      </c>
      <c r="KO65" s="79" t="s">
        <v>1050</v>
      </c>
      <c r="KP65" s="79" t="s">
        <v>1050</v>
      </c>
      <c r="KQ65" s="79" t="s">
        <v>1050</v>
      </c>
      <c r="KR65" s="79" t="s">
        <v>1050</v>
      </c>
      <c r="KS65" s="79" t="s">
        <v>1050</v>
      </c>
      <c r="KT65" s="79" t="s">
        <v>1050</v>
      </c>
      <c r="KU65" s="79" t="s">
        <v>1050</v>
      </c>
      <c r="KV65" s="79" t="s">
        <v>1050</v>
      </c>
      <c r="KW65" s="79" t="s">
        <v>1050</v>
      </c>
      <c r="KX65" s="79" t="s">
        <v>1050</v>
      </c>
      <c r="KY65" s="79" t="s">
        <v>1050</v>
      </c>
      <c r="KZ65" s="79" t="s">
        <v>1050</v>
      </c>
      <c r="LA65" s="79" t="s">
        <v>1050</v>
      </c>
      <c r="LB65" s="79" t="s">
        <v>1050</v>
      </c>
      <c r="LC65" s="79" t="s">
        <v>1050</v>
      </c>
      <c r="LD65" s="79" t="s">
        <v>1050</v>
      </c>
      <c r="LE65" s="79" t="s">
        <v>1050</v>
      </c>
      <c r="LF65" s="79" t="s">
        <v>1050</v>
      </c>
      <c r="LG65" s="79" t="s">
        <v>1050</v>
      </c>
      <c r="LH65" s="79" t="s">
        <v>1050</v>
      </c>
      <c r="LI65" s="79" t="s">
        <v>1050</v>
      </c>
      <c r="LJ65" s="79" t="s">
        <v>1050</v>
      </c>
      <c r="LK65" s="79" t="s">
        <v>1050</v>
      </c>
      <c r="LL65" s="79" t="s">
        <v>1050</v>
      </c>
      <c r="LM65" s="79" t="s">
        <v>1050</v>
      </c>
      <c r="LN65" s="79" t="s">
        <v>1050</v>
      </c>
      <c r="LO65" s="79" t="s">
        <v>1050</v>
      </c>
      <c r="LP65" s="79" t="s">
        <v>1050</v>
      </c>
      <c r="LQ65" s="79" t="s">
        <v>1050</v>
      </c>
      <c r="LR65" s="79" t="s">
        <v>1050</v>
      </c>
      <c r="LS65" s="79" t="s">
        <v>1050</v>
      </c>
      <c r="LT65" s="79" t="s">
        <v>1050</v>
      </c>
      <c r="LU65" s="79" t="s">
        <v>1050</v>
      </c>
      <c r="LV65" s="79" t="s">
        <v>1050</v>
      </c>
      <c r="LW65" s="79" t="s">
        <v>1050</v>
      </c>
      <c r="LX65" s="79" t="s">
        <v>1050</v>
      </c>
      <c r="LY65" s="79" t="s">
        <v>1050</v>
      </c>
      <c r="LZ65" s="79" t="s">
        <v>1050</v>
      </c>
      <c r="MA65" s="79" t="s">
        <v>1050</v>
      </c>
      <c r="MB65" s="79" t="s">
        <v>1050</v>
      </c>
      <c r="MC65" s="79" t="s">
        <v>1050</v>
      </c>
      <c r="MD65" s="79" t="s">
        <v>1050</v>
      </c>
      <c r="ME65" s="79" t="s">
        <v>1050</v>
      </c>
      <c r="MF65" s="79" t="s">
        <v>1050</v>
      </c>
      <c r="MG65" s="79" t="s">
        <v>1050</v>
      </c>
      <c r="MH65" s="79" t="s">
        <v>1050</v>
      </c>
      <c r="MI65" s="79" t="s">
        <v>1050</v>
      </c>
      <c r="MJ65" s="79" t="s">
        <v>1050</v>
      </c>
      <c r="MK65" s="79" t="s">
        <v>1050</v>
      </c>
      <c r="ML65" s="79" t="s">
        <v>1050</v>
      </c>
      <c r="MM65" s="79" t="s">
        <v>1050</v>
      </c>
      <c r="MN65" s="79" t="s">
        <v>1050</v>
      </c>
      <c r="MO65" s="79" t="s">
        <v>1050</v>
      </c>
      <c r="MP65" s="79" t="s">
        <v>1050</v>
      </c>
      <c r="MQ65" s="79" t="s">
        <v>1050</v>
      </c>
      <c r="MR65" s="79" t="s">
        <v>1050</v>
      </c>
      <c r="MS65" s="79" t="s">
        <v>1050</v>
      </c>
      <c r="MT65" s="79" t="s">
        <v>1050</v>
      </c>
      <c r="MU65" s="79" t="s">
        <v>1050</v>
      </c>
      <c r="MV65" s="79" t="s">
        <v>1050</v>
      </c>
      <c r="MW65" s="79" t="s">
        <v>1050</v>
      </c>
      <c r="MX65" s="79" t="s">
        <v>1050</v>
      </c>
      <c r="MY65" s="79" t="s">
        <v>1050</v>
      </c>
      <c r="MZ65" s="79" t="s">
        <v>1050</v>
      </c>
      <c r="NA65" s="79" t="s">
        <v>1050</v>
      </c>
      <c r="NB65" s="79" t="s">
        <v>1050</v>
      </c>
      <c r="NC65" s="79" t="s">
        <v>1050</v>
      </c>
      <c r="ND65" s="79" t="s">
        <v>1050</v>
      </c>
      <c r="NE65" s="79" t="s">
        <v>1050</v>
      </c>
      <c r="NF65" s="79" t="s">
        <v>1050</v>
      </c>
      <c r="NG65" s="79" t="s">
        <v>1050</v>
      </c>
      <c r="NH65" s="79" t="s">
        <v>1050</v>
      </c>
      <c r="NI65" s="79" t="s">
        <v>1050</v>
      </c>
      <c r="NJ65" s="79" t="s">
        <v>1050</v>
      </c>
      <c r="NK65" s="79" t="s">
        <v>1050</v>
      </c>
      <c r="NL65" s="79" t="s">
        <v>1050</v>
      </c>
      <c r="NM65" s="79" t="s">
        <v>1050</v>
      </c>
      <c r="NN65" s="79" t="s">
        <v>1050</v>
      </c>
      <c r="NO65" s="79" t="s">
        <v>1050</v>
      </c>
      <c r="NP65" s="79" t="s">
        <v>1050</v>
      </c>
      <c r="NQ65" s="79" t="s">
        <v>1050</v>
      </c>
      <c r="NR65" s="79" t="s">
        <v>1050</v>
      </c>
      <c r="NS65" s="79" t="s">
        <v>1050</v>
      </c>
      <c r="NT65" s="79" t="s">
        <v>1050</v>
      </c>
      <c r="NU65" s="79" t="s">
        <v>1050</v>
      </c>
      <c r="NV65" s="79" t="s">
        <v>1050</v>
      </c>
      <c r="NW65" s="79" t="s">
        <v>1050</v>
      </c>
      <c r="NX65" s="79" t="s">
        <v>1050</v>
      </c>
      <c r="NY65" s="79" t="s">
        <v>1050</v>
      </c>
      <c r="NZ65" s="79" t="s">
        <v>1050</v>
      </c>
      <c r="OA65" s="79" t="s">
        <v>1050</v>
      </c>
      <c r="OB65" s="79" t="s">
        <v>1050</v>
      </c>
      <c r="OC65" s="79" t="s">
        <v>1050</v>
      </c>
      <c r="OD65" s="79" t="s">
        <v>1050</v>
      </c>
      <c r="OE65" s="79" t="s">
        <v>1050</v>
      </c>
      <c r="OF65" s="79" t="s">
        <v>1050</v>
      </c>
      <c r="OG65" s="79" t="s">
        <v>1050</v>
      </c>
      <c r="OH65" s="79" t="s">
        <v>1050</v>
      </c>
      <c r="OI65" s="79" t="s">
        <v>1050</v>
      </c>
      <c r="OJ65" s="79" t="s">
        <v>1050</v>
      </c>
      <c r="OK65" s="79" t="s">
        <v>1050</v>
      </c>
      <c r="OL65" s="79" t="s">
        <v>1050</v>
      </c>
      <c r="OM65" s="79" t="s">
        <v>1050</v>
      </c>
      <c r="ON65" s="79" t="s">
        <v>1050</v>
      </c>
      <c r="OO65" s="79" t="s">
        <v>1050</v>
      </c>
      <c r="OP65" s="79" t="s">
        <v>1050</v>
      </c>
      <c r="OQ65" s="79" t="s">
        <v>1050</v>
      </c>
      <c r="OR65" s="79" t="s">
        <v>1050</v>
      </c>
      <c r="OS65" s="79" t="s">
        <v>1050</v>
      </c>
      <c r="OT65" s="79" t="s">
        <v>1050</v>
      </c>
      <c r="OU65" s="79" t="s">
        <v>1050</v>
      </c>
      <c r="OV65" s="79" t="s">
        <v>1050</v>
      </c>
      <c r="OW65" s="79" t="s">
        <v>1050</v>
      </c>
      <c r="OX65" s="79" t="s">
        <v>1050</v>
      </c>
      <c r="OY65" s="79" t="s">
        <v>1050</v>
      </c>
      <c r="OZ65" s="79" t="s">
        <v>1050</v>
      </c>
      <c r="PA65" s="79" t="s">
        <v>1050</v>
      </c>
      <c r="PB65" s="79" t="s">
        <v>1050</v>
      </c>
      <c r="PC65" s="79" t="s">
        <v>1050</v>
      </c>
      <c r="PD65" s="79" t="s">
        <v>1050</v>
      </c>
      <c r="PE65" s="79" t="s">
        <v>1050</v>
      </c>
      <c r="PF65" s="79" t="s">
        <v>1050</v>
      </c>
      <c r="PG65" s="79" t="s">
        <v>1050</v>
      </c>
      <c r="PH65" s="79" t="s">
        <v>1050</v>
      </c>
      <c r="PI65" s="79" t="s">
        <v>1050</v>
      </c>
      <c r="PJ65" s="79" t="s">
        <v>1050</v>
      </c>
      <c r="PK65" s="79" t="s">
        <v>1050</v>
      </c>
      <c r="PL65" s="79" t="s">
        <v>1050</v>
      </c>
      <c r="PM65" s="79" t="s">
        <v>470</v>
      </c>
      <c r="PN65" s="79">
        <v>1</v>
      </c>
      <c r="PO65" s="79">
        <v>0</v>
      </c>
      <c r="PP65" s="79" t="s">
        <v>1050</v>
      </c>
      <c r="PQ65" s="79" t="s">
        <v>1050</v>
      </c>
      <c r="PR65" s="79" t="s">
        <v>1050</v>
      </c>
      <c r="PS65" s="79" t="s">
        <v>1050</v>
      </c>
      <c r="PT65" s="79" t="s">
        <v>1050</v>
      </c>
      <c r="PU65" s="79" t="s">
        <v>1050</v>
      </c>
      <c r="PV65" s="79" t="s">
        <v>1050</v>
      </c>
      <c r="PW65" s="79" t="s">
        <v>1050</v>
      </c>
      <c r="PX65" s="79" t="s">
        <v>1050</v>
      </c>
      <c r="PY65" s="79">
        <v>157</v>
      </c>
      <c r="PZ65" s="79" t="s">
        <v>1050</v>
      </c>
      <c r="QA65" s="79" t="s">
        <v>1050</v>
      </c>
      <c r="QB65" s="79" t="s">
        <v>1050</v>
      </c>
      <c r="QC65" s="79" t="s">
        <v>1050</v>
      </c>
      <c r="QD65" s="79" t="s">
        <v>1412</v>
      </c>
      <c r="QE65" s="79" t="s">
        <v>1076</v>
      </c>
      <c r="QF65" s="79" t="s">
        <v>1050</v>
      </c>
      <c r="QG65" s="79" t="s">
        <v>1413</v>
      </c>
      <c r="QH65" s="107" t="s">
        <v>1413</v>
      </c>
      <c r="QI65" s="79" t="s">
        <v>1413</v>
      </c>
      <c r="QJ65" s="79" t="s">
        <v>1413</v>
      </c>
      <c r="QK65" s="79" t="s">
        <v>1413</v>
      </c>
      <c r="QL65" s="79" t="s">
        <v>1050</v>
      </c>
      <c r="QM65" s="91">
        <v>44827</v>
      </c>
      <c r="QN65" s="79" t="s">
        <v>1050</v>
      </c>
      <c r="QO65" s="79" t="s">
        <v>399</v>
      </c>
      <c r="QP65" s="79" t="s">
        <v>399</v>
      </c>
      <c r="QQ65" s="79" t="s">
        <v>1050</v>
      </c>
      <c r="QR65" s="79" t="s">
        <v>329</v>
      </c>
      <c r="QS65" s="79" t="s">
        <v>1050</v>
      </c>
      <c r="QT65" s="79" t="s">
        <v>1050</v>
      </c>
      <c r="QU65" s="79" t="s">
        <v>2732</v>
      </c>
      <c r="QV65" s="125" t="s">
        <v>1963</v>
      </c>
      <c r="QW65" s="125" t="s">
        <v>2733</v>
      </c>
      <c r="QX65" s="79" t="s">
        <v>1050</v>
      </c>
      <c r="QY65" s="79" t="s">
        <v>1050</v>
      </c>
      <c r="QZ65" s="79" t="s">
        <v>1050</v>
      </c>
      <c r="RA65" s="79" t="s">
        <v>1050</v>
      </c>
      <c r="RB65" s="79" t="s">
        <v>1050</v>
      </c>
      <c r="RC65" s="79" t="s">
        <v>368</v>
      </c>
      <c r="RD65" s="79" t="s">
        <v>399</v>
      </c>
      <c r="RE65" s="79" t="s">
        <v>344</v>
      </c>
      <c r="RF65" s="79" t="s">
        <v>369</v>
      </c>
      <c r="RG65" s="79" t="s">
        <v>1123</v>
      </c>
      <c r="RH65" s="79" t="s">
        <v>338</v>
      </c>
      <c r="RI65" s="79" t="s">
        <v>444</v>
      </c>
      <c r="RJ65" s="79" t="s">
        <v>2284</v>
      </c>
      <c r="RK65" s="79" t="s">
        <v>1050</v>
      </c>
      <c r="RL65" s="79" t="s">
        <v>334</v>
      </c>
      <c r="RM65" s="79" t="s">
        <v>1050</v>
      </c>
      <c r="RN65" s="79" t="s">
        <v>1050</v>
      </c>
      <c r="RO65" s="79" t="s">
        <v>2144</v>
      </c>
      <c r="RP65" s="79" t="s">
        <v>1050</v>
      </c>
      <c r="RQ65" s="79" t="s">
        <v>1050</v>
      </c>
      <c r="RR65" s="79" t="s">
        <v>480</v>
      </c>
      <c r="RS65" s="79" t="s">
        <v>1050</v>
      </c>
      <c r="RT65" s="79" t="s">
        <v>1050</v>
      </c>
      <c r="RU65" s="79" t="s">
        <v>2145</v>
      </c>
      <c r="RV65" s="79" t="s">
        <v>1086</v>
      </c>
      <c r="RW65" s="79" t="s">
        <v>1050</v>
      </c>
      <c r="RX65" s="79" t="s">
        <v>1050</v>
      </c>
      <c r="RY65" s="79" t="s">
        <v>1050</v>
      </c>
      <c r="RZ65" s="79" t="s">
        <v>1050</v>
      </c>
      <c r="SA65" s="79" t="s">
        <v>1050</v>
      </c>
      <c r="SB65" s="79" t="s">
        <v>1050</v>
      </c>
      <c r="SC65" s="79" t="s">
        <v>1050</v>
      </c>
      <c r="SD65" s="79" t="s">
        <v>1050</v>
      </c>
      <c r="SE65" s="79" t="s">
        <v>1050</v>
      </c>
      <c r="SF65" s="79" t="s">
        <v>1050</v>
      </c>
      <c r="SG65" s="79" t="s">
        <v>1050</v>
      </c>
      <c r="SH65" s="79" t="s">
        <v>1050</v>
      </c>
      <c r="SI65" s="79" t="s">
        <v>1050</v>
      </c>
      <c r="SJ65" s="79" t="s">
        <v>1050</v>
      </c>
      <c r="SK65" s="79" t="s">
        <v>1050</v>
      </c>
      <c r="SL65" s="79" t="s">
        <v>1050</v>
      </c>
      <c r="SM65" s="79" t="s">
        <v>1050</v>
      </c>
      <c r="SN65" s="79" t="s">
        <v>1050</v>
      </c>
      <c r="SO65" s="79" t="s">
        <v>1050</v>
      </c>
      <c r="SP65" s="79" t="s">
        <v>1050</v>
      </c>
      <c r="SQ65" s="79" t="s">
        <v>1050</v>
      </c>
      <c r="SR65" s="79" t="s">
        <v>1050</v>
      </c>
      <c r="SS65" s="79" t="s">
        <v>1050</v>
      </c>
      <c r="ST65" s="79" t="s">
        <v>2074</v>
      </c>
      <c r="SU65" s="79" t="s">
        <v>549</v>
      </c>
      <c r="SV65" s="79" t="s">
        <v>1050</v>
      </c>
      <c r="SW65" s="79" t="s">
        <v>1050</v>
      </c>
      <c r="SX65" s="79" t="s">
        <v>1050</v>
      </c>
      <c r="SY65" s="79" t="s">
        <v>1050</v>
      </c>
      <c r="SZ65" s="79" t="s">
        <v>1050</v>
      </c>
      <c r="TA65" s="79" t="s">
        <v>1050</v>
      </c>
      <c r="TB65" s="79" t="s">
        <v>1050</v>
      </c>
      <c r="TC65" s="79" t="s">
        <v>1050</v>
      </c>
      <c r="TD65" s="79" t="s">
        <v>1050</v>
      </c>
      <c r="TE65" s="79" t="s">
        <v>1050</v>
      </c>
      <c r="TF65" s="79">
        <v>2019</v>
      </c>
      <c r="TG65" s="79" t="s">
        <v>1050</v>
      </c>
      <c r="TH65" s="79" t="s">
        <v>1050</v>
      </c>
      <c r="TI65" s="79" t="s">
        <v>1050</v>
      </c>
      <c r="TJ65" s="79" t="s">
        <v>1050</v>
      </c>
      <c r="TK65" s="79" t="s">
        <v>1050</v>
      </c>
      <c r="TL65" s="79" t="s">
        <v>1050</v>
      </c>
      <c r="TM65" s="79" t="s">
        <v>1050</v>
      </c>
      <c r="TN65" s="79" t="s">
        <v>1050</v>
      </c>
      <c r="TO65" s="79" t="s">
        <v>1050</v>
      </c>
      <c r="TP65" s="79" t="s">
        <v>1050</v>
      </c>
      <c r="TQ65" s="79" t="s">
        <v>1050</v>
      </c>
      <c r="TR65" s="79" t="s">
        <v>1109</v>
      </c>
      <c r="TS65" s="79" t="s">
        <v>2734</v>
      </c>
      <c r="TT65" s="79" t="s">
        <v>1050</v>
      </c>
      <c r="TU65" s="79" t="s">
        <v>1050</v>
      </c>
      <c r="TV65" s="79" t="s">
        <v>1050</v>
      </c>
      <c r="TW65" s="79" t="s">
        <v>1050</v>
      </c>
      <c r="TX65" s="79" t="s">
        <v>1050</v>
      </c>
      <c r="TY65" s="79" t="s">
        <v>1050</v>
      </c>
      <c r="TZ65" s="79" t="s">
        <v>1050</v>
      </c>
      <c r="UA65" s="79" t="s">
        <v>1050</v>
      </c>
      <c r="UB65" s="79" t="s">
        <v>1050</v>
      </c>
      <c r="UC65" s="79" t="s">
        <v>1050</v>
      </c>
      <c r="UD65" s="79" t="s">
        <v>2735</v>
      </c>
      <c r="UE65" s="79" t="s">
        <v>2736</v>
      </c>
      <c r="UF65" s="79" t="s">
        <v>1050</v>
      </c>
      <c r="UG65" s="79" t="s">
        <v>1050</v>
      </c>
      <c r="UH65" s="79" t="s">
        <v>1050</v>
      </c>
      <c r="UI65" s="79" t="s">
        <v>1050</v>
      </c>
      <c r="UJ65" s="79" t="s">
        <v>1050</v>
      </c>
      <c r="UK65" s="79" t="s">
        <v>1050</v>
      </c>
      <c r="UL65" s="79" t="s">
        <v>1050</v>
      </c>
      <c r="UM65" s="79" t="s">
        <v>1050</v>
      </c>
      <c r="UN65" s="79" t="s">
        <v>1050</v>
      </c>
      <c r="UO65" s="79" t="s">
        <v>1050</v>
      </c>
      <c r="UP65" s="79" t="s">
        <v>2737</v>
      </c>
      <c r="UQ65" s="79" t="s">
        <v>1050</v>
      </c>
      <c r="UR65" s="79" t="s">
        <v>1050</v>
      </c>
      <c r="US65" s="79" t="s">
        <v>1050</v>
      </c>
      <c r="UT65" s="79" t="s">
        <v>1050</v>
      </c>
      <c r="UU65" s="79" t="s">
        <v>1050</v>
      </c>
      <c r="UV65" s="79" t="s">
        <v>1050</v>
      </c>
      <c r="UW65" s="79" t="s">
        <v>1050</v>
      </c>
      <c r="UX65" s="79" t="s">
        <v>1050</v>
      </c>
      <c r="UY65" s="79" t="s">
        <v>1050</v>
      </c>
      <c r="UZ65" s="79" t="s">
        <v>1050</v>
      </c>
      <c r="VA65" s="79" t="s">
        <v>1050</v>
      </c>
      <c r="VB65" s="79" t="s">
        <v>1050</v>
      </c>
      <c r="VC65" s="79" t="s">
        <v>1050</v>
      </c>
      <c r="VD65" s="79" t="s">
        <v>1050</v>
      </c>
      <c r="VE65" s="79" t="s">
        <v>1050</v>
      </c>
      <c r="VF65" s="79" t="s">
        <v>1050</v>
      </c>
      <c r="VG65" s="79" t="s">
        <v>1050</v>
      </c>
      <c r="VH65" s="79" t="s">
        <v>1050</v>
      </c>
      <c r="VI65" s="79" t="s">
        <v>1050</v>
      </c>
      <c r="VJ65" s="79" t="s">
        <v>1050</v>
      </c>
      <c r="VK65" s="79" t="s">
        <v>1050</v>
      </c>
      <c r="VL65" s="79" t="s">
        <v>1050</v>
      </c>
      <c r="VM65" s="79" t="s">
        <v>1050</v>
      </c>
      <c r="VN65" s="79" t="s">
        <v>1060</v>
      </c>
      <c r="VO65" s="79" t="s">
        <v>1050</v>
      </c>
      <c r="VP65" s="79" t="s">
        <v>1050</v>
      </c>
      <c r="VQ65" s="79" t="s">
        <v>1050</v>
      </c>
      <c r="VR65" s="79" t="s">
        <v>1050</v>
      </c>
      <c r="VS65" s="79" t="s">
        <v>1050</v>
      </c>
      <c r="VT65" s="79" t="s">
        <v>1050</v>
      </c>
      <c r="VU65" s="79" t="s">
        <v>1050</v>
      </c>
      <c r="VV65" s="79" t="s">
        <v>1050</v>
      </c>
      <c r="VW65" s="79" t="s">
        <v>1050</v>
      </c>
      <c r="VX65" s="79" t="s">
        <v>1050</v>
      </c>
      <c r="VY65" s="79" t="s">
        <v>1050</v>
      </c>
      <c r="VZ65" s="79" t="s">
        <v>353</v>
      </c>
      <c r="WA65" s="79" t="s">
        <v>1050</v>
      </c>
      <c r="WB65" s="79" t="s">
        <v>1050</v>
      </c>
      <c r="WC65" s="79" t="s">
        <v>1050</v>
      </c>
      <c r="WD65" s="79" t="s">
        <v>1050</v>
      </c>
      <c r="WE65" s="79" t="s">
        <v>1050</v>
      </c>
      <c r="WF65" s="79" t="s">
        <v>1050</v>
      </c>
      <c r="WG65" s="79" t="s">
        <v>1050</v>
      </c>
      <c r="WH65" s="79" t="s">
        <v>1050</v>
      </c>
      <c r="WI65" s="79" t="s">
        <v>1050</v>
      </c>
      <c r="WJ65" s="79" t="s">
        <v>1050</v>
      </c>
      <c r="WK65" s="79" t="s">
        <v>1050</v>
      </c>
      <c r="WL65" s="79" t="s">
        <v>353</v>
      </c>
      <c r="WM65" s="79" t="s">
        <v>1050</v>
      </c>
      <c r="WN65" s="79" t="s">
        <v>1050</v>
      </c>
      <c r="WO65" s="79" t="s">
        <v>1050</v>
      </c>
      <c r="WP65" s="79" t="s">
        <v>1050</v>
      </c>
      <c r="WQ65" s="79" t="s">
        <v>1050</v>
      </c>
      <c r="WR65" s="79" t="s">
        <v>1050</v>
      </c>
      <c r="WS65" s="79" t="s">
        <v>1050</v>
      </c>
      <c r="WT65" s="79" t="s">
        <v>1050</v>
      </c>
      <c r="WU65" s="79" t="s">
        <v>1050</v>
      </c>
      <c r="WV65" s="79" t="s">
        <v>1050</v>
      </c>
      <c r="WW65" s="79" t="s">
        <v>1050</v>
      </c>
      <c r="WX65" s="79" t="s">
        <v>1050</v>
      </c>
      <c r="WY65" s="79" t="s">
        <v>1050</v>
      </c>
      <c r="WZ65" s="79" t="s">
        <v>1050</v>
      </c>
      <c r="XA65" s="79" t="s">
        <v>1050</v>
      </c>
      <c r="XB65" s="79" t="s">
        <v>1050</v>
      </c>
      <c r="XC65" s="79" t="s">
        <v>1050</v>
      </c>
      <c r="XD65" s="79" t="s">
        <v>1050</v>
      </c>
      <c r="XE65" s="79" t="s">
        <v>1050</v>
      </c>
      <c r="XF65" s="79" t="s">
        <v>1050</v>
      </c>
      <c r="XG65" s="79" t="s">
        <v>1050</v>
      </c>
      <c r="XH65" s="79" t="s">
        <v>1050</v>
      </c>
      <c r="XI65" s="79" t="s">
        <v>1050</v>
      </c>
      <c r="XJ65" s="79" t="s">
        <v>1050</v>
      </c>
      <c r="XK65" s="79" t="s">
        <v>1050</v>
      </c>
      <c r="XL65" s="79" t="s">
        <v>1050</v>
      </c>
      <c r="XM65" s="79" t="s">
        <v>1050</v>
      </c>
      <c r="XN65" s="79" t="s">
        <v>1050</v>
      </c>
      <c r="XO65" s="79" t="s">
        <v>1050</v>
      </c>
      <c r="XP65" s="79" t="s">
        <v>1050</v>
      </c>
      <c r="XQ65" s="79" t="s">
        <v>1050</v>
      </c>
      <c r="XR65" s="79" t="s">
        <v>1050</v>
      </c>
      <c r="XS65" s="79" t="s">
        <v>1050</v>
      </c>
      <c r="XT65" s="79" t="s">
        <v>1050</v>
      </c>
      <c r="XU65" s="79" t="s">
        <v>1050</v>
      </c>
      <c r="XV65" s="79" t="s">
        <v>1089</v>
      </c>
      <c r="XW65" s="79" t="s">
        <v>1089</v>
      </c>
      <c r="XX65" s="79" t="s">
        <v>1050</v>
      </c>
      <c r="XY65" s="79" t="s">
        <v>1050</v>
      </c>
      <c r="XZ65" s="79" t="s">
        <v>1050</v>
      </c>
      <c r="YA65" s="79" t="s">
        <v>1050</v>
      </c>
      <c r="YB65" s="79" t="s">
        <v>1050</v>
      </c>
      <c r="YC65" s="79" t="s">
        <v>1050</v>
      </c>
      <c r="YD65" s="79" t="s">
        <v>1050</v>
      </c>
      <c r="YE65" s="79" t="s">
        <v>1050</v>
      </c>
      <c r="YF65" s="79" t="s">
        <v>1050</v>
      </c>
      <c r="YG65" s="79" t="s">
        <v>1050</v>
      </c>
      <c r="YH65" s="79" t="s">
        <v>1089</v>
      </c>
      <c r="YI65" s="79" t="s">
        <v>1089</v>
      </c>
      <c r="YJ65" s="79" t="s">
        <v>1050</v>
      </c>
      <c r="YK65" s="79" t="s">
        <v>1050</v>
      </c>
      <c r="YL65" s="79" t="s">
        <v>1050</v>
      </c>
      <c r="YM65" s="79" t="s">
        <v>1050</v>
      </c>
      <c r="YN65" s="79" t="s">
        <v>1050</v>
      </c>
      <c r="YO65" s="79" t="s">
        <v>1050</v>
      </c>
      <c r="YP65" s="79" t="s">
        <v>1050</v>
      </c>
      <c r="YQ65" s="79" t="s">
        <v>1050</v>
      </c>
      <c r="YR65" s="79" t="s">
        <v>1050</v>
      </c>
      <c r="YS65" s="79" t="s">
        <v>1050</v>
      </c>
      <c r="YT65" s="79" t="s">
        <v>1089</v>
      </c>
      <c r="YU65" s="79" t="s">
        <v>1089</v>
      </c>
      <c r="YV65" s="79" t="s">
        <v>1050</v>
      </c>
      <c r="YW65" s="79" t="s">
        <v>1050</v>
      </c>
      <c r="YX65" s="79" t="s">
        <v>1050</v>
      </c>
      <c r="YY65" s="79" t="s">
        <v>1050</v>
      </c>
      <c r="YZ65" s="79" t="s">
        <v>1050</v>
      </c>
      <c r="ZA65" s="79" t="s">
        <v>1050</v>
      </c>
      <c r="ZB65" s="79" t="s">
        <v>1050</v>
      </c>
      <c r="ZC65" s="79" t="s">
        <v>1050</v>
      </c>
      <c r="ZD65" s="79" t="s">
        <v>1050</v>
      </c>
      <c r="ZE65" s="79" t="s">
        <v>1050</v>
      </c>
      <c r="ZF65" s="79" t="s">
        <v>399</v>
      </c>
      <c r="ZG65" s="79" t="s">
        <v>399</v>
      </c>
      <c r="ZH65" s="79" t="s">
        <v>1050</v>
      </c>
      <c r="ZI65" s="79" t="s">
        <v>1050</v>
      </c>
      <c r="ZJ65" s="79" t="s">
        <v>1050</v>
      </c>
      <c r="ZK65" s="79" t="s">
        <v>1050</v>
      </c>
      <c r="ZL65" s="79" t="s">
        <v>1050</v>
      </c>
      <c r="ZM65" s="79" t="s">
        <v>1050</v>
      </c>
      <c r="ZN65" s="79" t="s">
        <v>1050</v>
      </c>
      <c r="ZO65" s="79" t="s">
        <v>1050</v>
      </c>
      <c r="ZP65" s="79" t="s">
        <v>1050</v>
      </c>
      <c r="ZQ65" s="79" t="s">
        <v>1050</v>
      </c>
      <c r="ZR65" s="79" t="s">
        <v>399</v>
      </c>
      <c r="ZS65" s="79" t="s">
        <v>399</v>
      </c>
      <c r="ZT65" s="79" t="s">
        <v>1050</v>
      </c>
      <c r="ZU65" s="79" t="s">
        <v>1050</v>
      </c>
      <c r="ZV65" s="79" t="s">
        <v>1050</v>
      </c>
      <c r="ZW65" s="79" t="s">
        <v>1050</v>
      </c>
      <c r="ZX65" s="79" t="s">
        <v>1050</v>
      </c>
      <c r="ZY65" s="79" t="s">
        <v>1050</v>
      </c>
      <c r="ZZ65" s="79" t="s">
        <v>1050</v>
      </c>
      <c r="AAA65" s="79" t="s">
        <v>1050</v>
      </c>
      <c r="AAB65" s="79" t="s">
        <v>1050</v>
      </c>
      <c r="AAC65" s="79" t="s">
        <v>1050</v>
      </c>
      <c r="AAD65" s="79" t="s">
        <v>1090</v>
      </c>
      <c r="AAE65" s="79">
        <v>58</v>
      </c>
      <c r="AAF65" s="91">
        <v>35991</v>
      </c>
      <c r="AAG65" s="79">
        <v>1</v>
      </c>
      <c r="AAH65" s="79">
        <v>0</v>
      </c>
      <c r="AAI65" s="79" t="s">
        <v>1132</v>
      </c>
      <c r="AAJ65" s="79" t="s">
        <v>494</v>
      </c>
      <c r="AAK65" s="79" t="s">
        <v>1090</v>
      </c>
      <c r="AAL65" s="79">
        <v>32</v>
      </c>
      <c r="AAM65" s="79" t="s">
        <v>399</v>
      </c>
      <c r="AAN65" s="79">
        <v>0</v>
      </c>
      <c r="AAO65" s="79">
        <v>0</v>
      </c>
      <c r="AAP65" s="79" t="s">
        <v>1089</v>
      </c>
      <c r="AAQ65" s="79" t="s">
        <v>352</v>
      </c>
      <c r="AAR65" s="79" t="s">
        <v>1050</v>
      </c>
      <c r="AAS65" s="79" t="s">
        <v>1050</v>
      </c>
      <c r="AAT65" s="79" t="s">
        <v>1050</v>
      </c>
      <c r="AAU65" s="79" t="s">
        <v>1050</v>
      </c>
      <c r="AAV65" s="79" t="s">
        <v>1050</v>
      </c>
      <c r="AAW65" s="79" t="s">
        <v>1050</v>
      </c>
      <c r="AAX65" s="79" t="s">
        <v>1050</v>
      </c>
      <c r="AAY65" s="79" t="s">
        <v>1050</v>
      </c>
      <c r="AAZ65" s="79" t="s">
        <v>1050</v>
      </c>
      <c r="ABA65" s="79" t="s">
        <v>1050</v>
      </c>
      <c r="ABB65" s="79" t="s">
        <v>1050</v>
      </c>
      <c r="ABC65" s="79" t="s">
        <v>1050</v>
      </c>
      <c r="ABD65" s="79" t="s">
        <v>1050</v>
      </c>
      <c r="ABE65" s="79" t="s">
        <v>1050</v>
      </c>
      <c r="ABF65" s="79" t="s">
        <v>1050</v>
      </c>
      <c r="ABG65" s="79" t="s">
        <v>1050</v>
      </c>
      <c r="ABH65" s="79" t="s">
        <v>1050</v>
      </c>
      <c r="ABI65" s="79" t="s">
        <v>1050</v>
      </c>
      <c r="ABJ65" s="79" t="s">
        <v>1050</v>
      </c>
      <c r="ABK65" s="79" t="s">
        <v>1050</v>
      </c>
      <c r="ABL65" s="79" t="s">
        <v>1050</v>
      </c>
      <c r="ABM65" s="79" t="s">
        <v>1050</v>
      </c>
      <c r="ABN65" s="79" t="s">
        <v>1050</v>
      </c>
      <c r="ABO65" s="79" t="s">
        <v>1050</v>
      </c>
      <c r="ABP65" s="79" t="s">
        <v>1050</v>
      </c>
      <c r="ABQ65" s="79" t="s">
        <v>1050</v>
      </c>
      <c r="ABR65" s="79" t="s">
        <v>1050</v>
      </c>
      <c r="ABS65" s="79" t="s">
        <v>1050</v>
      </c>
      <c r="ABT65" s="79" t="s">
        <v>1050</v>
      </c>
      <c r="ABU65" s="79" t="s">
        <v>1050</v>
      </c>
      <c r="ABV65" s="79" t="s">
        <v>1050</v>
      </c>
      <c r="ABW65" s="79" t="s">
        <v>1050</v>
      </c>
      <c r="ABX65" s="79" t="s">
        <v>1050</v>
      </c>
      <c r="ABY65" s="79" t="s">
        <v>1050</v>
      </c>
      <c r="ABZ65" s="79" t="s">
        <v>1050</v>
      </c>
      <c r="ACA65" s="79" t="s">
        <v>1050</v>
      </c>
      <c r="ACB65" s="79" t="s">
        <v>1050</v>
      </c>
      <c r="ACC65" s="79" t="s">
        <v>1050</v>
      </c>
      <c r="ACD65" s="79" t="s">
        <v>1050</v>
      </c>
      <c r="ACE65" s="79" t="s">
        <v>1050</v>
      </c>
      <c r="ACF65" s="79" t="s">
        <v>1050</v>
      </c>
      <c r="ACG65" s="79" t="s">
        <v>1050</v>
      </c>
      <c r="ACH65" s="79" t="s">
        <v>1050</v>
      </c>
      <c r="ACI65" s="79" t="s">
        <v>1050</v>
      </c>
      <c r="ACJ65" s="79" t="s">
        <v>1050</v>
      </c>
      <c r="ACK65" s="79" t="s">
        <v>1050</v>
      </c>
      <c r="ACL65" s="79" t="s">
        <v>1050</v>
      </c>
      <c r="ACM65" s="79" t="s">
        <v>1050</v>
      </c>
      <c r="ACN65" s="79" t="s">
        <v>1050</v>
      </c>
      <c r="ACO65" s="79" t="s">
        <v>1050</v>
      </c>
      <c r="ACP65" s="79" t="s">
        <v>1050</v>
      </c>
      <c r="ACQ65" s="79" t="s">
        <v>1050</v>
      </c>
      <c r="ACR65" s="79" t="s">
        <v>1050</v>
      </c>
      <c r="ACS65" s="79" t="s">
        <v>1050</v>
      </c>
      <c r="ACT65" s="79" t="s">
        <v>1050</v>
      </c>
      <c r="ACU65" s="79" t="s">
        <v>1050</v>
      </c>
      <c r="ACV65" s="79" t="s">
        <v>1050</v>
      </c>
      <c r="ACW65" s="79" t="s">
        <v>1050</v>
      </c>
      <c r="ACX65" s="79" t="s">
        <v>1050</v>
      </c>
      <c r="ACY65" s="79" t="s">
        <v>1050</v>
      </c>
      <c r="ACZ65" s="79" t="s">
        <v>1050</v>
      </c>
      <c r="ADA65" s="79" t="s">
        <v>1050</v>
      </c>
      <c r="ADB65" s="79" t="s">
        <v>1050</v>
      </c>
      <c r="ADC65" s="79" t="s">
        <v>1050</v>
      </c>
      <c r="ADD65" s="79" t="s">
        <v>1050</v>
      </c>
      <c r="ADE65" s="79" t="s">
        <v>1050</v>
      </c>
      <c r="ADF65" s="79" t="s">
        <v>1050</v>
      </c>
      <c r="ADG65" s="79" t="s">
        <v>1050</v>
      </c>
      <c r="ADH65" s="79" t="s">
        <v>1050</v>
      </c>
      <c r="ADI65" s="79" t="s">
        <v>1050</v>
      </c>
      <c r="ADJ65" s="79" t="s">
        <v>1050</v>
      </c>
      <c r="ADK65" s="79" t="s">
        <v>1050</v>
      </c>
      <c r="ADL65" s="79" t="s">
        <v>1050</v>
      </c>
      <c r="ADM65" s="79" t="s">
        <v>1050</v>
      </c>
      <c r="ADN65" s="79" t="s">
        <v>1050</v>
      </c>
      <c r="ADO65" s="79" t="s">
        <v>1050</v>
      </c>
      <c r="ADP65" s="79" t="s">
        <v>1050</v>
      </c>
      <c r="ADQ65" s="79" t="s">
        <v>1050</v>
      </c>
      <c r="ADR65" s="79" t="s">
        <v>1050</v>
      </c>
      <c r="ADS65" s="79" t="s">
        <v>1050</v>
      </c>
      <c r="ADT65" s="79" t="s">
        <v>1050</v>
      </c>
      <c r="ADU65" s="79" t="s">
        <v>1050</v>
      </c>
      <c r="ADV65" s="79" t="s">
        <v>1050</v>
      </c>
      <c r="ADW65" s="79" t="s">
        <v>1050</v>
      </c>
      <c r="ADX65" s="79" t="s">
        <v>1050</v>
      </c>
      <c r="ADY65" s="79" t="s">
        <v>1050</v>
      </c>
      <c r="ADZ65" s="79" t="s">
        <v>1050</v>
      </c>
      <c r="AEA65" s="79" t="s">
        <v>1050</v>
      </c>
      <c r="AEB65" s="79" t="s">
        <v>1050</v>
      </c>
      <c r="AEC65" s="79" t="s">
        <v>1050</v>
      </c>
      <c r="AED65" s="79" t="s">
        <v>1050</v>
      </c>
      <c r="AEE65" s="79" t="s">
        <v>1050</v>
      </c>
      <c r="AEF65" s="79" t="s">
        <v>1050</v>
      </c>
      <c r="AEG65" s="79" t="s">
        <v>1050</v>
      </c>
      <c r="AEH65" s="79" t="s">
        <v>1050</v>
      </c>
      <c r="AEI65" s="79" t="s">
        <v>1050</v>
      </c>
      <c r="AEJ65" s="79" t="s">
        <v>1050</v>
      </c>
      <c r="AEK65" s="79" t="s">
        <v>1050</v>
      </c>
      <c r="AEL65" s="79" t="s">
        <v>1050</v>
      </c>
      <c r="AEM65" s="79" t="s">
        <v>1050</v>
      </c>
      <c r="AEN65" s="79" t="s">
        <v>1050</v>
      </c>
      <c r="AEO65" s="79" t="s">
        <v>1050</v>
      </c>
      <c r="AEP65" s="79" t="s">
        <v>1050</v>
      </c>
      <c r="AEQ65" s="79" t="s">
        <v>1050</v>
      </c>
      <c r="AER65" s="79" t="s">
        <v>1050</v>
      </c>
      <c r="AES65" s="79" t="s">
        <v>1050</v>
      </c>
      <c r="AET65" s="79" t="s">
        <v>1050</v>
      </c>
      <c r="AEU65" s="79" t="s">
        <v>1050</v>
      </c>
      <c r="AEV65" s="79" t="s">
        <v>1050</v>
      </c>
      <c r="AEW65" s="79" t="s">
        <v>1050</v>
      </c>
      <c r="AEX65" s="137" t="s">
        <v>2351</v>
      </c>
      <c r="AEY65" s="79">
        <v>0</v>
      </c>
      <c r="AEZ65" s="79">
        <v>1</v>
      </c>
      <c r="AFA65" s="79" t="s">
        <v>1050</v>
      </c>
      <c r="AFB65" s="79" t="s">
        <v>1050</v>
      </c>
      <c r="AFC65" s="79" t="s">
        <v>1050</v>
      </c>
      <c r="AFD65" s="79" t="s">
        <v>1050</v>
      </c>
      <c r="AFE65" s="79" t="s">
        <v>1050</v>
      </c>
      <c r="AFF65" s="79" t="s">
        <v>1050</v>
      </c>
      <c r="AFG65" s="79" t="s">
        <v>1050</v>
      </c>
      <c r="AFH65" s="79" t="s">
        <v>1050</v>
      </c>
      <c r="AFI65" s="79" t="s">
        <v>1050</v>
      </c>
      <c r="AFJ65" s="79" t="s">
        <v>1050</v>
      </c>
      <c r="AFK65" s="79" t="s">
        <v>1050</v>
      </c>
      <c r="AFL65" s="79" t="s">
        <v>1050</v>
      </c>
      <c r="AFM65" s="79" t="s">
        <v>1050</v>
      </c>
      <c r="AFN65" s="79" t="s">
        <v>1050</v>
      </c>
      <c r="AFO65" s="79" t="s">
        <v>1050</v>
      </c>
      <c r="AFP65" s="79" t="s">
        <v>1050</v>
      </c>
      <c r="AFQ65" s="79" t="s">
        <v>1050</v>
      </c>
      <c r="AFR65" s="79" t="s">
        <v>1050</v>
      </c>
      <c r="AFS65" s="79" t="s">
        <v>1050</v>
      </c>
      <c r="AFT65" s="79" t="s">
        <v>1050</v>
      </c>
      <c r="AFU65" s="79" t="s">
        <v>1050</v>
      </c>
      <c r="AFV65" s="79" t="s">
        <v>1050</v>
      </c>
      <c r="AFW65" s="79" t="s">
        <v>1050</v>
      </c>
      <c r="AFX65" s="79" t="s">
        <v>1050</v>
      </c>
      <c r="AFY65" s="79" t="s">
        <v>1050</v>
      </c>
      <c r="AFZ65" s="79" t="s">
        <v>1050</v>
      </c>
      <c r="AGA65" s="79" t="s">
        <v>1050</v>
      </c>
      <c r="AGB65" s="79" t="s">
        <v>1050</v>
      </c>
      <c r="AGC65" s="79" t="s">
        <v>1050</v>
      </c>
      <c r="AGD65" s="79" t="s">
        <v>1050</v>
      </c>
      <c r="AGE65" s="79" t="s">
        <v>1050</v>
      </c>
      <c r="AGF65" s="79" t="s">
        <v>1050</v>
      </c>
      <c r="AGG65" s="79" t="s">
        <v>1050</v>
      </c>
      <c r="AGH65" s="79" t="s">
        <v>1050</v>
      </c>
      <c r="AGI65" s="79" t="s">
        <v>1050</v>
      </c>
      <c r="AGJ65" s="79" t="s">
        <v>1050</v>
      </c>
      <c r="AGK65" s="79" t="s">
        <v>1050</v>
      </c>
      <c r="AGL65" s="79" t="s">
        <v>1050</v>
      </c>
      <c r="AGM65" s="79" t="s">
        <v>1050</v>
      </c>
      <c r="AGN65" s="79" t="s">
        <v>1050</v>
      </c>
      <c r="AGO65" s="79" t="s">
        <v>1050</v>
      </c>
      <c r="AGP65" s="79" t="s">
        <v>1050</v>
      </c>
      <c r="AGQ65" s="79" t="s">
        <v>1050</v>
      </c>
      <c r="AGR65" s="79" t="s">
        <v>1050</v>
      </c>
      <c r="AGS65" s="79" t="s">
        <v>1050</v>
      </c>
      <c r="AGT65" s="79" t="s">
        <v>1050</v>
      </c>
      <c r="AGU65" s="79" t="s">
        <v>1050</v>
      </c>
      <c r="AGV65" s="79" t="s">
        <v>1050</v>
      </c>
      <c r="AGW65" s="79" t="s">
        <v>1050</v>
      </c>
      <c r="AGX65" s="79" t="s">
        <v>1050</v>
      </c>
      <c r="AGY65" s="79" t="s">
        <v>1050</v>
      </c>
      <c r="AGZ65" s="79" t="s">
        <v>1050</v>
      </c>
      <c r="AHA65" s="79" t="s">
        <v>1050</v>
      </c>
      <c r="AHB65" s="79" t="s">
        <v>1050</v>
      </c>
      <c r="AHC65" s="79" t="s">
        <v>1050</v>
      </c>
      <c r="AHD65" s="79" t="s">
        <v>1050</v>
      </c>
      <c r="AHE65" s="79" t="s">
        <v>1050</v>
      </c>
      <c r="AHF65" s="79" t="s">
        <v>1050</v>
      </c>
      <c r="AHG65" s="79" t="s">
        <v>1050</v>
      </c>
      <c r="AHH65" s="79" t="s">
        <v>1050</v>
      </c>
      <c r="AHI65" s="79" t="s">
        <v>1050</v>
      </c>
      <c r="AHJ65" s="79" t="s">
        <v>1050</v>
      </c>
      <c r="AHK65" s="79" t="s">
        <v>1050</v>
      </c>
      <c r="AHL65" s="79" t="s">
        <v>1050</v>
      </c>
      <c r="AHM65" s="79" t="s">
        <v>1050</v>
      </c>
      <c r="AHN65" s="79" t="s">
        <v>1050</v>
      </c>
      <c r="AHO65" s="79" t="s">
        <v>1050</v>
      </c>
      <c r="AHP65" s="79" t="s">
        <v>1050</v>
      </c>
      <c r="AHQ65" s="79" t="s">
        <v>1050</v>
      </c>
      <c r="AHR65" s="79" t="s">
        <v>1050</v>
      </c>
      <c r="AHS65" s="79" t="s">
        <v>1050</v>
      </c>
      <c r="AHT65" s="79" t="s">
        <v>1050</v>
      </c>
      <c r="AHU65" s="79" t="s">
        <v>1050</v>
      </c>
      <c r="AHV65" s="79" t="s">
        <v>1050</v>
      </c>
      <c r="AHW65" s="79" t="s">
        <v>1050</v>
      </c>
      <c r="AHX65" s="79" t="s">
        <v>1050</v>
      </c>
      <c r="AHY65" s="79" t="s">
        <v>1050</v>
      </c>
      <c r="AHZ65" s="79" t="s">
        <v>1050</v>
      </c>
      <c r="AIA65" s="79" t="s">
        <v>1050</v>
      </c>
      <c r="AIB65" s="79" t="s">
        <v>1050</v>
      </c>
      <c r="AIC65" s="79" t="s">
        <v>1050</v>
      </c>
      <c r="AID65" s="79" t="s">
        <v>1050</v>
      </c>
      <c r="AIE65" s="79" t="s">
        <v>1050</v>
      </c>
      <c r="AIF65" s="79" t="s">
        <v>1050</v>
      </c>
      <c r="AIG65" s="79" t="s">
        <v>1050</v>
      </c>
      <c r="AIH65" s="79" t="s">
        <v>1050</v>
      </c>
      <c r="AII65" s="79" t="s">
        <v>1050</v>
      </c>
      <c r="AIJ65" s="79" t="s">
        <v>1050</v>
      </c>
      <c r="AIK65" s="79" t="s">
        <v>1050</v>
      </c>
      <c r="AIL65" s="79" t="s">
        <v>1050</v>
      </c>
      <c r="AIM65" s="79" t="s">
        <v>1050</v>
      </c>
      <c r="AIN65" s="79" t="s">
        <v>1050</v>
      </c>
      <c r="AIO65" s="79" t="s">
        <v>1050</v>
      </c>
      <c r="AIP65" s="79" t="s">
        <v>1050</v>
      </c>
      <c r="AIQ65" s="79" t="s">
        <v>1050</v>
      </c>
      <c r="AIR65" s="79" t="s">
        <v>1050</v>
      </c>
      <c r="AIS65" s="79" t="s">
        <v>1050</v>
      </c>
      <c r="AIT65" s="79" t="s">
        <v>1050</v>
      </c>
      <c r="AIU65" s="79" t="s">
        <v>1050</v>
      </c>
      <c r="AIV65" s="79" t="s">
        <v>1050</v>
      </c>
      <c r="AIW65" s="79" t="s">
        <v>1050</v>
      </c>
      <c r="AIX65" s="79" t="s">
        <v>1050</v>
      </c>
      <c r="AIY65" s="79" t="s">
        <v>1050</v>
      </c>
      <c r="AIZ65" s="79" t="s">
        <v>1050</v>
      </c>
      <c r="AJA65" s="79" t="s">
        <v>1050</v>
      </c>
      <c r="AJB65" s="79" t="s">
        <v>1050</v>
      </c>
      <c r="AJC65" s="79" t="s">
        <v>1050</v>
      </c>
      <c r="AJD65" s="79" t="s">
        <v>1050</v>
      </c>
      <c r="AJE65" s="79" t="s">
        <v>1050</v>
      </c>
      <c r="AJF65" s="79" t="s">
        <v>1050</v>
      </c>
      <c r="AJG65" s="79" t="s">
        <v>2738</v>
      </c>
      <c r="AJH65" s="79" t="s">
        <v>2739</v>
      </c>
      <c r="AJI65" s="79" t="s">
        <v>1050</v>
      </c>
      <c r="AJJ65" s="79" t="s">
        <v>1050</v>
      </c>
      <c r="AJK65" s="79" t="s">
        <v>1050</v>
      </c>
      <c r="AJL65" s="79" t="s">
        <v>1050</v>
      </c>
      <c r="AJM65" s="79" t="s">
        <v>353</v>
      </c>
      <c r="AJN65" s="79" t="s">
        <v>353</v>
      </c>
      <c r="AJO65" s="79" t="s">
        <v>1050</v>
      </c>
      <c r="AJP65" s="79" t="s">
        <v>1050</v>
      </c>
      <c r="AJQ65" s="79" t="s">
        <v>1050</v>
      </c>
      <c r="AJR65" s="79" t="s">
        <v>1050</v>
      </c>
      <c r="AJS65" s="79" t="s">
        <v>1050</v>
      </c>
      <c r="AJT65" s="79" t="s">
        <v>1050</v>
      </c>
      <c r="AJU65" s="79" t="s">
        <v>1098</v>
      </c>
      <c r="AJV65" s="79" t="s">
        <v>1050</v>
      </c>
      <c r="AJW65" s="79" t="s">
        <v>1098</v>
      </c>
      <c r="AJX65" s="79" t="s">
        <v>1050</v>
      </c>
      <c r="AJY65" s="79" t="s">
        <v>1050</v>
      </c>
      <c r="AJZ65" s="79" t="s">
        <v>1050</v>
      </c>
      <c r="AKA65" s="79" t="s">
        <v>1050</v>
      </c>
      <c r="AKB65" s="79" t="s">
        <v>1050</v>
      </c>
      <c r="AKC65" s="79" t="s">
        <v>1050</v>
      </c>
      <c r="AKD65" s="79" t="s">
        <v>1050</v>
      </c>
      <c r="AKE65" s="79" t="s">
        <v>1050</v>
      </c>
      <c r="AKF65" s="79" t="s">
        <v>1050</v>
      </c>
      <c r="AKG65" s="79" t="s">
        <v>1050</v>
      </c>
      <c r="AKH65" s="79" t="s">
        <v>1050</v>
      </c>
      <c r="AKI65" s="79" t="s">
        <v>1098</v>
      </c>
      <c r="AKJ65" s="79" t="s">
        <v>1050</v>
      </c>
      <c r="AKK65" s="79" t="s">
        <v>1050</v>
      </c>
      <c r="AKL65" s="79" t="s">
        <v>1050</v>
      </c>
      <c r="AKM65" s="79" t="s">
        <v>1050</v>
      </c>
      <c r="AKN65" s="79" t="s">
        <v>1050</v>
      </c>
      <c r="AKO65" s="79" t="s">
        <v>1050</v>
      </c>
      <c r="AKP65" s="79" t="s">
        <v>1050</v>
      </c>
      <c r="AKQ65" s="79" t="s">
        <v>1050</v>
      </c>
      <c r="AKR65" s="79" t="s">
        <v>1050</v>
      </c>
      <c r="AKS65" s="79" t="s">
        <v>1050</v>
      </c>
      <c r="AKT65" s="79" t="s">
        <v>1098</v>
      </c>
      <c r="AKU65" s="79" t="s">
        <v>1050</v>
      </c>
      <c r="AKV65" s="79" t="s">
        <v>1098</v>
      </c>
      <c r="AKW65" s="79" t="s">
        <v>1050</v>
      </c>
      <c r="AKX65" s="79" t="s">
        <v>1050</v>
      </c>
      <c r="AKY65" s="79" t="s">
        <v>1050</v>
      </c>
      <c r="AKZ65" s="79" t="s">
        <v>1050</v>
      </c>
      <c r="ALA65" s="79" t="s">
        <v>1050</v>
      </c>
      <c r="ALB65" s="79" t="s">
        <v>1050</v>
      </c>
      <c r="ALC65" s="79" t="s">
        <v>1050</v>
      </c>
      <c r="ALD65" s="79" t="s">
        <v>1050</v>
      </c>
      <c r="ALE65" s="79" t="s">
        <v>1050</v>
      </c>
      <c r="ALF65" s="79" t="s">
        <v>1050</v>
      </c>
      <c r="ALG65" s="79" t="s">
        <v>1098</v>
      </c>
      <c r="ALH65" s="79" t="s">
        <v>1098</v>
      </c>
      <c r="ALI65" s="79" t="s">
        <v>1050</v>
      </c>
      <c r="ALJ65" s="79" t="s">
        <v>1050</v>
      </c>
      <c r="ALK65" s="79" t="s">
        <v>1098</v>
      </c>
      <c r="ALL65" s="79" t="s">
        <v>1050</v>
      </c>
      <c r="ALM65" s="79" t="s">
        <v>1050</v>
      </c>
      <c r="ALN65" s="79" t="s">
        <v>1050</v>
      </c>
      <c r="ALO65" s="79" t="s">
        <v>1050</v>
      </c>
      <c r="ALP65" s="79" t="s">
        <v>1098</v>
      </c>
      <c r="ALQ65" s="79" t="s">
        <v>1050</v>
      </c>
      <c r="ALR65" s="79" t="s">
        <v>1050</v>
      </c>
      <c r="ALS65" s="79" t="s">
        <v>1050</v>
      </c>
      <c r="ALT65" s="79" t="s">
        <v>1050</v>
      </c>
      <c r="ALU65" s="79" t="s">
        <v>1050</v>
      </c>
      <c r="ALV65" s="79" t="s">
        <v>1050</v>
      </c>
      <c r="ALW65" s="79" t="s">
        <v>1050</v>
      </c>
      <c r="ALX65" s="79" t="s">
        <v>1050</v>
      </c>
    </row>
    <row r="66" ht="50.25" customHeight="1" spans="1:1012">
      <c r="A66" s="79" t="s">
        <v>2740</v>
      </c>
      <c r="B66" s="79">
        <v>87</v>
      </c>
      <c r="C66" s="79" t="s">
        <v>2437</v>
      </c>
      <c r="D66" s="79" t="s">
        <v>374</v>
      </c>
      <c r="E66" s="79" t="s">
        <v>1050</v>
      </c>
      <c r="F66" s="79" t="s">
        <v>2741</v>
      </c>
      <c r="G66" s="79">
        <v>4.36515</v>
      </c>
      <c r="H66" s="79">
        <v>74.125169</v>
      </c>
      <c r="I66" s="79" t="s">
        <v>514</v>
      </c>
      <c r="J66" s="91">
        <v>44841</v>
      </c>
      <c r="K66" s="92">
        <v>0.506944444444444</v>
      </c>
      <c r="L66" s="91">
        <v>44841</v>
      </c>
      <c r="M66" s="79" t="s">
        <v>1050</v>
      </c>
      <c r="N66" s="79" t="s">
        <v>331</v>
      </c>
      <c r="O66" s="79" t="s">
        <v>67</v>
      </c>
      <c r="P66" s="79" t="s">
        <v>1050</v>
      </c>
      <c r="Q66" s="79" t="s">
        <v>1050</v>
      </c>
      <c r="R66" s="79" t="s">
        <v>1052</v>
      </c>
      <c r="S66" s="79" t="s">
        <v>419</v>
      </c>
      <c r="T66" s="79" t="s">
        <v>1050</v>
      </c>
      <c r="U66" s="79" t="s">
        <v>368</v>
      </c>
      <c r="V66" s="79" t="s">
        <v>480</v>
      </c>
      <c r="W66" s="79" t="s">
        <v>338</v>
      </c>
      <c r="X66" s="79" t="s">
        <v>385</v>
      </c>
      <c r="Y66" s="79" t="s">
        <v>1050</v>
      </c>
      <c r="Z66" s="79" t="s">
        <v>387</v>
      </c>
      <c r="AA66" s="79" t="s">
        <v>342</v>
      </c>
      <c r="AB66" s="79" t="s">
        <v>388</v>
      </c>
      <c r="AC66" s="79" t="s">
        <v>343</v>
      </c>
      <c r="AD66" s="79" t="s">
        <v>1050</v>
      </c>
      <c r="AE66" s="79" t="s">
        <v>369</v>
      </c>
      <c r="AF66" s="79" t="s">
        <v>392</v>
      </c>
      <c r="AG66" s="79" t="s">
        <v>1050</v>
      </c>
      <c r="AH66" s="79" t="s">
        <v>1050</v>
      </c>
      <c r="AI66" s="79" t="s">
        <v>1050</v>
      </c>
      <c r="AJ66" s="79" t="s">
        <v>1050</v>
      </c>
      <c r="AK66" s="79" t="s">
        <v>1050</v>
      </c>
      <c r="AL66" s="79" t="s">
        <v>1292</v>
      </c>
      <c r="AM66" s="79" t="s">
        <v>1050</v>
      </c>
      <c r="AN66" s="79" t="s">
        <v>1050</v>
      </c>
      <c r="AO66" s="79" t="s">
        <v>1050</v>
      </c>
      <c r="AP66" s="79" t="s">
        <v>1050</v>
      </c>
      <c r="AQ66" s="79" t="s">
        <v>1050</v>
      </c>
      <c r="AR66" s="79" t="s">
        <v>1050</v>
      </c>
      <c r="AS66" s="79" t="s">
        <v>1050</v>
      </c>
      <c r="AT66" s="79" t="s">
        <v>1050</v>
      </c>
      <c r="AU66" s="79" t="s">
        <v>1050</v>
      </c>
      <c r="AV66" s="79" t="s">
        <v>1050</v>
      </c>
      <c r="AW66" s="79" t="s">
        <v>1050</v>
      </c>
      <c r="AX66" s="79" t="s">
        <v>1050</v>
      </c>
      <c r="AY66" s="79" t="s">
        <v>1050</v>
      </c>
      <c r="AZ66" s="79" t="s">
        <v>480</v>
      </c>
      <c r="BA66" s="79" t="s">
        <v>1050</v>
      </c>
      <c r="BB66" s="79" t="s">
        <v>1050</v>
      </c>
      <c r="BC66" s="79" t="s">
        <v>1050</v>
      </c>
      <c r="BD66" s="79" t="s">
        <v>1050</v>
      </c>
      <c r="BE66" s="79" t="s">
        <v>1050</v>
      </c>
      <c r="BF66" s="79" t="s">
        <v>1050</v>
      </c>
      <c r="BG66" s="79" t="s">
        <v>1050</v>
      </c>
      <c r="BH66" s="79" t="s">
        <v>1050</v>
      </c>
      <c r="BI66" s="79" t="s">
        <v>1050</v>
      </c>
      <c r="BJ66" s="79" t="s">
        <v>1050</v>
      </c>
      <c r="BK66" s="79" t="s">
        <v>1050</v>
      </c>
      <c r="BL66" s="79" t="s">
        <v>1050</v>
      </c>
      <c r="BM66" s="79" t="s">
        <v>1050</v>
      </c>
      <c r="BN66" s="79" t="s">
        <v>1050</v>
      </c>
      <c r="BO66" s="79" t="s">
        <v>1050</v>
      </c>
      <c r="BP66" s="79" t="s">
        <v>1050</v>
      </c>
      <c r="BQ66" s="79" t="s">
        <v>1050</v>
      </c>
      <c r="BR66" s="79" t="s">
        <v>1050</v>
      </c>
      <c r="BS66" s="79" t="s">
        <v>1050</v>
      </c>
      <c r="BT66" s="79" t="s">
        <v>1050</v>
      </c>
      <c r="BU66" s="79" t="s">
        <v>1050</v>
      </c>
      <c r="BV66" s="79" t="s">
        <v>1050</v>
      </c>
      <c r="BW66" s="79" t="s">
        <v>1050</v>
      </c>
      <c r="BX66" s="79" t="s">
        <v>1050</v>
      </c>
      <c r="BY66" s="79" t="s">
        <v>1050</v>
      </c>
      <c r="BZ66" s="79" t="s">
        <v>1050</v>
      </c>
      <c r="CA66" s="79" t="s">
        <v>1050</v>
      </c>
      <c r="CB66" s="79" t="s">
        <v>1050</v>
      </c>
      <c r="CC66" s="79" t="s">
        <v>1050</v>
      </c>
      <c r="CD66" s="79" t="s">
        <v>1050</v>
      </c>
      <c r="CE66" s="79" t="s">
        <v>1050</v>
      </c>
      <c r="CF66" s="79" t="s">
        <v>356</v>
      </c>
      <c r="CG66" s="91">
        <v>33109</v>
      </c>
      <c r="CH66" s="79" t="s">
        <v>351</v>
      </c>
      <c r="CI66" s="79" t="s">
        <v>1050</v>
      </c>
      <c r="CJ66" s="79" t="s">
        <v>1060</v>
      </c>
      <c r="CK66" s="79" t="s">
        <v>1050</v>
      </c>
      <c r="CL66" s="79" t="s">
        <v>1050</v>
      </c>
      <c r="CM66" s="79" t="s">
        <v>1050</v>
      </c>
      <c r="CN66" s="79" t="s">
        <v>1050</v>
      </c>
      <c r="CO66" s="79" t="s">
        <v>353</v>
      </c>
      <c r="CP66" s="79" t="s">
        <v>520</v>
      </c>
      <c r="CQ66" s="79" t="s">
        <v>1050</v>
      </c>
      <c r="CR66" s="79" t="s">
        <v>1050</v>
      </c>
      <c r="CS66" s="91">
        <v>45004</v>
      </c>
      <c r="CT66" s="79" t="s">
        <v>1050</v>
      </c>
      <c r="CU66" s="79" t="s">
        <v>1050</v>
      </c>
      <c r="CV66" s="79" t="s">
        <v>1050</v>
      </c>
      <c r="CW66" s="79" t="s">
        <v>1050</v>
      </c>
      <c r="CX66" s="79" t="s">
        <v>1142</v>
      </c>
      <c r="CY66" s="79" t="s">
        <v>1106</v>
      </c>
      <c r="CZ66" s="79" t="s">
        <v>356</v>
      </c>
      <c r="DA66" s="79" t="s">
        <v>2742</v>
      </c>
      <c r="DB66" s="79" t="s">
        <v>2721</v>
      </c>
      <c r="DC66" s="79" t="s">
        <v>1202</v>
      </c>
      <c r="DD66" s="79">
        <v>2014</v>
      </c>
      <c r="DE66" s="79" t="s">
        <v>1203</v>
      </c>
      <c r="DF66" s="79" t="s">
        <v>1050</v>
      </c>
      <c r="DG66" s="79">
        <v>85</v>
      </c>
      <c r="DH66" s="79" t="s">
        <v>1060</v>
      </c>
      <c r="DI66" s="79" t="s">
        <v>1066</v>
      </c>
      <c r="DJ66" s="79" t="s">
        <v>1067</v>
      </c>
      <c r="DK66" s="79" t="s">
        <v>1050</v>
      </c>
      <c r="DL66" s="79" t="s">
        <v>353</v>
      </c>
      <c r="DM66" s="79" t="s">
        <v>353</v>
      </c>
      <c r="DN66" s="79" t="s">
        <v>1068</v>
      </c>
      <c r="DO66" s="91">
        <v>45064</v>
      </c>
      <c r="DP66" s="79" t="s">
        <v>353</v>
      </c>
      <c r="DQ66" s="79" t="s">
        <v>1114</v>
      </c>
      <c r="DR66" s="91">
        <v>44986</v>
      </c>
      <c r="DS66" s="79" t="s">
        <v>353</v>
      </c>
      <c r="DT66" s="79" t="s">
        <v>1114</v>
      </c>
      <c r="DU66" s="108">
        <v>44986</v>
      </c>
      <c r="DV66" s="79" t="s">
        <v>399</v>
      </c>
      <c r="DW66" s="79" t="s">
        <v>403</v>
      </c>
      <c r="DX66" s="79" t="s">
        <v>404</v>
      </c>
      <c r="DY66" s="79" t="s">
        <v>1050</v>
      </c>
      <c r="DZ66" s="79" t="s">
        <v>1050</v>
      </c>
      <c r="EA66" s="79" t="s">
        <v>467</v>
      </c>
      <c r="EB66" s="79" t="s">
        <v>1050</v>
      </c>
      <c r="EC66" s="79" t="s">
        <v>1050</v>
      </c>
      <c r="ED66" s="79" t="s">
        <v>1089</v>
      </c>
      <c r="EE66" s="79" t="s">
        <v>409</v>
      </c>
      <c r="EF66" s="79" t="s">
        <v>353</v>
      </c>
      <c r="EG66" s="79" t="s">
        <v>1050</v>
      </c>
      <c r="EH66" s="79" t="s">
        <v>1050</v>
      </c>
      <c r="EI66" s="79" t="s">
        <v>1050</v>
      </c>
      <c r="EJ66" s="79" t="s">
        <v>1050</v>
      </c>
      <c r="EK66" s="79" t="s">
        <v>1050</v>
      </c>
      <c r="EL66" s="79" t="s">
        <v>1050</v>
      </c>
      <c r="EM66" s="79" t="s">
        <v>1050</v>
      </c>
      <c r="EN66" s="79" t="s">
        <v>1050</v>
      </c>
      <c r="EO66" s="79" t="s">
        <v>1050</v>
      </c>
      <c r="EP66" s="79" t="s">
        <v>1050</v>
      </c>
      <c r="EQ66" s="79" t="s">
        <v>1050</v>
      </c>
      <c r="ER66" s="79" t="s">
        <v>1050</v>
      </c>
      <c r="ES66" s="79" t="s">
        <v>1050</v>
      </c>
      <c r="ET66" s="79" t="s">
        <v>1050</v>
      </c>
      <c r="EU66" s="79" t="s">
        <v>1050</v>
      </c>
      <c r="EV66" s="79" t="s">
        <v>1050</v>
      </c>
      <c r="EW66" s="79" t="s">
        <v>1050</v>
      </c>
      <c r="EX66" s="79" t="s">
        <v>1050</v>
      </c>
      <c r="EY66" s="79" t="s">
        <v>1050</v>
      </c>
      <c r="EZ66" s="79" t="s">
        <v>1050</v>
      </c>
      <c r="FA66" s="79" t="s">
        <v>1050</v>
      </c>
      <c r="FB66" s="79" t="s">
        <v>1050</v>
      </c>
      <c r="FC66" s="79" t="s">
        <v>1050</v>
      </c>
      <c r="FD66" s="79" t="s">
        <v>1050</v>
      </c>
      <c r="FE66" s="79" t="s">
        <v>1050</v>
      </c>
      <c r="FF66" s="79" t="s">
        <v>1050</v>
      </c>
      <c r="FG66" s="79" t="s">
        <v>1050</v>
      </c>
      <c r="FH66" s="79" t="s">
        <v>1050</v>
      </c>
      <c r="FI66" s="79" t="s">
        <v>1050</v>
      </c>
      <c r="FJ66" s="79" t="s">
        <v>1050</v>
      </c>
      <c r="FK66" s="79" t="s">
        <v>1050</v>
      </c>
      <c r="FL66" s="79" t="s">
        <v>1050</v>
      </c>
      <c r="FM66" s="79" t="s">
        <v>1050</v>
      </c>
      <c r="FN66" s="79" t="s">
        <v>1050</v>
      </c>
      <c r="FO66" s="79" t="s">
        <v>1050</v>
      </c>
      <c r="FP66" s="79" t="s">
        <v>1050</v>
      </c>
      <c r="FQ66" s="79" t="s">
        <v>1050</v>
      </c>
      <c r="FR66" s="79" t="s">
        <v>1050</v>
      </c>
      <c r="FS66" s="79" t="s">
        <v>1050</v>
      </c>
      <c r="FT66" s="79" t="s">
        <v>1050</v>
      </c>
      <c r="FU66" s="79" t="s">
        <v>1050</v>
      </c>
      <c r="FV66" s="79" t="s">
        <v>1050</v>
      </c>
      <c r="FW66" s="79" t="s">
        <v>1050</v>
      </c>
      <c r="FX66" s="79" t="s">
        <v>1050</v>
      </c>
      <c r="FY66" s="79" t="s">
        <v>1050</v>
      </c>
      <c r="FZ66" s="79" t="s">
        <v>1050</v>
      </c>
      <c r="GA66" s="79" t="s">
        <v>1050</v>
      </c>
      <c r="GB66" s="79" t="s">
        <v>1050</v>
      </c>
      <c r="GC66" s="79" t="s">
        <v>1050</v>
      </c>
      <c r="GD66" s="79" t="s">
        <v>1050</v>
      </c>
      <c r="GE66" s="79" t="s">
        <v>1050</v>
      </c>
      <c r="GF66" s="79" t="s">
        <v>1050</v>
      </c>
      <c r="GG66" s="79" t="s">
        <v>1050</v>
      </c>
      <c r="GH66" s="79" t="s">
        <v>1050</v>
      </c>
      <c r="GI66" s="79" t="s">
        <v>1050</v>
      </c>
      <c r="GJ66" s="79" t="s">
        <v>1050</v>
      </c>
      <c r="GK66" s="79" t="s">
        <v>1050</v>
      </c>
      <c r="GL66" s="79" t="s">
        <v>1050</v>
      </c>
      <c r="GM66" s="79" t="s">
        <v>1050</v>
      </c>
      <c r="GN66" s="79" t="s">
        <v>1050</v>
      </c>
      <c r="GO66" s="79" t="s">
        <v>1050</v>
      </c>
      <c r="GP66" s="79" t="s">
        <v>1050</v>
      </c>
      <c r="GQ66" s="79" t="s">
        <v>1050</v>
      </c>
      <c r="GR66" s="79" t="s">
        <v>1050</v>
      </c>
      <c r="GS66" s="79" t="s">
        <v>1050</v>
      </c>
      <c r="GT66" s="79" t="s">
        <v>1050</v>
      </c>
      <c r="GU66" s="79" t="s">
        <v>1050</v>
      </c>
      <c r="GV66" s="79" t="s">
        <v>1050</v>
      </c>
      <c r="GW66" s="79" t="s">
        <v>1050</v>
      </c>
      <c r="GX66" s="79" t="s">
        <v>1050</v>
      </c>
      <c r="GY66" s="79" t="s">
        <v>1050</v>
      </c>
      <c r="GZ66" s="79" t="s">
        <v>1050</v>
      </c>
      <c r="HA66" s="79" t="s">
        <v>1050</v>
      </c>
      <c r="HB66" s="79" t="s">
        <v>1050</v>
      </c>
      <c r="HC66" s="79" t="s">
        <v>1050</v>
      </c>
      <c r="HD66" s="79" t="s">
        <v>1050</v>
      </c>
      <c r="HE66" s="79" t="s">
        <v>1050</v>
      </c>
      <c r="HF66" s="79" t="s">
        <v>1050</v>
      </c>
      <c r="HG66" s="79" t="s">
        <v>1050</v>
      </c>
      <c r="HH66" s="79" t="s">
        <v>1050</v>
      </c>
      <c r="HI66" s="79" t="s">
        <v>1050</v>
      </c>
      <c r="HJ66" s="79" t="s">
        <v>1050</v>
      </c>
      <c r="HK66" s="79" t="s">
        <v>1050</v>
      </c>
      <c r="HL66" s="79" t="s">
        <v>1050</v>
      </c>
      <c r="HM66" s="79" t="s">
        <v>1050</v>
      </c>
      <c r="HN66" s="79" t="s">
        <v>1050</v>
      </c>
      <c r="HO66" s="79" t="s">
        <v>1050</v>
      </c>
      <c r="HP66" s="79" t="s">
        <v>1050</v>
      </c>
      <c r="HQ66" s="79" t="s">
        <v>1050</v>
      </c>
      <c r="HR66" s="79" t="s">
        <v>1050</v>
      </c>
      <c r="HS66" s="79" t="s">
        <v>1050</v>
      </c>
      <c r="HT66" s="79" t="s">
        <v>1050</v>
      </c>
      <c r="HU66" s="79" t="s">
        <v>1050</v>
      </c>
      <c r="HV66" s="79" t="s">
        <v>1050</v>
      </c>
      <c r="HW66" s="79" t="s">
        <v>1050</v>
      </c>
      <c r="HX66" s="79" t="s">
        <v>1050</v>
      </c>
      <c r="HY66" s="79" t="s">
        <v>1050</v>
      </c>
      <c r="HZ66" s="79" t="s">
        <v>1050</v>
      </c>
      <c r="IA66" s="79" t="s">
        <v>1050</v>
      </c>
      <c r="IB66" s="79" t="s">
        <v>1050</v>
      </c>
      <c r="IC66" s="79" t="s">
        <v>1050</v>
      </c>
      <c r="ID66" s="79" t="s">
        <v>1050</v>
      </c>
      <c r="IE66" s="79" t="s">
        <v>1050</v>
      </c>
      <c r="IF66" s="79" t="s">
        <v>1050</v>
      </c>
      <c r="IG66" s="79" t="s">
        <v>1050</v>
      </c>
      <c r="IH66" s="79" t="s">
        <v>1050</v>
      </c>
      <c r="II66" s="79" t="s">
        <v>1050</v>
      </c>
      <c r="IJ66" s="79" t="s">
        <v>1050</v>
      </c>
      <c r="IK66" s="79" t="s">
        <v>1050</v>
      </c>
      <c r="IL66" s="79" t="s">
        <v>1050</v>
      </c>
      <c r="IM66" s="79" t="s">
        <v>1050</v>
      </c>
      <c r="IN66" s="79" t="s">
        <v>1050</v>
      </c>
      <c r="IO66" s="79" t="s">
        <v>1050</v>
      </c>
      <c r="IP66" s="79" t="s">
        <v>1050</v>
      </c>
      <c r="IQ66" s="79" t="s">
        <v>1050</v>
      </c>
      <c r="IR66" s="79" t="s">
        <v>1050</v>
      </c>
      <c r="IS66" s="79" t="s">
        <v>1050</v>
      </c>
      <c r="IT66" s="79" t="s">
        <v>1050</v>
      </c>
      <c r="IU66" s="79" t="s">
        <v>1050</v>
      </c>
      <c r="IV66" s="79" t="s">
        <v>1050</v>
      </c>
      <c r="IW66" s="79" t="s">
        <v>1050</v>
      </c>
      <c r="IX66" s="79" t="s">
        <v>1050</v>
      </c>
      <c r="IY66" s="79" t="s">
        <v>1050</v>
      </c>
      <c r="IZ66" s="79" t="s">
        <v>1050</v>
      </c>
      <c r="JA66" s="79" t="s">
        <v>1050</v>
      </c>
      <c r="JB66" s="79" t="s">
        <v>1050</v>
      </c>
      <c r="JC66" s="79" t="s">
        <v>1050</v>
      </c>
      <c r="JD66" s="79" t="s">
        <v>1050</v>
      </c>
      <c r="JE66" s="79" t="s">
        <v>1050</v>
      </c>
      <c r="JF66" s="79" t="s">
        <v>1050</v>
      </c>
      <c r="JG66" s="79" t="s">
        <v>1050</v>
      </c>
      <c r="JH66" s="79" t="s">
        <v>1050</v>
      </c>
      <c r="JI66" s="79" t="s">
        <v>1050</v>
      </c>
      <c r="JJ66" s="79" t="s">
        <v>1050</v>
      </c>
      <c r="JK66" s="79" t="s">
        <v>1050</v>
      </c>
      <c r="JL66" s="79" t="s">
        <v>1050</v>
      </c>
      <c r="JM66" s="79" t="s">
        <v>1050</v>
      </c>
      <c r="JN66" s="79" t="s">
        <v>1050</v>
      </c>
      <c r="JO66" s="79" t="s">
        <v>1050</v>
      </c>
      <c r="JP66" s="79" t="s">
        <v>1050</v>
      </c>
      <c r="JQ66" s="79" t="s">
        <v>1050</v>
      </c>
      <c r="JR66" s="79" t="s">
        <v>1050</v>
      </c>
      <c r="JS66" s="79" t="s">
        <v>1050</v>
      </c>
      <c r="JT66" s="79" t="s">
        <v>1050</v>
      </c>
      <c r="JU66" s="79" t="s">
        <v>1050</v>
      </c>
      <c r="JV66" s="79" t="s">
        <v>1050</v>
      </c>
      <c r="JW66" s="79" t="s">
        <v>1050</v>
      </c>
      <c r="JX66" s="79" t="s">
        <v>1050</v>
      </c>
      <c r="JY66" s="79" t="s">
        <v>1050</v>
      </c>
      <c r="JZ66" s="79" t="s">
        <v>1050</v>
      </c>
      <c r="KA66" s="79" t="s">
        <v>1050</v>
      </c>
      <c r="KB66" s="79" t="s">
        <v>1050</v>
      </c>
      <c r="KC66" s="79" t="s">
        <v>1050</v>
      </c>
      <c r="KD66" s="79" t="s">
        <v>1050</v>
      </c>
      <c r="KE66" s="79" t="s">
        <v>1050</v>
      </c>
      <c r="KF66" s="79" t="s">
        <v>1050</v>
      </c>
      <c r="KG66" s="79" t="s">
        <v>1050</v>
      </c>
      <c r="KH66" s="79" t="s">
        <v>1050</v>
      </c>
      <c r="KI66" s="79" t="s">
        <v>1050</v>
      </c>
      <c r="KJ66" s="79" t="s">
        <v>1050</v>
      </c>
      <c r="KK66" s="79" t="s">
        <v>1050</v>
      </c>
      <c r="KL66" s="79" t="s">
        <v>1050</v>
      </c>
      <c r="KM66" s="79" t="s">
        <v>1050</v>
      </c>
      <c r="KN66" s="79" t="s">
        <v>1050</v>
      </c>
      <c r="KO66" s="79" t="s">
        <v>1050</v>
      </c>
      <c r="KP66" s="79" t="s">
        <v>1050</v>
      </c>
      <c r="KQ66" s="79" t="s">
        <v>1050</v>
      </c>
      <c r="KR66" s="79" t="s">
        <v>1050</v>
      </c>
      <c r="KS66" s="79" t="s">
        <v>1050</v>
      </c>
      <c r="KT66" s="79" t="s">
        <v>1050</v>
      </c>
      <c r="KU66" s="79" t="s">
        <v>1050</v>
      </c>
      <c r="KV66" s="79" t="s">
        <v>1050</v>
      </c>
      <c r="KW66" s="79" t="s">
        <v>1050</v>
      </c>
      <c r="KX66" s="79" t="s">
        <v>1050</v>
      </c>
      <c r="KY66" s="79" t="s">
        <v>1050</v>
      </c>
      <c r="KZ66" s="79" t="s">
        <v>1050</v>
      </c>
      <c r="LA66" s="79" t="s">
        <v>1050</v>
      </c>
      <c r="LB66" s="79" t="s">
        <v>1050</v>
      </c>
      <c r="LC66" s="79" t="s">
        <v>1050</v>
      </c>
      <c r="LD66" s="79" t="s">
        <v>1050</v>
      </c>
      <c r="LE66" s="79" t="s">
        <v>1050</v>
      </c>
      <c r="LF66" s="79" t="s">
        <v>1050</v>
      </c>
      <c r="LG66" s="79" t="s">
        <v>1050</v>
      </c>
      <c r="LH66" s="79" t="s">
        <v>1050</v>
      </c>
      <c r="LI66" s="79" t="s">
        <v>1050</v>
      </c>
      <c r="LJ66" s="79" t="s">
        <v>1050</v>
      </c>
      <c r="LK66" s="79" t="s">
        <v>1050</v>
      </c>
      <c r="LL66" s="79" t="s">
        <v>1050</v>
      </c>
      <c r="LM66" s="79" t="s">
        <v>1050</v>
      </c>
      <c r="LN66" s="79" t="s">
        <v>1050</v>
      </c>
      <c r="LO66" s="79" t="s">
        <v>1050</v>
      </c>
      <c r="LP66" s="79" t="s">
        <v>1050</v>
      </c>
      <c r="LQ66" s="79" t="s">
        <v>1050</v>
      </c>
      <c r="LR66" s="79" t="s">
        <v>1050</v>
      </c>
      <c r="LS66" s="79" t="s">
        <v>1050</v>
      </c>
      <c r="LT66" s="79" t="s">
        <v>1050</v>
      </c>
      <c r="LU66" s="79" t="s">
        <v>1050</v>
      </c>
      <c r="LV66" s="79" t="s">
        <v>1050</v>
      </c>
      <c r="LW66" s="79" t="s">
        <v>1050</v>
      </c>
      <c r="LX66" s="79" t="s">
        <v>1050</v>
      </c>
      <c r="LY66" s="79" t="s">
        <v>1050</v>
      </c>
      <c r="LZ66" s="79" t="s">
        <v>1050</v>
      </c>
      <c r="MA66" s="79" t="s">
        <v>1050</v>
      </c>
      <c r="MB66" s="79" t="s">
        <v>1050</v>
      </c>
      <c r="MC66" s="79" t="s">
        <v>1050</v>
      </c>
      <c r="MD66" s="79" t="s">
        <v>1050</v>
      </c>
      <c r="ME66" s="79" t="s">
        <v>1050</v>
      </c>
      <c r="MF66" s="79" t="s">
        <v>1050</v>
      </c>
      <c r="MG66" s="79" t="s">
        <v>1050</v>
      </c>
      <c r="MH66" s="79" t="s">
        <v>1050</v>
      </c>
      <c r="MI66" s="79" t="s">
        <v>1050</v>
      </c>
      <c r="MJ66" s="79" t="s">
        <v>1050</v>
      </c>
      <c r="MK66" s="79" t="s">
        <v>356</v>
      </c>
      <c r="ML66" s="91">
        <v>29405</v>
      </c>
      <c r="MM66" s="79" t="s">
        <v>397</v>
      </c>
      <c r="MN66" s="79" t="s">
        <v>1058</v>
      </c>
      <c r="MO66" s="79" t="s">
        <v>1460</v>
      </c>
      <c r="MP66" s="79" t="s">
        <v>1050</v>
      </c>
      <c r="MQ66" s="79" t="s">
        <v>1050</v>
      </c>
      <c r="MR66" s="79" t="s">
        <v>1050</v>
      </c>
      <c r="MS66" s="79" t="s">
        <v>1050</v>
      </c>
      <c r="MT66" s="79" t="s">
        <v>1050</v>
      </c>
      <c r="MU66" s="79" t="s">
        <v>353</v>
      </c>
      <c r="MV66" s="79" t="s">
        <v>1050</v>
      </c>
      <c r="MW66" s="79" t="s">
        <v>2743</v>
      </c>
      <c r="MX66" s="79" t="s">
        <v>440</v>
      </c>
      <c r="MY66" s="79" t="s">
        <v>352</v>
      </c>
      <c r="MZ66" s="79" t="s">
        <v>1050</v>
      </c>
      <c r="NA66" s="79" t="s">
        <v>1050</v>
      </c>
      <c r="NB66" s="79" t="s">
        <v>1050</v>
      </c>
      <c r="NC66" s="79" t="s">
        <v>1050</v>
      </c>
      <c r="ND66" s="79" t="s">
        <v>1050</v>
      </c>
      <c r="NE66" s="79" t="s">
        <v>1050</v>
      </c>
      <c r="NF66" s="79" t="s">
        <v>1050</v>
      </c>
      <c r="NG66" s="79" t="s">
        <v>1050</v>
      </c>
      <c r="NH66" s="79" t="s">
        <v>1050</v>
      </c>
      <c r="NI66" s="79" t="s">
        <v>1050</v>
      </c>
      <c r="NJ66" s="79" t="s">
        <v>1050</v>
      </c>
      <c r="NK66" s="79" t="s">
        <v>1050</v>
      </c>
      <c r="NL66" s="79" t="s">
        <v>1050</v>
      </c>
      <c r="NM66" s="79" t="s">
        <v>1050</v>
      </c>
      <c r="NN66" s="79" t="s">
        <v>1050</v>
      </c>
      <c r="NO66" s="79" t="s">
        <v>1050</v>
      </c>
      <c r="NP66" s="79" t="s">
        <v>1050</v>
      </c>
      <c r="NQ66" s="79" t="s">
        <v>1050</v>
      </c>
      <c r="NR66" s="79" t="s">
        <v>1050</v>
      </c>
      <c r="NS66" s="79" t="s">
        <v>1050</v>
      </c>
      <c r="NT66" s="79" t="s">
        <v>1050</v>
      </c>
      <c r="NU66" s="79" t="s">
        <v>1050</v>
      </c>
      <c r="NV66" s="79" t="s">
        <v>1050</v>
      </c>
      <c r="NW66" s="79" t="s">
        <v>1050</v>
      </c>
      <c r="NX66" s="79" t="s">
        <v>1050</v>
      </c>
      <c r="NY66" s="79" t="s">
        <v>1050</v>
      </c>
      <c r="NZ66" s="79" t="s">
        <v>1050</v>
      </c>
      <c r="OA66" s="79" t="s">
        <v>1050</v>
      </c>
      <c r="OB66" s="79" t="s">
        <v>1050</v>
      </c>
      <c r="OC66" s="79" t="s">
        <v>1050</v>
      </c>
      <c r="OD66" s="79" t="s">
        <v>1050</v>
      </c>
      <c r="OE66" s="79" t="s">
        <v>1050</v>
      </c>
      <c r="OF66" s="79" t="s">
        <v>1050</v>
      </c>
      <c r="OG66" s="79" t="s">
        <v>1050</v>
      </c>
      <c r="OH66" s="79" t="s">
        <v>1050</v>
      </c>
      <c r="OI66" s="79" t="s">
        <v>1050</v>
      </c>
      <c r="OJ66" s="79" t="s">
        <v>1050</v>
      </c>
      <c r="OK66" s="79" t="s">
        <v>1050</v>
      </c>
      <c r="OL66" s="79" t="s">
        <v>1050</v>
      </c>
      <c r="OM66" s="79" t="s">
        <v>1050</v>
      </c>
      <c r="ON66" s="79" t="s">
        <v>1050</v>
      </c>
      <c r="OO66" s="79" t="s">
        <v>1050</v>
      </c>
      <c r="OP66" s="79" t="s">
        <v>1050</v>
      </c>
      <c r="OQ66" s="79" t="s">
        <v>1050</v>
      </c>
      <c r="OR66" s="79" t="s">
        <v>1050</v>
      </c>
      <c r="OS66" s="79" t="s">
        <v>1050</v>
      </c>
      <c r="OT66" s="79" t="s">
        <v>1050</v>
      </c>
      <c r="OU66" s="79" t="s">
        <v>1050</v>
      </c>
      <c r="OV66" s="79" t="s">
        <v>1050</v>
      </c>
      <c r="OW66" s="79" t="s">
        <v>1050</v>
      </c>
      <c r="OX66" s="79" t="s">
        <v>1050</v>
      </c>
      <c r="OY66" s="79" t="s">
        <v>1050</v>
      </c>
      <c r="OZ66" s="79" t="s">
        <v>1050</v>
      </c>
      <c r="PA66" s="79" t="s">
        <v>1050</v>
      </c>
      <c r="PB66" s="79" t="s">
        <v>1050</v>
      </c>
      <c r="PC66" s="79" t="s">
        <v>1050</v>
      </c>
      <c r="PD66" s="79" t="s">
        <v>1050</v>
      </c>
      <c r="PE66" s="79" t="s">
        <v>1050</v>
      </c>
      <c r="PF66" s="79" t="s">
        <v>1050</v>
      </c>
      <c r="PG66" s="79" t="s">
        <v>1050</v>
      </c>
      <c r="PH66" s="79" t="s">
        <v>1050</v>
      </c>
      <c r="PI66" s="79" t="s">
        <v>1050</v>
      </c>
      <c r="PJ66" s="79" t="s">
        <v>1050</v>
      </c>
      <c r="PK66" s="79" t="s">
        <v>1050</v>
      </c>
      <c r="PL66" s="79" t="s">
        <v>1050</v>
      </c>
      <c r="PM66" s="79" t="s">
        <v>2744</v>
      </c>
      <c r="PN66" s="79">
        <v>2</v>
      </c>
      <c r="PO66" s="79">
        <v>0</v>
      </c>
      <c r="PP66" s="79" t="s">
        <v>1050</v>
      </c>
      <c r="PQ66" s="79">
        <v>104</v>
      </c>
      <c r="PR66" s="79" t="s">
        <v>1050</v>
      </c>
      <c r="PS66" s="79" t="s">
        <v>1050</v>
      </c>
      <c r="PT66" s="79" t="s">
        <v>1050</v>
      </c>
      <c r="PU66" s="79" t="s">
        <v>1050</v>
      </c>
      <c r="PV66" s="79" t="s">
        <v>1050</v>
      </c>
      <c r="PW66" s="79" t="s">
        <v>1050</v>
      </c>
      <c r="PX66" s="79" t="s">
        <v>1050</v>
      </c>
      <c r="PY66" s="79" t="s">
        <v>1050</v>
      </c>
      <c r="PZ66" s="79" t="s">
        <v>1050</v>
      </c>
      <c r="QA66" s="79" t="s">
        <v>1050</v>
      </c>
      <c r="QB66" s="79" t="s">
        <v>1050</v>
      </c>
      <c r="QC66" s="79" t="s">
        <v>1050</v>
      </c>
      <c r="QD66" s="79" t="s">
        <v>1075</v>
      </c>
      <c r="QE66" s="79" t="s">
        <v>1076</v>
      </c>
      <c r="QF66" s="79" t="s">
        <v>1050</v>
      </c>
      <c r="QG66" s="79" t="s">
        <v>1413</v>
      </c>
      <c r="QH66" s="107" t="s">
        <v>1413</v>
      </c>
      <c r="QI66" s="79" t="s">
        <v>1413</v>
      </c>
      <c r="QJ66" s="79" t="s">
        <v>1413</v>
      </c>
      <c r="QK66" s="79" t="s">
        <v>1413</v>
      </c>
      <c r="QL66" s="79" t="s">
        <v>1050</v>
      </c>
      <c r="QM66" s="91">
        <v>44841</v>
      </c>
      <c r="QN66" s="79" t="s">
        <v>1050</v>
      </c>
      <c r="QO66" s="79" t="s">
        <v>399</v>
      </c>
      <c r="QP66" s="79" t="s">
        <v>399</v>
      </c>
      <c r="QQ66" s="79" t="s">
        <v>1050</v>
      </c>
      <c r="QR66" s="79" t="s">
        <v>329</v>
      </c>
      <c r="QS66" s="79" t="s">
        <v>514</v>
      </c>
      <c r="QT66" s="79" t="s">
        <v>1050</v>
      </c>
      <c r="QU66" s="79" t="s">
        <v>2745</v>
      </c>
      <c r="QV66" s="125" t="s">
        <v>2746</v>
      </c>
      <c r="QW66" s="125" t="s">
        <v>2747</v>
      </c>
      <c r="QX66" s="79" t="s">
        <v>1050</v>
      </c>
      <c r="QY66" s="79" t="s">
        <v>1050</v>
      </c>
      <c r="QZ66" s="79" t="s">
        <v>1080</v>
      </c>
      <c r="RA66" s="79" t="s">
        <v>1050</v>
      </c>
      <c r="RB66" s="79" t="s">
        <v>1050</v>
      </c>
      <c r="RC66" s="79" t="s">
        <v>368</v>
      </c>
      <c r="RD66" s="79" t="s">
        <v>399</v>
      </c>
      <c r="RE66" s="79" t="s">
        <v>344</v>
      </c>
      <c r="RF66" s="79" t="s">
        <v>369</v>
      </c>
      <c r="RG66" s="79" t="s">
        <v>1123</v>
      </c>
      <c r="RH66" s="79" t="s">
        <v>338</v>
      </c>
      <c r="RI66" s="79" t="s">
        <v>388</v>
      </c>
      <c r="RJ66" s="79" t="s">
        <v>2748</v>
      </c>
      <c r="RK66" s="79" t="s">
        <v>371</v>
      </c>
      <c r="RL66" s="79" t="s">
        <v>419</v>
      </c>
      <c r="RM66" s="79" t="s">
        <v>1050</v>
      </c>
      <c r="RN66" s="79" t="s">
        <v>2749</v>
      </c>
      <c r="RO66" s="79" t="s">
        <v>2144</v>
      </c>
      <c r="RP66" s="79" t="s">
        <v>414</v>
      </c>
      <c r="RQ66" s="79" t="s">
        <v>1050</v>
      </c>
      <c r="RR66" s="79" t="s">
        <v>480</v>
      </c>
      <c r="RS66" s="79" t="s">
        <v>1050</v>
      </c>
      <c r="RT66" s="79" t="s">
        <v>1050</v>
      </c>
      <c r="RU66" s="79" t="s">
        <v>2208</v>
      </c>
      <c r="RV66" s="79" t="s">
        <v>1086</v>
      </c>
      <c r="RW66" s="79" t="s">
        <v>1050</v>
      </c>
      <c r="RX66" s="79" t="s">
        <v>1050</v>
      </c>
      <c r="RY66" s="79" t="s">
        <v>1050</v>
      </c>
      <c r="RZ66" s="79" t="s">
        <v>1050</v>
      </c>
      <c r="SA66" s="79" t="s">
        <v>1050</v>
      </c>
      <c r="SB66" s="79" t="s">
        <v>1050</v>
      </c>
      <c r="SC66" s="79" t="s">
        <v>1050</v>
      </c>
      <c r="SD66" s="79" t="s">
        <v>1050</v>
      </c>
      <c r="SE66" s="79" t="s">
        <v>1050</v>
      </c>
      <c r="SF66" s="79" t="s">
        <v>1050</v>
      </c>
      <c r="SG66" s="79" t="s">
        <v>1050</v>
      </c>
      <c r="SH66" s="79" t="s">
        <v>1050</v>
      </c>
      <c r="SI66" s="79" t="s">
        <v>1050</v>
      </c>
      <c r="SJ66" s="79" t="s">
        <v>1050</v>
      </c>
      <c r="SK66" s="79" t="s">
        <v>1050</v>
      </c>
      <c r="SL66" s="79" t="s">
        <v>1050</v>
      </c>
      <c r="SM66" s="79" t="s">
        <v>1050</v>
      </c>
      <c r="SN66" s="79" t="s">
        <v>1050</v>
      </c>
      <c r="SO66" s="79" t="s">
        <v>1050</v>
      </c>
      <c r="SP66" s="79" t="s">
        <v>1050</v>
      </c>
      <c r="SQ66" s="79" t="s">
        <v>1050</v>
      </c>
      <c r="SR66" s="79" t="s">
        <v>1050</v>
      </c>
      <c r="SS66" s="79" t="s">
        <v>1050</v>
      </c>
      <c r="ST66" s="79" t="s">
        <v>403</v>
      </c>
      <c r="SU66" s="79" t="s">
        <v>542</v>
      </c>
      <c r="SV66" s="79" t="s">
        <v>1050</v>
      </c>
      <c r="SW66" s="79" t="s">
        <v>1050</v>
      </c>
      <c r="SX66" s="79" t="s">
        <v>1050</v>
      </c>
      <c r="SY66" s="79" t="s">
        <v>1050</v>
      </c>
      <c r="SZ66" s="79" t="s">
        <v>1050</v>
      </c>
      <c r="TA66" s="79" t="s">
        <v>1050</v>
      </c>
      <c r="TB66" s="79" t="s">
        <v>1050</v>
      </c>
      <c r="TC66" s="79" t="s">
        <v>1050</v>
      </c>
      <c r="TD66" s="79" t="s">
        <v>1050</v>
      </c>
      <c r="TE66" s="79" t="s">
        <v>1050</v>
      </c>
      <c r="TF66" s="79">
        <v>2014</v>
      </c>
      <c r="TG66" s="79">
        <v>2023</v>
      </c>
      <c r="TH66" s="79" t="s">
        <v>1050</v>
      </c>
      <c r="TI66" s="79" t="s">
        <v>1050</v>
      </c>
      <c r="TJ66" s="79" t="s">
        <v>1050</v>
      </c>
      <c r="TK66" s="79" t="s">
        <v>1050</v>
      </c>
      <c r="TL66" s="79" t="s">
        <v>1050</v>
      </c>
      <c r="TM66" s="79" t="s">
        <v>1050</v>
      </c>
      <c r="TN66" s="79" t="s">
        <v>1050</v>
      </c>
      <c r="TO66" s="79" t="s">
        <v>1050</v>
      </c>
      <c r="TP66" s="79" t="s">
        <v>1050</v>
      </c>
      <c r="TQ66" s="79" t="s">
        <v>1050</v>
      </c>
      <c r="TR66" s="79" t="s">
        <v>1202</v>
      </c>
      <c r="TS66" s="79" t="s">
        <v>1177</v>
      </c>
      <c r="TT66" s="79" t="s">
        <v>1050</v>
      </c>
      <c r="TU66" s="79" t="s">
        <v>1050</v>
      </c>
      <c r="TV66" s="79" t="s">
        <v>1050</v>
      </c>
      <c r="TW66" s="79" t="s">
        <v>1050</v>
      </c>
      <c r="TX66" s="79" t="s">
        <v>1050</v>
      </c>
      <c r="TY66" s="79" t="s">
        <v>1050</v>
      </c>
      <c r="TZ66" s="79" t="s">
        <v>1050</v>
      </c>
      <c r="UA66" s="79" t="s">
        <v>1050</v>
      </c>
      <c r="UB66" s="79" t="s">
        <v>1050</v>
      </c>
      <c r="UC66" s="79" t="s">
        <v>1050</v>
      </c>
      <c r="UD66" s="79" t="s">
        <v>2742</v>
      </c>
      <c r="UE66" s="79" t="s">
        <v>1746</v>
      </c>
      <c r="UF66" s="79" t="s">
        <v>1050</v>
      </c>
      <c r="UG66" s="79" t="s">
        <v>1050</v>
      </c>
      <c r="UH66" s="79" t="s">
        <v>1050</v>
      </c>
      <c r="UI66" s="79" t="s">
        <v>1050</v>
      </c>
      <c r="UJ66" s="79" t="s">
        <v>1050</v>
      </c>
      <c r="UK66" s="79" t="s">
        <v>1050</v>
      </c>
      <c r="UL66" s="79" t="s">
        <v>1050</v>
      </c>
      <c r="UM66" s="79" t="s">
        <v>1050</v>
      </c>
      <c r="UN66" s="79" t="s">
        <v>1050</v>
      </c>
      <c r="UO66" s="79" t="s">
        <v>1050</v>
      </c>
      <c r="UP66" s="79" t="s">
        <v>2750</v>
      </c>
      <c r="UQ66" s="79" t="s">
        <v>2750</v>
      </c>
      <c r="UR66" s="79" t="s">
        <v>1050</v>
      </c>
      <c r="US66" s="79" t="s">
        <v>1050</v>
      </c>
      <c r="UT66" s="79" t="s">
        <v>1050</v>
      </c>
      <c r="UU66" s="79" t="s">
        <v>1050</v>
      </c>
      <c r="UV66" s="79" t="s">
        <v>1050</v>
      </c>
      <c r="UW66" s="79" t="s">
        <v>1050</v>
      </c>
      <c r="UX66" s="79" t="s">
        <v>1050</v>
      </c>
      <c r="UY66" s="79" t="s">
        <v>1050</v>
      </c>
      <c r="UZ66" s="79" t="s">
        <v>1050</v>
      </c>
      <c r="VA66" s="79" t="s">
        <v>1050</v>
      </c>
      <c r="VB66" s="79">
        <v>6693</v>
      </c>
      <c r="VC66" s="79">
        <v>149</v>
      </c>
      <c r="VD66" s="79" t="s">
        <v>1050</v>
      </c>
      <c r="VE66" s="79" t="s">
        <v>1050</v>
      </c>
      <c r="VF66" s="79" t="s">
        <v>1050</v>
      </c>
      <c r="VG66" s="79" t="s">
        <v>1050</v>
      </c>
      <c r="VH66" s="79" t="s">
        <v>1050</v>
      </c>
      <c r="VI66" s="79" t="s">
        <v>1050</v>
      </c>
      <c r="VJ66" s="79" t="s">
        <v>1050</v>
      </c>
      <c r="VK66" s="79" t="s">
        <v>1050</v>
      </c>
      <c r="VL66" s="79" t="s">
        <v>1050</v>
      </c>
      <c r="VM66" s="79" t="s">
        <v>1050</v>
      </c>
      <c r="VN66" s="79" t="s">
        <v>1060</v>
      </c>
      <c r="VO66" s="79" t="s">
        <v>2114</v>
      </c>
      <c r="VP66" s="79" t="s">
        <v>1050</v>
      </c>
      <c r="VQ66" s="79" t="s">
        <v>1050</v>
      </c>
      <c r="VR66" s="79" t="s">
        <v>1050</v>
      </c>
      <c r="VS66" s="79" t="s">
        <v>1050</v>
      </c>
      <c r="VT66" s="79" t="s">
        <v>1050</v>
      </c>
      <c r="VU66" s="79" t="s">
        <v>1050</v>
      </c>
      <c r="VV66" s="79" t="s">
        <v>1050</v>
      </c>
      <c r="VW66" s="79" t="s">
        <v>1050</v>
      </c>
      <c r="VX66" s="79" t="s">
        <v>1050</v>
      </c>
      <c r="VY66" s="79" t="s">
        <v>1050</v>
      </c>
      <c r="VZ66" s="79" t="s">
        <v>353</v>
      </c>
      <c r="WA66" s="79" t="s">
        <v>353</v>
      </c>
      <c r="WB66" s="79" t="s">
        <v>1050</v>
      </c>
      <c r="WC66" s="79" t="s">
        <v>1050</v>
      </c>
      <c r="WD66" s="79" t="s">
        <v>1050</v>
      </c>
      <c r="WE66" s="79" t="s">
        <v>1050</v>
      </c>
      <c r="WF66" s="79" t="s">
        <v>1050</v>
      </c>
      <c r="WG66" s="79" t="s">
        <v>1050</v>
      </c>
      <c r="WH66" s="79" t="s">
        <v>1050</v>
      </c>
      <c r="WI66" s="79" t="s">
        <v>1050</v>
      </c>
      <c r="WJ66" s="79" t="s">
        <v>1050</v>
      </c>
      <c r="WK66" s="79" t="s">
        <v>1050</v>
      </c>
      <c r="WL66" s="79" t="s">
        <v>353</v>
      </c>
      <c r="WM66" s="79" t="s">
        <v>353</v>
      </c>
      <c r="WN66" s="79" t="s">
        <v>1050</v>
      </c>
      <c r="WO66" s="79" t="s">
        <v>1050</v>
      </c>
      <c r="WP66" s="79" t="s">
        <v>1050</v>
      </c>
      <c r="WQ66" s="79" t="s">
        <v>1050</v>
      </c>
      <c r="WR66" s="79" t="s">
        <v>1050</v>
      </c>
      <c r="WS66" s="79" t="s">
        <v>1050</v>
      </c>
      <c r="WT66" s="79" t="s">
        <v>1050</v>
      </c>
      <c r="WU66" s="79" t="s">
        <v>1050</v>
      </c>
      <c r="WV66" s="79" t="s">
        <v>1050</v>
      </c>
      <c r="WW66" s="79" t="s">
        <v>1050</v>
      </c>
      <c r="WX66" s="79" t="s">
        <v>1050</v>
      </c>
      <c r="WY66" s="79" t="s">
        <v>1050</v>
      </c>
      <c r="WZ66" s="79" t="s">
        <v>1050</v>
      </c>
      <c r="XA66" s="79" t="s">
        <v>1050</v>
      </c>
      <c r="XB66" s="79" t="s">
        <v>1050</v>
      </c>
      <c r="XC66" s="79" t="s">
        <v>1050</v>
      </c>
      <c r="XD66" s="79" t="s">
        <v>1050</v>
      </c>
      <c r="XE66" s="79" t="s">
        <v>1050</v>
      </c>
      <c r="XF66" s="79" t="s">
        <v>1050</v>
      </c>
      <c r="XG66" s="79" t="s">
        <v>1050</v>
      </c>
      <c r="XH66" s="79" t="s">
        <v>1050</v>
      </c>
      <c r="XI66" s="79" t="s">
        <v>1050</v>
      </c>
      <c r="XJ66" s="79" t="s">
        <v>353</v>
      </c>
      <c r="XK66" s="79" t="s">
        <v>1050</v>
      </c>
      <c r="XL66" s="79" t="s">
        <v>1050</v>
      </c>
      <c r="XM66" s="79" t="s">
        <v>1050</v>
      </c>
      <c r="XN66" s="79" t="s">
        <v>1050</v>
      </c>
      <c r="XO66" s="79" t="s">
        <v>1050</v>
      </c>
      <c r="XP66" s="79" t="s">
        <v>1050</v>
      </c>
      <c r="XQ66" s="79" t="s">
        <v>1050</v>
      </c>
      <c r="XR66" s="79" t="s">
        <v>1050</v>
      </c>
      <c r="XS66" s="79" t="s">
        <v>1050</v>
      </c>
      <c r="XT66" s="79" t="s">
        <v>1050</v>
      </c>
      <c r="XU66" s="79" t="s">
        <v>1050</v>
      </c>
      <c r="XV66" s="79" t="s">
        <v>1089</v>
      </c>
      <c r="XW66" s="79" t="s">
        <v>1089</v>
      </c>
      <c r="XX66" s="79" t="s">
        <v>1050</v>
      </c>
      <c r="XY66" s="79" t="s">
        <v>1050</v>
      </c>
      <c r="XZ66" s="79" t="s">
        <v>1050</v>
      </c>
      <c r="YA66" s="79" t="s">
        <v>1050</v>
      </c>
      <c r="YB66" s="79" t="s">
        <v>1050</v>
      </c>
      <c r="YC66" s="79" t="s">
        <v>1050</v>
      </c>
      <c r="YD66" s="79" t="s">
        <v>1050</v>
      </c>
      <c r="YE66" s="79" t="s">
        <v>1050</v>
      </c>
      <c r="YF66" s="79" t="s">
        <v>1050</v>
      </c>
      <c r="YG66" s="79" t="s">
        <v>1050</v>
      </c>
      <c r="YH66" s="79" t="s">
        <v>1089</v>
      </c>
      <c r="YI66" s="79" t="s">
        <v>1089</v>
      </c>
      <c r="YJ66" s="79" t="s">
        <v>1050</v>
      </c>
      <c r="YK66" s="79" t="s">
        <v>1050</v>
      </c>
      <c r="YL66" s="79" t="s">
        <v>1050</v>
      </c>
      <c r="YM66" s="79" t="s">
        <v>1050</v>
      </c>
      <c r="YN66" s="79" t="s">
        <v>1050</v>
      </c>
      <c r="YO66" s="79" t="s">
        <v>1050</v>
      </c>
      <c r="YP66" s="79" t="s">
        <v>1050</v>
      </c>
      <c r="YQ66" s="79" t="s">
        <v>1050</v>
      </c>
      <c r="YR66" s="79" t="s">
        <v>1050</v>
      </c>
      <c r="YS66" s="79" t="s">
        <v>1050</v>
      </c>
      <c r="YT66" s="79" t="s">
        <v>1059</v>
      </c>
      <c r="YU66" s="79" t="s">
        <v>1059</v>
      </c>
      <c r="YV66" s="79" t="s">
        <v>1050</v>
      </c>
      <c r="YW66" s="79" t="s">
        <v>1050</v>
      </c>
      <c r="YX66" s="79" t="s">
        <v>1050</v>
      </c>
      <c r="YY66" s="79" t="s">
        <v>1050</v>
      </c>
      <c r="YZ66" s="79" t="s">
        <v>1050</v>
      </c>
      <c r="ZA66" s="79" t="s">
        <v>1050</v>
      </c>
      <c r="ZB66" s="79" t="s">
        <v>1050</v>
      </c>
      <c r="ZC66" s="79" t="s">
        <v>1050</v>
      </c>
      <c r="ZD66" s="79" t="s">
        <v>1050</v>
      </c>
      <c r="ZE66" s="79" t="s">
        <v>1050</v>
      </c>
      <c r="ZF66" s="79" t="s">
        <v>1217</v>
      </c>
      <c r="ZG66" s="79" t="s">
        <v>399</v>
      </c>
      <c r="ZH66" s="79" t="s">
        <v>1050</v>
      </c>
      <c r="ZI66" s="79" t="s">
        <v>1050</v>
      </c>
      <c r="ZJ66" s="79" t="s">
        <v>1050</v>
      </c>
      <c r="ZK66" s="79" t="s">
        <v>1050</v>
      </c>
      <c r="ZL66" s="79" t="s">
        <v>1050</v>
      </c>
      <c r="ZM66" s="79" t="s">
        <v>1050</v>
      </c>
      <c r="ZN66" s="79" t="s">
        <v>1050</v>
      </c>
      <c r="ZO66" s="79" t="s">
        <v>1050</v>
      </c>
      <c r="ZP66" s="79" t="s">
        <v>1050</v>
      </c>
      <c r="ZQ66" s="79" t="s">
        <v>1050</v>
      </c>
      <c r="ZR66" s="79" t="s">
        <v>399</v>
      </c>
      <c r="ZS66" s="79" t="s">
        <v>399</v>
      </c>
      <c r="ZT66" s="79" t="s">
        <v>1050</v>
      </c>
      <c r="ZU66" s="79" t="s">
        <v>1050</v>
      </c>
      <c r="ZV66" s="79" t="s">
        <v>1050</v>
      </c>
      <c r="ZW66" s="79" t="s">
        <v>1050</v>
      </c>
      <c r="ZX66" s="79" t="s">
        <v>1050</v>
      </c>
      <c r="ZY66" s="79" t="s">
        <v>1050</v>
      </c>
      <c r="ZZ66" s="79" t="s">
        <v>1050</v>
      </c>
      <c r="AAA66" s="79" t="s">
        <v>1050</v>
      </c>
      <c r="AAB66" s="79" t="s">
        <v>1050</v>
      </c>
      <c r="AAC66" s="79" t="s">
        <v>1050</v>
      </c>
      <c r="AAD66" s="79" t="s">
        <v>1090</v>
      </c>
      <c r="AAE66" s="79">
        <v>32</v>
      </c>
      <c r="AAF66" s="91">
        <v>40317</v>
      </c>
      <c r="AAG66" s="79">
        <v>0</v>
      </c>
      <c r="AAH66" s="79">
        <v>0</v>
      </c>
      <c r="AAI66" s="79" t="s">
        <v>1132</v>
      </c>
      <c r="AAJ66" s="79" t="s">
        <v>494</v>
      </c>
      <c r="AAK66" s="79" t="s">
        <v>1090</v>
      </c>
      <c r="AAL66" s="79">
        <v>19</v>
      </c>
      <c r="AAM66" s="91">
        <v>44760</v>
      </c>
      <c r="AAN66" s="79">
        <v>0</v>
      </c>
      <c r="AAO66" s="79">
        <v>0</v>
      </c>
      <c r="AAP66" s="79" t="s">
        <v>1319</v>
      </c>
      <c r="AAQ66" s="79" t="s">
        <v>398</v>
      </c>
      <c r="AAR66" s="79" t="s">
        <v>1050</v>
      </c>
      <c r="AAS66" s="79" t="s">
        <v>1050</v>
      </c>
      <c r="AAT66" s="79" t="s">
        <v>1050</v>
      </c>
      <c r="AAU66" s="79" t="s">
        <v>1050</v>
      </c>
      <c r="AAV66" s="79" t="s">
        <v>1050</v>
      </c>
      <c r="AAW66" s="79" t="s">
        <v>1050</v>
      </c>
      <c r="AAX66" s="79" t="s">
        <v>1050</v>
      </c>
      <c r="AAY66" s="79" t="s">
        <v>1050</v>
      </c>
      <c r="AAZ66" s="79" t="s">
        <v>1050</v>
      </c>
      <c r="ABA66" s="79" t="s">
        <v>1050</v>
      </c>
      <c r="ABB66" s="79" t="s">
        <v>1050</v>
      </c>
      <c r="ABC66" s="79" t="s">
        <v>1050</v>
      </c>
      <c r="ABD66" s="79" t="s">
        <v>1050</v>
      </c>
      <c r="ABE66" s="79" t="s">
        <v>1050</v>
      </c>
      <c r="ABF66" s="79" t="s">
        <v>1050</v>
      </c>
      <c r="ABG66" s="79" t="s">
        <v>1050</v>
      </c>
      <c r="ABH66" s="79" t="s">
        <v>1050</v>
      </c>
      <c r="ABI66" s="79" t="s">
        <v>1050</v>
      </c>
      <c r="ABJ66" s="79" t="s">
        <v>1050</v>
      </c>
      <c r="ABK66" s="79" t="s">
        <v>1050</v>
      </c>
      <c r="ABL66" s="79" t="s">
        <v>1050</v>
      </c>
      <c r="ABM66" s="79" t="s">
        <v>1050</v>
      </c>
      <c r="ABN66" s="79" t="s">
        <v>1050</v>
      </c>
      <c r="ABO66" s="79" t="s">
        <v>1050</v>
      </c>
      <c r="ABP66" s="79" t="s">
        <v>1050</v>
      </c>
      <c r="ABQ66" s="79" t="s">
        <v>1050</v>
      </c>
      <c r="ABR66" s="79" t="s">
        <v>1050</v>
      </c>
      <c r="ABS66" s="79" t="s">
        <v>1050</v>
      </c>
      <c r="ABT66" s="79" t="s">
        <v>1050</v>
      </c>
      <c r="ABU66" s="79" t="s">
        <v>1050</v>
      </c>
      <c r="ABV66" s="79" t="s">
        <v>1050</v>
      </c>
      <c r="ABW66" s="79" t="s">
        <v>1050</v>
      </c>
      <c r="ABX66" s="79" t="s">
        <v>1050</v>
      </c>
      <c r="ABY66" s="79" t="s">
        <v>1050</v>
      </c>
      <c r="ABZ66" s="79" t="s">
        <v>1050</v>
      </c>
      <c r="ACA66" s="79" t="s">
        <v>1050</v>
      </c>
      <c r="ACB66" s="79" t="s">
        <v>1050</v>
      </c>
      <c r="ACC66" s="79" t="s">
        <v>1050</v>
      </c>
      <c r="ACD66" s="79" t="s">
        <v>1050</v>
      </c>
      <c r="ACE66" s="79" t="s">
        <v>1050</v>
      </c>
      <c r="ACF66" s="79" t="s">
        <v>1050</v>
      </c>
      <c r="ACG66" s="79" t="s">
        <v>1050</v>
      </c>
      <c r="ACH66" s="79" t="s">
        <v>1050</v>
      </c>
      <c r="ACI66" s="79" t="s">
        <v>1050</v>
      </c>
      <c r="ACJ66" s="79" t="s">
        <v>1050</v>
      </c>
      <c r="ACK66" s="79" t="s">
        <v>1050</v>
      </c>
      <c r="ACL66" s="79" t="s">
        <v>1050</v>
      </c>
      <c r="ACM66" s="79" t="s">
        <v>1050</v>
      </c>
      <c r="ACN66" s="79" t="s">
        <v>1050</v>
      </c>
      <c r="ACO66" s="79" t="s">
        <v>1050</v>
      </c>
      <c r="ACP66" s="79" t="s">
        <v>1050</v>
      </c>
      <c r="ACQ66" s="79" t="s">
        <v>1050</v>
      </c>
      <c r="ACR66" s="79" t="s">
        <v>1050</v>
      </c>
      <c r="ACS66" s="79" t="s">
        <v>1050</v>
      </c>
      <c r="ACT66" s="79" t="s">
        <v>1050</v>
      </c>
      <c r="ACU66" s="79" t="s">
        <v>1050</v>
      </c>
      <c r="ACV66" s="79" t="s">
        <v>1050</v>
      </c>
      <c r="ACW66" s="79" t="s">
        <v>1050</v>
      </c>
      <c r="ACX66" s="79" t="s">
        <v>1050</v>
      </c>
      <c r="ACY66" s="79" t="s">
        <v>1050</v>
      </c>
      <c r="ACZ66" s="79" t="s">
        <v>1050</v>
      </c>
      <c r="ADA66" s="79" t="s">
        <v>1050</v>
      </c>
      <c r="ADB66" s="79" t="s">
        <v>1050</v>
      </c>
      <c r="ADC66" s="79" t="s">
        <v>1050</v>
      </c>
      <c r="ADD66" s="79" t="s">
        <v>1050</v>
      </c>
      <c r="ADE66" s="79" t="s">
        <v>1050</v>
      </c>
      <c r="ADF66" s="79" t="s">
        <v>1050</v>
      </c>
      <c r="ADG66" s="79" t="s">
        <v>1050</v>
      </c>
      <c r="ADH66" s="79" t="s">
        <v>1050</v>
      </c>
      <c r="ADI66" s="79" t="s">
        <v>1050</v>
      </c>
      <c r="ADJ66" s="79">
        <v>42</v>
      </c>
      <c r="ADK66" s="79" t="s">
        <v>1050</v>
      </c>
      <c r="ADL66" s="79" t="s">
        <v>1050</v>
      </c>
      <c r="ADM66" s="79" t="s">
        <v>1050</v>
      </c>
      <c r="ADN66" s="79" t="s">
        <v>1050</v>
      </c>
      <c r="ADO66" s="79" t="s">
        <v>397</v>
      </c>
      <c r="ADP66" s="79" t="s">
        <v>1050</v>
      </c>
      <c r="ADQ66" s="79" t="s">
        <v>1050</v>
      </c>
      <c r="ADR66" s="79" t="s">
        <v>1050</v>
      </c>
      <c r="ADS66" s="79" t="s">
        <v>1050</v>
      </c>
      <c r="ADT66" s="79" t="s">
        <v>494</v>
      </c>
      <c r="ADU66" s="79" t="s">
        <v>1050</v>
      </c>
      <c r="ADV66" s="79" t="s">
        <v>1050</v>
      </c>
      <c r="ADW66" s="79" t="s">
        <v>1050</v>
      </c>
      <c r="ADX66" s="79" t="s">
        <v>1050</v>
      </c>
      <c r="ADY66" s="79" t="s">
        <v>494</v>
      </c>
      <c r="ADZ66" s="79" t="s">
        <v>1050</v>
      </c>
      <c r="AEA66" s="79" t="s">
        <v>1050</v>
      </c>
      <c r="AEB66" s="79" t="s">
        <v>1050</v>
      </c>
      <c r="AEC66" s="79" t="s">
        <v>1050</v>
      </c>
      <c r="AED66" s="79" t="s">
        <v>494</v>
      </c>
      <c r="AEE66" s="79" t="s">
        <v>1050</v>
      </c>
      <c r="AEF66" s="79" t="s">
        <v>1050</v>
      </c>
      <c r="AEG66" s="79" t="s">
        <v>1050</v>
      </c>
      <c r="AEH66" s="79" t="s">
        <v>1050</v>
      </c>
      <c r="AEI66" s="79">
        <v>0</v>
      </c>
      <c r="AEJ66" s="79" t="s">
        <v>1050</v>
      </c>
      <c r="AEK66" s="79" t="s">
        <v>1050</v>
      </c>
      <c r="AEL66" s="79" t="s">
        <v>1050</v>
      </c>
      <c r="AEM66" s="79" t="s">
        <v>1050</v>
      </c>
      <c r="AEN66" s="79" t="s">
        <v>1614</v>
      </c>
      <c r="AEO66" s="79" t="s">
        <v>1050</v>
      </c>
      <c r="AEP66" s="79" t="s">
        <v>1050</v>
      </c>
      <c r="AEQ66" s="79" t="s">
        <v>1050</v>
      </c>
      <c r="AER66" s="79" t="s">
        <v>1050</v>
      </c>
      <c r="AES66" s="79" t="s">
        <v>352</v>
      </c>
      <c r="AET66" s="79" t="s">
        <v>1050</v>
      </c>
      <c r="AEU66" s="79" t="s">
        <v>1050</v>
      </c>
      <c r="AEV66" s="79" t="s">
        <v>1050</v>
      </c>
      <c r="AEW66" s="79" t="s">
        <v>1050</v>
      </c>
      <c r="AEX66" s="137" t="s">
        <v>440</v>
      </c>
      <c r="AEY66" s="79">
        <v>1</v>
      </c>
      <c r="AEZ66" s="79">
        <v>1</v>
      </c>
      <c r="AFA66" s="79" t="s">
        <v>353</v>
      </c>
      <c r="AFB66" s="79" t="s">
        <v>1089</v>
      </c>
      <c r="AFC66" s="79" t="s">
        <v>1050</v>
      </c>
      <c r="AFD66" s="79" t="s">
        <v>1050</v>
      </c>
      <c r="AFE66" s="79" t="s">
        <v>1050</v>
      </c>
      <c r="AFF66" s="79" t="s">
        <v>1050</v>
      </c>
      <c r="AFG66" s="79" t="s">
        <v>1050</v>
      </c>
      <c r="AFH66" s="79" t="s">
        <v>1050</v>
      </c>
      <c r="AFI66" s="79" t="s">
        <v>1050</v>
      </c>
      <c r="AFJ66" s="79" t="s">
        <v>1050</v>
      </c>
      <c r="AFK66" s="79" t="s">
        <v>1050</v>
      </c>
      <c r="AFL66" s="79" t="s">
        <v>1050</v>
      </c>
      <c r="AFM66" s="79" t="s">
        <v>1050</v>
      </c>
      <c r="AFN66" s="79" t="s">
        <v>1050</v>
      </c>
      <c r="AFO66" s="79" t="s">
        <v>1050</v>
      </c>
      <c r="AFP66" s="79" t="s">
        <v>1050</v>
      </c>
      <c r="AFQ66" s="79" t="s">
        <v>1050</v>
      </c>
      <c r="AFR66" s="79" t="s">
        <v>1050</v>
      </c>
      <c r="AFS66" s="79" t="s">
        <v>1050</v>
      </c>
      <c r="AFT66" s="79" t="s">
        <v>1050</v>
      </c>
      <c r="AFU66" s="79" t="s">
        <v>1050</v>
      </c>
      <c r="AFV66" s="79" t="s">
        <v>1050</v>
      </c>
      <c r="AFW66" s="79" t="s">
        <v>1050</v>
      </c>
      <c r="AFX66" s="79" t="s">
        <v>1050</v>
      </c>
      <c r="AFY66" s="79" t="s">
        <v>1050</v>
      </c>
      <c r="AFZ66" s="79" t="s">
        <v>1050</v>
      </c>
      <c r="AGA66" s="79" t="s">
        <v>1050</v>
      </c>
      <c r="AGB66" s="79" t="s">
        <v>1050</v>
      </c>
      <c r="AGC66" s="79" t="s">
        <v>1050</v>
      </c>
      <c r="AGD66" s="79" t="s">
        <v>1050</v>
      </c>
      <c r="AGE66" s="79" t="s">
        <v>1050</v>
      </c>
      <c r="AGF66" s="79" t="s">
        <v>1050</v>
      </c>
      <c r="AGG66" s="79" t="s">
        <v>1050</v>
      </c>
      <c r="AGH66" s="79" t="s">
        <v>1050</v>
      </c>
      <c r="AGI66" s="79" t="s">
        <v>1050</v>
      </c>
      <c r="AGJ66" s="79" t="s">
        <v>1050</v>
      </c>
      <c r="AGK66" s="79" t="s">
        <v>1050</v>
      </c>
      <c r="AGL66" s="79" t="s">
        <v>399</v>
      </c>
      <c r="AGM66" s="79" t="s">
        <v>1050</v>
      </c>
      <c r="AGN66" s="79" t="s">
        <v>1050</v>
      </c>
      <c r="AGO66" s="79" t="s">
        <v>1050</v>
      </c>
      <c r="AGP66" s="79" t="s">
        <v>1050</v>
      </c>
      <c r="AGQ66" s="79" t="s">
        <v>1050</v>
      </c>
      <c r="AGR66" s="79" t="s">
        <v>1050</v>
      </c>
      <c r="AGS66" s="79" t="s">
        <v>1050</v>
      </c>
      <c r="AGT66" s="79" t="s">
        <v>1050</v>
      </c>
      <c r="AGU66" s="79" t="s">
        <v>1050</v>
      </c>
      <c r="AGV66" s="79" t="s">
        <v>1050</v>
      </c>
      <c r="AGW66" s="79" t="s">
        <v>1050</v>
      </c>
      <c r="AGX66" s="79" t="s">
        <v>1050</v>
      </c>
      <c r="AGY66" s="79" t="s">
        <v>1050</v>
      </c>
      <c r="AGZ66" s="79" t="s">
        <v>1050</v>
      </c>
      <c r="AHA66" s="79" t="s">
        <v>1050</v>
      </c>
      <c r="AHB66" s="79" t="s">
        <v>1050</v>
      </c>
      <c r="AHC66" s="79" t="s">
        <v>1050</v>
      </c>
      <c r="AHD66" s="79" t="s">
        <v>1050</v>
      </c>
      <c r="AHE66" s="79" t="s">
        <v>1050</v>
      </c>
      <c r="AHF66" s="79" t="s">
        <v>1050</v>
      </c>
      <c r="AHG66" s="79" t="s">
        <v>1050</v>
      </c>
      <c r="AHH66" s="79" t="s">
        <v>1050</v>
      </c>
      <c r="AHI66" s="79" t="s">
        <v>353</v>
      </c>
      <c r="AHJ66" s="79" t="s">
        <v>1050</v>
      </c>
      <c r="AHK66" s="79" t="s">
        <v>1050</v>
      </c>
      <c r="AHL66" s="79" t="s">
        <v>1050</v>
      </c>
      <c r="AHM66" s="79" t="s">
        <v>1050</v>
      </c>
      <c r="AHN66" s="79" t="s">
        <v>1050</v>
      </c>
      <c r="AHO66" s="79" t="s">
        <v>1050</v>
      </c>
      <c r="AHP66" s="79" t="s">
        <v>1050</v>
      </c>
      <c r="AHQ66" s="79" t="s">
        <v>1050</v>
      </c>
      <c r="AHR66" s="79" t="s">
        <v>1050</v>
      </c>
      <c r="AHS66" s="79" t="s">
        <v>1050</v>
      </c>
      <c r="AHT66" s="79" t="s">
        <v>1050</v>
      </c>
      <c r="AHU66" s="79" t="s">
        <v>1050</v>
      </c>
      <c r="AHV66" s="79" t="s">
        <v>1050</v>
      </c>
      <c r="AHW66" s="79" t="s">
        <v>1050</v>
      </c>
      <c r="AHX66" s="79" t="s">
        <v>1050</v>
      </c>
      <c r="AHY66" s="79" t="s">
        <v>1050</v>
      </c>
      <c r="AHZ66" s="79" t="s">
        <v>1050</v>
      </c>
      <c r="AIA66" s="79" t="s">
        <v>1050</v>
      </c>
      <c r="AIB66" s="79" t="s">
        <v>1050</v>
      </c>
      <c r="AIC66" s="79" t="s">
        <v>1050</v>
      </c>
      <c r="AID66" s="79" t="s">
        <v>1050</v>
      </c>
      <c r="AIE66" s="79" t="s">
        <v>1050</v>
      </c>
      <c r="AIF66" s="79" t="s">
        <v>1050</v>
      </c>
      <c r="AIG66" s="79" t="s">
        <v>1050</v>
      </c>
      <c r="AIH66" s="79" t="s">
        <v>1050</v>
      </c>
      <c r="AII66" s="79" t="s">
        <v>1050</v>
      </c>
      <c r="AIJ66" s="79" t="s">
        <v>1050</v>
      </c>
      <c r="AIK66" s="79" t="s">
        <v>1050</v>
      </c>
      <c r="AIL66" s="79" t="s">
        <v>1050</v>
      </c>
      <c r="AIM66" s="79" t="s">
        <v>1050</v>
      </c>
      <c r="AIN66" s="79" t="s">
        <v>1050</v>
      </c>
      <c r="AIO66" s="79" t="s">
        <v>1050</v>
      </c>
      <c r="AIP66" s="79" t="s">
        <v>1050</v>
      </c>
      <c r="AIQ66" s="79" t="s">
        <v>1050</v>
      </c>
      <c r="AIR66" s="79" t="s">
        <v>1089</v>
      </c>
      <c r="AIS66" s="79" t="s">
        <v>1050</v>
      </c>
      <c r="AIT66" s="79" t="s">
        <v>1050</v>
      </c>
      <c r="AIU66" s="79" t="s">
        <v>1050</v>
      </c>
      <c r="AIV66" s="79" t="s">
        <v>1050</v>
      </c>
      <c r="AIW66" s="79" t="s">
        <v>1050</v>
      </c>
      <c r="AIX66" s="79" t="s">
        <v>1050</v>
      </c>
      <c r="AIY66" s="79" t="s">
        <v>1050</v>
      </c>
      <c r="AIZ66" s="79" t="s">
        <v>1050</v>
      </c>
      <c r="AJA66" s="79" t="s">
        <v>1050</v>
      </c>
      <c r="AJB66" s="79" t="s">
        <v>1050</v>
      </c>
      <c r="AJC66" s="79" t="s">
        <v>1050</v>
      </c>
      <c r="AJD66" s="79" t="s">
        <v>1050</v>
      </c>
      <c r="AJE66" s="79" t="s">
        <v>1050</v>
      </c>
      <c r="AJF66" s="79" t="s">
        <v>1050</v>
      </c>
      <c r="AJG66" s="79" t="s">
        <v>2751</v>
      </c>
      <c r="AJH66" s="79" t="s">
        <v>2752</v>
      </c>
      <c r="AJI66" s="79" t="s">
        <v>2753</v>
      </c>
      <c r="AJJ66" s="79" t="s">
        <v>2754</v>
      </c>
      <c r="AJK66" s="79" t="s">
        <v>1050</v>
      </c>
      <c r="AJL66" s="79" t="s">
        <v>1050</v>
      </c>
      <c r="AJM66" s="79" t="s">
        <v>353</v>
      </c>
      <c r="AJN66" s="79" t="s">
        <v>353</v>
      </c>
      <c r="AJO66" s="79" t="s">
        <v>1050</v>
      </c>
      <c r="AJP66" s="79" t="s">
        <v>1050</v>
      </c>
      <c r="AJQ66" s="79" t="s">
        <v>1050</v>
      </c>
      <c r="AJR66" s="79" t="s">
        <v>1050</v>
      </c>
      <c r="AJS66" s="79" t="s">
        <v>1050</v>
      </c>
      <c r="AJT66" s="79" t="s">
        <v>1050</v>
      </c>
      <c r="AJU66" s="79" t="s">
        <v>1098</v>
      </c>
      <c r="AJV66" s="79" t="s">
        <v>1050</v>
      </c>
      <c r="AJW66" s="79" t="s">
        <v>1098</v>
      </c>
      <c r="AJX66" s="79" t="s">
        <v>1098</v>
      </c>
      <c r="AJY66" s="79" t="s">
        <v>1098</v>
      </c>
      <c r="AJZ66" s="79" t="s">
        <v>1050</v>
      </c>
      <c r="AKA66" s="79" t="s">
        <v>1050</v>
      </c>
      <c r="AKB66" s="79" t="s">
        <v>1050</v>
      </c>
      <c r="AKC66" s="79" t="s">
        <v>1050</v>
      </c>
      <c r="AKD66" s="79" t="s">
        <v>1050</v>
      </c>
      <c r="AKE66" s="79" t="s">
        <v>1050</v>
      </c>
      <c r="AKF66" s="79" t="s">
        <v>1050</v>
      </c>
      <c r="AKG66" s="79" t="s">
        <v>1050</v>
      </c>
      <c r="AKH66" s="79" t="s">
        <v>1050</v>
      </c>
      <c r="AKI66" s="79" t="s">
        <v>1050</v>
      </c>
      <c r="AKJ66" s="79" t="s">
        <v>1050</v>
      </c>
      <c r="AKK66" s="79" t="s">
        <v>1050</v>
      </c>
      <c r="AKL66" s="79" t="s">
        <v>1050</v>
      </c>
      <c r="AKM66" s="79" t="s">
        <v>1050</v>
      </c>
      <c r="AKN66" s="79" t="s">
        <v>1050</v>
      </c>
      <c r="AKO66" s="79" t="s">
        <v>1050</v>
      </c>
      <c r="AKP66" s="79" t="s">
        <v>1050</v>
      </c>
      <c r="AKQ66" s="79" t="s">
        <v>1050</v>
      </c>
      <c r="AKR66" s="79" t="s">
        <v>1050</v>
      </c>
      <c r="AKS66" s="79" t="s">
        <v>1050</v>
      </c>
      <c r="AKT66" s="79" t="s">
        <v>1050</v>
      </c>
      <c r="AKU66" s="79" t="s">
        <v>1050</v>
      </c>
      <c r="AKV66" s="79" t="s">
        <v>1098</v>
      </c>
      <c r="AKW66" s="79" t="s">
        <v>1050</v>
      </c>
      <c r="AKX66" s="79" t="s">
        <v>1098</v>
      </c>
      <c r="AKY66" s="79" t="s">
        <v>1050</v>
      </c>
      <c r="AKZ66" s="79" t="s">
        <v>1050</v>
      </c>
      <c r="ALA66" s="79" t="s">
        <v>1050</v>
      </c>
      <c r="ALB66" s="79" t="s">
        <v>1050</v>
      </c>
      <c r="ALC66" s="79" t="s">
        <v>1050</v>
      </c>
      <c r="ALD66" s="79" t="s">
        <v>1050</v>
      </c>
      <c r="ALE66" s="79" t="s">
        <v>1050</v>
      </c>
      <c r="ALF66" s="79" t="s">
        <v>1050</v>
      </c>
      <c r="ALG66" s="79" t="s">
        <v>1050</v>
      </c>
      <c r="ALH66" s="79" t="s">
        <v>1050</v>
      </c>
      <c r="ALI66" s="79" t="s">
        <v>1050</v>
      </c>
      <c r="ALJ66" s="79" t="s">
        <v>1050</v>
      </c>
      <c r="ALK66" s="79" t="s">
        <v>1098</v>
      </c>
      <c r="ALL66" s="79" t="s">
        <v>1098</v>
      </c>
      <c r="ALM66" s="79" t="s">
        <v>1050</v>
      </c>
      <c r="ALN66" s="79" t="s">
        <v>1050</v>
      </c>
      <c r="ALO66" s="79" t="s">
        <v>1050</v>
      </c>
      <c r="ALP66" s="79" t="s">
        <v>1098</v>
      </c>
      <c r="ALQ66" s="79" t="s">
        <v>1050</v>
      </c>
      <c r="ALR66" s="79" t="s">
        <v>1098</v>
      </c>
      <c r="ALS66" s="79" t="s">
        <v>1050</v>
      </c>
      <c r="ALT66" s="79" t="s">
        <v>1050</v>
      </c>
      <c r="ALU66" s="79" t="s">
        <v>1050</v>
      </c>
      <c r="ALV66" s="79" t="s">
        <v>1050</v>
      </c>
      <c r="ALW66" s="79" t="s">
        <v>1050</v>
      </c>
      <c r="ALX66" s="79" t="s">
        <v>1050</v>
      </c>
    </row>
    <row r="67" ht="50.25" customHeight="1" spans="1:1012">
      <c r="A67" s="79" t="s">
        <v>2755</v>
      </c>
      <c r="B67" s="79">
        <v>90</v>
      </c>
      <c r="C67" s="79" t="s">
        <v>1050</v>
      </c>
      <c r="D67" s="79" t="s">
        <v>374</v>
      </c>
      <c r="E67" s="79" t="s">
        <v>1050</v>
      </c>
      <c r="F67" s="79" t="s">
        <v>2756</v>
      </c>
      <c r="G67" s="79">
        <v>4.340234</v>
      </c>
      <c r="H67" s="79">
        <v>74.073582</v>
      </c>
      <c r="I67" s="79" t="s">
        <v>558</v>
      </c>
      <c r="J67" s="91">
        <v>44880</v>
      </c>
      <c r="K67" s="79" t="s">
        <v>2757</v>
      </c>
      <c r="L67" s="91">
        <v>44880</v>
      </c>
      <c r="M67" s="79" t="s">
        <v>2758</v>
      </c>
      <c r="N67" s="79" t="s">
        <v>1050</v>
      </c>
      <c r="O67" s="79" t="s">
        <v>1050</v>
      </c>
      <c r="P67" s="79" t="s">
        <v>1050</v>
      </c>
      <c r="Q67" s="79" t="s">
        <v>1050</v>
      </c>
      <c r="R67" s="79" t="s">
        <v>1052</v>
      </c>
      <c r="S67" s="79" t="s">
        <v>419</v>
      </c>
      <c r="T67" s="79" t="s">
        <v>1050</v>
      </c>
      <c r="U67" s="79" t="s">
        <v>1050</v>
      </c>
      <c r="V67" s="79" t="s">
        <v>480</v>
      </c>
      <c r="W67" s="79" t="s">
        <v>338</v>
      </c>
      <c r="X67" s="79" t="s">
        <v>339</v>
      </c>
      <c r="Y67" s="79" t="s">
        <v>340</v>
      </c>
      <c r="Z67" s="79" t="s">
        <v>341</v>
      </c>
      <c r="AA67" s="79" t="s">
        <v>342</v>
      </c>
      <c r="AB67" s="79" t="s">
        <v>388</v>
      </c>
      <c r="AC67" s="79" t="s">
        <v>343</v>
      </c>
      <c r="AD67" s="79" t="s">
        <v>1050</v>
      </c>
      <c r="AE67" s="79" t="s">
        <v>369</v>
      </c>
      <c r="AF67" s="79" t="s">
        <v>392</v>
      </c>
      <c r="AG67" s="79" t="s">
        <v>1050</v>
      </c>
      <c r="AH67" s="79" t="s">
        <v>347</v>
      </c>
      <c r="AI67" s="79" t="s">
        <v>460</v>
      </c>
      <c r="AJ67" s="79" t="s">
        <v>1050</v>
      </c>
      <c r="AK67" s="79" t="s">
        <v>1050</v>
      </c>
      <c r="AL67" s="79" t="s">
        <v>1050</v>
      </c>
      <c r="AM67" s="79" t="s">
        <v>1050</v>
      </c>
      <c r="AN67" s="79" t="s">
        <v>1056</v>
      </c>
      <c r="AO67" s="79" t="s">
        <v>1050</v>
      </c>
      <c r="AP67" s="79" t="s">
        <v>1050</v>
      </c>
      <c r="AQ67" s="79" t="s">
        <v>1050</v>
      </c>
      <c r="AR67" s="79" t="s">
        <v>1050</v>
      </c>
      <c r="AS67" s="79" t="s">
        <v>1050</v>
      </c>
      <c r="AT67" s="79" t="s">
        <v>1050</v>
      </c>
      <c r="AU67" s="79" t="s">
        <v>1050</v>
      </c>
      <c r="AV67" s="79" t="s">
        <v>1050</v>
      </c>
      <c r="AW67" s="79" t="s">
        <v>1050</v>
      </c>
      <c r="AX67" s="79" t="s">
        <v>1050</v>
      </c>
      <c r="AY67" s="79" t="s">
        <v>1050</v>
      </c>
      <c r="AZ67" s="79" t="s">
        <v>480</v>
      </c>
      <c r="BA67" s="79" t="s">
        <v>1050</v>
      </c>
      <c r="BB67" s="79" t="s">
        <v>1050</v>
      </c>
      <c r="BC67" s="79" t="s">
        <v>1050</v>
      </c>
      <c r="BD67" s="79" t="s">
        <v>1050</v>
      </c>
      <c r="BE67" s="79" t="s">
        <v>1050</v>
      </c>
      <c r="BF67" s="79" t="s">
        <v>1050</v>
      </c>
      <c r="BG67" s="79" t="s">
        <v>1050</v>
      </c>
      <c r="BH67" s="79" t="s">
        <v>1050</v>
      </c>
      <c r="BI67" s="79" t="s">
        <v>1050</v>
      </c>
      <c r="BJ67" s="79" t="s">
        <v>1050</v>
      </c>
      <c r="BK67" s="79" t="s">
        <v>1050</v>
      </c>
      <c r="BL67" s="79" t="s">
        <v>1050</v>
      </c>
      <c r="BM67" s="79" t="s">
        <v>1050</v>
      </c>
      <c r="BN67" s="79" t="s">
        <v>1050</v>
      </c>
      <c r="BO67" s="79" t="s">
        <v>1050</v>
      </c>
      <c r="BP67" s="79" t="s">
        <v>1050</v>
      </c>
      <c r="BQ67" s="79" t="s">
        <v>1050</v>
      </c>
      <c r="BR67" s="79" t="s">
        <v>1050</v>
      </c>
      <c r="BS67" s="79" t="s">
        <v>1050</v>
      </c>
      <c r="BT67" s="79" t="s">
        <v>1050</v>
      </c>
      <c r="BU67" s="79" t="s">
        <v>1050</v>
      </c>
      <c r="BV67" s="79" t="s">
        <v>1050</v>
      </c>
      <c r="BW67" s="79" t="s">
        <v>1050</v>
      </c>
      <c r="BX67" s="79" t="s">
        <v>1050</v>
      </c>
      <c r="BY67" s="79" t="s">
        <v>1050</v>
      </c>
      <c r="BZ67" s="79" t="s">
        <v>1050</v>
      </c>
      <c r="CA67" s="79" t="s">
        <v>1050</v>
      </c>
      <c r="CB67" s="79" t="s">
        <v>1050</v>
      </c>
      <c r="CC67" s="79" t="s">
        <v>1050</v>
      </c>
      <c r="CD67" s="79" t="s">
        <v>1050</v>
      </c>
      <c r="CE67" s="79" t="s">
        <v>1050</v>
      </c>
      <c r="CF67" s="79" t="s">
        <v>356</v>
      </c>
      <c r="CG67" s="91">
        <v>34601</v>
      </c>
      <c r="CH67" s="79" t="s">
        <v>351</v>
      </c>
      <c r="CI67" s="79" t="s">
        <v>398</v>
      </c>
      <c r="CJ67" s="79" t="s">
        <v>1060</v>
      </c>
      <c r="CK67" s="79" t="s">
        <v>1050</v>
      </c>
      <c r="CL67" s="79" t="s">
        <v>1050</v>
      </c>
      <c r="CM67" s="79" t="s">
        <v>1050</v>
      </c>
      <c r="CN67" s="79" t="s">
        <v>1050</v>
      </c>
      <c r="CO67" s="79" t="s">
        <v>353</v>
      </c>
      <c r="CP67" s="79" t="s">
        <v>401</v>
      </c>
      <c r="CQ67" s="79" t="s">
        <v>1050</v>
      </c>
      <c r="CR67" s="79" t="s">
        <v>1050</v>
      </c>
      <c r="CS67" s="91">
        <v>46575</v>
      </c>
      <c r="CT67" s="79" t="s">
        <v>1050</v>
      </c>
      <c r="CU67" s="79" t="s">
        <v>1050</v>
      </c>
      <c r="CV67" s="79" t="s">
        <v>1050</v>
      </c>
      <c r="CW67" s="79" t="s">
        <v>1050</v>
      </c>
      <c r="CX67" s="79" t="s">
        <v>2759</v>
      </c>
      <c r="CY67" s="79" t="s">
        <v>2760</v>
      </c>
      <c r="CZ67" s="79" t="s">
        <v>356</v>
      </c>
      <c r="DA67" s="79" t="s">
        <v>2647</v>
      </c>
      <c r="DB67" s="79" t="s">
        <v>2761</v>
      </c>
      <c r="DC67" s="79" t="s">
        <v>1109</v>
      </c>
      <c r="DD67" s="79">
        <v>2016</v>
      </c>
      <c r="DE67" s="79" t="s">
        <v>1464</v>
      </c>
      <c r="DF67" s="79" t="s">
        <v>1050</v>
      </c>
      <c r="DG67" s="79">
        <v>2</v>
      </c>
      <c r="DH67" s="79" t="s">
        <v>1058</v>
      </c>
      <c r="DI67" s="79" t="s">
        <v>2131</v>
      </c>
      <c r="DJ67" s="79" t="s">
        <v>1386</v>
      </c>
      <c r="DK67" s="79">
        <v>0</v>
      </c>
      <c r="DL67" s="79" t="s">
        <v>353</v>
      </c>
      <c r="DM67" s="79" t="s">
        <v>353</v>
      </c>
      <c r="DN67" s="79" t="s">
        <v>2073</v>
      </c>
      <c r="DO67" s="91">
        <v>45225</v>
      </c>
      <c r="DP67" s="79" t="s">
        <v>399</v>
      </c>
      <c r="DQ67" s="79" t="s">
        <v>1050</v>
      </c>
      <c r="DR67" s="79" t="s">
        <v>1050</v>
      </c>
      <c r="DS67" s="79" t="s">
        <v>399</v>
      </c>
      <c r="DT67" s="79" t="s">
        <v>1050</v>
      </c>
      <c r="DU67" s="79" t="s">
        <v>1050</v>
      </c>
      <c r="DV67" s="79" t="s">
        <v>353</v>
      </c>
      <c r="DW67" s="79" t="s">
        <v>542</v>
      </c>
      <c r="DX67" s="79" t="s">
        <v>435</v>
      </c>
      <c r="DY67" s="79" t="s">
        <v>1050</v>
      </c>
      <c r="DZ67" s="79" t="s">
        <v>1050</v>
      </c>
      <c r="EA67" s="79" t="s">
        <v>1050</v>
      </c>
      <c r="EB67" s="79" t="s">
        <v>333</v>
      </c>
      <c r="EC67" s="79" t="s">
        <v>1050</v>
      </c>
      <c r="ED67" s="79" t="s">
        <v>2708</v>
      </c>
      <c r="EE67" s="79" t="s">
        <v>363</v>
      </c>
      <c r="EF67" s="79" t="s">
        <v>399</v>
      </c>
      <c r="EG67" s="79" t="s">
        <v>1050</v>
      </c>
      <c r="EH67" s="79" t="s">
        <v>1050</v>
      </c>
      <c r="EI67" s="79" t="s">
        <v>1050</v>
      </c>
      <c r="EJ67" s="79" t="s">
        <v>1050</v>
      </c>
      <c r="EK67" s="79" t="s">
        <v>1050</v>
      </c>
      <c r="EL67" s="79" t="s">
        <v>1050</v>
      </c>
      <c r="EM67" s="79" t="s">
        <v>1050</v>
      </c>
      <c r="EN67" s="79" t="s">
        <v>1050</v>
      </c>
      <c r="EO67" s="79" t="s">
        <v>1050</v>
      </c>
      <c r="EP67" s="79" t="s">
        <v>1050</v>
      </c>
      <c r="EQ67" s="79" t="s">
        <v>1050</v>
      </c>
      <c r="ER67" s="79" t="s">
        <v>1050</v>
      </c>
      <c r="ES67" s="79" t="s">
        <v>1050</v>
      </c>
      <c r="ET67" s="79" t="s">
        <v>1050</v>
      </c>
      <c r="EU67" s="79" t="s">
        <v>1050</v>
      </c>
      <c r="EV67" s="79" t="s">
        <v>1050</v>
      </c>
      <c r="EW67" s="79" t="s">
        <v>1050</v>
      </c>
      <c r="EX67" s="79" t="s">
        <v>1050</v>
      </c>
      <c r="EY67" s="79" t="s">
        <v>1050</v>
      </c>
      <c r="EZ67" s="79" t="s">
        <v>1050</v>
      </c>
      <c r="FA67" s="79" t="s">
        <v>1050</v>
      </c>
      <c r="FB67" s="79" t="s">
        <v>1050</v>
      </c>
      <c r="FC67" s="79" t="s">
        <v>1050</v>
      </c>
      <c r="FD67" s="79" t="s">
        <v>1050</v>
      </c>
      <c r="FE67" s="79" t="s">
        <v>1050</v>
      </c>
      <c r="FF67" s="79" t="s">
        <v>1050</v>
      </c>
      <c r="FG67" s="79" t="s">
        <v>1050</v>
      </c>
      <c r="FH67" s="79" t="s">
        <v>1050</v>
      </c>
      <c r="FI67" s="79" t="s">
        <v>1050</v>
      </c>
      <c r="FJ67" s="79" t="s">
        <v>1050</v>
      </c>
      <c r="FK67" s="79" t="s">
        <v>1050</v>
      </c>
      <c r="FL67" s="79" t="s">
        <v>1050</v>
      </c>
      <c r="FM67" s="79" t="s">
        <v>1050</v>
      </c>
      <c r="FN67" s="79" t="s">
        <v>1050</v>
      </c>
      <c r="FO67" s="79" t="s">
        <v>1050</v>
      </c>
      <c r="FP67" s="79" t="s">
        <v>1050</v>
      </c>
      <c r="FQ67" s="79" t="s">
        <v>1050</v>
      </c>
      <c r="FR67" s="79" t="s">
        <v>1050</v>
      </c>
      <c r="FS67" s="79" t="s">
        <v>1050</v>
      </c>
      <c r="FT67" s="79" t="s">
        <v>1050</v>
      </c>
      <c r="FU67" s="79" t="s">
        <v>1050</v>
      </c>
      <c r="FV67" s="79" t="s">
        <v>1050</v>
      </c>
      <c r="FW67" s="79" t="s">
        <v>1050</v>
      </c>
      <c r="FX67" s="79" t="s">
        <v>1050</v>
      </c>
      <c r="FY67" s="79" t="s">
        <v>1050</v>
      </c>
      <c r="FZ67" s="79" t="s">
        <v>1050</v>
      </c>
      <c r="GA67" s="79" t="s">
        <v>1050</v>
      </c>
      <c r="GB67" s="79" t="s">
        <v>1050</v>
      </c>
      <c r="GC67" s="79" t="s">
        <v>1050</v>
      </c>
      <c r="GD67" s="79" t="s">
        <v>1050</v>
      </c>
      <c r="GE67" s="79" t="s">
        <v>1050</v>
      </c>
      <c r="GF67" s="79" t="s">
        <v>1050</v>
      </c>
      <c r="GG67" s="79" t="s">
        <v>1050</v>
      </c>
      <c r="GH67" s="79" t="s">
        <v>1050</v>
      </c>
      <c r="GI67" s="79" t="s">
        <v>1050</v>
      </c>
      <c r="GJ67" s="79" t="s">
        <v>1050</v>
      </c>
      <c r="GK67" s="79" t="s">
        <v>1050</v>
      </c>
      <c r="GL67" s="79" t="s">
        <v>1050</v>
      </c>
      <c r="GM67" s="79" t="s">
        <v>1050</v>
      </c>
      <c r="GN67" s="79" t="s">
        <v>1050</v>
      </c>
      <c r="GO67" s="79" t="s">
        <v>1050</v>
      </c>
      <c r="GP67" s="79" t="s">
        <v>1050</v>
      </c>
      <c r="GQ67" s="79" t="s">
        <v>1050</v>
      </c>
      <c r="GR67" s="79" t="s">
        <v>1050</v>
      </c>
      <c r="GS67" s="79" t="s">
        <v>1050</v>
      </c>
      <c r="GT67" s="79" t="s">
        <v>1050</v>
      </c>
      <c r="GU67" s="79" t="s">
        <v>1050</v>
      </c>
      <c r="GV67" s="79" t="s">
        <v>1050</v>
      </c>
      <c r="GW67" s="79" t="s">
        <v>1050</v>
      </c>
      <c r="GX67" s="79" t="s">
        <v>1050</v>
      </c>
      <c r="GY67" s="79" t="s">
        <v>1050</v>
      </c>
      <c r="GZ67" s="79" t="s">
        <v>1050</v>
      </c>
      <c r="HA67" s="79" t="s">
        <v>1050</v>
      </c>
      <c r="HB67" s="79" t="s">
        <v>1050</v>
      </c>
      <c r="HC67" s="79" t="s">
        <v>1050</v>
      </c>
      <c r="HD67" s="79" t="s">
        <v>1050</v>
      </c>
      <c r="HE67" s="79" t="s">
        <v>1050</v>
      </c>
      <c r="HF67" s="79" t="s">
        <v>1050</v>
      </c>
      <c r="HG67" s="79" t="s">
        <v>1050</v>
      </c>
      <c r="HH67" s="79" t="s">
        <v>1050</v>
      </c>
      <c r="HI67" s="79" t="s">
        <v>1050</v>
      </c>
      <c r="HJ67" s="79" t="s">
        <v>1050</v>
      </c>
      <c r="HK67" s="79" t="s">
        <v>1050</v>
      </c>
      <c r="HL67" s="79" t="s">
        <v>1050</v>
      </c>
      <c r="HM67" s="79" t="s">
        <v>1050</v>
      </c>
      <c r="HN67" s="79" t="s">
        <v>1050</v>
      </c>
      <c r="HO67" s="79" t="s">
        <v>1050</v>
      </c>
      <c r="HP67" s="79" t="s">
        <v>1050</v>
      </c>
      <c r="HQ67" s="79" t="s">
        <v>1050</v>
      </c>
      <c r="HR67" s="79" t="s">
        <v>1050</v>
      </c>
      <c r="HS67" s="79" t="s">
        <v>1050</v>
      </c>
      <c r="HT67" s="79" t="s">
        <v>1050</v>
      </c>
      <c r="HU67" s="79" t="s">
        <v>1050</v>
      </c>
      <c r="HV67" s="79" t="s">
        <v>1050</v>
      </c>
      <c r="HW67" s="79" t="s">
        <v>1050</v>
      </c>
      <c r="HX67" s="79" t="s">
        <v>1050</v>
      </c>
      <c r="HY67" s="79" t="s">
        <v>1050</v>
      </c>
      <c r="HZ67" s="79" t="s">
        <v>1050</v>
      </c>
      <c r="IA67" s="79" t="s">
        <v>1050</v>
      </c>
      <c r="IB67" s="79" t="s">
        <v>1050</v>
      </c>
      <c r="IC67" s="79" t="s">
        <v>1050</v>
      </c>
      <c r="ID67" s="79" t="s">
        <v>1050</v>
      </c>
      <c r="IE67" s="79" t="s">
        <v>1050</v>
      </c>
      <c r="IF67" s="79" t="s">
        <v>1050</v>
      </c>
      <c r="IG67" s="79" t="s">
        <v>1050</v>
      </c>
      <c r="IH67" s="79" t="s">
        <v>1050</v>
      </c>
      <c r="II67" s="79" t="s">
        <v>1050</v>
      </c>
      <c r="IJ67" s="79" t="s">
        <v>1050</v>
      </c>
      <c r="IK67" s="79" t="s">
        <v>1050</v>
      </c>
      <c r="IL67" s="79" t="s">
        <v>1050</v>
      </c>
      <c r="IM67" s="79" t="s">
        <v>1050</v>
      </c>
      <c r="IN67" s="79" t="s">
        <v>1050</v>
      </c>
      <c r="IO67" s="79" t="s">
        <v>1050</v>
      </c>
      <c r="IP67" s="79" t="s">
        <v>1050</v>
      </c>
      <c r="IQ67" s="79" t="s">
        <v>1050</v>
      </c>
      <c r="IR67" s="79" t="s">
        <v>1050</v>
      </c>
      <c r="IS67" s="79" t="s">
        <v>1050</v>
      </c>
      <c r="IT67" s="79" t="s">
        <v>1050</v>
      </c>
      <c r="IU67" s="79" t="s">
        <v>1050</v>
      </c>
      <c r="IV67" s="79" t="s">
        <v>1050</v>
      </c>
      <c r="IW67" s="79" t="s">
        <v>1050</v>
      </c>
      <c r="IX67" s="79" t="s">
        <v>1050</v>
      </c>
      <c r="IY67" s="79" t="s">
        <v>1050</v>
      </c>
      <c r="IZ67" s="79" t="s">
        <v>1050</v>
      </c>
      <c r="JA67" s="79" t="s">
        <v>1050</v>
      </c>
      <c r="JB67" s="79" t="s">
        <v>1050</v>
      </c>
      <c r="JC67" s="79" t="s">
        <v>1050</v>
      </c>
      <c r="JD67" s="79" t="s">
        <v>1050</v>
      </c>
      <c r="JE67" s="79" t="s">
        <v>1050</v>
      </c>
      <c r="JF67" s="79" t="s">
        <v>1050</v>
      </c>
      <c r="JG67" s="79" t="s">
        <v>1050</v>
      </c>
      <c r="JH67" s="79" t="s">
        <v>1050</v>
      </c>
      <c r="JI67" s="79" t="s">
        <v>1050</v>
      </c>
      <c r="JJ67" s="79" t="s">
        <v>1050</v>
      </c>
      <c r="JK67" s="79" t="s">
        <v>1050</v>
      </c>
      <c r="JL67" s="79" t="s">
        <v>1050</v>
      </c>
      <c r="JM67" s="79" t="s">
        <v>1050</v>
      </c>
      <c r="JN67" s="79" t="s">
        <v>1050</v>
      </c>
      <c r="JO67" s="79" t="s">
        <v>1050</v>
      </c>
      <c r="JP67" s="79" t="s">
        <v>1050</v>
      </c>
      <c r="JQ67" s="79" t="s">
        <v>1050</v>
      </c>
      <c r="JR67" s="79" t="s">
        <v>1050</v>
      </c>
      <c r="JS67" s="79" t="s">
        <v>1050</v>
      </c>
      <c r="JT67" s="79" t="s">
        <v>1050</v>
      </c>
      <c r="JU67" s="79" t="s">
        <v>1050</v>
      </c>
      <c r="JV67" s="79" t="s">
        <v>1050</v>
      </c>
      <c r="JW67" s="79" t="s">
        <v>1050</v>
      </c>
      <c r="JX67" s="79" t="s">
        <v>1050</v>
      </c>
      <c r="JY67" s="79" t="s">
        <v>1050</v>
      </c>
      <c r="JZ67" s="79" t="s">
        <v>1050</v>
      </c>
      <c r="KA67" s="79" t="s">
        <v>1050</v>
      </c>
      <c r="KB67" s="79" t="s">
        <v>1050</v>
      </c>
      <c r="KC67" s="79" t="s">
        <v>1050</v>
      </c>
      <c r="KD67" s="79" t="s">
        <v>1050</v>
      </c>
      <c r="KE67" s="79" t="s">
        <v>1050</v>
      </c>
      <c r="KF67" s="79" t="s">
        <v>1050</v>
      </c>
      <c r="KG67" s="79" t="s">
        <v>1050</v>
      </c>
      <c r="KH67" s="79" t="s">
        <v>1050</v>
      </c>
      <c r="KI67" s="79" t="s">
        <v>1050</v>
      </c>
      <c r="KJ67" s="79" t="s">
        <v>1050</v>
      </c>
      <c r="KK67" s="79" t="s">
        <v>1050</v>
      </c>
      <c r="KL67" s="79" t="s">
        <v>1050</v>
      </c>
      <c r="KM67" s="79" t="s">
        <v>1050</v>
      </c>
      <c r="KN67" s="79" t="s">
        <v>1050</v>
      </c>
      <c r="KO67" s="79" t="s">
        <v>1050</v>
      </c>
      <c r="KP67" s="79" t="s">
        <v>1050</v>
      </c>
      <c r="KQ67" s="79" t="s">
        <v>1050</v>
      </c>
      <c r="KR67" s="79" t="s">
        <v>1050</v>
      </c>
      <c r="KS67" s="79" t="s">
        <v>1050</v>
      </c>
      <c r="KT67" s="79" t="s">
        <v>1050</v>
      </c>
      <c r="KU67" s="79" t="s">
        <v>1050</v>
      </c>
      <c r="KV67" s="79" t="s">
        <v>1050</v>
      </c>
      <c r="KW67" s="79" t="s">
        <v>1050</v>
      </c>
      <c r="KX67" s="79" t="s">
        <v>1050</v>
      </c>
      <c r="KY67" s="79" t="s">
        <v>1050</v>
      </c>
      <c r="KZ67" s="79" t="s">
        <v>1050</v>
      </c>
      <c r="LA67" s="79" t="s">
        <v>1050</v>
      </c>
      <c r="LB67" s="79" t="s">
        <v>1050</v>
      </c>
      <c r="LC67" s="79" t="s">
        <v>1050</v>
      </c>
      <c r="LD67" s="79" t="s">
        <v>1050</v>
      </c>
      <c r="LE67" s="79" t="s">
        <v>1050</v>
      </c>
      <c r="LF67" s="79" t="s">
        <v>1050</v>
      </c>
      <c r="LG67" s="79" t="s">
        <v>1050</v>
      </c>
      <c r="LH67" s="79" t="s">
        <v>1050</v>
      </c>
      <c r="LI67" s="79" t="s">
        <v>1050</v>
      </c>
      <c r="LJ67" s="79" t="s">
        <v>1050</v>
      </c>
      <c r="LK67" s="79" t="s">
        <v>1050</v>
      </c>
      <c r="LL67" s="79" t="s">
        <v>1050</v>
      </c>
      <c r="LM67" s="79" t="s">
        <v>1050</v>
      </c>
      <c r="LN67" s="79" t="s">
        <v>1050</v>
      </c>
      <c r="LO67" s="79" t="s">
        <v>1050</v>
      </c>
      <c r="LP67" s="79" t="s">
        <v>1050</v>
      </c>
      <c r="LQ67" s="79" t="s">
        <v>1050</v>
      </c>
      <c r="LR67" s="79" t="s">
        <v>1050</v>
      </c>
      <c r="LS67" s="79" t="s">
        <v>1050</v>
      </c>
      <c r="LT67" s="79" t="s">
        <v>1050</v>
      </c>
      <c r="LU67" s="79" t="s">
        <v>1050</v>
      </c>
      <c r="LV67" s="79" t="s">
        <v>1050</v>
      </c>
      <c r="LW67" s="79" t="s">
        <v>1050</v>
      </c>
      <c r="LX67" s="79" t="s">
        <v>1050</v>
      </c>
      <c r="LY67" s="79" t="s">
        <v>1050</v>
      </c>
      <c r="LZ67" s="79" t="s">
        <v>1050</v>
      </c>
      <c r="MA67" s="79" t="s">
        <v>1050</v>
      </c>
      <c r="MB67" s="79" t="s">
        <v>1050</v>
      </c>
      <c r="MC67" s="79" t="s">
        <v>1050</v>
      </c>
      <c r="MD67" s="79" t="s">
        <v>1050</v>
      </c>
      <c r="ME67" s="79" t="s">
        <v>1050</v>
      </c>
      <c r="MF67" s="79" t="s">
        <v>1050</v>
      </c>
      <c r="MG67" s="79" t="s">
        <v>1050</v>
      </c>
      <c r="MH67" s="79" t="s">
        <v>1050</v>
      </c>
      <c r="MI67" s="79" t="s">
        <v>1050</v>
      </c>
      <c r="MJ67" s="79" t="s">
        <v>1050</v>
      </c>
      <c r="MK67" s="79" t="s">
        <v>356</v>
      </c>
      <c r="ML67" s="91">
        <v>17581</v>
      </c>
      <c r="MM67" s="79" t="s">
        <v>351</v>
      </c>
      <c r="MN67" s="79" t="s">
        <v>1060</v>
      </c>
      <c r="MO67" s="79" t="s">
        <v>2759</v>
      </c>
      <c r="MP67" s="79" t="s">
        <v>1050</v>
      </c>
      <c r="MQ67" s="79" t="s">
        <v>1050</v>
      </c>
      <c r="MR67" s="79" t="s">
        <v>1050</v>
      </c>
      <c r="MS67" s="79" t="s">
        <v>1050</v>
      </c>
      <c r="MT67" s="79" t="s">
        <v>1050</v>
      </c>
      <c r="MU67" s="79" t="s">
        <v>353</v>
      </c>
      <c r="MV67" s="79" t="s">
        <v>1050</v>
      </c>
      <c r="MW67" s="79" t="s">
        <v>2762</v>
      </c>
      <c r="MX67" s="79" t="s">
        <v>366</v>
      </c>
      <c r="MY67" s="79" t="s">
        <v>398</v>
      </c>
      <c r="MZ67" s="79" t="s">
        <v>353</v>
      </c>
      <c r="NA67" s="79" t="s">
        <v>1050</v>
      </c>
      <c r="NB67" s="79" t="s">
        <v>1050</v>
      </c>
      <c r="NC67" s="79" t="s">
        <v>1050</v>
      </c>
      <c r="ND67" s="79" t="s">
        <v>1050</v>
      </c>
      <c r="NE67" s="79" t="s">
        <v>1050</v>
      </c>
      <c r="NF67" s="79" t="s">
        <v>1050</v>
      </c>
      <c r="NG67" s="79" t="s">
        <v>1050</v>
      </c>
      <c r="NH67" s="79" t="s">
        <v>1050</v>
      </c>
      <c r="NI67" s="79" t="s">
        <v>1050</v>
      </c>
      <c r="NJ67" s="79" t="s">
        <v>1050</v>
      </c>
      <c r="NK67" s="79" t="s">
        <v>1050</v>
      </c>
      <c r="NL67" s="79" t="s">
        <v>1050</v>
      </c>
      <c r="NM67" s="79" t="s">
        <v>1050</v>
      </c>
      <c r="NN67" s="79" t="s">
        <v>1050</v>
      </c>
      <c r="NO67" s="79" t="s">
        <v>1050</v>
      </c>
      <c r="NP67" s="79" t="s">
        <v>1050</v>
      </c>
      <c r="NQ67" s="79" t="s">
        <v>1050</v>
      </c>
      <c r="NR67" s="79" t="s">
        <v>1050</v>
      </c>
      <c r="NS67" s="79" t="s">
        <v>1050</v>
      </c>
      <c r="NT67" s="79" t="s">
        <v>1050</v>
      </c>
      <c r="NU67" s="79" t="s">
        <v>1050</v>
      </c>
      <c r="NV67" s="79" t="s">
        <v>1050</v>
      </c>
      <c r="NW67" s="79" t="s">
        <v>1050</v>
      </c>
      <c r="NX67" s="79" t="s">
        <v>1050</v>
      </c>
      <c r="NY67" s="79" t="s">
        <v>1050</v>
      </c>
      <c r="NZ67" s="79" t="s">
        <v>1050</v>
      </c>
      <c r="OA67" s="79" t="s">
        <v>1050</v>
      </c>
      <c r="OB67" s="79" t="s">
        <v>1050</v>
      </c>
      <c r="OC67" s="79" t="s">
        <v>1050</v>
      </c>
      <c r="OD67" s="79" t="s">
        <v>1050</v>
      </c>
      <c r="OE67" s="79" t="s">
        <v>1050</v>
      </c>
      <c r="OF67" s="79" t="s">
        <v>1050</v>
      </c>
      <c r="OG67" s="79" t="s">
        <v>1050</v>
      </c>
      <c r="OH67" s="79" t="s">
        <v>1050</v>
      </c>
      <c r="OI67" s="79" t="s">
        <v>1050</v>
      </c>
      <c r="OJ67" s="79" t="s">
        <v>1050</v>
      </c>
      <c r="OK67" s="79" t="s">
        <v>1050</v>
      </c>
      <c r="OL67" s="79" t="s">
        <v>1050</v>
      </c>
      <c r="OM67" s="79" t="s">
        <v>1050</v>
      </c>
      <c r="ON67" s="79" t="s">
        <v>1050</v>
      </c>
      <c r="OO67" s="79" t="s">
        <v>1050</v>
      </c>
      <c r="OP67" s="79" t="s">
        <v>1050</v>
      </c>
      <c r="OQ67" s="79" t="s">
        <v>1050</v>
      </c>
      <c r="OR67" s="79" t="s">
        <v>1050</v>
      </c>
      <c r="OS67" s="79" t="s">
        <v>1050</v>
      </c>
      <c r="OT67" s="79" t="s">
        <v>1050</v>
      </c>
      <c r="OU67" s="79" t="s">
        <v>1050</v>
      </c>
      <c r="OV67" s="79" t="s">
        <v>1050</v>
      </c>
      <c r="OW67" s="79" t="s">
        <v>1050</v>
      </c>
      <c r="OX67" s="79" t="s">
        <v>1050</v>
      </c>
      <c r="OY67" s="79" t="s">
        <v>1050</v>
      </c>
      <c r="OZ67" s="79" t="s">
        <v>1050</v>
      </c>
      <c r="PA67" s="79" t="s">
        <v>1050</v>
      </c>
      <c r="PB67" s="79" t="s">
        <v>1050</v>
      </c>
      <c r="PC67" s="79" t="s">
        <v>1050</v>
      </c>
      <c r="PD67" s="79" t="s">
        <v>1050</v>
      </c>
      <c r="PE67" s="79" t="s">
        <v>1050</v>
      </c>
      <c r="PF67" s="79" t="s">
        <v>1050</v>
      </c>
      <c r="PG67" s="79" t="s">
        <v>1050</v>
      </c>
      <c r="PH67" s="79" t="s">
        <v>1050</v>
      </c>
      <c r="PI67" s="79" t="s">
        <v>1050</v>
      </c>
      <c r="PJ67" s="79" t="s">
        <v>1050</v>
      </c>
      <c r="PK67" s="79" t="s">
        <v>1050</v>
      </c>
      <c r="PL67" s="79" t="s">
        <v>1050</v>
      </c>
      <c r="PM67" s="79" t="s">
        <v>2763</v>
      </c>
      <c r="PN67" s="79">
        <v>2</v>
      </c>
      <c r="PO67" s="79" t="s">
        <v>1050</v>
      </c>
      <c r="PP67" s="79" t="s">
        <v>1050</v>
      </c>
      <c r="PQ67" s="79" t="s">
        <v>1050</v>
      </c>
      <c r="PR67" s="79" t="s">
        <v>1050</v>
      </c>
      <c r="PS67" s="79" t="s">
        <v>1050</v>
      </c>
      <c r="PT67" s="79" t="s">
        <v>1050</v>
      </c>
      <c r="PU67" s="79" t="s">
        <v>1050</v>
      </c>
      <c r="PV67" s="79" t="s">
        <v>1050</v>
      </c>
      <c r="PW67" s="79" t="s">
        <v>1050</v>
      </c>
      <c r="PX67" s="79" t="s">
        <v>1050</v>
      </c>
      <c r="PY67" s="79" t="s">
        <v>2764</v>
      </c>
      <c r="PZ67" s="79" t="s">
        <v>1050</v>
      </c>
      <c r="QA67" s="79" t="s">
        <v>1050</v>
      </c>
      <c r="QB67" s="79" t="s">
        <v>1050</v>
      </c>
      <c r="QC67" s="79" t="s">
        <v>1050</v>
      </c>
      <c r="QD67" s="79" t="s">
        <v>2137</v>
      </c>
      <c r="QE67" s="79" t="s">
        <v>1153</v>
      </c>
      <c r="QF67" s="79" t="s">
        <v>1050</v>
      </c>
      <c r="QG67" s="79" t="s">
        <v>1050</v>
      </c>
      <c r="QH67" s="107" t="s">
        <v>1050</v>
      </c>
      <c r="QI67" s="79" t="s">
        <v>1413</v>
      </c>
      <c r="QJ67" s="79" t="s">
        <v>1413</v>
      </c>
      <c r="QK67" s="79" t="s">
        <v>1050</v>
      </c>
      <c r="QL67" s="79" t="s">
        <v>1413</v>
      </c>
      <c r="QM67" s="91">
        <v>44880</v>
      </c>
      <c r="QN67" s="79" t="s">
        <v>411</v>
      </c>
      <c r="QO67" s="79" t="s">
        <v>399</v>
      </c>
      <c r="QP67" s="79" t="s">
        <v>399</v>
      </c>
      <c r="QQ67" s="92">
        <v>0.838194444444444</v>
      </c>
      <c r="QR67" s="79" t="s">
        <v>329</v>
      </c>
      <c r="QS67" s="79" t="s">
        <v>558</v>
      </c>
      <c r="QT67" s="79" t="s">
        <v>1050</v>
      </c>
      <c r="QU67" s="79" t="s">
        <v>2756</v>
      </c>
      <c r="QV67" s="125" t="s">
        <v>2765</v>
      </c>
      <c r="QW67" s="125" t="s">
        <v>2766</v>
      </c>
      <c r="QX67" s="79" t="s">
        <v>1050</v>
      </c>
      <c r="QY67" s="79" t="s">
        <v>1080</v>
      </c>
      <c r="QZ67" s="79" t="s">
        <v>1050</v>
      </c>
      <c r="RA67" s="79" t="s">
        <v>1050</v>
      </c>
      <c r="RB67" s="79" t="s">
        <v>1050</v>
      </c>
      <c r="RC67" s="79" t="s">
        <v>368</v>
      </c>
      <c r="RD67" s="79" t="s">
        <v>399</v>
      </c>
      <c r="RE67" s="79" t="s">
        <v>344</v>
      </c>
      <c r="RF67" s="79" t="s">
        <v>369</v>
      </c>
      <c r="RG67" s="79" t="s">
        <v>1123</v>
      </c>
      <c r="RH67" s="79" t="s">
        <v>338</v>
      </c>
      <c r="RI67" s="79" t="s">
        <v>388</v>
      </c>
      <c r="RJ67" s="79" t="s">
        <v>2767</v>
      </c>
      <c r="RK67" s="79" t="s">
        <v>371</v>
      </c>
      <c r="RL67" s="79" t="s">
        <v>334</v>
      </c>
      <c r="RM67" s="79" t="s">
        <v>1050</v>
      </c>
      <c r="RN67" s="79" t="s">
        <v>1050</v>
      </c>
      <c r="RO67" s="79" t="s">
        <v>2144</v>
      </c>
      <c r="RP67" s="79" t="s">
        <v>372</v>
      </c>
      <c r="RQ67" s="79" t="s">
        <v>1050</v>
      </c>
      <c r="RR67" s="79" t="s">
        <v>480</v>
      </c>
      <c r="RS67" s="79" t="s">
        <v>1050</v>
      </c>
      <c r="RT67" s="79" t="s">
        <v>1050</v>
      </c>
      <c r="RU67" s="79" t="s">
        <v>2208</v>
      </c>
      <c r="RV67" s="79" t="s">
        <v>2768</v>
      </c>
      <c r="RW67" s="79" t="s">
        <v>1050</v>
      </c>
      <c r="RX67" s="79" t="s">
        <v>1050</v>
      </c>
      <c r="RY67" s="79" t="s">
        <v>1050</v>
      </c>
      <c r="RZ67" s="79" t="s">
        <v>1050</v>
      </c>
      <c r="SA67" s="79" t="s">
        <v>1050</v>
      </c>
      <c r="SB67" s="79" t="s">
        <v>1050</v>
      </c>
      <c r="SC67" s="79" t="s">
        <v>1050</v>
      </c>
      <c r="SD67" s="79" t="s">
        <v>1050</v>
      </c>
      <c r="SE67" s="79" t="s">
        <v>1050</v>
      </c>
      <c r="SF67" s="79" t="s">
        <v>1050</v>
      </c>
      <c r="SG67" s="79" t="s">
        <v>1050</v>
      </c>
      <c r="SH67" s="79" t="s">
        <v>1050</v>
      </c>
      <c r="SI67" s="79" t="s">
        <v>1050</v>
      </c>
      <c r="SJ67" s="79" t="s">
        <v>1050</v>
      </c>
      <c r="SK67" s="79" t="s">
        <v>1050</v>
      </c>
      <c r="SL67" s="79" t="s">
        <v>1050</v>
      </c>
      <c r="SM67" s="79" t="s">
        <v>1050</v>
      </c>
      <c r="SN67" s="79" t="s">
        <v>1050</v>
      </c>
      <c r="SO67" s="79" t="s">
        <v>1050</v>
      </c>
      <c r="SP67" s="79" t="s">
        <v>1050</v>
      </c>
      <c r="SQ67" s="79" t="s">
        <v>1050</v>
      </c>
      <c r="SR67" s="79" t="s">
        <v>1050</v>
      </c>
      <c r="SS67" s="79" t="s">
        <v>1050</v>
      </c>
      <c r="ST67" s="79" t="s">
        <v>542</v>
      </c>
      <c r="SU67" s="79" t="s">
        <v>1050</v>
      </c>
      <c r="SV67" s="79" t="s">
        <v>1050</v>
      </c>
      <c r="SW67" s="79" t="s">
        <v>1050</v>
      </c>
      <c r="SX67" s="79" t="s">
        <v>1050</v>
      </c>
      <c r="SY67" s="79" t="s">
        <v>1050</v>
      </c>
      <c r="SZ67" s="79" t="s">
        <v>1050</v>
      </c>
      <c r="TA67" s="79" t="s">
        <v>1050</v>
      </c>
      <c r="TB67" s="79" t="s">
        <v>1050</v>
      </c>
      <c r="TC67" s="79" t="s">
        <v>1050</v>
      </c>
      <c r="TD67" s="79" t="s">
        <v>1050</v>
      </c>
      <c r="TE67" s="79" t="s">
        <v>1050</v>
      </c>
      <c r="TF67" s="79">
        <v>2016</v>
      </c>
      <c r="TG67" s="79" t="s">
        <v>1050</v>
      </c>
      <c r="TH67" s="79" t="s">
        <v>1050</v>
      </c>
      <c r="TI67" s="79" t="s">
        <v>1050</v>
      </c>
      <c r="TJ67" s="79" t="s">
        <v>1050</v>
      </c>
      <c r="TK67" s="79" t="s">
        <v>1050</v>
      </c>
      <c r="TL67" s="79" t="s">
        <v>1050</v>
      </c>
      <c r="TM67" s="79" t="s">
        <v>1050</v>
      </c>
      <c r="TN67" s="79" t="s">
        <v>1050</v>
      </c>
      <c r="TO67" s="79" t="s">
        <v>1050</v>
      </c>
      <c r="TP67" s="79" t="s">
        <v>1050</v>
      </c>
      <c r="TQ67" s="79" t="s">
        <v>1050</v>
      </c>
      <c r="TR67" s="79" t="s">
        <v>1109</v>
      </c>
      <c r="TS67" s="79" t="s">
        <v>1050</v>
      </c>
      <c r="TT67" s="79" t="s">
        <v>1050</v>
      </c>
      <c r="TU67" s="79" t="s">
        <v>1050</v>
      </c>
      <c r="TV67" s="79" t="s">
        <v>1050</v>
      </c>
      <c r="TW67" s="79" t="s">
        <v>1050</v>
      </c>
      <c r="TX67" s="79" t="s">
        <v>1050</v>
      </c>
      <c r="TY67" s="79" t="s">
        <v>1050</v>
      </c>
      <c r="TZ67" s="79" t="s">
        <v>1050</v>
      </c>
      <c r="UA67" s="79" t="s">
        <v>1050</v>
      </c>
      <c r="UB67" s="79" t="s">
        <v>1050</v>
      </c>
      <c r="UC67" s="79" t="s">
        <v>1050</v>
      </c>
      <c r="UD67" s="79" t="s">
        <v>2647</v>
      </c>
      <c r="UE67" s="79" t="s">
        <v>1050</v>
      </c>
      <c r="UF67" s="79" t="s">
        <v>1050</v>
      </c>
      <c r="UG67" s="79" t="s">
        <v>1050</v>
      </c>
      <c r="UH67" s="79" t="s">
        <v>1050</v>
      </c>
      <c r="UI67" s="79" t="s">
        <v>1050</v>
      </c>
      <c r="UJ67" s="79" t="s">
        <v>1050</v>
      </c>
      <c r="UK67" s="79" t="s">
        <v>1050</v>
      </c>
      <c r="UL67" s="79" t="s">
        <v>1050</v>
      </c>
      <c r="UM67" s="79" t="s">
        <v>1050</v>
      </c>
      <c r="UN67" s="79" t="s">
        <v>1050</v>
      </c>
      <c r="UO67" s="79" t="s">
        <v>1050</v>
      </c>
      <c r="UP67" s="79" t="s">
        <v>2769</v>
      </c>
      <c r="UQ67" s="79" t="s">
        <v>1050</v>
      </c>
      <c r="UR67" s="79" t="s">
        <v>1050</v>
      </c>
      <c r="US67" s="79" t="s">
        <v>1050</v>
      </c>
      <c r="UT67" s="79" t="s">
        <v>1050</v>
      </c>
      <c r="UU67" s="79" t="s">
        <v>1050</v>
      </c>
      <c r="UV67" s="79" t="s">
        <v>1050</v>
      </c>
      <c r="UW67" s="79" t="s">
        <v>1050</v>
      </c>
      <c r="UX67" s="79" t="s">
        <v>1050</v>
      </c>
      <c r="UY67" s="79" t="s">
        <v>1050</v>
      </c>
      <c r="UZ67" s="79" t="s">
        <v>1050</v>
      </c>
      <c r="VA67" s="79" t="s">
        <v>1050</v>
      </c>
      <c r="VB67" s="79" t="s">
        <v>1050</v>
      </c>
      <c r="VC67" s="79" t="s">
        <v>1050</v>
      </c>
      <c r="VD67" s="79" t="s">
        <v>1050</v>
      </c>
      <c r="VE67" s="79" t="s">
        <v>1050</v>
      </c>
      <c r="VF67" s="79" t="s">
        <v>1050</v>
      </c>
      <c r="VG67" s="79" t="s">
        <v>1050</v>
      </c>
      <c r="VH67" s="79" t="s">
        <v>1050</v>
      </c>
      <c r="VI67" s="79" t="s">
        <v>1050</v>
      </c>
      <c r="VJ67" s="79" t="s">
        <v>1050</v>
      </c>
      <c r="VK67" s="79" t="s">
        <v>1050</v>
      </c>
      <c r="VL67" s="79" t="s">
        <v>1050</v>
      </c>
      <c r="VM67" s="79" t="s">
        <v>1050</v>
      </c>
      <c r="VN67" s="79" t="s">
        <v>1058</v>
      </c>
      <c r="VO67" s="79" t="s">
        <v>1050</v>
      </c>
      <c r="VP67" s="79" t="s">
        <v>1050</v>
      </c>
      <c r="VQ67" s="79" t="s">
        <v>1050</v>
      </c>
      <c r="VR67" s="79" t="s">
        <v>1050</v>
      </c>
      <c r="VS67" s="79" t="s">
        <v>1050</v>
      </c>
      <c r="VT67" s="79" t="s">
        <v>1050</v>
      </c>
      <c r="VU67" s="79" t="s">
        <v>1050</v>
      </c>
      <c r="VV67" s="79" t="s">
        <v>1050</v>
      </c>
      <c r="VW67" s="79" t="s">
        <v>1050</v>
      </c>
      <c r="VX67" s="79" t="s">
        <v>1050</v>
      </c>
      <c r="VY67" s="79" t="s">
        <v>1050</v>
      </c>
      <c r="VZ67" s="79" t="s">
        <v>353</v>
      </c>
      <c r="WA67" s="79" t="s">
        <v>1050</v>
      </c>
      <c r="WB67" s="79" t="s">
        <v>1050</v>
      </c>
      <c r="WC67" s="79" t="s">
        <v>1050</v>
      </c>
      <c r="WD67" s="79" t="s">
        <v>1050</v>
      </c>
      <c r="WE67" s="79" t="s">
        <v>1050</v>
      </c>
      <c r="WF67" s="79" t="s">
        <v>1050</v>
      </c>
      <c r="WG67" s="79" t="s">
        <v>1050</v>
      </c>
      <c r="WH67" s="79" t="s">
        <v>1050</v>
      </c>
      <c r="WI67" s="79" t="s">
        <v>1050</v>
      </c>
      <c r="WJ67" s="79" t="s">
        <v>1050</v>
      </c>
      <c r="WK67" s="79" t="s">
        <v>1050</v>
      </c>
      <c r="WL67" s="79" t="s">
        <v>353</v>
      </c>
      <c r="WM67" s="79" t="s">
        <v>1050</v>
      </c>
      <c r="WN67" s="79" t="s">
        <v>1050</v>
      </c>
      <c r="WO67" s="79" t="s">
        <v>1050</v>
      </c>
      <c r="WP67" s="79" t="s">
        <v>1050</v>
      </c>
      <c r="WQ67" s="79" t="s">
        <v>1050</v>
      </c>
      <c r="WR67" s="79" t="s">
        <v>1050</v>
      </c>
      <c r="WS67" s="79" t="s">
        <v>1050</v>
      </c>
      <c r="WT67" s="79" t="s">
        <v>1050</v>
      </c>
      <c r="WU67" s="79" t="s">
        <v>1050</v>
      </c>
      <c r="WV67" s="79" t="s">
        <v>1050</v>
      </c>
      <c r="WW67" s="79" t="s">
        <v>1050</v>
      </c>
      <c r="WX67" s="79" t="s">
        <v>1050</v>
      </c>
      <c r="WY67" s="79" t="s">
        <v>1050</v>
      </c>
      <c r="WZ67" s="79" t="s">
        <v>1050</v>
      </c>
      <c r="XA67" s="79" t="s">
        <v>1050</v>
      </c>
      <c r="XB67" s="79" t="s">
        <v>1050</v>
      </c>
      <c r="XC67" s="79" t="s">
        <v>1050</v>
      </c>
      <c r="XD67" s="79" t="s">
        <v>1050</v>
      </c>
      <c r="XE67" s="79" t="s">
        <v>1050</v>
      </c>
      <c r="XF67" s="79" t="s">
        <v>1050</v>
      </c>
      <c r="XG67" s="79" t="s">
        <v>1050</v>
      </c>
      <c r="XH67" s="79" t="s">
        <v>1050</v>
      </c>
      <c r="XI67" s="79" t="s">
        <v>1050</v>
      </c>
      <c r="XJ67" s="79" t="s">
        <v>1050</v>
      </c>
      <c r="XK67" s="79" t="s">
        <v>1050</v>
      </c>
      <c r="XL67" s="79" t="s">
        <v>1050</v>
      </c>
      <c r="XM67" s="79" t="s">
        <v>1050</v>
      </c>
      <c r="XN67" s="79" t="s">
        <v>1050</v>
      </c>
      <c r="XO67" s="79" t="s">
        <v>1050</v>
      </c>
      <c r="XP67" s="79" t="s">
        <v>1050</v>
      </c>
      <c r="XQ67" s="79" t="s">
        <v>1050</v>
      </c>
      <c r="XR67" s="79" t="s">
        <v>1050</v>
      </c>
      <c r="XS67" s="79" t="s">
        <v>1050</v>
      </c>
      <c r="XT67" s="79" t="s">
        <v>1050</v>
      </c>
      <c r="XU67" s="79" t="s">
        <v>1050</v>
      </c>
      <c r="XV67" s="79" t="s">
        <v>1089</v>
      </c>
      <c r="XW67" s="79" t="s">
        <v>1050</v>
      </c>
      <c r="XX67" s="79" t="s">
        <v>1050</v>
      </c>
      <c r="XY67" s="79" t="s">
        <v>1050</v>
      </c>
      <c r="XZ67" s="79" t="s">
        <v>1050</v>
      </c>
      <c r="YA67" s="79" t="s">
        <v>1050</v>
      </c>
      <c r="YB67" s="79" t="s">
        <v>1050</v>
      </c>
      <c r="YC67" s="79" t="s">
        <v>1050</v>
      </c>
      <c r="YD67" s="79" t="s">
        <v>1050</v>
      </c>
      <c r="YE67" s="79" t="s">
        <v>1050</v>
      </c>
      <c r="YF67" s="79" t="s">
        <v>1050</v>
      </c>
      <c r="YG67" s="79" t="s">
        <v>1050</v>
      </c>
      <c r="YH67" s="79" t="s">
        <v>1089</v>
      </c>
      <c r="YI67" s="79" t="s">
        <v>1050</v>
      </c>
      <c r="YJ67" s="79" t="s">
        <v>1050</v>
      </c>
      <c r="YK67" s="79" t="s">
        <v>1050</v>
      </c>
      <c r="YL67" s="79" t="s">
        <v>1050</v>
      </c>
      <c r="YM67" s="79" t="s">
        <v>1050</v>
      </c>
      <c r="YN67" s="79" t="s">
        <v>1050</v>
      </c>
      <c r="YO67" s="79" t="s">
        <v>1050</v>
      </c>
      <c r="YP67" s="79" t="s">
        <v>1050</v>
      </c>
      <c r="YQ67" s="79" t="s">
        <v>1050</v>
      </c>
      <c r="YR67" s="79" t="s">
        <v>1050</v>
      </c>
      <c r="YS67" s="79" t="s">
        <v>1050</v>
      </c>
      <c r="YT67" s="79" t="s">
        <v>1089</v>
      </c>
      <c r="YU67" s="79" t="s">
        <v>1050</v>
      </c>
      <c r="YV67" s="79" t="s">
        <v>1050</v>
      </c>
      <c r="YW67" s="79" t="s">
        <v>1050</v>
      </c>
      <c r="YX67" s="79" t="s">
        <v>1050</v>
      </c>
      <c r="YY67" s="79" t="s">
        <v>1050</v>
      </c>
      <c r="YZ67" s="79" t="s">
        <v>1050</v>
      </c>
      <c r="ZA67" s="79" t="s">
        <v>1050</v>
      </c>
      <c r="ZB67" s="79" t="s">
        <v>1050</v>
      </c>
      <c r="ZC67" s="79" t="s">
        <v>1050</v>
      </c>
      <c r="ZD67" s="79" t="s">
        <v>1050</v>
      </c>
      <c r="ZE67" s="79" t="s">
        <v>1050</v>
      </c>
      <c r="ZF67" s="79" t="s">
        <v>399</v>
      </c>
      <c r="ZG67" s="79" t="s">
        <v>1050</v>
      </c>
      <c r="ZH67" s="79" t="s">
        <v>1050</v>
      </c>
      <c r="ZI67" s="79" t="s">
        <v>1050</v>
      </c>
      <c r="ZJ67" s="79" t="s">
        <v>1050</v>
      </c>
      <c r="ZK67" s="79" t="s">
        <v>1050</v>
      </c>
      <c r="ZL67" s="79" t="s">
        <v>1050</v>
      </c>
      <c r="ZM67" s="79" t="s">
        <v>1050</v>
      </c>
      <c r="ZN67" s="79" t="s">
        <v>1050</v>
      </c>
      <c r="ZO67" s="79" t="s">
        <v>1050</v>
      </c>
      <c r="ZP67" s="79" t="s">
        <v>1050</v>
      </c>
      <c r="ZQ67" s="79" t="s">
        <v>1050</v>
      </c>
      <c r="ZR67" s="79" t="s">
        <v>399</v>
      </c>
      <c r="ZS67" s="79" t="s">
        <v>1050</v>
      </c>
      <c r="ZT67" s="79" t="s">
        <v>1050</v>
      </c>
      <c r="ZU67" s="79" t="s">
        <v>1050</v>
      </c>
      <c r="ZV67" s="79" t="s">
        <v>1050</v>
      </c>
      <c r="ZW67" s="79" t="s">
        <v>1050</v>
      </c>
      <c r="ZX67" s="79" t="s">
        <v>1050</v>
      </c>
      <c r="ZY67" s="79" t="s">
        <v>1050</v>
      </c>
      <c r="ZZ67" s="79" t="s">
        <v>1050</v>
      </c>
      <c r="AAA67" s="79" t="s">
        <v>1050</v>
      </c>
      <c r="AAB67" s="79" t="s">
        <v>1050</v>
      </c>
      <c r="AAC67" s="79" t="s">
        <v>1050</v>
      </c>
      <c r="AAD67" s="79" t="s">
        <v>1090</v>
      </c>
      <c r="AAE67" s="79">
        <v>28</v>
      </c>
      <c r="AAF67" s="91">
        <v>42566</v>
      </c>
      <c r="AAG67" s="79">
        <v>0</v>
      </c>
      <c r="AAH67" s="79">
        <v>0</v>
      </c>
      <c r="AAI67" s="79" t="s">
        <v>1132</v>
      </c>
      <c r="AAJ67" s="79" t="s">
        <v>398</v>
      </c>
      <c r="AAK67" s="79" t="s">
        <v>1050</v>
      </c>
      <c r="AAL67" s="79" t="s">
        <v>1050</v>
      </c>
      <c r="AAM67" s="79" t="s">
        <v>1050</v>
      </c>
      <c r="AAN67" s="79" t="s">
        <v>1050</v>
      </c>
      <c r="AAO67" s="79" t="s">
        <v>1050</v>
      </c>
      <c r="AAP67" s="79" t="s">
        <v>1050</v>
      </c>
      <c r="AAQ67" s="79" t="s">
        <v>1050</v>
      </c>
      <c r="AAR67" s="79" t="s">
        <v>1050</v>
      </c>
      <c r="AAS67" s="79" t="s">
        <v>1050</v>
      </c>
      <c r="AAT67" s="79" t="s">
        <v>1050</v>
      </c>
      <c r="AAU67" s="79" t="s">
        <v>1050</v>
      </c>
      <c r="AAV67" s="79" t="s">
        <v>1050</v>
      </c>
      <c r="AAW67" s="79" t="s">
        <v>1050</v>
      </c>
      <c r="AAX67" s="79" t="s">
        <v>1050</v>
      </c>
      <c r="AAY67" s="79" t="s">
        <v>1050</v>
      </c>
      <c r="AAZ67" s="79" t="s">
        <v>1050</v>
      </c>
      <c r="ABA67" s="79" t="s">
        <v>1050</v>
      </c>
      <c r="ABB67" s="79" t="s">
        <v>1050</v>
      </c>
      <c r="ABC67" s="79" t="s">
        <v>1050</v>
      </c>
      <c r="ABD67" s="79" t="s">
        <v>1050</v>
      </c>
      <c r="ABE67" s="79" t="s">
        <v>1050</v>
      </c>
      <c r="ABF67" s="79" t="s">
        <v>1050</v>
      </c>
      <c r="ABG67" s="79" t="s">
        <v>1050</v>
      </c>
      <c r="ABH67" s="79" t="s">
        <v>1050</v>
      </c>
      <c r="ABI67" s="79" t="s">
        <v>1050</v>
      </c>
      <c r="ABJ67" s="79" t="s">
        <v>1050</v>
      </c>
      <c r="ABK67" s="79" t="s">
        <v>1050</v>
      </c>
      <c r="ABL67" s="79" t="s">
        <v>1050</v>
      </c>
      <c r="ABM67" s="79" t="s">
        <v>1050</v>
      </c>
      <c r="ABN67" s="79" t="s">
        <v>1050</v>
      </c>
      <c r="ABO67" s="79" t="s">
        <v>1050</v>
      </c>
      <c r="ABP67" s="79" t="s">
        <v>1050</v>
      </c>
      <c r="ABQ67" s="79" t="s">
        <v>1050</v>
      </c>
      <c r="ABR67" s="79" t="s">
        <v>1050</v>
      </c>
      <c r="ABS67" s="79" t="s">
        <v>1050</v>
      </c>
      <c r="ABT67" s="79" t="s">
        <v>1050</v>
      </c>
      <c r="ABU67" s="79" t="s">
        <v>1050</v>
      </c>
      <c r="ABV67" s="79" t="s">
        <v>1050</v>
      </c>
      <c r="ABW67" s="79" t="s">
        <v>1050</v>
      </c>
      <c r="ABX67" s="79" t="s">
        <v>1050</v>
      </c>
      <c r="ABY67" s="79" t="s">
        <v>1050</v>
      </c>
      <c r="ABZ67" s="79" t="s">
        <v>1050</v>
      </c>
      <c r="ACA67" s="79" t="s">
        <v>1050</v>
      </c>
      <c r="ACB67" s="79" t="s">
        <v>1050</v>
      </c>
      <c r="ACC67" s="79" t="s">
        <v>1050</v>
      </c>
      <c r="ACD67" s="79" t="s">
        <v>1050</v>
      </c>
      <c r="ACE67" s="79" t="s">
        <v>1050</v>
      </c>
      <c r="ACF67" s="79" t="s">
        <v>1050</v>
      </c>
      <c r="ACG67" s="79" t="s">
        <v>1050</v>
      </c>
      <c r="ACH67" s="79" t="s">
        <v>1050</v>
      </c>
      <c r="ACI67" s="79" t="s">
        <v>1050</v>
      </c>
      <c r="ACJ67" s="79" t="s">
        <v>1050</v>
      </c>
      <c r="ACK67" s="79" t="s">
        <v>1050</v>
      </c>
      <c r="ACL67" s="79" t="s">
        <v>1050</v>
      </c>
      <c r="ACM67" s="79" t="s">
        <v>1050</v>
      </c>
      <c r="ACN67" s="79" t="s">
        <v>1050</v>
      </c>
      <c r="ACO67" s="79" t="s">
        <v>1050</v>
      </c>
      <c r="ACP67" s="79" t="s">
        <v>1050</v>
      </c>
      <c r="ACQ67" s="79" t="s">
        <v>1050</v>
      </c>
      <c r="ACR67" s="79" t="s">
        <v>1050</v>
      </c>
      <c r="ACS67" s="79" t="s">
        <v>1050</v>
      </c>
      <c r="ACT67" s="79" t="s">
        <v>1050</v>
      </c>
      <c r="ACU67" s="79" t="s">
        <v>1050</v>
      </c>
      <c r="ACV67" s="79" t="s">
        <v>1050</v>
      </c>
      <c r="ACW67" s="79" t="s">
        <v>1050</v>
      </c>
      <c r="ACX67" s="79" t="s">
        <v>1050</v>
      </c>
      <c r="ACY67" s="79" t="s">
        <v>1050</v>
      </c>
      <c r="ACZ67" s="79" t="s">
        <v>1050</v>
      </c>
      <c r="ADA67" s="79" t="s">
        <v>1050</v>
      </c>
      <c r="ADB67" s="79" t="s">
        <v>1050</v>
      </c>
      <c r="ADC67" s="79" t="s">
        <v>1050</v>
      </c>
      <c r="ADD67" s="79" t="s">
        <v>1050</v>
      </c>
      <c r="ADE67" s="79" t="s">
        <v>1050</v>
      </c>
      <c r="ADF67" s="79" t="s">
        <v>1050</v>
      </c>
      <c r="ADG67" s="79" t="s">
        <v>1050</v>
      </c>
      <c r="ADH67" s="79" t="s">
        <v>1050</v>
      </c>
      <c r="ADI67" s="79" t="s">
        <v>1050</v>
      </c>
      <c r="ADJ67" s="79">
        <v>74</v>
      </c>
      <c r="ADK67" s="79" t="s">
        <v>1050</v>
      </c>
      <c r="ADL67" s="79" t="s">
        <v>1050</v>
      </c>
      <c r="ADM67" s="79" t="s">
        <v>1050</v>
      </c>
      <c r="ADN67" s="79" t="s">
        <v>1050</v>
      </c>
      <c r="ADO67" s="79" t="s">
        <v>1090</v>
      </c>
      <c r="ADP67" s="79" t="s">
        <v>1050</v>
      </c>
      <c r="ADQ67" s="79" t="s">
        <v>1050</v>
      </c>
      <c r="ADR67" s="79" t="s">
        <v>1050</v>
      </c>
      <c r="ADS67" s="79" t="s">
        <v>1050</v>
      </c>
      <c r="ADT67" s="79" t="s">
        <v>494</v>
      </c>
      <c r="ADU67" s="79" t="s">
        <v>1050</v>
      </c>
      <c r="ADV67" s="79" t="s">
        <v>1050</v>
      </c>
      <c r="ADW67" s="79" t="s">
        <v>1050</v>
      </c>
      <c r="ADX67" s="79" t="s">
        <v>1050</v>
      </c>
      <c r="ADY67" s="79" t="s">
        <v>494</v>
      </c>
      <c r="ADZ67" s="79" t="s">
        <v>1050</v>
      </c>
      <c r="AEA67" s="79" t="s">
        <v>1050</v>
      </c>
      <c r="AEB67" s="79" t="s">
        <v>1050</v>
      </c>
      <c r="AEC67" s="79" t="s">
        <v>1050</v>
      </c>
      <c r="AED67" s="79">
        <v>0</v>
      </c>
      <c r="AEE67" s="79" t="s">
        <v>1050</v>
      </c>
      <c r="AEF67" s="79" t="s">
        <v>1050</v>
      </c>
      <c r="AEG67" s="79" t="s">
        <v>1050</v>
      </c>
      <c r="AEH67" s="79" t="s">
        <v>1050</v>
      </c>
      <c r="AEI67" s="79">
        <v>0</v>
      </c>
      <c r="AEJ67" s="79" t="s">
        <v>1050</v>
      </c>
      <c r="AEK67" s="79" t="s">
        <v>1050</v>
      </c>
      <c r="AEL67" s="79" t="s">
        <v>1050</v>
      </c>
      <c r="AEM67" s="79" t="s">
        <v>1050</v>
      </c>
      <c r="AEN67" s="79" t="s">
        <v>1089</v>
      </c>
      <c r="AEO67" s="79" t="s">
        <v>1050</v>
      </c>
      <c r="AEP67" s="79" t="s">
        <v>1050</v>
      </c>
      <c r="AEQ67" s="79" t="s">
        <v>1050</v>
      </c>
      <c r="AER67" s="79" t="s">
        <v>1050</v>
      </c>
      <c r="AES67" s="79" t="s">
        <v>352</v>
      </c>
      <c r="AET67" s="79" t="s">
        <v>1050</v>
      </c>
      <c r="AEU67" s="79" t="s">
        <v>1050</v>
      </c>
      <c r="AEV67" s="79" t="s">
        <v>1050</v>
      </c>
      <c r="AEW67" s="79" t="s">
        <v>1050</v>
      </c>
      <c r="AEX67" s="137" t="s">
        <v>366</v>
      </c>
      <c r="AEY67" s="79">
        <v>1</v>
      </c>
      <c r="AEZ67" s="79">
        <v>1</v>
      </c>
      <c r="AFA67" s="79" t="s">
        <v>1050</v>
      </c>
      <c r="AFB67" s="79" t="s">
        <v>1050</v>
      </c>
      <c r="AFC67" s="79" t="s">
        <v>1050</v>
      </c>
      <c r="AFD67" s="79" t="s">
        <v>1050</v>
      </c>
      <c r="AFE67" s="79" t="s">
        <v>1050</v>
      </c>
      <c r="AFF67" s="79" t="s">
        <v>1050</v>
      </c>
      <c r="AFG67" s="79" t="s">
        <v>1050</v>
      </c>
      <c r="AFH67" s="79" t="s">
        <v>1050</v>
      </c>
      <c r="AFI67" s="79" t="s">
        <v>1050</v>
      </c>
      <c r="AFJ67" s="79" t="s">
        <v>1050</v>
      </c>
      <c r="AFK67" s="79" t="s">
        <v>1050</v>
      </c>
      <c r="AFL67" s="79" t="s">
        <v>1050</v>
      </c>
      <c r="AFM67" s="79" t="s">
        <v>1050</v>
      </c>
      <c r="AFN67" s="79" t="s">
        <v>1050</v>
      </c>
      <c r="AFO67" s="79" t="s">
        <v>1050</v>
      </c>
      <c r="AFP67" s="79" t="s">
        <v>1050</v>
      </c>
      <c r="AFQ67" s="79" t="s">
        <v>1050</v>
      </c>
      <c r="AFR67" s="79" t="s">
        <v>1050</v>
      </c>
      <c r="AFS67" s="79" t="s">
        <v>1050</v>
      </c>
      <c r="AFT67" s="79" t="s">
        <v>1050</v>
      </c>
      <c r="AFU67" s="79" t="s">
        <v>1050</v>
      </c>
      <c r="AFV67" s="79" t="s">
        <v>1050</v>
      </c>
      <c r="AFW67" s="79" t="s">
        <v>1050</v>
      </c>
      <c r="AFX67" s="79" t="s">
        <v>1050</v>
      </c>
      <c r="AFY67" s="79" t="s">
        <v>1050</v>
      </c>
      <c r="AFZ67" s="79" t="s">
        <v>1050</v>
      </c>
      <c r="AGA67" s="79" t="s">
        <v>1050</v>
      </c>
      <c r="AGB67" s="79" t="s">
        <v>1050</v>
      </c>
      <c r="AGC67" s="79" t="s">
        <v>1050</v>
      </c>
      <c r="AGD67" s="79" t="s">
        <v>1050</v>
      </c>
      <c r="AGE67" s="79" t="s">
        <v>1050</v>
      </c>
      <c r="AGF67" s="79" t="s">
        <v>1050</v>
      </c>
      <c r="AGG67" s="79" t="s">
        <v>1050</v>
      </c>
      <c r="AGH67" s="79" t="s">
        <v>1050</v>
      </c>
      <c r="AGI67" s="79" t="s">
        <v>1050</v>
      </c>
      <c r="AGJ67" s="79" t="s">
        <v>1050</v>
      </c>
      <c r="AGK67" s="79" t="s">
        <v>1050</v>
      </c>
      <c r="AGL67" s="79" t="s">
        <v>1050</v>
      </c>
      <c r="AGM67" s="79" t="s">
        <v>1050</v>
      </c>
      <c r="AGN67" s="79" t="s">
        <v>1050</v>
      </c>
      <c r="AGO67" s="79" t="s">
        <v>1050</v>
      </c>
      <c r="AGP67" s="79" t="s">
        <v>1050</v>
      </c>
      <c r="AGQ67" s="79" t="s">
        <v>1050</v>
      </c>
      <c r="AGR67" s="79" t="s">
        <v>1050</v>
      </c>
      <c r="AGS67" s="79" t="s">
        <v>1050</v>
      </c>
      <c r="AGT67" s="79" t="s">
        <v>1050</v>
      </c>
      <c r="AGU67" s="79" t="s">
        <v>1050</v>
      </c>
      <c r="AGV67" s="79" t="s">
        <v>1050</v>
      </c>
      <c r="AGW67" s="79" t="s">
        <v>1050</v>
      </c>
      <c r="AGX67" s="79" t="s">
        <v>1050</v>
      </c>
      <c r="AGY67" s="79" t="s">
        <v>1050</v>
      </c>
      <c r="AGZ67" s="79" t="s">
        <v>1050</v>
      </c>
      <c r="AHA67" s="79" t="s">
        <v>1050</v>
      </c>
      <c r="AHB67" s="79" t="s">
        <v>1050</v>
      </c>
      <c r="AHC67" s="79" t="s">
        <v>1050</v>
      </c>
      <c r="AHD67" s="79" t="s">
        <v>1050</v>
      </c>
      <c r="AHE67" s="79" t="s">
        <v>1050</v>
      </c>
      <c r="AHF67" s="79" t="s">
        <v>1050</v>
      </c>
      <c r="AHG67" s="79" t="s">
        <v>1050</v>
      </c>
      <c r="AHH67" s="79" t="s">
        <v>1050</v>
      </c>
      <c r="AHI67" s="79" t="s">
        <v>1050</v>
      </c>
      <c r="AHJ67" s="79" t="s">
        <v>1050</v>
      </c>
      <c r="AHK67" s="79" t="s">
        <v>1050</v>
      </c>
      <c r="AHL67" s="79" t="s">
        <v>1050</v>
      </c>
      <c r="AHM67" s="79" t="s">
        <v>1050</v>
      </c>
      <c r="AHN67" s="79" t="s">
        <v>1050</v>
      </c>
      <c r="AHO67" s="79" t="s">
        <v>1050</v>
      </c>
      <c r="AHP67" s="79" t="s">
        <v>1050</v>
      </c>
      <c r="AHQ67" s="79" t="s">
        <v>1050</v>
      </c>
      <c r="AHR67" s="79" t="s">
        <v>1050</v>
      </c>
      <c r="AHS67" s="79" t="s">
        <v>1050</v>
      </c>
      <c r="AHT67" s="79" t="s">
        <v>1050</v>
      </c>
      <c r="AHU67" s="79" t="s">
        <v>1050</v>
      </c>
      <c r="AHV67" s="79" t="s">
        <v>1050</v>
      </c>
      <c r="AHW67" s="79" t="s">
        <v>1050</v>
      </c>
      <c r="AHX67" s="79" t="s">
        <v>1050</v>
      </c>
      <c r="AHY67" s="79" t="s">
        <v>1050</v>
      </c>
      <c r="AHZ67" s="79" t="s">
        <v>1050</v>
      </c>
      <c r="AIA67" s="79" t="s">
        <v>1050</v>
      </c>
      <c r="AIB67" s="79" t="s">
        <v>1050</v>
      </c>
      <c r="AIC67" s="79" t="s">
        <v>1050</v>
      </c>
      <c r="AID67" s="79" t="s">
        <v>1050</v>
      </c>
      <c r="AIE67" s="79" t="s">
        <v>1050</v>
      </c>
      <c r="AIF67" s="79" t="s">
        <v>1050</v>
      </c>
      <c r="AIG67" s="79" t="s">
        <v>1050</v>
      </c>
      <c r="AIH67" s="79" t="s">
        <v>1050</v>
      </c>
      <c r="AII67" s="79" t="s">
        <v>1050</v>
      </c>
      <c r="AIJ67" s="79" t="s">
        <v>1050</v>
      </c>
      <c r="AIK67" s="79" t="s">
        <v>1050</v>
      </c>
      <c r="AIL67" s="79" t="s">
        <v>1050</v>
      </c>
      <c r="AIM67" s="79" t="s">
        <v>1050</v>
      </c>
      <c r="AIN67" s="79" t="s">
        <v>1050</v>
      </c>
      <c r="AIO67" s="79" t="s">
        <v>1050</v>
      </c>
      <c r="AIP67" s="79" t="s">
        <v>1050</v>
      </c>
      <c r="AIQ67" s="79" t="s">
        <v>1050</v>
      </c>
      <c r="AIR67" s="79" t="s">
        <v>1050</v>
      </c>
      <c r="AIS67" s="79" t="s">
        <v>1050</v>
      </c>
      <c r="AIT67" s="79" t="s">
        <v>1050</v>
      </c>
      <c r="AIU67" s="79" t="s">
        <v>1050</v>
      </c>
      <c r="AIV67" s="79" t="s">
        <v>1050</v>
      </c>
      <c r="AIW67" s="79" t="s">
        <v>1050</v>
      </c>
      <c r="AIX67" s="79" t="s">
        <v>1050</v>
      </c>
      <c r="AIY67" s="79" t="s">
        <v>1050</v>
      </c>
      <c r="AIZ67" s="79" t="s">
        <v>1050</v>
      </c>
      <c r="AJA67" s="79" t="s">
        <v>1050</v>
      </c>
      <c r="AJB67" s="79" t="s">
        <v>1050</v>
      </c>
      <c r="AJC67" s="79" t="s">
        <v>1050</v>
      </c>
      <c r="AJD67" s="79" t="s">
        <v>1050</v>
      </c>
      <c r="AJE67" s="79" t="s">
        <v>1050</v>
      </c>
      <c r="AJF67" s="79" t="s">
        <v>1050</v>
      </c>
      <c r="AJG67" s="79" t="s">
        <v>2770</v>
      </c>
      <c r="AJH67" s="79" t="s">
        <v>2771</v>
      </c>
      <c r="AJI67" s="79" t="s">
        <v>1050</v>
      </c>
      <c r="AJJ67" s="79" t="s">
        <v>1050</v>
      </c>
      <c r="AJK67" s="79" t="s">
        <v>1050</v>
      </c>
      <c r="AJL67" s="79" t="s">
        <v>1050</v>
      </c>
      <c r="AJM67" s="79" t="s">
        <v>353</v>
      </c>
      <c r="AJN67" s="79" t="s">
        <v>353</v>
      </c>
      <c r="AJO67" s="79" t="s">
        <v>1050</v>
      </c>
      <c r="AJP67" s="79" t="s">
        <v>1050</v>
      </c>
      <c r="AJQ67" s="79" t="s">
        <v>1050</v>
      </c>
      <c r="AJR67" s="79" t="s">
        <v>1050</v>
      </c>
      <c r="AJS67" s="79" t="s">
        <v>1050</v>
      </c>
      <c r="AJT67" s="79" t="s">
        <v>1050</v>
      </c>
      <c r="AJU67" s="79" t="s">
        <v>1050</v>
      </c>
      <c r="AJV67" s="79" t="s">
        <v>1050</v>
      </c>
      <c r="AJW67" s="79" t="s">
        <v>1050</v>
      </c>
      <c r="AJX67" s="79" t="s">
        <v>1098</v>
      </c>
      <c r="AJY67" s="79" t="s">
        <v>1050</v>
      </c>
      <c r="AJZ67" s="79" t="s">
        <v>1050</v>
      </c>
      <c r="AKA67" s="79" t="s">
        <v>1050</v>
      </c>
      <c r="AKB67" s="79" t="s">
        <v>1050</v>
      </c>
      <c r="AKC67" s="79" t="s">
        <v>1050</v>
      </c>
      <c r="AKD67" s="79" t="s">
        <v>1050</v>
      </c>
      <c r="AKE67" s="79" t="s">
        <v>1050</v>
      </c>
      <c r="AKF67" s="79" t="s">
        <v>1098</v>
      </c>
      <c r="AKG67" s="79" t="s">
        <v>1050</v>
      </c>
      <c r="AKH67" s="79" t="s">
        <v>1050</v>
      </c>
      <c r="AKI67" s="79" t="s">
        <v>1050</v>
      </c>
      <c r="AKJ67" s="79" t="s">
        <v>1050</v>
      </c>
      <c r="AKK67" s="79" t="s">
        <v>1050</v>
      </c>
      <c r="AKL67" s="79" t="s">
        <v>1050</v>
      </c>
      <c r="AKM67" s="79" t="s">
        <v>1050</v>
      </c>
      <c r="AKN67" s="79" t="s">
        <v>1050</v>
      </c>
      <c r="AKO67" s="79" t="s">
        <v>1050</v>
      </c>
      <c r="AKP67" s="79" t="s">
        <v>1050</v>
      </c>
      <c r="AKQ67" s="79" t="s">
        <v>1050</v>
      </c>
      <c r="AKR67" s="79" t="s">
        <v>1050</v>
      </c>
      <c r="AKS67" s="79" t="s">
        <v>1050</v>
      </c>
      <c r="AKT67" s="79" t="s">
        <v>1050</v>
      </c>
      <c r="AKU67" s="79" t="s">
        <v>1050</v>
      </c>
      <c r="AKV67" s="79" t="s">
        <v>1098</v>
      </c>
      <c r="AKW67" s="79" t="s">
        <v>1050</v>
      </c>
      <c r="AKX67" s="79" t="s">
        <v>1050</v>
      </c>
      <c r="AKY67" s="79" t="s">
        <v>1050</v>
      </c>
      <c r="AKZ67" s="79" t="s">
        <v>1050</v>
      </c>
      <c r="ALA67" s="79" t="s">
        <v>1050</v>
      </c>
      <c r="ALB67" s="79" t="s">
        <v>1050</v>
      </c>
      <c r="ALC67" s="79" t="s">
        <v>1050</v>
      </c>
      <c r="ALD67" s="79" t="s">
        <v>1050</v>
      </c>
      <c r="ALE67" s="79" t="s">
        <v>1050</v>
      </c>
      <c r="ALF67" s="79" t="s">
        <v>1050</v>
      </c>
      <c r="ALG67" s="79" t="s">
        <v>1098</v>
      </c>
      <c r="ALH67" s="79" t="s">
        <v>1050</v>
      </c>
      <c r="ALI67" s="79" t="s">
        <v>1050</v>
      </c>
      <c r="ALJ67" s="79" t="s">
        <v>1050</v>
      </c>
      <c r="ALK67" s="79" t="s">
        <v>1050</v>
      </c>
      <c r="ALL67" s="79" t="s">
        <v>1050</v>
      </c>
      <c r="ALM67" s="79" t="s">
        <v>1050</v>
      </c>
      <c r="ALN67" s="79" t="s">
        <v>1050</v>
      </c>
      <c r="ALO67" s="79" t="s">
        <v>1050</v>
      </c>
      <c r="ALP67" s="79" t="s">
        <v>1098</v>
      </c>
      <c r="ALQ67" s="79" t="s">
        <v>1098</v>
      </c>
      <c r="ALR67" s="79" t="s">
        <v>1050</v>
      </c>
      <c r="ALS67" s="79" t="s">
        <v>1050</v>
      </c>
      <c r="ALT67" s="79" t="s">
        <v>1050</v>
      </c>
      <c r="ALU67" s="79" t="s">
        <v>1050</v>
      </c>
      <c r="ALV67" s="79" t="s">
        <v>1050</v>
      </c>
      <c r="ALW67" s="79" t="s">
        <v>1050</v>
      </c>
      <c r="ALX67" s="79" t="s">
        <v>1050</v>
      </c>
    </row>
    <row r="68" ht="50.25" customHeight="1" spans="1:1012">
      <c r="A68" s="79" t="s">
        <v>2772</v>
      </c>
      <c r="B68" s="79">
        <v>91</v>
      </c>
      <c r="C68" s="79" t="s">
        <v>1050</v>
      </c>
      <c r="D68" s="79" t="s">
        <v>374</v>
      </c>
      <c r="E68" s="79" t="s">
        <v>1050</v>
      </c>
      <c r="F68" s="79" t="s">
        <v>2773</v>
      </c>
      <c r="G68" s="79" t="s">
        <v>2774</v>
      </c>
      <c r="H68" s="79" t="s">
        <v>2775</v>
      </c>
      <c r="I68" s="79" t="s">
        <v>543</v>
      </c>
      <c r="J68" s="91">
        <v>44884</v>
      </c>
      <c r="K68" s="92">
        <v>0.392361111111111</v>
      </c>
      <c r="L68" s="91">
        <v>44884</v>
      </c>
      <c r="M68" s="92">
        <v>0.392361111111111</v>
      </c>
      <c r="N68" s="79" t="s">
        <v>331</v>
      </c>
      <c r="O68" s="79" t="s">
        <v>67</v>
      </c>
      <c r="P68" s="79" t="s">
        <v>1050</v>
      </c>
      <c r="Q68" s="79" t="s">
        <v>1050</v>
      </c>
      <c r="R68" s="79" t="s">
        <v>1052</v>
      </c>
      <c r="S68" s="79" t="s">
        <v>334</v>
      </c>
      <c r="T68" s="79" t="s">
        <v>1050</v>
      </c>
      <c r="U68" s="79" t="s">
        <v>368</v>
      </c>
      <c r="V68" s="79" t="s">
        <v>480</v>
      </c>
      <c r="W68" s="79" t="s">
        <v>338</v>
      </c>
      <c r="X68" s="79" t="s">
        <v>339</v>
      </c>
      <c r="Y68" s="79" t="s">
        <v>340</v>
      </c>
      <c r="Z68" s="79" t="s">
        <v>341</v>
      </c>
      <c r="AA68" s="79" t="s">
        <v>342</v>
      </c>
      <c r="AB68" s="79" t="s">
        <v>424</v>
      </c>
      <c r="AC68" s="79" t="s">
        <v>343</v>
      </c>
      <c r="AD68" s="79" t="s">
        <v>344</v>
      </c>
      <c r="AE68" s="79" t="s">
        <v>369</v>
      </c>
      <c r="AF68" s="79" t="s">
        <v>458</v>
      </c>
      <c r="AG68" s="79" t="s">
        <v>1050</v>
      </c>
      <c r="AH68" s="79" t="s">
        <v>1050</v>
      </c>
      <c r="AI68" s="79" t="s">
        <v>1050</v>
      </c>
      <c r="AJ68" s="79" t="s">
        <v>1050</v>
      </c>
      <c r="AK68" s="79" t="s">
        <v>1050</v>
      </c>
      <c r="AL68" s="79" t="s">
        <v>1050</v>
      </c>
      <c r="AM68" s="79" t="s">
        <v>1055</v>
      </c>
      <c r="AN68" s="79" t="s">
        <v>1056</v>
      </c>
      <c r="AO68" s="79" t="s">
        <v>1050</v>
      </c>
      <c r="AP68" s="79" t="s">
        <v>1050</v>
      </c>
      <c r="AQ68" s="79" t="s">
        <v>1050</v>
      </c>
      <c r="AR68" s="79" t="s">
        <v>1050</v>
      </c>
      <c r="AS68" s="79" t="s">
        <v>1050</v>
      </c>
      <c r="AT68" s="79" t="s">
        <v>1050</v>
      </c>
      <c r="AU68" s="79" t="s">
        <v>1050</v>
      </c>
      <c r="AV68" s="79" t="s">
        <v>1050</v>
      </c>
      <c r="AW68" s="79" t="s">
        <v>1050</v>
      </c>
      <c r="AX68" s="79" t="s">
        <v>1050</v>
      </c>
      <c r="AY68" s="79" t="s">
        <v>1050</v>
      </c>
      <c r="AZ68" s="79" t="s">
        <v>480</v>
      </c>
      <c r="BA68" s="79" t="s">
        <v>1050</v>
      </c>
      <c r="BB68" s="79" t="s">
        <v>1050</v>
      </c>
      <c r="BC68" s="79" t="s">
        <v>1050</v>
      </c>
      <c r="BD68" s="79" t="s">
        <v>1050</v>
      </c>
      <c r="BE68" s="79" t="s">
        <v>1050</v>
      </c>
      <c r="BF68" s="79" t="s">
        <v>1050</v>
      </c>
      <c r="BG68" s="79" t="s">
        <v>1050</v>
      </c>
      <c r="BH68" s="79" t="s">
        <v>1050</v>
      </c>
      <c r="BI68" s="79" t="s">
        <v>1050</v>
      </c>
      <c r="BJ68" s="79" t="s">
        <v>1050</v>
      </c>
      <c r="BK68" s="79" t="s">
        <v>1050</v>
      </c>
      <c r="BL68" s="79" t="s">
        <v>1050</v>
      </c>
      <c r="BM68" s="79" t="s">
        <v>1050</v>
      </c>
      <c r="BN68" s="79" t="s">
        <v>1050</v>
      </c>
      <c r="BO68" s="79" t="s">
        <v>1050</v>
      </c>
      <c r="BP68" s="79" t="s">
        <v>1050</v>
      </c>
      <c r="BQ68" s="79" t="s">
        <v>1050</v>
      </c>
      <c r="BR68" s="79" t="s">
        <v>1050</v>
      </c>
      <c r="BS68" s="79" t="s">
        <v>1050</v>
      </c>
      <c r="BT68" s="79" t="s">
        <v>1050</v>
      </c>
      <c r="BU68" s="79" t="s">
        <v>1050</v>
      </c>
      <c r="BV68" s="79" t="s">
        <v>1050</v>
      </c>
      <c r="BW68" s="79" t="s">
        <v>1050</v>
      </c>
      <c r="BX68" s="79" t="s">
        <v>1050</v>
      </c>
      <c r="BY68" s="79" t="s">
        <v>1050</v>
      </c>
      <c r="BZ68" s="79" t="s">
        <v>1050</v>
      </c>
      <c r="CA68" s="79" t="s">
        <v>1050</v>
      </c>
      <c r="CB68" s="79" t="s">
        <v>1050</v>
      </c>
      <c r="CC68" s="79" t="s">
        <v>1050</v>
      </c>
      <c r="CD68" s="79" t="s">
        <v>1050</v>
      </c>
      <c r="CE68" s="79" t="s">
        <v>1050</v>
      </c>
      <c r="CF68" s="79" t="s">
        <v>356</v>
      </c>
      <c r="CG68" s="91">
        <v>30249</v>
      </c>
      <c r="CH68" s="79" t="s">
        <v>351</v>
      </c>
      <c r="CI68" s="79" t="s">
        <v>398</v>
      </c>
      <c r="CJ68" s="79" t="s">
        <v>1060</v>
      </c>
      <c r="CK68" s="79" t="s">
        <v>1050</v>
      </c>
      <c r="CL68" s="79" t="s">
        <v>1050</v>
      </c>
      <c r="CM68" s="79" t="s">
        <v>1050</v>
      </c>
      <c r="CN68" s="79" t="s">
        <v>1050</v>
      </c>
      <c r="CO68" s="79" t="s">
        <v>353</v>
      </c>
      <c r="CP68" s="79" t="s">
        <v>433</v>
      </c>
      <c r="CQ68" s="79" t="s">
        <v>399</v>
      </c>
      <c r="CR68" s="79" t="s">
        <v>1050</v>
      </c>
      <c r="CS68" s="91">
        <v>46197</v>
      </c>
      <c r="CT68" s="79" t="s">
        <v>1050</v>
      </c>
      <c r="CU68" s="79" t="s">
        <v>1050</v>
      </c>
      <c r="CV68" s="79" t="s">
        <v>1050</v>
      </c>
      <c r="CW68" s="79" t="s">
        <v>353</v>
      </c>
      <c r="CX68" s="79" t="s">
        <v>2516</v>
      </c>
      <c r="CY68" s="79" t="s">
        <v>1256</v>
      </c>
      <c r="CZ68" s="79" t="s">
        <v>356</v>
      </c>
      <c r="DA68" s="79" t="s">
        <v>1257</v>
      </c>
      <c r="DB68" s="79" t="s">
        <v>2776</v>
      </c>
      <c r="DC68" s="79" t="s">
        <v>1435</v>
      </c>
      <c r="DD68" s="79">
        <v>2012</v>
      </c>
      <c r="DE68" s="79" t="s">
        <v>1236</v>
      </c>
      <c r="DF68" s="79" t="s">
        <v>1050</v>
      </c>
      <c r="DG68" s="79">
        <v>5</v>
      </c>
      <c r="DH68" s="79" t="s">
        <v>1060</v>
      </c>
      <c r="DI68" s="79" t="s">
        <v>1589</v>
      </c>
      <c r="DJ68" s="79" t="s">
        <v>2444</v>
      </c>
      <c r="DK68" s="79">
        <v>1</v>
      </c>
      <c r="DL68" s="79" t="s">
        <v>353</v>
      </c>
      <c r="DM68" s="79" t="s">
        <v>353</v>
      </c>
      <c r="DN68" s="79" t="s">
        <v>2362</v>
      </c>
      <c r="DO68" s="91">
        <v>45191</v>
      </c>
      <c r="DP68" s="79" t="s">
        <v>399</v>
      </c>
      <c r="DQ68" s="79" t="s">
        <v>1050</v>
      </c>
      <c r="DR68" s="79" t="s">
        <v>1050</v>
      </c>
      <c r="DS68" s="79" t="s">
        <v>399</v>
      </c>
      <c r="DT68" s="79" t="s">
        <v>1050</v>
      </c>
      <c r="DU68" s="79" t="s">
        <v>1050</v>
      </c>
      <c r="DV68" s="79" t="s">
        <v>353</v>
      </c>
      <c r="DW68" s="79" t="s">
        <v>357</v>
      </c>
      <c r="DX68" s="79" t="s">
        <v>435</v>
      </c>
      <c r="DY68" s="79" t="s">
        <v>1050</v>
      </c>
      <c r="DZ68" s="79" t="s">
        <v>1050</v>
      </c>
      <c r="EA68" s="79" t="s">
        <v>1050</v>
      </c>
      <c r="EB68" s="79" t="s">
        <v>333</v>
      </c>
      <c r="EC68" s="79" t="s">
        <v>1050</v>
      </c>
      <c r="ED68" s="79" t="s">
        <v>2777</v>
      </c>
      <c r="EE68" s="79" t="s">
        <v>1050</v>
      </c>
      <c r="EF68" s="79" t="s">
        <v>399</v>
      </c>
      <c r="EG68" s="79" t="s">
        <v>1050</v>
      </c>
      <c r="EH68" s="79" t="s">
        <v>1050</v>
      </c>
      <c r="EI68" s="79" t="s">
        <v>1050</v>
      </c>
      <c r="EJ68" s="79" t="s">
        <v>1050</v>
      </c>
      <c r="EK68" s="79" t="s">
        <v>1050</v>
      </c>
      <c r="EL68" s="79" t="s">
        <v>1050</v>
      </c>
      <c r="EM68" s="79" t="s">
        <v>1050</v>
      </c>
      <c r="EN68" s="79" t="s">
        <v>1050</v>
      </c>
      <c r="EO68" s="79" t="s">
        <v>1050</v>
      </c>
      <c r="EP68" s="79" t="s">
        <v>1050</v>
      </c>
      <c r="EQ68" s="79" t="s">
        <v>1050</v>
      </c>
      <c r="ER68" s="79" t="s">
        <v>1050</v>
      </c>
      <c r="ES68" s="79" t="s">
        <v>1050</v>
      </c>
      <c r="ET68" s="79" t="s">
        <v>1050</v>
      </c>
      <c r="EU68" s="79" t="s">
        <v>1050</v>
      </c>
      <c r="EV68" s="79" t="s">
        <v>1050</v>
      </c>
      <c r="EW68" s="79" t="s">
        <v>1050</v>
      </c>
      <c r="EX68" s="79" t="s">
        <v>1050</v>
      </c>
      <c r="EY68" s="79" t="s">
        <v>1050</v>
      </c>
      <c r="EZ68" s="79" t="s">
        <v>1050</v>
      </c>
      <c r="FA68" s="79" t="s">
        <v>1050</v>
      </c>
      <c r="FB68" s="79" t="s">
        <v>1050</v>
      </c>
      <c r="FC68" s="79" t="s">
        <v>1050</v>
      </c>
      <c r="FD68" s="79" t="s">
        <v>1050</v>
      </c>
      <c r="FE68" s="79" t="s">
        <v>1050</v>
      </c>
      <c r="FF68" s="79" t="s">
        <v>1050</v>
      </c>
      <c r="FG68" s="79" t="s">
        <v>1050</v>
      </c>
      <c r="FH68" s="79" t="s">
        <v>1050</v>
      </c>
      <c r="FI68" s="79" t="s">
        <v>1050</v>
      </c>
      <c r="FJ68" s="79" t="s">
        <v>1050</v>
      </c>
      <c r="FK68" s="79" t="s">
        <v>1050</v>
      </c>
      <c r="FL68" s="79" t="s">
        <v>1050</v>
      </c>
      <c r="FM68" s="79" t="s">
        <v>1050</v>
      </c>
      <c r="FN68" s="79" t="s">
        <v>1050</v>
      </c>
      <c r="FO68" s="79" t="s">
        <v>1050</v>
      </c>
      <c r="FP68" s="79" t="s">
        <v>1050</v>
      </c>
      <c r="FQ68" s="79" t="s">
        <v>1050</v>
      </c>
      <c r="FR68" s="79" t="s">
        <v>1050</v>
      </c>
      <c r="FS68" s="79" t="s">
        <v>1050</v>
      </c>
      <c r="FT68" s="79" t="s">
        <v>1050</v>
      </c>
      <c r="FU68" s="79" t="s">
        <v>1050</v>
      </c>
      <c r="FV68" s="79" t="s">
        <v>1050</v>
      </c>
      <c r="FW68" s="79" t="s">
        <v>1050</v>
      </c>
      <c r="FX68" s="79" t="s">
        <v>1050</v>
      </c>
      <c r="FY68" s="79" t="s">
        <v>1050</v>
      </c>
      <c r="FZ68" s="79" t="s">
        <v>1050</v>
      </c>
      <c r="GA68" s="79" t="s">
        <v>1050</v>
      </c>
      <c r="GB68" s="79" t="s">
        <v>1050</v>
      </c>
      <c r="GC68" s="79" t="s">
        <v>1050</v>
      </c>
      <c r="GD68" s="79" t="s">
        <v>1050</v>
      </c>
      <c r="GE68" s="79" t="s">
        <v>1050</v>
      </c>
      <c r="GF68" s="79" t="s">
        <v>1050</v>
      </c>
      <c r="GG68" s="79" t="s">
        <v>1050</v>
      </c>
      <c r="GH68" s="79" t="s">
        <v>1050</v>
      </c>
      <c r="GI68" s="79" t="s">
        <v>1050</v>
      </c>
      <c r="GJ68" s="79" t="s">
        <v>1050</v>
      </c>
      <c r="GK68" s="79" t="s">
        <v>1050</v>
      </c>
      <c r="GL68" s="79" t="s">
        <v>1050</v>
      </c>
      <c r="GM68" s="79" t="s">
        <v>1050</v>
      </c>
      <c r="GN68" s="79" t="s">
        <v>1050</v>
      </c>
      <c r="GO68" s="79" t="s">
        <v>1050</v>
      </c>
      <c r="GP68" s="79" t="s">
        <v>1050</v>
      </c>
      <c r="GQ68" s="79" t="s">
        <v>1050</v>
      </c>
      <c r="GR68" s="79" t="s">
        <v>1050</v>
      </c>
      <c r="GS68" s="79" t="s">
        <v>1050</v>
      </c>
      <c r="GT68" s="79" t="s">
        <v>1050</v>
      </c>
      <c r="GU68" s="79" t="s">
        <v>1050</v>
      </c>
      <c r="GV68" s="79" t="s">
        <v>1050</v>
      </c>
      <c r="GW68" s="79" t="s">
        <v>1050</v>
      </c>
      <c r="GX68" s="79" t="s">
        <v>1050</v>
      </c>
      <c r="GY68" s="79" t="s">
        <v>1050</v>
      </c>
      <c r="GZ68" s="79" t="s">
        <v>1050</v>
      </c>
      <c r="HA68" s="79" t="s">
        <v>1050</v>
      </c>
      <c r="HB68" s="79" t="s">
        <v>1050</v>
      </c>
      <c r="HC68" s="79" t="s">
        <v>1050</v>
      </c>
      <c r="HD68" s="79" t="s">
        <v>1050</v>
      </c>
      <c r="HE68" s="79" t="s">
        <v>1050</v>
      </c>
      <c r="HF68" s="79" t="s">
        <v>1050</v>
      </c>
      <c r="HG68" s="79" t="s">
        <v>1050</v>
      </c>
      <c r="HH68" s="79" t="s">
        <v>1050</v>
      </c>
      <c r="HI68" s="79" t="s">
        <v>1050</v>
      </c>
      <c r="HJ68" s="79" t="s">
        <v>1050</v>
      </c>
      <c r="HK68" s="79" t="s">
        <v>1050</v>
      </c>
      <c r="HL68" s="79" t="s">
        <v>1050</v>
      </c>
      <c r="HM68" s="79" t="s">
        <v>1050</v>
      </c>
      <c r="HN68" s="79" t="s">
        <v>1050</v>
      </c>
      <c r="HO68" s="79" t="s">
        <v>1050</v>
      </c>
      <c r="HP68" s="79" t="s">
        <v>1050</v>
      </c>
      <c r="HQ68" s="79" t="s">
        <v>1050</v>
      </c>
      <c r="HR68" s="79" t="s">
        <v>1050</v>
      </c>
      <c r="HS68" s="79" t="s">
        <v>1050</v>
      </c>
      <c r="HT68" s="79" t="s">
        <v>1050</v>
      </c>
      <c r="HU68" s="79" t="s">
        <v>1050</v>
      </c>
      <c r="HV68" s="79" t="s">
        <v>1050</v>
      </c>
      <c r="HW68" s="79" t="s">
        <v>1050</v>
      </c>
      <c r="HX68" s="79" t="s">
        <v>1050</v>
      </c>
      <c r="HY68" s="79" t="s">
        <v>1050</v>
      </c>
      <c r="HZ68" s="79" t="s">
        <v>1050</v>
      </c>
      <c r="IA68" s="79" t="s">
        <v>1050</v>
      </c>
      <c r="IB68" s="79" t="s">
        <v>1050</v>
      </c>
      <c r="IC68" s="79" t="s">
        <v>1050</v>
      </c>
      <c r="ID68" s="79" t="s">
        <v>1050</v>
      </c>
      <c r="IE68" s="79" t="s">
        <v>1050</v>
      </c>
      <c r="IF68" s="79" t="s">
        <v>1050</v>
      </c>
      <c r="IG68" s="79" t="s">
        <v>1050</v>
      </c>
      <c r="IH68" s="79" t="s">
        <v>1050</v>
      </c>
      <c r="II68" s="79" t="s">
        <v>1050</v>
      </c>
      <c r="IJ68" s="79" t="s">
        <v>1050</v>
      </c>
      <c r="IK68" s="79" t="s">
        <v>1050</v>
      </c>
      <c r="IL68" s="79" t="s">
        <v>1050</v>
      </c>
      <c r="IM68" s="79" t="s">
        <v>1050</v>
      </c>
      <c r="IN68" s="79" t="s">
        <v>1050</v>
      </c>
      <c r="IO68" s="79" t="s">
        <v>1050</v>
      </c>
      <c r="IP68" s="79" t="s">
        <v>1050</v>
      </c>
      <c r="IQ68" s="79" t="s">
        <v>1050</v>
      </c>
      <c r="IR68" s="79" t="s">
        <v>1050</v>
      </c>
      <c r="IS68" s="79" t="s">
        <v>1050</v>
      </c>
      <c r="IT68" s="79" t="s">
        <v>1050</v>
      </c>
      <c r="IU68" s="79" t="s">
        <v>1050</v>
      </c>
      <c r="IV68" s="79" t="s">
        <v>1050</v>
      </c>
      <c r="IW68" s="79" t="s">
        <v>1050</v>
      </c>
      <c r="IX68" s="79" t="s">
        <v>1050</v>
      </c>
      <c r="IY68" s="79" t="s">
        <v>1050</v>
      </c>
      <c r="IZ68" s="79" t="s">
        <v>1050</v>
      </c>
      <c r="JA68" s="79" t="s">
        <v>1050</v>
      </c>
      <c r="JB68" s="79" t="s">
        <v>1050</v>
      </c>
      <c r="JC68" s="79" t="s">
        <v>1050</v>
      </c>
      <c r="JD68" s="79" t="s">
        <v>1050</v>
      </c>
      <c r="JE68" s="79" t="s">
        <v>1050</v>
      </c>
      <c r="JF68" s="79" t="s">
        <v>1050</v>
      </c>
      <c r="JG68" s="79" t="s">
        <v>1050</v>
      </c>
      <c r="JH68" s="79" t="s">
        <v>1050</v>
      </c>
      <c r="JI68" s="79" t="s">
        <v>1050</v>
      </c>
      <c r="JJ68" s="79" t="s">
        <v>1050</v>
      </c>
      <c r="JK68" s="79" t="s">
        <v>1050</v>
      </c>
      <c r="JL68" s="79" t="s">
        <v>1050</v>
      </c>
      <c r="JM68" s="79" t="s">
        <v>1050</v>
      </c>
      <c r="JN68" s="79" t="s">
        <v>1050</v>
      </c>
      <c r="JO68" s="79" t="s">
        <v>1050</v>
      </c>
      <c r="JP68" s="79" t="s">
        <v>1050</v>
      </c>
      <c r="JQ68" s="79" t="s">
        <v>1050</v>
      </c>
      <c r="JR68" s="79" t="s">
        <v>1050</v>
      </c>
      <c r="JS68" s="79" t="s">
        <v>1050</v>
      </c>
      <c r="JT68" s="79" t="s">
        <v>1050</v>
      </c>
      <c r="JU68" s="79" t="s">
        <v>1050</v>
      </c>
      <c r="JV68" s="79" t="s">
        <v>1050</v>
      </c>
      <c r="JW68" s="79" t="s">
        <v>1050</v>
      </c>
      <c r="JX68" s="79" t="s">
        <v>1050</v>
      </c>
      <c r="JY68" s="79" t="s">
        <v>1050</v>
      </c>
      <c r="JZ68" s="79" t="s">
        <v>1050</v>
      </c>
      <c r="KA68" s="79" t="s">
        <v>1050</v>
      </c>
      <c r="KB68" s="79" t="s">
        <v>1050</v>
      </c>
      <c r="KC68" s="79" t="s">
        <v>1050</v>
      </c>
      <c r="KD68" s="79" t="s">
        <v>1050</v>
      </c>
      <c r="KE68" s="79" t="s">
        <v>1050</v>
      </c>
      <c r="KF68" s="79" t="s">
        <v>1050</v>
      </c>
      <c r="KG68" s="79" t="s">
        <v>1050</v>
      </c>
      <c r="KH68" s="79" t="s">
        <v>1050</v>
      </c>
      <c r="KI68" s="79" t="s">
        <v>1050</v>
      </c>
      <c r="KJ68" s="79" t="s">
        <v>1050</v>
      </c>
      <c r="KK68" s="79" t="s">
        <v>1050</v>
      </c>
      <c r="KL68" s="79" t="s">
        <v>1050</v>
      </c>
      <c r="KM68" s="79" t="s">
        <v>1050</v>
      </c>
      <c r="KN68" s="79" t="s">
        <v>1050</v>
      </c>
      <c r="KO68" s="79" t="s">
        <v>1050</v>
      </c>
      <c r="KP68" s="79" t="s">
        <v>1050</v>
      </c>
      <c r="KQ68" s="79" t="s">
        <v>1050</v>
      </c>
      <c r="KR68" s="79" t="s">
        <v>1050</v>
      </c>
      <c r="KS68" s="79" t="s">
        <v>1050</v>
      </c>
      <c r="KT68" s="79" t="s">
        <v>1050</v>
      </c>
      <c r="KU68" s="79" t="s">
        <v>1050</v>
      </c>
      <c r="KV68" s="79" t="s">
        <v>1050</v>
      </c>
      <c r="KW68" s="79" t="s">
        <v>1050</v>
      </c>
      <c r="KX68" s="79" t="s">
        <v>1050</v>
      </c>
      <c r="KY68" s="79" t="s">
        <v>1050</v>
      </c>
      <c r="KZ68" s="79" t="s">
        <v>1050</v>
      </c>
      <c r="LA68" s="79" t="s">
        <v>1050</v>
      </c>
      <c r="LB68" s="79" t="s">
        <v>1050</v>
      </c>
      <c r="LC68" s="79" t="s">
        <v>1050</v>
      </c>
      <c r="LD68" s="79" t="s">
        <v>1050</v>
      </c>
      <c r="LE68" s="79" t="s">
        <v>1050</v>
      </c>
      <c r="LF68" s="79" t="s">
        <v>1050</v>
      </c>
      <c r="LG68" s="79" t="s">
        <v>1050</v>
      </c>
      <c r="LH68" s="79" t="s">
        <v>1050</v>
      </c>
      <c r="LI68" s="79" t="s">
        <v>1050</v>
      </c>
      <c r="LJ68" s="79" t="s">
        <v>1050</v>
      </c>
      <c r="LK68" s="79" t="s">
        <v>1050</v>
      </c>
      <c r="LL68" s="79" t="s">
        <v>1050</v>
      </c>
      <c r="LM68" s="79" t="s">
        <v>1050</v>
      </c>
      <c r="LN68" s="79" t="s">
        <v>1050</v>
      </c>
      <c r="LO68" s="79" t="s">
        <v>1050</v>
      </c>
      <c r="LP68" s="79" t="s">
        <v>1050</v>
      </c>
      <c r="LQ68" s="79" t="s">
        <v>1050</v>
      </c>
      <c r="LR68" s="79" t="s">
        <v>1050</v>
      </c>
      <c r="LS68" s="79" t="s">
        <v>1050</v>
      </c>
      <c r="LT68" s="79" t="s">
        <v>1050</v>
      </c>
      <c r="LU68" s="79" t="s">
        <v>1050</v>
      </c>
      <c r="LV68" s="79" t="s">
        <v>1050</v>
      </c>
      <c r="LW68" s="79" t="s">
        <v>1050</v>
      </c>
      <c r="LX68" s="79" t="s">
        <v>1050</v>
      </c>
      <c r="LY68" s="79" t="s">
        <v>1050</v>
      </c>
      <c r="LZ68" s="79" t="s">
        <v>1050</v>
      </c>
      <c r="MA68" s="79" t="s">
        <v>1050</v>
      </c>
      <c r="MB68" s="79" t="s">
        <v>1050</v>
      </c>
      <c r="MC68" s="79" t="s">
        <v>1050</v>
      </c>
      <c r="MD68" s="79" t="s">
        <v>1050</v>
      </c>
      <c r="ME68" s="79" t="s">
        <v>1050</v>
      </c>
      <c r="MF68" s="79" t="s">
        <v>1050</v>
      </c>
      <c r="MG68" s="79" t="s">
        <v>1050</v>
      </c>
      <c r="MH68" s="79" t="s">
        <v>1050</v>
      </c>
      <c r="MI68" s="79" t="s">
        <v>1050</v>
      </c>
      <c r="MJ68" s="79" t="s">
        <v>1050</v>
      </c>
      <c r="MK68" s="79" t="s">
        <v>356</v>
      </c>
      <c r="ML68" s="91">
        <v>29970</v>
      </c>
      <c r="MM68" s="79" t="s">
        <v>351</v>
      </c>
      <c r="MN68" s="79" t="s">
        <v>1060</v>
      </c>
      <c r="MO68" s="79" t="s">
        <v>2778</v>
      </c>
      <c r="MP68" s="79" t="s">
        <v>1050</v>
      </c>
      <c r="MQ68" s="79" t="s">
        <v>1050</v>
      </c>
      <c r="MR68" s="79" t="s">
        <v>1050</v>
      </c>
      <c r="MS68" s="79" t="s">
        <v>1050</v>
      </c>
      <c r="MT68" s="79" t="s">
        <v>1050</v>
      </c>
      <c r="MU68" s="79" t="s">
        <v>1050</v>
      </c>
      <c r="MV68" s="79" t="s">
        <v>1050</v>
      </c>
      <c r="MW68" s="79" t="s">
        <v>1050</v>
      </c>
      <c r="MX68" s="79" t="s">
        <v>1050</v>
      </c>
      <c r="MY68" s="79" t="s">
        <v>1050</v>
      </c>
      <c r="MZ68" s="79" t="s">
        <v>353</v>
      </c>
      <c r="NA68" s="79" t="s">
        <v>1050</v>
      </c>
      <c r="NB68" s="79" t="s">
        <v>1050</v>
      </c>
      <c r="NC68" s="79" t="s">
        <v>1050</v>
      </c>
      <c r="ND68" s="79" t="s">
        <v>1050</v>
      </c>
      <c r="NE68" s="79" t="s">
        <v>1050</v>
      </c>
      <c r="NF68" s="79" t="s">
        <v>1050</v>
      </c>
      <c r="NG68" s="79" t="s">
        <v>1050</v>
      </c>
      <c r="NH68" s="79" t="s">
        <v>1050</v>
      </c>
      <c r="NI68" s="79" t="s">
        <v>1050</v>
      </c>
      <c r="NJ68" s="79" t="s">
        <v>1050</v>
      </c>
      <c r="NK68" s="79" t="s">
        <v>1050</v>
      </c>
      <c r="NL68" s="79" t="s">
        <v>1050</v>
      </c>
      <c r="NM68" s="79" t="s">
        <v>1050</v>
      </c>
      <c r="NN68" s="79" t="s">
        <v>1050</v>
      </c>
      <c r="NO68" s="79" t="s">
        <v>1050</v>
      </c>
      <c r="NP68" s="79" t="s">
        <v>1050</v>
      </c>
      <c r="NQ68" s="79" t="s">
        <v>1050</v>
      </c>
      <c r="NR68" s="79" t="s">
        <v>1050</v>
      </c>
      <c r="NS68" s="79" t="s">
        <v>1050</v>
      </c>
      <c r="NT68" s="79" t="s">
        <v>1050</v>
      </c>
      <c r="NU68" s="79" t="s">
        <v>1050</v>
      </c>
      <c r="NV68" s="79" t="s">
        <v>1050</v>
      </c>
      <c r="NW68" s="79" t="s">
        <v>1050</v>
      </c>
      <c r="NX68" s="79" t="s">
        <v>1050</v>
      </c>
      <c r="NY68" s="79" t="s">
        <v>1050</v>
      </c>
      <c r="NZ68" s="79" t="s">
        <v>1050</v>
      </c>
      <c r="OA68" s="79" t="s">
        <v>1050</v>
      </c>
      <c r="OB68" s="79" t="s">
        <v>1050</v>
      </c>
      <c r="OC68" s="79" t="s">
        <v>1050</v>
      </c>
      <c r="OD68" s="79" t="s">
        <v>1050</v>
      </c>
      <c r="OE68" s="79" t="s">
        <v>1050</v>
      </c>
      <c r="OF68" s="79" t="s">
        <v>1050</v>
      </c>
      <c r="OG68" s="79" t="s">
        <v>1050</v>
      </c>
      <c r="OH68" s="79" t="s">
        <v>1050</v>
      </c>
      <c r="OI68" s="79" t="s">
        <v>1050</v>
      </c>
      <c r="OJ68" s="79" t="s">
        <v>1050</v>
      </c>
      <c r="OK68" s="79" t="s">
        <v>1050</v>
      </c>
      <c r="OL68" s="79" t="s">
        <v>1050</v>
      </c>
      <c r="OM68" s="79" t="s">
        <v>1050</v>
      </c>
      <c r="ON68" s="79" t="s">
        <v>1050</v>
      </c>
      <c r="OO68" s="79" t="s">
        <v>1050</v>
      </c>
      <c r="OP68" s="79" t="s">
        <v>1050</v>
      </c>
      <c r="OQ68" s="79" t="s">
        <v>1050</v>
      </c>
      <c r="OR68" s="79" t="s">
        <v>1050</v>
      </c>
      <c r="OS68" s="79" t="s">
        <v>1050</v>
      </c>
      <c r="OT68" s="79" t="s">
        <v>1050</v>
      </c>
      <c r="OU68" s="79" t="s">
        <v>1050</v>
      </c>
      <c r="OV68" s="79" t="s">
        <v>1050</v>
      </c>
      <c r="OW68" s="79" t="s">
        <v>1050</v>
      </c>
      <c r="OX68" s="79" t="s">
        <v>1050</v>
      </c>
      <c r="OY68" s="79" t="s">
        <v>1050</v>
      </c>
      <c r="OZ68" s="79" t="s">
        <v>1050</v>
      </c>
      <c r="PA68" s="79" t="s">
        <v>1050</v>
      </c>
      <c r="PB68" s="79" t="s">
        <v>1050</v>
      </c>
      <c r="PC68" s="79" t="s">
        <v>1050</v>
      </c>
      <c r="PD68" s="79" t="s">
        <v>1050</v>
      </c>
      <c r="PE68" s="79" t="s">
        <v>1050</v>
      </c>
      <c r="PF68" s="79" t="s">
        <v>1050</v>
      </c>
      <c r="PG68" s="79" t="s">
        <v>1050</v>
      </c>
      <c r="PH68" s="79" t="s">
        <v>1050</v>
      </c>
      <c r="PI68" s="79" t="s">
        <v>1050</v>
      </c>
      <c r="PJ68" s="79" t="s">
        <v>1050</v>
      </c>
      <c r="PK68" s="79" t="s">
        <v>1050</v>
      </c>
      <c r="PL68" s="79" t="s">
        <v>1050</v>
      </c>
      <c r="PM68" s="79" t="s">
        <v>2779</v>
      </c>
      <c r="PN68" s="79">
        <v>1</v>
      </c>
      <c r="PO68" s="79">
        <v>1</v>
      </c>
      <c r="PP68" s="79">
        <v>141</v>
      </c>
      <c r="PQ68" s="79">
        <v>157</v>
      </c>
      <c r="PR68" s="79">
        <v>141</v>
      </c>
      <c r="PS68" s="79" t="s">
        <v>1050</v>
      </c>
      <c r="PT68" s="79" t="s">
        <v>1050</v>
      </c>
      <c r="PU68" s="79" t="s">
        <v>1050</v>
      </c>
      <c r="PV68" s="79" t="s">
        <v>1050</v>
      </c>
      <c r="PW68" s="79" t="s">
        <v>1050</v>
      </c>
      <c r="PX68" s="79" t="s">
        <v>2780</v>
      </c>
      <c r="PY68" s="79" t="s">
        <v>1050</v>
      </c>
      <c r="PZ68" s="79" t="s">
        <v>1050</v>
      </c>
      <c r="QA68" s="79" t="s">
        <v>1050</v>
      </c>
      <c r="QB68" s="79" t="s">
        <v>1050</v>
      </c>
      <c r="QC68" s="79" t="s">
        <v>1050</v>
      </c>
      <c r="QD68" s="79" t="s">
        <v>1100</v>
      </c>
      <c r="QE68" s="79" t="s">
        <v>1076</v>
      </c>
      <c r="QF68" s="79" t="s">
        <v>1050</v>
      </c>
      <c r="QG68" s="79" t="s">
        <v>1050</v>
      </c>
      <c r="QH68" s="107" t="s">
        <v>1050</v>
      </c>
      <c r="QI68" s="79" t="s">
        <v>1050</v>
      </c>
      <c r="QJ68" s="79" t="s">
        <v>1050</v>
      </c>
      <c r="QK68" s="79" t="s">
        <v>1050</v>
      </c>
      <c r="QL68" s="79" t="s">
        <v>1050</v>
      </c>
      <c r="QM68" s="91">
        <v>44884</v>
      </c>
      <c r="QN68" s="79" t="s">
        <v>512</v>
      </c>
      <c r="QO68" s="79" t="s">
        <v>399</v>
      </c>
      <c r="QP68" s="79" t="s">
        <v>399</v>
      </c>
      <c r="QQ68" s="92">
        <v>0.378472222222222</v>
      </c>
      <c r="QR68" s="79" t="s">
        <v>329</v>
      </c>
      <c r="QS68" s="79" t="s">
        <v>543</v>
      </c>
      <c r="QT68" s="79" t="s">
        <v>2781</v>
      </c>
      <c r="QU68" s="79" t="s">
        <v>2773</v>
      </c>
      <c r="QV68" s="125" t="s">
        <v>2782</v>
      </c>
      <c r="QW68" s="125" t="s">
        <v>2783</v>
      </c>
      <c r="QX68" s="79" t="s">
        <v>1080</v>
      </c>
      <c r="QY68" s="79" t="s">
        <v>1050</v>
      </c>
      <c r="QZ68" s="79" t="s">
        <v>1050</v>
      </c>
      <c r="RA68" s="79" t="s">
        <v>1050</v>
      </c>
      <c r="RB68" s="79" t="s">
        <v>1050</v>
      </c>
      <c r="RC68" s="79" t="s">
        <v>368</v>
      </c>
      <c r="RD68" s="79" t="s">
        <v>399</v>
      </c>
      <c r="RE68" s="79" t="s">
        <v>344</v>
      </c>
      <c r="RF68" s="79" t="s">
        <v>369</v>
      </c>
      <c r="RG68" s="79" t="s">
        <v>1081</v>
      </c>
      <c r="RH68" s="79" t="s">
        <v>338</v>
      </c>
      <c r="RI68" s="79" t="s">
        <v>388</v>
      </c>
      <c r="RJ68" s="79" t="s">
        <v>2784</v>
      </c>
      <c r="RK68" s="79" t="s">
        <v>371</v>
      </c>
      <c r="RL68" s="79" t="s">
        <v>419</v>
      </c>
      <c r="RM68" s="79" t="s">
        <v>1127</v>
      </c>
      <c r="RN68" s="79" t="s">
        <v>2785</v>
      </c>
      <c r="RO68" s="79" t="s">
        <v>2144</v>
      </c>
      <c r="RP68" s="79" t="s">
        <v>414</v>
      </c>
      <c r="RQ68" s="79" t="s">
        <v>1050</v>
      </c>
      <c r="RR68" s="79" t="s">
        <v>480</v>
      </c>
      <c r="RS68" s="79" t="s">
        <v>1126</v>
      </c>
      <c r="RT68" s="79" t="s">
        <v>1127</v>
      </c>
      <c r="RU68" s="79" t="s">
        <v>2145</v>
      </c>
      <c r="RV68" s="79" t="s">
        <v>1086</v>
      </c>
      <c r="RW68" s="79" t="s">
        <v>1050</v>
      </c>
      <c r="RX68" s="79" t="s">
        <v>1050</v>
      </c>
      <c r="RY68" s="79" t="s">
        <v>1050</v>
      </c>
      <c r="RZ68" s="79" t="s">
        <v>1050</v>
      </c>
      <c r="SA68" s="79" t="s">
        <v>1050</v>
      </c>
      <c r="SB68" s="79" t="s">
        <v>1050</v>
      </c>
      <c r="SC68" s="79" t="s">
        <v>1050</v>
      </c>
      <c r="SD68" s="79" t="s">
        <v>1050</v>
      </c>
      <c r="SE68" s="79" t="s">
        <v>1050</v>
      </c>
      <c r="SF68" s="79" t="s">
        <v>1050</v>
      </c>
      <c r="SG68" s="79" t="s">
        <v>1050</v>
      </c>
      <c r="SH68" s="79" t="s">
        <v>1050</v>
      </c>
      <c r="SI68" s="79" t="s">
        <v>1050</v>
      </c>
      <c r="SJ68" s="79" t="s">
        <v>1050</v>
      </c>
      <c r="SK68" s="79" t="s">
        <v>1050</v>
      </c>
      <c r="SL68" s="79" t="s">
        <v>1050</v>
      </c>
      <c r="SM68" s="79" t="s">
        <v>1050</v>
      </c>
      <c r="SN68" s="79" t="s">
        <v>1050</v>
      </c>
      <c r="SO68" s="79" t="s">
        <v>1050</v>
      </c>
      <c r="SP68" s="79" t="s">
        <v>1050</v>
      </c>
      <c r="SQ68" s="79" t="s">
        <v>1050</v>
      </c>
      <c r="SR68" s="79" t="s">
        <v>1050</v>
      </c>
      <c r="SS68" s="79" t="s">
        <v>1050</v>
      </c>
      <c r="ST68" s="79" t="s">
        <v>490</v>
      </c>
      <c r="SU68" s="79" t="s">
        <v>1247</v>
      </c>
      <c r="SV68" s="79" t="s">
        <v>1050</v>
      </c>
      <c r="SW68" s="79" t="s">
        <v>1050</v>
      </c>
      <c r="SX68" s="79" t="s">
        <v>1050</v>
      </c>
      <c r="SY68" s="79" t="s">
        <v>1050</v>
      </c>
      <c r="SZ68" s="79" t="s">
        <v>1050</v>
      </c>
      <c r="TA68" s="79" t="s">
        <v>1050</v>
      </c>
      <c r="TB68" s="79" t="s">
        <v>1050</v>
      </c>
      <c r="TC68" s="79" t="s">
        <v>1050</v>
      </c>
      <c r="TD68" s="79" t="s">
        <v>1050</v>
      </c>
      <c r="TE68" s="79" t="s">
        <v>1050</v>
      </c>
      <c r="TF68" s="79">
        <v>2012</v>
      </c>
      <c r="TG68" s="79">
        <v>2019</v>
      </c>
      <c r="TH68" s="79" t="s">
        <v>2786</v>
      </c>
      <c r="TI68" s="79" t="s">
        <v>1050</v>
      </c>
      <c r="TJ68" s="79" t="s">
        <v>1050</v>
      </c>
      <c r="TK68" s="79" t="s">
        <v>1050</v>
      </c>
      <c r="TL68" s="79" t="s">
        <v>1050</v>
      </c>
      <c r="TM68" s="79" t="s">
        <v>1050</v>
      </c>
      <c r="TN68" s="79" t="s">
        <v>1050</v>
      </c>
      <c r="TO68" s="79" t="s">
        <v>1050</v>
      </c>
      <c r="TP68" s="79" t="s">
        <v>1050</v>
      </c>
      <c r="TQ68" s="79" t="s">
        <v>1050</v>
      </c>
      <c r="TR68" s="79" t="s">
        <v>1435</v>
      </c>
      <c r="TS68" s="79" t="s">
        <v>1331</v>
      </c>
      <c r="TT68" s="79" t="s">
        <v>2027</v>
      </c>
      <c r="TU68" s="79" t="s">
        <v>1050</v>
      </c>
      <c r="TV68" s="79" t="s">
        <v>1050</v>
      </c>
      <c r="TW68" s="79" t="s">
        <v>1050</v>
      </c>
      <c r="TX68" s="79" t="s">
        <v>1050</v>
      </c>
      <c r="TY68" s="79" t="s">
        <v>1050</v>
      </c>
      <c r="TZ68" s="79" t="s">
        <v>1050</v>
      </c>
      <c r="UA68" s="79" t="s">
        <v>1050</v>
      </c>
      <c r="UB68" s="79" t="s">
        <v>1050</v>
      </c>
      <c r="UC68" s="79" t="s">
        <v>1050</v>
      </c>
      <c r="UD68" s="79" t="s">
        <v>1257</v>
      </c>
      <c r="UE68" s="79" t="s">
        <v>2787</v>
      </c>
      <c r="UF68" s="79" t="s">
        <v>2786</v>
      </c>
      <c r="UG68" s="79" t="s">
        <v>1050</v>
      </c>
      <c r="UH68" s="79" t="s">
        <v>1050</v>
      </c>
      <c r="UI68" s="79" t="s">
        <v>1050</v>
      </c>
      <c r="UJ68" s="79" t="s">
        <v>1050</v>
      </c>
      <c r="UK68" s="79" t="s">
        <v>1050</v>
      </c>
      <c r="UL68" s="79" t="s">
        <v>1050</v>
      </c>
      <c r="UM68" s="79" t="s">
        <v>1050</v>
      </c>
      <c r="UN68" s="79" t="s">
        <v>1050</v>
      </c>
      <c r="UO68" s="79" t="s">
        <v>1050</v>
      </c>
      <c r="UP68" s="79" t="s">
        <v>2776</v>
      </c>
      <c r="UQ68" s="79" t="s">
        <v>2788</v>
      </c>
      <c r="UR68" s="79" t="s">
        <v>494</v>
      </c>
      <c r="US68" s="79" t="s">
        <v>1050</v>
      </c>
      <c r="UT68" s="79" t="s">
        <v>1050</v>
      </c>
      <c r="UU68" s="79" t="s">
        <v>1050</v>
      </c>
      <c r="UV68" s="79" t="s">
        <v>1050</v>
      </c>
      <c r="UW68" s="79" t="s">
        <v>1050</v>
      </c>
      <c r="UX68" s="79" t="s">
        <v>1050</v>
      </c>
      <c r="UY68" s="79" t="s">
        <v>1050</v>
      </c>
      <c r="UZ68" s="79" t="s">
        <v>1050</v>
      </c>
      <c r="VA68" s="79" t="s">
        <v>1050</v>
      </c>
      <c r="VB68" s="79">
        <v>1598</v>
      </c>
      <c r="VC68" s="79" t="s">
        <v>2789</v>
      </c>
      <c r="VD68" s="79" t="s">
        <v>2789</v>
      </c>
      <c r="VE68" s="79" t="s">
        <v>1050</v>
      </c>
      <c r="VF68" s="79" t="s">
        <v>1050</v>
      </c>
      <c r="VG68" s="79" t="s">
        <v>1050</v>
      </c>
      <c r="VH68" s="79" t="s">
        <v>1050</v>
      </c>
      <c r="VI68" s="79" t="s">
        <v>1050</v>
      </c>
      <c r="VJ68" s="79" t="s">
        <v>1050</v>
      </c>
      <c r="VK68" s="79" t="s">
        <v>1050</v>
      </c>
      <c r="VL68" s="79" t="s">
        <v>1050</v>
      </c>
      <c r="VM68" s="79" t="s">
        <v>1050</v>
      </c>
      <c r="VN68" s="79" t="s">
        <v>1060</v>
      </c>
      <c r="VO68" s="79" t="s">
        <v>1060</v>
      </c>
      <c r="VP68" s="79" t="s">
        <v>494</v>
      </c>
      <c r="VQ68" s="79" t="s">
        <v>1050</v>
      </c>
      <c r="VR68" s="79" t="s">
        <v>1050</v>
      </c>
      <c r="VS68" s="79" t="s">
        <v>1050</v>
      </c>
      <c r="VT68" s="79" t="s">
        <v>1050</v>
      </c>
      <c r="VU68" s="79" t="s">
        <v>1050</v>
      </c>
      <c r="VV68" s="79" t="s">
        <v>1050</v>
      </c>
      <c r="VW68" s="79" t="s">
        <v>1050</v>
      </c>
      <c r="VX68" s="79" t="s">
        <v>1050</v>
      </c>
      <c r="VY68" s="79" t="s">
        <v>1050</v>
      </c>
      <c r="VZ68" s="79" t="s">
        <v>353</v>
      </c>
      <c r="WA68" s="79" t="s">
        <v>399</v>
      </c>
      <c r="WB68" s="79" t="s">
        <v>399</v>
      </c>
      <c r="WC68" s="79" t="s">
        <v>1050</v>
      </c>
      <c r="WD68" s="79" t="s">
        <v>1050</v>
      </c>
      <c r="WE68" s="79" t="s">
        <v>1050</v>
      </c>
      <c r="WF68" s="79" t="s">
        <v>1050</v>
      </c>
      <c r="WG68" s="79" t="s">
        <v>1050</v>
      </c>
      <c r="WH68" s="79" t="s">
        <v>1050</v>
      </c>
      <c r="WI68" s="79" t="s">
        <v>1050</v>
      </c>
      <c r="WJ68" s="79" t="s">
        <v>1050</v>
      </c>
      <c r="WK68" s="79" t="s">
        <v>1050</v>
      </c>
      <c r="WL68" s="79" t="s">
        <v>353</v>
      </c>
      <c r="WM68" s="79" t="s">
        <v>399</v>
      </c>
      <c r="WN68" s="79" t="s">
        <v>399</v>
      </c>
      <c r="WO68" s="79" t="s">
        <v>1050</v>
      </c>
      <c r="WP68" s="79" t="s">
        <v>1050</v>
      </c>
      <c r="WQ68" s="79" t="s">
        <v>1050</v>
      </c>
      <c r="WR68" s="79" t="s">
        <v>1050</v>
      </c>
      <c r="WS68" s="79" t="s">
        <v>1050</v>
      </c>
      <c r="WT68" s="79" t="s">
        <v>1050</v>
      </c>
      <c r="WU68" s="79" t="s">
        <v>1050</v>
      </c>
      <c r="WV68" s="79" t="s">
        <v>1050</v>
      </c>
      <c r="WW68" s="79" t="s">
        <v>1050</v>
      </c>
      <c r="WX68" s="79" t="s">
        <v>399</v>
      </c>
      <c r="WY68" s="79" t="s">
        <v>399</v>
      </c>
      <c r="WZ68" s="79" t="s">
        <v>399</v>
      </c>
      <c r="XA68" s="79" t="s">
        <v>1050</v>
      </c>
      <c r="XB68" s="79" t="s">
        <v>1050</v>
      </c>
      <c r="XC68" s="79" t="s">
        <v>1050</v>
      </c>
      <c r="XD68" s="79" t="s">
        <v>1050</v>
      </c>
      <c r="XE68" s="79" t="s">
        <v>1050</v>
      </c>
      <c r="XF68" s="79" t="s">
        <v>1050</v>
      </c>
      <c r="XG68" s="79" t="s">
        <v>1050</v>
      </c>
      <c r="XH68" s="79" t="s">
        <v>1050</v>
      </c>
      <c r="XI68" s="79" t="s">
        <v>1050</v>
      </c>
      <c r="XJ68" s="79" t="s">
        <v>2790</v>
      </c>
      <c r="XK68" s="79" t="s">
        <v>2791</v>
      </c>
      <c r="XL68" s="79" t="s">
        <v>2792</v>
      </c>
      <c r="XM68" s="79" t="s">
        <v>1050</v>
      </c>
      <c r="XN68" s="79" t="s">
        <v>1050</v>
      </c>
      <c r="XO68" s="79" t="s">
        <v>1050</v>
      </c>
      <c r="XP68" s="79" t="s">
        <v>1050</v>
      </c>
      <c r="XQ68" s="79" t="s">
        <v>1050</v>
      </c>
      <c r="XR68" s="79" t="s">
        <v>1050</v>
      </c>
      <c r="XS68" s="79" t="s">
        <v>1050</v>
      </c>
      <c r="XT68" s="79" t="s">
        <v>1050</v>
      </c>
      <c r="XU68" s="79" t="s">
        <v>1050</v>
      </c>
      <c r="XV68" s="79" t="s">
        <v>1089</v>
      </c>
      <c r="XW68" s="79" t="s">
        <v>1089</v>
      </c>
      <c r="XX68" s="79" t="s">
        <v>1089</v>
      </c>
      <c r="XY68" s="79" t="s">
        <v>1050</v>
      </c>
      <c r="XZ68" s="79" t="s">
        <v>1050</v>
      </c>
      <c r="YA68" s="79" t="s">
        <v>1050</v>
      </c>
      <c r="YB68" s="79" t="s">
        <v>1050</v>
      </c>
      <c r="YC68" s="79" t="s">
        <v>1050</v>
      </c>
      <c r="YD68" s="79" t="s">
        <v>1050</v>
      </c>
      <c r="YE68" s="79" t="s">
        <v>1050</v>
      </c>
      <c r="YF68" s="79" t="s">
        <v>1050</v>
      </c>
      <c r="YG68" s="79" t="s">
        <v>1050</v>
      </c>
      <c r="YH68" s="79" t="s">
        <v>1089</v>
      </c>
      <c r="YI68" s="79" t="s">
        <v>1089</v>
      </c>
      <c r="YJ68" s="79" t="s">
        <v>1089</v>
      </c>
      <c r="YK68" s="79" t="s">
        <v>1050</v>
      </c>
      <c r="YL68" s="79" t="s">
        <v>1050</v>
      </c>
      <c r="YM68" s="79" t="s">
        <v>1050</v>
      </c>
      <c r="YN68" s="79" t="s">
        <v>1050</v>
      </c>
      <c r="YO68" s="79" t="s">
        <v>1050</v>
      </c>
      <c r="YP68" s="79" t="s">
        <v>1050</v>
      </c>
      <c r="YQ68" s="79" t="s">
        <v>1050</v>
      </c>
      <c r="YR68" s="79" t="s">
        <v>1050</v>
      </c>
      <c r="YS68" s="79" t="s">
        <v>1050</v>
      </c>
      <c r="YT68" s="79" t="s">
        <v>1089</v>
      </c>
      <c r="YU68" s="79" t="s">
        <v>1089</v>
      </c>
      <c r="YV68" s="79" t="s">
        <v>1089</v>
      </c>
      <c r="YW68" s="79" t="s">
        <v>1050</v>
      </c>
      <c r="YX68" s="79" t="s">
        <v>1050</v>
      </c>
      <c r="YY68" s="79" t="s">
        <v>1050</v>
      </c>
      <c r="YZ68" s="79" t="s">
        <v>1050</v>
      </c>
      <c r="ZA68" s="79" t="s">
        <v>1050</v>
      </c>
      <c r="ZB68" s="79" t="s">
        <v>1050</v>
      </c>
      <c r="ZC68" s="79" t="s">
        <v>1050</v>
      </c>
      <c r="ZD68" s="79" t="s">
        <v>1050</v>
      </c>
      <c r="ZE68" s="79" t="s">
        <v>1050</v>
      </c>
      <c r="ZF68" s="79" t="s">
        <v>399</v>
      </c>
      <c r="ZG68" s="79" t="s">
        <v>399</v>
      </c>
      <c r="ZH68" s="79" t="s">
        <v>1089</v>
      </c>
      <c r="ZI68" s="79" t="s">
        <v>1050</v>
      </c>
      <c r="ZJ68" s="79" t="s">
        <v>1050</v>
      </c>
      <c r="ZK68" s="79" t="s">
        <v>1050</v>
      </c>
      <c r="ZL68" s="79" t="s">
        <v>1050</v>
      </c>
      <c r="ZM68" s="79" t="s">
        <v>1050</v>
      </c>
      <c r="ZN68" s="79" t="s">
        <v>1050</v>
      </c>
      <c r="ZO68" s="79" t="s">
        <v>1050</v>
      </c>
      <c r="ZP68" s="79" t="s">
        <v>1050</v>
      </c>
      <c r="ZQ68" s="79" t="s">
        <v>1050</v>
      </c>
      <c r="ZR68" s="79" t="s">
        <v>399</v>
      </c>
      <c r="ZS68" s="79" t="s">
        <v>399</v>
      </c>
      <c r="ZT68" s="79" t="s">
        <v>2380</v>
      </c>
      <c r="ZU68" s="79" t="s">
        <v>1050</v>
      </c>
      <c r="ZV68" s="79" t="s">
        <v>1050</v>
      </c>
      <c r="ZW68" s="79" t="s">
        <v>1050</v>
      </c>
      <c r="ZX68" s="79" t="s">
        <v>1050</v>
      </c>
      <c r="ZY68" s="79" t="s">
        <v>1050</v>
      </c>
      <c r="ZZ68" s="79" t="s">
        <v>1050</v>
      </c>
      <c r="AAA68" s="79" t="s">
        <v>1050</v>
      </c>
      <c r="AAB68" s="79" t="s">
        <v>1050</v>
      </c>
      <c r="AAC68" s="79" t="s">
        <v>1050</v>
      </c>
      <c r="AAD68" s="79" t="s">
        <v>351</v>
      </c>
      <c r="AAE68" s="79">
        <v>40</v>
      </c>
      <c r="AAF68" s="91">
        <v>42545</v>
      </c>
      <c r="AAG68" s="79">
        <v>0</v>
      </c>
      <c r="AAH68" s="79">
        <v>0</v>
      </c>
      <c r="AAI68" s="79" t="s">
        <v>1132</v>
      </c>
      <c r="AAJ68" s="79" t="s">
        <v>398</v>
      </c>
      <c r="AAK68" s="79" t="s">
        <v>351</v>
      </c>
      <c r="AAL68" s="79">
        <v>31</v>
      </c>
      <c r="AAM68" s="91">
        <v>40633</v>
      </c>
      <c r="AAN68" s="79">
        <v>0</v>
      </c>
      <c r="AAO68" s="79">
        <v>0</v>
      </c>
      <c r="AAP68" s="79" t="s">
        <v>1132</v>
      </c>
      <c r="AAQ68" s="79" t="s">
        <v>398</v>
      </c>
      <c r="AAR68" s="79" t="s">
        <v>1050</v>
      </c>
      <c r="AAS68" s="79" t="s">
        <v>1050</v>
      </c>
      <c r="AAT68" s="79" t="s">
        <v>1050</v>
      </c>
      <c r="AAU68" s="79" t="s">
        <v>1050</v>
      </c>
      <c r="AAV68" s="79" t="s">
        <v>1050</v>
      </c>
      <c r="AAW68" s="79" t="s">
        <v>1050</v>
      </c>
      <c r="AAX68" s="79" t="s">
        <v>1050</v>
      </c>
      <c r="AAY68" s="79" t="s">
        <v>1050</v>
      </c>
      <c r="AAZ68" s="79" t="s">
        <v>1050</v>
      </c>
      <c r="ABA68" s="79" t="s">
        <v>1050</v>
      </c>
      <c r="ABB68" s="79" t="s">
        <v>1050</v>
      </c>
      <c r="ABC68" s="79" t="s">
        <v>1050</v>
      </c>
      <c r="ABD68" s="79" t="s">
        <v>1050</v>
      </c>
      <c r="ABE68" s="79" t="s">
        <v>1050</v>
      </c>
      <c r="ABF68" s="79" t="s">
        <v>1050</v>
      </c>
      <c r="ABG68" s="79" t="s">
        <v>1050</v>
      </c>
      <c r="ABH68" s="79" t="s">
        <v>1050</v>
      </c>
      <c r="ABI68" s="79" t="s">
        <v>1050</v>
      </c>
      <c r="ABJ68" s="79" t="s">
        <v>1050</v>
      </c>
      <c r="ABK68" s="79" t="s">
        <v>1050</v>
      </c>
      <c r="ABL68" s="79" t="s">
        <v>1050</v>
      </c>
      <c r="ABM68" s="79" t="s">
        <v>1050</v>
      </c>
      <c r="ABN68" s="79" t="s">
        <v>1050</v>
      </c>
      <c r="ABO68" s="79" t="s">
        <v>1050</v>
      </c>
      <c r="ABP68" s="79" t="s">
        <v>1050</v>
      </c>
      <c r="ABQ68" s="79" t="s">
        <v>1050</v>
      </c>
      <c r="ABR68" s="79" t="s">
        <v>1050</v>
      </c>
      <c r="ABS68" s="79" t="s">
        <v>1050</v>
      </c>
      <c r="ABT68" s="79" t="s">
        <v>1050</v>
      </c>
      <c r="ABU68" s="79" t="s">
        <v>1050</v>
      </c>
      <c r="ABV68" s="79" t="s">
        <v>1050</v>
      </c>
      <c r="ABW68" s="79" t="s">
        <v>1050</v>
      </c>
      <c r="ABX68" s="79" t="s">
        <v>1050</v>
      </c>
      <c r="ABY68" s="79" t="s">
        <v>1050</v>
      </c>
      <c r="ABZ68" s="79" t="s">
        <v>1050</v>
      </c>
      <c r="ACA68" s="79" t="s">
        <v>1050</v>
      </c>
      <c r="ACB68" s="79" t="s">
        <v>1050</v>
      </c>
      <c r="ACC68" s="79" t="s">
        <v>1050</v>
      </c>
      <c r="ACD68" s="79" t="s">
        <v>1050</v>
      </c>
      <c r="ACE68" s="79" t="s">
        <v>1050</v>
      </c>
      <c r="ACF68" s="79" t="s">
        <v>1050</v>
      </c>
      <c r="ACG68" s="79" t="s">
        <v>1050</v>
      </c>
      <c r="ACH68" s="79" t="s">
        <v>1050</v>
      </c>
      <c r="ACI68" s="79" t="s">
        <v>1050</v>
      </c>
      <c r="ACJ68" s="79" t="s">
        <v>1050</v>
      </c>
      <c r="ACK68" s="79" t="s">
        <v>1050</v>
      </c>
      <c r="ACL68" s="79" t="s">
        <v>1050</v>
      </c>
      <c r="ACM68" s="79" t="s">
        <v>1050</v>
      </c>
      <c r="ACN68" s="79" t="s">
        <v>1050</v>
      </c>
      <c r="ACO68" s="79" t="s">
        <v>1050</v>
      </c>
      <c r="ACP68" s="79" t="s">
        <v>1050</v>
      </c>
      <c r="ACQ68" s="79" t="s">
        <v>1050</v>
      </c>
      <c r="ACR68" s="79" t="s">
        <v>1050</v>
      </c>
      <c r="ACS68" s="79" t="s">
        <v>1050</v>
      </c>
      <c r="ACT68" s="79" t="s">
        <v>1050</v>
      </c>
      <c r="ACU68" s="79" t="s">
        <v>1050</v>
      </c>
      <c r="ACV68" s="79" t="s">
        <v>1050</v>
      </c>
      <c r="ACW68" s="79" t="s">
        <v>1050</v>
      </c>
      <c r="ACX68" s="79" t="s">
        <v>1050</v>
      </c>
      <c r="ACY68" s="79" t="s">
        <v>1050</v>
      </c>
      <c r="ACZ68" s="79" t="s">
        <v>1050</v>
      </c>
      <c r="ADA68" s="79" t="s">
        <v>1050</v>
      </c>
      <c r="ADB68" s="79" t="s">
        <v>1050</v>
      </c>
      <c r="ADC68" s="79" t="s">
        <v>1050</v>
      </c>
      <c r="ADD68" s="79" t="s">
        <v>1050</v>
      </c>
      <c r="ADE68" s="79" t="s">
        <v>1050</v>
      </c>
      <c r="ADF68" s="79" t="s">
        <v>1050</v>
      </c>
      <c r="ADG68" s="79" t="s">
        <v>1050</v>
      </c>
      <c r="ADH68" s="79" t="s">
        <v>1050</v>
      </c>
      <c r="ADI68" s="79" t="s">
        <v>1050</v>
      </c>
      <c r="ADJ68" s="79">
        <v>40</v>
      </c>
      <c r="ADK68" s="79">
        <v>27</v>
      </c>
      <c r="ADL68" s="79" t="s">
        <v>1050</v>
      </c>
      <c r="ADM68" s="79" t="s">
        <v>1050</v>
      </c>
      <c r="ADN68" s="79" t="s">
        <v>1050</v>
      </c>
      <c r="ADO68" s="79" t="s">
        <v>351</v>
      </c>
      <c r="ADP68" s="79" t="s">
        <v>397</v>
      </c>
      <c r="ADQ68" s="79" t="s">
        <v>1050</v>
      </c>
      <c r="ADR68" s="79" t="s">
        <v>1050</v>
      </c>
      <c r="ADS68" s="79" t="s">
        <v>1050</v>
      </c>
      <c r="ADT68" s="79" t="s">
        <v>399</v>
      </c>
      <c r="ADU68" s="79" t="s">
        <v>399</v>
      </c>
      <c r="ADV68" s="79" t="s">
        <v>1050</v>
      </c>
      <c r="ADW68" s="79" t="s">
        <v>1050</v>
      </c>
      <c r="ADX68" s="79" t="s">
        <v>1050</v>
      </c>
      <c r="ADY68" s="79" t="s">
        <v>494</v>
      </c>
      <c r="ADZ68" s="79" t="s">
        <v>494</v>
      </c>
      <c r="AEA68" s="79" t="s">
        <v>1050</v>
      </c>
      <c r="AEB68" s="79" t="s">
        <v>1050</v>
      </c>
      <c r="AEC68" s="79" t="s">
        <v>1050</v>
      </c>
      <c r="AED68" s="79">
        <v>0</v>
      </c>
      <c r="AEE68" s="79">
        <v>0</v>
      </c>
      <c r="AEF68" s="79" t="s">
        <v>1050</v>
      </c>
      <c r="AEG68" s="79" t="s">
        <v>1050</v>
      </c>
      <c r="AEH68" s="79" t="s">
        <v>1050</v>
      </c>
      <c r="AEI68" s="79">
        <v>0</v>
      </c>
      <c r="AEJ68" s="79">
        <v>0</v>
      </c>
      <c r="AEK68" s="79" t="s">
        <v>1050</v>
      </c>
      <c r="AEL68" s="79" t="s">
        <v>1050</v>
      </c>
      <c r="AEM68" s="79" t="s">
        <v>1050</v>
      </c>
      <c r="AEN68" s="79" t="s">
        <v>1132</v>
      </c>
      <c r="AEO68" s="79" t="s">
        <v>1132</v>
      </c>
      <c r="AEP68" s="79" t="s">
        <v>1050</v>
      </c>
      <c r="AEQ68" s="79" t="s">
        <v>1050</v>
      </c>
      <c r="AER68" s="79" t="s">
        <v>1050</v>
      </c>
      <c r="AES68" s="79" t="s">
        <v>352</v>
      </c>
      <c r="AET68" s="79" t="s">
        <v>398</v>
      </c>
      <c r="AEU68" s="79" t="s">
        <v>1050</v>
      </c>
      <c r="AEV68" s="79" t="s">
        <v>1050</v>
      </c>
      <c r="AEW68" s="79" t="s">
        <v>1050</v>
      </c>
      <c r="AEX68" s="137" t="s">
        <v>366</v>
      </c>
      <c r="AEY68" s="79">
        <v>3</v>
      </c>
      <c r="AEZ68" s="79">
        <v>1</v>
      </c>
      <c r="AFA68" s="79" t="s">
        <v>1050</v>
      </c>
      <c r="AFB68" s="79" t="s">
        <v>1050</v>
      </c>
      <c r="AFC68" s="79" t="s">
        <v>2380</v>
      </c>
      <c r="AFD68" s="79" t="s">
        <v>1050</v>
      </c>
      <c r="AFE68" s="79" t="s">
        <v>1050</v>
      </c>
      <c r="AFF68" s="79" t="s">
        <v>2380</v>
      </c>
      <c r="AFG68" s="79" t="s">
        <v>1050</v>
      </c>
      <c r="AFH68" s="79" t="s">
        <v>1050</v>
      </c>
      <c r="AFI68" s="79" t="s">
        <v>2380</v>
      </c>
      <c r="AFJ68" s="79" t="s">
        <v>1050</v>
      </c>
      <c r="AFK68" s="79" t="s">
        <v>1050</v>
      </c>
      <c r="AFL68" s="79" t="s">
        <v>1050</v>
      </c>
      <c r="AFM68" s="79" t="s">
        <v>1050</v>
      </c>
      <c r="AFN68" s="79" t="s">
        <v>1050</v>
      </c>
      <c r="AFO68" s="79" t="s">
        <v>1050</v>
      </c>
      <c r="AFP68" s="79" t="s">
        <v>1050</v>
      </c>
      <c r="AFQ68" s="79" t="s">
        <v>1050</v>
      </c>
      <c r="AFR68" s="79" t="s">
        <v>1050</v>
      </c>
      <c r="AFS68" s="79" t="s">
        <v>1050</v>
      </c>
      <c r="AFT68" s="79" t="s">
        <v>1050</v>
      </c>
      <c r="AFU68" s="79" t="s">
        <v>1050</v>
      </c>
      <c r="AFV68" s="79" t="s">
        <v>1050</v>
      </c>
      <c r="AFW68" s="79" t="s">
        <v>1050</v>
      </c>
      <c r="AFX68" s="79" t="s">
        <v>1050</v>
      </c>
      <c r="AFY68" s="79" t="s">
        <v>1050</v>
      </c>
      <c r="AFZ68" s="79" t="s">
        <v>1050</v>
      </c>
      <c r="AGA68" s="79" t="s">
        <v>1050</v>
      </c>
      <c r="AGB68" s="79" t="s">
        <v>1050</v>
      </c>
      <c r="AGC68" s="79" t="s">
        <v>1050</v>
      </c>
      <c r="AGD68" s="79" t="s">
        <v>1050</v>
      </c>
      <c r="AGE68" s="79" t="s">
        <v>1050</v>
      </c>
      <c r="AGF68" s="79" t="s">
        <v>1050</v>
      </c>
      <c r="AGG68" s="79" t="s">
        <v>1050</v>
      </c>
      <c r="AGH68" s="79" t="s">
        <v>1050</v>
      </c>
      <c r="AGI68" s="79" t="s">
        <v>1050</v>
      </c>
      <c r="AGJ68" s="79" t="s">
        <v>1050</v>
      </c>
      <c r="AGK68" s="79" t="s">
        <v>1050</v>
      </c>
      <c r="AGL68" s="79" t="s">
        <v>2380</v>
      </c>
      <c r="AGM68" s="79" t="s">
        <v>1050</v>
      </c>
      <c r="AGN68" s="79" t="s">
        <v>2380</v>
      </c>
      <c r="AGO68" s="79" t="s">
        <v>1050</v>
      </c>
      <c r="AGP68" s="79" t="s">
        <v>2380</v>
      </c>
      <c r="AGQ68" s="79" t="s">
        <v>1050</v>
      </c>
      <c r="AGR68" s="79" t="s">
        <v>1050</v>
      </c>
      <c r="AGS68" s="79" t="s">
        <v>1050</v>
      </c>
      <c r="AGT68" s="79" t="s">
        <v>1050</v>
      </c>
      <c r="AGU68" s="79" t="s">
        <v>1050</v>
      </c>
      <c r="AGV68" s="79" t="s">
        <v>1050</v>
      </c>
      <c r="AGW68" s="79" t="s">
        <v>1050</v>
      </c>
      <c r="AGX68" s="79" t="s">
        <v>1050</v>
      </c>
      <c r="AGY68" s="79" t="s">
        <v>1050</v>
      </c>
      <c r="AGZ68" s="79" t="s">
        <v>1050</v>
      </c>
      <c r="AHA68" s="79" t="s">
        <v>1050</v>
      </c>
      <c r="AHB68" s="79" t="s">
        <v>1050</v>
      </c>
      <c r="AHC68" s="79" t="s">
        <v>1050</v>
      </c>
      <c r="AHD68" s="79" t="s">
        <v>1050</v>
      </c>
      <c r="AHE68" s="79" t="s">
        <v>1050</v>
      </c>
      <c r="AHF68" s="79" t="s">
        <v>1050</v>
      </c>
      <c r="AHG68" s="79" t="s">
        <v>1050</v>
      </c>
      <c r="AHH68" s="79" t="s">
        <v>1050</v>
      </c>
      <c r="AHI68" s="79" t="s">
        <v>353</v>
      </c>
      <c r="AHJ68" s="79" t="s">
        <v>1218</v>
      </c>
      <c r="AHK68" s="79" t="s">
        <v>353</v>
      </c>
      <c r="AHL68" s="79" t="s">
        <v>1218</v>
      </c>
      <c r="AHM68" s="79" t="s">
        <v>1050</v>
      </c>
      <c r="AHN68" s="79" t="s">
        <v>1089</v>
      </c>
      <c r="AHO68" s="79" t="s">
        <v>1050</v>
      </c>
      <c r="AHP68" s="79" t="s">
        <v>1050</v>
      </c>
      <c r="AHQ68" s="79" t="s">
        <v>1050</v>
      </c>
      <c r="AHR68" s="79" t="s">
        <v>1050</v>
      </c>
      <c r="AHS68" s="79" t="s">
        <v>1050</v>
      </c>
      <c r="AHT68" s="79" t="s">
        <v>1050</v>
      </c>
      <c r="AHU68" s="79" t="s">
        <v>1050</v>
      </c>
      <c r="AHV68" s="79" t="s">
        <v>1050</v>
      </c>
      <c r="AHW68" s="79" t="s">
        <v>1050</v>
      </c>
      <c r="AHX68" s="79" t="s">
        <v>1050</v>
      </c>
      <c r="AHY68" s="79" t="s">
        <v>1050</v>
      </c>
      <c r="AHZ68" s="79" t="s">
        <v>1050</v>
      </c>
      <c r="AIA68" s="79" t="s">
        <v>1050</v>
      </c>
      <c r="AIB68" s="79" t="s">
        <v>1050</v>
      </c>
      <c r="AIC68" s="79" t="s">
        <v>1050</v>
      </c>
      <c r="AID68" s="79" t="s">
        <v>1050</v>
      </c>
      <c r="AIE68" s="79" t="s">
        <v>1050</v>
      </c>
      <c r="AIF68" s="79" t="s">
        <v>1050</v>
      </c>
      <c r="AIG68" s="79" t="s">
        <v>1050</v>
      </c>
      <c r="AIH68" s="79" t="s">
        <v>1089</v>
      </c>
      <c r="AII68" s="79" t="s">
        <v>353</v>
      </c>
      <c r="AIJ68" s="79" t="s">
        <v>1218</v>
      </c>
      <c r="AIK68" s="79" t="s">
        <v>1050</v>
      </c>
      <c r="AIL68" s="79" t="s">
        <v>1050</v>
      </c>
      <c r="AIM68" s="79" t="s">
        <v>1050</v>
      </c>
      <c r="AIN68" s="79" t="s">
        <v>1050</v>
      </c>
      <c r="AIO68" s="79" t="s">
        <v>1050</v>
      </c>
      <c r="AIP68" s="79" t="s">
        <v>1050</v>
      </c>
      <c r="AIQ68" s="102" t="s">
        <v>399</v>
      </c>
      <c r="AIR68" s="79">
        <v>141</v>
      </c>
      <c r="AIS68" s="79" t="s">
        <v>399</v>
      </c>
      <c r="AIT68" s="79">
        <v>157</v>
      </c>
      <c r="AIU68" s="79" t="s">
        <v>399</v>
      </c>
      <c r="AIV68" s="79">
        <v>141</v>
      </c>
      <c r="AIW68" s="79" t="s">
        <v>1050</v>
      </c>
      <c r="AIX68" s="79" t="s">
        <v>1089</v>
      </c>
      <c r="AIY68" s="79" t="s">
        <v>1050</v>
      </c>
      <c r="AIZ68" s="79" t="s">
        <v>1089</v>
      </c>
      <c r="AJA68" s="79" t="s">
        <v>1050</v>
      </c>
      <c r="AJB68" s="79" t="s">
        <v>1050</v>
      </c>
      <c r="AJC68" s="79" t="s">
        <v>1050</v>
      </c>
      <c r="AJD68" s="79" t="s">
        <v>1050</v>
      </c>
      <c r="AJE68" s="79" t="s">
        <v>1050</v>
      </c>
      <c r="AJF68" s="79" t="s">
        <v>1050</v>
      </c>
      <c r="AJG68" s="79" t="s">
        <v>2793</v>
      </c>
      <c r="AJH68" s="79" t="s">
        <v>2794</v>
      </c>
      <c r="AJI68" s="79" t="s">
        <v>1050</v>
      </c>
      <c r="AJJ68" s="79" t="s">
        <v>1050</v>
      </c>
      <c r="AJK68" s="79" t="s">
        <v>1050</v>
      </c>
      <c r="AJL68" s="79" t="s">
        <v>1050</v>
      </c>
      <c r="AJM68" s="79" t="s">
        <v>353</v>
      </c>
      <c r="AJN68" s="79" t="s">
        <v>353</v>
      </c>
      <c r="AJO68" s="79" t="s">
        <v>1050</v>
      </c>
      <c r="AJP68" s="79" t="s">
        <v>1050</v>
      </c>
      <c r="AJQ68" s="79" t="s">
        <v>1050</v>
      </c>
      <c r="AJR68" s="79" t="s">
        <v>1050</v>
      </c>
      <c r="AJS68" s="79" t="s">
        <v>1050</v>
      </c>
      <c r="AJT68" s="79" t="s">
        <v>1050</v>
      </c>
      <c r="AJU68" s="79" t="s">
        <v>1050</v>
      </c>
      <c r="AJV68" s="79" t="s">
        <v>1098</v>
      </c>
      <c r="AJW68" s="79" t="s">
        <v>1050</v>
      </c>
      <c r="AJX68" s="79" t="s">
        <v>1098</v>
      </c>
      <c r="AJY68" s="79" t="s">
        <v>1050</v>
      </c>
      <c r="AJZ68" s="79" t="s">
        <v>1050</v>
      </c>
      <c r="AKA68" s="79" t="s">
        <v>1050</v>
      </c>
      <c r="AKB68" s="79" t="s">
        <v>1050</v>
      </c>
      <c r="AKC68" s="79" t="s">
        <v>1050</v>
      </c>
      <c r="AKD68" s="79" t="s">
        <v>1098</v>
      </c>
      <c r="AKE68" s="79" t="s">
        <v>1050</v>
      </c>
      <c r="AKF68" s="79" t="s">
        <v>1050</v>
      </c>
      <c r="AKG68" s="79" t="s">
        <v>1050</v>
      </c>
      <c r="AKH68" s="79" t="s">
        <v>1050</v>
      </c>
      <c r="AKI68" s="79" t="s">
        <v>1098</v>
      </c>
      <c r="AKJ68" s="79" t="s">
        <v>1098</v>
      </c>
      <c r="AKK68" s="79" t="s">
        <v>1050</v>
      </c>
      <c r="AKL68" s="79" t="s">
        <v>1050</v>
      </c>
      <c r="AKM68" s="79" t="s">
        <v>1098</v>
      </c>
      <c r="AKN68" s="79" t="s">
        <v>1050</v>
      </c>
      <c r="AKO68" s="79" t="s">
        <v>1050</v>
      </c>
      <c r="AKP68" s="79" t="s">
        <v>1050</v>
      </c>
      <c r="AKQ68" s="79" t="s">
        <v>1050</v>
      </c>
      <c r="AKR68" s="79" t="s">
        <v>1098</v>
      </c>
      <c r="AKS68" s="79" t="s">
        <v>1050</v>
      </c>
      <c r="AKT68" s="79" t="s">
        <v>1050</v>
      </c>
      <c r="AKU68" s="79" t="s">
        <v>1050</v>
      </c>
      <c r="AKV68" s="79" t="s">
        <v>1098</v>
      </c>
      <c r="AKW68" s="79" t="s">
        <v>1050</v>
      </c>
      <c r="AKX68" s="79" t="s">
        <v>1050</v>
      </c>
      <c r="AKY68" s="79" t="s">
        <v>1098</v>
      </c>
      <c r="AKZ68" s="79" t="s">
        <v>1050</v>
      </c>
      <c r="ALA68" s="79" t="s">
        <v>1050</v>
      </c>
      <c r="ALB68" s="79" t="s">
        <v>1050</v>
      </c>
      <c r="ALC68" s="79" t="s">
        <v>1050</v>
      </c>
      <c r="ALD68" s="79" t="s">
        <v>1050</v>
      </c>
      <c r="ALE68" s="79" t="s">
        <v>1050</v>
      </c>
      <c r="ALF68" s="79" t="s">
        <v>1050</v>
      </c>
      <c r="ALG68" s="79" t="s">
        <v>1098</v>
      </c>
      <c r="ALH68" s="79" t="s">
        <v>1098</v>
      </c>
      <c r="ALI68" s="79" t="s">
        <v>1050</v>
      </c>
      <c r="ALJ68" s="79" t="s">
        <v>1050</v>
      </c>
      <c r="ALK68" s="79" t="s">
        <v>1050</v>
      </c>
      <c r="ALL68" s="79" t="s">
        <v>1050</v>
      </c>
      <c r="ALM68" s="79" t="s">
        <v>1050</v>
      </c>
      <c r="ALN68" s="79" t="s">
        <v>1050</v>
      </c>
      <c r="ALO68" s="79" t="s">
        <v>1098</v>
      </c>
      <c r="ALP68" s="79" t="s">
        <v>1050</v>
      </c>
      <c r="ALQ68" s="79" t="s">
        <v>1098</v>
      </c>
      <c r="ALR68" s="79" t="s">
        <v>1050</v>
      </c>
      <c r="ALS68" s="79" t="s">
        <v>1050</v>
      </c>
      <c r="ALT68" s="79" t="s">
        <v>1050</v>
      </c>
      <c r="ALU68" s="79" t="s">
        <v>1050</v>
      </c>
      <c r="ALV68" s="79" t="s">
        <v>1050</v>
      </c>
      <c r="ALW68" s="79" t="s">
        <v>1050</v>
      </c>
      <c r="ALX68" s="79" t="s">
        <v>1050</v>
      </c>
    </row>
    <row r="69" ht="50.25" customHeight="1" spans="1:1012">
      <c r="A69" s="79" t="s">
        <v>2795</v>
      </c>
      <c r="B69" s="79">
        <v>92</v>
      </c>
      <c r="C69" s="79" t="s">
        <v>1288</v>
      </c>
      <c r="D69" s="79" t="s">
        <v>329</v>
      </c>
      <c r="E69" s="79" t="s">
        <v>1050</v>
      </c>
      <c r="F69" s="79" t="s">
        <v>2796</v>
      </c>
      <c r="G69" s="79" t="s">
        <v>1050</v>
      </c>
      <c r="H69" s="79" t="s">
        <v>1050</v>
      </c>
      <c r="I69" s="79" t="s">
        <v>558</v>
      </c>
      <c r="J69" s="91">
        <v>44564</v>
      </c>
      <c r="K69" s="92">
        <v>0.347222222222222</v>
      </c>
      <c r="L69" s="91">
        <v>44564</v>
      </c>
      <c r="M69" s="92">
        <v>0.381944444444444</v>
      </c>
      <c r="N69" s="79" t="s">
        <v>376</v>
      </c>
      <c r="O69" s="79" t="s">
        <v>1050</v>
      </c>
      <c r="P69" s="79" t="s">
        <v>1050</v>
      </c>
      <c r="Q69" s="79" t="s">
        <v>1050</v>
      </c>
      <c r="R69" s="79" t="s">
        <v>1052</v>
      </c>
      <c r="S69" s="79" t="s">
        <v>1050</v>
      </c>
      <c r="T69" s="79" t="s">
        <v>1050</v>
      </c>
      <c r="U69" s="79" t="s">
        <v>368</v>
      </c>
      <c r="V69" s="79" t="s">
        <v>480</v>
      </c>
      <c r="W69" s="79" t="s">
        <v>338</v>
      </c>
      <c r="X69" s="79" t="s">
        <v>385</v>
      </c>
      <c r="Y69" s="79" t="s">
        <v>340</v>
      </c>
      <c r="Z69" s="79" t="s">
        <v>387</v>
      </c>
      <c r="AA69" s="79" t="s">
        <v>342</v>
      </c>
      <c r="AB69" s="79" t="s">
        <v>388</v>
      </c>
      <c r="AC69" s="79" t="s">
        <v>343</v>
      </c>
      <c r="AD69" s="79" t="s">
        <v>344</v>
      </c>
      <c r="AE69" s="79" t="s">
        <v>369</v>
      </c>
      <c r="AF69" s="79" t="s">
        <v>1050</v>
      </c>
      <c r="AG69" s="79" t="s">
        <v>1050</v>
      </c>
      <c r="AH69" s="79" t="s">
        <v>1050</v>
      </c>
      <c r="AI69" s="79" t="s">
        <v>1050</v>
      </c>
      <c r="AJ69" s="79" t="s">
        <v>1050</v>
      </c>
      <c r="AK69" s="79" t="s">
        <v>1050</v>
      </c>
      <c r="AL69" s="79" t="s">
        <v>1050</v>
      </c>
      <c r="AM69" s="79" t="s">
        <v>1050</v>
      </c>
      <c r="AN69" s="79" t="s">
        <v>1050</v>
      </c>
      <c r="AO69" s="79" t="s">
        <v>1050</v>
      </c>
      <c r="AP69" s="79" t="s">
        <v>1050</v>
      </c>
      <c r="AQ69" s="79" t="s">
        <v>1050</v>
      </c>
      <c r="AR69" s="79" t="s">
        <v>1050</v>
      </c>
      <c r="AS69" s="79" t="s">
        <v>1050</v>
      </c>
      <c r="AT69" s="79" t="s">
        <v>1050</v>
      </c>
      <c r="AU69" s="79" t="s">
        <v>1050</v>
      </c>
      <c r="AV69" s="79" t="s">
        <v>1050</v>
      </c>
      <c r="AW69" s="79" t="s">
        <v>1050</v>
      </c>
      <c r="AX69" s="79" t="s">
        <v>1050</v>
      </c>
      <c r="AY69" s="79" t="s">
        <v>1050</v>
      </c>
      <c r="AZ69" s="79" t="s">
        <v>480</v>
      </c>
      <c r="BA69" s="79" t="s">
        <v>1050</v>
      </c>
      <c r="BB69" s="79" t="s">
        <v>1050</v>
      </c>
      <c r="BC69" s="79" t="s">
        <v>1050</v>
      </c>
      <c r="BD69" s="79" t="s">
        <v>1050</v>
      </c>
      <c r="BE69" s="79" t="s">
        <v>1050</v>
      </c>
      <c r="BF69" s="79" t="s">
        <v>1050</v>
      </c>
      <c r="BG69" s="79" t="s">
        <v>1050</v>
      </c>
      <c r="BH69" s="79" t="s">
        <v>1050</v>
      </c>
      <c r="BI69" s="79" t="s">
        <v>1050</v>
      </c>
      <c r="BJ69" s="79" t="s">
        <v>1050</v>
      </c>
      <c r="BK69" s="79" t="s">
        <v>1050</v>
      </c>
      <c r="BL69" s="79" t="s">
        <v>1050</v>
      </c>
      <c r="BM69" s="79" t="s">
        <v>1050</v>
      </c>
      <c r="BN69" s="79" t="s">
        <v>1050</v>
      </c>
      <c r="BO69" s="79" t="s">
        <v>1050</v>
      </c>
      <c r="BP69" s="79" t="s">
        <v>1050</v>
      </c>
      <c r="BQ69" s="79" t="s">
        <v>1050</v>
      </c>
      <c r="BR69" s="79" t="s">
        <v>1050</v>
      </c>
      <c r="BS69" s="79" t="s">
        <v>1050</v>
      </c>
      <c r="BT69" s="79" t="s">
        <v>1050</v>
      </c>
      <c r="BU69" s="79" t="s">
        <v>1050</v>
      </c>
      <c r="BV69" s="79" t="s">
        <v>1050</v>
      </c>
      <c r="BW69" s="79" t="s">
        <v>1050</v>
      </c>
      <c r="BX69" s="79" t="s">
        <v>1050</v>
      </c>
      <c r="BY69" s="79" t="s">
        <v>1050</v>
      </c>
      <c r="BZ69" s="79" t="s">
        <v>1050</v>
      </c>
      <c r="CA69" s="79" t="s">
        <v>1050</v>
      </c>
      <c r="CB69" s="79" t="s">
        <v>1050</v>
      </c>
      <c r="CC69" s="79" t="s">
        <v>1050</v>
      </c>
      <c r="CD69" s="79" t="s">
        <v>1050</v>
      </c>
      <c r="CE69" s="79" t="s">
        <v>1050</v>
      </c>
      <c r="CF69" s="79" t="s">
        <v>356</v>
      </c>
      <c r="CG69" s="91">
        <v>26884</v>
      </c>
      <c r="CH69" s="79" t="s">
        <v>351</v>
      </c>
      <c r="CI69" s="79" t="s">
        <v>1050</v>
      </c>
      <c r="CJ69" s="79" t="s">
        <v>1060</v>
      </c>
      <c r="CK69" s="79" t="s">
        <v>353</v>
      </c>
      <c r="CL69" s="79" t="s">
        <v>1050</v>
      </c>
      <c r="CM69" s="79" t="s">
        <v>1050</v>
      </c>
      <c r="CN69" s="79" t="s">
        <v>1050</v>
      </c>
      <c r="CO69" s="79" t="s">
        <v>353</v>
      </c>
      <c r="CP69" s="79" t="s">
        <v>1050</v>
      </c>
      <c r="CQ69" s="79" t="s">
        <v>1050</v>
      </c>
      <c r="CR69" s="79" t="s">
        <v>1050</v>
      </c>
      <c r="CS69" s="79" t="s">
        <v>1050</v>
      </c>
      <c r="CT69" s="79" t="s">
        <v>1050</v>
      </c>
      <c r="CU69" s="79" t="s">
        <v>1050</v>
      </c>
      <c r="CV69" s="79" t="s">
        <v>1050</v>
      </c>
      <c r="CW69" s="79" t="s">
        <v>1050</v>
      </c>
      <c r="CX69" s="79" t="s">
        <v>1142</v>
      </c>
      <c r="CY69" s="79" t="s">
        <v>2797</v>
      </c>
      <c r="CZ69" s="79" t="s">
        <v>356</v>
      </c>
      <c r="DA69" s="79" t="s">
        <v>1448</v>
      </c>
      <c r="DB69" s="79" t="s">
        <v>1434</v>
      </c>
      <c r="DC69" s="79" t="s">
        <v>1109</v>
      </c>
      <c r="DD69" s="79">
        <v>1974</v>
      </c>
      <c r="DE69" s="79" t="s">
        <v>1436</v>
      </c>
      <c r="DF69" s="79">
        <v>300</v>
      </c>
      <c r="DG69" s="79">
        <v>2</v>
      </c>
      <c r="DH69" s="79" t="s">
        <v>1060</v>
      </c>
      <c r="DI69" s="79" t="s">
        <v>1360</v>
      </c>
      <c r="DJ69" s="79" t="s">
        <v>1386</v>
      </c>
      <c r="DK69" s="79">
        <v>1</v>
      </c>
      <c r="DL69" s="79" t="s">
        <v>353</v>
      </c>
      <c r="DM69" s="79" t="s">
        <v>399</v>
      </c>
      <c r="DN69" s="79" t="s">
        <v>1050</v>
      </c>
      <c r="DO69" s="79" t="s">
        <v>1050</v>
      </c>
      <c r="DP69" s="79" t="s">
        <v>399</v>
      </c>
      <c r="DQ69" s="79" t="s">
        <v>1050</v>
      </c>
      <c r="DR69" s="79" t="s">
        <v>1050</v>
      </c>
      <c r="DS69" s="79" t="s">
        <v>399</v>
      </c>
      <c r="DT69" s="79" t="s">
        <v>1050</v>
      </c>
      <c r="DU69" s="79" t="s">
        <v>1050</v>
      </c>
      <c r="DV69" s="79" t="s">
        <v>399</v>
      </c>
      <c r="DW69" s="79" t="s">
        <v>490</v>
      </c>
      <c r="DX69" s="79" t="s">
        <v>404</v>
      </c>
      <c r="DY69" s="79" t="s">
        <v>1050</v>
      </c>
      <c r="DZ69" s="79" t="s">
        <v>1050</v>
      </c>
      <c r="EA69" s="79" t="s">
        <v>1050</v>
      </c>
      <c r="EB69" s="79" t="s">
        <v>333</v>
      </c>
      <c r="EC69" s="79" t="s">
        <v>1050</v>
      </c>
      <c r="ED69" s="79" t="s">
        <v>2777</v>
      </c>
      <c r="EE69" s="79" t="s">
        <v>409</v>
      </c>
      <c r="EF69" s="79" t="s">
        <v>399</v>
      </c>
      <c r="EG69" s="79" t="s">
        <v>1050</v>
      </c>
      <c r="EH69" s="79" t="s">
        <v>1050</v>
      </c>
      <c r="EI69" s="79" t="s">
        <v>1050</v>
      </c>
      <c r="EJ69" s="79" t="s">
        <v>1050</v>
      </c>
      <c r="EK69" s="79" t="s">
        <v>1050</v>
      </c>
      <c r="EL69" s="79" t="s">
        <v>1050</v>
      </c>
      <c r="EM69" s="79" t="s">
        <v>1050</v>
      </c>
      <c r="EN69" s="79" t="s">
        <v>1050</v>
      </c>
      <c r="EO69" s="79" t="s">
        <v>1050</v>
      </c>
      <c r="EP69" s="79" t="s">
        <v>1050</v>
      </c>
      <c r="EQ69" s="79" t="s">
        <v>1050</v>
      </c>
      <c r="ER69" s="79" t="s">
        <v>1050</v>
      </c>
      <c r="ES69" s="79" t="s">
        <v>1050</v>
      </c>
      <c r="ET69" s="79" t="s">
        <v>1050</v>
      </c>
      <c r="EU69" s="79" t="s">
        <v>1050</v>
      </c>
      <c r="EV69" s="79" t="s">
        <v>1050</v>
      </c>
      <c r="EW69" s="79" t="s">
        <v>1050</v>
      </c>
      <c r="EX69" s="79" t="s">
        <v>1050</v>
      </c>
      <c r="EY69" s="79" t="s">
        <v>1050</v>
      </c>
      <c r="EZ69" s="79" t="s">
        <v>1050</v>
      </c>
      <c r="FA69" s="79" t="s">
        <v>1050</v>
      </c>
      <c r="FB69" s="79" t="s">
        <v>1050</v>
      </c>
      <c r="FC69" s="79" t="s">
        <v>1050</v>
      </c>
      <c r="FD69" s="79" t="s">
        <v>1050</v>
      </c>
      <c r="FE69" s="79" t="s">
        <v>1050</v>
      </c>
      <c r="FF69" s="79" t="s">
        <v>1050</v>
      </c>
      <c r="FG69" s="79" t="s">
        <v>1050</v>
      </c>
      <c r="FH69" s="79" t="s">
        <v>1050</v>
      </c>
      <c r="FI69" s="79" t="s">
        <v>1050</v>
      </c>
      <c r="FJ69" s="79" t="s">
        <v>1050</v>
      </c>
      <c r="FK69" s="79" t="s">
        <v>1050</v>
      </c>
      <c r="FL69" s="79" t="s">
        <v>1050</v>
      </c>
      <c r="FM69" s="79" t="s">
        <v>1050</v>
      </c>
      <c r="FN69" s="79" t="s">
        <v>1050</v>
      </c>
      <c r="FO69" s="79" t="s">
        <v>1050</v>
      </c>
      <c r="FP69" s="79" t="s">
        <v>1050</v>
      </c>
      <c r="FQ69" s="79" t="s">
        <v>1050</v>
      </c>
      <c r="FR69" s="79" t="s">
        <v>1050</v>
      </c>
      <c r="FS69" s="79" t="s">
        <v>1050</v>
      </c>
      <c r="FT69" s="79" t="s">
        <v>1050</v>
      </c>
      <c r="FU69" s="79" t="s">
        <v>1050</v>
      </c>
      <c r="FV69" s="79" t="s">
        <v>1050</v>
      </c>
      <c r="FW69" s="79" t="s">
        <v>1050</v>
      </c>
      <c r="FX69" s="79" t="s">
        <v>1050</v>
      </c>
      <c r="FY69" s="79" t="s">
        <v>1050</v>
      </c>
      <c r="FZ69" s="79" t="s">
        <v>1050</v>
      </c>
      <c r="GA69" s="79" t="s">
        <v>1050</v>
      </c>
      <c r="GB69" s="79" t="s">
        <v>1050</v>
      </c>
      <c r="GC69" s="79" t="s">
        <v>1050</v>
      </c>
      <c r="GD69" s="79" t="s">
        <v>1050</v>
      </c>
      <c r="GE69" s="79" t="s">
        <v>1050</v>
      </c>
      <c r="GF69" s="79" t="s">
        <v>1050</v>
      </c>
      <c r="GG69" s="79" t="s">
        <v>1050</v>
      </c>
      <c r="GH69" s="79" t="s">
        <v>1050</v>
      </c>
      <c r="GI69" s="79" t="s">
        <v>1050</v>
      </c>
      <c r="GJ69" s="79" t="s">
        <v>1050</v>
      </c>
      <c r="GK69" s="79" t="s">
        <v>1050</v>
      </c>
      <c r="GL69" s="79" t="s">
        <v>1050</v>
      </c>
      <c r="GM69" s="79" t="s">
        <v>1050</v>
      </c>
      <c r="GN69" s="79" t="s">
        <v>1050</v>
      </c>
      <c r="GO69" s="79" t="s">
        <v>1050</v>
      </c>
      <c r="GP69" s="79" t="s">
        <v>1050</v>
      </c>
      <c r="GQ69" s="79" t="s">
        <v>1050</v>
      </c>
      <c r="GR69" s="79" t="s">
        <v>1050</v>
      </c>
      <c r="GS69" s="79" t="s">
        <v>1050</v>
      </c>
      <c r="GT69" s="79" t="s">
        <v>1050</v>
      </c>
      <c r="GU69" s="79" t="s">
        <v>1050</v>
      </c>
      <c r="GV69" s="79" t="s">
        <v>1050</v>
      </c>
      <c r="GW69" s="79" t="s">
        <v>1050</v>
      </c>
      <c r="GX69" s="79" t="s">
        <v>1050</v>
      </c>
      <c r="GY69" s="79" t="s">
        <v>1050</v>
      </c>
      <c r="GZ69" s="79" t="s">
        <v>1050</v>
      </c>
      <c r="HA69" s="79" t="s">
        <v>1050</v>
      </c>
      <c r="HB69" s="79" t="s">
        <v>1050</v>
      </c>
      <c r="HC69" s="79" t="s">
        <v>1050</v>
      </c>
      <c r="HD69" s="79" t="s">
        <v>1050</v>
      </c>
      <c r="HE69" s="79" t="s">
        <v>1050</v>
      </c>
      <c r="HF69" s="79" t="s">
        <v>1050</v>
      </c>
      <c r="HG69" s="79" t="s">
        <v>1050</v>
      </c>
      <c r="HH69" s="79" t="s">
        <v>1050</v>
      </c>
      <c r="HI69" s="79" t="s">
        <v>1050</v>
      </c>
      <c r="HJ69" s="79" t="s">
        <v>1050</v>
      </c>
      <c r="HK69" s="79" t="s">
        <v>1050</v>
      </c>
      <c r="HL69" s="79" t="s">
        <v>1050</v>
      </c>
      <c r="HM69" s="79" t="s">
        <v>1050</v>
      </c>
      <c r="HN69" s="79" t="s">
        <v>1050</v>
      </c>
      <c r="HO69" s="79" t="s">
        <v>1050</v>
      </c>
      <c r="HP69" s="79" t="s">
        <v>1050</v>
      </c>
      <c r="HQ69" s="79" t="s">
        <v>1050</v>
      </c>
      <c r="HR69" s="79" t="s">
        <v>1050</v>
      </c>
      <c r="HS69" s="79" t="s">
        <v>1050</v>
      </c>
      <c r="HT69" s="79" t="s">
        <v>1050</v>
      </c>
      <c r="HU69" s="79" t="s">
        <v>1050</v>
      </c>
      <c r="HV69" s="79" t="s">
        <v>1050</v>
      </c>
      <c r="HW69" s="79" t="s">
        <v>1050</v>
      </c>
      <c r="HX69" s="79" t="s">
        <v>1050</v>
      </c>
      <c r="HY69" s="79" t="s">
        <v>1050</v>
      </c>
      <c r="HZ69" s="79" t="s">
        <v>1050</v>
      </c>
      <c r="IA69" s="79" t="s">
        <v>1050</v>
      </c>
      <c r="IB69" s="79" t="s">
        <v>1050</v>
      </c>
      <c r="IC69" s="79" t="s">
        <v>1050</v>
      </c>
      <c r="ID69" s="79" t="s">
        <v>1050</v>
      </c>
      <c r="IE69" s="79" t="s">
        <v>1050</v>
      </c>
      <c r="IF69" s="79" t="s">
        <v>1050</v>
      </c>
      <c r="IG69" s="79" t="s">
        <v>1050</v>
      </c>
      <c r="IH69" s="79" t="s">
        <v>1050</v>
      </c>
      <c r="II69" s="79" t="s">
        <v>1050</v>
      </c>
      <c r="IJ69" s="79" t="s">
        <v>1050</v>
      </c>
      <c r="IK69" s="79" t="s">
        <v>1050</v>
      </c>
      <c r="IL69" s="79" t="s">
        <v>1050</v>
      </c>
      <c r="IM69" s="79" t="s">
        <v>1050</v>
      </c>
      <c r="IN69" s="79" t="s">
        <v>1050</v>
      </c>
      <c r="IO69" s="79" t="s">
        <v>1050</v>
      </c>
      <c r="IP69" s="79" t="s">
        <v>1050</v>
      </c>
      <c r="IQ69" s="79" t="s">
        <v>1050</v>
      </c>
      <c r="IR69" s="79" t="s">
        <v>1050</v>
      </c>
      <c r="IS69" s="79" t="s">
        <v>1050</v>
      </c>
      <c r="IT69" s="79" t="s">
        <v>1050</v>
      </c>
      <c r="IU69" s="79" t="s">
        <v>1050</v>
      </c>
      <c r="IV69" s="79" t="s">
        <v>1050</v>
      </c>
      <c r="IW69" s="79" t="s">
        <v>1050</v>
      </c>
      <c r="IX69" s="79" t="s">
        <v>1050</v>
      </c>
      <c r="IY69" s="79" t="s">
        <v>1050</v>
      </c>
      <c r="IZ69" s="79" t="s">
        <v>1050</v>
      </c>
      <c r="JA69" s="79" t="s">
        <v>1050</v>
      </c>
      <c r="JB69" s="79" t="s">
        <v>1050</v>
      </c>
      <c r="JC69" s="79" t="s">
        <v>1050</v>
      </c>
      <c r="JD69" s="79" t="s">
        <v>1050</v>
      </c>
      <c r="JE69" s="79" t="s">
        <v>1050</v>
      </c>
      <c r="JF69" s="79" t="s">
        <v>1050</v>
      </c>
      <c r="JG69" s="79" t="s">
        <v>1050</v>
      </c>
      <c r="JH69" s="79" t="s">
        <v>1050</v>
      </c>
      <c r="JI69" s="79" t="s">
        <v>1050</v>
      </c>
      <c r="JJ69" s="79" t="s">
        <v>1050</v>
      </c>
      <c r="JK69" s="79" t="s">
        <v>1050</v>
      </c>
      <c r="JL69" s="79" t="s">
        <v>1050</v>
      </c>
      <c r="JM69" s="79" t="s">
        <v>1050</v>
      </c>
      <c r="JN69" s="79" t="s">
        <v>1050</v>
      </c>
      <c r="JO69" s="79" t="s">
        <v>1050</v>
      </c>
      <c r="JP69" s="79" t="s">
        <v>1050</v>
      </c>
      <c r="JQ69" s="79" t="s">
        <v>1050</v>
      </c>
      <c r="JR69" s="79" t="s">
        <v>1050</v>
      </c>
      <c r="JS69" s="79" t="s">
        <v>1050</v>
      </c>
      <c r="JT69" s="79" t="s">
        <v>1050</v>
      </c>
      <c r="JU69" s="79" t="s">
        <v>1050</v>
      </c>
      <c r="JV69" s="79" t="s">
        <v>1050</v>
      </c>
      <c r="JW69" s="79" t="s">
        <v>1050</v>
      </c>
      <c r="JX69" s="79" t="s">
        <v>1050</v>
      </c>
      <c r="JY69" s="79" t="s">
        <v>1050</v>
      </c>
      <c r="JZ69" s="79" t="s">
        <v>1050</v>
      </c>
      <c r="KA69" s="79" t="s">
        <v>1050</v>
      </c>
      <c r="KB69" s="79" t="s">
        <v>1050</v>
      </c>
      <c r="KC69" s="79" t="s">
        <v>1050</v>
      </c>
      <c r="KD69" s="79" t="s">
        <v>1050</v>
      </c>
      <c r="KE69" s="79" t="s">
        <v>1050</v>
      </c>
      <c r="KF69" s="79" t="s">
        <v>1050</v>
      </c>
      <c r="KG69" s="79" t="s">
        <v>1050</v>
      </c>
      <c r="KH69" s="79" t="s">
        <v>1050</v>
      </c>
      <c r="KI69" s="79" t="s">
        <v>1050</v>
      </c>
      <c r="KJ69" s="79" t="s">
        <v>1050</v>
      </c>
      <c r="KK69" s="79" t="s">
        <v>1050</v>
      </c>
      <c r="KL69" s="79" t="s">
        <v>1050</v>
      </c>
      <c r="KM69" s="79" t="s">
        <v>1050</v>
      </c>
      <c r="KN69" s="79" t="s">
        <v>1050</v>
      </c>
      <c r="KO69" s="79" t="s">
        <v>1050</v>
      </c>
      <c r="KP69" s="79" t="s">
        <v>1050</v>
      </c>
      <c r="KQ69" s="79" t="s">
        <v>1050</v>
      </c>
      <c r="KR69" s="79" t="s">
        <v>1050</v>
      </c>
      <c r="KS69" s="79" t="s">
        <v>1050</v>
      </c>
      <c r="KT69" s="79" t="s">
        <v>1050</v>
      </c>
      <c r="KU69" s="79" t="s">
        <v>1050</v>
      </c>
      <c r="KV69" s="79" t="s">
        <v>1050</v>
      </c>
      <c r="KW69" s="79" t="s">
        <v>1050</v>
      </c>
      <c r="KX69" s="79" t="s">
        <v>1050</v>
      </c>
      <c r="KY69" s="79" t="s">
        <v>1050</v>
      </c>
      <c r="KZ69" s="79" t="s">
        <v>1050</v>
      </c>
      <c r="LA69" s="79" t="s">
        <v>1050</v>
      </c>
      <c r="LB69" s="79" t="s">
        <v>1050</v>
      </c>
      <c r="LC69" s="79" t="s">
        <v>1050</v>
      </c>
      <c r="LD69" s="79" t="s">
        <v>1050</v>
      </c>
      <c r="LE69" s="79" t="s">
        <v>1050</v>
      </c>
      <c r="LF69" s="79" t="s">
        <v>1050</v>
      </c>
      <c r="LG69" s="79" t="s">
        <v>1050</v>
      </c>
      <c r="LH69" s="79" t="s">
        <v>1050</v>
      </c>
      <c r="LI69" s="79" t="s">
        <v>1050</v>
      </c>
      <c r="LJ69" s="79" t="s">
        <v>1050</v>
      </c>
      <c r="LK69" s="79" t="s">
        <v>1050</v>
      </c>
      <c r="LL69" s="79" t="s">
        <v>1050</v>
      </c>
      <c r="LM69" s="79" t="s">
        <v>1050</v>
      </c>
      <c r="LN69" s="79" t="s">
        <v>1050</v>
      </c>
      <c r="LO69" s="79" t="s">
        <v>1050</v>
      </c>
      <c r="LP69" s="79" t="s">
        <v>1050</v>
      </c>
      <c r="LQ69" s="79" t="s">
        <v>1050</v>
      </c>
      <c r="LR69" s="79" t="s">
        <v>1050</v>
      </c>
      <c r="LS69" s="79" t="s">
        <v>1050</v>
      </c>
      <c r="LT69" s="79" t="s">
        <v>1050</v>
      </c>
      <c r="LU69" s="79" t="s">
        <v>1050</v>
      </c>
      <c r="LV69" s="79" t="s">
        <v>1050</v>
      </c>
      <c r="LW69" s="79" t="s">
        <v>1050</v>
      </c>
      <c r="LX69" s="79" t="s">
        <v>1050</v>
      </c>
      <c r="LY69" s="79" t="s">
        <v>1050</v>
      </c>
      <c r="LZ69" s="79" t="s">
        <v>1050</v>
      </c>
      <c r="MA69" s="79" t="s">
        <v>1050</v>
      </c>
      <c r="MB69" s="79" t="s">
        <v>1050</v>
      </c>
      <c r="MC69" s="79" t="s">
        <v>1050</v>
      </c>
      <c r="MD69" s="79" t="s">
        <v>1050</v>
      </c>
      <c r="ME69" s="79" t="s">
        <v>1050</v>
      </c>
      <c r="MF69" s="79" t="s">
        <v>1050</v>
      </c>
      <c r="MG69" s="79" t="s">
        <v>1050</v>
      </c>
      <c r="MH69" s="79" t="s">
        <v>1050</v>
      </c>
      <c r="MI69" s="79" t="s">
        <v>1050</v>
      </c>
      <c r="MJ69" s="79" t="s">
        <v>1050</v>
      </c>
      <c r="MK69" s="79" t="s">
        <v>356</v>
      </c>
      <c r="ML69" s="91">
        <v>41399</v>
      </c>
      <c r="MM69" s="79" t="s">
        <v>351</v>
      </c>
      <c r="MN69" s="79" t="s">
        <v>1060</v>
      </c>
      <c r="MO69" s="79" t="s">
        <v>2798</v>
      </c>
      <c r="MP69" s="79" t="s">
        <v>1050</v>
      </c>
      <c r="MQ69" s="79" t="s">
        <v>1050</v>
      </c>
      <c r="MR69" s="79" t="s">
        <v>1050</v>
      </c>
      <c r="MS69" s="79" t="s">
        <v>1050</v>
      </c>
      <c r="MT69" s="79" t="s">
        <v>1050</v>
      </c>
      <c r="MU69" s="79" t="s">
        <v>353</v>
      </c>
      <c r="MV69" s="79" t="s">
        <v>1050</v>
      </c>
      <c r="MW69" s="79" t="s">
        <v>2799</v>
      </c>
      <c r="MX69" s="79" t="s">
        <v>366</v>
      </c>
      <c r="MY69" s="79" t="s">
        <v>352</v>
      </c>
      <c r="MZ69" s="79" t="s">
        <v>399</v>
      </c>
      <c r="NA69" s="79" t="s">
        <v>1050</v>
      </c>
      <c r="NB69" s="79" t="s">
        <v>1050</v>
      </c>
      <c r="NC69" s="79" t="s">
        <v>1050</v>
      </c>
      <c r="ND69" s="79" t="s">
        <v>1050</v>
      </c>
      <c r="NE69" s="79" t="s">
        <v>1050</v>
      </c>
      <c r="NF69" s="79" t="s">
        <v>1050</v>
      </c>
      <c r="NG69" s="79" t="s">
        <v>1050</v>
      </c>
      <c r="NH69" s="79" t="s">
        <v>1050</v>
      </c>
      <c r="NI69" s="79" t="s">
        <v>1050</v>
      </c>
      <c r="NJ69" s="79" t="s">
        <v>1050</v>
      </c>
      <c r="NK69" s="79" t="s">
        <v>1050</v>
      </c>
      <c r="NL69" s="79" t="s">
        <v>1050</v>
      </c>
      <c r="NM69" s="79" t="s">
        <v>1050</v>
      </c>
      <c r="NN69" s="79" t="s">
        <v>1050</v>
      </c>
      <c r="NO69" s="79" t="s">
        <v>1050</v>
      </c>
      <c r="NP69" s="79" t="s">
        <v>1050</v>
      </c>
      <c r="NQ69" s="79" t="s">
        <v>1050</v>
      </c>
      <c r="NR69" s="79" t="s">
        <v>1050</v>
      </c>
      <c r="NS69" s="79" t="s">
        <v>1050</v>
      </c>
      <c r="NT69" s="79" t="s">
        <v>1050</v>
      </c>
      <c r="NU69" s="79" t="s">
        <v>1050</v>
      </c>
      <c r="NV69" s="79" t="s">
        <v>1050</v>
      </c>
      <c r="NW69" s="79" t="s">
        <v>1050</v>
      </c>
      <c r="NX69" s="79" t="s">
        <v>1050</v>
      </c>
      <c r="NY69" s="79" t="s">
        <v>1050</v>
      </c>
      <c r="NZ69" s="79" t="s">
        <v>1050</v>
      </c>
      <c r="OA69" s="79" t="s">
        <v>1050</v>
      </c>
      <c r="OB69" s="79" t="s">
        <v>1050</v>
      </c>
      <c r="OC69" s="79" t="s">
        <v>1050</v>
      </c>
      <c r="OD69" s="79" t="s">
        <v>1050</v>
      </c>
      <c r="OE69" s="79" t="s">
        <v>1050</v>
      </c>
      <c r="OF69" s="79" t="s">
        <v>1050</v>
      </c>
      <c r="OG69" s="79" t="s">
        <v>1050</v>
      </c>
      <c r="OH69" s="79" t="s">
        <v>1050</v>
      </c>
      <c r="OI69" s="79" t="s">
        <v>1050</v>
      </c>
      <c r="OJ69" s="79" t="s">
        <v>1050</v>
      </c>
      <c r="OK69" s="79" t="s">
        <v>1050</v>
      </c>
      <c r="OL69" s="79" t="s">
        <v>1050</v>
      </c>
      <c r="OM69" s="79" t="s">
        <v>1050</v>
      </c>
      <c r="ON69" s="79" t="s">
        <v>1050</v>
      </c>
      <c r="OO69" s="79" t="s">
        <v>1050</v>
      </c>
      <c r="OP69" s="79" t="s">
        <v>1050</v>
      </c>
      <c r="OQ69" s="79" t="s">
        <v>1050</v>
      </c>
      <c r="OR69" s="79" t="s">
        <v>1050</v>
      </c>
      <c r="OS69" s="79" t="s">
        <v>1050</v>
      </c>
      <c r="OT69" s="79" t="s">
        <v>1050</v>
      </c>
      <c r="OU69" s="79" t="s">
        <v>1050</v>
      </c>
      <c r="OV69" s="79" t="s">
        <v>1050</v>
      </c>
      <c r="OW69" s="79" t="s">
        <v>1050</v>
      </c>
      <c r="OX69" s="79" t="s">
        <v>1050</v>
      </c>
      <c r="OY69" s="79" t="s">
        <v>1050</v>
      </c>
      <c r="OZ69" s="79" t="s">
        <v>1050</v>
      </c>
      <c r="PA69" s="79" t="s">
        <v>1050</v>
      </c>
      <c r="PB69" s="79" t="s">
        <v>1050</v>
      </c>
      <c r="PC69" s="79" t="s">
        <v>1050</v>
      </c>
      <c r="PD69" s="79" t="s">
        <v>1050</v>
      </c>
      <c r="PE69" s="79" t="s">
        <v>1050</v>
      </c>
      <c r="PF69" s="79" t="s">
        <v>1050</v>
      </c>
      <c r="PG69" s="79" t="s">
        <v>1050</v>
      </c>
      <c r="PH69" s="79" t="s">
        <v>1050</v>
      </c>
      <c r="PI69" s="79" t="s">
        <v>1050</v>
      </c>
      <c r="PJ69" s="79" t="s">
        <v>1050</v>
      </c>
      <c r="PK69" s="79" t="s">
        <v>1050</v>
      </c>
      <c r="PL69" s="79" t="s">
        <v>1050</v>
      </c>
      <c r="PM69" s="79" t="s">
        <v>366</v>
      </c>
      <c r="PN69" s="79">
        <v>0</v>
      </c>
      <c r="PO69" s="79">
        <v>1</v>
      </c>
      <c r="PP69" s="79" t="s">
        <v>2228</v>
      </c>
      <c r="PQ69" s="79" t="s">
        <v>1050</v>
      </c>
      <c r="PR69" s="79" t="s">
        <v>1050</v>
      </c>
      <c r="PS69" s="79" t="s">
        <v>1050</v>
      </c>
      <c r="PT69" s="79" t="s">
        <v>1050</v>
      </c>
      <c r="PU69" s="79" t="s">
        <v>1050</v>
      </c>
      <c r="PV69" s="79" t="s">
        <v>1050</v>
      </c>
      <c r="PW69" s="79" t="s">
        <v>1050</v>
      </c>
      <c r="PX69" s="79" t="s">
        <v>1050</v>
      </c>
      <c r="PY69" s="79" t="s">
        <v>2800</v>
      </c>
      <c r="PZ69" s="79" t="s">
        <v>2801</v>
      </c>
      <c r="QA69" s="79" t="s">
        <v>1050</v>
      </c>
      <c r="QB69" s="79" t="s">
        <v>1050</v>
      </c>
      <c r="QC69" s="79" t="s">
        <v>1050</v>
      </c>
      <c r="QD69" s="79" t="s">
        <v>2137</v>
      </c>
      <c r="QE69" s="79" t="s">
        <v>1076</v>
      </c>
      <c r="QF69" s="79" t="s">
        <v>1050</v>
      </c>
      <c r="QG69" s="79">
        <v>11</v>
      </c>
      <c r="QH69" s="107">
        <v>1</v>
      </c>
      <c r="QI69" s="79">
        <v>60</v>
      </c>
      <c r="QJ69" s="79">
        <v>28</v>
      </c>
      <c r="QK69" s="79">
        <v>22</v>
      </c>
      <c r="QL69" s="79">
        <v>37</v>
      </c>
      <c r="QM69" s="91">
        <v>44564</v>
      </c>
      <c r="QN69" s="79" t="s">
        <v>367</v>
      </c>
      <c r="QO69" s="79" t="s">
        <v>399</v>
      </c>
      <c r="QP69" s="79" t="s">
        <v>399</v>
      </c>
      <c r="QQ69" s="92">
        <v>0.347222222222222</v>
      </c>
      <c r="QR69" s="79" t="s">
        <v>329</v>
      </c>
      <c r="QS69" s="79" t="s">
        <v>475</v>
      </c>
      <c r="QT69" s="79" t="s">
        <v>2802</v>
      </c>
      <c r="QU69" s="79" t="s">
        <v>2803</v>
      </c>
      <c r="QV69" s="125" t="s">
        <v>2804</v>
      </c>
      <c r="QW69" s="125" t="s">
        <v>2805</v>
      </c>
      <c r="QX69" s="79" t="s">
        <v>1050</v>
      </c>
      <c r="QY69" s="79" t="s">
        <v>1080</v>
      </c>
      <c r="QZ69" s="79" t="s">
        <v>1050</v>
      </c>
      <c r="RA69" s="79" t="s">
        <v>1050</v>
      </c>
      <c r="RB69" s="79" t="s">
        <v>1050</v>
      </c>
      <c r="RC69" s="79" t="s">
        <v>368</v>
      </c>
      <c r="RD69" s="79" t="s">
        <v>399</v>
      </c>
      <c r="RE69" s="79" t="s">
        <v>412</v>
      </c>
      <c r="RF69" s="79" t="s">
        <v>369</v>
      </c>
      <c r="RG69" s="79" t="s">
        <v>1123</v>
      </c>
      <c r="RH69" s="79" t="s">
        <v>497</v>
      </c>
      <c r="RI69" s="79" t="s">
        <v>388</v>
      </c>
      <c r="RJ69" s="79" t="s">
        <v>2806</v>
      </c>
      <c r="RK69" s="79" t="s">
        <v>413</v>
      </c>
      <c r="RL69" s="79" t="s">
        <v>334</v>
      </c>
      <c r="RM69" s="79" t="s">
        <v>2807</v>
      </c>
      <c r="RN69" s="79" t="s">
        <v>2808</v>
      </c>
      <c r="RO69" s="79" t="s">
        <v>2144</v>
      </c>
      <c r="RP69" s="79" t="s">
        <v>414</v>
      </c>
      <c r="RQ69" s="79" t="s">
        <v>1050</v>
      </c>
      <c r="RR69" s="79" t="s">
        <v>480</v>
      </c>
      <c r="RS69" s="79" t="s">
        <v>1160</v>
      </c>
      <c r="RT69" s="79" t="s">
        <v>1059</v>
      </c>
      <c r="RU69" s="79" t="s">
        <v>2208</v>
      </c>
      <c r="RV69" s="79" t="s">
        <v>1086</v>
      </c>
      <c r="RW69" s="79" t="s">
        <v>1050</v>
      </c>
      <c r="RX69" s="79" t="s">
        <v>1050</v>
      </c>
      <c r="RY69" s="79" t="s">
        <v>1050</v>
      </c>
      <c r="RZ69" s="79" t="s">
        <v>1050</v>
      </c>
      <c r="SA69" s="79" t="s">
        <v>1050</v>
      </c>
      <c r="SB69" s="79" t="s">
        <v>1050</v>
      </c>
      <c r="SC69" s="79" t="s">
        <v>1050</v>
      </c>
      <c r="SD69" s="79" t="s">
        <v>1050</v>
      </c>
      <c r="SE69" s="79" t="s">
        <v>1050</v>
      </c>
      <c r="SF69" s="79" t="s">
        <v>1050</v>
      </c>
      <c r="SG69" s="79" t="s">
        <v>1050</v>
      </c>
      <c r="SH69" s="79" t="s">
        <v>1050</v>
      </c>
      <c r="SI69" s="79" t="s">
        <v>1050</v>
      </c>
      <c r="SJ69" s="79" t="s">
        <v>1050</v>
      </c>
      <c r="SK69" s="79" t="s">
        <v>1050</v>
      </c>
      <c r="SL69" s="79" t="s">
        <v>1050</v>
      </c>
      <c r="SM69" s="79" t="s">
        <v>1050</v>
      </c>
      <c r="SN69" s="79" t="s">
        <v>1050</v>
      </c>
      <c r="SO69" s="79" t="s">
        <v>1050</v>
      </c>
      <c r="SP69" s="79" t="s">
        <v>1050</v>
      </c>
      <c r="SQ69" s="79" t="s">
        <v>1050</v>
      </c>
      <c r="SR69" s="79" t="s">
        <v>1050</v>
      </c>
      <c r="SS69" s="79" t="s">
        <v>1050</v>
      </c>
      <c r="ST69" s="79" t="s">
        <v>490</v>
      </c>
      <c r="SU69" s="79" t="s">
        <v>1050</v>
      </c>
      <c r="SV69" s="79" t="s">
        <v>1050</v>
      </c>
      <c r="SW69" s="79" t="s">
        <v>1050</v>
      </c>
      <c r="SX69" s="79" t="s">
        <v>1050</v>
      </c>
      <c r="SY69" s="79" t="s">
        <v>1050</v>
      </c>
      <c r="SZ69" s="79" t="s">
        <v>1050</v>
      </c>
      <c r="TA69" s="79" t="s">
        <v>1050</v>
      </c>
      <c r="TB69" s="79" t="s">
        <v>1050</v>
      </c>
      <c r="TC69" s="79" t="s">
        <v>1050</v>
      </c>
      <c r="TD69" s="79" t="s">
        <v>1050</v>
      </c>
      <c r="TE69" s="79" t="s">
        <v>1050</v>
      </c>
      <c r="TF69" s="79">
        <v>1974</v>
      </c>
      <c r="TG69" s="79" t="s">
        <v>1050</v>
      </c>
      <c r="TH69" s="79" t="s">
        <v>1050</v>
      </c>
      <c r="TI69" s="79" t="s">
        <v>1050</v>
      </c>
      <c r="TJ69" s="79" t="s">
        <v>1050</v>
      </c>
      <c r="TK69" s="79" t="s">
        <v>1050</v>
      </c>
      <c r="TL69" s="79" t="s">
        <v>1050</v>
      </c>
      <c r="TM69" s="79" t="s">
        <v>1050</v>
      </c>
      <c r="TN69" s="79" t="s">
        <v>1050</v>
      </c>
      <c r="TO69" s="79" t="s">
        <v>1050</v>
      </c>
      <c r="TP69" s="79" t="s">
        <v>1050</v>
      </c>
      <c r="TQ69" s="79" t="s">
        <v>1050</v>
      </c>
      <c r="TR69" s="79" t="s">
        <v>1109</v>
      </c>
      <c r="TS69" s="79" t="s">
        <v>1050</v>
      </c>
      <c r="TT69" s="79" t="s">
        <v>1050</v>
      </c>
      <c r="TU69" s="79" t="s">
        <v>1050</v>
      </c>
      <c r="TV69" s="79" t="s">
        <v>1050</v>
      </c>
      <c r="TW69" s="79" t="s">
        <v>1050</v>
      </c>
      <c r="TX69" s="79" t="s">
        <v>1050</v>
      </c>
      <c r="TY69" s="79" t="s">
        <v>1050</v>
      </c>
      <c r="TZ69" s="79" t="s">
        <v>1050</v>
      </c>
      <c r="UA69" s="79" t="s">
        <v>1050</v>
      </c>
      <c r="UB69" s="79" t="s">
        <v>1050</v>
      </c>
      <c r="UC69" s="79" t="s">
        <v>1050</v>
      </c>
      <c r="UD69" s="79" t="s">
        <v>1448</v>
      </c>
      <c r="UE69" s="79" t="s">
        <v>1050</v>
      </c>
      <c r="UF69" s="79" t="s">
        <v>1050</v>
      </c>
      <c r="UG69" s="79" t="s">
        <v>1050</v>
      </c>
      <c r="UH69" s="79" t="s">
        <v>1050</v>
      </c>
      <c r="UI69" s="79" t="s">
        <v>1050</v>
      </c>
      <c r="UJ69" s="79" t="s">
        <v>1050</v>
      </c>
      <c r="UK69" s="79" t="s">
        <v>1050</v>
      </c>
      <c r="UL69" s="79" t="s">
        <v>1050</v>
      </c>
      <c r="UM69" s="79" t="s">
        <v>1050</v>
      </c>
      <c r="UN69" s="79" t="s">
        <v>1050</v>
      </c>
      <c r="UO69" s="79" t="s">
        <v>1050</v>
      </c>
      <c r="UP69" s="79" t="s">
        <v>1434</v>
      </c>
      <c r="UQ69" s="79" t="s">
        <v>1050</v>
      </c>
      <c r="UR69" s="79" t="s">
        <v>1050</v>
      </c>
      <c r="US69" s="79" t="s">
        <v>1050</v>
      </c>
      <c r="UT69" s="79" t="s">
        <v>1050</v>
      </c>
      <c r="UU69" s="79" t="s">
        <v>1050</v>
      </c>
      <c r="UV69" s="79" t="s">
        <v>1050</v>
      </c>
      <c r="UW69" s="79" t="s">
        <v>1050</v>
      </c>
      <c r="UX69" s="79" t="s">
        <v>1050</v>
      </c>
      <c r="UY69" s="79" t="s">
        <v>1050</v>
      </c>
      <c r="UZ69" s="79" t="s">
        <v>1050</v>
      </c>
      <c r="VA69" s="79" t="s">
        <v>1050</v>
      </c>
      <c r="VB69" s="79">
        <v>3600</v>
      </c>
      <c r="VC69" s="79" t="s">
        <v>1050</v>
      </c>
      <c r="VD69" s="79" t="s">
        <v>1050</v>
      </c>
      <c r="VE69" s="79" t="s">
        <v>1050</v>
      </c>
      <c r="VF69" s="79" t="s">
        <v>1050</v>
      </c>
      <c r="VG69" s="79" t="s">
        <v>1050</v>
      </c>
      <c r="VH69" s="79" t="s">
        <v>1050</v>
      </c>
      <c r="VI69" s="79" t="s">
        <v>1050</v>
      </c>
      <c r="VJ69" s="79" t="s">
        <v>1050</v>
      </c>
      <c r="VK69" s="79" t="s">
        <v>1050</v>
      </c>
      <c r="VL69" s="79" t="s">
        <v>1050</v>
      </c>
      <c r="VM69" s="79" t="s">
        <v>1050</v>
      </c>
      <c r="VN69" s="79" t="s">
        <v>1060</v>
      </c>
      <c r="VO69" s="79" t="s">
        <v>1050</v>
      </c>
      <c r="VP69" s="79" t="s">
        <v>1050</v>
      </c>
      <c r="VQ69" s="79" t="s">
        <v>1050</v>
      </c>
      <c r="VR69" s="79" t="s">
        <v>1050</v>
      </c>
      <c r="VS69" s="79" t="s">
        <v>1050</v>
      </c>
      <c r="VT69" s="79" t="s">
        <v>1050</v>
      </c>
      <c r="VU69" s="79" t="s">
        <v>1050</v>
      </c>
      <c r="VV69" s="79" t="s">
        <v>1050</v>
      </c>
      <c r="VW69" s="79" t="s">
        <v>1050</v>
      </c>
      <c r="VX69" s="79" t="s">
        <v>1050</v>
      </c>
      <c r="VY69" s="79" t="s">
        <v>1050</v>
      </c>
      <c r="VZ69" s="79" t="s">
        <v>399</v>
      </c>
      <c r="WA69" s="79" t="s">
        <v>1050</v>
      </c>
      <c r="WB69" s="79" t="s">
        <v>1050</v>
      </c>
      <c r="WC69" s="79" t="s">
        <v>1050</v>
      </c>
      <c r="WD69" s="79" t="s">
        <v>1050</v>
      </c>
      <c r="WE69" s="79" t="s">
        <v>1050</v>
      </c>
      <c r="WF69" s="79" t="s">
        <v>1050</v>
      </c>
      <c r="WG69" s="79" t="s">
        <v>1050</v>
      </c>
      <c r="WH69" s="79" t="s">
        <v>1050</v>
      </c>
      <c r="WI69" s="79" t="s">
        <v>1050</v>
      </c>
      <c r="WJ69" s="79" t="s">
        <v>1050</v>
      </c>
      <c r="WK69" s="79" t="s">
        <v>1050</v>
      </c>
      <c r="WL69" s="79" t="s">
        <v>353</v>
      </c>
      <c r="WM69" s="79" t="s">
        <v>1050</v>
      </c>
      <c r="WN69" s="79" t="s">
        <v>1050</v>
      </c>
      <c r="WO69" s="79" t="s">
        <v>1050</v>
      </c>
      <c r="WP69" s="79" t="s">
        <v>1050</v>
      </c>
      <c r="WQ69" s="79" t="s">
        <v>1050</v>
      </c>
      <c r="WR69" s="79" t="s">
        <v>1050</v>
      </c>
      <c r="WS69" s="79" t="s">
        <v>1050</v>
      </c>
      <c r="WT69" s="79" t="s">
        <v>1050</v>
      </c>
      <c r="WU69" s="79" t="s">
        <v>1050</v>
      </c>
      <c r="WV69" s="79" t="s">
        <v>1050</v>
      </c>
      <c r="WW69" s="79" t="s">
        <v>1050</v>
      </c>
      <c r="WX69" s="79" t="s">
        <v>399</v>
      </c>
      <c r="WY69" s="79" t="s">
        <v>1050</v>
      </c>
      <c r="WZ69" s="79" t="s">
        <v>1050</v>
      </c>
      <c r="XA69" s="79" t="s">
        <v>1050</v>
      </c>
      <c r="XB69" s="79" t="s">
        <v>1050</v>
      </c>
      <c r="XC69" s="79" t="s">
        <v>1050</v>
      </c>
      <c r="XD69" s="79" t="s">
        <v>1050</v>
      </c>
      <c r="XE69" s="79" t="s">
        <v>1050</v>
      </c>
      <c r="XF69" s="79" t="s">
        <v>1050</v>
      </c>
      <c r="XG69" s="79" t="s">
        <v>1050</v>
      </c>
      <c r="XH69" s="79" t="s">
        <v>1050</v>
      </c>
      <c r="XI69" s="79" t="s">
        <v>1050</v>
      </c>
      <c r="XJ69" s="79" t="s">
        <v>2809</v>
      </c>
      <c r="XK69" s="79" t="s">
        <v>1050</v>
      </c>
      <c r="XL69" s="79" t="s">
        <v>1050</v>
      </c>
      <c r="XM69" s="79" t="s">
        <v>1050</v>
      </c>
      <c r="XN69" s="79" t="s">
        <v>1050</v>
      </c>
      <c r="XO69" s="79" t="s">
        <v>1050</v>
      </c>
      <c r="XP69" s="79" t="s">
        <v>1050</v>
      </c>
      <c r="XQ69" s="79" t="s">
        <v>1050</v>
      </c>
      <c r="XR69" s="79" t="s">
        <v>1050</v>
      </c>
      <c r="XS69" s="79" t="s">
        <v>1050</v>
      </c>
      <c r="XT69" s="79" t="s">
        <v>1050</v>
      </c>
      <c r="XU69" s="79" t="s">
        <v>1050</v>
      </c>
      <c r="XV69" s="79" t="s">
        <v>1089</v>
      </c>
      <c r="XW69" s="79" t="s">
        <v>1050</v>
      </c>
      <c r="XX69" s="79" t="s">
        <v>1050</v>
      </c>
      <c r="XY69" s="79" t="s">
        <v>1050</v>
      </c>
      <c r="XZ69" s="79" t="s">
        <v>1050</v>
      </c>
      <c r="YA69" s="79" t="s">
        <v>1050</v>
      </c>
      <c r="YB69" s="79" t="s">
        <v>1050</v>
      </c>
      <c r="YC69" s="79" t="s">
        <v>1050</v>
      </c>
      <c r="YD69" s="79" t="s">
        <v>1050</v>
      </c>
      <c r="YE69" s="79" t="s">
        <v>1050</v>
      </c>
      <c r="YF69" s="79" t="s">
        <v>1050</v>
      </c>
      <c r="YG69" s="79" t="s">
        <v>1050</v>
      </c>
      <c r="YH69" s="79" t="s">
        <v>1089</v>
      </c>
      <c r="YI69" s="79" t="s">
        <v>1050</v>
      </c>
      <c r="YJ69" s="79" t="s">
        <v>1050</v>
      </c>
      <c r="YK69" s="79" t="s">
        <v>1050</v>
      </c>
      <c r="YL69" s="79" t="s">
        <v>1050</v>
      </c>
      <c r="YM69" s="79" t="s">
        <v>1050</v>
      </c>
      <c r="YN69" s="79" t="s">
        <v>1050</v>
      </c>
      <c r="YO69" s="79" t="s">
        <v>1050</v>
      </c>
      <c r="YP69" s="79" t="s">
        <v>1050</v>
      </c>
      <c r="YQ69" s="79" t="s">
        <v>1050</v>
      </c>
      <c r="YR69" s="79" t="s">
        <v>1050</v>
      </c>
      <c r="YS69" s="79" t="s">
        <v>1050</v>
      </c>
      <c r="YT69" s="79" t="s">
        <v>1089</v>
      </c>
      <c r="YU69" s="79" t="s">
        <v>1050</v>
      </c>
      <c r="YV69" s="79" t="s">
        <v>1050</v>
      </c>
      <c r="YW69" s="79" t="s">
        <v>1050</v>
      </c>
      <c r="YX69" s="79" t="s">
        <v>1050</v>
      </c>
      <c r="YY69" s="79" t="s">
        <v>1050</v>
      </c>
      <c r="YZ69" s="79" t="s">
        <v>1050</v>
      </c>
      <c r="ZA69" s="79" t="s">
        <v>1050</v>
      </c>
      <c r="ZB69" s="79" t="s">
        <v>1050</v>
      </c>
      <c r="ZC69" s="79" t="s">
        <v>1050</v>
      </c>
      <c r="ZD69" s="79" t="s">
        <v>1050</v>
      </c>
      <c r="ZE69" s="79" t="s">
        <v>1050</v>
      </c>
      <c r="ZF69" s="79" t="s">
        <v>399</v>
      </c>
      <c r="ZG69" s="79" t="s">
        <v>1050</v>
      </c>
      <c r="ZH69" s="79" t="s">
        <v>1050</v>
      </c>
      <c r="ZI69" s="79" t="s">
        <v>1050</v>
      </c>
      <c r="ZJ69" s="79" t="s">
        <v>1050</v>
      </c>
      <c r="ZK69" s="79" t="s">
        <v>1050</v>
      </c>
      <c r="ZL69" s="79" t="s">
        <v>1050</v>
      </c>
      <c r="ZM69" s="79" t="s">
        <v>1050</v>
      </c>
      <c r="ZN69" s="79" t="s">
        <v>1050</v>
      </c>
      <c r="ZO69" s="79" t="s">
        <v>1050</v>
      </c>
      <c r="ZP69" s="79" t="s">
        <v>1050</v>
      </c>
      <c r="ZQ69" s="79" t="s">
        <v>1050</v>
      </c>
      <c r="ZR69" s="79" t="s">
        <v>399</v>
      </c>
      <c r="ZS69" s="79" t="s">
        <v>1050</v>
      </c>
      <c r="ZT69" s="79" t="s">
        <v>1050</v>
      </c>
      <c r="ZU69" s="79" t="s">
        <v>1050</v>
      </c>
      <c r="ZV69" s="79" t="s">
        <v>1050</v>
      </c>
      <c r="ZW69" s="79" t="s">
        <v>1050</v>
      </c>
      <c r="ZX69" s="79" t="s">
        <v>1050</v>
      </c>
      <c r="ZY69" s="79" t="s">
        <v>1050</v>
      </c>
      <c r="ZZ69" s="79" t="s">
        <v>1050</v>
      </c>
      <c r="AAA69" s="79" t="s">
        <v>1050</v>
      </c>
      <c r="AAB69" s="79" t="s">
        <v>1050</v>
      </c>
      <c r="AAC69" s="79" t="s">
        <v>1050</v>
      </c>
      <c r="AAD69" s="79" t="s">
        <v>1090</v>
      </c>
      <c r="AAE69" s="79">
        <v>49</v>
      </c>
      <c r="AAF69" s="79" t="s">
        <v>494</v>
      </c>
      <c r="AAG69" s="79">
        <v>12</v>
      </c>
      <c r="AAH69" s="79" t="s">
        <v>1050</v>
      </c>
      <c r="AAI69" s="79" t="s">
        <v>1319</v>
      </c>
      <c r="AAJ69" s="79" t="s">
        <v>1133</v>
      </c>
      <c r="AAK69" s="79" t="s">
        <v>1050</v>
      </c>
      <c r="AAL69" s="79" t="s">
        <v>1050</v>
      </c>
      <c r="AAM69" s="79" t="s">
        <v>1050</v>
      </c>
      <c r="AAN69" s="79" t="s">
        <v>1050</v>
      </c>
      <c r="AAO69" s="79" t="s">
        <v>1050</v>
      </c>
      <c r="AAP69" s="79" t="s">
        <v>1050</v>
      </c>
      <c r="AAQ69" s="79" t="s">
        <v>1050</v>
      </c>
      <c r="AAR69" s="79" t="s">
        <v>1050</v>
      </c>
      <c r="AAS69" s="79" t="s">
        <v>1050</v>
      </c>
      <c r="AAT69" s="79" t="s">
        <v>1050</v>
      </c>
      <c r="AAU69" s="79" t="s">
        <v>1050</v>
      </c>
      <c r="AAV69" s="79" t="s">
        <v>1050</v>
      </c>
      <c r="AAW69" s="79" t="s">
        <v>1050</v>
      </c>
      <c r="AAX69" s="79" t="s">
        <v>1050</v>
      </c>
      <c r="AAY69" s="79" t="s">
        <v>1050</v>
      </c>
      <c r="AAZ69" s="79" t="s">
        <v>1050</v>
      </c>
      <c r="ABA69" s="79" t="s">
        <v>1050</v>
      </c>
      <c r="ABB69" s="79" t="s">
        <v>1050</v>
      </c>
      <c r="ABC69" s="79" t="s">
        <v>1050</v>
      </c>
      <c r="ABD69" s="79" t="s">
        <v>1050</v>
      </c>
      <c r="ABE69" s="79" t="s">
        <v>1050</v>
      </c>
      <c r="ABF69" s="79" t="s">
        <v>1050</v>
      </c>
      <c r="ABG69" s="79" t="s">
        <v>1050</v>
      </c>
      <c r="ABH69" s="79" t="s">
        <v>1050</v>
      </c>
      <c r="ABI69" s="79" t="s">
        <v>1050</v>
      </c>
      <c r="ABJ69" s="79" t="s">
        <v>1050</v>
      </c>
      <c r="ABK69" s="79" t="s">
        <v>1050</v>
      </c>
      <c r="ABL69" s="79" t="s">
        <v>1050</v>
      </c>
      <c r="ABM69" s="79" t="s">
        <v>1050</v>
      </c>
      <c r="ABN69" s="79" t="s">
        <v>1050</v>
      </c>
      <c r="ABO69" s="79" t="s">
        <v>1050</v>
      </c>
      <c r="ABP69" s="79" t="s">
        <v>1050</v>
      </c>
      <c r="ABQ69" s="79" t="s">
        <v>1050</v>
      </c>
      <c r="ABR69" s="79" t="s">
        <v>1050</v>
      </c>
      <c r="ABS69" s="79" t="s">
        <v>1050</v>
      </c>
      <c r="ABT69" s="79" t="s">
        <v>1050</v>
      </c>
      <c r="ABU69" s="79" t="s">
        <v>1050</v>
      </c>
      <c r="ABV69" s="79" t="s">
        <v>1050</v>
      </c>
      <c r="ABW69" s="79" t="s">
        <v>1050</v>
      </c>
      <c r="ABX69" s="79" t="s">
        <v>1050</v>
      </c>
      <c r="ABY69" s="79" t="s">
        <v>1050</v>
      </c>
      <c r="ABZ69" s="79" t="s">
        <v>1050</v>
      </c>
      <c r="ACA69" s="79" t="s">
        <v>1050</v>
      </c>
      <c r="ACB69" s="79" t="s">
        <v>1050</v>
      </c>
      <c r="ACC69" s="79" t="s">
        <v>1050</v>
      </c>
      <c r="ACD69" s="79" t="s">
        <v>1050</v>
      </c>
      <c r="ACE69" s="79" t="s">
        <v>1050</v>
      </c>
      <c r="ACF69" s="79" t="s">
        <v>1050</v>
      </c>
      <c r="ACG69" s="79" t="s">
        <v>1050</v>
      </c>
      <c r="ACH69" s="79" t="s">
        <v>1050</v>
      </c>
      <c r="ACI69" s="79" t="s">
        <v>1050</v>
      </c>
      <c r="ACJ69" s="79" t="s">
        <v>1050</v>
      </c>
      <c r="ACK69" s="79" t="s">
        <v>1050</v>
      </c>
      <c r="ACL69" s="79" t="s">
        <v>1050</v>
      </c>
      <c r="ACM69" s="79" t="s">
        <v>1050</v>
      </c>
      <c r="ACN69" s="79" t="s">
        <v>1050</v>
      </c>
      <c r="ACO69" s="79" t="s">
        <v>1050</v>
      </c>
      <c r="ACP69" s="79" t="s">
        <v>1050</v>
      </c>
      <c r="ACQ69" s="79" t="s">
        <v>1050</v>
      </c>
      <c r="ACR69" s="79" t="s">
        <v>1050</v>
      </c>
      <c r="ACS69" s="79" t="s">
        <v>1050</v>
      </c>
      <c r="ACT69" s="79" t="s">
        <v>1050</v>
      </c>
      <c r="ACU69" s="79" t="s">
        <v>1050</v>
      </c>
      <c r="ACV69" s="79" t="s">
        <v>1050</v>
      </c>
      <c r="ACW69" s="79" t="s">
        <v>1050</v>
      </c>
      <c r="ACX69" s="79" t="s">
        <v>1050</v>
      </c>
      <c r="ACY69" s="79" t="s">
        <v>1050</v>
      </c>
      <c r="ACZ69" s="79" t="s">
        <v>1050</v>
      </c>
      <c r="ADA69" s="79" t="s">
        <v>1050</v>
      </c>
      <c r="ADB69" s="79" t="s">
        <v>1050</v>
      </c>
      <c r="ADC69" s="79" t="s">
        <v>1050</v>
      </c>
      <c r="ADD69" s="79" t="s">
        <v>1050</v>
      </c>
      <c r="ADE69" s="79" t="s">
        <v>1050</v>
      </c>
      <c r="ADF69" s="79" t="s">
        <v>1050</v>
      </c>
      <c r="ADG69" s="79" t="s">
        <v>1050</v>
      </c>
      <c r="ADH69" s="79" t="s">
        <v>1050</v>
      </c>
      <c r="ADI69" s="79" t="s">
        <v>1050</v>
      </c>
      <c r="ADJ69" s="79">
        <v>8</v>
      </c>
      <c r="ADK69" s="79" t="s">
        <v>1050</v>
      </c>
      <c r="ADL69" s="79" t="s">
        <v>1050</v>
      </c>
      <c r="ADM69" s="79" t="s">
        <v>1050</v>
      </c>
      <c r="ADN69" s="79" t="s">
        <v>1050</v>
      </c>
      <c r="ADO69" s="79" t="s">
        <v>1090</v>
      </c>
      <c r="ADP69" s="79" t="s">
        <v>1050</v>
      </c>
      <c r="ADQ69" s="79" t="s">
        <v>1050</v>
      </c>
      <c r="ADR69" s="79" t="s">
        <v>1050</v>
      </c>
      <c r="ADS69" s="79" t="s">
        <v>1050</v>
      </c>
      <c r="ADT69" s="79" t="s">
        <v>494</v>
      </c>
      <c r="ADU69" s="79" t="s">
        <v>1050</v>
      </c>
      <c r="ADV69" s="79" t="s">
        <v>1050</v>
      </c>
      <c r="ADW69" s="79" t="s">
        <v>1050</v>
      </c>
      <c r="ADX69" s="79" t="s">
        <v>1050</v>
      </c>
      <c r="ADY69" s="91" t="s">
        <v>494</v>
      </c>
      <c r="ADZ69" s="79" t="s">
        <v>1050</v>
      </c>
      <c r="AEA69" s="79" t="s">
        <v>1050</v>
      </c>
      <c r="AEB69" s="79" t="s">
        <v>1050</v>
      </c>
      <c r="AEC69" s="79" t="s">
        <v>1050</v>
      </c>
      <c r="AED69" s="79" t="s">
        <v>494</v>
      </c>
      <c r="AEE69" s="79" t="s">
        <v>1050</v>
      </c>
      <c r="AEF69" s="79" t="s">
        <v>1050</v>
      </c>
      <c r="AEG69" s="79" t="s">
        <v>1050</v>
      </c>
      <c r="AEH69" s="79" t="s">
        <v>1050</v>
      </c>
      <c r="AEI69" s="79" t="s">
        <v>494</v>
      </c>
      <c r="AEJ69" s="79" t="s">
        <v>1050</v>
      </c>
      <c r="AEK69" s="79" t="s">
        <v>1050</v>
      </c>
      <c r="AEL69" s="79" t="s">
        <v>1050</v>
      </c>
      <c r="AEM69" s="79" t="s">
        <v>1050</v>
      </c>
      <c r="AEN69" s="79" t="s">
        <v>1319</v>
      </c>
      <c r="AEO69" s="79" t="s">
        <v>1050</v>
      </c>
      <c r="AEP69" s="79" t="s">
        <v>1050</v>
      </c>
      <c r="AEQ69" s="79" t="s">
        <v>1050</v>
      </c>
      <c r="AER69" s="79" t="s">
        <v>1050</v>
      </c>
      <c r="AES69" s="79" t="s">
        <v>352</v>
      </c>
      <c r="AET69" s="79" t="s">
        <v>1050</v>
      </c>
      <c r="AEU69" s="79" t="s">
        <v>1050</v>
      </c>
      <c r="AEV69" s="79" t="s">
        <v>1050</v>
      </c>
      <c r="AEW69" s="79" t="s">
        <v>1050</v>
      </c>
      <c r="AEX69" s="137" t="s">
        <v>366</v>
      </c>
      <c r="AEY69" s="79">
        <v>0</v>
      </c>
      <c r="AEZ69" s="79">
        <v>1</v>
      </c>
      <c r="AFA69" s="79" t="s">
        <v>353</v>
      </c>
      <c r="AFB69" s="79" t="s">
        <v>1089</v>
      </c>
      <c r="AFC69" s="79" t="s">
        <v>2810</v>
      </c>
      <c r="AFD69" s="79" t="s">
        <v>1050</v>
      </c>
      <c r="AFE69" s="79" t="s">
        <v>1050</v>
      </c>
      <c r="AFF69" s="79" t="s">
        <v>1050</v>
      </c>
      <c r="AFG69" s="79" t="s">
        <v>1050</v>
      </c>
      <c r="AFH69" s="79" t="s">
        <v>1050</v>
      </c>
      <c r="AFI69" s="79" t="s">
        <v>1050</v>
      </c>
      <c r="AFJ69" s="79" t="s">
        <v>1050</v>
      </c>
      <c r="AFK69" s="79" t="s">
        <v>1050</v>
      </c>
      <c r="AFL69" s="79" t="s">
        <v>1050</v>
      </c>
      <c r="AFM69" s="79" t="s">
        <v>1050</v>
      </c>
      <c r="AFN69" s="79" t="s">
        <v>1050</v>
      </c>
      <c r="AFO69" s="79" t="s">
        <v>1050</v>
      </c>
      <c r="AFP69" s="79" t="s">
        <v>1050</v>
      </c>
      <c r="AFQ69" s="79" t="s">
        <v>1050</v>
      </c>
      <c r="AFR69" s="79" t="s">
        <v>1050</v>
      </c>
      <c r="AFS69" s="79" t="s">
        <v>1050</v>
      </c>
      <c r="AFT69" s="79" t="s">
        <v>1050</v>
      </c>
      <c r="AFU69" s="79" t="s">
        <v>1050</v>
      </c>
      <c r="AFV69" s="79" t="s">
        <v>1050</v>
      </c>
      <c r="AFW69" s="79" t="s">
        <v>1050</v>
      </c>
      <c r="AFX69" s="79" t="s">
        <v>1050</v>
      </c>
      <c r="AFY69" s="79" t="s">
        <v>1050</v>
      </c>
      <c r="AFZ69" s="79" t="s">
        <v>1050</v>
      </c>
      <c r="AGA69" s="79" t="s">
        <v>1050</v>
      </c>
      <c r="AGB69" s="79" t="s">
        <v>1050</v>
      </c>
      <c r="AGC69" s="79" t="s">
        <v>1050</v>
      </c>
      <c r="AGD69" s="79" t="s">
        <v>1050</v>
      </c>
      <c r="AGE69" s="79" t="s">
        <v>1050</v>
      </c>
      <c r="AGF69" s="79" t="s">
        <v>1050</v>
      </c>
      <c r="AGG69" s="79" t="s">
        <v>1050</v>
      </c>
      <c r="AGH69" s="79" t="s">
        <v>1050</v>
      </c>
      <c r="AGI69" s="79" t="s">
        <v>1050</v>
      </c>
      <c r="AGJ69" s="79" t="s">
        <v>1050</v>
      </c>
      <c r="AGK69" s="79" t="s">
        <v>1050</v>
      </c>
      <c r="AGL69" s="79" t="s">
        <v>1089</v>
      </c>
      <c r="AGM69" s="79" t="s">
        <v>1050</v>
      </c>
      <c r="AGN69" s="79" t="s">
        <v>1050</v>
      </c>
      <c r="AGO69" s="79" t="s">
        <v>1050</v>
      </c>
      <c r="AGP69" s="79" t="s">
        <v>1050</v>
      </c>
      <c r="AGQ69" s="79" t="s">
        <v>1050</v>
      </c>
      <c r="AGR69" s="79" t="s">
        <v>1050</v>
      </c>
      <c r="AGS69" s="79" t="s">
        <v>1050</v>
      </c>
      <c r="AGT69" s="79" t="s">
        <v>1050</v>
      </c>
      <c r="AGU69" s="79" t="s">
        <v>1050</v>
      </c>
      <c r="AGV69" s="79" t="s">
        <v>1050</v>
      </c>
      <c r="AGW69" s="79" t="s">
        <v>1050</v>
      </c>
      <c r="AGX69" s="79" t="s">
        <v>1050</v>
      </c>
      <c r="AGY69" s="79" t="s">
        <v>1050</v>
      </c>
      <c r="AGZ69" s="79" t="s">
        <v>1050</v>
      </c>
      <c r="AHA69" s="79" t="s">
        <v>1050</v>
      </c>
      <c r="AHB69" s="79" t="s">
        <v>1050</v>
      </c>
      <c r="AHC69" s="79" t="s">
        <v>1050</v>
      </c>
      <c r="AHD69" s="79" t="s">
        <v>1050</v>
      </c>
      <c r="AHE69" s="79" t="s">
        <v>1050</v>
      </c>
      <c r="AHF69" s="79" t="s">
        <v>1050</v>
      </c>
      <c r="AHG69" s="79" t="s">
        <v>1050</v>
      </c>
      <c r="AHH69" s="79" t="s">
        <v>1050</v>
      </c>
      <c r="AHI69" s="79" t="s">
        <v>1050</v>
      </c>
      <c r="AHJ69" s="79" t="s">
        <v>1050</v>
      </c>
      <c r="AHK69" s="79" t="s">
        <v>1050</v>
      </c>
      <c r="AHL69" s="79" t="s">
        <v>1050</v>
      </c>
      <c r="AHM69" s="79" t="s">
        <v>1050</v>
      </c>
      <c r="AHN69" s="79" t="s">
        <v>1050</v>
      </c>
      <c r="AHO69" s="79" t="s">
        <v>1050</v>
      </c>
      <c r="AHP69" s="79" t="s">
        <v>1050</v>
      </c>
      <c r="AHQ69" s="79" t="s">
        <v>1050</v>
      </c>
      <c r="AHR69" s="79" t="s">
        <v>1050</v>
      </c>
      <c r="AHS69" s="79" t="s">
        <v>1050</v>
      </c>
      <c r="AHT69" s="79" t="s">
        <v>1050</v>
      </c>
      <c r="AHU69" s="79" t="s">
        <v>1050</v>
      </c>
      <c r="AHV69" s="79" t="s">
        <v>1050</v>
      </c>
      <c r="AHW69" s="79" t="s">
        <v>1050</v>
      </c>
      <c r="AHX69" s="79" t="s">
        <v>1050</v>
      </c>
      <c r="AHY69" s="79" t="s">
        <v>1050</v>
      </c>
      <c r="AHZ69" s="79" t="s">
        <v>1050</v>
      </c>
      <c r="AIA69" s="79" t="s">
        <v>1050</v>
      </c>
      <c r="AIB69" s="79" t="s">
        <v>1050</v>
      </c>
      <c r="AIC69" s="79" t="s">
        <v>1050</v>
      </c>
      <c r="AID69" s="79" t="s">
        <v>1050</v>
      </c>
      <c r="AIE69" s="79" t="s">
        <v>1050</v>
      </c>
      <c r="AIF69" s="79" t="s">
        <v>1050</v>
      </c>
      <c r="AIG69" s="79" t="s">
        <v>1050</v>
      </c>
      <c r="AIH69" s="79" t="s">
        <v>1050</v>
      </c>
      <c r="AII69" s="79" t="s">
        <v>1050</v>
      </c>
      <c r="AIJ69" s="79" t="s">
        <v>1050</v>
      </c>
      <c r="AIK69" s="79" t="s">
        <v>1050</v>
      </c>
      <c r="AIL69" s="79" t="s">
        <v>1050</v>
      </c>
      <c r="AIM69" s="79" t="s">
        <v>1050</v>
      </c>
      <c r="AIN69" s="79" t="s">
        <v>1050</v>
      </c>
      <c r="AIO69" s="79" t="s">
        <v>1050</v>
      </c>
      <c r="AIP69" s="79" t="s">
        <v>1050</v>
      </c>
      <c r="AIQ69" s="79" t="s">
        <v>1050</v>
      </c>
      <c r="AIR69" s="79" t="s">
        <v>2811</v>
      </c>
      <c r="AIS69" s="79" t="s">
        <v>1050</v>
      </c>
      <c r="AIT69" s="79" t="s">
        <v>1050</v>
      </c>
      <c r="AIU69" s="79" t="s">
        <v>1050</v>
      </c>
      <c r="AIV69" s="79" t="s">
        <v>1050</v>
      </c>
      <c r="AIW69" s="79" t="s">
        <v>1050</v>
      </c>
      <c r="AIX69" s="79" t="s">
        <v>1050</v>
      </c>
      <c r="AIY69" s="79" t="s">
        <v>1050</v>
      </c>
      <c r="AIZ69" s="79" t="s">
        <v>1050</v>
      </c>
      <c r="AJA69" s="79" t="s">
        <v>1050</v>
      </c>
      <c r="AJB69" s="79" t="s">
        <v>1050</v>
      </c>
      <c r="AJC69" s="79" t="s">
        <v>1050</v>
      </c>
      <c r="AJD69" s="79" t="s">
        <v>1050</v>
      </c>
      <c r="AJE69" s="79" t="s">
        <v>1050</v>
      </c>
      <c r="AJF69" s="79" t="s">
        <v>1050</v>
      </c>
      <c r="AJG69" s="79" t="s">
        <v>2812</v>
      </c>
      <c r="AJH69" s="79" t="s">
        <v>2813</v>
      </c>
      <c r="AJI69" s="79" t="s">
        <v>1050</v>
      </c>
      <c r="AJJ69" s="79" t="s">
        <v>1050</v>
      </c>
      <c r="AJK69" s="79" t="s">
        <v>1050</v>
      </c>
      <c r="AJL69" s="79" t="s">
        <v>1050</v>
      </c>
      <c r="AJM69" s="79" t="s">
        <v>353</v>
      </c>
      <c r="AJN69" s="79" t="s">
        <v>353</v>
      </c>
      <c r="AJO69" s="79" t="s">
        <v>1050</v>
      </c>
      <c r="AJP69" s="79" t="s">
        <v>1050</v>
      </c>
      <c r="AJQ69" s="79" t="s">
        <v>1050</v>
      </c>
      <c r="AJR69" s="79" t="s">
        <v>1050</v>
      </c>
      <c r="AJS69" s="79" t="s">
        <v>2814</v>
      </c>
      <c r="AJT69" s="79" t="s">
        <v>1050</v>
      </c>
      <c r="AJU69" s="79" t="s">
        <v>1050</v>
      </c>
      <c r="AJV69" s="79" t="s">
        <v>1050</v>
      </c>
      <c r="AJW69" s="79" t="s">
        <v>1050</v>
      </c>
      <c r="AJX69" s="79" t="s">
        <v>1098</v>
      </c>
      <c r="AJY69" s="79" t="s">
        <v>1098</v>
      </c>
      <c r="AJZ69" s="79" t="s">
        <v>1050</v>
      </c>
      <c r="AKA69" s="79" t="s">
        <v>1050</v>
      </c>
      <c r="AKB69" s="79" t="s">
        <v>1050</v>
      </c>
      <c r="AKC69" s="79" t="s">
        <v>1050</v>
      </c>
      <c r="AKD69" s="79" t="s">
        <v>1050</v>
      </c>
      <c r="AKE69" s="79" t="s">
        <v>1098</v>
      </c>
      <c r="AKF69" s="79" t="s">
        <v>1050</v>
      </c>
      <c r="AKG69" s="79" t="s">
        <v>1050</v>
      </c>
      <c r="AKH69" s="79" t="s">
        <v>1050</v>
      </c>
      <c r="AKI69" s="79" t="s">
        <v>1050</v>
      </c>
      <c r="AKJ69" s="79" t="s">
        <v>1050</v>
      </c>
      <c r="AKK69" s="79" t="s">
        <v>1050</v>
      </c>
      <c r="AKL69" s="79" t="s">
        <v>1050</v>
      </c>
      <c r="AKM69" s="79" t="s">
        <v>1098</v>
      </c>
      <c r="AKN69" s="79" t="s">
        <v>1050</v>
      </c>
      <c r="AKO69" s="79" t="s">
        <v>1050</v>
      </c>
      <c r="AKP69" s="79" t="s">
        <v>1050</v>
      </c>
      <c r="AKQ69" s="79" t="s">
        <v>1050</v>
      </c>
      <c r="AKR69" s="79" t="s">
        <v>1098</v>
      </c>
      <c r="AKS69" s="79" t="s">
        <v>1050</v>
      </c>
      <c r="AKT69" s="79" t="s">
        <v>1050</v>
      </c>
      <c r="AKU69" s="79" t="s">
        <v>1050</v>
      </c>
      <c r="AKV69" s="79" t="s">
        <v>1098</v>
      </c>
      <c r="AKW69" s="79" t="s">
        <v>1050</v>
      </c>
      <c r="AKX69" s="79" t="s">
        <v>1050</v>
      </c>
      <c r="AKY69" s="79" t="s">
        <v>1050</v>
      </c>
      <c r="AKZ69" s="79" t="s">
        <v>1050</v>
      </c>
      <c r="ALA69" s="79" t="s">
        <v>1050</v>
      </c>
      <c r="ALB69" s="79" t="s">
        <v>1050</v>
      </c>
      <c r="ALC69" s="79" t="s">
        <v>1050</v>
      </c>
      <c r="ALD69" s="79" t="s">
        <v>1050</v>
      </c>
      <c r="ALE69" s="79" t="s">
        <v>1098</v>
      </c>
      <c r="ALF69" s="79" t="s">
        <v>1050</v>
      </c>
      <c r="ALG69" s="79" t="s">
        <v>1050</v>
      </c>
      <c r="ALH69" s="79" t="s">
        <v>1098</v>
      </c>
      <c r="ALI69" s="79" t="s">
        <v>1050</v>
      </c>
      <c r="ALJ69" s="79" t="s">
        <v>1050</v>
      </c>
      <c r="ALK69" s="79" t="s">
        <v>1050</v>
      </c>
      <c r="ALL69" s="79" t="s">
        <v>1098</v>
      </c>
      <c r="ALM69" s="79" t="s">
        <v>1050</v>
      </c>
      <c r="ALN69" s="79" t="s">
        <v>1050</v>
      </c>
      <c r="ALO69" s="79" t="s">
        <v>1050</v>
      </c>
      <c r="ALP69" s="79" t="s">
        <v>1050</v>
      </c>
      <c r="ALQ69" s="79" t="s">
        <v>1098</v>
      </c>
      <c r="ALR69" s="79" t="s">
        <v>1050</v>
      </c>
      <c r="ALS69" s="79" t="s">
        <v>1050</v>
      </c>
      <c r="ALT69" s="79" t="s">
        <v>1050</v>
      </c>
      <c r="ALU69" s="79" t="s">
        <v>1050</v>
      </c>
      <c r="ALV69" s="79" t="s">
        <v>1050</v>
      </c>
      <c r="ALW69" s="79" t="s">
        <v>1098</v>
      </c>
      <c r="ALX69" s="79" t="s">
        <v>1050</v>
      </c>
    </row>
    <row r="70" ht="50.25" customHeight="1" spans="1:1012">
      <c r="A70" s="79" t="s">
        <v>2815</v>
      </c>
      <c r="B70" s="79">
        <v>93</v>
      </c>
      <c r="C70" s="79" t="s">
        <v>1060</v>
      </c>
      <c r="D70" s="79" t="s">
        <v>374</v>
      </c>
      <c r="E70" s="79" t="s">
        <v>1050</v>
      </c>
      <c r="F70" s="79" t="s">
        <v>2816</v>
      </c>
      <c r="G70" s="79" t="s">
        <v>1050</v>
      </c>
      <c r="H70" s="79" t="s">
        <v>1050</v>
      </c>
      <c r="I70" s="79" t="s">
        <v>554</v>
      </c>
      <c r="J70" s="91">
        <v>44898</v>
      </c>
      <c r="K70" s="92">
        <v>0.850694444444444</v>
      </c>
      <c r="L70" s="91">
        <v>44898</v>
      </c>
      <c r="M70" s="93">
        <v>0.864583333333333</v>
      </c>
      <c r="N70" s="79" t="s">
        <v>376</v>
      </c>
      <c r="O70" s="79" t="s">
        <v>1050</v>
      </c>
      <c r="P70" s="79" t="s">
        <v>1050</v>
      </c>
      <c r="Q70" s="79" t="s">
        <v>407</v>
      </c>
      <c r="R70" s="79" t="s">
        <v>1052</v>
      </c>
      <c r="S70" s="79" t="s">
        <v>334</v>
      </c>
      <c r="T70" s="79" t="s">
        <v>1050</v>
      </c>
      <c r="U70" s="79" t="s">
        <v>368</v>
      </c>
      <c r="V70" s="79" t="s">
        <v>480</v>
      </c>
      <c r="W70" s="79" t="s">
        <v>338</v>
      </c>
      <c r="X70" s="79" t="s">
        <v>339</v>
      </c>
      <c r="Y70" s="79" t="s">
        <v>340</v>
      </c>
      <c r="Z70" s="79" t="s">
        <v>387</v>
      </c>
      <c r="AA70" s="79" t="s">
        <v>388</v>
      </c>
      <c r="AB70" s="79" t="s">
        <v>388</v>
      </c>
      <c r="AC70" s="79" t="s">
        <v>343</v>
      </c>
      <c r="AD70" s="79" t="s">
        <v>344</v>
      </c>
      <c r="AE70" s="79" t="s">
        <v>369</v>
      </c>
      <c r="AF70" s="79" t="s">
        <v>392</v>
      </c>
      <c r="AG70" s="79" t="s">
        <v>1050</v>
      </c>
      <c r="AH70" s="79" t="s">
        <v>347</v>
      </c>
      <c r="AI70" s="79" t="s">
        <v>1050</v>
      </c>
      <c r="AJ70" s="79" t="s">
        <v>353</v>
      </c>
      <c r="AK70" s="79" t="s">
        <v>1050</v>
      </c>
      <c r="AL70" s="79" t="s">
        <v>1050</v>
      </c>
      <c r="AM70" s="79" t="s">
        <v>1292</v>
      </c>
      <c r="AN70" s="79" t="s">
        <v>1050</v>
      </c>
      <c r="AO70" s="79" t="s">
        <v>1050</v>
      </c>
      <c r="AP70" s="79" t="s">
        <v>1050</v>
      </c>
      <c r="AQ70" s="79" t="s">
        <v>1050</v>
      </c>
      <c r="AR70" s="79" t="s">
        <v>1050</v>
      </c>
      <c r="AS70" s="79" t="s">
        <v>1050</v>
      </c>
      <c r="AT70" s="79" t="s">
        <v>1050</v>
      </c>
      <c r="AU70" s="79" t="s">
        <v>1050</v>
      </c>
      <c r="AV70" s="79" t="s">
        <v>1050</v>
      </c>
      <c r="AW70" s="79" t="s">
        <v>1050</v>
      </c>
      <c r="AX70" s="79" t="s">
        <v>1050</v>
      </c>
      <c r="AY70" s="79" t="s">
        <v>1050</v>
      </c>
      <c r="AZ70" s="79" t="s">
        <v>480</v>
      </c>
      <c r="BA70" s="79" t="s">
        <v>1050</v>
      </c>
      <c r="BB70" s="79" t="s">
        <v>1050</v>
      </c>
      <c r="BC70" s="79" t="s">
        <v>1050</v>
      </c>
      <c r="BD70" s="79" t="s">
        <v>1050</v>
      </c>
      <c r="BE70" s="79" t="s">
        <v>1050</v>
      </c>
      <c r="BF70" s="79" t="s">
        <v>1050</v>
      </c>
      <c r="BG70" s="79" t="s">
        <v>1050</v>
      </c>
      <c r="BH70" s="79" t="s">
        <v>1050</v>
      </c>
      <c r="BI70" s="79" t="s">
        <v>1050</v>
      </c>
      <c r="BJ70" s="79" t="s">
        <v>1050</v>
      </c>
      <c r="BK70" s="79" t="s">
        <v>1050</v>
      </c>
      <c r="BL70" s="79" t="s">
        <v>1050</v>
      </c>
      <c r="BM70" s="79" t="s">
        <v>1050</v>
      </c>
      <c r="BN70" s="79" t="s">
        <v>1050</v>
      </c>
      <c r="BO70" s="79" t="s">
        <v>1050</v>
      </c>
      <c r="BP70" s="79" t="s">
        <v>1050</v>
      </c>
      <c r="BQ70" s="79" t="s">
        <v>1050</v>
      </c>
      <c r="BR70" s="79" t="s">
        <v>1050</v>
      </c>
      <c r="BS70" s="79" t="s">
        <v>1050</v>
      </c>
      <c r="BT70" s="79" t="s">
        <v>1050</v>
      </c>
      <c r="BU70" s="79" t="s">
        <v>1050</v>
      </c>
      <c r="BV70" s="79" t="s">
        <v>1050</v>
      </c>
      <c r="BW70" s="79" t="s">
        <v>1050</v>
      </c>
      <c r="BX70" s="79" t="s">
        <v>1050</v>
      </c>
      <c r="BY70" s="79" t="s">
        <v>1050</v>
      </c>
      <c r="BZ70" s="79" t="s">
        <v>1050</v>
      </c>
      <c r="CA70" s="79" t="s">
        <v>1050</v>
      </c>
      <c r="CB70" s="79" t="s">
        <v>1050</v>
      </c>
      <c r="CC70" s="79" t="s">
        <v>1050</v>
      </c>
      <c r="CD70" s="79" t="s">
        <v>1050</v>
      </c>
      <c r="CE70" s="79" t="s">
        <v>1050</v>
      </c>
      <c r="CF70" s="79" t="s">
        <v>356</v>
      </c>
      <c r="CG70" s="91">
        <v>37155</v>
      </c>
      <c r="CH70" s="79" t="s">
        <v>351</v>
      </c>
      <c r="CI70" s="79" t="s">
        <v>398</v>
      </c>
      <c r="CJ70" s="79" t="s">
        <v>1060</v>
      </c>
      <c r="CK70" s="79" t="s">
        <v>353</v>
      </c>
      <c r="CL70" s="79" t="s">
        <v>1050</v>
      </c>
      <c r="CM70" s="79" t="s">
        <v>1050</v>
      </c>
      <c r="CN70" s="79" t="s">
        <v>1050</v>
      </c>
      <c r="CO70" s="79" t="s">
        <v>353</v>
      </c>
      <c r="CP70" s="79" t="s">
        <v>401</v>
      </c>
      <c r="CQ70" s="79" t="s">
        <v>1585</v>
      </c>
      <c r="CR70" s="79" t="s">
        <v>1050</v>
      </c>
      <c r="CS70" s="91">
        <v>11678</v>
      </c>
      <c r="CT70" s="79" t="s">
        <v>1050</v>
      </c>
      <c r="CU70" s="79" t="s">
        <v>1050</v>
      </c>
      <c r="CV70" s="79" t="s">
        <v>1050</v>
      </c>
      <c r="CW70" s="79" t="s">
        <v>1050</v>
      </c>
      <c r="CX70" s="79" t="s">
        <v>2195</v>
      </c>
      <c r="CY70" s="79" t="s">
        <v>2817</v>
      </c>
      <c r="CZ70" s="79" t="s">
        <v>356</v>
      </c>
      <c r="DA70" s="79" t="s">
        <v>1063</v>
      </c>
      <c r="DB70" s="79" t="s">
        <v>2818</v>
      </c>
      <c r="DC70" s="79" t="s">
        <v>1331</v>
      </c>
      <c r="DD70" s="79">
        <v>2022</v>
      </c>
      <c r="DE70" s="79" t="s">
        <v>458</v>
      </c>
      <c r="DF70" s="79" t="s">
        <v>1050</v>
      </c>
      <c r="DG70" s="79">
        <v>2</v>
      </c>
      <c r="DH70" s="79" t="s">
        <v>1111</v>
      </c>
      <c r="DI70" s="79" t="s">
        <v>2819</v>
      </c>
      <c r="DJ70" s="79" t="s">
        <v>2126</v>
      </c>
      <c r="DK70" s="79" t="s">
        <v>1050</v>
      </c>
      <c r="DL70" s="79" t="s">
        <v>399</v>
      </c>
      <c r="DM70" s="79" t="s">
        <v>353</v>
      </c>
      <c r="DN70" s="79" t="s">
        <v>2820</v>
      </c>
      <c r="DO70" s="91">
        <v>44986</v>
      </c>
      <c r="DP70" s="79" t="s">
        <v>1050</v>
      </c>
      <c r="DQ70" s="79" t="s">
        <v>1050</v>
      </c>
      <c r="DR70" s="79" t="s">
        <v>1050</v>
      </c>
      <c r="DS70" s="79" t="s">
        <v>1050</v>
      </c>
      <c r="DT70" s="79" t="s">
        <v>1050</v>
      </c>
      <c r="DU70" s="79" t="s">
        <v>1050</v>
      </c>
      <c r="DV70" s="79" t="s">
        <v>399</v>
      </c>
      <c r="DW70" s="79" t="s">
        <v>542</v>
      </c>
      <c r="DX70" s="79" t="s">
        <v>435</v>
      </c>
      <c r="DY70" s="79" t="s">
        <v>1050</v>
      </c>
      <c r="DZ70" s="79" t="s">
        <v>1050</v>
      </c>
      <c r="EA70" s="79" t="s">
        <v>1050</v>
      </c>
      <c r="EB70" s="79" t="s">
        <v>333</v>
      </c>
      <c r="EC70" s="79" t="s">
        <v>1050</v>
      </c>
      <c r="ED70" s="79" t="s">
        <v>2821</v>
      </c>
      <c r="EE70" s="79" t="s">
        <v>363</v>
      </c>
      <c r="EF70" s="79" t="s">
        <v>399</v>
      </c>
      <c r="EG70" s="79" t="s">
        <v>1050</v>
      </c>
      <c r="EH70" s="79" t="s">
        <v>1050</v>
      </c>
      <c r="EI70" s="79" t="s">
        <v>1050</v>
      </c>
      <c r="EJ70" s="79" t="s">
        <v>1050</v>
      </c>
      <c r="EK70" s="79" t="s">
        <v>1050</v>
      </c>
      <c r="EL70" s="79" t="s">
        <v>1050</v>
      </c>
      <c r="EM70" s="79" t="s">
        <v>1050</v>
      </c>
      <c r="EN70" s="79" t="s">
        <v>1050</v>
      </c>
      <c r="EO70" s="79" t="s">
        <v>1050</v>
      </c>
      <c r="EP70" s="79" t="s">
        <v>1050</v>
      </c>
      <c r="EQ70" s="79" t="s">
        <v>1050</v>
      </c>
      <c r="ER70" s="79" t="s">
        <v>1050</v>
      </c>
      <c r="ES70" s="79" t="s">
        <v>1050</v>
      </c>
      <c r="ET70" s="79" t="s">
        <v>1050</v>
      </c>
      <c r="EU70" s="79" t="s">
        <v>1050</v>
      </c>
      <c r="EV70" s="79" t="s">
        <v>1050</v>
      </c>
      <c r="EW70" s="79" t="s">
        <v>1050</v>
      </c>
      <c r="EX70" s="79" t="s">
        <v>1050</v>
      </c>
      <c r="EY70" s="79" t="s">
        <v>1050</v>
      </c>
      <c r="EZ70" s="79" t="s">
        <v>1050</v>
      </c>
      <c r="FA70" s="79" t="s">
        <v>1050</v>
      </c>
      <c r="FB70" s="79" t="s">
        <v>1050</v>
      </c>
      <c r="FC70" s="79" t="s">
        <v>1050</v>
      </c>
      <c r="FD70" s="79" t="s">
        <v>1050</v>
      </c>
      <c r="FE70" s="79" t="s">
        <v>1050</v>
      </c>
      <c r="FF70" s="79" t="s">
        <v>1050</v>
      </c>
      <c r="FG70" s="79" t="s">
        <v>1050</v>
      </c>
      <c r="FH70" s="79" t="s">
        <v>1050</v>
      </c>
      <c r="FI70" s="79" t="s">
        <v>1050</v>
      </c>
      <c r="FJ70" s="79" t="s">
        <v>1050</v>
      </c>
      <c r="FK70" s="79" t="s">
        <v>1050</v>
      </c>
      <c r="FL70" s="79" t="s">
        <v>1050</v>
      </c>
      <c r="FM70" s="79" t="s">
        <v>1050</v>
      </c>
      <c r="FN70" s="79" t="s">
        <v>1050</v>
      </c>
      <c r="FO70" s="79" t="s">
        <v>1050</v>
      </c>
      <c r="FP70" s="79" t="s">
        <v>1050</v>
      </c>
      <c r="FQ70" s="79" t="s">
        <v>1050</v>
      </c>
      <c r="FR70" s="79" t="s">
        <v>1050</v>
      </c>
      <c r="FS70" s="79" t="s">
        <v>1050</v>
      </c>
      <c r="FT70" s="79" t="s">
        <v>1050</v>
      </c>
      <c r="FU70" s="79" t="s">
        <v>1050</v>
      </c>
      <c r="FV70" s="79" t="s">
        <v>1050</v>
      </c>
      <c r="FW70" s="79" t="s">
        <v>1050</v>
      </c>
      <c r="FX70" s="79" t="s">
        <v>1050</v>
      </c>
      <c r="FY70" s="79" t="s">
        <v>1050</v>
      </c>
      <c r="FZ70" s="79" t="s">
        <v>1050</v>
      </c>
      <c r="GA70" s="79" t="s">
        <v>1050</v>
      </c>
      <c r="GB70" s="79" t="s">
        <v>1050</v>
      </c>
      <c r="GC70" s="79" t="s">
        <v>1050</v>
      </c>
      <c r="GD70" s="79" t="s">
        <v>1050</v>
      </c>
      <c r="GE70" s="79" t="s">
        <v>1050</v>
      </c>
      <c r="GF70" s="79" t="s">
        <v>1050</v>
      </c>
      <c r="GG70" s="79" t="s">
        <v>1050</v>
      </c>
      <c r="GH70" s="79" t="s">
        <v>1050</v>
      </c>
      <c r="GI70" s="79" t="s">
        <v>1050</v>
      </c>
      <c r="GJ70" s="79" t="s">
        <v>1050</v>
      </c>
      <c r="GK70" s="79" t="s">
        <v>1050</v>
      </c>
      <c r="GL70" s="79" t="s">
        <v>1050</v>
      </c>
      <c r="GM70" s="79" t="s">
        <v>1050</v>
      </c>
      <c r="GN70" s="79" t="s">
        <v>1050</v>
      </c>
      <c r="GO70" s="79" t="s">
        <v>1050</v>
      </c>
      <c r="GP70" s="79" t="s">
        <v>1050</v>
      </c>
      <c r="GQ70" s="79" t="s">
        <v>1050</v>
      </c>
      <c r="GR70" s="79" t="s">
        <v>1050</v>
      </c>
      <c r="GS70" s="79" t="s">
        <v>1050</v>
      </c>
      <c r="GT70" s="79" t="s">
        <v>1050</v>
      </c>
      <c r="GU70" s="79" t="s">
        <v>1050</v>
      </c>
      <c r="GV70" s="79" t="s">
        <v>1050</v>
      </c>
      <c r="GW70" s="79" t="s">
        <v>1050</v>
      </c>
      <c r="GX70" s="79" t="s">
        <v>1050</v>
      </c>
      <c r="GY70" s="79" t="s">
        <v>1050</v>
      </c>
      <c r="GZ70" s="79" t="s">
        <v>1050</v>
      </c>
      <c r="HA70" s="79" t="s">
        <v>1050</v>
      </c>
      <c r="HB70" s="79" t="s">
        <v>1050</v>
      </c>
      <c r="HC70" s="79" t="s">
        <v>1050</v>
      </c>
      <c r="HD70" s="79" t="s">
        <v>1050</v>
      </c>
      <c r="HE70" s="79" t="s">
        <v>1050</v>
      </c>
      <c r="HF70" s="79" t="s">
        <v>1050</v>
      </c>
      <c r="HG70" s="79" t="s">
        <v>1050</v>
      </c>
      <c r="HH70" s="79" t="s">
        <v>1050</v>
      </c>
      <c r="HI70" s="79" t="s">
        <v>1050</v>
      </c>
      <c r="HJ70" s="79" t="s">
        <v>1050</v>
      </c>
      <c r="HK70" s="79" t="s">
        <v>1050</v>
      </c>
      <c r="HL70" s="79" t="s">
        <v>1050</v>
      </c>
      <c r="HM70" s="79" t="s">
        <v>1050</v>
      </c>
      <c r="HN70" s="79" t="s">
        <v>1050</v>
      </c>
      <c r="HO70" s="79" t="s">
        <v>1050</v>
      </c>
      <c r="HP70" s="79" t="s">
        <v>1050</v>
      </c>
      <c r="HQ70" s="79" t="s">
        <v>1050</v>
      </c>
      <c r="HR70" s="79" t="s">
        <v>1050</v>
      </c>
      <c r="HS70" s="79" t="s">
        <v>1050</v>
      </c>
      <c r="HT70" s="79" t="s">
        <v>1050</v>
      </c>
      <c r="HU70" s="79" t="s">
        <v>1050</v>
      </c>
      <c r="HV70" s="79" t="s">
        <v>1050</v>
      </c>
      <c r="HW70" s="79" t="s">
        <v>1050</v>
      </c>
      <c r="HX70" s="79" t="s">
        <v>1050</v>
      </c>
      <c r="HY70" s="79" t="s">
        <v>1050</v>
      </c>
      <c r="HZ70" s="79" t="s">
        <v>1050</v>
      </c>
      <c r="IA70" s="79" t="s">
        <v>1050</v>
      </c>
      <c r="IB70" s="79" t="s">
        <v>1050</v>
      </c>
      <c r="IC70" s="79" t="s">
        <v>1050</v>
      </c>
      <c r="ID70" s="79" t="s">
        <v>1050</v>
      </c>
      <c r="IE70" s="79" t="s">
        <v>1050</v>
      </c>
      <c r="IF70" s="79" t="s">
        <v>1050</v>
      </c>
      <c r="IG70" s="79" t="s">
        <v>1050</v>
      </c>
      <c r="IH70" s="79" t="s">
        <v>1050</v>
      </c>
      <c r="II70" s="79" t="s">
        <v>1050</v>
      </c>
      <c r="IJ70" s="79" t="s">
        <v>1050</v>
      </c>
      <c r="IK70" s="79" t="s">
        <v>1050</v>
      </c>
      <c r="IL70" s="79" t="s">
        <v>1050</v>
      </c>
      <c r="IM70" s="79" t="s">
        <v>1050</v>
      </c>
      <c r="IN70" s="79" t="s">
        <v>1050</v>
      </c>
      <c r="IO70" s="79" t="s">
        <v>1050</v>
      </c>
      <c r="IP70" s="79" t="s">
        <v>1050</v>
      </c>
      <c r="IQ70" s="79" t="s">
        <v>1050</v>
      </c>
      <c r="IR70" s="79" t="s">
        <v>1050</v>
      </c>
      <c r="IS70" s="79" t="s">
        <v>1050</v>
      </c>
      <c r="IT70" s="79" t="s">
        <v>1050</v>
      </c>
      <c r="IU70" s="79" t="s">
        <v>1050</v>
      </c>
      <c r="IV70" s="79" t="s">
        <v>1050</v>
      </c>
      <c r="IW70" s="79" t="s">
        <v>1050</v>
      </c>
      <c r="IX70" s="79" t="s">
        <v>1050</v>
      </c>
      <c r="IY70" s="79" t="s">
        <v>1050</v>
      </c>
      <c r="IZ70" s="79" t="s">
        <v>1050</v>
      </c>
      <c r="JA70" s="79" t="s">
        <v>1050</v>
      </c>
      <c r="JB70" s="79" t="s">
        <v>1050</v>
      </c>
      <c r="JC70" s="79" t="s">
        <v>1050</v>
      </c>
      <c r="JD70" s="79" t="s">
        <v>1050</v>
      </c>
      <c r="JE70" s="79" t="s">
        <v>1050</v>
      </c>
      <c r="JF70" s="79" t="s">
        <v>1050</v>
      </c>
      <c r="JG70" s="79" t="s">
        <v>1050</v>
      </c>
      <c r="JH70" s="79" t="s">
        <v>1050</v>
      </c>
      <c r="JI70" s="79" t="s">
        <v>1050</v>
      </c>
      <c r="JJ70" s="79" t="s">
        <v>1050</v>
      </c>
      <c r="JK70" s="79" t="s">
        <v>1050</v>
      </c>
      <c r="JL70" s="79" t="s">
        <v>1050</v>
      </c>
      <c r="JM70" s="79" t="s">
        <v>1050</v>
      </c>
      <c r="JN70" s="79" t="s">
        <v>1050</v>
      </c>
      <c r="JO70" s="79" t="s">
        <v>1050</v>
      </c>
      <c r="JP70" s="79" t="s">
        <v>1050</v>
      </c>
      <c r="JQ70" s="79" t="s">
        <v>1050</v>
      </c>
      <c r="JR70" s="79" t="s">
        <v>1050</v>
      </c>
      <c r="JS70" s="79" t="s">
        <v>1050</v>
      </c>
      <c r="JT70" s="79" t="s">
        <v>1050</v>
      </c>
      <c r="JU70" s="79" t="s">
        <v>1050</v>
      </c>
      <c r="JV70" s="79" t="s">
        <v>1050</v>
      </c>
      <c r="JW70" s="79" t="s">
        <v>1050</v>
      </c>
      <c r="JX70" s="79" t="s">
        <v>1050</v>
      </c>
      <c r="JY70" s="79" t="s">
        <v>1050</v>
      </c>
      <c r="JZ70" s="79" t="s">
        <v>1050</v>
      </c>
      <c r="KA70" s="79" t="s">
        <v>1050</v>
      </c>
      <c r="KB70" s="79" t="s">
        <v>1050</v>
      </c>
      <c r="KC70" s="79" t="s">
        <v>1050</v>
      </c>
      <c r="KD70" s="79" t="s">
        <v>1050</v>
      </c>
      <c r="KE70" s="79" t="s">
        <v>1050</v>
      </c>
      <c r="KF70" s="79" t="s">
        <v>1050</v>
      </c>
      <c r="KG70" s="79" t="s">
        <v>1050</v>
      </c>
      <c r="KH70" s="79" t="s">
        <v>1050</v>
      </c>
      <c r="KI70" s="79" t="s">
        <v>1050</v>
      </c>
      <c r="KJ70" s="79" t="s">
        <v>1050</v>
      </c>
      <c r="KK70" s="79" t="s">
        <v>1050</v>
      </c>
      <c r="KL70" s="79" t="s">
        <v>1050</v>
      </c>
      <c r="KM70" s="79" t="s">
        <v>1050</v>
      </c>
      <c r="KN70" s="79" t="s">
        <v>1050</v>
      </c>
      <c r="KO70" s="79" t="s">
        <v>1050</v>
      </c>
      <c r="KP70" s="79" t="s">
        <v>1050</v>
      </c>
      <c r="KQ70" s="79" t="s">
        <v>1050</v>
      </c>
      <c r="KR70" s="79" t="s">
        <v>1050</v>
      </c>
      <c r="KS70" s="79" t="s">
        <v>1050</v>
      </c>
      <c r="KT70" s="79" t="s">
        <v>1050</v>
      </c>
      <c r="KU70" s="79" t="s">
        <v>1050</v>
      </c>
      <c r="KV70" s="79" t="s">
        <v>1050</v>
      </c>
      <c r="KW70" s="79" t="s">
        <v>1050</v>
      </c>
      <c r="KX70" s="79" t="s">
        <v>1050</v>
      </c>
      <c r="KY70" s="79" t="s">
        <v>1050</v>
      </c>
      <c r="KZ70" s="79" t="s">
        <v>1050</v>
      </c>
      <c r="LA70" s="79" t="s">
        <v>1050</v>
      </c>
      <c r="LB70" s="79" t="s">
        <v>1050</v>
      </c>
      <c r="LC70" s="79" t="s">
        <v>1050</v>
      </c>
      <c r="LD70" s="79" t="s">
        <v>1050</v>
      </c>
      <c r="LE70" s="79" t="s">
        <v>1050</v>
      </c>
      <c r="LF70" s="79" t="s">
        <v>1050</v>
      </c>
      <c r="LG70" s="79" t="s">
        <v>1050</v>
      </c>
      <c r="LH70" s="79" t="s">
        <v>1050</v>
      </c>
      <c r="LI70" s="79" t="s">
        <v>1050</v>
      </c>
      <c r="LJ70" s="79" t="s">
        <v>1050</v>
      </c>
      <c r="LK70" s="79" t="s">
        <v>1050</v>
      </c>
      <c r="LL70" s="79" t="s">
        <v>1050</v>
      </c>
      <c r="LM70" s="79" t="s">
        <v>1050</v>
      </c>
      <c r="LN70" s="79" t="s">
        <v>1050</v>
      </c>
      <c r="LO70" s="79" t="s">
        <v>1050</v>
      </c>
      <c r="LP70" s="79" t="s">
        <v>1050</v>
      </c>
      <c r="LQ70" s="79" t="s">
        <v>1050</v>
      </c>
      <c r="LR70" s="79" t="s">
        <v>1050</v>
      </c>
      <c r="LS70" s="79" t="s">
        <v>1050</v>
      </c>
      <c r="LT70" s="79" t="s">
        <v>1050</v>
      </c>
      <c r="LU70" s="79" t="s">
        <v>1050</v>
      </c>
      <c r="LV70" s="79" t="s">
        <v>1050</v>
      </c>
      <c r="LW70" s="79" t="s">
        <v>1050</v>
      </c>
      <c r="LX70" s="79" t="s">
        <v>1050</v>
      </c>
      <c r="LY70" s="79" t="s">
        <v>1050</v>
      </c>
      <c r="LZ70" s="79" t="s">
        <v>1050</v>
      </c>
      <c r="MA70" s="79" t="s">
        <v>1050</v>
      </c>
      <c r="MB70" s="79" t="s">
        <v>1050</v>
      </c>
      <c r="MC70" s="79" t="s">
        <v>1050</v>
      </c>
      <c r="MD70" s="79" t="s">
        <v>1050</v>
      </c>
      <c r="ME70" s="79" t="s">
        <v>1050</v>
      </c>
      <c r="MF70" s="79" t="s">
        <v>1050</v>
      </c>
      <c r="MG70" s="79" t="s">
        <v>1050</v>
      </c>
      <c r="MH70" s="79" t="s">
        <v>1050</v>
      </c>
      <c r="MI70" s="79" t="s">
        <v>1050</v>
      </c>
      <c r="MJ70" s="79" t="s">
        <v>1050</v>
      </c>
      <c r="MK70" s="79" t="s">
        <v>1050</v>
      </c>
      <c r="ML70" s="79" t="s">
        <v>1050</v>
      </c>
      <c r="MM70" s="79" t="s">
        <v>1050</v>
      </c>
      <c r="MN70" s="79" t="s">
        <v>1050</v>
      </c>
      <c r="MO70" s="79" t="s">
        <v>2195</v>
      </c>
      <c r="MP70" s="79" t="s">
        <v>1050</v>
      </c>
      <c r="MQ70" s="79" t="s">
        <v>1050</v>
      </c>
      <c r="MR70" s="79" t="s">
        <v>1050</v>
      </c>
      <c r="MS70" s="79" t="s">
        <v>1050</v>
      </c>
      <c r="MT70" s="79" t="s">
        <v>1050</v>
      </c>
      <c r="MU70" s="79" t="s">
        <v>1050</v>
      </c>
      <c r="MV70" s="79" t="s">
        <v>1050</v>
      </c>
      <c r="MW70" s="79" t="s">
        <v>2822</v>
      </c>
      <c r="MX70" s="79" t="s">
        <v>366</v>
      </c>
      <c r="MY70" s="79" t="s">
        <v>398</v>
      </c>
      <c r="MZ70" s="79" t="s">
        <v>399</v>
      </c>
      <c r="NA70" s="79" t="s">
        <v>1050</v>
      </c>
      <c r="NB70" s="79" t="s">
        <v>1050</v>
      </c>
      <c r="NC70" s="79" t="s">
        <v>1050</v>
      </c>
      <c r="ND70" s="79" t="s">
        <v>1050</v>
      </c>
      <c r="NE70" s="79" t="s">
        <v>1050</v>
      </c>
      <c r="NF70" s="79" t="s">
        <v>1050</v>
      </c>
      <c r="NG70" s="79" t="s">
        <v>1050</v>
      </c>
      <c r="NH70" s="79" t="s">
        <v>1050</v>
      </c>
      <c r="NI70" s="79" t="s">
        <v>1050</v>
      </c>
      <c r="NJ70" s="79" t="s">
        <v>1050</v>
      </c>
      <c r="NK70" s="79" t="s">
        <v>1050</v>
      </c>
      <c r="NL70" s="79" t="s">
        <v>1050</v>
      </c>
      <c r="NM70" s="79" t="s">
        <v>1050</v>
      </c>
      <c r="NN70" s="79" t="s">
        <v>1050</v>
      </c>
      <c r="NO70" s="79" t="s">
        <v>1050</v>
      </c>
      <c r="NP70" s="79" t="s">
        <v>1050</v>
      </c>
      <c r="NQ70" s="79" t="s">
        <v>1050</v>
      </c>
      <c r="NR70" s="79" t="s">
        <v>1050</v>
      </c>
      <c r="NS70" s="79" t="s">
        <v>1050</v>
      </c>
      <c r="NT70" s="79" t="s">
        <v>1050</v>
      </c>
      <c r="NU70" s="79" t="s">
        <v>1050</v>
      </c>
      <c r="NV70" s="79" t="s">
        <v>1050</v>
      </c>
      <c r="NW70" s="79" t="s">
        <v>1050</v>
      </c>
      <c r="NX70" s="79" t="s">
        <v>1050</v>
      </c>
      <c r="NY70" s="79" t="s">
        <v>1050</v>
      </c>
      <c r="NZ70" s="79" t="s">
        <v>1050</v>
      </c>
      <c r="OA70" s="79" t="s">
        <v>1050</v>
      </c>
      <c r="OB70" s="79" t="s">
        <v>1050</v>
      </c>
      <c r="OC70" s="79" t="s">
        <v>1050</v>
      </c>
      <c r="OD70" s="79" t="s">
        <v>1050</v>
      </c>
      <c r="OE70" s="79" t="s">
        <v>1050</v>
      </c>
      <c r="OF70" s="79" t="s">
        <v>1050</v>
      </c>
      <c r="OG70" s="79" t="s">
        <v>1050</v>
      </c>
      <c r="OH70" s="79" t="s">
        <v>1050</v>
      </c>
      <c r="OI70" s="79" t="s">
        <v>1050</v>
      </c>
      <c r="OJ70" s="79" t="s">
        <v>1050</v>
      </c>
      <c r="OK70" s="79" t="s">
        <v>1050</v>
      </c>
      <c r="OL70" s="79" t="s">
        <v>1050</v>
      </c>
      <c r="OM70" s="79" t="s">
        <v>1050</v>
      </c>
      <c r="ON70" s="79" t="s">
        <v>1050</v>
      </c>
      <c r="OO70" s="79" t="s">
        <v>1050</v>
      </c>
      <c r="OP70" s="79" t="s">
        <v>1050</v>
      </c>
      <c r="OQ70" s="79" t="s">
        <v>1050</v>
      </c>
      <c r="OR70" s="79" t="s">
        <v>1050</v>
      </c>
      <c r="OS70" s="79" t="s">
        <v>1050</v>
      </c>
      <c r="OT70" s="79" t="s">
        <v>1050</v>
      </c>
      <c r="OU70" s="79" t="s">
        <v>1050</v>
      </c>
      <c r="OV70" s="79" t="s">
        <v>1050</v>
      </c>
      <c r="OW70" s="79" t="s">
        <v>1050</v>
      </c>
      <c r="OX70" s="79" t="s">
        <v>1050</v>
      </c>
      <c r="OY70" s="79" t="s">
        <v>1050</v>
      </c>
      <c r="OZ70" s="79" t="s">
        <v>1050</v>
      </c>
      <c r="PA70" s="79" t="s">
        <v>1050</v>
      </c>
      <c r="PB70" s="79" t="s">
        <v>1050</v>
      </c>
      <c r="PC70" s="79" t="s">
        <v>1050</v>
      </c>
      <c r="PD70" s="79" t="s">
        <v>1050</v>
      </c>
      <c r="PE70" s="79" t="s">
        <v>1050</v>
      </c>
      <c r="PF70" s="79" t="s">
        <v>1050</v>
      </c>
      <c r="PG70" s="79" t="s">
        <v>1050</v>
      </c>
      <c r="PH70" s="79" t="s">
        <v>1050</v>
      </c>
      <c r="PI70" s="79" t="s">
        <v>1050</v>
      </c>
      <c r="PJ70" s="79" t="s">
        <v>1050</v>
      </c>
      <c r="PK70" s="79" t="s">
        <v>1050</v>
      </c>
      <c r="PL70" s="79" t="s">
        <v>1050</v>
      </c>
      <c r="PM70" s="79" t="s">
        <v>2763</v>
      </c>
      <c r="PN70" s="79">
        <v>2</v>
      </c>
      <c r="PO70" s="79">
        <v>0</v>
      </c>
      <c r="PP70" s="79" t="s">
        <v>1050</v>
      </c>
      <c r="PQ70" s="79" t="s">
        <v>1050</v>
      </c>
      <c r="PR70" s="79" t="s">
        <v>1050</v>
      </c>
      <c r="PS70" s="79" t="s">
        <v>1050</v>
      </c>
      <c r="PT70" s="79" t="s">
        <v>1050</v>
      </c>
      <c r="PU70" s="79" t="s">
        <v>1050</v>
      </c>
      <c r="PV70" s="79" t="s">
        <v>1050</v>
      </c>
      <c r="PW70" s="79" t="s">
        <v>1050</v>
      </c>
      <c r="PX70" s="79" t="s">
        <v>1050</v>
      </c>
      <c r="PY70" s="79" t="s">
        <v>1180</v>
      </c>
      <c r="PZ70" s="79" t="s">
        <v>1050</v>
      </c>
      <c r="QA70" s="79" t="s">
        <v>1050</v>
      </c>
      <c r="QB70" s="79" t="s">
        <v>1050</v>
      </c>
      <c r="QC70" s="79" t="s">
        <v>1050</v>
      </c>
      <c r="QD70" s="79" t="s">
        <v>1100</v>
      </c>
      <c r="QE70" s="79" t="s">
        <v>1076</v>
      </c>
      <c r="QF70" s="79" t="s">
        <v>1050</v>
      </c>
      <c r="QG70" s="79" t="s">
        <v>1050</v>
      </c>
      <c r="QH70" s="107" t="s">
        <v>1050</v>
      </c>
      <c r="QI70" s="79" t="s">
        <v>1050</v>
      </c>
      <c r="QJ70" s="79" t="s">
        <v>1050</v>
      </c>
      <c r="QK70" s="79" t="s">
        <v>1050</v>
      </c>
      <c r="QL70" s="79" t="s">
        <v>1050</v>
      </c>
      <c r="QM70" s="91">
        <v>44898</v>
      </c>
      <c r="QN70" s="79" t="s">
        <v>512</v>
      </c>
      <c r="QO70" s="79" t="s">
        <v>399</v>
      </c>
      <c r="QP70" s="79" t="s">
        <v>399</v>
      </c>
      <c r="QQ70" s="92">
        <v>0.850694444444444</v>
      </c>
      <c r="QR70" s="79" t="s">
        <v>329</v>
      </c>
      <c r="QS70" s="79" t="s">
        <v>554</v>
      </c>
      <c r="QT70" s="79" t="s">
        <v>2823</v>
      </c>
      <c r="QU70" s="79" t="s">
        <v>2816</v>
      </c>
      <c r="QV70" s="125" t="s">
        <v>2824</v>
      </c>
      <c r="QW70" s="125" t="s">
        <v>2825</v>
      </c>
      <c r="QX70" s="79" t="s">
        <v>1050</v>
      </c>
      <c r="QY70" s="79" t="s">
        <v>1050</v>
      </c>
      <c r="QZ70" s="79" t="s">
        <v>1050</v>
      </c>
      <c r="RA70" s="79" t="s">
        <v>1080</v>
      </c>
      <c r="RB70" s="79" t="s">
        <v>1050</v>
      </c>
      <c r="RC70" s="79" t="s">
        <v>368</v>
      </c>
      <c r="RD70" s="79" t="s">
        <v>399</v>
      </c>
      <c r="RE70" s="79" t="s">
        <v>344</v>
      </c>
      <c r="RF70" s="79" t="s">
        <v>369</v>
      </c>
      <c r="RG70" s="79" t="s">
        <v>1081</v>
      </c>
      <c r="RH70" s="79" t="s">
        <v>338</v>
      </c>
      <c r="RI70" s="79" t="s">
        <v>388</v>
      </c>
      <c r="RJ70" s="79" t="s">
        <v>2806</v>
      </c>
      <c r="RK70" s="79" t="s">
        <v>371</v>
      </c>
      <c r="RL70" s="79" t="s">
        <v>334</v>
      </c>
      <c r="RM70" s="79" t="s">
        <v>2826</v>
      </c>
      <c r="RN70" s="79" t="s">
        <v>2827</v>
      </c>
      <c r="RO70" s="79" t="s">
        <v>2144</v>
      </c>
      <c r="RP70" s="79" t="s">
        <v>372</v>
      </c>
      <c r="RQ70" s="79" t="s">
        <v>392</v>
      </c>
      <c r="RR70" s="79" t="s">
        <v>480</v>
      </c>
      <c r="RS70" s="79" t="s">
        <v>1126</v>
      </c>
      <c r="RT70" s="79" t="s">
        <v>1127</v>
      </c>
      <c r="RU70" s="79" t="s">
        <v>2208</v>
      </c>
      <c r="RV70" s="79" t="s">
        <v>2828</v>
      </c>
      <c r="RW70" s="79" t="s">
        <v>1050</v>
      </c>
      <c r="RX70" s="79" t="s">
        <v>1050</v>
      </c>
      <c r="RY70" s="79" t="s">
        <v>1050</v>
      </c>
      <c r="RZ70" s="79" t="s">
        <v>1080</v>
      </c>
      <c r="SA70" s="79" t="s">
        <v>1050</v>
      </c>
      <c r="SB70" s="79" t="s">
        <v>368</v>
      </c>
      <c r="SC70" s="79" t="s">
        <v>399</v>
      </c>
      <c r="SD70" s="79" t="s">
        <v>344</v>
      </c>
      <c r="SE70" s="79" t="s">
        <v>369</v>
      </c>
      <c r="SF70" s="79" t="s">
        <v>1081</v>
      </c>
      <c r="SG70" s="79" t="s">
        <v>338</v>
      </c>
      <c r="SH70" s="79" t="s">
        <v>388</v>
      </c>
      <c r="SI70" s="79" t="s">
        <v>2806</v>
      </c>
      <c r="SJ70" s="79" t="s">
        <v>371</v>
      </c>
      <c r="SK70" s="79" t="s">
        <v>334</v>
      </c>
      <c r="SL70" s="79" t="s">
        <v>2826</v>
      </c>
      <c r="SM70" s="79" t="s">
        <v>2827</v>
      </c>
      <c r="SN70" s="79" t="s">
        <v>2144</v>
      </c>
      <c r="SO70" s="79" t="s">
        <v>372</v>
      </c>
      <c r="SP70" s="79" t="s">
        <v>392</v>
      </c>
      <c r="SQ70" s="79" t="s">
        <v>480</v>
      </c>
      <c r="SR70" s="79" t="s">
        <v>1126</v>
      </c>
      <c r="SS70" s="79" t="s">
        <v>1127</v>
      </c>
      <c r="ST70" s="79" t="s">
        <v>542</v>
      </c>
      <c r="SU70" s="79" t="s">
        <v>1050</v>
      </c>
      <c r="SV70" s="79" t="s">
        <v>1050</v>
      </c>
      <c r="SW70" s="79" t="s">
        <v>1050</v>
      </c>
      <c r="SX70" s="79" t="s">
        <v>1050</v>
      </c>
      <c r="SY70" s="79" t="s">
        <v>1050</v>
      </c>
      <c r="SZ70" s="79" t="s">
        <v>1050</v>
      </c>
      <c r="TA70" s="79" t="s">
        <v>1050</v>
      </c>
      <c r="TB70" s="79" t="s">
        <v>1050</v>
      </c>
      <c r="TC70" s="79" t="s">
        <v>1050</v>
      </c>
      <c r="TD70" s="79" t="s">
        <v>1050</v>
      </c>
      <c r="TE70" s="79" t="s">
        <v>1050</v>
      </c>
      <c r="TF70" s="79">
        <v>2022</v>
      </c>
      <c r="TG70" s="79" t="s">
        <v>1050</v>
      </c>
      <c r="TH70" s="79" t="s">
        <v>1050</v>
      </c>
      <c r="TI70" s="79" t="s">
        <v>1050</v>
      </c>
      <c r="TJ70" s="79" t="s">
        <v>1050</v>
      </c>
      <c r="TK70" s="79" t="s">
        <v>1050</v>
      </c>
      <c r="TL70" s="79" t="s">
        <v>1050</v>
      </c>
      <c r="TM70" s="79" t="s">
        <v>1050</v>
      </c>
      <c r="TN70" s="79" t="s">
        <v>1050</v>
      </c>
      <c r="TO70" s="79" t="s">
        <v>1050</v>
      </c>
      <c r="TP70" s="79" t="s">
        <v>1050</v>
      </c>
      <c r="TQ70" s="79" t="s">
        <v>1050</v>
      </c>
      <c r="TR70" s="79" t="s">
        <v>1331</v>
      </c>
      <c r="TS70" s="79" t="s">
        <v>1050</v>
      </c>
      <c r="TT70" s="79" t="s">
        <v>1050</v>
      </c>
      <c r="TU70" s="79" t="s">
        <v>1050</v>
      </c>
      <c r="TV70" s="79" t="s">
        <v>1050</v>
      </c>
      <c r="TW70" s="79" t="s">
        <v>1050</v>
      </c>
      <c r="TX70" s="79" t="s">
        <v>1050</v>
      </c>
      <c r="TY70" s="79" t="s">
        <v>1050</v>
      </c>
      <c r="TZ70" s="79" t="s">
        <v>1050</v>
      </c>
      <c r="UA70" s="79" t="s">
        <v>1050</v>
      </c>
      <c r="UB70" s="79" t="s">
        <v>1050</v>
      </c>
      <c r="UC70" s="79" t="s">
        <v>1050</v>
      </c>
      <c r="UD70" s="79" t="s">
        <v>1063</v>
      </c>
      <c r="UE70" s="79" t="s">
        <v>1050</v>
      </c>
      <c r="UF70" s="79" t="s">
        <v>1050</v>
      </c>
      <c r="UG70" s="79" t="s">
        <v>1050</v>
      </c>
      <c r="UH70" s="79" t="s">
        <v>1050</v>
      </c>
      <c r="UI70" s="79" t="s">
        <v>1050</v>
      </c>
      <c r="UJ70" s="79" t="s">
        <v>1050</v>
      </c>
      <c r="UK70" s="79" t="s">
        <v>1050</v>
      </c>
      <c r="UL70" s="79" t="s">
        <v>1050</v>
      </c>
      <c r="UM70" s="79" t="s">
        <v>1050</v>
      </c>
      <c r="UN70" s="79" t="s">
        <v>1050</v>
      </c>
      <c r="UO70" s="79" t="s">
        <v>1050</v>
      </c>
      <c r="UP70" s="79" t="s">
        <v>2818</v>
      </c>
      <c r="UQ70" s="79" t="s">
        <v>1050</v>
      </c>
      <c r="UR70" s="79" t="s">
        <v>1050</v>
      </c>
      <c r="US70" s="79" t="s">
        <v>1050</v>
      </c>
      <c r="UT70" s="79" t="s">
        <v>1050</v>
      </c>
      <c r="UU70" s="79" t="s">
        <v>1050</v>
      </c>
      <c r="UV70" s="79" t="s">
        <v>1050</v>
      </c>
      <c r="UW70" s="79" t="s">
        <v>1050</v>
      </c>
      <c r="UX70" s="79" t="s">
        <v>1050</v>
      </c>
      <c r="UY70" s="79" t="s">
        <v>1050</v>
      </c>
      <c r="UZ70" s="79" t="s">
        <v>1050</v>
      </c>
      <c r="VA70" s="79" t="s">
        <v>1050</v>
      </c>
      <c r="VB70" s="79">
        <v>102</v>
      </c>
      <c r="VC70" s="79" t="s">
        <v>1050</v>
      </c>
      <c r="VD70" s="79" t="s">
        <v>1050</v>
      </c>
      <c r="VE70" s="79" t="s">
        <v>1050</v>
      </c>
      <c r="VF70" s="79" t="s">
        <v>1050</v>
      </c>
      <c r="VG70" s="79" t="s">
        <v>1050</v>
      </c>
      <c r="VH70" s="79" t="s">
        <v>1050</v>
      </c>
      <c r="VI70" s="79" t="s">
        <v>1050</v>
      </c>
      <c r="VJ70" s="79" t="s">
        <v>1050</v>
      </c>
      <c r="VK70" s="79" t="s">
        <v>1050</v>
      </c>
      <c r="VL70" s="79" t="s">
        <v>1050</v>
      </c>
      <c r="VM70" s="79" t="s">
        <v>1050</v>
      </c>
      <c r="VN70" s="79" t="s">
        <v>1111</v>
      </c>
      <c r="VO70" s="79" t="s">
        <v>1050</v>
      </c>
      <c r="VP70" s="79" t="s">
        <v>1050</v>
      </c>
      <c r="VQ70" s="79" t="s">
        <v>1050</v>
      </c>
      <c r="VR70" s="79" t="s">
        <v>1050</v>
      </c>
      <c r="VS70" s="79" t="s">
        <v>1050</v>
      </c>
      <c r="VT70" s="79" t="s">
        <v>1050</v>
      </c>
      <c r="VU70" s="79" t="s">
        <v>1050</v>
      </c>
      <c r="VV70" s="79" t="s">
        <v>1050</v>
      </c>
      <c r="VW70" s="79" t="s">
        <v>1050</v>
      </c>
      <c r="VX70" s="79" t="s">
        <v>1050</v>
      </c>
      <c r="VY70" s="79" t="s">
        <v>1050</v>
      </c>
      <c r="VZ70" s="79" t="s">
        <v>353</v>
      </c>
      <c r="WA70" s="79" t="s">
        <v>1050</v>
      </c>
      <c r="WB70" s="79" t="s">
        <v>1050</v>
      </c>
      <c r="WC70" s="79" t="s">
        <v>1050</v>
      </c>
      <c r="WD70" s="79" t="s">
        <v>1050</v>
      </c>
      <c r="WE70" s="79" t="s">
        <v>1050</v>
      </c>
      <c r="WF70" s="79" t="s">
        <v>1050</v>
      </c>
      <c r="WG70" s="79" t="s">
        <v>1050</v>
      </c>
      <c r="WH70" s="79" t="s">
        <v>1050</v>
      </c>
      <c r="WI70" s="79" t="s">
        <v>1050</v>
      </c>
      <c r="WJ70" s="79" t="s">
        <v>1050</v>
      </c>
      <c r="WK70" s="79" t="s">
        <v>1050</v>
      </c>
      <c r="WL70" s="79" t="s">
        <v>494</v>
      </c>
      <c r="WM70" s="79" t="s">
        <v>1050</v>
      </c>
      <c r="WN70" s="79" t="s">
        <v>1050</v>
      </c>
      <c r="WO70" s="79" t="s">
        <v>1050</v>
      </c>
      <c r="WP70" s="79" t="s">
        <v>1050</v>
      </c>
      <c r="WQ70" s="79" t="s">
        <v>1050</v>
      </c>
      <c r="WR70" s="79" t="s">
        <v>1050</v>
      </c>
      <c r="WS70" s="79" t="s">
        <v>1050</v>
      </c>
      <c r="WT70" s="79" t="s">
        <v>1050</v>
      </c>
      <c r="WU70" s="79" t="s">
        <v>1050</v>
      </c>
      <c r="WV70" s="79" t="s">
        <v>1050</v>
      </c>
      <c r="WW70" s="79" t="s">
        <v>1050</v>
      </c>
      <c r="WX70" s="79" t="s">
        <v>399</v>
      </c>
      <c r="WY70" s="79" t="s">
        <v>1050</v>
      </c>
      <c r="WZ70" s="79" t="s">
        <v>1050</v>
      </c>
      <c r="XA70" s="79" t="s">
        <v>1050</v>
      </c>
      <c r="XB70" s="79" t="s">
        <v>1050</v>
      </c>
      <c r="XC70" s="79" t="s">
        <v>1050</v>
      </c>
      <c r="XD70" s="79" t="s">
        <v>1050</v>
      </c>
      <c r="XE70" s="79" t="s">
        <v>1050</v>
      </c>
      <c r="XF70" s="79" t="s">
        <v>1050</v>
      </c>
      <c r="XG70" s="79" t="s">
        <v>1050</v>
      </c>
      <c r="XH70" s="79" t="s">
        <v>1050</v>
      </c>
      <c r="XI70" s="79" t="s">
        <v>1050</v>
      </c>
      <c r="XJ70" s="79" t="s">
        <v>2829</v>
      </c>
      <c r="XK70" s="79" t="s">
        <v>1050</v>
      </c>
      <c r="XL70" s="79" t="s">
        <v>1050</v>
      </c>
      <c r="XM70" s="79" t="s">
        <v>1050</v>
      </c>
      <c r="XN70" s="79" t="s">
        <v>1050</v>
      </c>
      <c r="XO70" s="79" t="s">
        <v>1050</v>
      </c>
      <c r="XP70" s="79" t="s">
        <v>1050</v>
      </c>
      <c r="XQ70" s="79" t="s">
        <v>1050</v>
      </c>
      <c r="XR70" s="79" t="s">
        <v>1050</v>
      </c>
      <c r="XS70" s="79" t="s">
        <v>1050</v>
      </c>
      <c r="XT70" s="79" t="s">
        <v>1050</v>
      </c>
      <c r="XU70" s="79" t="s">
        <v>1050</v>
      </c>
      <c r="XV70" s="79" t="s">
        <v>1089</v>
      </c>
      <c r="XW70" s="79" t="s">
        <v>1050</v>
      </c>
      <c r="XX70" s="79" t="s">
        <v>1050</v>
      </c>
      <c r="XY70" s="79" t="s">
        <v>1050</v>
      </c>
      <c r="XZ70" s="79" t="s">
        <v>1050</v>
      </c>
      <c r="YA70" s="79" t="s">
        <v>1050</v>
      </c>
      <c r="YB70" s="79" t="s">
        <v>1050</v>
      </c>
      <c r="YC70" s="79" t="s">
        <v>1050</v>
      </c>
      <c r="YD70" s="79" t="s">
        <v>1050</v>
      </c>
      <c r="YE70" s="79" t="s">
        <v>1050</v>
      </c>
      <c r="YF70" s="79" t="s">
        <v>1050</v>
      </c>
      <c r="YG70" s="79" t="s">
        <v>1050</v>
      </c>
      <c r="YH70" s="79" t="s">
        <v>1089</v>
      </c>
      <c r="YI70" s="79" t="s">
        <v>1050</v>
      </c>
      <c r="YJ70" s="79" t="s">
        <v>1050</v>
      </c>
      <c r="YK70" s="79" t="s">
        <v>1050</v>
      </c>
      <c r="YL70" s="79" t="s">
        <v>1050</v>
      </c>
      <c r="YM70" s="79" t="s">
        <v>1050</v>
      </c>
      <c r="YN70" s="79" t="s">
        <v>1050</v>
      </c>
      <c r="YO70" s="79" t="s">
        <v>1050</v>
      </c>
      <c r="YP70" s="79" t="s">
        <v>1050</v>
      </c>
      <c r="YQ70" s="79" t="s">
        <v>1050</v>
      </c>
      <c r="YR70" s="79" t="s">
        <v>1050</v>
      </c>
      <c r="YS70" s="79" t="s">
        <v>1050</v>
      </c>
      <c r="YT70" s="79" t="s">
        <v>1089</v>
      </c>
      <c r="YU70" s="79" t="s">
        <v>1050</v>
      </c>
      <c r="YV70" s="79" t="s">
        <v>1050</v>
      </c>
      <c r="YW70" s="79" t="s">
        <v>1050</v>
      </c>
      <c r="YX70" s="79" t="s">
        <v>1050</v>
      </c>
      <c r="YY70" s="79" t="s">
        <v>1050</v>
      </c>
      <c r="YZ70" s="79" t="s">
        <v>1050</v>
      </c>
      <c r="ZA70" s="79" t="s">
        <v>1050</v>
      </c>
      <c r="ZB70" s="79" t="s">
        <v>1050</v>
      </c>
      <c r="ZC70" s="79" t="s">
        <v>1050</v>
      </c>
      <c r="ZD70" s="79" t="s">
        <v>1050</v>
      </c>
      <c r="ZE70" s="79" t="s">
        <v>1050</v>
      </c>
      <c r="ZF70" s="79" t="s">
        <v>1089</v>
      </c>
      <c r="ZG70" s="79" t="s">
        <v>1050</v>
      </c>
      <c r="ZH70" s="79" t="s">
        <v>1050</v>
      </c>
      <c r="ZI70" s="79" t="s">
        <v>1050</v>
      </c>
      <c r="ZJ70" s="79" t="s">
        <v>1050</v>
      </c>
      <c r="ZK70" s="79" t="s">
        <v>1050</v>
      </c>
      <c r="ZL70" s="79" t="s">
        <v>1050</v>
      </c>
      <c r="ZM70" s="79" t="s">
        <v>1050</v>
      </c>
      <c r="ZN70" s="79" t="s">
        <v>1050</v>
      </c>
      <c r="ZO70" s="79" t="s">
        <v>1050</v>
      </c>
      <c r="ZP70" s="79" t="s">
        <v>1050</v>
      </c>
      <c r="ZQ70" s="79" t="s">
        <v>1050</v>
      </c>
      <c r="ZR70" s="79" t="s">
        <v>1089</v>
      </c>
      <c r="ZS70" s="79" t="s">
        <v>1050</v>
      </c>
      <c r="ZT70" s="79" t="s">
        <v>1050</v>
      </c>
      <c r="ZU70" s="79" t="s">
        <v>1050</v>
      </c>
      <c r="ZV70" s="79" t="s">
        <v>1050</v>
      </c>
      <c r="ZW70" s="79" t="s">
        <v>1050</v>
      </c>
      <c r="ZX70" s="79" t="s">
        <v>1050</v>
      </c>
      <c r="ZY70" s="79" t="s">
        <v>1050</v>
      </c>
      <c r="ZZ70" s="79" t="s">
        <v>1050</v>
      </c>
      <c r="AAA70" s="79" t="s">
        <v>1050</v>
      </c>
      <c r="AAB70" s="79" t="s">
        <v>1050</v>
      </c>
      <c r="AAC70" s="79" t="s">
        <v>1050</v>
      </c>
      <c r="AAD70" s="79" t="s">
        <v>351</v>
      </c>
      <c r="AAE70" s="79">
        <v>21</v>
      </c>
      <c r="AAF70" s="91">
        <v>44557</v>
      </c>
      <c r="AAG70" s="79">
        <v>2</v>
      </c>
      <c r="AAH70" s="79">
        <v>0</v>
      </c>
      <c r="AAI70" s="79" t="s">
        <v>1132</v>
      </c>
      <c r="AAJ70" s="79" t="s">
        <v>398</v>
      </c>
      <c r="AAK70" s="79" t="s">
        <v>1050</v>
      </c>
      <c r="AAL70" s="79" t="s">
        <v>1050</v>
      </c>
      <c r="AAM70" s="79" t="s">
        <v>1050</v>
      </c>
      <c r="AAN70" s="79" t="s">
        <v>1050</v>
      </c>
      <c r="AAO70" s="79" t="s">
        <v>1050</v>
      </c>
      <c r="AAP70" s="79" t="s">
        <v>1050</v>
      </c>
      <c r="AAQ70" s="79" t="s">
        <v>1050</v>
      </c>
      <c r="AAR70" s="79" t="s">
        <v>1050</v>
      </c>
      <c r="AAS70" s="79" t="s">
        <v>1050</v>
      </c>
      <c r="AAT70" s="79" t="s">
        <v>1050</v>
      </c>
      <c r="AAU70" s="79" t="s">
        <v>1050</v>
      </c>
      <c r="AAV70" s="79" t="s">
        <v>1050</v>
      </c>
      <c r="AAW70" s="79" t="s">
        <v>1050</v>
      </c>
      <c r="AAX70" s="79" t="s">
        <v>1050</v>
      </c>
      <c r="AAY70" s="79" t="s">
        <v>1050</v>
      </c>
      <c r="AAZ70" s="79" t="s">
        <v>1050</v>
      </c>
      <c r="ABA70" s="79" t="s">
        <v>1050</v>
      </c>
      <c r="ABB70" s="79" t="s">
        <v>1050</v>
      </c>
      <c r="ABC70" s="79" t="s">
        <v>1050</v>
      </c>
      <c r="ABD70" s="79" t="s">
        <v>1050</v>
      </c>
      <c r="ABE70" s="79" t="s">
        <v>1050</v>
      </c>
      <c r="ABF70" s="79" t="s">
        <v>1050</v>
      </c>
      <c r="ABG70" s="79" t="s">
        <v>1050</v>
      </c>
      <c r="ABH70" s="79" t="s">
        <v>1050</v>
      </c>
      <c r="ABI70" s="79" t="s">
        <v>1050</v>
      </c>
      <c r="ABJ70" s="79" t="s">
        <v>1050</v>
      </c>
      <c r="ABK70" s="79" t="s">
        <v>1050</v>
      </c>
      <c r="ABL70" s="79" t="s">
        <v>1050</v>
      </c>
      <c r="ABM70" s="79" t="s">
        <v>1050</v>
      </c>
      <c r="ABN70" s="79" t="s">
        <v>1050</v>
      </c>
      <c r="ABO70" s="79" t="s">
        <v>1050</v>
      </c>
      <c r="ABP70" s="79" t="s">
        <v>1050</v>
      </c>
      <c r="ABQ70" s="79" t="s">
        <v>1050</v>
      </c>
      <c r="ABR70" s="79" t="s">
        <v>1050</v>
      </c>
      <c r="ABS70" s="79" t="s">
        <v>1050</v>
      </c>
      <c r="ABT70" s="79" t="s">
        <v>1050</v>
      </c>
      <c r="ABU70" s="79" t="s">
        <v>1050</v>
      </c>
      <c r="ABV70" s="79" t="s">
        <v>1050</v>
      </c>
      <c r="ABW70" s="79" t="s">
        <v>1050</v>
      </c>
      <c r="ABX70" s="79" t="s">
        <v>1050</v>
      </c>
      <c r="ABY70" s="79" t="s">
        <v>1050</v>
      </c>
      <c r="ABZ70" s="79" t="s">
        <v>1050</v>
      </c>
      <c r="ACA70" s="79" t="s">
        <v>1050</v>
      </c>
      <c r="ACB70" s="79" t="s">
        <v>1050</v>
      </c>
      <c r="ACC70" s="79" t="s">
        <v>1050</v>
      </c>
      <c r="ACD70" s="79" t="s">
        <v>1050</v>
      </c>
      <c r="ACE70" s="79" t="s">
        <v>1050</v>
      </c>
      <c r="ACF70" s="79" t="s">
        <v>1050</v>
      </c>
      <c r="ACG70" s="79" t="s">
        <v>1050</v>
      </c>
      <c r="ACH70" s="79" t="s">
        <v>1050</v>
      </c>
      <c r="ACI70" s="79" t="s">
        <v>1050</v>
      </c>
      <c r="ACJ70" s="79" t="s">
        <v>1050</v>
      </c>
      <c r="ACK70" s="79" t="s">
        <v>1050</v>
      </c>
      <c r="ACL70" s="79" t="s">
        <v>1050</v>
      </c>
      <c r="ACM70" s="79" t="s">
        <v>1050</v>
      </c>
      <c r="ACN70" s="79" t="s">
        <v>1050</v>
      </c>
      <c r="ACO70" s="79" t="s">
        <v>1050</v>
      </c>
      <c r="ACP70" s="79" t="s">
        <v>1050</v>
      </c>
      <c r="ACQ70" s="79" t="s">
        <v>1050</v>
      </c>
      <c r="ACR70" s="79" t="s">
        <v>1050</v>
      </c>
      <c r="ACS70" s="79" t="s">
        <v>1050</v>
      </c>
      <c r="ACT70" s="79" t="s">
        <v>1050</v>
      </c>
      <c r="ACU70" s="79" t="s">
        <v>1050</v>
      </c>
      <c r="ACV70" s="79" t="s">
        <v>1050</v>
      </c>
      <c r="ACW70" s="79" t="s">
        <v>1050</v>
      </c>
      <c r="ACX70" s="79" t="s">
        <v>1050</v>
      </c>
      <c r="ACY70" s="79" t="s">
        <v>1050</v>
      </c>
      <c r="ACZ70" s="79" t="s">
        <v>1050</v>
      </c>
      <c r="ADA70" s="79" t="s">
        <v>1050</v>
      </c>
      <c r="ADB70" s="79" t="s">
        <v>1050</v>
      </c>
      <c r="ADC70" s="79" t="s">
        <v>1050</v>
      </c>
      <c r="ADD70" s="79" t="s">
        <v>1050</v>
      </c>
      <c r="ADE70" s="79" t="s">
        <v>1050</v>
      </c>
      <c r="ADF70" s="79" t="s">
        <v>1050</v>
      </c>
      <c r="ADG70" s="79" t="s">
        <v>1050</v>
      </c>
      <c r="ADH70" s="79" t="s">
        <v>1050</v>
      </c>
      <c r="ADI70" s="79" t="s">
        <v>1050</v>
      </c>
      <c r="ADJ70" s="79">
        <v>73</v>
      </c>
      <c r="ADK70" s="79" t="s">
        <v>1050</v>
      </c>
      <c r="ADL70" s="79" t="s">
        <v>1050</v>
      </c>
      <c r="ADM70" s="79" t="s">
        <v>1050</v>
      </c>
      <c r="ADN70" s="79" t="s">
        <v>1050</v>
      </c>
      <c r="ADO70" s="79" t="s">
        <v>397</v>
      </c>
      <c r="ADP70" s="79" t="s">
        <v>1050</v>
      </c>
      <c r="ADQ70" s="79" t="s">
        <v>1050</v>
      </c>
      <c r="ADR70" s="79" t="s">
        <v>1050</v>
      </c>
      <c r="ADS70" s="79" t="s">
        <v>1050</v>
      </c>
      <c r="ADT70" s="79" t="s">
        <v>1089</v>
      </c>
      <c r="ADU70" s="79" t="s">
        <v>1050</v>
      </c>
      <c r="ADV70" s="79" t="s">
        <v>1050</v>
      </c>
      <c r="ADW70" s="79" t="s">
        <v>1050</v>
      </c>
      <c r="ADX70" s="79" t="s">
        <v>1050</v>
      </c>
      <c r="ADY70" s="79" t="s">
        <v>1089</v>
      </c>
      <c r="ADZ70" s="79" t="s">
        <v>1050</v>
      </c>
      <c r="AEA70" s="79" t="s">
        <v>1050</v>
      </c>
      <c r="AEB70" s="79" t="s">
        <v>1050</v>
      </c>
      <c r="AEC70" s="79" t="s">
        <v>1050</v>
      </c>
      <c r="AED70" s="79" t="s">
        <v>494</v>
      </c>
      <c r="AEE70" s="79" t="s">
        <v>1050</v>
      </c>
      <c r="AEF70" s="79" t="s">
        <v>1050</v>
      </c>
      <c r="AEG70" s="79" t="s">
        <v>1050</v>
      </c>
      <c r="AEH70" s="79" t="s">
        <v>1050</v>
      </c>
      <c r="AEI70" s="79" t="s">
        <v>494</v>
      </c>
      <c r="AEJ70" s="79" t="s">
        <v>1050</v>
      </c>
      <c r="AEK70" s="79" t="s">
        <v>1050</v>
      </c>
      <c r="AEL70" s="79" t="s">
        <v>1050</v>
      </c>
      <c r="AEM70" s="79" t="s">
        <v>1050</v>
      </c>
      <c r="AEN70" s="79" t="s">
        <v>1089</v>
      </c>
      <c r="AEO70" s="79" t="s">
        <v>1050</v>
      </c>
      <c r="AEP70" s="79" t="s">
        <v>1050</v>
      </c>
      <c r="AEQ70" s="79" t="s">
        <v>1050</v>
      </c>
      <c r="AER70" s="79" t="s">
        <v>1050</v>
      </c>
      <c r="AES70" s="79" t="s">
        <v>352</v>
      </c>
      <c r="AET70" s="79" t="s">
        <v>1050</v>
      </c>
      <c r="AEU70" s="79" t="s">
        <v>1050</v>
      </c>
      <c r="AEV70" s="79" t="s">
        <v>1050</v>
      </c>
      <c r="AEW70" s="79" t="s">
        <v>1050</v>
      </c>
      <c r="AEX70" s="137" t="s">
        <v>366</v>
      </c>
      <c r="AEY70" s="79">
        <v>1</v>
      </c>
      <c r="AEZ70" s="79">
        <v>1</v>
      </c>
      <c r="AFA70" s="79" t="s">
        <v>1050</v>
      </c>
      <c r="AFB70" s="79" t="s">
        <v>1050</v>
      </c>
      <c r="AFC70" s="79" t="s">
        <v>2380</v>
      </c>
      <c r="AFD70" s="79" t="s">
        <v>1050</v>
      </c>
      <c r="AFE70" s="79" t="s">
        <v>1050</v>
      </c>
      <c r="AFF70" s="79" t="s">
        <v>1050</v>
      </c>
      <c r="AFG70" s="79" t="s">
        <v>1050</v>
      </c>
      <c r="AFH70" s="79" t="s">
        <v>1050</v>
      </c>
      <c r="AFI70" s="79" t="s">
        <v>1050</v>
      </c>
      <c r="AFJ70" s="79" t="s">
        <v>1050</v>
      </c>
      <c r="AFK70" s="79" t="s">
        <v>1050</v>
      </c>
      <c r="AFL70" s="79" t="s">
        <v>1050</v>
      </c>
      <c r="AFM70" s="79" t="s">
        <v>1050</v>
      </c>
      <c r="AFN70" s="79" t="s">
        <v>1050</v>
      </c>
      <c r="AFO70" s="79" t="s">
        <v>1050</v>
      </c>
      <c r="AFP70" s="79" t="s">
        <v>1050</v>
      </c>
      <c r="AFQ70" s="79" t="s">
        <v>1050</v>
      </c>
      <c r="AFR70" s="79" t="s">
        <v>1050</v>
      </c>
      <c r="AFS70" s="79" t="s">
        <v>1050</v>
      </c>
      <c r="AFT70" s="79" t="s">
        <v>1050</v>
      </c>
      <c r="AFU70" s="79" t="s">
        <v>1050</v>
      </c>
      <c r="AFV70" s="79" t="s">
        <v>1050</v>
      </c>
      <c r="AFW70" s="79" t="s">
        <v>1050</v>
      </c>
      <c r="AFX70" s="79" t="s">
        <v>1050</v>
      </c>
      <c r="AFY70" s="79" t="s">
        <v>1050</v>
      </c>
      <c r="AFZ70" s="79" t="s">
        <v>1050</v>
      </c>
      <c r="AGA70" s="79" t="s">
        <v>1050</v>
      </c>
      <c r="AGB70" s="79" t="s">
        <v>1050</v>
      </c>
      <c r="AGC70" s="79" t="s">
        <v>1050</v>
      </c>
      <c r="AGD70" s="79" t="s">
        <v>1050</v>
      </c>
      <c r="AGE70" s="79" t="s">
        <v>1050</v>
      </c>
      <c r="AGF70" s="79" t="s">
        <v>1050</v>
      </c>
      <c r="AGG70" s="79" t="s">
        <v>1050</v>
      </c>
      <c r="AGH70" s="79" t="s">
        <v>1050</v>
      </c>
      <c r="AGI70" s="79" t="s">
        <v>1050</v>
      </c>
      <c r="AGJ70" s="79" t="s">
        <v>1050</v>
      </c>
      <c r="AGK70" s="79" t="s">
        <v>1050</v>
      </c>
      <c r="AGL70" s="79" t="s">
        <v>2380</v>
      </c>
      <c r="AGM70" s="79" t="s">
        <v>1050</v>
      </c>
      <c r="AGN70" s="79" t="s">
        <v>1050</v>
      </c>
      <c r="AGO70" s="79" t="s">
        <v>1050</v>
      </c>
      <c r="AGP70" s="79" t="s">
        <v>1050</v>
      </c>
      <c r="AGQ70" s="79" t="s">
        <v>1050</v>
      </c>
      <c r="AGR70" s="79" t="s">
        <v>1050</v>
      </c>
      <c r="AGS70" s="79" t="s">
        <v>1050</v>
      </c>
      <c r="AGT70" s="79" t="s">
        <v>1050</v>
      </c>
      <c r="AGU70" s="79" t="s">
        <v>1050</v>
      </c>
      <c r="AGV70" s="79" t="s">
        <v>1050</v>
      </c>
      <c r="AGW70" s="79" t="s">
        <v>1050</v>
      </c>
      <c r="AGX70" s="79" t="s">
        <v>1050</v>
      </c>
      <c r="AGY70" s="79" t="s">
        <v>1050</v>
      </c>
      <c r="AGZ70" s="79" t="s">
        <v>1050</v>
      </c>
      <c r="AHA70" s="79" t="s">
        <v>1050</v>
      </c>
      <c r="AHB70" s="79" t="s">
        <v>1050</v>
      </c>
      <c r="AHC70" s="79" t="s">
        <v>1050</v>
      </c>
      <c r="AHD70" s="79" t="s">
        <v>1050</v>
      </c>
      <c r="AHE70" s="79" t="s">
        <v>1050</v>
      </c>
      <c r="AHF70" s="79" t="s">
        <v>1050</v>
      </c>
      <c r="AHG70" s="79" t="s">
        <v>1050</v>
      </c>
      <c r="AHH70" s="79" t="s">
        <v>1050</v>
      </c>
      <c r="AHI70" s="79" t="s">
        <v>1050</v>
      </c>
      <c r="AHJ70" s="79" t="s">
        <v>1089</v>
      </c>
      <c r="AHK70" s="79" t="s">
        <v>1050</v>
      </c>
      <c r="AHL70" s="79" t="s">
        <v>1050</v>
      </c>
      <c r="AHM70" s="79" t="s">
        <v>1050</v>
      </c>
      <c r="AHN70" s="79" t="s">
        <v>1050</v>
      </c>
      <c r="AHO70" s="79" t="s">
        <v>1050</v>
      </c>
      <c r="AHP70" s="79" t="s">
        <v>1050</v>
      </c>
      <c r="AHQ70" s="79" t="s">
        <v>1050</v>
      </c>
      <c r="AHR70" s="79" t="s">
        <v>1050</v>
      </c>
      <c r="AHS70" s="79" t="s">
        <v>1050</v>
      </c>
      <c r="AHT70" s="79" t="s">
        <v>1050</v>
      </c>
      <c r="AHU70" s="79" t="s">
        <v>1050</v>
      </c>
      <c r="AHV70" s="79" t="s">
        <v>1050</v>
      </c>
      <c r="AHW70" s="79" t="s">
        <v>1050</v>
      </c>
      <c r="AHX70" s="79" t="s">
        <v>1050</v>
      </c>
      <c r="AHY70" s="79" t="s">
        <v>1050</v>
      </c>
      <c r="AHZ70" s="79" t="s">
        <v>1050</v>
      </c>
      <c r="AIA70" s="79" t="s">
        <v>1050</v>
      </c>
      <c r="AIB70" s="79" t="s">
        <v>1050</v>
      </c>
      <c r="AIC70" s="79" t="s">
        <v>1050</v>
      </c>
      <c r="AID70" s="79" t="s">
        <v>1050</v>
      </c>
      <c r="AIE70" s="79" t="s">
        <v>1050</v>
      </c>
      <c r="AIF70" s="79" t="s">
        <v>1050</v>
      </c>
      <c r="AIG70" s="79" t="s">
        <v>1050</v>
      </c>
      <c r="AIH70" s="79" t="s">
        <v>494</v>
      </c>
      <c r="AII70" s="79" t="s">
        <v>1050</v>
      </c>
      <c r="AIJ70" s="79" t="s">
        <v>1050</v>
      </c>
      <c r="AIK70" s="79" t="s">
        <v>1050</v>
      </c>
      <c r="AIL70" s="79" t="s">
        <v>1050</v>
      </c>
      <c r="AIM70" s="79" t="s">
        <v>1050</v>
      </c>
      <c r="AIN70" s="79" t="s">
        <v>1050</v>
      </c>
      <c r="AIO70" s="79" t="s">
        <v>1050</v>
      </c>
      <c r="AIP70" s="79" t="s">
        <v>1050</v>
      </c>
      <c r="AIQ70" s="79" t="s">
        <v>353</v>
      </c>
      <c r="AIR70" s="79" t="s">
        <v>1050</v>
      </c>
      <c r="AIS70" s="79" t="s">
        <v>1050</v>
      </c>
      <c r="AIT70" s="79" t="s">
        <v>1050</v>
      </c>
      <c r="AIU70" s="79" t="s">
        <v>1050</v>
      </c>
      <c r="AIV70" s="79" t="s">
        <v>1050</v>
      </c>
      <c r="AIW70" s="79" t="s">
        <v>399</v>
      </c>
      <c r="AIX70" s="79">
        <v>411</v>
      </c>
      <c r="AIY70" s="79" t="s">
        <v>1050</v>
      </c>
      <c r="AIZ70" s="79" t="s">
        <v>1050</v>
      </c>
      <c r="AJA70" s="79" t="s">
        <v>1050</v>
      </c>
      <c r="AJB70" s="79" t="s">
        <v>1050</v>
      </c>
      <c r="AJC70" s="79" t="s">
        <v>1050</v>
      </c>
      <c r="AJD70" s="79" t="s">
        <v>1050</v>
      </c>
      <c r="AJE70" s="79" t="s">
        <v>1050</v>
      </c>
      <c r="AJF70" s="79" t="s">
        <v>1050</v>
      </c>
      <c r="AJG70" s="79" t="s">
        <v>1135</v>
      </c>
      <c r="AJH70" s="79" t="s">
        <v>2830</v>
      </c>
      <c r="AJI70" s="79" t="s">
        <v>1050</v>
      </c>
      <c r="AJJ70" s="79" t="s">
        <v>1050</v>
      </c>
      <c r="AJK70" s="79" t="s">
        <v>1050</v>
      </c>
      <c r="AJL70" s="79" t="s">
        <v>1050</v>
      </c>
      <c r="AJM70" s="79" t="s">
        <v>353</v>
      </c>
      <c r="AJN70" s="79" t="s">
        <v>353</v>
      </c>
      <c r="AJO70" s="79" t="s">
        <v>1050</v>
      </c>
      <c r="AJP70" s="79" t="s">
        <v>1050</v>
      </c>
      <c r="AJQ70" s="79" t="s">
        <v>1050</v>
      </c>
      <c r="AJR70" s="79" t="s">
        <v>1050</v>
      </c>
      <c r="AJS70" s="79" t="s">
        <v>1050</v>
      </c>
      <c r="AJT70" s="79" t="s">
        <v>1050</v>
      </c>
      <c r="AJU70" s="79" t="s">
        <v>1050</v>
      </c>
      <c r="AJV70" s="79" t="s">
        <v>1050</v>
      </c>
      <c r="AJW70" s="79" t="s">
        <v>1050</v>
      </c>
      <c r="AJX70" s="79" t="s">
        <v>1098</v>
      </c>
      <c r="AJY70" s="79" t="s">
        <v>1098</v>
      </c>
      <c r="AJZ70" s="79" t="s">
        <v>1050</v>
      </c>
      <c r="AKA70" s="79" t="s">
        <v>1050</v>
      </c>
      <c r="AKB70" s="79" t="s">
        <v>1050</v>
      </c>
      <c r="AKC70" s="79" t="s">
        <v>1098</v>
      </c>
      <c r="AKD70" s="79" t="s">
        <v>1050</v>
      </c>
      <c r="AKE70" s="79" t="s">
        <v>1050</v>
      </c>
      <c r="AKF70" s="79" t="s">
        <v>1098</v>
      </c>
      <c r="AKG70" s="79" t="s">
        <v>1050</v>
      </c>
      <c r="AKH70" s="79" t="s">
        <v>1050</v>
      </c>
      <c r="AKI70" s="79" t="s">
        <v>1050</v>
      </c>
      <c r="AKJ70" s="79" t="s">
        <v>1098</v>
      </c>
      <c r="AKK70" s="79" t="s">
        <v>1050</v>
      </c>
      <c r="AKL70" s="79" t="s">
        <v>1050</v>
      </c>
      <c r="AKM70" s="79" t="s">
        <v>1050</v>
      </c>
      <c r="AKN70" s="79" t="s">
        <v>1050</v>
      </c>
      <c r="AKO70" s="79" t="s">
        <v>1050</v>
      </c>
      <c r="AKP70" s="79" t="s">
        <v>1050</v>
      </c>
      <c r="AKQ70" s="79" t="s">
        <v>1050</v>
      </c>
      <c r="AKR70" s="79" t="s">
        <v>1098</v>
      </c>
      <c r="AKS70" s="79" t="s">
        <v>1050</v>
      </c>
      <c r="AKT70" s="79" t="s">
        <v>1050</v>
      </c>
      <c r="AKU70" s="79" t="s">
        <v>1050</v>
      </c>
      <c r="AKV70" s="79" t="s">
        <v>1050</v>
      </c>
      <c r="AKW70" s="79" t="s">
        <v>1050</v>
      </c>
      <c r="AKX70" s="79" t="s">
        <v>1050</v>
      </c>
      <c r="AKY70" s="79" t="s">
        <v>1050</v>
      </c>
      <c r="AKZ70" s="79" t="s">
        <v>1050</v>
      </c>
      <c r="ALA70" s="79" t="s">
        <v>1050</v>
      </c>
      <c r="ALB70" s="79" t="s">
        <v>1050</v>
      </c>
      <c r="ALC70" s="79" t="s">
        <v>1050</v>
      </c>
      <c r="ALD70" s="79" t="s">
        <v>1050</v>
      </c>
      <c r="ALE70" s="79" t="s">
        <v>1050</v>
      </c>
      <c r="ALF70" s="79" t="s">
        <v>1050</v>
      </c>
      <c r="ALG70" s="79" t="s">
        <v>1050</v>
      </c>
      <c r="ALH70" s="79" t="s">
        <v>1098</v>
      </c>
      <c r="ALI70" s="79" t="s">
        <v>1050</v>
      </c>
      <c r="ALJ70" s="79" t="s">
        <v>1050</v>
      </c>
      <c r="ALK70" s="79" t="s">
        <v>1050</v>
      </c>
      <c r="ALL70" s="79" t="s">
        <v>1098</v>
      </c>
      <c r="ALM70" s="79" t="s">
        <v>1050</v>
      </c>
      <c r="ALN70" s="79" t="s">
        <v>1050</v>
      </c>
      <c r="ALO70" s="79" t="s">
        <v>1050</v>
      </c>
      <c r="ALP70" s="79" t="s">
        <v>1050</v>
      </c>
      <c r="ALQ70" s="79" t="s">
        <v>1098</v>
      </c>
      <c r="ALR70" s="79" t="s">
        <v>1050</v>
      </c>
      <c r="ALS70" s="79" t="s">
        <v>1050</v>
      </c>
      <c r="ALT70" s="79" t="s">
        <v>1050</v>
      </c>
      <c r="ALU70" s="79" t="s">
        <v>1050</v>
      </c>
      <c r="ALV70" s="79" t="s">
        <v>1050</v>
      </c>
      <c r="ALW70" s="79" t="s">
        <v>1050</v>
      </c>
      <c r="ALX70" s="79" t="s">
        <v>1050</v>
      </c>
    </row>
    <row r="71" ht="50.25" customHeight="1" spans="1:1012">
      <c r="A71" s="79" t="s">
        <v>2831</v>
      </c>
      <c r="B71" s="79">
        <v>94</v>
      </c>
      <c r="C71" s="79" t="s">
        <v>1050</v>
      </c>
      <c r="D71" s="79" t="s">
        <v>329</v>
      </c>
      <c r="E71" s="79" t="s">
        <v>1050</v>
      </c>
      <c r="F71" s="79" t="s">
        <v>2832</v>
      </c>
      <c r="G71" s="79" t="s">
        <v>2833</v>
      </c>
      <c r="H71" s="79" t="s">
        <v>2834</v>
      </c>
      <c r="I71" s="79" t="s">
        <v>560</v>
      </c>
      <c r="J71" s="91">
        <v>44873</v>
      </c>
      <c r="K71" s="92">
        <v>0.1875</v>
      </c>
      <c r="L71" s="91">
        <v>44873</v>
      </c>
      <c r="M71" s="92">
        <v>0.267361111111111</v>
      </c>
      <c r="N71" s="79" t="s">
        <v>331</v>
      </c>
      <c r="O71" s="79" t="s">
        <v>67</v>
      </c>
      <c r="P71" s="79" t="s">
        <v>1050</v>
      </c>
      <c r="Q71" s="79" t="s">
        <v>407</v>
      </c>
      <c r="R71" s="79" t="s">
        <v>1050</v>
      </c>
      <c r="S71" s="79" t="s">
        <v>334</v>
      </c>
      <c r="T71" s="79" t="s">
        <v>1050</v>
      </c>
      <c r="U71" s="79" t="s">
        <v>368</v>
      </c>
      <c r="V71" s="79" t="s">
        <v>480</v>
      </c>
      <c r="W71" s="79" t="s">
        <v>338</v>
      </c>
      <c r="X71" s="79" t="s">
        <v>339</v>
      </c>
      <c r="Y71" s="79" t="s">
        <v>340</v>
      </c>
      <c r="Z71" s="79" t="s">
        <v>341</v>
      </c>
      <c r="AA71" s="79" t="s">
        <v>342</v>
      </c>
      <c r="AB71" s="79" t="s">
        <v>424</v>
      </c>
      <c r="AC71" s="79" t="s">
        <v>343</v>
      </c>
      <c r="AD71" s="79" t="s">
        <v>344</v>
      </c>
      <c r="AE71" s="79" t="s">
        <v>391</v>
      </c>
      <c r="AF71" s="79" t="s">
        <v>392</v>
      </c>
      <c r="AG71" s="79" t="s">
        <v>1050</v>
      </c>
      <c r="AH71" s="79" t="s">
        <v>1050</v>
      </c>
      <c r="AI71" s="79" t="s">
        <v>1050</v>
      </c>
      <c r="AJ71" s="79" t="s">
        <v>1050</v>
      </c>
      <c r="AK71" s="79" t="s">
        <v>1050</v>
      </c>
      <c r="AL71" s="79" t="s">
        <v>2835</v>
      </c>
      <c r="AM71" s="79" t="s">
        <v>1292</v>
      </c>
      <c r="AN71" s="79" t="s">
        <v>1141</v>
      </c>
      <c r="AO71" s="79" t="s">
        <v>1050</v>
      </c>
      <c r="AP71" s="79" t="s">
        <v>1050</v>
      </c>
      <c r="AQ71" s="79" t="s">
        <v>1050</v>
      </c>
      <c r="AR71" s="79" t="s">
        <v>1050</v>
      </c>
      <c r="AS71" s="79" t="s">
        <v>1050</v>
      </c>
      <c r="AT71" s="79" t="s">
        <v>1050</v>
      </c>
      <c r="AU71" s="79" t="s">
        <v>1050</v>
      </c>
      <c r="AV71" s="79" t="s">
        <v>1050</v>
      </c>
      <c r="AW71" s="79" t="s">
        <v>1050</v>
      </c>
      <c r="AX71" s="79" t="s">
        <v>1050</v>
      </c>
      <c r="AY71" s="79" t="s">
        <v>1050</v>
      </c>
      <c r="AZ71" s="79" t="s">
        <v>480</v>
      </c>
      <c r="BA71" s="79" t="s">
        <v>1050</v>
      </c>
      <c r="BB71" s="79" t="s">
        <v>1050</v>
      </c>
      <c r="BC71" s="79" t="s">
        <v>1050</v>
      </c>
      <c r="BD71" s="79" t="s">
        <v>1050</v>
      </c>
      <c r="BE71" s="79" t="s">
        <v>1050</v>
      </c>
      <c r="BF71" s="79" t="s">
        <v>1050</v>
      </c>
      <c r="BG71" s="79" t="s">
        <v>1050</v>
      </c>
      <c r="BH71" s="79" t="s">
        <v>1050</v>
      </c>
      <c r="BI71" s="79" t="s">
        <v>1050</v>
      </c>
      <c r="BJ71" s="79" t="s">
        <v>1050</v>
      </c>
      <c r="BK71" s="79" t="s">
        <v>1050</v>
      </c>
      <c r="BL71" s="79" t="s">
        <v>1050</v>
      </c>
      <c r="BM71" s="79" t="s">
        <v>1050</v>
      </c>
      <c r="BN71" s="79" t="s">
        <v>1050</v>
      </c>
      <c r="BO71" s="79" t="s">
        <v>1050</v>
      </c>
      <c r="BP71" s="79" t="s">
        <v>1050</v>
      </c>
      <c r="BQ71" s="79" t="s">
        <v>1050</v>
      </c>
      <c r="BR71" s="79" t="s">
        <v>1050</v>
      </c>
      <c r="BS71" s="79" t="s">
        <v>1050</v>
      </c>
      <c r="BT71" s="79" t="s">
        <v>1050</v>
      </c>
      <c r="BU71" s="79" t="s">
        <v>1050</v>
      </c>
      <c r="BV71" s="79" t="s">
        <v>1050</v>
      </c>
      <c r="BW71" s="79" t="s">
        <v>1050</v>
      </c>
      <c r="BX71" s="79" t="s">
        <v>1050</v>
      </c>
      <c r="BY71" s="79" t="s">
        <v>1050</v>
      </c>
      <c r="BZ71" s="79" t="s">
        <v>1050</v>
      </c>
      <c r="CA71" s="79" t="s">
        <v>1050</v>
      </c>
      <c r="CB71" s="79" t="s">
        <v>1050</v>
      </c>
      <c r="CC71" s="79" t="s">
        <v>1050</v>
      </c>
      <c r="CD71" s="79" t="s">
        <v>1050</v>
      </c>
      <c r="CE71" s="79" t="s">
        <v>1050</v>
      </c>
      <c r="CF71" s="79" t="s">
        <v>356</v>
      </c>
      <c r="CG71" s="91">
        <v>36210</v>
      </c>
      <c r="CH71" s="79" t="s">
        <v>351</v>
      </c>
      <c r="CI71" s="79" t="s">
        <v>352</v>
      </c>
      <c r="CJ71" s="79" t="s">
        <v>1060</v>
      </c>
      <c r="CK71" s="79" t="s">
        <v>1050</v>
      </c>
      <c r="CL71" s="79" t="s">
        <v>1050</v>
      </c>
      <c r="CM71" s="79" t="s">
        <v>1050</v>
      </c>
      <c r="CN71" s="79" t="s">
        <v>1050</v>
      </c>
      <c r="CO71" s="79" t="s">
        <v>353</v>
      </c>
      <c r="CP71" s="79" t="s">
        <v>401</v>
      </c>
      <c r="CQ71" s="79" t="s">
        <v>1050</v>
      </c>
      <c r="CR71" s="91">
        <v>44351</v>
      </c>
      <c r="CS71" s="79" t="s">
        <v>1050</v>
      </c>
      <c r="CT71" s="79" t="s">
        <v>1050</v>
      </c>
      <c r="CU71" s="79" t="s">
        <v>1050</v>
      </c>
      <c r="CV71" s="79" t="s">
        <v>1050</v>
      </c>
      <c r="CW71" s="79" t="s">
        <v>1050</v>
      </c>
      <c r="CX71" s="79" t="s">
        <v>1239</v>
      </c>
      <c r="CY71" s="79" t="s">
        <v>2836</v>
      </c>
      <c r="CZ71" s="79" t="s">
        <v>356</v>
      </c>
      <c r="DA71" s="79" t="s">
        <v>2837</v>
      </c>
      <c r="DB71" s="79" t="s">
        <v>2838</v>
      </c>
      <c r="DC71" s="79" t="s">
        <v>2839</v>
      </c>
      <c r="DD71" s="79">
        <v>2019</v>
      </c>
      <c r="DE71" s="79" t="s">
        <v>1464</v>
      </c>
      <c r="DF71" s="79" t="s">
        <v>1050</v>
      </c>
      <c r="DG71" s="79">
        <v>2</v>
      </c>
      <c r="DH71" s="79" t="s">
        <v>1060</v>
      </c>
      <c r="DI71" s="79" t="s">
        <v>1385</v>
      </c>
      <c r="DJ71" s="79" t="s">
        <v>1386</v>
      </c>
      <c r="DK71" s="79">
        <v>0</v>
      </c>
      <c r="DL71" s="79" t="s">
        <v>353</v>
      </c>
      <c r="DM71" s="79" t="s">
        <v>353</v>
      </c>
      <c r="DN71" s="79" t="s">
        <v>2073</v>
      </c>
      <c r="DO71" s="91">
        <v>44894</v>
      </c>
      <c r="DP71" s="79" t="s">
        <v>399</v>
      </c>
      <c r="DQ71" s="79" t="s">
        <v>1050</v>
      </c>
      <c r="DR71" s="79" t="s">
        <v>1050</v>
      </c>
      <c r="DS71" s="79" t="s">
        <v>399</v>
      </c>
      <c r="DT71" s="79" t="s">
        <v>1050</v>
      </c>
      <c r="DU71" s="79" t="s">
        <v>1050</v>
      </c>
      <c r="DV71" s="79" t="s">
        <v>399</v>
      </c>
      <c r="DW71" s="79" t="s">
        <v>542</v>
      </c>
      <c r="DX71" s="79" t="s">
        <v>435</v>
      </c>
      <c r="DY71" s="79" t="s">
        <v>1050</v>
      </c>
      <c r="DZ71" s="79" t="s">
        <v>1050</v>
      </c>
      <c r="EA71" s="79" t="s">
        <v>1050</v>
      </c>
      <c r="EB71" s="79" t="s">
        <v>333</v>
      </c>
      <c r="EC71" s="79" t="s">
        <v>1050</v>
      </c>
      <c r="ED71" s="79" t="s">
        <v>2840</v>
      </c>
      <c r="EE71" s="79" t="s">
        <v>469</v>
      </c>
      <c r="EF71" s="79" t="s">
        <v>353</v>
      </c>
      <c r="EG71" s="79" t="s">
        <v>1050</v>
      </c>
      <c r="EH71" s="79" t="s">
        <v>1050</v>
      </c>
      <c r="EI71" s="79" t="s">
        <v>1050</v>
      </c>
      <c r="EJ71" s="79" t="s">
        <v>1050</v>
      </c>
      <c r="EK71" s="79" t="s">
        <v>1050</v>
      </c>
      <c r="EL71" s="79" t="s">
        <v>1050</v>
      </c>
      <c r="EM71" s="79" t="s">
        <v>1050</v>
      </c>
      <c r="EN71" s="79" t="s">
        <v>1050</v>
      </c>
      <c r="EO71" s="79" t="s">
        <v>1050</v>
      </c>
      <c r="EP71" s="79" t="s">
        <v>1050</v>
      </c>
      <c r="EQ71" s="79" t="s">
        <v>1050</v>
      </c>
      <c r="ER71" s="79" t="s">
        <v>1050</v>
      </c>
      <c r="ES71" s="79" t="s">
        <v>1050</v>
      </c>
      <c r="ET71" s="79" t="s">
        <v>1050</v>
      </c>
      <c r="EU71" s="79" t="s">
        <v>1050</v>
      </c>
      <c r="EV71" s="79" t="s">
        <v>1050</v>
      </c>
      <c r="EW71" s="79" t="s">
        <v>1050</v>
      </c>
      <c r="EX71" s="79" t="s">
        <v>1050</v>
      </c>
      <c r="EY71" s="79" t="s">
        <v>1050</v>
      </c>
      <c r="EZ71" s="79" t="s">
        <v>1050</v>
      </c>
      <c r="FA71" s="79" t="s">
        <v>1050</v>
      </c>
      <c r="FB71" s="79" t="s">
        <v>1050</v>
      </c>
      <c r="FC71" s="79" t="s">
        <v>1050</v>
      </c>
      <c r="FD71" s="79" t="s">
        <v>1050</v>
      </c>
      <c r="FE71" s="79" t="s">
        <v>1050</v>
      </c>
      <c r="FF71" s="79" t="s">
        <v>1050</v>
      </c>
      <c r="FG71" s="79" t="s">
        <v>1050</v>
      </c>
      <c r="FH71" s="79" t="s">
        <v>1050</v>
      </c>
      <c r="FI71" s="79" t="s">
        <v>1050</v>
      </c>
      <c r="FJ71" s="79" t="s">
        <v>1050</v>
      </c>
      <c r="FK71" s="79" t="s">
        <v>1050</v>
      </c>
      <c r="FL71" s="79" t="s">
        <v>1050</v>
      </c>
      <c r="FM71" s="79" t="s">
        <v>1050</v>
      </c>
      <c r="FN71" s="79" t="s">
        <v>1050</v>
      </c>
      <c r="FO71" s="79" t="s">
        <v>1050</v>
      </c>
      <c r="FP71" s="79" t="s">
        <v>1050</v>
      </c>
      <c r="FQ71" s="79" t="s">
        <v>1050</v>
      </c>
      <c r="FR71" s="79" t="s">
        <v>1050</v>
      </c>
      <c r="FS71" s="79" t="s">
        <v>1050</v>
      </c>
      <c r="FT71" s="79" t="s">
        <v>1050</v>
      </c>
      <c r="FU71" s="79" t="s">
        <v>1050</v>
      </c>
      <c r="FV71" s="79" t="s">
        <v>1050</v>
      </c>
      <c r="FW71" s="79" t="s">
        <v>1050</v>
      </c>
      <c r="FX71" s="79" t="s">
        <v>1050</v>
      </c>
      <c r="FY71" s="79" t="s">
        <v>1050</v>
      </c>
      <c r="FZ71" s="79" t="s">
        <v>1050</v>
      </c>
      <c r="GA71" s="79" t="s">
        <v>1050</v>
      </c>
      <c r="GB71" s="79" t="s">
        <v>1050</v>
      </c>
      <c r="GC71" s="79" t="s">
        <v>1050</v>
      </c>
      <c r="GD71" s="79" t="s">
        <v>1050</v>
      </c>
      <c r="GE71" s="79" t="s">
        <v>1050</v>
      </c>
      <c r="GF71" s="79" t="s">
        <v>1050</v>
      </c>
      <c r="GG71" s="79" t="s">
        <v>1050</v>
      </c>
      <c r="GH71" s="79" t="s">
        <v>1050</v>
      </c>
      <c r="GI71" s="79" t="s">
        <v>1050</v>
      </c>
      <c r="GJ71" s="79" t="s">
        <v>1050</v>
      </c>
      <c r="GK71" s="79" t="s">
        <v>1050</v>
      </c>
      <c r="GL71" s="79" t="s">
        <v>1050</v>
      </c>
      <c r="GM71" s="79" t="s">
        <v>1050</v>
      </c>
      <c r="GN71" s="79" t="s">
        <v>1050</v>
      </c>
      <c r="GO71" s="79" t="s">
        <v>1050</v>
      </c>
      <c r="GP71" s="79" t="s">
        <v>1050</v>
      </c>
      <c r="GQ71" s="79" t="s">
        <v>1050</v>
      </c>
      <c r="GR71" s="79" t="s">
        <v>1050</v>
      </c>
      <c r="GS71" s="79" t="s">
        <v>1050</v>
      </c>
      <c r="GT71" s="79" t="s">
        <v>1050</v>
      </c>
      <c r="GU71" s="79" t="s">
        <v>1050</v>
      </c>
      <c r="GV71" s="79" t="s">
        <v>1050</v>
      </c>
      <c r="GW71" s="79" t="s">
        <v>1050</v>
      </c>
      <c r="GX71" s="79" t="s">
        <v>1050</v>
      </c>
      <c r="GY71" s="79" t="s">
        <v>1050</v>
      </c>
      <c r="GZ71" s="79" t="s">
        <v>1050</v>
      </c>
      <c r="HA71" s="79" t="s">
        <v>1050</v>
      </c>
      <c r="HB71" s="79" t="s">
        <v>1050</v>
      </c>
      <c r="HC71" s="79" t="s">
        <v>1050</v>
      </c>
      <c r="HD71" s="79" t="s">
        <v>1050</v>
      </c>
      <c r="HE71" s="79" t="s">
        <v>1050</v>
      </c>
      <c r="HF71" s="79" t="s">
        <v>1050</v>
      </c>
      <c r="HG71" s="79" t="s">
        <v>1050</v>
      </c>
      <c r="HH71" s="79" t="s">
        <v>1050</v>
      </c>
      <c r="HI71" s="79" t="s">
        <v>1050</v>
      </c>
      <c r="HJ71" s="79" t="s">
        <v>1050</v>
      </c>
      <c r="HK71" s="79" t="s">
        <v>1050</v>
      </c>
      <c r="HL71" s="79" t="s">
        <v>1050</v>
      </c>
      <c r="HM71" s="79" t="s">
        <v>1050</v>
      </c>
      <c r="HN71" s="79" t="s">
        <v>1050</v>
      </c>
      <c r="HO71" s="79" t="s">
        <v>1050</v>
      </c>
      <c r="HP71" s="79" t="s">
        <v>1050</v>
      </c>
      <c r="HQ71" s="79" t="s">
        <v>1050</v>
      </c>
      <c r="HR71" s="79" t="s">
        <v>1050</v>
      </c>
      <c r="HS71" s="79" t="s">
        <v>1050</v>
      </c>
      <c r="HT71" s="79" t="s">
        <v>1050</v>
      </c>
      <c r="HU71" s="79" t="s">
        <v>1050</v>
      </c>
      <c r="HV71" s="79" t="s">
        <v>1050</v>
      </c>
      <c r="HW71" s="79" t="s">
        <v>1050</v>
      </c>
      <c r="HX71" s="79" t="s">
        <v>1050</v>
      </c>
      <c r="HY71" s="79" t="s">
        <v>1050</v>
      </c>
      <c r="HZ71" s="79" t="s">
        <v>1050</v>
      </c>
      <c r="IA71" s="79" t="s">
        <v>1050</v>
      </c>
      <c r="IB71" s="79" t="s">
        <v>1050</v>
      </c>
      <c r="IC71" s="79" t="s">
        <v>1050</v>
      </c>
      <c r="ID71" s="79" t="s">
        <v>1050</v>
      </c>
      <c r="IE71" s="79" t="s">
        <v>1050</v>
      </c>
      <c r="IF71" s="79" t="s">
        <v>1050</v>
      </c>
      <c r="IG71" s="79" t="s">
        <v>1050</v>
      </c>
      <c r="IH71" s="79" t="s">
        <v>1050</v>
      </c>
      <c r="II71" s="79" t="s">
        <v>1050</v>
      </c>
      <c r="IJ71" s="79" t="s">
        <v>1050</v>
      </c>
      <c r="IK71" s="79" t="s">
        <v>1050</v>
      </c>
      <c r="IL71" s="79" t="s">
        <v>1050</v>
      </c>
      <c r="IM71" s="79" t="s">
        <v>1050</v>
      </c>
      <c r="IN71" s="79" t="s">
        <v>1050</v>
      </c>
      <c r="IO71" s="79" t="s">
        <v>1050</v>
      </c>
      <c r="IP71" s="79" t="s">
        <v>1050</v>
      </c>
      <c r="IQ71" s="79" t="s">
        <v>1050</v>
      </c>
      <c r="IR71" s="79" t="s">
        <v>1050</v>
      </c>
      <c r="IS71" s="79" t="s">
        <v>1050</v>
      </c>
      <c r="IT71" s="79" t="s">
        <v>1050</v>
      </c>
      <c r="IU71" s="79" t="s">
        <v>1050</v>
      </c>
      <c r="IV71" s="79" t="s">
        <v>1050</v>
      </c>
      <c r="IW71" s="79" t="s">
        <v>1050</v>
      </c>
      <c r="IX71" s="79" t="s">
        <v>1050</v>
      </c>
      <c r="IY71" s="79" t="s">
        <v>1050</v>
      </c>
      <c r="IZ71" s="79" t="s">
        <v>1050</v>
      </c>
      <c r="JA71" s="79" t="s">
        <v>1050</v>
      </c>
      <c r="JB71" s="79" t="s">
        <v>1050</v>
      </c>
      <c r="JC71" s="79" t="s">
        <v>1050</v>
      </c>
      <c r="JD71" s="79" t="s">
        <v>1050</v>
      </c>
      <c r="JE71" s="79" t="s">
        <v>1050</v>
      </c>
      <c r="JF71" s="79" t="s">
        <v>1050</v>
      </c>
      <c r="JG71" s="79" t="s">
        <v>1050</v>
      </c>
      <c r="JH71" s="79" t="s">
        <v>1050</v>
      </c>
      <c r="JI71" s="79" t="s">
        <v>1050</v>
      </c>
      <c r="JJ71" s="79" t="s">
        <v>1050</v>
      </c>
      <c r="JK71" s="79" t="s">
        <v>1050</v>
      </c>
      <c r="JL71" s="79" t="s">
        <v>1050</v>
      </c>
      <c r="JM71" s="79" t="s">
        <v>1050</v>
      </c>
      <c r="JN71" s="79" t="s">
        <v>1050</v>
      </c>
      <c r="JO71" s="79" t="s">
        <v>1050</v>
      </c>
      <c r="JP71" s="79" t="s">
        <v>1050</v>
      </c>
      <c r="JQ71" s="79" t="s">
        <v>1050</v>
      </c>
      <c r="JR71" s="79" t="s">
        <v>1050</v>
      </c>
      <c r="JS71" s="79" t="s">
        <v>1050</v>
      </c>
      <c r="JT71" s="79" t="s">
        <v>1050</v>
      </c>
      <c r="JU71" s="79" t="s">
        <v>1050</v>
      </c>
      <c r="JV71" s="79" t="s">
        <v>1050</v>
      </c>
      <c r="JW71" s="79" t="s">
        <v>1050</v>
      </c>
      <c r="JX71" s="79" t="s">
        <v>1050</v>
      </c>
      <c r="JY71" s="79" t="s">
        <v>1050</v>
      </c>
      <c r="JZ71" s="79" t="s">
        <v>1050</v>
      </c>
      <c r="KA71" s="79" t="s">
        <v>1050</v>
      </c>
      <c r="KB71" s="79" t="s">
        <v>1050</v>
      </c>
      <c r="KC71" s="79" t="s">
        <v>1050</v>
      </c>
      <c r="KD71" s="79" t="s">
        <v>1050</v>
      </c>
      <c r="KE71" s="79" t="s">
        <v>1050</v>
      </c>
      <c r="KF71" s="79" t="s">
        <v>1050</v>
      </c>
      <c r="KG71" s="79" t="s">
        <v>1050</v>
      </c>
      <c r="KH71" s="79" t="s">
        <v>1050</v>
      </c>
      <c r="KI71" s="79" t="s">
        <v>1050</v>
      </c>
      <c r="KJ71" s="79" t="s">
        <v>1050</v>
      </c>
      <c r="KK71" s="79" t="s">
        <v>1050</v>
      </c>
      <c r="KL71" s="79" t="s">
        <v>1050</v>
      </c>
      <c r="KM71" s="79" t="s">
        <v>1050</v>
      </c>
      <c r="KN71" s="79" t="s">
        <v>1050</v>
      </c>
      <c r="KO71" s="79" t="s">
        <v>1050</v>
      </c>
      <c r="KP71" s="79" t="s">
        <v>1050</v>
      </c>
      <c r="KQ71" s="79" t="s">
        <v>1050</v>
      </c>
      <c r="KR71" s="79" t="s">
        <v>1050</v>
      </c>
      <c r="KS71" s="79" t="s">
        <v>1050</v>
      </c>
      <c r="KT71" s="79" t="s">
        <v>1050</v>
      </c>
      <c r="KU71" s="79" t="s">
        <v>1050</v>
      </c>
      <c r="KV71" s="79" t="s">
        <v>1050</v>
      </c>
      <c r="KW71" s="79" t="s">
        <v>1050</v>
      </c>
      <c r="KX71" s="79" t="s">
        <v>1050</v>
      </c>
      <c r="KY71" s="79" t="s">
        <v>1050</v>
      </c>
      <c r="KZ71" s="79" t="s">
        <v>1050</v>
      </c>
      <c r="LA71" s="79" t="s">
        <v>1050</v>
      </c>
      <c r="LB71" s="79" t="s">
        <v>1050</v>
      </c>
      <c r="LC71" s="79" t="s">
        <v>1050</v>
      </c>
      <c r="LD71" s="79" t="s">
        <v>1050</v>
      </c>
      <c r="LE71" s="79" t="s">
        <v>1050</v>
      </c>
      <c r="LF71" s="79" t="s">
        <v>1050</v>
      </c>
      <c r="LG71" s="79" t="s">
        <v>1050</v>
      </c>
      <c r="LH71" s="79" t="s">
        <v>1050</v>
      </c>
      <c r="LI71" s="79" t="s">
        <v>1050</v>
      </c>
      <c r="LJ71" s="79" t="s">
        <v>1050</v>
      </c>
      <c r="LK71" s="79" t="s">
        <v>1050</v>
      </c>
      <c r="LL71" s="79" t="s">
        <v>1050</v>
      </c>
      <c r="LM71" s="79" t="s">
        <v>1050</v>
      </c>
      <c r="LN71" s="79" t="s">
        <v>1050</v>
      </c>
      <c r="LO71" s="79" t="s">
        <v>1050</v>
      </c>
      <c r="LP71" s="79" t="s">
        <v>1050</v>
      </c>
      <c r="LQ71" s="79" t="s">
        <v>1050</v>
      </c>
      <c r="LR71" s="79" t="s">
        <v>1050</v>
      </c>
      <c r="LS71" s="79" t="s">
        <v>1050</v>
      </c>
      <c r="LT71" s="79" t="s">
        <v>1050</v>
      </c>
      <c r="LU71" s="79" t="s">
        <v>1050</v>
      </c>
      <c r="LV71" s="79" t="s">
        <v>1050</v>
      </c>
      <c r="LW71" s="79" t="s">
        <v>1050</v>
      </c>
      <c r="LX71" s="79" t="s">
        <v>1050</v>
      </c>
      <c r="LY71" s="79" t="s">
        <v>1050</v>
      </c>
      <c r="LZ71" s="79" t="s">
        <v>1050</v>
      </c>
      <c r="MA71" s="79" t="s">
        <v>1050</v>
      </c>
      <c r="MB71" s="79" t="s">
        <v>1050</v>
      </c>
      <c r="MC71" s="79" t="s">
        <v>1050</v>
      </c>
      <c r="MD71" s="79" t="s">
        <v>1050</v>
      </c>
      <c r="ME71" s="79" t="s">
        <v>1050</v>
      </c>
      <c r="MF71" s="79" t="s">
        <v>1050</v>
      </c>
      <c r="MG71" s="79" t="s">
        <v>1050</v>
      </c>
      <c r="MH71" s="79" t="s">
        <v>1050</v>
      </c>
      <c r="MI71" s="79" t="s">
        <v>1050</v>
      </c>
      <c r="MJ71" s="79" t="s">
        <v>1050</v>
      </c>
      <c r="MK71" s="79" t="s">
        <v>1050</v>
      </c>
      <c r="ML71" s="79" t="s">
        <v>1050</v>
      </c>
      <c r="MM71" s="79" t="s">
        <v>1050</v>
      </c>
      <c r="MN71" s="79" t="s">
        <v>1050</v>
      </c>
      <c r="MO71" s="79" t="s">
        <v>1050</v>
      </c>
      <c r="MP71" s="79" t="s">
        <v>1050</v>
      </c>
      <c r="MQ71" s="79" t="s">
        <v>1050</v>
      </c>
      <c r="MR71" s="79" t="s">
        <v>1050</v>
      </c>
      <c r="MS71" s="79" t="s">
        <v>1050</v>
      </c>
      <c r="MT71" s="79" t="s">
        <v>1050</v>
      </c>
      <c r="MU71" s="79" t="s">
        <v>1050</v>
      </c>
      <c r="MV71" s="79" t="s">
        <v>1050</v>
      </c>
      <c r="MW71" s="79" t="s">
        <v>1050</v>
      </c>
      <c r="MX71" s="79" t="s">
        <v>1050</v>
      </c>
      <c r="MY71" s="79" t="s">
        <v>1050</v>
      </c>
      <c r="MZ71" s="79" t="s">
        <v>1050</v>
      </c>
      <c r="NA71" s="79" t="s">
        <v>1050</v>
      </c>
      <c r="NB71" s="79" t="s">
        <v>1050</v>
      </c>
      <c r="NC71" s="79" t="s">
        <v>1050</v>
      </c>
      <c r="ND71" s="79" t="s">
        <v>1050</v>
      </c>
      <c r="NE71" s="79" t="s">
        <v>1050</v>
      </c>
      <c r="NF71" s="79" t="s">
        <v>1050</v>
      </c>
      <c r="NG71" s="79" t="s">
        <v>1050</v>
      </c>
      <c r="NH71" s="79" t="s">
        <v>1050</v>
      </c>
      <c r="NI71" s="79" t="s">
        <v>1050</v>
      </c>
      <c r="NJ71" s="79" t="s">
        <v>1050</v>
      </c>
      <c r="NK71" s="79" t="s">
        <v>1050</v>
      </c>
      <c r="NL71" s="79" t="s">
        <v>1050</v>
      </c>
      <c r="NM71" s="79" t="s">
        <v>1050</v>
      </c>
      <c r="NN71" s="79" t="s">
        <v>1050</v>
      </c>
      <c r="NO71" s="79" t="s">
        <v>1050</v>
      </c>
      <c r="NP71" s="79" t="s">
        <v>1050</v>
      </c>
      <c r="NQ71" s="79" t="s">
        <v>1050</v>
      </c>
      <c r="NR71" s="79" t="s">
        <v>1050</v>
      </c>
      <c r="NS71" s="79" t="s">
        <v>1050</v>
      </c>
      <c r="NT71" s="79" t="s">
        <v>1050</v>
      </c>
      <c r="NU71" s="79" t="s">
        <v>1050</v>
      </c>
      <c r="NV71" s="79" t="s">
        <v>1050</v>
      </c>
      <c r="NW71" s="79" t="s">
        <v>1050</v>
      </c>
      <c r="NX71" s="79" t="s">
        <v>1050</v>
      </c>
      <c r="NY71" s="79" t="s">
        <v>1050</v>
      </c>
      <c r="NZ71" s="79" t="s">
        <v>1050</v>
      </c>
      <c r="OA71" s="79" t="s">
        <v>1050</v>
      </c>
      <c r="OB71" s="79" t="s">
        <v>1050</v>
      </c>
      <c r="OC71" s="79" t="s">
        <v>1050</v>
      </c>
      <c r="OD71" s="79" t="s">
        <v>1050</v>
      </c>
      <c r="OE71" s="79" t="s">
        <v>1050</v>
      </c>
      <c r="OF71" s="79" t="s">
        <v>1050</v>
      </c>
      <c r="OG71" s="79" t="s">
        <v>1050</v>
      </c>
      <c r="OH71" s="79" t="s">
        <v>1050</v>
      </c>
      <c r="OI71" s="79" t="s">
        <v>1050</v>
      </c>
      <c r="OJ71" s="79" t="s">
        <v>1050</v>
      </c>
      <c r="OK71" s="79" t="s">
        <v>1050</v>
      </c>
      <c r="OL71" s="79" t="s">
        <v>1050</v>
      </c>
      <c r="OM71" s="79" t="s">
        <v>1050</v>
      </c>
      <c r="ON71" s="79" t="s">
        <v>1050</v>
      </c>
      <c r="OO71" s="79" t="s">
        <v>1050</v>
      </c>
      <c r="OP71" s="79" t="s">
        <v>1050</v>
      </c>
      <c r="OQ71" s="79" t="s">
        <v>1050</v>
      </c>
      <c r="OR71" s="79" t="s">
        <v>1050</v>
      </c>
      <c r="OS71" s="79" t="s">
        <v>1050</v>
      </c>
      <c r="OT71" s="79" t="s">
        <v>1050</v>
      </c>
      <c r="OU71" s="79" t="s">
        <v>1050</v>
      </c>
      <c r="OV71" s="79" t="s">
        <v>1050</v>
      </c>
      <c r="OW71" s="79" t="s">
        <v>1050</v>
      </c>
      <c r="OX71" s="79" t="s">
        <v>1050</v>
      </c>
      <c r="OY71" s="79" t="s">
        <v>1050</v>
      </c>
      <c r="OZ71" s="79" t="s">
        <v>1050</v>
      </c>
      <c r="PA71" s="79" t="s">
        <v>1050</v>
      </c>
      <c r="PB71" s="79" t="s">
        <v>1050</v>
      </c>
      <c r="PC71" s="79" t="s">
        <v>1050</v>
      </c>
      <c r="PD71" s="79" t="s">
        <v>1050</v>
      </c>
      <c r="PE71" s="79" t="s">
        <v>1050</v>
      </c>
      <c r="PF71" s="79" t="s">
        <v>1050</v>
      </c>
      <c r="PG71" s="79" t="s">
        <v>1050</v>
      </c>
      <c r="PH71" s="79" t="s">
        <v>1050</v>
      </c>
      <c r="PI71" s="79" t="s">
        <v>1050</v>
      </c>
      <c r="PJ71" s="79" t="s">
        <v>1050</v>
      </c>
      <c r="PK71" s="79" t="s">
        <v>1050</v>
      </c>
      <c r="PL71" s="79" t="s">
        <v>1050</v>
      </c>
      <c r="PM71" s="79" t="s">
        <v>470</v>
      </c>
      <c r="PN71" s="79">
        <v>0</v>
      </c>
      <c r="PO71" s="79">
        <v>1</v>
      </c>
      <c r="PP71" s="79">
        <v>121</v>
      </c>
      <c r="PQ71" s="79" t="s">
        <v>1050</v>
      </c>
      <c r="PR71" s="79" t="s">
        <v>1050</v>
      </c>
      <c r="PS71" s="79" t="s">
        <v>1050</v>
      </c>
      <c r="PT71" s="79" t="s">
        <v>1050</v>
      </c>
      <c r="PU71" s="79" t="s">
        <v>1050</v>
      </c>
      <c r="PV71" s="79">
        <v>306</v>
      </c>
      <c r="PW71" s="79" t="s">
        <v>1050</v>
      </c>
      <c r="PX71" s="79" t="s">
        <v>1050</v>
      </c>
      <c r="PY71" s="79" t="s">
        <v>1050</v>
      </c>
      <c r="PZ71" s="79" t="s">
        <v>1050</v>
      </c>
      <c r="QA71" s="79" t="s">
        <v>353</v>
      </c>
      <c r="QB71" s="79" t="s">
        <v>1050</v>
      </c>
      <c r="QC71" s="79" t="s">
        <v>1050</v>
      </c>
      <c r="QD71" s="79" t="s">
        <v>1075</v>
      </c>
      <c r="QE71" s="79" t="s">
        <v>1076</v>
      </c>
      <c r="QF71" s="79" t="s">
        <v>1050</v>
      </c>
      <c r="QG71" s="79">
        <v>11</v>
      </c>
      <c r="QH71" s="107">
        <v>1</v>
      </c>
      <c r="QI71" s="79">
        <v>60</v>
      </c>
      <c r="QJ71" s="79">
        <v>28</v>
      </c>
      <c r="QK71" s="79">
        <v>2022</v>
      </c>
      <c r="QL71" s="79">
        <v>3585</v>
      </c>
      <c r="QM71" s="91">
        <v>44873</v>
      </c>
      <c r="QN71" s="79" t="s">
        <v>411</v>
      </c>
      <c r="QO71" s="79" t="s">
        <v>399</v>
      </c>
      <c r="QP71" s="79" t="s">
        <v>399</v>
      </c>
      <c r="QQ71" s="92">
        <v>0.1875</v>
      </c>
      <c r="QR71" s="79" t="s">
        <v>329</v>
      </c>
      <c r="QS71" s="79" t="s">
        <v>560</v>
      </c>
      <c r="QT71" s="79" t="s">
        <v>1050</v>
      </c>
      <c r="QU71" s="79" t="s">
        <v>2841</v>
      </c>
      <c r="QV71" s="125" t="s">
        <v>2842</v>
      </c>
      <c r="QW71" s="125" t="s">
        <v>2843</v>
      </c>
      <c r="QX71" s="79" t="s">
        <v>1050</v>
      </c>
      <c r="QY71" s="79" t="s">
        <v>1050</v>
      </c>
      <c r="QZ71" s="79" t="s">
        <v>1080</v>
      </c>
      <c r="RA71" s="79" t="s">
        <v>1050</v>
      </c>
      <c r="RB71" s="79" t="s">
        <v>1050</v>
      </c>
      <c r="RC71" s="79" t="s">
        <v>368</v>
      </c>
      <c r="RD71" s="79" t="s">
        <v>399</v>
      </c>
      <c r="RE71" s="79" t="s">
        <v>412</v>
      </c>
      <c r="RF71" s="79" t="s">
        <v>391</v>
      </c>
      <c r="RG71" s="79" t="s">
        <v>1081</v>
      </c>
      <c r="RH71" s="79" t="s">
        <v>338</v>
      </c>
      <c r="RI71" s="79" t="s">
        <v>444</v>
      </c>
      <c r="RJ71" s="79" t="s">
        <v>2844</v>
      </c>
      <c r="RK71" s="79" t="s">
        <v>1050</v>
      </c>
      <c r="RL71" s="79" t="s">
        <v>334</v>
      </c>
      <c r="RM71" s="79" t="s">
        <v>2845</v>
      </c>
      <c r="RN71" s="79" t="s">
        <v>2846</v>
      </c>
      <c r="RO71" s="79" t="s">
        <v>2144</v>
      </c>
      <c r="RP71" s="79" t="s">
        <v>372</v>
      </c>
      <c r="RQ71" s="79" t="s">
        <v>1050</v>
      </c>
      <c r="RR71" s="79" t="s">
        <v>1050</v>
      </c>
      <c r="RS71" s="79" t="s">
        <v>1050</v>
      </c>
      <c r="RT71" s="79" t="s">
        <v>1050</v>
      </c>
      <c r="RU71" s="79" t="s">
        <v>2145</v>
      </c>
      <c r="RV71" s="79" t="s">
        <v>2847</v>
      </c>
      <c r="RW71" s="79" t="s">
        <v>1050</v>
      </c>
      <c r="RX71" s="79" t="s">
        <v>1050</v>
      </c>
      <c r="RY71" s="79" t="s">
        <v>1050</v>
      </c>
      <c r="RZ71" s="79" t="s">
        <v>1050</v>
      </c>
      <c r="SA71" s="79" t="s">
        <v>1050</v>
      </c>
      <c r="SB71" s="79" t="s">
        <v>1050</v>
      </c>
      <c r="SC71" s="79" t="s">
        <v>1050</v>
      </c>
      <c r="SD71" s="79" t="s">
        <v>1050</v>
      </c>
      <c r="SE71" s="79" t="s">
        <v>1050</v>
      </c>
      <c r="SF71" s="79" t="s">
        <v>1050</v>
      </c>
      <c r="SG71" s="79" t="s">
        <v>1050</v>
      </c>
      <c r="SH71" s="79" t="s">
        <v>1050</v>
      </c>
      <c r="SI71" s="79" t="s">
        <v>1050</v>
      </c>
      <c r="SJ71" s="79" t="s">
        <v>1050</v>
      </c>
      <c r="SK71" s="79" t="s">
        <v>1050</v>
      </c>
      <c r="SL71" s="79" t="s">
        <v>1050</v>
      </c>
      <c r="SM71" s="79" t="s">
        <v>1050</v>
      </c>
      <c r="SN71" s="79" t="s">
        <v>1050</v>
      </c>
      <c r="SO71" s="79" t="s">
        <v>1050</v>
      </c>
      <c r="SP71" s="79" t="s">
        <v>1050</v>
      </c>
      <c r="SQ71" s="79" t="s">
        <v>1050</v>
      </c>
      <c r="SR71" s="79" t="s">
        <v>1050</v>
      </c>
      <c r="SS71" s="79" t="s">
        <v>1050</v>
      </c>
      <c r="ST71" s="79" t="s">
        <v>542</v>
      </c>
      <c r="SU71" s="79" t="s">
        <v>1162</v>
      </c>
      <c r="SV71" s="79" t="s">
        <v>357</v>
      </c>
      <c r="SW71" s="79" t="s">
        <v>1050</v>
      </c>
      <c r="SX71" s="79" t="s">
        <v>1050</v>
      </c>
      <c r="SY71" s="79" t="s">
        <v>1050</v>
      </c>
      <c r="SZ71" s="79" t="s">
        <v>1050</v>
      </c>
      <c r="TA71" s="79" t="s">
        <v>1050</v>
      </c>
      <c r="TB71" s="79" t="s">
        <v>1050</v>
      </c>
      <c r="TC71" s="79" t="s">
        <v>1050</v>
      </c>
      <c r="TD71" s="79" t="s">
        <v>1050</v>
      </c>
      <c r="TE71" s="79" t="s">
        <v>1050</v>
      </c>
      <c r="TF71" s="79">
        <v>2019</v>
      </c>
      <c r="TG71" s="79">
        <v>2008</v>
      </c>
      <c r="TH71" s="79">
        <v>1997</v>
      </c>
      <c r="TI71" s="79" t="s">
        <v>1050</v>
      </c>
      <c r="TJ71" s="79" t="s">
        <v>1050</v>
      </c>
      <c r="TK71" s="79" t="s">
        <v>1050</v>
      </c>
      <c r="TL71" s="79" t="s">
        <v>1050</v>
      </c>
      <c r="TM71" s="79" t="s">
        <v>1050</v>
      </c>
      <c r="TN71" s="79" t="s">
        <v>1050</v>
      </c>
      <c r="TO71" s="79" t="s">
        <v>1050</v>
      </c>
      <c r="TP71" s="79" t="s">
        <v>1050</v>
      </c>
      <c r="TQ71" s="79" t="s">
        <v>1050</v>
      </c>
      <c r="TR71" s="79" t="s">
        <v>2848</v>
      </c>
      <c r="TS71" s="79" t="s">
        <v>1248</v>
      </c>
      <c r="TT71" s="79" t="s">
        <v>2849</v>
      </c>
      <c r="TU71" s="79" t="s">
        <v>1050</v>
      </c>
      <c r="TV71" s="79" t="s">
        <v>1050</v>
      </c>
      <c r="TW71" s="79" t="s">
        <v>1050</v>
      </c>
      <c r="TX71" s="79" t="s">
        <v>1050</v>
      </c>
      <c r="TY71" s="79" t="s">
        <v>1050</v>
      </c>
      <c r="TZ71" s="79" t="s">
        <v>1050</v>
      </c>
      <c r="UA71" s="79" t="s">
        <v>1050</v>
      </c>
      <c r="UB71" s="79" t="s">
        <v>1050</v>
      </c>
      <c r="UC71" s="79" t="s">
        <v>1050</v>
      </c>
      <c r="UD71" s="79" t="s">
        <v>2837</v>
      </c>
      <c r="UE71" s="79" t="s">
        <v>1639</v>
      </c>
      <c r="UF71" s="79" t="s">
        <v>2850</v>
      </c>
      <c r="UG71" s="79" t="s">
        <v>1050</v>
      </c>
      <c r="UH71" s="79" t="s">
        <v>1050</v>
      </c>
      <c r="UI71" s="79" t="s">
        <v>1050</v>
      </c>
      <c r="UJ71" s="79" t="s">
        <v>1050</v>
      </c>
      <c r="UK71" s="79" t="s">
        <v>1050</v>
      </c>
      <c r="UL71" s="79" t="s">
        <v>1050</v>
      </c>
      <c r="UM71" s="79" t="s">
        <v>1050</v>
      </c>
      <c r="UN71" s="79" t="s">
        <v>1050</v>
      </c>
      <c r="UO71" s="79" t="s">
        <v>1050</v>
      </c>
      <c r="UP71" s="79" t="s">
        <v>2851</v>
      </c>
      <c r="UQ71" s="79">
        <v>9400</v>
      </c>
      <c r="UR71" s="79" t="s">
        <v>2852</v>
      </c>
      <c r="US71" s="79" t="s">
        <v>1050</v>
      </c>
      <c r="UT71" s="79" t="s">
        <v>1050</v>
      </c>
      <c r="UU71" s="79" t="s">
        <v>1050</v>
      </c>
      <c r="UV71" s="79" t="s">
        <v>1050</v>
      </c>
      <c r="UW71" s="79" t="s">
        <v>1050</v>
      </c>
      <c r="UX71" s="79" t="s">
        <v>1050</v>
      </c>
      <c r="UY71" s="79" t="s">
        <v>1050</v>
      </c>
      <c r="UZ71" s="79" t="s">
        <v>1050</v>
      </c>
      <c r="VA71" s="79" t="s">
        <v>1050</v>
      </c>
      <c r="VB71" s="79" t="s">
        <v>1050</v>
      </c>
      <c r="VC71" s="79" t="s">
        <v>1050</v>
      </c>
      <c r="VD71" s="79" t="s">
        <v>1050</v>
      </c>
      <c r="VE71" s="79" t="s">
        <v>1050</v>
      </c>
      <c r="VF71" s="79" t="s">
        <v>1050</v>
      </c>
      <c r="VG71" s="79" t="s">
        <v>1050</v>
      </c>
      <c r="VH71" s="79" t="s">
        <v>1050</v>
      </c>
      <c r="VI71" s="79" t="s">
        <v>1050</v>
      </c>
      <c r="VJ71" s="79" t="s">
        <v>1050</v>
      </c>
      <c r="VK71" s="79" t="s">
        <v>1050</v>
      </c>
      <c r="VL71" s="79" t="s">
        <v>1050</v>
      </c>
      <c r="VM71" s="79" t="s">
        <v>1050</v>
      </c>
      <c r="VN71" s="79" t="s">
        <v>1060</v>
      </c>
      <c r="VO71" s="79" t="s">
        <v>1896</v>
      </c>
      <c r="VP71" s="79" t="s">
        <v>2853</v>
      </c>
      <c r="VQ71" s="79" t="s">
        <v>1050</v>
      </c>
      <c r="VR71" s="79" t="s">
        <v>1050</v>
      </c>
      <c r="VS71" s="79" t="s">
        <v>1050</v>
      </c>
      <c r="VT71" s="79" t="s">
        <v>1050</v>
      </c>
      <c r="VU71" s="79" t="s">
        <v>1050</v>
      </c>
      <c r="VV71" s="79" t="s">
        <v>1050</v>
      </c>
      <c r="VW71" s="79" t="s">
        <v>1050</v>
      </c>
      <c r="VX71" s="79" t="s">
        <v>1050</v>
      </c>
      <c r="VY71" s="79" t="s">
        <v>1050</v>
      </c>
      <c r="VZ71" s="79" t="s">
        <v>1050</v>
      </c>
      <c r="WA71" s="79" t="s">
        <v>1050</v>
      </c>
      <c r="WB71" s="79" t="s">
        <v>1217</v>
      </c>
      <c r="WC71" s="79" t="s">
        <v>1050</v>
      </c>
      <c r="WD71" s="79" t="s">
        <v>1050</v>
      </c>
      <c r="WE71" s="79" t="s">
        <v>1050</v>
      </c>
      <c r="WF71" s="79" t="s">
        <v>1050</v>
      </c>
      <c r="WG71" s="79" t="s">
        <v>1050</v>
      </c>
      <c r="WH71" s="79" t="s">
        <v>1050</v>
      </c>
      <c r="WI71" s="79" t="s">
        <v>1050</v>
      </c>
      <c r="WJ71" s="79" t="s">
        <v>1050</v>
      </c>
      <c r="WK71" s="79" t="s">
        <v>1050</v>
      </c>
      <c r="WL71" s="79" t="s">
        <v>1050</v>
      </c>
      <c r="WM71" s="79" t="s">
        <v>1050</v>
      </c>
      <c r="WN71" s="79" t="s">
        <v>399</v>
      </c>
      <c r="WO71" s="79" t="s">
        <v>1050</v>
      </c>
      <c r="WP71" s="79" t="s">
        <v>1050</v>
      </c>
      <c r="WQ71" s="79" t="s">
        <v>1050</v>
      </c>
      <c r="WR71" s="79" t="s">
        <v>1050</v>
      </c>
      <c r="WS71" s="79" t="s">
        <v>1050</v>
      </c>
      <c r="WT71" s="79" t="s">
        <v>1050</v>
      </c>
      <c r="WU71" s="79" t="s">
        <v>1050</v>
      </c>
      <c r="WV71" s="79" t="s">
        <v>1050</v>
      </c>
      <c r="WW71" s="79" t="s">
        <v>1050</v>
      </c>
      <c r="WX71" s="79" t="s">
        <v>1050</v>
      </c>
      <c r="WY71" s="79" t="s">
        <v>1050</v>
      </c>
      <c r="WZ71" s="79" t="s">
        <v>1050</v>
      </c>
      <c r="XA71" s="79" t="s">
        <v>1050</v>
      </c>
      <c r="XB71" s="79" t="s">
        <v>1050</v>
      </c>
      <c r="XC71" s="79" t="s">
        <v>1050</v>
      </c>
      <c r="XD71" s="79" t="s">
        <v>1050</v>
      </c>
      <c r="XE71" s="79" t="s">
        <v>1050</v>
      </c>
      <c r="XF71" s="79" t="s">
        <v>1050</v>
      </c>
      <c r="XG71" s="79" t="s">
        <v>1050</v>
      </c>
      <c r="XH71" s="79" t="s">
        <v>1050</v>
      </c>
      <c r="XI71" s="79" t="s">
        <v>1050</v>
      </c>
      <c r="XJ71" s="79" t="s">
        <v>1050</v>
      </c>
      <c r="XK71" s="79" t="s">
        <v>1050</v>
      </c>
      <c r="XL71" s="79" t="s">
        <v>1050</v>
      </c>
      <c r="XM71" s="79" t="s">
        <v>1050</v>
      </c>
      <c r="XN71" s="79" t="s">
        <v>1050</v>
      </c>
      <c r="XO71" s="79" t="s">
        <v>1050</v>
      </c>
      <c r="XP71" s="79" t="s">
        <v>1050</v>
      </c>
      <c r="XQ71" s="79" t="s">
        <v>1050</v>
      </c>
      <c r="XR71" s="79" t="s">
        <v>1050</v>
      </c>
      <c r="XS71" s="79" t="s">
        <v>1050</v>
      </c>
      <c r="XT71" s="79" t="s">
        <v>1050</v>
      </c>
      <c r="XU71" s="79" t="s">
        <v>1050</v>
      </c>
      <c r="XV71" s="79" t="s">
        <v>1089</v>
      </c>
      <c r="XW71" s="79" t="s">
        <v>1089</v>
      </c>
      <c r="XX71" s="79" t="s">
        <v>1089</v>
      </c>
      <c r="XY71" s="79" t="s">
        <v>1050</v>
      </c>
      <c r="XZ71" s="79" t="s">
        <v>1050</v>
      </c>
      <c r="YA71" s="79" t="s">
        <v>1050</v>
      </c>
      <c r="YB71" s="79" t="s">
        <v>1050</v>
      </c>
      <c r="YC71" s="79" t="s">
        <v>1050</v>
      </c>
      <c r="YD71" s="79" t="s">
        <v>1050</v>
      </c>
      <c r="YE71" s="79" t="s">
        <v>1050</v>
      </c>
      <c r="YF71" s="79" t="s">
        <v>1050</v>
      </c>
      <c r="YG71" s="79" t="s">
        <v>1050</v>
      </c>
      <c r="YH71" s="79" t="s">
        <v>1089</v>
      </c>
      <c r="YI71" s="79" t="s">
        <v>1089</v>
      </c>
      <c r="YJ71" s="79" t="s">
        <v>1089</v>
      </c>
      <c r="YK71" s="79" t="s">
        <v>1050</v>
      </c>
      <c r="YL71" s="79" t="s">
        <v>1050</v>
      </c>
      <c r="YM71" s="79" t="s">
        <v>1050</v>
      </c>
      <c r="YN71" s="79" t="s">
        <v>1050</v>
      </c>
      <c r="YO71" s="79" t="s">
        <v>1050</v>
      </c>
      <c r="YP71" s="79" t="s">
        <v>1050</v>
      </c>
      <c r="YQ71" s="79" t="s">
        <v>1050</v>
      </c>
      <c r="YR71" s="79" t="s">
        <v>1050</v>
      </c>
      <c r="YS71" s="79" t="s">
        <v>1050</v>
      </c>
      <c r="YT71" s="79" t="s">
        <v>1089</v>
      </c>
      <c r="YU71" s="79" t="s">
        <v>1089</v>
      </c>
      <c r="YV71" s="79" t="s">
        <v>1089</v>
      </c>
      <c r="YW71" s="79" t="s">
        <v>1050</v>
      </c>
      <c r="YX71" s="79" t="s">
        <v>1050</v>
      </c>
      <c r="YY71" s="79" t="s">
        <v>1050</v>
      </c>
      <c r="YZ71" s="79" t="s">
        <v>1050</v>
      </c>
      <c r="ZA71" s="79" t="s">
        <v>1050</v>
      </c>
      <c r="ZB71" s="79" t="s">
        <v>1050</v>
      </c>
      <c r="ZC71" s="79" t="s">
        <v>1050</v>
      </c>
      <c r="ZD71" s="79" t="s">
        <v>1050</v>
      </c>
      <c r="ZE71" s="79" t="s">
        <v>1050</v>
      </c>
      <c r="ZF71" s="79" t="s">
        <v>399</v>
      </c>
      <c r="ZG71" s="79" t="s">
        <v>399</v>
      </c>
      <c r="ZH71" s="79" t="s">
        <v>399</v>
      </c>
      <c r="ZI71" s="79" t="s">
        <v>1050</v>
      </c>
      <c r="ZJ71" s="79" t="s">
        <v>1050</v>
      </c>
      <c r="ZK71" s="79" t="s">
        <v>1050</v>
      </c>
      <c r="ZL71" s="79" t="s">
        <v>1050</v>
      </c>
      <c r="ZM71" s="79" t="s">
        <v>1050</v>
      </c>
      <c r="ZN71" s="79" t="s">
        <v>1050</v>
      </c>
      <c r="ZO71" s="79" t="s">
        <v>1050</v>
      </c>
      <c r="ZP71" s="79" t="s">
        <v>1050</v>
      </c>
      <c r="ZQ71" s="79" t="s">
        <v>1050</v>
      </c>
      <c r="ZR71" s="79" t="s">
        <v>399</v>
      </c>
      <c r="ZS71" s="79" t="s">
        <v>399</v>
      </c>
      <c r="ZT71" s="79" t="s">
        <v>399</v>
      </c>
      <c r="ZU71" s="79" t="s">
        <v>1050</v>
      </c>
      <c r="ZV71" s="79" t="s">
        <v>1050</v>
      </c>
      <c r="ZW71" s="79" t="s">
        <v>1050</v>
      </c>
      <c r="ZX71" s="79" t="s">
        <v>1050</v>
      </c>
      <c r="ZY71" s="79" t="s">
        <v>1050</v>
      </c>
      <c r="ZZ71" s="79" t="s">
        <v>1050</v>
      </c>
      <c r="AAA71" s="79" t="s">
        <v>1050</v>
      </c>
      <c r="AAB71" s="79" t="s">
        <v>1050</v>
      </c>
      <c r="AAC71" s="79" t="s">
        <v>1050</v>
      </c>
      <c r="AAD71" s="79" t="s">
        <v>1090</v>
      </c>
      <c r="AAE71" s="79">
        <v>23</v>
      </c>
      <c r="AAF71" s="91">
        <v>44351</v>
      </c>
      <c r="AAG71" s="79">
        <v>0</v>
      </c>
      <c r="AAH71" s="79">
        <v>0</v>
      </c>
      <c r="AAI71" s="79" t="s">
        <v>1132</v>
      </c>
      <c r="AAJ71" s="79" t="s">
        <v>352</v>
      </c>
      <c r="AAK71" s="79" t="s">
        <v>1090</v>
      </c>
      <c r="AAL71" s="79">
        <v>43</v>
      </c>
      <c r="AAM71" s="91">
        <v>38958</v>
      </c>
      <c r="AAN71" s="79">
        <v>0</v>
      </c>
      <c r="AAO71" s="79">
        <v>0</v>
      </c>
      <c r="AAP71" s="79" t="s">
        <v>1132</v>
      </c>
      <c r="AAQ71" s="79" t="s">
        <v>1133</v>
      </c>
      <c r="AAR71" s="79" t="s">
        <v>1090</v>
      </c>
      <c r="AAS71" s="79">
        <v>26</v>
      </c>
      <c r="AAT71" s="91">
        <v>42867</v>
      </c>
      <c r="AAU71" s="79">
        <v>0</v>
      </c>
      <c r="AAV71" s="79">
        <v>0</v>
      </c>
      <c r="AAW71" s="79" t="s">
        <v>1614</v>
      </c>
      <c r="AAX71" s="79" t="s">
        <v>1133</v>
      </c>
      <c r="AAY71" s="79" t="s">
        <v>1050</v>
      </c>
      <c r="AAZ71" s="79" t="s">
        <v>1050</v>
      </c>
      <c r="ABA71" s="79" t="s">
        <v>1050</v>
      </c>
      <c r="ABB71" s="79" t="s">
        <v>1050</v>
      </c>
      <c r="ABC71" s="79" t="s">
        <v>1050</v>
      </c>
      <c r="ABD71" s="79" t="s">
        <v>1050</v>
      </c>
      <c r="ABE71" s="79" t="s">
        <v>1050</v>
      </c>
      <c r="ABF71" s="79" t="s">
        <v>1050</v>
      </c>
      <c r="ABG71" s="79" t="s">
        <v>1050</v>
      </c>
      <c r="ABH71" s="79" t="s">
        <v>1050</v>
      </c>
      <c r="ABI71" s="79" t="s">
        <v>1050</v>
      </c>
      <c r="ABJ71" s="79" t="s">
        <v>1050</v>
      </c>
      <c r="ABK71" s="79" t="s">
        <v>1050</v>
      </c>
      <c r="ABL71" s="79" t="s">
        <v>1050</v>
      </c>
      <c r="ABM71" s="79" t="s">
        <v>1050</v>
      </c>
      <c r="ABN71" s="79" t="s">
        <v>1050</v>
      </c>
      <c r="ABO71" s="79" t="s">
        <v>1050</v>
      </c>
      <c r="ABP71" s="79" t="s">
        <v>1050</v>
      </c>
      <c r="ABQ71" s="79" t="s">
        <v>1050</v>
      </c>
      <c r="ABR71" s="79" t="s">
        <v>1050</v>
      </c>
      <c r="ABS71" s="79" t="s">
        <v>1050</v>
      </c>
      <c r="ABT71" s="79" t="s">
        <v>1050</v>
      </c>
      <c r="ABU71" s="79" t="s">
        <v>1050</v>
      </c>
      <c r="ABV71" s="79" t="s">
        <v>1050</v>
      </c>
      <c r="ABW71" s="79" t="s">
        <v>1050</v>
      </c>
      <c r="ABX71" s="79" t="s">
        <v>1050</v>
      </c>
      <c r="ABY71" s="79" t="s">
        <v>1050</v>
      </c>
      <c r="ABZ71" s="79" t="s">
        <v>1050</v>
      </c>
      <c r="ACA71" s="79" t="s">
        <v>1050</v>
      </c>
      <c r="ACB71" s="79" t="s">
        <v>1050</v>
      </c>
      <c r="ACC71" s="79" t="s">
        <v>1050</v>
      </c>
      <c r="ACD71" s="79" t="s">
        <v>1050</v>
      </c>
      <c r="ACE71" s="79" t="s">
        <v>1050</v>
      </c>
      <c r="ACF71" s="79" t="s">
        <v>1050</v>
      </c>
      <c r="ACG71" s="79" t="s">
        <v>1050</v>
      </c>
      <c r="ACH71" s="79" t="s">
        <v>1050</v>
      </c>
      <c r="ACI71" s="79" t="s">
        <v>1050</v>
      </c>
      <c r="ACJ71" s="79" t="s">
        <v>1050</v>
      </c>
      <c r="ACK71" s="79" t="s">
        <v>1050</v>
      </c>
      <c r="ACL71" s="79" t="s">
        <v>1050</v>
      </c>
      <c r="ACM71" s="79" t="s">
        <v>1050</v>
      </c>
      <c r="ACN71" s="79" t="s">
        <v>1050</v>
      </c>
      <c r="ACO71" s="79" t="s">
        <v>1050</v>
      </c>
      <c r="ACP71" s="79" t="s">
        <v>1050</v>
      </c>
      <c r="ACQ71" s="79" t="s">
        <v>1050</v>
      </c>
      <c r="ACR71" s="79" t="s">
        <v>1050</v>
      </c>
      <c r="ACS71" s="79" t="s">
        <v>1050</v>
      </c>
      <c r="ACT71" s="79" t="s">
        <v>1050</v>
      </c>
      <c r="ACU71" s="79" t="s">
        <v>1050</v>
      </c>
      <c r="ACV71" s="79" t="s">
        <v>1050</v>
      </c>
      <c r="ACW71" s="79" t="s">
        <v>1050</v>
      </c>
      <c r="ACX71" s="79" t="s">
        <v>1050</v>
      </c>
      <c r="ACY71" s="79" t="s">
        <v>1050</v>
      </c>
      <c r="ACZ71" s="79" t="s">
        <v>1050</v>
      </c>
      <c r="ADA71" s="79" t="s">
        <v>1050</v>
      </c>
      <c r="ADB71" s="79" t="s">
        <v>1050</v>
      </c>
      <c r="ADC71" s="79" t="s">
        <v>1050</v>
      </c>
      <c r="ADD71" s="79" t="s">
        <v>1050</v>
      </c>
      <c r="ADE71" s="79" t="s">
        <v>1050</v>
      </c>
      <c r="ADF71" s="79" t="s">
        <v>1050</v>
      </c>
      <c r="ADG71" s="79" t="s">
        <v>1050</v>
      </c>
      <c r="ADH71" s="79" t="s">
        <v>1050</v>
      </c>
      <c r="ADI71" s="79" t="s">
        <v>1050</v>
      </c>
      <c r="ADJ71" s="79" t="s">
        <v>1050</v>
      </c>
      <c r="ADK71" s="79" t="s">
        <v>1050</v>
      </c>
      <c r="ADL71" s="79" t="s">
        <v>1050</v>
      </c>
      <c r="ADM71" s="79" t="s">
        <v>1050</v>
      </c>
      <c r="ADN71" s="79" t="s">
        <v>1050</v>
      </c>
      <c r="ADO71" s="79" t="s">
        <v>1050</v>
      </c>
      <c r="ADP71" s="79" t="s">
        <v>1050</v>
      </c>
      <c r="ADQ71" s="79" t="s">
        <v>1050</v>
      </c>
      <c r="ADR71" s="79" t="s">
        <v>1050</v>
      </c>
      <c r="ADS71" s="79" t="s">
        <v>1050</v>
      </c>
      <c r="ADT71" s="79" t="s">
        <v>1050</v>
      </c>
      <c r="ADU71" s="79" t="s">
        <v>1050</v>
      </c>
      <c r="ADV71" s="79" t="s">
        <v>1050</v>
      </c>
      <c r="ADW71" s="79" t="s">
        <v>1050</v>
      </c>
      <c r="ADX71" s="79" t="s">
        <v>1050</v>
      </c>
      <c r="ADY71" s="79" t="s">
        <v>1050</v>
      </c>
      <c r="ADZ71" s="79" t="s">
        <v>1050</v>
      </c>
      <c r="AEA71" s="79" t="s">
        <v>1050</v>
      </c>
      <c r="AEB71" s="79" t="s">
        <v>1050</v>
      </c>
      <c r="AEC71" s="79" t="s">
        <v>1050</v>
      </c>
      <c r="AED71" s="79" t="s">
        <v>1050</v>
      </c>
      <c r="AEE71" s="79" t="s">
        <v>1050</v>
      </c>
      <c r="AEF71" s="79" t="s">
        <v>1050</v>
      </c>
      <c r="AEG71" s="79" t="s">
        <v>1050</v>
      </c>
      <c r="AEH71" s="79" t="s">
        <v>1050</v>
      </c>
      <c r="AEI71" s="79" t="s">
        <v>1050</v>
      </c>
      <c r="AEJ71" s="79" t="s">
        <v>1050</v>
      </c>
      <c r="AEK71" s="79" t="s">
        <v>1050</v>
      </c>
      <c r="AEL71" s="79" t="s">
        <v>1050</v>
      </c>
      <c r="AEM71" s="79" t="s">
        <v>1050</v>
      </c>
      <c r="AEN71" s="79" t="s">
        <v>1050</v>
      </c>
      <c r="AEO71" s="79" t="s">
        <v>1050</v>
      </c>
      <c r="AEP71" s="79" t="s">
        <v>1050</v>
      </c>
      <c r="AEQ71" s="79" t="s">
        <v>1050</v>
      </c>
      <c r="AER71" s="79" t="s">
        <v>1050</v>
      </c>
      <c r="AES71" s="79" t="s">
        <v>1050</v>
      </c>
      <c r="AET71" s="79" t="s">
        <v>1050</v>
      </c>
      <c r="AEU71" s="79" t="s">
        <v>1050</v>
      </c>
      <c r="AEV71" s="79" t="s">
        <v>1050</v>
      </c>
      <c r="AEW71" s="79" t="s">
        <v>1050</v>
      </c>
      <c r="AEX71" s="66" t="s">
        <v>1511</v>
      </c>
      <c r="AEY71" s="79">
        <v>0</v>
      </c>
      <c r="AEZ71" s="79">
        <v>1</v>
      </c>
      <c r="AFA71" s="79" t="s">
        <v>1050</v>
      </c>
      <c r="AFB71" s="79" t="s">
        <v>1050</v>
      </c>
      <c r="AFC71" s="79" t="s">
        <v>1050</v>
      </c>
      <c r="AFD71" s="79" t="s">
        <v>1050</v>
      </c>
      <c r="AFE71" s="79" t="s">
        <v>1050</v>
      </c>
      <c r="AFF71" s="79" t="s">
        <v>1050</v>
      </c>
      <c r="AFG71" s="79" t="s">
        <v>1050</v>
      </c>
      <c r="AFH71" s="79" t="s">
        <v>1050</v>
      </c>
      <c r="AFI71" s="79" t="s">
        <v>1050</v>
      </c>
      <c r="AFJ71" s="79" t="s">
        <v>1050</v>
      </c>
      <c r="AFK71" s="79" t="s">
        <v>1050</v>
      </c>
      <c r="AFL71" s="79" t="s">
        <v>1050</v>
      </c>
      <c r="AFM71" s="79" t="s">
        <v>1050</v>
      </c>
      <c r="AFN71" s="79" t="s">
        <v>1050</v>
      </c>
      <c r="AFO71" s="79" t="s">
        <v>1050</v>
      </c>
      <c r="AFP71" s="79" t="s">
        <v>1050</v>
      </c>
      <c r="AFQ71" s="79" t="s">
        <v>1050</v>
      </c>
      <c r="AFR71" s="79" t="s">
        <v>1050</v>
      </c>
      <c r="AFS71" s="79" t="s">
        <v>1050</v>
      </c>
      <c r="AFT71" s="79" t="s">
        <v>1050</v>
      </c>
      <c r="AFU71" s="79" t="s">
        <v>1050</v>
      </c>
      <c r="AFV71" s="79" t="s">
        <v>1050</v>
      </c>
      <c r="AFW71" s="79" t="s">
        <v>1050</v>
      </c>
      <c r="AFX71" s="79" t="s">
        <v>1050</v>
      </c>
      <c r="AFY71" s="79" t="s">
        <v>1050</v>
      </c>
      <c r="AFZ71" s="79" t="s">
        <v>1050</v>
      </c>
      <c r="AGA71" s="79" t="s">
        <v>1050</v>
      </c>
      <c r="AGB71" s="79" t="s">
        <v>1050</v>
      </c>
      <c r="AGC71" s="79" t="s">
        <v>1050</v>
      </c>
      <c r="AGD71" s="79" t="s">
        <v>1050</v>
      </c>
      <c r="AGE71" s="79" t="s">
        <v>1050</v>
      </c>
      <c r="AGF71" s="79" t="s">
        <v>1050</v>
      </c>
      <c r="AGG71" s="79" t="s">
        <v>1050</v>
      </c>
      <c r="AGH71" s="79" t="s">
        <v>1050</v>
      </c>
      <c r="AGI71" s="79" t="s">
        <v>1050</v>
      </c>
      <c r="AGJ71" s="79" t="s">
        <v>1050</v>
      </c>
      <c r="AGK71" s="79" t="s">
        <v>1050</v>
      </c>
      <c r="AGL71" s="79" t="s">
        <v>1050</v>
      </c>
      <c r="AGM71" s="79" t="s">
        <v>1050</v>
      </c>
      <c r="AGN71" s="79" t="s">
        <v>1050</v>
      </c>
      <c r="AGO71" s="79" t="s">
        <v>1050</v>
      </c>
      <c r="AGP71" s="79" t="s">
        <v>1050</v>
      </c>
      <c r="AGQ71" s="79" t="s">
        <v>1050</v>
      </c>
      <c r="AGR71" s="79" t="s">
        <v>1050</v>
      </c>
      <c r="AGS71" s="79" t="s">
        <v>1050</v>
      </c>
      <c r="AGT71" s="79" t="s">
        <v>1050</v>
      </c>
      <c r="AGU71" s="79" t="s">
        <v>1050</v>
      </c>
      <c r="AGV71" s="79" t="s">
        <v>1050</v>
      </c>
      <c r="AGW71" s="79" t="s">
        <v>1050</v>
      </c>
      <c r="AGX71" s="79" t="s">
        <v>1050</v>
      </c>
      <c r="AGY71" s="79" t="s">
        <v>1050</v>
      </c>
      <c r="AGZ71" s="79" t="s">
        <v>1050</v>
      </c>
      <c r="AHA71" s="79" t="s">
        <v>1050</v>
      </c>
      <c r="AHB71" s="79" t="s">
        <v>1050</v>
      </c>
      <c r="AHC71" s="79" t="s">
        <v>1050</v>
      </c>
      <c r="AHD71" s="79" t="s">
        <v>1050</v>
      </c>
      <c r="AHE71" s="79" t="s">
        <v>1050</v>
      </c>
      <c r="AHF71" s="79" t="s">
        <v>1050</v>
      </c>
      <c r="AHG71" s="79" t="s">
        <v>1050</v>
      </c>
      <c r="AHH71" s="79" t="s">
        <v>1050</v>
      </c>
      <c r="AHI71" s="79" t="s">
        <v>1050</v>
      </c>
      <c r="AHJ71" s="79" t="s">
        <v>1050</v>
      </c>
      <c r="AHK71" s="79" t="s">
        <v>1050</v>
      </c>
      <c r="AHL71" s="79" t="s">
        <v>1050</v>
      </c>
      <c r="AHM71" s="79" t="s">
        <v>1050</v>
      </c>
      <c r="AHN71" s="79" t="s">
        <v>1050</v>
      </c>
      <c r="AHO71" s="79" t="s">
        <v>1050</v>
      </c>
      <c r="AHP71" s="79" t="s">
        <v>1050</v>
      </c>
      <c r="AHQ71" s="79" t="s">
        <v>1050</v>
      </c>
      <c r="AHR71" s="79" t="s">
        <v>1050</v>
      </c>
      <c r="AHS71" s="79" t="s">
        <v>1050</v>
      </c>
      <c r="AHT71" s="79" t="s">
        <v>1050</v>
      </c>
      <c r="AHU71" s="79" t="s">
        <v>1050</v>
      </c>
      <c r="AHV71" s="79" t="s">
        <v>1050</v>
      </c>
      <c r="AHW71" s="79" t="s">
        <v>1050</v>
      </c>
      <c r="AHX71" s="79" t="s">
        <v>1050</v>
      </c>
      <c r="AHY71" s="79" t="s">
        <v>1050</v>
      </c>
      <c r="AHZ71" s="79" t="s">
        <v>1050</v>
      </c>
      <c r="AIA71" s="79" t="s">
        <v>1050</v>
      </c>
      <c r="AIB71" s="79" t="s">
        <v>1050</v>
      </c>
      <c r="AIC71" s="79" t="s">
        <v>1050</v>
      </c>
      <c r="AID71" s="79" t="s">
        <v>1050</v>
      </c>
      <c r="AIE71" s="79" t="s">
        <v>1050</v>
      </c>
      <c r="AIF71" s="79" t="s">
        <v>1050</v>
      </c>
      <c r="AIG71" s="79" t="s">
        <v>1050</v>
      </c>
      <c r="AIH71" s="79" t="s">
        <v>1050</v>
      </c>
      <c r="AII71" s="79" t="s">
        <v>1050</v>
      </c>
      <c r="AIJ71" s="79" t="s">
        <v>1050</v>
      </c>
      <c r="AIK71" s="79" t="s">
        <v>1050</v>
      </c>
      <c r="AIL71" s="79" t="s">
        <v>1050</v>
      </c>
      <c r="AIM71" s="79" t="s">
        <v>1050</v>
      </c>
      <c r="AIN71" s="79" t="s">
        <v>1050</v>
      </c>
      <c r="AIO71" s="79" t="s">
        <v>1050</v>
      </c>
      <c r="AIP71" s="79" t="s">
        <v>1050</v>
      </c>
      <c r="AIQ71" s="79" t="s">
        <v>1050</v>
      </c>
      <c r="AIR71" s="79" t="s">
        <v>1050</v>
      </c>
      <c r="AIS71" s="79" t="s">
        <v>1050</v>
      </c>
      <c r="AIT71" s="79" t="s">
        <v>1050</v>
      </c>
      <c r="AIU71" s="79" t="s">
        <v>1050</v>
      </c>
      <c r="AIV71" s="79" t="s">
        <v>1050</v>
      </c>
      <c r="AIW71" s="79" t="s">
        <v>1050</v>
      </c>
      <c r="AIX71" s="79" t="s">
        <v>1050</v>
      </c>
      <c r="AIY71" s="79" t="s">
        <v>1050</v>
      </c>
      <c r="AIZ71" s="79" t="s">
        <v>1050</v>
      </c>
      <c r="AJA71" s="79" t="s">
        <v>1050</v>
      </c>
      <c r="AJB71" s="79" t="s">
        <v>1050</v>
      </c>
      <c r="AJC71" s="79" t="s">
        <v>1050</v>
      </c>
      <c r="AJD71" s="79" t="s">
        <v>1050</v>
      </c>
      <c r="AJE71" s="79" t="s">
        <v>1050</v>
      </c>
      <c r="AJF71" s="79" t="s">
        <v>1050</v>
      </c>
      <c r="AJG71" s="79" t="s">
        <v>2854</v>
      </c>
      <c r="AJH71" s="79" t="s">
        <v>2855</v>
      </c>
      <c r="AJI71" s="79" t="s">
        <v>1050</v>
      </c>
      <c r="AJJ71" s="79" t="s">
        <v>1050</v>
      </c>
      <c r="AJK71" s="79" t="s">
        <v>1050</v>
      </c>
      <c r="AJL71" s="79" t="s">
        <v>1050</v>
      </c>
      <c r="AJM71" s="79" t="s">
        <v>353</v>
      </c>
      <c r="AJN71" s="79" t="s">
        <v>353</v>
      </c>
      <c r="AJO71" s="79" t="s">
        <v>1050</v>
      </c>
      <c r="AJP71" s="79" t="s">
        <v>1050</v>
      </c>
      <c r="AJQ71" s="79" t="s">
        <v>1050</v>
      </c>
      <c r="AJR71" s="79" t="s">
        <v>1050</v>
      </c>
      <c r="AJS71" s="79" t="s">
        <v>1050</v>
      </c>
      <c r="AJT71" s="79" t="s">
        <v>1050</v>
      </c>
      <c r="AJU71" s="79" t="s">
        <v>1098</v>
      </c>
      <c r="AJV71" s="79" t="s">
        <v>1098</v>
      </c>
      <c r="AJW71" s="79" t="s">
        <v>1050</v>
      </c>
      <c r="AJX71" s="79" t="s">
        <v>1050</v>
      </c>
      <c r="AJY71" s="79" t="s">
        <v>1098</v>
      </c>
      <c r="AJZ71" s="79" t="s">
        <v>1050</v>
      </c>
      <c r="AKA71" s="79" t="s">
        <v>1050</v>
      </c>
      <c r="AKB71" s="79" t="s">
        <v>1050</v>
      </c>
      <c r="AKC71" s="79" t="s">
        <v>1050</v>
      </c>
      <c r="AKD71" s="79" t="s">
        <v>1050</v>
      </c>
      <c r="AKE71" s="79" t="s">
        <v>1050</v>
      </c>
      <c r="AKF71" s="79" t="s">
        <v>1050</v>
      </c>
      <c r="AKG71" s="79" t="s">
        <v>1050</v>
      </c>
      <c r="AKH71" s="79" t="s">
        <v>1050</v>
      </c>
      <c r="AKI71" s="79" t="s">
        <v>1050</v>
      </c>
      <c r="AKJ71" s="79" t="s">
        <v>1050</v>
      </c>
      <c r="AKK71" s="79" t="s">
        <v>1050</v>
      </c>
      <c r="AKL71" s="79" t="s">
        <v>1050</v>
      </c>
      <c r="AKM71" s="79" t="s">
        <v>1050</v>
      </c>
      <c r="AKN71" s="79" t="s">
        <v>1050</v>
      </c>
      <c r="AKO71" s="79" t="s">
        <v>1050</v>
      </c>
      <c r="AKP71" s="79" t="s">
        <v>1050</v>
      </c>
      <c r="AKQ71" s="79" t="s">
        <v>1050</v>
      </c>
      <c r="AKR71" s="79" t="s">
        <v>1098</v>
      </c>
      <c r="AKS71" s="79" t="s">
        <v>1050</v>
      </c>
      <c r="AKT71" s="79" t="s">
        <v>1050</v>
      </c>
      <c r="AKU71" s="79" t="s">
        <v>1098</v>
      </c>
      <c r="AKV71" s="79" t="s">
        <v>1098</v>
      </c>
      <c r="AKW71" s="79" t="s">
        <v>1098</v>
      </c>
      <c r="AKX71" s="79" t="s">
        <v>1050</v>
      </c>
      <c r="AKY71" s="79" t="s">
        <v>1050</v>
      </c>
      <c r="AKZ71" s="79" t="s">
        <v>1050</v>
      </c>
      <c r="ALA71" s="79" t="s">
        <v>1050</v>
      </c>
      <c r="ALB71" s="79" t="s">
        <v>1050</v>
      </c>
      <c r="ALC71" s="79" t="s">
        <v>1050</v>
      </c>
      <c r="ALD71" s="79" t="s">
        <v>1050</v>
      </c>
      <c r="ALE71" s="79" t="s">
        <v>1050</v>
      </c>
      <c r="ALF71" s="79" t="s">
        <v>1050</v>
      </c>
      <c r="ALG71" s="79" t="s">
        <v>1098</v>
      </c>
      <c r="ALH71" s="79" t="s">
        <v>1050</v>
      </c>
      <c r="ALI71" s="79" t="s">
        <v>1050</v>
      </c>
      <c r="ALJ71" s="79" t="s">
        <v>1050</v>
      </c>
      <c r="ALK71" s="79" t="s">
        <v>1098</v>
      </c>
      <c r="ALL71" s="79" t="s">
        <v>1050</v>
      </c>
      <c r="ALM71" s="79" t="s">
        <v>1050</v>
      </c>
      <c r="ALN71" s="79" t="s">
        <v>1050</v>
      </c>
      <c r="ALO71" s="79" t="s">
        <v>1050</v>
      </c>
      <c r="ALP71" s="79" t="s">
        <v>1098</v>
      </c>
      <c r="ALQ71" s="79" t="s">
        <v>1050</v>
      </c>
      <c r="ALR71" s="79" t="s">
        <v>1050</v>
      </c>
      <c r="ALS71" s="79" t="s">
        <v>1050</v>
      </c>
      <c r="ALT71" s="79" t="s">
        <v>1050</v>
      </c>
      <c r="ALU71" s="79" t="s">
        <v>1050</v>
      </c>
      <c r="ALV71" s="79" t="s">
        <v>1050</v>
      </c>
      <c r="ALW71" s="79" t="s">
        <v>1050</v>
      </c>
      <c r="ALX71" s="79" t="s">
        <v>1050</v>
      </c>
    </row>
    <row r="72" ht="50.25" customHeight="1" spans="1:1012">
      <c r="A72" s="79" t="s">
        <v>2856</v>
      </c>
      <c r="B72" s="79">
        <v>95</v>
      </c>
      <c r="C72" s="79" t="s">
        <v>1288</v>
      </c>
      <c r="D72" s="79" t="s">
        <v>329</v>
      </c>
      <c r="E72" s="79" t="s">
        <v>1050</v>
      </c>
      <c r="F72" s="79" t="s">
        <v>2857</v>
      </c>
      <c r="G72" s="79" t="s">
        <v>2858</v>
      </c>
      <c r="H72" s="79" t="s">
        <v>2859</v>
      </c>
      <c r="I72" s="79" t="s">
        <v>1050</v>
      </c>
      <c r="J72" s="91">
        <v>44875</v>
      </c>
      <c r="K72" s="92">
        <v>0.228472222222222</v>
      </c>
      <c r="L72" s="91">
        <v>44875</v>
      </c>
      <c r="M72" s="92">
        <v>0.245833333333333</v>
      </c>
      <c r="N72" s="79" t="s">
        <v>331</v>
      </c>
      <c r="O72" s="79" t="s">
        <v>67</v>
      </c>
      <c r="P72" s="79" t="s">
        <v>1050</v>
      </c>
      <c r="Q72" s="79" t="s">
        <v>1050</v>
      </c>
      <c r="R72" s="79" t="s">
        <v>1052</v>
      </c>
      <c r="S72" s="79" t="s">
        <v>334</v>
      </c>
      <c r="T72" s="79" t="s">
        <v>1050</v>
      </c>
      <c r="U72" s="79" t="s">
        <v>368</v>
      </c>
      <c r="V72" s="79" t="s">
        <v>480</v>
      </c>
      <c r="W72" s="79" t="s">
        <v>338</v>
      </c>
      <c r="X72" s="79" t="s">
        <v>339</v>
      </c>
      <c r="Y72" s="79" t="s">
        <v>340</v>
      </c>
      <c r="Z72" s="79" t="s">
        <v>341</v>
      </c>
      <c r="AA72" s="79" t="s">
        <v>342</v>
      </c>
      <c r="AB72" s="79" t="s">
        <v>424</v>
      </c>
      <c r="AC72" s="79" t="s">
        <v>343</v>
      </c>
      <c r="AD72" s="79" t="s">
        <v>344</v>
      </c>
      <c r="AE72" s="79" t="s">
        <v>391</v>
      </c>
      <c r="AF72" s="79" t="s">
        <v>1050</v>
      </c>
      <c r="AG72" s="79" t="s">
        <v>1050</v>
      </c>
      <c r="AH72" s="79" t="s">
        <v>1050</v>
      </c>
      <c r="AI72" s="79" t="s">
        <v>1050</v>
      </c>
      <c r="AJ72" s="79" t="s">
        <v>1050</v>
      </c>
      <c r="AK72" s="79" t="s">
        <v>1050</v>
      </c>
      <c r="AL72" s="79" t="s">
        <v>1050</v>
      </c>
      <c r="AM72" s="79" t="s">
        <v>1055</v>
      </c>
      <c r="AN72" s="79" t="s">
        <v>1141</v>
      </c>
      <c r="AO72" s="79" t="s">
        <v>1050</v>
      </c>
      <c r="AP72" s="79" t="s">
        <v>1050</v>
      </c>
      <c r="AQ72" s="79" t="s">
        <v>1050</v>
      </c>
      <c r="AR72" s="79" t="s">
        <v>1050</v>
      </c>
      <c r="AS72" s="79" t="s">
        <v>1050</v>
      </c>
      <c r="AT72" s="79" t="s">
        <v>1050</v>
      </c>
      <c r="AU72" s="79" t="s">
        <v>1050</v>
      </c>
      <c r="AV72" s="79" t="s">
        <v>1050</v>
      </c>
      <c r="AW72" s="79" t="s">
        <v>1050</v>
      </c>
      <c r="AX72" s="79" t="s">
        <v>1050</v>
      </c>
      <c r="AY72" s="79" t="s">
        <v>1050</v>
      </c>
      <c r="AZ72" s="79" t="s">
        <v>480</v>
      </c>
      <c r="BA72" s="79" t="s">
        <v>1050</v>
      </c>
      <c r="BB72" s="79" t="s">
        <v>1050</v>
      </c>
      <c r="BC72" s="79" t="s">
        <v>1050</v>
      </c>
      <c r="BD72" s="79" t="s">
        <v>1050</v>
      </c>
      <c r="BE72" s="79" t="s">
        <v>1050</v>
      </c>
      <c r="BF72" s="79" t="s">
        <v>1050</v>
      </c>
      <c r="BG72" s="79" t="s">
        <v>1050</v>
      </c>
      <c r="BH72" s="79" t="s">
        <v>1050</v>
      </c>
      <c r="BI72" s="79" t="s">
        <v>1050</v>
      </c>
      <c r="BJ72" s="79" t="s">
        <v>1050</v>
      </c>
      <c r="BK72" s="79" t="s">
        <v>1050</v>
      </c>
      <c r="BL72" s="79" t="s">
        <v>1050</v>
      </c>
      <c r="BM72" s="79" t="s">
        <v>1050</v>
      </c>
      <c r="BN72" s="79" t="s">
        <v>1050</v>
      </c>
      <c r="BO72" s="79" t="s">
        <v>1050</v>
      </c>
      <c r="BP72" s="79" t="s">
        <v>1050</v>
      </c>
      <c r="BQ72" s="79" t="s">
        <v>1050</v>
      </c>
      <c r="BR72" s="79" t="s">
        <v>1050</v>
      </c>
      <c r="BS72" s="79" t="s">
        <v>1050</v>
      </c>
      <c r="BT72" s="79" t="s">
        <v>1050</v>
      </c>
      <c r="BU72" s="79" t="s">
        <v>1050</v>
      </c>
      <c r="BV72" s="79" t="s">
        <v>1050</v>
      </c>
      <c r="BW72" s="79" t="s">
        <v>1050</v>
      </c>
      <c r="BX72" s="79" t="s">
        <v>1050</v>
      </c>
      <c r="BY72" s="79" t="s">
        <v>1050</v>
      </c>
      <c r="BZ72" s="79" t="s">
        <v>1050</v>
      </c>
      <c r="CA72" s="79" t="s">
        <v>1050</v>
      </c>
      <c r="CB72" s="79" t="s">
        <v>1050</v>
      </c>
      <c r="CC72" s="79" t="s">
        <v>1050</v>
      </c>
      <c r="CD72" s="79" t="s">
        <v>1050</v>
      </c>
      <c r="CE72" s="79" t="s">
        <v>1050</v>
      </c>
      <c r="CF72" s="79" t="s">
        <v>356</v>
      </c>
      <c r="CG72" s="91">
        <v>37419</v>
      </c>
      <c r="CH72" s="79" t="s">
        <v>351</v>
      </c>
      <c r="CI72" s="79" t="s">
        <v>352</v>
      </c>
      <c r="CJ72" s="79" t="s">
        <v>1060</v>
      </c>
      <c r="CK72" s="79" t="s">
        <v>1050</v>
      </c>
      <c r="CL72" s="79" t="s">
        <v>1050</v>
      </c>
      <c r="CM72" s="79" t="s">
        <v>1050</v>
      </c>
      <c r="CN72" s="79" t="s">
        <v>1050</v>
      </c>
      <c r="CO72" s="79" t="s">
        <v>353</v>
      </c>
      <c r="CP72" s="79" t="s">
        <v>401</v>
      </c>
      <c r="CQ72" s="79" t="s">
        <v>1050</v>
      </c>
      <c r="CR72" s="79" t="s">
        <v>1050</v>
      </c>
      <c r="CS72" s="91">
        <v>48507</v>
      </c>
      <c r="CT72" s="79" t="s">
        <v>1050</v>
      </c>
      <c r="CU72" s="79" t="s">
        <v>353</v>
      </c>
      <c r="CV72" s="79" t="s">
        <v>353</v>
      </c>
      <c r="CW72" s="79" t="s">
        <v>1050</v>
      </c>
      <c r="CX72" s="79" t="s">
        <v>1239</v>
      </c>
      <c r="CY72" s="79" t="s">
        <v>2860</v>
      </c>
      <c r="CZ72" s="79" t="s">
        <v>356</v>
      </c>
      <c r="DA72" s="79" t="s">
        <v>1528</v>
      </c>
      <c r="DB72" s="79" t="s">
        <v>1858</v>
      </c>
      <c r="DC72" s="79" t="s">
        <v>1331</v>
      </c>
      <c r="DD72" s="79">
        <v>2015</v>
      </c>
      <c r="DE72" s="79" t="s">
        <v>1464</v>
      </c>
      <c r="DF72" s="79" t="s">
        <v>1050</v>
      </c>
      <c r="DG72" s="79">
        <v>2</v>
      </c>
      <c r="DH72" s="79" t="s">
        <v>2861</v>
      </c>
      <c r="DI72" s="79" t="s">
        <v>1146</v>
      </c>
      <c r="DJ72" s="79" t="s">
        <v>1237</v>
      </c>
      <c r="DK72" s="79">
        <v>0</v>
      </c>
      <c r="DL72" s="79" t="s">
        <v>353</v>
      </c>
      <c r="DM72" s="79" t="s">
        <v>353</v>
      </c>
      <c r="DN72" s="79" t="s">
        <v>2862</v>
      </c>
      <c r="DO72" s="91">
        <v>45183</v>
      </c>
      <c r="DP72" s="79" t="s">
        <v>399</v>
      </c>
      <c r="DQ72" s="79" t="s">
        <v>1050</v>
      </c>
      <c r="DR72" s="79" t="s">
        <v>1050</v>
      </c>
      <c r="DS72" s="79" t="s">
        <v>399</v>
      </c>
      <c r="DT72" s="79" t="s">
        <v>1050</v>
      </c>
      <c r="DU72" s="79" t="s">
        <v>1050</v>
      </c>
      <c r="DV72" s="79" t="s">
        <v>399</v>
      </c>
      <c r="DW72" s="79" t="s">
        <v>542</v>
      </c>
      <c r="DX72" s="79" t="s">
        <v>435</v>
      </c>
      <c r="DY72" s="79" t="s">
        <v>1050</v>
      </c>
      <c r="DZ72" s="79" t="s">
        <v>1050</v>
      </c>
      <c r="EA72" s="79" t="s">
        <v>1050</v>
      </c>
      <c r="EB72" s="79" t="s">
        <v>333</v>
      </c>
      <c r="EC72" s="79" t="s">
        <v>1050</v>
      </c>
      <c r="ED72" s="79" t="s">
        <v>2863</v>
      </c>
      <c r="EE72" s="79" t="s">
        <v>409</v>
      </c>
      <c r="EF72" s="79" t="s">
        <v>353</v>
      </c>
      <c r="EG72" s="79" t="s">
        <v>1050</v>
      </c>
      <c r="EH72" s="79" t="s">
        <v>1050</v>
      </c>
      <c r="EI72" s="79" t="s">
        <v>1050</v>
      </c>
      <c r="EJ72" s="79" t="s">
        <v>1050</v>
      </c>
      <c r="EK72" s="79" t="s">
        <v>1050</v>
      </c>
      <c r="EL72" s="79" t="s">
        <v>1050</v>
      </c>
      <c r="EM72" s="79" t="s">
        <v>1050</v>
      </c>
      <c r="EN72" s="79" t="s">
        <v>1050</v>
      </c>
      <c r="EO72" s="79" t="s">
        <v>1050</v>
      </c>
      <c r="EP72" s="79" t="s">
        <v>1050</v>
      </c>
      <c r="EQ72" s="79" t="s">
        <v>1050</v>
      </c>
      <c r="ER72" s="79" t="s">
        <v>1050</v>
      </c>
      <c r="ES72" s="79" t="s">
        <v>1050</v>
      </c>
      <c r="ET72" s="79" t="s">
        <v>1050</v>
      </c>
      <c r="EU72" s="79" t="s">
        <v>1050</v>
      </c>
      <c r="EV72" s="79" t="s">
        <v>1050</v>
      </c>
      <c r="EW72" s="79" t="s">
        <v>1050</v>
      </c>
      <c r="EX72" s="79" t="s">
        <v>1050</v>
      </c>
      <c r="EY72" s="79" t="s">
        <v>1050</v>
      </c>
      <c r="EZ72" s="79" t="s">
        <v>1050</v>
      </c>
      <c r="FA72" s="79" t="s">
        <v>1050</v>
      </c>
      <c r="FB72" s="79" t="s">
        <v>1050</v>
      </c>
      <c r="FC72" s="79" t="s">
        <v>1050</v>
      </c>
      <c r="FD72" s="79" t="s">
        <v>1050</v>
      </c>
      <c r="FE72" s="79" t="s">
        <v>1050</v>
      </c>
      <c r="FF72" s="79" t="s">
        <v>1050</v>
      </c>
      <c r="FG72" s="79" t="s">
        <v>1050</v>
      </c>
      <c r="FH72" s="79" t="s">
        <v>1050</v>
      </c>
      <c r="FI72" s="79" t="s">
        <v>1050</v>
      </c>
      <c r="FJ72" s="79" t="s">
        <v>1050</v>
      </c>
      <c r="FK72" s="79" t="s">
        <v>1050</v>
      </c>
      <c r="FL72" s="79" t="s">
        <v>1050</v>
      </c>
      <c r="FM72" s="79" t="s">
        <v>1050</v>
      </c>
      <c r="FN72" s="79" t="s">
        <v>1050</v>
      </c>
      <c r="FO72" s="79" t="s">
        <v>1050</v>
      </c>
      <c r="FP72" s="79" t="s">
        <v>1050</v>
      </c>
      <c r="FQ72" s="79" t="s">
        <v>1050</v>
      </c>
      <c r="FR72" s="79" t="s">
        <v>1050</v>
      </c>
      <c r="FS72" s="79" t="s">
        <v>1050</v>
      </c>
      <c r="FT72" s="79" t="s">
        <v>1050</v>
      </c>
      <c r="FU72" s="79" t="s">
        <v>1050</v>
      </c>
      <c r="FV72" s="79" t="s">
        <v>1050</v>
      </c>
      <c r="FW72" s="79" t="s">
        <v>1050</v>
      </c>
      <c r="FX72" s="79" t="s">
        <v>1050</v>
      </c>
      <c r="FY72" s="79" t="s">
        <v>1050</v>
      </c>
      <c r="FZ72" s="79" t="s">
        <v>1050</v>
      </c>
      <c r="GA72" s="79" t="s">
        <v>1050</v>
      </c>
      <c r="GB72" s="79" t="s">
        <v>1050</v>
      </c>
      <c r="GC72" s="79" t="s">
        <v>1050</v>
      </c>
      <c r="GD72" s="79" t="s">
        <v>1050</v>
      </c>
      <c r="GE72" s="79" t="s">
        <v>1050</v>
      </c>
      <c r="GF72" s="79" t="s">
        <v>1050</v>
      </c>
      <c r="GG72" s="79" t="s">
        <v>1050</v>
      </c>
      <c r="GH72" s="79" t="s">
        <v>1050</v>
      </c>
      <c r="GI72" s="79" t="s">
        <v>1050</v>
      </c>
      <c r="GJ72" s="79" t="s">
        <v>1050</v>
      </c>
      <c r="GK72" s="79" t="s">
        <v>1050</v>
      </c>
      <c r="GL72" s="79" t="s">
        <v>1050</v>
      </c>
      <c r="GM72" s="79" t="s">
        <v>1050</v>
      </c>
      <c r="GN72" s="79" t="s">
        <v>1050</v>
      </c>
      <c r="GO72" s="79" t="s">
        <v>1050</v>
      </c>
      <c r="GP72" s="79" t="s">
        <v>1050</v>
      </c>
      <c r="GQ72" s="79" t="s">
        <v>1050</v>
      </c>
      <c r="GR72" s="79" t="s">
        <v>1050</v>
      </c>
      <c r="GS72" s="79" t="s">
        <v>1050</v>
      </c>
      <c r="GT72" s="79" t="s">
        <v>1050</v>
      </c>
      <c r="GU72" s="79" t="s">
        <v>1050</v>
      </c>
      <c r="GV72" s="79" t="s">
        <v>1050</v>
      </c>
      <c r="GW72" s="79" t="s">
        <v>1050</v>
      </c>
      <c r="GX72" s="79" t="s">
        <v>1050</v>
      </c>
      <c r="GY72" s="79" t="s">
        <v>1050</v>
      </c>
      <c r="GZ72" s="79" t="s">
        <v>1050</v>
      </c>
      <c r="HA72" s="79" t="s">
        <v>1050</v>
      </c>
      <c r="HB72" s="79" t="s">
        <v>1050</v>
      </c>
      <c r="HC72" s="79" t="s">
        <v>1050</v>
      </c>
      <c r="HD72" s="79" t="s">
        <v>1050</v>
      </c>
      <c r="HE72" s="79" t="s">
        <v>1050</v>
      </c>
      <c r="HF72" s="79" t="s">
        <v>1050</v>
      </c>
      <c r="HG72" s="79" t="s">
        <v>1050</v>
      </c>
      <c r="HH72" s="79" t="s">
        <v>1050</v>
      </c>
      <c r="HI72" s="79" t="s">
        <v>1050</v>
      </c>
      <c r="HJ72" s="79" t="s">
        <v>1050</v>
      </c>
      <c r="HK72" s="79" t="s">
        <v>1050</v>
      </c>
      <c r="HL72" s="79" t="s">
        <v>1050</v>
      </c>
      <c r="HM72" s="79" t="s">
        <v>1050</v>
      </c>
      <c r="HN72" s="79" t="s">
        <v>1050</v>
      </c>
      <c r="HO72" s="79" t="s">
        <v>1050</v>
      </c>
      <c r="HP72" s="79" t="s">
        <v>1050</v>
      </c>
      <c r="HQ72" s="79" t="s">
        <v>1050</v>
      </c>
      <c r="HR72" s="79" t="s">
        <v>1050</v>
      </c>
      <c r="HS72" s="79" t="s">
        <v>1050</v>
      </c>
      <c r="HT72" s="79" t="s">
        <v>1050</v>
      </c>
      <c r="HU72" s="79" t="s">
        <v>1050</v>
      </c>
      <c r="HV72" s="79" t="s">
        <v>1050</v>
      </c>
      <c r="HW72" s="79" t="s">
        <v>1050</v>
      </c>
      <c r="HX72" s="79" t="s">
        <v>1050</v>
      </c>
      <c r="HY72" s="79" t="s">
        <v>1050</v>
      </c>
      <c r="HZ72" s="79" t="s">
        <v>1050</v>
      </c>
      <c r="IA72" s="79" t="s">
        <v>1050</v>
      </c>
      <c r="IB72" s="79" t="s">
        <v>1050</v>
      </c>
      <c r="IC72" s="79" t="s">
        <v>1050</v>
      </c>
      <c r="ID72" s="79" t="s">
        <v>1050</v>
      </c>
      <c r="IE72" s="79" t="s">
        <v>1050</v>
      </c>
      <c r="IF72" s="79" t="s">
        <v>1050</v>
      </c>
      <c r="IG72" s="79" t="s">
        <v>1050</v>
      </c>
      <c r="IH72" s="79" t="s">
        <v>1050</v>
      </c>
      <c r="II72" s="79" t="s">
        <v>1050</v>
      </c>
      <c r="IJ72" s="79" t="s">
        <v>1050</v>
      </c>
      <c r="IK72" s="79" t="s">
        <v>1050</v>
      </c>
      <c r="IL72" s="79" t="s">
        <v>1050</v>
      </c>
      <c r="IM72" s="79" t="s">
        <v>1050</v>
      </c>
      <c r="IN72" s="79" t="s">
        <v>1050</v>
      </c>
      <c r="IO72" s="79" t="s">
        <v>1050</v>
      </c>
      <c r="IP72" s="79" t="s">
        <v>1050</v>
      </c>
      <c r="IQ72" s="79" t="s">
        <v>1050</v>
      </c>
      <c r="IR72" s="79" t="s">
        <v>1050</v>
      </c>
      <c r="IS72" s="79" t="s">
        <v>1050</v>
      </c>
      <c r="IT72" s="79" t="s">
        <v>1050</v>
      </c>
      <c r="IU72" s="79" t="s">
        <v>1050</v>
      </c>
      <c r="IV72" s="79" t="s">
        <v>1050</v>
      </c>
      <c r="IW72" s="79" t="s">
        <v>1050</v>
      </c>
      <c r="IX72" s="79" t="s">
        <v>1050</v>
      </c>
      <c r="IY72" s="79" t="s">
        <v>1050</v>
      </c>
      <c r="IZ72" s="79" t="s">
        <v>1050</v>
      </c>
      <c r="JA72" s="79" t="s">
        <v>1050</v>
      </c>
      <c r="JB72" s="79" t="s">
        <v>1050</v>
      </c>
      <c r="JC72" s="79" t="s">
        <v>1050</v>
      </c>
      <c r="JD72" s="79" t="s">
        <v>1050</v>
      </c>
      <c r="JE72" s="79" t="s">
        <v>1050</v>
      </c>
      <c r="JF72" s="79" t="s">
        <v>1050</v>
      </c>
      <c r="JG72" s="79" t="s">
        <v>1050</v>
      </c>
      <c r="JH72" s="79" t="s">
        <v>1050</v>
      </c>
      <c r="JI72" s="79" t="s">
        <v>1050</v>
      </c>
      <c r="JJ72" s="79" t="s">
        <v>1050</v>
      </c>
      <c r="JK72" s="79" t="s">
        <v>1050</v>
      </c>
      <c r="JL72" s="79" t="s">
        <v>1050</v>
      </c>
      <c r="JM72" s="79" t="s">
        <v>1050</v>
      </c>
      <c r="JN72" s="79" t="s">
        <v>1050</v>
      </c>
      <c r="JO72" s="79" t="s">
        <v>1050</v>
      </c>
      <c r="JP72" s="79" t="s">
        <v>1050</v>
      </c>
      <c r="JQ72" s="79" t="s">
        <v>1050</v>
      </c>
      <c r="JR72" s="79" t="s">
        <v>1050</v>
      </c>
      <c r="JS72" s="79" t="s">
        <v>1050</v>
      </c>
      <c r="JT72" s="79" t="s">
        <v>1050</v>
      </c>
      <c r="JU72" s="79" t="s">
        <v>1050</v>
      </c>
      <c r="JV72" s="79" t="s">
        <v>1050</v>
      </c>
      <c r="JW72" s="79" t="s">
        <v>1050</v>
      </c>
      <c r="JX72" s="79" t="s">
        <v>1050</v>
      </c>
      <c r="JY72" s="79" t="s">
        <v>1050</v>
      </c>
      <c r="JZ72" s="79" t="s">
        <v>1050</v>
      </c>
      <c r="KA72" s="79" t="s">
        <v>1050</v>
      </c>
      <c r="KB72" s="79" t="s">
        <v>1050</v>
      </c>
      <c r="KC72" s="79" t="s">
        <v>1050</v>
      </c>
      <c r="KD72" s="79" t="s">
        <v>1050</v>
      </c>
      <c r="KE72" s="79" t="s">
        <v>1050</v>
      </c>
      <c r="KF72" s="79" t="s">
        <v>1050</v>
      </c>
      <c r="KG72" s="79" t="s">
        <v>1050</v>
      </c>
      <c r="KH72" s="79" t="s">
        <v>1050</v>
      </c>
      <c r="KI72" s="79" t="s">
        <v>1050</v>
      </c>
      <c r="KJ72" s="79" t="s">
        <v>1050</v>
      </c>
      <c r="KK72" s="79" t="s">
        <v>1050</v>
      </c>
      <c r="KL72" s="79" t="s">
        <v>1050</v>
      </c>
      <c r="KM72" s="79" t="s">
        <v>1050</v>
      </c>
      <c r="KN72" s="79" t="s">
        <v>1050</v>
      </c>
      <c r="KO72" s="79" t="s">
        <v>1050</v>
      </c>
      <c r="KP72" s="79" t="s">
        <v>1050</v>
      </c>
      <c r="KQ72" s="79" t="s">
        <v>1050</v>
      </c>
      <c r="KR72" s="79" t="s">
        <v>1050</v>
      </c>
      <c r="KS72" s="79" t="s">
        <v>1050</v>
      </c>
      <c r="KT72" s="79" t="s">
        <v>1050</v>
      </c>
      <c r="KU72" s="79" t="s">
        <v>1050</v>
      </c>
      <c r="KV72" s="79" t="s">
        <v>1050</v>
      </c>
      <c r="KW72" s="79" t="s">
        <v>1050</v>
      </c>
      <c r="KX72" s="79" t="s">
        <v>1050</v>
      </c>
      <c r="KY72" s="79" t="s">
        <v>1050</v>
      </c>
      <c r="KZ72" s="79" t="s">
        <v>1050</v>
      </c>
      <c r="LA72" s="79" t="s">
        <v>1050</v>
      </c>
      <c r="LB72" s="79" t="s">
        <v>1050</v>
      </c>
      <c r="LC72" s="79" t="s">
        <v>1050</v>
      </c>
      <c r="LD72" s="79" t="s">
        <v>1050</v>
      </c>
      <c r="LE72" s="79" t="s">
        <v>1050</v>
      </c>
      <c r="LF72" s="79" t="s">
        <v>1050</v>
      </c>
      <c r="LG72" s="79" t="s">
        <v>1050</v>
      </c>
      <c r="LH72" s="79" t="s">
        <v>1050</v>
      </c>
      <c r="LI72" s="79" t="s">
        <v>1050</v>
      </c>
      <c r="LJ72" s="79" t="s">
        <v>1050</v>
      </c>
      <c r="LK72" s="79" t="s">
        <v>1050</v>
      </c>
      <c r="LL72" s="79" t="s">
        <v>1050</v>
      </c>
      <c r="LM72" s="79" t="s">
        <v>1050</v>
      </c>
      <c r="LN72" s="79" t="s">
        <v>1050</v>
      </c>
      <c r="LO72" s="79" t="s">
        <v>1050</v>
      </c>
      <c r="LP72" s="79" t="s">
        <v>1050</v>
      </c>
      <c r="LQ72" s="79" t="s">
        <v>1050</v>
      </c>
      <c r="LR72" s="79" t="s">
        <v>1050</v>
      </c>
      <c r="LS72" s="79" t="s">
        <v>1050</v>
      </c>
      <c r="LT72" s="79" t="s">
        <v>1050</v>
      </c>
      <c r="LU72" s="79" t="s">
        <v>1050</v>
      </c>
      <c r="LV72" s="79" t="s">
        <v>1050</v>
      </c>
      <c r="LW72" s="79" t="s">
        <v>1050</v>
      </c>
      <c r="LX72" s="79" t="s">
        <v>1050</v>
      </c>
      <c r="LY72" s="79" t="s">
        <v>1050</v>
      </c>
      <c r="LZ72" s="79" t="s">
        <v>1050</v>
      </c>
      <c r="MA72" s="79" t="s">
        <v>1050</v>
      </c>
      <c r="MB72" s="79" t="s">
        <v>1050</v>
      </c>
      <c r="MC72" s="79" t="s">
        <v>1050</v>
      </c>
      <c r="MD72" s="79" t="s">
        <v>1050</v>
      </c>
      <c r="ME72" s="79" t="s">
        <v>1050</v>
      </c>
      <c r="MF72" s="79" t="s">
        <v>1050</v>
      </c>
      <c r="MG72" s="79" t="s">
        <v>1050</v>
      </c>
      <c r="MH72" s="79" t="s">
        <v>1050</v>
      </c>
      <c r="MI72" s="79" t="s">
        <v>1050</v>
      </c>
      <c r="MJ72" s="79" t="s">
        <v>1050</v>
      </c>
      <c r="MK72" s="79" t="s">
        <v>1050</v>
      </c>
      <c r="ML72" s="79" t="s">
        <v>1050</v>
      </c>
      <c r="MM72" s="79" t="s">
        <v>1050</v>
      </c>
      <c r="MN72" s="79" t="s">
        <v>1050</v>
      </c>
      <c r="MO72" s="79" t="s">
        <v>1050</v>
      </c>
      <c r="MP72" s="79" t="s">
        <v>1050</v>
      </c>
      <c r="MQ72" s="79" t="s">
        <v>1050</v>
      </c>
      <c r="MR72" s="79" t="s">
        <v>1050</v>
      </c>
      <c r="MS72" s="79" t="s">
        <v>1050</v>
      </c>
      <c r="MT72" s="79" t="s">
        <v>1050</v>
      </c>
      <c r="MU72" s="79" t="s">
        <v>1050</v>
      </c>
      <c r="MV72" s="79" t="s">
        <v>1050</v>
      </c>
      <c r="MW72" s="79" t="s">
        <v>1050</v>
      </c>
      <c r="MX72" s="79" t="s">
        <v>1050</v>
      </c>
      <c r="MY72" s="79" t="s">
        <v>1050</v>
      </c>
      <c r="MZ72" s="79" t="s">
        <v>399</v>
      </c>
      <c r="NA72" s="79" t="s">
        <v>1050</v>
      </c>
      <c r="NB72" s="79" t="s">
        <v>1050</v>
      </c>
      <c r="NC72" s="79" t="s">
        <v>1050</v>
      </c>
      <c r="ND72" s="79" t="s">
        <v>1050</v>
      </c>
      <c r="NE72" s="79" t="s">
        <v>1050</v>
      </c>
      <c r="NF72" s="79" t="s">
        <v>1050</v>
      </c>
      <c r="NG72" s="79" t="s">
        <v>1050</v>
      </c>
      <c r="NH72" s="79" t="s">
        <v>1050</v>
      </c>
      <c r="NI72" s="79" t="s">
        <v>1050</v>
      </c>
      <c r="NJ72" s="79" t="s">
        <v>1050</v>
      </c>
      <c r="NK72" s="79" t="s">
        <v>1050</v>
      </c>
      <c r="NL72" s="79" t="s">
        <v>1050</v>
      </c>
      <c r="NM72" s="79" t="s">
        <v>1050</v>
      </c>
      <c r="NN72" s="79" t="s">
        <v>1050</v>
      </c>
      <c r="NO72" s="79" t="s">
        <v>1050</v>
      </c>
      <c r="NP72" s="79" t="s">
        <v>1050</v>
      </c>
      <c r="NQ72" s="79" t="s">
        <v>1050</v>
      </c>
      <c r="NR72" s="79" t="s">
        <v>1050</v>
      </c>
      <c r="NS72" s="79" t="s">
        <v>1050</v>
      </c>
      <c r="NT72" s="79" t="s">
        <v>1050</v>
      </c>
      <c r="NU72" s="79" t="s">
        <v>1050</v>
      </c>
      <c r="NV72" s="79" t="s">
        <v>1050</v>
      </c>
      <c r="NW72" s="79" t="s">
        <v>1050</v>
      </c>
      <c r="NX72" s="79" t="s">
        <v>1050</v>
      </c>
      <c r="NY72" s="79" t="s">
        <v>1050</v>
      </c>
      <c r="NZ72" s="79" t="s">
        <v>1050</v>
      </c>
      <c r="OA72" s="79" t="s">
        <v>1050</v>
      </c>
      <c r="OB72" s="79" t="s">
        <v>1050</v>
      </c>
      <c r="OC72" s="79" t="s">
        <v>1050</v>
      </c>
      <c r="OD72" s="79" t="s">
        <v>1050</v>
      </c>
      <c r="OE72" s="79" t="s">
        <v>1050</v>
      </c>
      <c r="OF72" s="79" t="s">
        <v>1050</v>
      </c>
      <c r="OG72" s="79" t="s">
        <v>1050</v>
      </c>
      <c r="OH72" s="79" t="s">
        <v>1050</v>
      </c>
      <c r="OI72" s="79" t="s">
        <v>1050</v>
      </c>
      <c r="OJ72" s="79" t="s">
        <v>1050</v>
      </c>
      <c r="OK72" s="79" t="s">
        <v>1050</v>
      </c>
      <c r="OL72" s="79" t="s">
        <v>1050</v>
      </c>
      <c r="OM72" s="79" t="s">
        <v>1050</v>
      </c>
      <c r="ON72" s="79" t="s">
        <v>1050</v>
      </c>
      <c r="OO72" s="79" t="s">
        <v>1050</v>
      </c>
      <c r="OP72" s="79" t="s">
        <v>1050</v>
      </c>
      <c r="OQ72" s="79" t="s">
        <v>1050</v>
      </c>
      <c r="OR72" s="79" t="s">
        <v>1050</v>
      </c>
      <c r="OS72" s="79" t="s">
        <v>1050</v>
      </c>
      <c r="OT72" s="79" t="s">
        <v>1050</v>
      </c>
      <c r="OU72" s="79" t="s">
        <v>1050</v>
      </c>
      <c r="OV72" s="79" t="s">
        <v>1050</v>
      </c>
      <c r="OW72" s="79" t="s">
        <v>1050</v>
      </c>
      <c r="OX72" s="79" t="s">
        <v>1050</v>
      </c>
      <c r="OY72" s="79" t="s">
        <v>1050</v>
      </c>
      <c r="OZ72" s="79" t="s">
        <v>1050</v>
      </c>
      <c r="PA72" s="79" t="s">
        <v>1050</v>
      </c>
      <c r="PB72" s="79" t="s">
        <v>1050</v>
      </c>
      <c r="PC72" s="79" t="s">
        <v>1050</v>
      </c>
      <c r="PD72" s="79" t="s">
        <v>1050</v>
      </c>
      <c r="PE72" s="79" t="s">
        <v>1050</v>
      </c>
      <c r="PF72" s="79" t="s">
        <v>1050</v>
      </c>
      <c r="PG72" s="79" t="s">
        <v>1050</v>
      </c>
      <c r="PH72" s="79" t="s">
        <v>1050</v>
      </c>
      <c r="PI72" s="79" t="s">
        <v>1050</v>
      </c>
      <c r="PJ72" s="79" t="s">
        <v>1050</v>
      </c>
      <c r="PK72" s="79" t="s">
        <v>1050</v>
      </c>
      <c r="PL72" s="79" t="s">
        <v>1050</v>
      </c>
      <c r="PM72" s="79" t="s">
        <v>470</v>
      </c>
      <c r="PN72" s="79" t="s">
        <v>1050</v>
      </c>
      <c r="PO72" s="79">
        <v>1</v>
      </c>
      <c r="PP72" s="79">
        <v>157</v>
      </c>
      <c r="PQ72" s="79" t="s">
        <v>1050</v>
      </c>
      <c r="PR72" s="79" t="s">
        <v>1050</v>
      </c>
      <c r="PS72" s="79" t="s">
        <v>1050</v>
      </c>
      <c r="PT72" s="79" t="s">
        <v>1050</v>
      </c>
      <c r="PU72" s="79" t="s">
        <v>1050</v>
      </c>
      <c r="PV72" s="79" t="s">
        <v>1050</v>
      </c>
      <c r="PW72" s="79" t="s">
        <v>1050</v>
      </c>
      <c r="PX72" s="79" t="s">
        <v>1050</v>
      </c>
      <c r="PY72" s="79" t="s">
        <v>1050</v>
      </c>
      <c r="PZ72" s="79" t="s">
        <v>1050</v>
      </c>
      <c r="QA72" s="79" t="s">
        <v>1050</v>
      </c>
      <c r="QB72" s="79" t="s">
        <v>1050</v>
      </c>
      <c r="QC72" s="79" t="s">
        <v>1050</v>
      </c>
      <c r="QD72" s="79" t="s">
        <v>1275</v>
      </c>
      <c r="QE72" s="79" t="s">
        <v>1413</v>
      </c>
      <c r="QF72" s="79" t="s">
        <v>1050</v>
      </c>
      <c r="QG72" s="79">
        <v>11</v>
      </c>
      <c r="QH72" s="107">
        <v>1</v>
      </c>
      <c r="QI72" s="79">
        <v>60</v>
      </c>
      <c r="QJ72" s="79">
        <v>28</v>
      </c>
      <c r="QK72" s="79">
        <v>2022</v>
      </c>
      <c r="QL72" s="79">
        <v>3409</v>
      </c>
      <c r="QM72" s="91">
        <v>44875</v>
      </c>
      <c r="QN72" s="79" t="s">
        <v>471</v>
      </c>
      <c r="QO72" s="79" t="s">
        <v>399</v>
      </c>
      <c r="QP72" s="79" t="s">
        <v>399</v>
      </c>
      <c r="QQ72" s="92">
        <v>0.228472222222222</v>
      </c>
      <c r="QR72" s="79" t="s">
        <v>329</v>
      </c>
      <c r="QS72" s="79" t="s">
        <v>525</v>
      </c>
      <c r="QT72" s="79" t="s">
        <v>1050</v>
      </c>
      <c r="QU72" s="79" t="s">
        <v>2864</v>
      </c>
      <c r="QV72" s="125" t="s">
        <v>2865</v>
      </c>
      <c r="QW72" s="125" t="s">
        <v>2866</v>
      </c>
      <c r="QX72" s="79" t="s">
        <v>1050</v>
      </c>
      <c r="QY72" s="79" t="s">
        <v>1080</v>
      </c>
      <c r="QZ72" s="79" t="s">
        <v>1050</v>
      </c>
      <c r="RA72" s="79" t="s">
        <v>1050</v>
      </c>
      <c r="RB72" s="79" t="s">
        <v>1050</v>
      </c>
      <c r="RC72" s="79" t="s">
        <v>368</v>
      </c>
      <c r="RD72" s="79" t="s">
        <v>1050</v>
      </c>
      <c r="RE72" s="79" t="s">
        <v>412</v>
      </c>
      <c r="RF72" s="79" t="s">
        <v>391</v>
      </c>
      <c r="RG72" s="79" t="s">
        <v>1081</v>
      </c>
      <c r="RH72" s="79" t="s">
        <v>338</v>
      </c>
      <c r="RI72" s="79" t="s">
        <v>444</v>
      </c>
      <c r="RJ72" s="79" t="s">
        <v>2867</v>
      </c>
      <c r="RK72" s="79" t="s">
        <v>371</v>
      </c>
      <c r="RL72" s="79" t="s">
        <v>1229</v>
      </c>
      <c r="RM72" s="79" t="s">
        <v>2868</v>
      </c>
      <c r="RN72" s="79" t="s">
        <v>2869</v>
      </c>
      <c r="RO72" s="79" t="s">
        <v>2144</v>
      </c>
      <c r="RP72" s="79" t="s">
        <v>372</v>
      </c>
      <c r="RQ72" s="79" t="s">
        <v>392</v>
      </c>
      <c r="RR72" s="79" t="s">
        <v>480</v>
      </c>
      <c r="RS72" s="79" t="s">
        <v>1126</v>
      </c>
      <c r="RT72" s="79" t="s">
        <v>1059</v>
      </c>
      <c r="RU72" s="79" t="s">
        <v>2145</v>
      </c>
      <c r="RV72" s="79" t="s">
        <v>2870</v>
      </c>
      <c r="RW72" s="79" t="s">
        <v>1050</v>
      </c>
      <c r="RX72" s="79" t="s">
        <v>1050</v>
      </c>
      <c r="RY72" s="79" t="s">
        <v>1050</v>
      </c>
      <c r="RZ72" s="79" t="s">
        <v>1050</v>
      </c>
      <c r="SA72" s="79" t="s">
        <v>1050</v>
      </c>
      <c r="SB72" s="79" t="s">
        <v>1050</v>
      </c>
      <c r="SC72" s="79" t="s">
        <v>1050</v>
      </c>
      <c r="SD72" s="79" t="s">
        <v>1050</v>
      </c>
      <c r="SE72" s="79" t="s">
        <v>1050</v>
      </c>
      <c r="SF72" s="79" t="s">
        <v>1050</v>
      </c>
      <c r="SG72" s="79" t="s">
        <v>1050</v>
      </c>
      <c r="SH72" s="79" t="s">
        <v>1050</v>
      </c>
      <c r="SI72" s="79" t="s">
        <v>1050</v>
      </c>
      <c r="SJ72" s="79" t="s">
        <v>1050</v>
      </c>
      <c r="SK72" s="79" t="s">
        <v>1050</v>
      </c>
      <c r="SL72" s="79" t="s">
        <v>1050</v>
      </c>
      <c r="SM72" s="79" t="s">
        <v>1050</v>
      </c>
      <c r="SN72" s="79" t="s">
        <v>1050</v>
      </c>
      <c r="SO72" s="79" t="s">
        <v>1050</v>
      </c>
      <c r="SP72" s="79" t="s">
        <v>1050</v>
      </c>
      <c r="SQ72" s="79" t="s">
        <v>1050</v>
      </c>
      <c r="SR72" s="79" t="s">
        <v>1050</v>
      </c>
      <c r="SS72" s="79" t="s">
        <v>1050</v>
      </c>
      <c r="ST72" s="79" t="s">
        <v>542</v>
      </c>
      <c r="SU72" s="79" t="s">
        <v>403</v>
      </c>
      <c r="SV72" s="79" t="s">
        <v>1050</v>
      </c>
      <c r="SW72" s="79" t="s">
        <v>1050</v>
      </c>
      <c r="SX72" s="79" t="s">
        <v>1050</v>
      </c>
      <c r="SY72" s="79" t="s">
        <v>1050</v>
      </c>
      <c r="SZ72" s="79" t="s">
        <v>1050</v>
      </c>
      <c r="TA72" s="79" t="s">
        <v>1050</v>
      </c>
      <c r="TB72" s="79" t="s">
        <v>1050</v>
      </c>
      <c r="TC72" s="79" t="s">
        <v>1050</v>
      </c>
      <c r="TD72" s="79" t="s">
        <v>1050</v>
      </c>
      <c r="TE72" s="79" t="s">
        <v>1050</v>
      </c>
      <c r="TF72" s="79">
        <v>2015</v>
      </c>
      <c r="TG72" s="79">
        <v>2014</v>
      </c>
      <c r="TH72" s="79" t="s">
        <v>1050</v>
      </c>
      <c r="TI72" s="79" t="s">
        <v>1050</v>
      </c>
      <c r="TJ72" s="79" t="s">
        <v>1050</v>
      </c>
      <c r="TK72" s="79" t="s">
        <v>1050</v>
      </c>
      <c r="TL72" s="79" t="s">
        <v>1050</v>
      </c>
      <c r="TM72" s="79" t="s">
        <v>1050</v>
      </c>
      <c r="TN72" s="79" t="s">
        <v>1050</v>
      </c>
      <c r="TO72" s="79" t="s">
        <v>1050</v>
      </c>
      <c r="TP72" s="79" t="s">
        <v>1050</v>
      </c>
      <c r="TQ72" s="79" t="s">
        <v>1050</v>
      </c>
      <c r="TR72" s="79" t="s">
        <v>1331</v>
      </c>
      <c r="TS72" s="79" t="s">
        <v>1202</v>
      </c>
      <c r="TT72" s="79" t="s">
        <v>1050</v>
      </c>
      <c r="TU72" s="79" t="s">
        <v>1050</v>
      </c>
      <c r="TV72" s="79" t="s">
        <v>1050</v>
      </c>
      <c r="TW72" s="79" t="s">
        <v>1050</v>
      </c>
      <c r="TX72" s="79" t="s">
        <v>1050</v>
      </c>
      <c r="TY72" s="79" t="s">
        <v>1050</v>
      </c>
      <c r="TZ72" s="79" t="s">
        <v>1050</v>
      </c>
      <c r="UA72" s="79" t="s">
        <v>1050</v>
      </c>
      <c r="UB72" s="79" t="s">
        <v>1050</v>
      </c>
      <c r="UC72" s="79" t="s">
        <v>1050</v>
      </c>
      <c r="UD72" s="79" t="s">
        <v>1528</v>
      </c>
      <c r="UE72" s="79" t="s">
        <v>2742</v>
      </c>
      <c r="UF72" s="79" t="s">
        <v>1050</v>
      </c>
      <c r="UG72" s="79" t="s">
        <v>1050</v>
      </c>
      <c r="UH72" s="79" t="s">
        <v>1050</v>
      </c>
      <c r="UI72" s="79" t="s">
        <v>1050</v>
      </c>
      <c r="UJ72" s="79" t="s">
        <v>1050</v>
      </c>
      <c r="UK72" s="79" t="s">
        <v>1050</v>
      </c>
      <c r="UL72" s="79" t="s">
        <v>1050</v>
      </c>
      <c r="UM72" s="79" t="s">
        <v>1050</v>
      </c>
      <c r="UN72" s="79" t="s">
        <v>1050</v>
      </c>
      <c r="UO72" s="79" t="s">
        <v>1050</v>
      </c>
      <c r="UP72" s="79" t="s">
        <v>1858</v>
      </c>
      <c r="UQ72" s="79" t="s">
        <v>2871</v>
      </c>
      <c r="UR72" s="79" t="s">
        <v>1050</v>
      </c>
      <c r="US72" s="79" t="s">
        <v>1050</v>
      </c>
      <c r="UT72" s="79" t="s">
        <v>1050</v>
      </c>
      <c r="UU72" s="79" t="s">
        <v>1050</v>
      </c>
      <c r="UV72" s="79" t="s">
        <v>1050</v>
      </c>
      <c r="UW72" s="79" t="s">
        <v>1050</v>
      </c>
      <c r="UX72" s="79" t="s">
        <v>1050</v>
      </c>
      <c r="UY72" s="79" t="s">
        <v>1050</v>
      </c>
      <c r="UZ72" s="79" t="s">
        <v>1050</v>
      </c>
      <c r="VA72" s="79" t="s">
        <v>1050</v>
      </c>
      <c r="VB72" s="79" t="s">
        <v>1050</v>
      </c>
      <c r="VC72" s="79" t="s">
        <v>1050</v>
      </c>
      <c r="VD72" s="79" t="s">
        <v>1050</v>
      </c>
      <c r="VE72" s="79" t="s">
        <v>1050</v>
      </c>
      <c r="VF72" s="79" t="s">
        <v>1050</v>
      </c>
      <c r="VG72" s="79" t="s">
        <v>1050</v>
      </c>
      <c r="VH72" s="79" t="s">
        <v>1050</v>
      </c>
      <c r="VI72" s="79" t="s">
        <v>1050</v>
      </c>
      <c r="VJ72" s="79" t="s">
        <v>1050</v>
      </c>
      <c r="VK72" s="79" t="s">
        <v>1050</v>
      </c>
      <c r="VL72" s="79" t="s">
        <v>1050</v>
      </c>
      <c r="VM72" s="79" t="s">
        <v>1050</v>
      </c>
      <c r="VN72" s="79" t="s">
        <v>1058</v>
      </c>
      <c r="VO72" s="79" t="s">
        <v>1060</v>
      </c>
      <c r="VP72" s="79" t="s">
        <v>1050</v>
      </c>
      <c r="VQ72" s="79" t="s">
        <v>1050</v>
      </c>
      <c r="VR72" s="79" t="s">
        <v>1050</v>
      </c>
      <c r="VS72" s="79" t="s">
        <v>1050</v>
      </c>
      <c r="VT72" s="79" t="s">
        <v>1050</v>
      </c>
      <c r="VU72" s="79" t="s">
        <v>1050</v>
      </c>
      <c r="VV72" s="79" t="s">
        <v>1050</v>
      </c>
      <c r="VW72" s="79" t="s">
        <v>1050</v>
      </c>
      <c r="VX72" s="79" t="s">
        <v>1050</v>
      </c>
      <c r="VY72" s="79" t="s">
        <v>1050</v>
      </c>
      <c r="VZ72" s="79" t="s">
        <v>353</v>
      </c>
      <c r="WA72" s="79" t="s">
        <v>353</v>
      </c>
      <c r="WB72" s="79" t="s">
        <v>1050</v>
      </c>
      <c r="WC72" s="79" t="s">
        <v>1050</v>
      </c>
      <c r="WD72" s="79" t="s">
        <v>1050</v>
      </c>
      <c r="WE72" s="79" t="s">
        <v>1050</v>
      </c>
      <c r="WF72" s="79" t="s">
        <v>1050</v>
      </c>
      <c r="WG72" s="79" t="s">
        <v>1050</v>
      </c>
      <c r="WH72" s="79" t="s">
        <v>1050</v>
      </c>
      <c r="WI72" s="79" t="s">
        <v>1050</v>
      </c>
      <c r="WJ72" s="79" t="s">
        <v>1050</v>
      </c>
      <c r="WK72" s="79" t="s">
        <v>1050</v>
      </c>
      <c r="WL72" s="79" t="s">
        <v>353</v>
      </c>
      <c r="WM72" s="79" t="s">
        <v>353</v>
      </c>
      <c r="WN72" s="79" t="s">
        <v>1050</v>
      </c>
      <c r="WO72" s="79" t="s">
        <v>1050</v>
      </c>
      <c r="WP72" s="79" t="s">
        <v>1050</v>
      </c>
      <c r="WQ72" s="79" t="s">
        <v>1050</v>
      </c>
      <c r="WR72" s="79" t="s">
        <v>1050</v>
      </c>
      <c r="WS72" s="79" t="s">
        <v>1050</v>
      </c>
      <c r="WT72" s="79" t="s">
        <v>1050</v>
      </c>
      <c r="WU72" s="79" t="s">
        <v>1050</v>
      </c>
      <c r="WV72" s="79" t="s">
        <v>1050</v>
      </c>
      <c r="WW72" s="79" t="s">
        <v>1050</v>
      </c>
      <c r="WX72" s="79" t="s">
        <v>1050</v>
      </c>
      <c r="WY72" s="79" t="s">
        <v>1050</v>
      </c>
      <c r="WZ72" s="79" t="s">
        <v>1050</v>
      </c>
      <c r="XA72" s="79" t="s">
        <v>1050</v>
      </c>
      <c r="XB72" s="79" t="s">
        <v>1050</v>
      </c>
      <c r="XC72" s="79" t="s">
        <v>1050</v>
      </c>
      <c r="XD72" s="79" t="s">
        <v>1050</v>
      </c>
      <c r="XE72" s="79" t="s">
        <v>1050</v>
      </c>
      <c r="XF72" s="79" t="s">
        <v>1050</v>
      </c>
      <c r="XG72" s="79" t="s">
        <v>1050</v>
      </c>
      <c r="XH72" s="79" t="s">
        <v>1050</v>
      </c>
      <c r="XI72" s="79" t="s">
        <v>1050</v>
      </c>
      <c r="XJ72" s="79" t="s">
        <v>1050</v>
      </c>
      <c r="XK72" s="79" t="s">
        <v>1050</v>
      </c>
      <c r="XL72" s="79" t="s">
        <v>1050</v>
      </c>
      <c r="XM72" s="79" t="s">
        <v>1050</v>
      </c>
      <c r="XN72" s="79" t="s">
        <v>1050</v>
      </c>
      <c r="XO72" s="79" t="s">
        <v>1050</v>
      </c>
      <c r="XP72" s="79" t="s">
        <v>1050</v>
      </c>
      <c r="XQ72" s="79" t="s">
        <v>1050</v>
      </c>
      <c r="XR72" s="79" t="s">
        <v>1050</v>
      </c>
      <c r="XS72" s="79" t="s">
        <v>1050</v>
      </c>
      <c r="XT72" s="79" t="s">
        <v>1050</v>
      </c>
      <c r="XU72" s="79" t="s">
        <v>1050</v>
      </c>
      <c r="XV72" s="79" t="s">
        <v>1089</v>
      </c>
      <c r="XW72" s="79" t="s">
        <v>1089</v>
      </c>
      <c r="XX72" s="79" t="s">
        <v>1050</v>
      </c>
      <c r="XY72" s="79" t="s">
        <v>1050</v>
      </c>
      <c r="XZ72" s="79" t="s">
        <v>1050</v>
      </c>
      <c r="YA72" s="79" t="s">
        <v>1050</v>
      </c>
      <c r="YB72" s="79" t="s">
        <v>1050</v>
      </c>
      <c r="YC72" s="79" t="s">
        <v>1050</v>
      </c>
      <c r="YD72" s="79" t="s">
        <v>1050</v>
      </c>
      <c r="YE72" s="79" t="s">
        <v>1050</v>
      </c>
      <c r="YF72" s="79" t="s">
        <v>1050</v>
      </c>
      <c r="YG72" s="79" t="s">
        <v>1050</v>
      </c>
      <c r="YH72" s="79" t="s">
        <v>1089</v>
      </c>
      <c r="YI72" s="79" t="s">
        <v>1089</v>
      </c>
      <c r="YJ72" s="79" t="s">
        <v>1050</v>
      </c>
      <c r="YK72" s="79" t="s">
        <v>1050</v>
      </c>
      <c r="YL72" s="79" t="s">
        <v>1050</v>
      </c>
      <c r="YM72" s="79" t="s">
        <v>1050</v>
      </c>
      <c r="YN72" s="79" t="s">
        <v>1050</v>
      </c>
      <c r="YO72" s="79" t="s">
        <v>1050</v>
      </c>
      <c r="YP72" s="79" t="s">
        <v>1050</v>
      </c>
      <c r="YQ72" s="79" t="s">
        <v>1050</v>
      </c>
      <c r="YR72" s="79" t="s">
        <v>1050</v>
      </c>
      <c r="YS72" s="79" t="s">
        <v>1050</v>
      </c>
      <c r="YT72" s="79" t="s">
        <v>1089</v>
      </c>
      <c r="YU72" s="79" t="s">
        <v>1089</v>
      </c>
      <c r="YV72" s="79" t="s">
        <v>1050</v>
      </c>
      <c r="YW72" s="79" t="s">
        <v>1050</v>
      </c>
      <c r="YX72" s="79" t="s">
        <v>1050</v>
      </c>
      <c r="YY72" s="79" t="s">
        <v>1050</v>
      </c>
      <c r="YZ72" s="79" t="s">
        <v>1050</v>
      </c>
      <c r="ZA72" s="79" t="s">
        <v>1050</v>
      </c>
      <c r="ZB72" s="79" t="s">
        <v>1050</v>
      </c>
      <c r="ZC72" s="79" t="s">
        <v>1050</v>
      </c>
      <c r="ZD72" s="79" t="s">
        <v>1050</v>
      </c>
      <c r="ZE72" s="79" t="s">
        <v>1050</v>
      </c>
      <c r="ZF72" s="79" t="s">
        <v>399</v>
      </c>
      <c r="ZG72" s="79" t="s">
        <v>353</v>
      </c>
      <c r="ZH72" s="79" t="s">
        <v>1050</v>
      </c>
      <c r="ZI72" s="79" t="s">
        <v>1050</v>
      </c>
      <c r="ZJ72" s="79" t="s">
        <v>1050</v>
      </c>
      <c r="ZK72" s="79" t="s">
        <v>1050</v>
      </c>
      <c r="ZL72" s="79" t="s">
        <v>1050</v>
      </c>
      <c r="ZM72" s="79" t="s">
        <v>1050</v>
      </c>
      <c r="ZN72" s="79" t="s">
        <v>1050</v>
      </c>
      <c r="ZO72" s="79" t="s">
        <v>1050</v>
      </c>
      <c r="ZP72" s="79" t="s">
        <v>1050</v>
      </c>
      <c r="ZQ72" s="79" t="s">
        <v>1050</v>
      </c>
      <c r="ZR72" s="79" t="s">
        <v>1050</v>
      </c>
      <c r="ZS72" s="79" t="s">
        <v>1050</v>
      </c>
      <c r="ZT72" s="79" t="s">
        <v>1050</v>
      </c>
      <c r="ZU72" s="79" t="s">
        <v>1050</v>
      </c>
      <c r="ZV72" s="79" t="s">
        <v>1050</v>
      </c>
      <c r="ZW72" s="79" t="s">
        <v>1050</v>
      </c>
      <c r="ZX72" s="79" t="s">
        <v>1050</v>
      </c>
      <c r="ZY72" s="79" t="s">
        <v>1050</v>
      </c>
      <c r="ZZ72" s="79" t="s">
        <v>1050</v>
      </c>
      <c r="AAA72" s="79" t="s">
        <v>1050</v>
      </c>
      <c r="AAB72" s="79" t="s">
        <v>1050</v>
      </c>
      <c r="AAC72" s="79" t="s">
        <v>1050</v>
      </c>
      <c r="AAD72" s="79" t="s">
        <v>1090</v>
      </c>
      <c r="AAE72" s="79">
        <v>20</v>
      </c>
      <c r="AAF72" s="91">
        <v>44854</v>
      </c>
      <c r="AAG72" s="79">
        <v>0</v>
      </c>
      <c r="AAH72" s="79">
        <v>0</v>
      </c>
      <c r="AAI72" s="79" t="s">
        <v>1089</v>
      </c>
      <c r="AAJ72" s="79" t="s">
        <v>352</v>
      </c>
      <c r="AAK72" s="79" t="s">
        <v>1090</v>
      </c>
      <c r="AAL72" s="79">
        <v>62</v>
      </c>
      <c r="AAM72" s="91">
        <v>36188</v>
      </c>
      <c r="AAN72" s="79">
        <v>0</v>
      </c>
      <c r="AAO72" s="79">
        <v>0</v>
      </c>
      <c r="AAP72" s="79" t="s">
        <v>1132</v>
      </c>
      <c r="AAQ72" s="79" t="s">
        <v>1133</v>
      </c>
      <c r="AAR72" s="79" t="s">
        <v>1050</v>
      </c>
      <c r="AAS72" s="79" t="s">
        <v>1050</v>
      </c>
      <c r="AAT72" s="79" t="s">
        <v>1050</v>
      </c>
      <c r="AAU72" s="79" t="s">
        <v>1050</v>
      </c>
      <c r="AAV72" s="79" t="s">
        <v>1050</v>
      </c>
      <c r="AAW72" s="79" t="s">
        <v>1050</v>
      </c>
      <c r="AAX72" s="79" t="s">
        <v>1050</v>
      </c>
      <c r="AAY72" s="79" t="s">
        <v>1050</v>
      </c>
      <c r="AAZ72" s="79" t="s">
        <v>1050</v>
      </c>
      <c r="ABA72" s="79" t="s">
        <v>1050</v>
      </c>
      <c r="ABB72" s="79" t="s">
        <v>1050</v>
      </c>
      <c r="ABC72" s="79" t="s">
        <v>1050</v>
      </c>
      <c r="ABD72" s="79" t="s">
        <v>1050</v>
      </c>
      <c r="ABE72" s="79" t="s">
        <v>1050</v>
      </c>
      <c r="ABF72" s="79" t="s">
        <v>1050</v>
      </c>
      <c r="ABG72" s="79" t="s">
        <v>1050</v>
      </c>
      <c r="ABH72" s="79" t="s">
        <v>1050</v>
      </c>
      <c r="ABI72" s="79" t="s">
        <v>1050</v>
      </c>
      <c r="ABJ72" s="79" t="s">
        <v>1050</v>
      </c>
      <c r="ABK72" s="79" t="s">
        <v>1050</v>
      </c>
      <c r="ABL72" s="79" t="s">
        <v>1050</v>
      </c>
      <c r="ABM72" s="79" t="s">
        <v>1050</v>
      </c>
      <c r="ABN72" s="79" t="s">
        <v>1050</v>
      </c>
      <c r="ABO72" s="79" t="s">
        <v>1050</v>
      </c>
      <c r="ABP72" s="79" t="s">
        <v>1050</v>
      </c>
      <c r="ABQ72" s="79" t="s">
        <v>1050</v>
      </c>
      <c r="ABR72" s="79" t="s">
        <v>1050</v>
      </c>
      <c r="ABS72" s="79" t="s">
        <v>1050</v>
      </c>
      <c r="ABT72" s="79" t="s">
        <v>1050</v>
      </c>
      <c r="ABU72" s="79" t="s">
        <v>1050</v>
      </c>
      <c r="ABV72" s="79" t="s">
        <v>1050</v>
      </c>
      <c r="ABW72" s="79" t="s">
        <v>1050</v>
      </c>
      <c r="ABX72" s="79" t="s">
        <v>1050</v>
      </c>
      <c r="ABY72" s="79" t="s">
        <v>1050</v>
      </c>
      <c r="ABZ72" s="79" t="s">
        <v>1050</v>
      </c>
      <c r="ACA72" s="79" t="s">
        <v>1050</v>
      </c>
      <c r="ACB72" s="79" t="s">
        <v>1050</v>
      </c>
      <c r="ACC72" s="79" t="s">
        <v>1050</v>
      </c>
      <c r="ACD72" s="79" t="s">
        <v>1050</v>
      </c>
      <c r="ACE72" s="79" t="s">
        <v>1050</v>
      </c>
      <c r="ACF72" s="79" t="s">
        <v>1050</v>
      </c>
      <c r="ACG72" s="79" t="s">
        <v>1050</v>
      </c>
      <c r="ACH72" s="79" t="s">
        <v>1050</v>
      </c>
      <c r="ACI72" s="79" t="s">
        <v>1050</v>
      </c>
      <c r="ACJ72" s="79" t="s">
        <v>1050</v>
      </c>
      <c r="ACK72" s="79" t="s">
        <v>1050</v>
      </c>
      <c r="ACL72" s="79" t="s">
        <v>1050</v>
      </c>
      <c r="ACM72" s="79" t="s">
        <v>1050</v>
      </c>
      <c r="ACN72" s="79" t="s">
        <v>1050</v>
      </c>
      <c r="ACO72" s="79" t="s">
        <v>1050</v>
      </c>
      <c r="ACP72" s="79" t="s">
        <v>1050</v>
      </c>
      <c r="ACQ72" s="79" t="s">
        <v>1050</v>
      </c>
      <c r="ACR72" s="79" t="s">
        <v>1050</v>
      </c>
      <c r="ACS72" s="79" t="s">
        <v>1050</v>
      </c>
      <c r="ACT72" s="79" t="s">
        <v>1050</v>
      </c>
      <c r="ACU72" s="79" t="s">
        <v>1050</v>
      </c>
      <c r="ACV72" s="79" t="s">
        <v>1050</v>
      </c>
      <c r="ACW72" s="79" t="s">
        <v>1050</v>
      </c>
      <c r="ACX72" s="79" t="s">
        <v>1050</v>
      </c>
      <c r="ACY72" s="79" t="s">
        <v>1050</v>
      </c>
      <c r="ACZ72" s="79" t="s">
        <v>1050</v>
      </c>
      <c r="ADA72" s="79" t="s">
        <v>1050</v>
      </c>
      <c r="ADB72" s="79" t="s">
        <v>1050</v>
      </c>
      <c r="ADC72" s="79" t="s">
        <v>1050</v>
      </c>
      <c r="ADD72" s="79" t="s">
        <v>1050</v>
      </c>
      <c r="ADE72" s="79" t="s">
        <v>1050</v>
      </c>
      <c r="ADF72" s="79" t="s">
        <v>1050</v>
      </c>
      <c r="ADG72" s="79" t="s">
        <v>1050</v>
      </c>
      <c r="ADH72" s="79" t="s">
        <v>1050</v>
      </c>
      <c r="ADI72" s="79" t="s">
        <v>1050</v>
      </c>
      <c r="ADJ72" s="79" t="s">
        <v>1050</v>
      </c>
      <c r="ADK72" s="79" t="s">
        <v>1050</v>
      </c>
      <c r="ADL72" s="79" t="s">
        <v>1050</v>
      </c>
      <c r="ADM72" s="79" t="s">
        <v>1050</v>
      </c>
      <c r="ADN72" s="79" t="s">
        <v>1050</v>
      </c>
      <c r="ADO72" s="79" t="s">
        <v>1050</v>
      </c>
      <c r="ADP72" s="79" t="s">
        <v>1050</v>
      </c>
      <c r="ADQ72" s="79" t="s">
        <v>1050</v>
      </c>
      <c r="ADR72" s="79" t="s">
        <v>1050</v>
      </c>
      <c r="ADS72" s="79" t="s">
        <v>1050</v>
      </c>
      <c r="ADT72" s="79" t="s">
        <v>1050</v>
      </c>
      <c r="ADU72" s="79" t="s">
        <v>1050</v>
      </c>
      <c r="ADV72" s="79" t="s">
        <v>1050</v>
      </c>
      <c r="ADW72" s="79" t="s">
        <v>1050</v>
      </c>
      <c r="ADX72" s="79" t="s">
        <v>1050</v>
      </c>
      <c r="ADY72" s="79" t="s">
        <v>1050</v>
      </c>
      <c r="ADZ72" s="79" t="s">
        <v>1050</v>
      </c>
      <c r="AEA72" s="79" t="s">
        <v>1050</v>
      </c>
      <c r="AEB72" s="79" t="s">
        <v>1050</v>
      </c>
      <c r="AEC72" s="79" t="s">
        <v>1050</v>
      </c>
      <c r="AED72" s="79" t="s">
        <v>1050</v>
      </c>
      <c r="AEE72" s="79" t="s">
        <v>1050</v>
      </c>
      <c r="AEF72" s="79" t="s">
        <v>1050</v>
      </c>
      <c r="AEG72" s="79" t="s">
        <v>1050</v>
      </c>
      <c r="AEH72" s="79" t="s">
        <v>1050</v>
      </c>
      <c r="AEI72" s="79" t="s">
        <v>1050</v>
      </c>
      <c r="AEJ72" s="79" t="s">
        <v>1050</v>
      </c>
      <c r="AEK72" s="79" t="s">
        <v>1050</v>
      </c>
      <c r="AEL72" s="79" t="s">
        <v>1050</v>
      </c>
      <c r="AEM72" s="79" t="s">
        <v>1050</v>
      </c>
      <c r="AEN72" s="79" t="s">
        <v>1050</v>
      </c>
      <c r="AEO72" s="79" t="s">
        <v>1050</v>
      </c>
      <c r="AEP72" s="79" t="s">
        <v>1050</v>
      </c>
      <c r="AEQ72" s="79" t="s">
        <v>1050</v>
      </c>
      <c r="AER72" s="79" t="s">
        <v>1050</v>
      </c>
      <c r="AES72" s="79" t="s">
        <v>1050</v>
      </c>
      <c r="AET72" s="79" t="s">
        <v>1050</v>
      </c>
      <c r="AEU72" s="79" t="s">
        <v>1050</v>
      </c>
      <c r="AEV72" s="79" t="s">
        <v>1050</v>
      </c>
      <c r="AEW72" s="79" t="s">
        <v>1050</v>
      </c>
      <c r="AEX72" s="66" t="s">
        <v>1511</v>
      </c>
      <c r="AEY72" s="79">
        <v>0</v>
      </c>
      <c r="AEZ72" s="79">
        <v>1</v>
      </c>
      <c r="AFA72" s="79" t="s">
        <v>1050</v>
      </c>
      <c r="AFB72" s="79" t="s">
        <v>1050</v>
      </c>
      <c r="AFC72" s="79" t="s">
        <v>1089</v>
      </c>
      <c r="AFD72" s="79" t="s">
        <v>1050</v>
      </c>
      <c r="AFE72" s="79" t="s">
        <v>1050</v>
      </c>
      <c r="AFF72" s="79" t="s">
        <v>1089</v>
      </c>
      <c r="AFG72" s="79" t="s">
        <v>1050</v>
      </c>
      <c r="AFH72" s="79" t="s">
        <v>1050</v>
      </c>
      <c r="AFI72" s="79" t="s">
        <v>1050</v>
      </c>
      <c r="AFJ72" s="79" t="s">
        <v>1050</v>
      </c>
      <c r="AFK72" s="79" t="s">
        <v>1050</v>
      </c>
      <c r="AFL72" s="79" t="s">
        <v>1050</v>
      </c>
      <c r="AFM72" s="79" t="s">
        <v>1050</v>
      </c>
      <c r="AFN72" s="79" t="s">
        <v>1050</v>
      </c>
      <c r="AFO72" s="79" t="s">
        <v>1050</v>
      </c>
      <c r="AFP72" s="79" t="s">
        <v>1050</v>
      </c>
      <c r="AFQ72" s="79" t="s">
        <v>1050</v>
      </c>
      <c r="AFR72" s="79" t="s">
        <v>1050</v>
      </c>
      <c r="AFS72" s="79" t="s">
        <v>1050</v>
      </c>
      <c r="AFT72" s="79" t="s">
        <v>1050</v>
      </c>
      <c r="AFU72" s="79" t="s">
        <v>1050</v>
      </c>
      <c r="AFV72" s="79" t="s">
        <v>1050</v>
      </c>
      <c r="AFW72" s="79" t="s">
        <v>1050</v>
      </c>
      <c r="AFX72" s="79" t="s">
        <v>1050</v>
      </c>
      <c r="AFY72" s="79" t="s">
        <v>1050</v>
      </c>
      <c r="AFZ72" s="79" t="s">
        <v>1050</v>
      </c>
      <c r="AGA72" s="79" t="s">
        <v>1050</v>
      </c>
      <c r="AGB72" s="79" t="s">
        <v>1050</v>
      </c>
      <c r="AGC72" s="79" t="s">
        <v>1050</v>
      </c>
      <c r="AGD72" s="79" t="s">
        <v>1050</v>
      </c>
      <c r="AGE72" s="79" t="s">
        <v>1050</v>
      </c>
      <c r="AGF72" s="79" t="s">
        <v>1050</v>
      </c>
      <c r="AGG72" s="79" t="s">
        <v>1050</v>
      </c>
      <c r="AGH72" s="79" t="s">
        <v>1050</v>
      </c>
      <c r="AGI72" s="79" t="s">
        <v>1050</v>
      </c>
      <c r="AGJ72" s="79" t="s">
        <v>1050</v>
      </c>
      <c r="AGK72" s="79" t="s">
        <v>1050</v>
      </c>
      <c r="AGL72" s="79" t="s">
        <v>1089</v>
      </c>
      <c r="AGM72" s="79" t="s">
        <v>1050</v>
      </c>
      <c r="AGN72" s="79" t="s">
        <v>1089</v>
      </c>
      <c r="AGO72" s="79" t="s">
        <v>1050</v>
      </c>
      <c r="AGP72" s="79" t="s">
        <v>1050</v>
      </c>
      <c r="AGQ72" s="79" t="s">
        <v>1050</v>
      </c>
      <c r="AGR72" s="79" t="s">
        <v>1050</v>
      </c>
      <c r="AGS72" s="79" t="s">
        <v>1050</v>
      </c>
      <c r="AGT72" s="79" t="s">
        <v>1050</v>
      </c>
      <c r="AGU72" s="79" t="s">
        <v>1050</v>
      </c>
      <c r="AGV72" s="79" t="s">
        <v>1050</v>
      </c>
      <c r="AGW72" s="79" t="s">
        <v>1050</v>
      </c>
      <c r="AGX72" s="79" t="s">
        <v>1050</v>
      </c>
      <c r="AGY72" s="79" t="s">
        <v>1050</v>
      </c>
      <c r="AGZ72" s="79" t="s">
        <v>1050</v>
      </c>
      <c r="AHA72" s="79" t="s">
        <v>1050</v>
      </c>
      <c r="AHB72" s="79" t="s">
        <v>1050</v>
      </c>
      <c r="AHC72" s="79" t="s">
        <v>1050</v>
      </c>
      <c r="AHD72" s="79" t="s">
        <v>1050</v>
      </c>
      <c r="AHE72" s="79" t="s">
        <v>1050</v>
      </c>
      <c r="AHF72" s="79" t="s">
        <v>1050</v>
      </c>
      <c r="AHG72" s="79" t="s">
        <v>1050</v>
      </c>
      <c r="AHH72" s="79" t="s">
        <v>1050</v>
      </c>
      <c r="AHI72" s="79" t="s">
        <v>1050</v>
      </c>
      <c r="AHJ72" s="79" t="s">
        <v>1050</v>
      </c>
      <c r="AHK72" s="79" t="s">
        <v>1050</v>
      </c>
      <c r="AHL72" s="79" t="s">
        <v>1050</v>
      </c>
      <c r="AHM72" s="79" t="s">
        <v>1050</v>
      </c>
      <c r="AHN72" s="79" t="s">
        <v>1050</v>
      </c>
      <c r="AHO72" s="79" t="s">
        <v>1050</v>
      </c>
      <c r="AHP72" s="79" t="s">
        <v>1050</v>
      </c>
      <c r="AHQ72" s="79" t="s">
        <v>1050</v>
      </c>
      <c r="AHR72" s="79" t="s">
        <v>1050</v>
      </c>
      <c r="AHS72" s="79" t="s">
        <v>1050</v>
      </c>
      <c r="AHT72" s="79" t="s">
        <v>1050</v>
      </c>
      <c r="AHU72" s="79" t="s">
        <v>1050</v>
      </c>
      <c r="AHV72" s="79" t="s">
        <v>1050</v>
      </c>
      <c r="AHW72" s="79" t="s">
        <v>1050</v>
      </c>
      <c r="AHX72" s="79" t="s">
        <v>1050</v>
      </c>
      <c r="AHY72" s="79" t="s">
        <v>1050</v>
      </c>
      <c r="AHZ72" s="79" t="s">
        <v>1050</v>
      </c>
      <c r="AIA72" s="79" t="s">
        <v>1050</v>
      </c>
      <c r="AIB72" s="79" t="s">
        <v>1050</v>
      </c>
      <c r="AIC72" s="79" t="s">
        <v>1050</v>
      </c>
      <c r="AID72" s="79" t="s">
        <v>1050</v>
      </c>
      <c r="AIE72" s="79" t="s">
        <v>1050</v>
      </c>
      <c r="AIF72" s="79" t="s">
        <v>1050</v>
      </c>
      <c r="AIG72" s="79" t="s">
        <v>1050</v>
      </c>
      <c r="AIH72" s="79" t="s">
        <v>1050</v>
      </c>
      <c r="AII72" s="79" t="s">
        <v>1050</v>
      </c>
      <c r="AIJ72" s="79" t="s">
        <v>1050</v>
      </c>
      <c r="AIK72" s="79" t="s">
        <v>1050</v>
      </c>
      <c r="AIL72" s="79" t="s">
        <v>1050</v>
      </c>
      <c r="AIM72" s="79" t="s">
        <v>1050</v>
      </c>
      <c r="AIN72" s="79" t="s">
        <v>1050</v>
      </c>
      <c r="AIO72" s="79" t="s">
        <v>1050</v>
      </c>
      <c r="AIP72" s="79" t="s">
        <v>1050</v>
      </c>
      <c r="AIQ72" s="79" t="s">
        <v>1050</v>
      </c>
      <c r="AIR72" s="79" t="s">
        <v>1050</v>
      </c>
      <c r="AIS72" s="79" t="s">
        <v>1050</v>
      </c>
      <c r="AIT72" s="79" t="s">
        <v>1050</v>
      </c>
      <c r="AIU72" s="79" t="s">
        <v>1050</v>
      </c>
      <c r="AIV72" s="79" t="s">
        <v>1050</v>
      </c>
      <c r="AIW72" s="79" t="s">
        <v>1050</v>
      </c>
      <c r="AIX72" s="79" t="s">
        <v>1050</v>
      </c>
      <c r="AIY72" s="79" t="s">
        <v>1050</v>
      </c>
      <c r="AIZ72" s="79" t="s">
        <v>1050</v>
      </c>
      <c r="AJA72" s="79" t="s">
        <v>1050</v>
      </c>
      <c r="AJB72" s="79" t="s">
        <v>1050</v>
      </c>
      <c r="AJC72" s="79" t="s">
        <v>1050</v>
      </c>
      <c r="AJD72" s="79" t="s">
        <v>1050</v>
      </c>
      <c r="AJE72" s="79" t="s">
        <v>1050</v>
      </c>
      <c r="AJF72" s="79" t="s">
        <v>1050</v>
      </c>
      <c r="AJG72" s="79" t="s">
        <v>2872</v>
      </c>
      <c r="AJH72" s="79" t="s">
        <v>2873</v>
      </c>
      <c r="AJI72" s="79" t="s">
        <v>1050</v>
      </c>
      <c r="AJJ72" s="79" t="s">
        <v>1050</v>
      </c>
      <c r="AJK72" s="79" t="s">
        <v>1050</v>
      </c>
      <c r="AJL72" s="79" t="s">
        <v>1050</v>
      </c>
      <c r="AJM72" s="79" t="s">
        <v>353</v>
      </c>
      <c r="AJN72" s="79" t="s">
        <v>353</v>
      </c>
      <c r="AJO72" s="79" t="s">
        <v>1050</v>
      </c>
      <c r="AJP72" s="79" t="s">
        <v>1050</v>
      </c>
      <c r="AJQ72" s="79" t="s">
        <v>1050</v>
      </c>
      <c r="AJR72" s="79" t="s">
        <v>1050</v>
      </c>
      <c r="AJS72" s="79" t="s">
        <v>1050</v>
      </c>
      <c r="AJT72" s="79" t="s">
        <v>1050</v>
      </c>
      <c r="AJU72" s="79" t="s">
        <v>1050</v>
      </c>
      <c r="AJV72" s="79" t="s">
        <v>1050</v>
      </c>
      <c r="AJW72" s="79" t="s">
        <v>1050</v>
      </c>
      <c r="AJX72" s="79" t="s">
        <v>1050</v>
      </c>
      <c r="AJY72" s="79" t="s">
        <v>1098</v>
      </c>
      <c r="AJZ72" s="79" t="s">
        <v>1050</v>
      </c>
      <c r="AKA72" s="79" t="s">
        <v>1050</v>
      </c>
      <c r="AKB72" s="79" t="s">
        <v>1050</v>
      </c>
      <c r="AKC72" s="79" t="s">
        <v>1050</v>
      </c>
      <c r="AKD72" s="79" t="s">
        <v>1050</v>
      </c>
      <c r="AKE72" s="79" t="s">
        <v>1050</v>
      </c>
      <c r="AKF72" s="79" t="s">
        <v>1050</v>
      </c>
      <c r="AKG72" s="79" t="s">
        <v>1050</v>
      </c>
      <c r="AKH72" s="79" t="s">
        <v>1050</v>
      </c>
      <c r="AKI72" s="79" t="s">
        <v>1050</v>
      </c>
      <c r="AKJ72" s="79" t="s">
        <v>1050</v>
      </c>
      <c r="AKK72" s="79" t="s">
        <v>1050</v>
      </c>
      <c r="AKL72" s="79" t="s">
        <v>1050</v>
      </c>
      <c r="AKM72" s="79" t="s">
        <v>1050</v>
      </c>
      <c r="AKN72" s="79" t="s">
        <v>1050</v>
      </c>
      <c r="AKO72" s="79" t="s">
        <v>1050</v>
      </c>
      <c r="AKP72" s="79" t="s">
        <v>1050</v>
      </c>
      <c r="AKQ72" s="79" t="s">
        <v>1050</v>
      </c>
      <c r="AKR72" s="79" t="s">
        <v>1098</v>
      </c>
      <c r="AKS72" s="79" t="s">
        <v>1050</v>
      </c>
      <c r="AKT72" s="79" t="s">
        <v>1050</v>
      </c>
      <c r="AKU72" s="79" t="s">
        <v>1050</v>
      </c>
      <c r="AKV72" s="79" t="s">
        <v>1098</v>
      </c>
      <c r="AKW72" s="79" t="s">
        <v>1098</v>
      </c>
      <c r="AKX72" s="79" t="s">
        <v>1050</v>
      </c>
      <c r="AKY72" s="79" t="s">
        <v>1098</v>
      </c>
      <c r="AKZ72" s="79" t="s">
        <v>1050</v>
      </c>
      <c r="ALA72" s="79" t="s">
        <v>1050</v>
      </c>
      <c r="ALB72" s="79" t="s">
        <v>1050</v>
      </c>
      <c r="ALC72" s="79" t="s">
        <v>1050</v>
      </c>
      <c r="ALD72" s="79" t="s">
        <v>1098</v>
      </c>
      <c r="ALE72" s="79" t="s">
        <v>1050</v>
      </c>
      <c r="ALF72" s="79" t="s">
        <v>1050</v>
      </c>
      <c r="ALG72" s="79" t="s">
        <v>1098</v>
      </c>
      <c r="ALH72" s="79" t="s">
        <v>1050</v>
      </c>
      <c r="ALI72" s="79" t="s">
        <v>1050</v>
      </c>
      <c r="ALJ72" s="79" t="s">
        <v>1050</v>
      </c>
      <c r="ALK72" s="79" t="s">
        <v>1050</v>
      </c>
      <c r="ALL72" s="79" t="s">
        <v>1050</v>
      </c>
      <c r="ALM72" s="79" t="s">
        <v>1050</v>
      </c>
      <c r="ALN72" s="79" t="s">
        <v>1050</v>
      </c>
      <c r="ALO72" s="79" t="s">
        <v>1050</v>
      </c>
      <c r="ALP72" s="79" t="s">
        <v>1050</v>
      </c>
      <c r="ALQ72" s="79" t="s">
        <v>1098</v>
      </c>
      <c r="ALR72" s="79" t="s">
        <v>1050</v>
      </c>
      <c r="ALS72" s="79" t="s">
        <v>1050</v>
      </c>
      <c r="ALT72" s="79" t="s">
        <v>1050</v>
      </c>
      <c r="ALU72" s="79" t="s">
        <v>1050</v>
      </c>
      <c r="ALV72" s="79" t="s">
        <v>1050</v>
      </c>
      <c r="ALW72" s="79" t="s">
        <v>1050</v>
      </c>
      <c r="ALX72" s="79" t="s">
        <v>1098</v>
      </c>
    </row>
    <row r="73" ht="50.25" customHeight="1" spans="1:1012">
      <c r="A73" s="79" t="s">
        <v>2874</v>
      </c>
      <c r="B73" s="79">
        <v>96</v>
      </c>
      <c r="C73" s="79" t="s">
        <v>1050</v>
      </c>
      <c r="D73" s="79" t="s">
        <v>329</v>
      </c>
      <c r="E73" s="79" t="s">
        <v>1050</v>
      </c>
      <c r="F73" s="79" t="s">
        <v>2875</v>
      </c>
      <c r="G73" s="79" t="s">
        <v>1050</v>
      </c>
      <c r="H73" s="79" t="s">
        <v>1050</v>
      </c>
      <c r="I73" s="79" t="s">
        <v>535</v>
      </c>
      <c r="J73" s="91">
        <v>44599</v>
      </c>
      <c r="K73" s="92">
        <v>0.377083333333333</v>
      </c>
      <c r="L73" s="91">
        <v>44599</v>
      </c>
      <c r="M73" s="92">
        <v>0.381944444444444</v>
      </c>
      <c r="N73" s="79" t="s">
        <v>331</v>
      </c>
      <c r="O73" s="79" t="s">
        <v>1050</v>
      </c>
      <c r="P73" s="79" t="s">
        <v>1050</v>
      </c>
      <c r="Q73" s="79" t="s">
        <v>1050</v>
      </c>
      <c r="R73" s="79" t="s">
        <v>1052</v>
      </c>
      <c r="S73" s="79" t="s">
        <v>334</v>
      </c>
      <c r="T73" s="79" t="s">
        <v>1050</v>
      </c>
      <c r="U73" s="79" t="s">
        <v>382</v>
      </c>
      <c r="V73" s="79" t="s">
        <v>480</v>
      </c>
      <c r="W73" s="79" t="s">
        <v>338</v>
      </c>
      <c r="X73" s="79" t="s">
        <v>339</v>
      </c>
      <c r="Y73" s="79" t="s">
        <v>340</v>
      </c>
      <c r="Z73" s="79" t="s">
        <v>341</v>
      </c>
      <c r="AA73" s="79" t="s">
        <v>342</v>
      </c>
      <c r="AB73" s="79" t="s">
        <v>342</v>
      </c>
      <c r="AC73" s="79" t="s">
        <v>343</v>
      </c>
      <c r="AD73" s="79" t="s">
        <v>344</v>
      </c>
      <c r="AE73" s="79" t="s">
        <v>369</v>
      </c>
      <c r="AF73" s="79" t="s">
        <v>458</v>
      </c>
      <c r="AG73" s="79" t="s">
        <v>1050</v>
      </c>
      <c r="AH73" s="79" t="s">
        <v>1050</v>
      </c>
      <c r="AI73" s="79" t="s">
        <v>1050</v>
      </c>
      <c r="AJ73" s="79" t="s">
        <v>353</v>
      </c>
      <c r="AK73" s="79" t="s">
        <v>1050</v>
      </c>
      <c r="AL73" s="79" t="s">
        <v>1050</v>
      </c>
      <c r="AM73" s="79" t="s">
        <v>1050</v>
      </c>
      <c r="AN73" s="79" t="s">
        <v>1056</v>
      </c>
      <c r="AO73" s="79" t="s">
        <v>1050</v>
      </c>
      <c r="AP73" s="79" t="s">
        <v>1050</v>
      </c>
      <c r="AQ73" s="79" t="s">
        <v>1050</v>
      </c>
      <c r="AR73" s="79" t="s">
        <v>1050</v>
      </c>
      <c r="AS73" s="79" t="s">
        <v>1050</v>
      </c>
      <c r="AT73" s="79" t="s">
        <v>1050</v>
      </c>
      <c r="AU73" s="79" t="s">
        <v>1050</v>
      </c>
      <c r="AV73" s="79" t="s">
        <v>1050</v>
      </c>
      <c r="AW73" s="79" t="s">
        <v>1050</v>
      </c>
      <c r="AX73" s="79" t="s">
        <v>349</v>
      </c>
      <c r="AY73" s="79" t="s">
        <v>1050</v>
      </c>
      <c r="AZ73" s="79" t="s">
        <v>480</v>
      </c>
      <c r="BA73" s="79" t="s">
        <v>1050</v>
      </c>
      <c r="BB73" s="79" t="s">
        <v>1050</v>
      </c>
      <c r="BC73" s="79" t="s">
        <v>1050</v>
      </c>
      <c r="BD73" s="79" t="s">
        <v>1050</v>
      </c>
      <c r="BE73" s="79" t="s">
        <v>1050</v>
      </c>
      <c r="BF73" s="79" t="s">
        <v>1050</v>
      </c>
      <c r="BG73" s="79" t="s">
        <v>1050</v>
      </c>
      <c r="BH73" s="79" t="s">
        <v>1050</v>
      </c>
      <c r="BI73" s="79" t="s">
        <v>1050</v>
      </c>
      <c r="BJ73" s="79" t="s">
        <v>1050</v>
      </c>
      <c r="BK73" s="79" t="s">
        <v>1050</v>
      </c>
      <c r="BL73" s="79" t="s">
        <v>1050</v>
      </c>
      <c r="BM73" s="79" t="s">
        <v>1050</v>
      </c>
      <c r="BN73" s="79" t="s">
        <v>1050</v>
      </c>
      <c r="BO73" s="79" t="s">
        <v>1050</v>
      </c>
      <c r="BP73" s="79" t="s">
        <v>1050</v>
      </c>
      <c r="BQ73" s="79" t="s">
        <v>1050</v>
      </c>
      <c r="BR73" s="79" t="s">
        <v>1050</v>
      </c>
      <c r="BS73" s="79" t="s">
        <v>1050</v>
      </c>
      <c r="BT73" s="79" t="s">
        <v>1050</v>
      </c>
      <c r="BU73" s="79" t="s">
        <v>1050</v>
      </c>
      <c r="BV73" s="79" t="s">
        <v>1050</v>
      </c>
      <c r="BW73" s="79" t="s">
        <v>1050</v>
      </c>
      <c r="BX73" s="79" t="s">
        <v>1050</v>
      </c>
      <c r="BY73" s="79" t="s">
        <v>1050</v>
      </c>
      <c r="BZ73" s="79" t="s">
        <v>1050</v>
      </c>
      <c r="CA73" s="79" t="s">
        <v>1050</v>
      </c>
      <c r="CB73" s="79" t="s">
        <v>1050</v>
      </c>
      <c r="CC73" s="79" t="s">
        <v>1050</v>
      </c>
      <c r="CD73" s="79" t="s">
        <v>1050</v>
      </c>
      <c r="CE73" s="79" t="s">
        <v>1050</v>
      </c>
      <c r="CF73" s="79" t="s">
        <v>356</v>
      </c>
      <c r="CG73" s="91">
        <v>36795</v>
      </c>
      <c r="CH73" s="79" t="s">
        <v>351</v>
      </c>
      <c r="CI73" s="79" t="s">
        <v>1050</v>
      </c>
      <c r="CJ73" s="79" t="s">
        <v>1060</v>
      </c>
      <c r="CK73" s="79" t="s">
        <v>1050</v>
      </c>
      <c r="CL73" s="79" t="s">
        <v>1050</v>
      </c>
      <c r="CM73" s="79" t="s">
        <v>1050</v>
      </c>
      <c r="CN73" s="79" t="s">
        <v>1050</v>
      </c>
      <c r="CO73" s="79" t="s">
        <v>353</v>
      </c>
      <c r="CP73" s="79" t="s">
        <v>508</v>
      </c>
      <c r="CQ73" s="79" t="s">
        <v>1050</v>
      </c>
      <c r="CR73" s="79" t="s">
        <v>1050</v>
      </c>
      <c r="CS73" s="91">
        <v>45545</v>
      </c>
      <c r="CT73" s="79" t="s">
        <v>1050</v>
      </c>
      <c r="CU73" s="79" t="s">
        <v>1050</v>
      </c>
      <c r="CV73" s="79" t="s">
        <v>1050</v>
      </c>
      <c r="CW73" s="79" t="s">
        <v>1050</v>
      </c>
      <c r="CX73" s="79" t="s">
        <v>1142</v>
      </c>
      <c r="CY73" s="79" t="s">
        <v>1106</v>
      </c>
      <c r="CZ73" s="79" t="s">
        <v>356</v>
      </c>
      <c r="DA73" s="79" t="s">
        <v>2538</v>
      </c>
      <c r="DB73" s="79" t="s">
        <v>2876</v>
      </c>
      <c r="DC73" s="79" t="s">
        <v>1109</v>
      </c>
      <c r="DD73" s="79">
        <v>2020</v>
      </c>
      <c r="DE73" s="79" t="s">
        <v>2540</v>
      </c>
      <c r="DF73" s="79">
        <v>1350</v>
      </c>
      <c r="DG73" s="79" t="s">
        <v>1050</v>
      </c>
      <c r="DH73" s="79" t="s">
        <v>1111</v>
      </c>
      <c r="DI73" s="79" t="s">
        <v>1589</v>
      </c>
      <c r="DJ73" s="79" t="s">
        <v>1113</v>
      </c>
      <c r="DK73" s="79">
        <v>1</v>
      </c>
      <c r="DL73" s="79" t="s">
        <v>353</v>
      </c>
      <c r="DM73" s="79" t="s">
        <v>353</v>
      </c>
      <c r="DN73" s="79" t="s">
        <v>2820</v>
      </c>
      <c r="DO73" s="91">
        <v>44900</v>
      </c>
      <c r="DP73" s="79" t="s">
        <v>399</v>
      </c>
      <c r="DQ73" s="79" t="s">
        <v>1050</v>
      </c>
      <c r="DR73" s="79" t="s">
        <v>1050</v>
      </c>
      <c r="DS73" s="79" t="s">
        <v>399</v>
      </c>
      <c r="DT73" s="79" t="s">
        <v>1050</v>
      </c>
      <c r="DU73" s="79" t="s">
        <v>1050</v>
      </c>
      <c r="DV73" s="79" t="s">
        <v>399</v>
      </c>
      <c r="DW73" s="79" t="s">
        <v>490</v>
      </c>
      <c r="DX73" s="79" t="s">
        <v>404</v>
      </c>
      <c r="DY73" s="79" t="s">
        <v>1050</v>
      </c>
      <c r="DZ73" s="79" t="s">
        <v>1050</v>
      </c>
      <c r="EA73" s="79" t="s">
        <v>1050</v>
      </c>
      <c r="EB73" s="79" t="s">
        <v>333</v>
      </c>
      <c r="EC73" s="79" t="s">
        <v>1050</v>
      </c>
      <c r="ED73" s="79" t="s">
        <v>2877</v>
      </c>
      <c r="EE73" s="79" t="s">
        <v>363</v>
      </c>
      <c r="EF73" s="79" t="s">
        <v>353</v>
      </c>
      <c r="EG73" s="79" t="s">
        <v>1050</v>
      </c>
      <c r="EH73" s="79" t="s">
        <v>1050</v>
      </c>
      <c r="EI73" s="79" t="s">
        <v>1050</v>
      </c>
      <c r="EJ73" s="79" t="s">
        <v>1050</v>
      </c>
      <c r="EK73" s="79" t="s">
        <v>1050</v>
      </c>
      <c r="EL73" s="79" t="s">
        <v>1050</v>
      </c>
      <c r="EM73" s="79" t="s">
        <v>1050</v>
      </c>
      <c r="EN73" s="79" t="s">
        <v>1050</v>
      </c>
      <c r="EO73" s="79" t="s">
        <v>1050</v>
      </c>
      <c r="EP73" s="79" t="s">
        <v>1050</v>
      </c>
      <c r="EQ73" s="79" t="s">
        <v>1050</v>
      </c>
      <c r="ER73" s="79" t="s">
        <v>1050</v>
      </c>
      <c r="ES73" s="79" t="s">
        <v>1050</v>
      </c>
      <c r="ET73" s="79" t="s">
        <v>1050</v>
      </c>
      <c r="EU73" s="79" t="s">
        <v>1050</v>
      </c>
      <c r="EV73" s="79" t="s">
        <v>1050</v>
      </c>
      <c r="EW73" s="79" t="s">
        <v>1050</v>
      </c>
      <c r="EX73" s="79" t="s">
        <v>1050</v>
      </c>
      <c r="EY73" s="79" t="s">
        <v>1050</v>
      </c>
      <c r="EZ73" s="79" t="s">
        <v>1050</v>
      </c>
      <c r="FA73" s="79" t="s">
        <v>1050</v>
      </c>
      <c r="FB73" s="79" t="s">
        <v>1050</v>
      </c>
      <c r="FC73" s="79" t="s">
        <v>1050</v>
      </c>
      <c r="FD73" s="79" t="s">
        <v>1050</v>
      </c>
      <c r="FE73" s="79" t="s">
        <v>1050</v>
      </c>
      <c r="FF73" s="79" t="s">
        <v>1050</v>
      </c>
      <c r="FG73" s="79" t="s">
        <v>1050</v>
      </c>
      <c r="FH73" s="79" t="s">
        <v>1050</v>
      </c>
      <c r="FI73" s="79" t="s">
        <v>1050</v>
      </c>
      <c r="FJ73" s="79" t="s">
        <v>1050</v>
      </c>
      <c r="FK73" s="79" t="s">
        <v>1050</v>
      </c>
      <c r="FL73" s="79" t="s">
        <v>1050</v>
      </c>
      <c r="FM73" s="79" t="s">
        <v>1050</v>
      </c>
      <c r="FN73" s="79" t="s">
        <v>1050</v>
      </c>
      <c r="FO73" s="79" t="s">
        <v>1050</v>
      </c>
      <c r="FP73" s="79" t="s">
        <v>1050</v>
      </c>
      <c r="FQ73" s="79" t="s">
        <v>1050</v>
      </c>
      <c r="FR73" s="79" t="s">
        <v>1050</v>
      </c>
      <c r="FS73" s="79" t="s">
        <v>1050</v>
      </c>
      <c r="FT73" s="79" t="s">
        <v>1050</v>
      </c>
      <c r="FU73" s="79" t="s">
        <v>1050</v>
      </c>
      <c r="FV73" s="79" t="s">
        <v>1050</v>
      </c>
      <c r="FW73" s="79" t="s">
        <v>1050</v>
      </c>
      <c r="FX73" s="79" t="s">
        <v>1050</v>
      </c>
      <c r="FY73" s="79" t="s">
        <v>1050</v>
      </c>
      <c r="FZ73" s="79" t="s">
        <v>1050</v>
      </c>
      <c r="GA73" s="79" t="s">
        <v>1050</v>
      </c>
      <c r="GB73" s="79" t="s">
        <v>1050</v>
      </c>
      <c r="GC73" s="79" t="s">
        <v>1050</v>
      </c>
      <c r="GD73" s="79" t="s">
        <v>1050</v>
      </c>
      <c r="GE73" s="79" t="s">
        <v>1050</v>
      </c>
      <c r="GF73" s="79" t="s">
        <v>1050</v>
      </c>
      <c r="GG73" s="79" t="s">
        <v>1050</v>
      </c>
      <c r="GH73" s="79" t="s">
        <v>1050</v>
      </c>
      <c r="GI73" s="79" t="s">
        <v>1050</v>
      </c>
      <c r="GJ73" s="79" t="s">
        <v>1050</v>
      </c>
      <c r="GK73" s="79" t="s">
        <v>1050</v>
      </c>
      <c r="GL73" s="79" t="s">
        <v>1050</v>
      </c>
      <c r="GM73" s="79" t="s">
        <v>1050</v>
      </c>
      <c r="GN73" s="79" t="s">
        <v>1050</v>
      </c>
      <c r="GO73" s="79" t="s">
        <v>1050</v>
      </c>
      <c r="GP73" s="79" t="s">
        <v>1050</v>
      </c>
      <c r="GQ73" s="79" t="s">
        <v>1050</v>
      </c>
      <c r="GR73" s="79" t="s">
        <v>1050</v>
      </c>
      <c r="GS73" s="79" t="s">
        <v>1050</v>
      </c>
      <c r="GT73" s="79" t="s">
        <v>1050</v>
      </c>
      <c r="GU73" s="79" t="s">
        <v>1050</v>
      </c>
      <c r="GV73" s="79" t="s">
        <v>1050</v>
      </c>
      <c r="GW73" s="79" t="s">
        <v>1050</v>
      </c>
      <c r="GX73" s="79" t="s">
        <v>1050</v>
      </c>
      <c r="GY73" s="79" t="s">
        <v>1050</v>
      </c>
      <c r="GZ73" s="79" t="s">
        <v>1050</v>
      </c>
      <c r="HA73" s="79" t="s">
        <v>1050</v>
      </c>
      <c r="HB73" s="79" t="s">
        <v>1050</v>
      </c>
      <c r="HC73" s="79" t="s">
        <v>1050</v>
      </c>
      <c r="HD73" s="79" t="s">
        <v>1050</v>
      </c>
      <c r="HE73" s="79" t="s">
        <v>1050</v>
      </c>
      <c r="HF73" s="79" t="s">
        <v>1050</v>
      </c>
      <c r="HG73" s="79" t="s">
        <v>1050</v>
      </c>
      <c r="HH73" s="79" t="s">
        <v>1050</v>
      </c>
      <c r="HI73" s="79" t="s">
        <v>1050</v>
      </c>
      <c r="HJ73" s="79" t="s">
        <v>1050</v>
      </c>
      <c r="HK73" s="79" t="s">
        <v>1050</v>
      </c>
      <c r="HL73" s="79" t="s">
        <v>1050</v>
      </c>
      <c r="HM73" s="79" t="s">
        <v>1050</v>
      </c>
      <c r="HN73" s="79" t="s">
        <v>1050</v>
      </c>
      <c r="HO73" s="79" t="s">
        <v>1050</v>
      </c>
      <c r="HP73" s="79" t="s">
        <v>1050</v>
      </c>
      <c r="HQ73" s="79" t="s">
        <v>1050</v>
      </c>
      <c r="HR73" s="79" t="s">
        <v>1050</v>
      </c>
      <c r="HS73" s="79" t="s">
        <v>1050</v>
      </c>
      <c r="HT73" s="79" t="s">
        <v>1050</v>
      </c>
      <c r="HU73" s="79" t="s">
        <v>1050</v>
      </c>
      <c r="HV73" s="79" t="s">
        <v>1050</v>
      </c>
      <c r="HW73" s="79" t="s">
        <v>1050</v>
      </c>
      <c r="HX73" s="79" t="s">
        <v>1050</v>
      </c>
      <c r="HY73" s="79" t="s">
        <v>1050</v>
      </c>
      <c r="HZ73" s="79" t="s">
        <v>1050</v>
      </c>
      <c r="IA73" s="79" t="s">
        <v>1050</v>
      </c>
      <c r="IB73" s="79" t="s">
        <v>1050</v>
      </c>
      <c r="IC73" s="79" t="s">
        <v>1050</v>
      </c>
      <c r="ID73" s="79" t="s">
        <v>1050</v>
      </c>
      <c r="IE73" s="79" t="s">
        <v>1050</v>
      </c>
      <c r="IF73" s="79" t="s">
        <v>1050</v>
      </c>
      <c r="IG73" s="79" t="s">
        <v>1050</v>
      </c>
      <c r="IH73" s="79" t="s">
        <v>1050</v>
      </c>
      <c r="II73" s="79" t="s">
        <v>1050</v>
      </c>
      <c r="IJ73" s="79" t="s">
        <v>1050</v>
      </c>
      <c r="IK73" s="79" t="s">
        <v>1050</v>
      </c>
      <c r="IL73" s="79" t="s">
        <v>1050</v>
      </c>
      <c r="IM73" s="79" t="s">
        <v>1050</v>
      </c>
      <c r="IN73" s="79" t="s">
        <v>1050</v>
      </c>
      <c r="IO73" s="79" t="s">
        <v>1050</v>
      </c>
      <c r="IP73" s="79" t="s">
        <v>1050</v>
      </c>
      <c r="IQ73" s="79" t="s">
        <v>1050</v>
      </c>
      <c r="IR73" s="79" t="s">
        <v>1050</v>
      </c>
      <c r="IS73" s="79" t="s">
        <v>1050</v>
      </c>
      <c r="IT73" s="79" t="s">
        <v>1050</v>
      </c>
      <c r="IU73" s="79" t="s">
        <v>1050</v>
      </c>
      <c r="IV73" s="79" t="s">
        <v>1050</v>
      </c>
      <c r="IW73" s="79" t="s">
        <v>1050</v>
      </c>
      <c r="IX73" s="79" t="s">
        <v>1050</v>
      </c>
      <c r="IY73" s="79" t="s">
        <v>1050</v>
      </c>
      <c r="IZ73" s="79" t="s">
        <v>1050</v>
      </c>
      <c r="JA73" s="79" t="s">
        <v>1050</v>
      </c>
      <c r="JB73" s="79" t="s">
        <v>1050</v>
      </c>
      <c r="JC73" s="79" t="s">
        <v>1050</v>
      </c>
      <c r="JD73" s="79" t="s">
        <v>1050</v>
      </c>
      <c r="JE73" s="79" t="s">
        <v>1050</v>
      </c>
      <c r="JF73" s="79" t="s">
        <v>1050</v>
      </c>
      <c r="JG73" s="79" t="s">
        <v>1050</v>
      </c>
      <c r="JH73" s="79" t="s">
        <v>1050</v>
      </c>
      <c r="JI73" s="79" t="s">
        <v>1050</v>
      </c>
      <c r="JJ73" s="79" t="s">
        <v>1050</v>
      </c>
      <c r="JK73" s="79" t="s">
        <v>1050</v>
      </c>
      <c r="JL73" s="79" t="s">
        <v>1050</v>
      </c>
      <c r="JM73" s="79" t="s">
        <v>1050</v>
      </c>
      <c r="JN73" s="79" t="s">
        <v>1050</v>
      </c>
      <c r="JO73" s="79" t="s">
        <v>1050</v>
      </c>
      <c r="JP73" s="79" t="s">
        <v>1050</v>
      </c>
      <c r="JQ73" s="79" t="s">
        <v>1050</v>
      </c>
      <c r="JR73" s="79" t="s">
        <v>1050</v>
      </c>
      <c r="JS73" s="79" t="s">
        <v>1050</v>
      </c>
      <c r="JT73" s="79" t="s">
        <v>1050</v>
      </c>
      <c r="JU73" s="79" t="s">
        <v>1050</v>
      </c>
      <c r="JV73" s="79" t="s">
        <v>1050</v>
      </c>
      <c r="JW73" s="79" t="s">
        <v>1050</v>
      </c>
      <c r="JX73" s="79" t="s">
        <v>1050</v>
      </c>
      <c r="JY73" s="79" t="s">
        <v>1050</v>
      </c>
      <c r="JZ73" s="79" t="s">
        <v>1050</v>
      </c>
      <c r="KA73" s="79" t="s">
        <v>1050</v>
      </c>
      <c r="KB73" s="79" t="s">
        <v>1050</v>
      </c>
      <c r="KC73" s="79" t="s">
        <v>1050</v>
      </c>
      <c r="KD73" s="79" t="s">
        <v>1050</v>
      </c>
      <c r="KE73" s="79" t="s">
        <v>1050</v>
      </c>
      <c r="KF73" s="79" t="s">
        <v>1050</v>
      </c>
      <c r="KG73" s="79" t="s">
        <v>1050</v>
      </c>
      <c r="KH73" s="79" t="s">
        <v>1050</v>
      </c>
      <c r="KI73" s="79" t="s">
        <v>1050</v>
      </c>
      <c r="KJ73" s="79" t="s">
        <v>1050</v>
      </c>
      <c r="KK73" s="79" t="s">
        <v>1050</v>
      </c>
      <c r="KL73" s="79" t="s">
        <v>1050</v>
      </c>
      <c r="KM73" s="79" t="s">
        <v>1050</v>
      </c>
      <c r="KN73" s="79" t="s">
        <v>1050</v>
      </c>
      <c r="KO73" s="79" t="s">
        <v>1050</v>
      </c>
      <c r="KP73" s="79" t="s">
        <v>1050</v>
      </c>
      <c r="KQ73" s="79" t="s">
        <v>1050</v>
      </c>
      <c r="KR73" s="79" t="s">
        <v>1050</v>
      </c>
      <c r="KS73" s="79" t="s">
        <v>1050</v>
      </c>
      <c r="KT73" s="79" t="s">
        <v>1050</v>
      </c>
      <c r="KU73" s="79" t="s">
        <v>1050</v>
      </c>
      <c r="KV73" s="79" t="s">
        <v>1050</v>
      </c>
      <c r="KW73" s="79" t="s">
        <v>1050</v>
      </c>
      <c r="KX73" s="79" t="s">
        <v>1050</v>
      </c>
      <c r="KY73" s="79" t="s">
        <v>1050</v>
      </c>
      <c r="KZ73" s="79" t="s">
        <v>1050</v>
      </c>
      <c r="LA73" s="79" t="s">
        <v>1050</v>
      </c>
      <c r="LB73" s="79" t="s">
        <v>1050</v>
      </c>
      <c r="LC73" s="79" t="s">
        <v>1050</v>
      </c>
      <c r="LD73" s="79" t="s">
        <v>1050</v>
      </c>
      <c r="LE73" s="79" t="s">
        <v>1050</v>
      </c>
      <c r="LF73" s="79" t="s">
        <v>1050</v>
      </c>
      <c r="LG73" s="79" t="s">
        <v>1050</v>
      </c>
      <c r="LH73" s="79" t="s">
        <v>1050</v>
      </c>
      <c r="LI73" s="79" t="s">
        <v>1050</v>
      </c>
      <c r="LJ73" s="79" t="s">
        <v>1050</v>
      </c>
      <c r="LK73" s="79" t="s">
        <v>1050</v>
      </c>
      <c r="LL73" s="79" t="s">
        <v>1050</v>
      </c>
      <c r="LM73" s="79" t="s">
        <v>1050</v>
      </c>
      <c r="LN73" s="79" t="s">
        <v>1050</v>
      </c>
      <c r="LO73" s="79" t="s">
        <v>1050</v>
      </c>
      <c r="LP73" s="79" t="s">
        <v>1050</v>
      </c>
      <c r="LQ73" s="79" t="s">
        <v>1050</v>
      </c>
      <c r="LR73" s="79" t="s">
        <v>1050</v>
      </c>
      <c r="LS73" s="79" t="s">
        <v>1050</v>
      </c>
      <c r="LT73" s="79" t="s">
        <v>1050</v>
      </c>
      <c r="LU73" s="79" t="s">
        <v>1050</v>
      </c>
      <c r="LV73" s="79" t="s">
        <v>1050</v>
      </c>
      <c r="LW73" s="79" t="s">
        <v>1050</v>
      </c>
      <c r="LX73" s="79" t="s">
        <v>1050</v>
      </c>
      <c r="LY73" s="79" t="s">
        <v>1050</v>
      </c>
      <c r="LZ73" s="79" t="s">
        <v>1050</v>
      </c>
      <c r="MA73" s="79" t="s">
        <v>1050</v>
      </c>
      <c r="MB73" s="79" t="s">
        <v>1050</v>
      </c>
      <c r="MC73" s="79" t="s">
        <v>1050</v>
      </c>
      <c r="MD73" s="79" t="s">
        <v>1050</v>
      </c>
      <c r="ME73" s="79" t="s">
        <v>1050</v>
      </c>
      <c r="MF73" s="79" t="s">
        <v>1050</v>
      </c>
      <c r="MG73" s="79" t="s">
        <v>1050</v>
      </c>
      <c r="MH73" s="79" t="s">
        <v>1050</v>
      </c>
      <c r="MI73" s="79" t="s">
        <v>1050</v>
      </c>
      <c r="MJ73" s="79" t="s">
        <v>1050</v>
      </c>
      <c r="MK73" s="79" t="s">
        <v>1057</v>
      </c>
      <c r="ML73" s="91">
        <v>14886</v>
      </c>
      <c r="MM73" s="79" t="s">
        <v>397</v>
      </c>
      <c r="MN73" s="79" t="s">
        <v>1060</v>
      </c>
      <c r="MO73" s="79" t="s">
        <v>2878</v>
      </c>
      <c r="MP73" s="79" t="s">
        <v>1050</v>
      </c>
      <c r="MQ73" s="79" t="s">
        <v>1050</v>
      </c>
      <c r="MR73" s="79" t="s">
        <v>1050</v>
      </c>
      <c r="MS73" s="79" t="s">
        <v>1050</v>
      </c>
      <c r="MT73" s="79" t="s">
        <v>1050</v>
      </c>
      <c r="MU73" s="79" t="s">
        <v>1050</v>
      </c>
      <c r="MV73" s="79" t="s">
        <v>1050</v>
      </c>
      <c r="MW73" s="79" t="s">
        <v>2879</v>
      </c>
      <c r="MX73" s="79" t="s">
        <v>366</v>
      </c>
      <c r="MY73" s="79" t="s">
        <v>352</v>
      </c>
      <c r="MZ73" s="79" t="s">
        <v>353</v>
      </c>
      <c r="NA73" s="79" t="s">
        <v>356</v>
      </c>
      <c r="NB73" s="91">
        <v>27946</v>
      </c>
      <c r="NC73" s="79" t="s">
        <v>397</v>
      </c>
      <c r="ND73" s="79" t="s">
        <v>1050</v>
      </c>
      <c r="NE73" s="79" t="s">
        <v>2878</v>
      </c>
      <c r="NF73" s="79" t="s">
        <v>1050</v>
      </c>
      <c r="NG73" s="79" t="s">
        <v>1050</v>
      </c>
      <c r="NH73" s="79" t="s">
        <v>1050</v>
      </c>
      <c r="NI73" s="79" t="s">
        <v>1050</v>
      </c>
      <c r="NJ73" s="79" t="s">
        <v>1050</v>
      </c>
      <c r="NK73" s="79" t="s">
        <v>1050</v>
      </c>
      <c r="NL73" s="79" t="s">
        <v>1050</v>
      </c>
      <c r="NM73" s="79" t="s">
        <v>2880</v>
      </c>
      <c r="NN73" s="79" t="s">
        <v>366</v>
      </c>
      <c r="NO73" s="79" t="s">
        <v>398</v>
      </c>
      <c r="NP73" s="79" t="s">
        <v>353</v>
      </c>
      <c r="NQ73" s="79" t="s">
        <v>1057</v>
      </c>
      <c r="NR73" s="91">
        <v>34595</v>
      </c>
      <c r="NS73" s="79" t="s">
        <v>397</v>
      </c>
      <c r="NT73" s="79" t="s">
        <v>1060</v>
      </c>
      <c r="NU73" s="79" t="s">
        <v>1239</v>
      </c>
      <c r="NV73" s="79" t="s">
        <v>1050</v>
      </c>
      <c r="NW73" s="79" t="s">
        <v>1050</v>
      </c>
      <c r="NX73" s="79" t="s">
        <v>1050</v>
      </c>
      <c r="NY73" s="79" t="s">
        <v>1050</v>
      </c>
      <c r="NZ73" s="79" t="s">
        <v>1050</v>
      </c>
      <c r="OA73" s="79" t="s">
        <v>1050</v>
      </c>
      <c r="OB73" s="79" t="s">
        <v>1050</v>
      </c>
      <c r="OC73" s="79" t="s">
        <v>2881</v>
      </c>
      <c r="OD73" s="79" t="s">
        <v>366</v>
      </c>
      <c r="OE73" s="79" t="s">
        <v>352</v>
      </c>
      <c r="OF73" s="79" t="s">
        <v>399</v>
      </c>
      <c r="OG73" s="79" t="s">
        <v>1050</v>
      </c>
      <c r="OH73" s="79" t="s">
        <v>1050</v>
      </c>
      <c r="OI73" s="79" t="s">
        <v>1050</v>
      </c>
      <c r="OJ73" s="79" t="s">
        <v>1050</v>
      </c>
      <c r="OK73" s="79" t="s">
        <v>1050</v>
      </c>
      <c r="OL73" s="79" t="s">
        <v>1050</v>
      </c>
      <c r="OM73" s="79" t="s">
        <v>1050</v>
      </c>
      <c r="ON73" s="79" t="s">
        <v>1050</v>
      </c>
      <c r="OO73" s="79" t="s">
        <v>1050</v>
      </c>
      <c r="OP73" s="79" t="s">
        <v>1050</v>
      </c>
      <c r="OQ73" s="79" t="s">
        <v>1050</v>
      </c>
      <c r="OR73" s="79" t="s">
        <v>1050</v>
      </c>
      <c r="OS73" s="79" t="s">
        <v>1050</v>
      </c>
      <c r="OT73" s="79" t="s">
        <v>1050</v>
      </c>
      <c r="OU73" s="79" t="s">
        <v>1050</v>
      </c>
      <c r="OV73" s="79" t="s">
        <v>1050</v>
      </c>
      <c r="OW73" s="79" t="s">
        <v>1050</v>
      </c>
      <c r="OX73" s="79" t="s">
        <v>1050</v>
      </c>
      <c r="OY73" s="79" t="s">
        <v>1050</v>
      </c>
      <c r="OZ73" s="79" t="s">
        <v>1050</v>
      </c>
      <c r="PA73" s="79" t="s">
        <v>1050</v>
      </c>
      <c r="PB73" s="79" t="s">
        <v>1050</v>
      </c>
      <c r="PC73" s="79" t="s">
        <v>1050</v>
      </c>
      <c r="PD73" s="79" t="s">
        <v>1050</v>
      </c>
      <c r="PE73" s="79" t="s">
        <v>1050</v>
      </c>
      <c r="PF73" s="79" t="s">
        <v>1050</v>
      </c>
      <c r="PG73" s="79" t="s">
        <v>1050</v>
      </c>
      <c r="PH73" s="79" t="s">
        <v>1050</v>
      </c>
      <c r="PI73" s="79" t="s">
        <v>1050</v>
      </c>
      <c r="PJ73" s="79" t="s">
        <v>1050</v>
      </c>
      <c r="PK73" s="79" t="s">
        <v>1050</v>
      </c>
      <c r="PL73" s="79" t="s">
        <v>1050</v>
      </c>
      <c r="PM73" s="79" t="s">
        <v>2882</v>
      </c>
      <c r="PN73" s="79">
        <v>2</v>
      </c>
      <c r="PO73" s="79">
        <v>1</v>
      </c>
      <c r="PP73" s="79" t="s">
        <v>1050</v>
      </c>
      <c r="PQ73" s="79">
        <v>112</v>
      </c>
      <c r="PR73" s="79" t="s">
        <v>1050</v>
      </c>
      <c r="PS73" s="79" t="s">
        <v>1050</v>
      </c>
      <c r="PT73" s="79" t="s">
        <v>1050</v>
      </c>
      <c r="PU73" s="79" t="s">
        <v>1898</v>
      </c>
      <c r="PV73" s="79" t="s">
        <v>1050</v>
      </c>
      <c r="PW73" s="79" t="s">
        <v>1050</v>
      </c>
      <c r="PX73" s="79" t="s">
        <v>1050</v>
      </c>
      <c r="PY73" s="79" t="s">
        <v>2883</v>
      </c>
      <c r="PZ73" s="79" t="s">
        <v>2884</v>
      </c>
      <c r="QA73" s="79" t="s">
        <v>1050</v>
      </c>
      <c r="QB73" s="79" t="s">
        <v>1050</v>
      </c>
      <c r="QC73" s="79" t="s">
        <v>1050</v>
      </c>
      <c r="QD73" s="79" t="s">
        <v>1100</v>
      </c>
      <c r="QE73" s="79" t="s">
        <v>1076</v>
      </c>
      <c r="QF73" s="79" t="s">
        <v>1050</v>
      </c>
      <c r="QG73" s="79">
        <v>11</v>
      </c>
      <c r="QH73" s="107">
        <v>1</v>
      </c>
      <c r="QI73" s="79">
        <v>60</v>
      </c>
      <c r="QJ73" s="79">
        <v>28</v>
      </c>
      <c r="QK73" s="79">
        <v>22</v>
      </c>
      <c r="QL73" s="79">
        <v>361</v>
      </c>
      <c r="QM73" s="91">
        <v>44599</v>
      </c>
      <c r="QN73" s="79" t="s">
        <v>367</v>
      </c>
      <c r="QO73" s="79" t="s">
        <v>399</v>
      </c>
      <c r="QP73" s="79" t="s">
        <v>399</v>
      </c>
      <c r="QQ73" s="92">
        <v>0.377083333333333</v>
      </c>
      <c r="QR73" s="79" t="s">
        <v>329</v>
      </c>
      <c r="QS73" s="79" t="s">
        <v>535</v>
      </c>
      <c r="QT73" s="79" t="s">
        <v>2885</v>
      </c>
      <c r="QU73" s="79" t="s">
        <v>2886</v>
      </c>
      <c r="QV73" s="125" t="s">
        <v>1393</v>
      </c>
      <c r="QW73" s="125" t="s">
        <v>2451</v>
      </c>
      <c r="QX73" s="79" t="s">
        <v>1050</v>
      </c>
      <c r="QY73" s="79" t="s">
        <v>1080</v>
      </c>
      <c r="QZ73" s="79" t="s">
        <v>1050</v>
      </c>
      <c r="RA73" s="79" t="s">
        <v>1050</v>
      </c>
      <c r="RB73" s="79" t="s">
        <v>1050</v>
      </c>
      <c r="RC73" s="79" t="s">
        <v>382</v>
      </c>
      <c r="RD73" s="79" t="s">
        <v>399</v>
      </c>
      <c r="RE73" s="79" t="s">
        <v>344</v>
      </c>
      <c r="RF73" s="79" t="s">
        <v>369</v>
      </c>
      <c r="RG73" s="79" t="s">
        <v>1123</v>
      </c>
      <c r="RH73" s="79" t="s">
        <v>513</v>
      </c>
      <c r="RI73" s="79" t="s">
        <v>370</v>
      </c>
      <c r="RJ73" s="79" t="s">
        <v>2887</v>
      </c>
      <c r="RK73" s="79" t="s">
        <v>371</v>
      </c>
      <c r="RL73" s="79" t="s">
        <v>334</v>
      </c>
      <c r="RM73" s="79" t="s">
        <v>2888</v>
      </c>
      <c r="RN73" s="79" t="s">
        <v>1050</v>
      </c>
      <c r="RO73" s="79" t="s">
        <v>2144</v>
      </c>
      <c r="RP73" s="79" t="s">
        <v>414</v>
      </c>
      <c r="RQ73" s="79" t="s">
        <v>1050</v>
      </c>
      <c r="RR73" s="79" t="s">
        <v>480</v>
      </c>
      <c r="RS73" s="79" t="s">
        <v>1373</v>
      </c>
      <c r="RT73" s="79" t="s">
        <v>1127</v>
      </c>
      <c r="RU73" s="79" t="s">
        <v>2208</v>
      </c>
      <c r="RV73" s="79" t="s">
        <v>2889</v>
      </c>
      <c r="RW73" s="79" t="s">
        <v>1050</v>
      </c>
      <c r="RX73" s="79" t="s">
        <v>1080</v>
      </c>
      <c r="RY73" s="79" t="s">
        <v>1050</v>
      </c>
      <c r="RZ73" s="79" t="s">
        <v>1050</v>
      </c>
      <c r="SA73" s="79" t="s">
        <v>1050</v>
      </c>
      <c r="SB73" s="79" t="s">
        <v>382</v>
      </c>
      <c r="SC73" s="79" t="s">
        <v>399</v>
      </c>
      <c r="SD73" s="79" t="s">
        <v>344</v>
      </c>
      <c r="SE73" s="79" t="s">
        <v>369</v>
      </c>
      <c r="SF73" s="79" t="s">
        <v>1123</v>
      </c>
      <c r="SG73" s="79" t="s">
        <v>513</v>
      </c>
      <c r="SH73" s="79" t="s">
        <v>370</v>
      </c>
      <c r="SI73" s="79" t="s">
        <v>2887</v>
      </c>
      <c r="SJ73" s="79" t="s">
        <v>371</v>
      </c>
      <c r="SK73" s="79" t="s">
        <v>334</v>
      </c>
      <c r="SL73" s="79" t="s">
        <v>2888</v>
      </c>
      <c r="SM73" s="79" t="s">
        <v>1050</v>
      </c>
      <c r="SN73" s="79" t="s">
        <v>2144</v>
      </c>
      <c r="SO73" s="79" t="s">
        <v>414</v>
      </c>
      <c r="SP73" s="79" t="s">
        <v>1050</v>
      </c>
      <c r="SQ73" s="79" t="s">
        <v>480</v>
      </c>
      <c r="SR73" s="79" t="s">
        <v>1373</v>
      </c>
      <c r="SS73" s="79" t="s">
        <v>1127</v>
      </c>
      <c r="ST73" s="79" t="s">
        <v>464</v>
      </c>
      <c r="SU73" s="79" t="s">
        <v>357</v>
      </c>
      <c r="SV73" s="79" t="s">
        <v>1050</v>
      </c>
      <c r="SW73" s="79" t="s">
        <v>1050</v>
      </c>
      <c r="SX73" s="79" t="s">
        <v>1050</v>
      </c>
      <c r="SY73" s="79" t="s">
        <v>1050</v>
      </c>
      <c r="SZ73" s="79" t="s">
        <v>1050</v>
      </c>
      <c r="TA73" s="79" t="s">
        <v>1050</v>
      </c>
      <c r="TB73" s="79" t="s">
        <v>1050</v>
      </c>
      <c r="TC73" s="79" t="s">
        <v>1050</v>
      </c>
      <c r="TD73" s="79" t="s">
        <v>1050</v>
      </c>
      <c r="TE73" s="79" t="s">
        <v>1050</v>
      </c>
      <c r="TF73" s="79">
        <v>2020</v>
      </c>
      <c r="TG73" s="79">
        <v>2022</v>
      </c>
      <c r="TH73" s="79" t="s">
        <v>1050</v>
      </c>
      <c r="TI73" s="79" t="s">
        <v>1050</v>
      </c>
      <c r="TJ73" s="79" t="s">
        <v>1050</v>
      </c>
      <c r="TK73" s="79" t="s">
        <v>1050</v>
      </c>
      <c r="TL73" s="79" t="s">
        <v>1050</v>
      </c>
      <c r="TM73" s="79" t="s">
        <v>1050</v>
      </c>
      <c r="TN73" s="79" t="s">
        <v>1050</v>
      </c>
      <c r="TO73" s="79" t="s">
        <v>1050</v>
      </c>
      <c r="TP73" s="79" t="s">
        <v>1050</v>
      </c>
      <c r="TQ73" s="79" t="s">
        <v>1050</v>
      </c>
      <c r="TR73" s="79" t="s">
        <v>1109</v>
      </c>
      <c r="TS73" s="79" t="s">
        <v>1331</v>
      </c>
      <c r="TT73" s="79" t="s">
        <v>1050</v>
      </c>
      <c r="TU73" s="79" t="s">
        <v>1050</v>
      </c>
      <c r="TV73" s="79" t="s">
        <v>1050</v>
      </c>
      <c r="TW73" s="79" t="s">
        <v>1050</v>
      </c>
      <c r="TX73" s="79" t="s">
        <v>1050</v>
      </c>
      <c r="TY73" s="79" t="s">
        <v>1050</v>
      </c>
      <c r="TZ73" s="79" t="s">
        <v>1050</v>
      </c>
      <c r="UA73" s="79" t="s">
        <v>1050</v>
      </c>
      <c r="UB73" s="79" t="s">
        <v>1050</v>
      </c>
      <c r="UC73" s="79" t="s">
        <v>1050</v>
      </c>
      <c r="UD73" s="79" t="s">
        <v>2538</v>
      </c>
      <c r="UE73" s="79" t="s">
        <v>2890</v>
      </c>
      <c r="UF73" s="79" t="s">
        <v>1050</v>
      </c>
      <c r="UG73" s="79" t="s">
        <v>1050</v>
      </c>
      <c r="UH73" s="79" t="s">
        <v>1050</v>
      </c>
      <c r="UI73" s="79" t="s">
        <v>1050</v>
      </c>
      <c r="UJ73" s="79" t="s">
        <v>1050</v>
      </c>
      <c r="UK73" s="79" t="s">
        <v>1050</v>
      </c>
      <c r="UL73" s="79" t="s">
        <v>1050</v>
      </c>
      <c r="UM73" s="79" t="s">
        <v>1050</v>
      </c>
      <c r="UN73" s="79" t="s">
        <v>1050</v>
      </c>
      <c r="UO73" s="79" t="s">
        <v>1050</v>
      </c>
      <c r="UP73" s="79" t="s">
        <v>2876</v>
      </c>
      <c r="UQ73" s="79" t="s">
        <v>2891</v>
      </c>
      <c r="UR73" s="79" t="s">
        <v>1050</v>
      </c>
      <c r="US73" s="79" t="s">
        <v>1050</v>
      </c>
      <c r="UT73" s="79" t="s">
        <v>1050</v>
      </c>
      <c r="UU73" s="79" t="s">
        <v>1050</v>
      </c>
      <c r="UV73" s="79" t="s">
        <v>1050</v>
      </c>
      <c r="UW73" s="79" t="s">
        <v>1050</v>
      </c>
      <c r="UX73" s="79" t="s">
        <v>1050</v>
      </c>
      <c r="UY73" s="79" t="s">
        <v>1050</v>
      </c>
      <c r="UZ73" s="79" t="s">
        <v>1050</v>
      </c>
      <c r="VA73" s="79" t="s">
        <v>1050</v>
      </c>
      <c r="VB73" s="79" t="s">
        <v>1050</v>
      </c>
      <c r="VC73" s="79" t="s">
        <v>1050</v>
      </c>
      <c r="VD73" s="79" t="s">
        <v>1050</v>
      </c>
      <c r="VE73" s="79" t="s">
        <v>1050</v>
      </c>
      <c r="VF73" s="79" t="s">
        <v>1050</v>
      </c>
      <c r="VG73" s="79" t="s">
        <v>1050</v>
      </c>
      <c r="VH73" s="79" t="s">
        <v>1050</v>
      </c>
      <c r="VI73" s="79" t="s">
        <v>1050</v>
      </c>
      <c r="VJ73" s="79" t="s">
        <v>1050</v>
      </c>
      <c r="VK73" s="79" t="s">
        <v>1050</v>
      </c>
      <c r="VL73" s="79" t="s">
        <v>1050</v>
      </c>
      <c r="VM73" s="79" t="s">
        <v>1050</v>
      </c>
      <c r="VN73" s="79" t="s">
        <v>1111</v>
      </c>
      <c r="VO73" s="79" t="s">
        <v>1111</v>
      </c>
      <c r="VP73" s="79" t="s">
        <v>1050</v>
      </c>
      <c r="VQ73" s="79" t="s">
        <v>1050</v>
      </c>
      <c r="VR73" s="79" t="s">
        <v>1050</v>
      </c>
      <c r="VS73" s="79" t="s">
        <v>1050</v>
      </c>
      <c r="VT73" s="79" t="s">
        <v>1050</v>
      </c>
      <c r="VU73" s="79" t="s">
        <v>1050</v>
      </c>
      <c r="VV73" s="79" t="s">
        <v>1050</v>
      </c>
      <c r="VW73" s="79" t="s">
        <v>1050</v>
      </c>
      <c r="VX73" s="79" t="s">
        <v>1050</v>
      </c>
      <c r="VY73" s="79" t="s">
        <v>1050</v>
      </c>
      <c r="VZ73" s="79" t="s">
        <v>353</v>
      </c>
      <c r="WA73" s="79" t="s">
        <v>353</v>
      </c>
      <c r="WB73" s="79" t="s">
        <v>1050</v>
      </c>
      <c r="WC73" s="79" t="s">
        <v>1050</v>
      </c>
      <c r="WD73" s="79" t="s">
        <v>1050</v>
      </c>
      <c r="WE73" s="79" t="s">
        <v>1050</v>
      </c>
      <c r="WF73" s="79" t="s">
        <v>1050</v>
      </c>
      <c r="WG73" s="79" t="s">
        <v>1050</v>
      </c>
      <c r="WH73" s="79" t="s">
        <v>1050</v>
      </c>
      <c r="WI73" s="79" t="s">
        <v>1050</v>
      </c>
      <c r="WJ73" s="79" t="s">
        <v>1050</v>
      </c>
      <c r="WK73" s="79" t="s">
        <v>1050</v>
      </c>
      <c r="WL73" s="79" t="s">
        <v>353</v>
      </c>
      <c r="WM73" s="79" t="s">
        <v>399</v>
      </c>
      <c r="WN73" s="79" t="s">
        <v>1050</v>
      </c>
      <c r="WO73" s="79" t="s">
        <v>1050</v>
      </c>
      <c r="WP73" s="79" t="s">
        <v>1050</v>
      </c>
      <c r="WQ73" s="79" t="s">
        <v>1050</v>
      </c>
      <c r="WR73" s="79" t="s">
        <v>1050</v>
      </c>
      <c r="WS73" s="79" t="s">
        <v>1050</v>
      </c>
      <c r="WT73" s="79" t="s">
        <v>1050</v>
      </c>
      <c r="WU73" s="79" t="s">
        <v>1050</v>
      </c>
      <c r="WV73" s="79" t="s">
        <v>1050</v>
      </c>
      <c r="WW73" s="79" t="s">
        <v>1050</v>
      </c>
      <c r="WX73" s="79" t="s">
        <v>399</v>
      </c>
      <c r="WY73" s="79" t="s">
        <v>399</v>
      </c>
      <c r="WZ73" s="79" t="s">
        <v>1050</v>
      </c>
      <c r="XA73" s="79" t="s">
        <v>1050</v>
      </c>
      <c r="XB73" s="79" t="s">
        <v>1050</v>
      </c>
      <c r="XC73" s="79" t="s">
        <v>1050</v>
      </c>
      <c r="XD73" s="79" t="s">
        <v>1050</v>
      </c>
      <c r="XE73" s="79" t="s">
        <v>1050</v>
      </c>
      <c r="XF73" s="79" t="s">
        <v>1050</v>
      </c>
      <c r="XG73" s="79" t="s">
        <v>1050</v>
      </c>
      <c r="XH73" s="79" t="s">
        <v>1050</v>
      </c>
      <c r="XI73" s="79" t="s">
        <v>1050</v>
      </c>
      <c r="XJ73" s="79" t="s">
        <v>2892</v>
      </c>
      <c r="XK73" s="79" t="s">
        <v>2893</v>
      </c>
      <c r="XL73" s="79" t="s">
        <v>1050</v>
      </c>
      <c r="XM73" s="79" t="s">
        <v>1050</v>
      </c>
      <c r="XN73" s="79" t="s">
        <v>1050</v>
      </c>
      <c r="XO73" s="79" t="s">
        <v>1050</v>
      </c>
      <c r="XP73" s="79" t="s">
        <v>1050</v>
      </c>
      <c r="XQ73" s="79" t="s">
        <v>1050</v>
      </c>
      <c r="XR73" s="79" t="s">
        <v>1050</v>
      </c>
      <c r="XS73" s="79" t="s">
        <v>1050</v>
      </c>
      <c r="XT73" s="79" t="s">
        <v>1050</v>
      </c>
      <c r="XU73" s="79" t="s">
        <v>1050</v>
      </c>
      <c r="XV73" s="79" t="s">
        <v>1089</v>
      </c>
      <c r="XW73" s="79" t="s">
        <v>1089</v>
      </c>
      <c r="XX73" s="79" t="s">
        <v>1050</v>
      </c>
      <c r="XY73" s="79" t="s">
        <v>1050</v>
      </c>
      <c r="XZ73" s="79" t="s">
        <v>1050</v>
      </c>
      <c r="YA73" s="79" t="s">
        <v>1050</v>
      </c>
      <c r="YB73" s="79" t="s">
        <v>1050</v>
      </c>
      <c r="YC73" s="79" t="s">
        <v>1050</v>
      </c>
      <c r="YD73" s="79" t="s">
        <v>1050</v>
      </c>
      <c r="YE73" s="79" t="s">
        <v>1050</v>
      </c>
      <c r="YF73" s="79" t="s">
        <v>1050</v>
      </c>
      <c r="YG73" s="79" t="s">
        <v>1050</v>
      </c>
      <c r="YH73" s="79" t="s">
        <v>1089</v>
      </c>
      <c r="YI73" s="79" t="s">
        <v>1089</v>
      </c>
      <c r="YJ73" s="79" t="s">
        <v>1050</v>
      </c>
      <c r="YK73" s="79" t="s">
        <v>1050</v>
      </c>
      <c r="YL73" s="79" t="s">
        <v>1050</v>
      </c>
      <c r="YM73" s="79" t="s">
        <v>1050</v>
      </c>
      <c r="YN73" s="79" t="s">
        <v>1050</v>
      </c>
      <c r="YO73" s="79" t="s">
        <v>1050</v>
      </c>
      <c r="YP73" s="79" t="s">
        <v>1050</v>
      </c>
      <c r="YQ73" s="79" t="s">
        <v>1050</v>
      </c>
      <c r="YR73" s="79" t="s">
        <v>1050</v>
      </c>
      <c r="YS73" s="79" t="s">
        <v>1050</v>
      </c>
      <c r="YT73" s="79" t="s">
        <v>1059</v>
      </c>
      <c r="YU73" s="79" t="s">
        <v>1059</v>
      </c>
      <c r="YV73" s="79" t="s">
        <v>1050</v>
      </c>
      <c r="YW73" s="79" t="s">
        <v>1050</v>
      </c>
      <c r="YX73" s="79" t="s">
        <v>1050</v>
      </c>
      <c r="YY73" s="79" t="s">
        <v>1050</v>
      </c>
      <c r="YZ73" s="79" t="s">
        <v>1050</v>
      </c>
      <c r="ZA73" s="79" t="s">
        <v>1050</v>
      </c>
      <c r="ZB73" s="79" t="s">
        <v>1050</v>
      </c>
      <c r="ZC73" s="79" t="s">
        <v>1050</v>
      </c>
      <c r="ZD73" s="79" t="s">
        <v>1050</v>
      </c>
      <c r="ZE73" s="79" t="s">
        <v>1050</v>
      </c>
      <c r="ZF73" s="79" t="s">
        <v>399</v>
      </c>
      <c r="ZG73" s="79" t="s">
        <v>399</v>
      </c>
      <c r="ZH73" s="79" t="s">
        <v>1050</v>
      </c>
      <c r="ZI73" s="79" t="s">
        <v>1050</v>
      </c>
      <c r="ZJ73" s="79" t="s">
        <v>1050</v>
      </c>
      <c r="ZK73" s="79" t="s">
        <v>1050</v>
      </c>
      <c r="ZL73" s="79" t="s">
        <v>1050</v>
      </c>
      <c r="ZM73" s="79" t="s">
        <v>1050</v>
      </c>
      <c r="ZN73" s="79" t="s">
        <v>1050</v>
      </c>
      <c r="ZO73" s="79" t="s">
        <v>1050</v>
      </c>
      <c r="ZP73" s="79" t="s">
        <v>1050</v>
      </c>
      <c r="ZQ73" s="79" t="s">
        <v>1050</v>
      </c>
      <c r="ZR73" s="79" t="s">
        <v>399</v>
      </c>
      <c r="ZS73" s="79" t="s">
        <v>399</v>
      </c>
      <c r="ZT73" s="79" t="s">
        <v>1050</v>
      </c>
      <c r="ZU73" s="79" t="s">
        <v>1050</v>
      </c>
      <c r="ZV73" s="79" t="s">
        <v>1050</v>
      </c>
      <c r="ZW73" s="79" t="s">
        <v>1050</v>
      </c>
      <c r="ZX73" s="79" t="s">
        <v>1050</v>
      </c>
      <c r="ZY73" s="79" t="s">
        <v>1050</v>
      </c>
      <c r="ZZ73" s="79" t="s">
        <v>1050</v>
      </c>
      <c r="AAA73" s="79" t="s">
        <v>1050</v>
      </c>
      <c r="AAB73" s="79" t="s">
        <v>1050</v>
      </c>
      <c r="AAC73" s="79" t="s">
        <v>1050</v>
      </c>
      <c r="AAD73" s="79" t="s">
        <v>351</v>
      </c>
      <c r="AAE73" s="79">
        <v>22</v>
      </c>
      <c r="AAF73" s="91">
        <v>44449</v>
      </c>
      <c r="AAG73" s="79">
        <v>0</v>
      </c>
      <c r="AAH73" s="79">
        <v>0</v>
      </c>
      <c r="AAI73" s="79" t="s">
        <v>1132</v>
      </c>
      <c r="AAJ73" s="79" t="s">
        <v>1133</v>
      </c>
      <c r="AAK73" s="79" t="s">
        <v>397</v>
      </c>
      <c r="AAL73" s="79">
        <v>39</v>
      </c>
      <c r="AAM73" s="91">
        <v>38064</v>
      </c>
      <c r="AAN73" s="79">
        <v>0</v>
      </c>
      <c r="AAO73" s="79">
        <v>0</v>
      </c>
      <c r="AAP73" s="79" t="s">
        <v>1132</v>
      </c>
      <c r="AAQ73" s="79" t="s">
        <v>398</v>
      </c>
      <c r="AAR73" s="79" t="s">
        <v>1050</v>
      </c>
      <c r="AAS73" s="79" t="s">
        <v>1050</v>
      </c>
      <c r="AAT73" s="79" t="s">
        <v>1050</v>
      </c>
      <c r="AAU73" s="79" t="s">
        <v>1050</v>
      </c>
      <c r="AAV73" s="79" t="s">
        <v>1050</v>
      </c>
      <c r="AAW73" s="79" t="s">
        <v>1050</v>
      </c>
      <c r="AAX73" s="79" t="s">
        <v>1050</v>
      </c>
      <c r="AAY73" s="79" t="s">
        <v>1050</v>
      </c>
      <c r="AAZ73" s="79" t="s">
        <v>1050</v>
      </c>
      <c r="ABA73" s="79" t="s">
        <v>1050</v>
      </c>
      <c r="ABB73" s="79" t="s">
        <v>1050</v>
      </c>
      <c r="ABC73" s="79" t="s">
        <v>1050</v>
      </c>
      <c r="ABD73" s="79" t="s">
        <v>1050</v>
      </c>
      <c r="ABE73" s="79" t="s">
        <v>1050</v>
      </c>
      <c r="ABF73" s="79" t="s">
        <v>1050</v>
      </c>
      <c r="ABG73" s="79" t="s">
        <v>1050</v>
      </c>
      <c r="ABH73" s="79" t="s">
        <v>1050</v>
      </c>
      <c r="ABI73" s="79" t="s">
        <v>1050</v>
      </c>
      <c r="ABJ73" s="79" t="s">
        <v>1050</v>
      </c>
      <c r="ABK73" s="79" t="s">
        <v>1050</v>
      </c>
      <c r="ABL73" s="79" t="s">
        <v>1050</v>
      </c>
      <c r="ABM73" s="79" t="s">
        <v>1050</v>
      </c>
      <c r="ABN73" s="79" t="s">
        <v>1050</v>
      </c>
      <c r="ABO73" s="79" t="s">
        <v>1050</v>
      </c>
      <c r="ABP73" s="79" t="s">
        <v>1050</v>
      </c>
      <c r="ABQ73" s="79" t="s">
        <v>1050</v>
      </c>
      <c r="ABR73" s="79" t="s">
        <v>1050</v>
      </c>
      <c r="ABS73" s="79" t="s">
        <v>1050</v>
      </c>
      <c r="ABT73" s="79" t="s">
        <v>1050</v>
      </c>
      <c r="ABU73" s="79" t="s">
        <v>1050</v>
      </c>
      <c r="ABV73" s="79" t="s">
        <v>1050</v>
      </c>
      <c r="ABW73" s="79" t="s">
        <v>1050</v>
      </c>
      <c r="ABX73" s="79" t="s">
        <v>1050</v>
      </c>
      <c r="ABY73" s="79" t="s">
        <v>1050</v>
      </c>
      <c r="ABZ73" s="79" t="s">
        <v>1050</v>
      </c>
      <c r="ACA73" s="79" t="s">
        <v>1050</v>
      </c>
      <c r="ACB73" s="79" t="s">
        <v>1050</v>
      </c>
      <c r="ACC73" s="79" t="s">
        <v>1050</v>
      </c>
      <c r="ACD73" s="79" t="s">
        <v>1050</v>
      </c>
      <c r="ACE73" s="79" t="s">
        <v>1050</v>
      </c>
      <c r="ACF73" s="79" t="s">
        <v>1050</v>
      </c>
      <c r="ACG73" s="79" t="s">
        <v>1050</v>
      </c>
      <c r="ACH73" s="79" t="s">
        <v>1050</v>
      </c>
      <c r="ACI73" s="79" t="s">
        <v>1050</v>
      </c>
      <c r="ACJ73" s="79" t="s">
        <v>1050</v>
      </c>
      <c r="ACK73" s="79" t="s">
        <v>1050</v>
      </c>
      <c r="ACL73" s="79" t="s">
        <v>1050</v>
      </c>
      <c r="ACM73" s="79" t="s">
        <v>1050</v>
      </c>
      <c r="ACN73" s="79" t="s">
        <v>1050</v>
      </c>
      <c r="ACO73" s="79" t="s">
        <v>1050</v>
      </c>
      <c r="ACP73" s="79" t="s">
        <v>1050</v>
      </c>
      <c r="ACQ73" s="79" t="s">
        <v>1050</v>
      </c>
      <c r="ACR73" s="79" t="s">
        <v>1050</v>
      </c>
      <c r="ACS73" s="79" t="s">
        <v>1050</v>
      </c>
      <c r="ACT73" s="79" t="s">
        <v>1050</v>
      </c>
      <c r="ACU73" s="79" t="s">
        <v>1050</v>
      </c>
      <c r="ACV73" s="79" t="s">
        <v>1050</v>
      </c>
      <c r="ACW73" s="79" t="s">
        <v>1050</v>
      </c>
      <c r="ACX73" s="79" t="s">
        <v>1050</v>
      </c>
      <c r="ACY73" s="79" t="s">
        <v>1050</v>
      </c>
      <c r="ACZ73" s="79" t="s">
        <v>1050</v>
      </c>
      <c r="ADA73" s="79" t="s">
        <v>1050</v>
      </c>
      <c r="ADB73" s="79" t="s">
        <v>1050</v>
      </c>
      <c r="ADC73" s="79" t="s">
        <v>1050</v>
      </c>
      <c r="ADD73" s="79" t="s">
        <v>1050</v>
      </c>
      <c r="ADE73" s="79" t="s">
        <v>1050</v>
      </c>
      <c r="ADF73" s="79" t="s">
        <v>1050</v>
      </c>
      <c r="ADG73" s="79" t="s">
        <v>1050</v>
      </c>
      <c r="ADH73" s="79" t="s">
        <v>1050</v>
      </c>
      <c r="ADI73" s="79" t="s">
        <v>1050</v>
      </c>
      <c r="ADJ73" s="79">
        <v>81</v>
      </c>
      <c r="ADK73" s="110">
        <v>46</v>
      </c>
      <c r="ADL73" s="79">
        <v>27</v>
      </c>
      <c r="ADM73" s="79" t="s">
        <v>1050</v>
      </c>
      <c r="ADN73" s="79" t="s">
        <v>1050</v>
      </c>
      <c r="ADO73" s="79" t="s">
        <v>397</v>
      </c>
      <c r="ADP73" s="79" t="s">
        <v>397</v>
      </c>
      <c r="ADQ73" s="79" t="s">
        <v>397</v>
      </c>
      <c r="ADR73" s="79" t="s">
        <v>1050</v>
      </c>
      <c r="ADS73" s="79" t="s">
        <v>1050</v>
      </c>
      <c r="ADT73" s="79" t="s">
        <v>494</v>
      </c>
      <c r="ADU73" s="79" t="s">
        <v>494</v>
      </c>
      <c r="ADV73" s="79" t="s">
        <v>494</v>
      </c>
      <c r="ADW73" s="79" t="s">
        <v>1050</v>
      </c>
      <c r="ADX73" s="79" t="s">
        <v>1050</v>
      </c>
      <c r="ADY73" s="79" t="s">
        <v>494</v>
      </c>
      <c r="ADZ73" s="79" t="s">
        <v>494</v>
      </c>
      <c r="AEA73" s="79" t="s">
        <v>494</v>
      </c>
      <c r="AEB73" s="79" t="s">
        <v>1050</v>
      </c>
      <c r="AEC73" s="79" t="s">
        <v>1050</v>
      </c>
      <c r="AED73" s="79">
        <v>0</v>
      </c>
      <c r="AEE73" s="79">
        <v>0</v>
      </c>
      <c r="AEF73" s="79">
        <v>0</v>
      </c>
      <c r="AEG73" s="79" t="s">
        <v>1050</v>
      </c>
      <c r="AEH73" s="79" t="s">
        <v>1050</v>
      </c>
      <c r="AEI73" s="79">
        <v>0</v>
      </c>
      <c r="AEJ73" s="79">
        <v>0</v>
      </c>
      <c r="AEK73" s="79">
        <v>0</v>
      </c>
      <c r="AEL73" s="79" t="s">
        <v>1050</v>
      </c>
      <c r="AEM73" s="79" t="s">
        <v>1050</v>
      </c>
      <c r="AEN73" s="79" t="s">
        <v>1164</v>
      </c>
      <c r="AEO73" s="79" t="s">
        <v>1089</v>
      </c>
      <c r="AEP73" s="79" t="s">
        <v>1614</v>
      </c>
      <c r="AEQ73" s="79" t="s">
        <v>1050</v>
      </c>
      <c r="AER73" s="79" t="s">
        <v>1050</v>
      </c>
      <c r="AES73" s="79" t="s">
        <v>352</v>
      </c>
      <c r="AET73" s="79" t="s">
        <v>398</v>
      </c>
      <c r="AEU73" s="79" t="s">
        <v>352</v>
      </c>
      <c r="AEV73" s="79" t="s">
        <v>1050</v>
      </c>
      <c r="AEW73" s="79" t="s">
        <v>1050</v>
      </c>
      <c r="AEX73" s="137" t="s">
        <v>366</v>
      </c>
      <c r="AEY73" s="79">
        <v>2</v>
      </c>
      <c r="AEZ73" s="79">
        <v>2</v>
      </c>
      <c r="AFA73" s="79" t="s">
        <v>1050</v>
      </c>
      <c r="AFB73" s="79" t="s">
        <v>1050</v>
      </c>
      <c r="AFC73" s="79" t="s">
        <v>2380</v>
      </c>
      <c r="AFD73" s="79" t="s">
        <v>1050</v>
      </c>
      <c r="AFE73" s="79" t="s">
        <v>1050</v>
      </c>
      <c r="AFF73" s="79" t="s">
        <v>1050</v>
      </c>
      <c r="AFG73" s="79" t="s">
        <v>1050</v>
      </c>
      <c r="AFH73" s="79" t="s">
        <v>1050</v>
      </c>
      <c r="AFI73" s="79" t="s">
        <v>1050</v>
      </c>
      <c r="AFJ73" s="79" t="s">
        <v>1050</v>
      </c>
      <c r="AFK73" s="79" t="s">
        <v>1050</v>
      </c>
      <c r="AFL73" s="79" t="s">
        <v>1050</v>
      </c>
      <c r="AFM73" s="79" t="s">
        <v>1050</v>
      </c>
      <c r="AFN73" s="79" t="s">
        <v>1050</v>
      </c>
      <c r="AFO73" s="79" t="s">
        <v>1050</v>
      </c>
      <c r="AFP73" s="79" t="s">
        <v>1050</v>
      </c>
      <c r="AFQ73" s="79" t="s">
        <v>1050</v>
      </c>
      <c r="AFR73" s="79" t="s">
        <v>1050</v>
      </c>
      <c r="AFS73" s="79" t="s">
        <v>1050</v>
      </c>
      <c r="AFT73" s="79" t="s">
        <v>1050</v>
      </c>
      <c r="AFU73" s="79" t="s">
        <v>1050</v>
      </c>
      <c r="AFV73" s="79" t="s">
        <v>1050</v>
      </c>
      <c r="AFW73" s="79" t="s">
        <v>1050</v>
      </c>
      <c r="AFX73" s="79" t="s">
        <v>1050</v>
      </c>
      <c r="AFY73" s="79" t="s">
        <v>1050</v>
      </c>
      <c r="AFZ73" s="79" t="s">
        <v>1050</v>
      </c>
      <c r="AGA73" s="79" t="s">
        <v>1050</v>
      </c>
      <c r="AGB73" s="79" t="s">
        <v>1050</v>
      </c>
      <c r="AGC73" s="79" t="s">
        <v>1050</v>
      </c>
      <c r="AGD73" s="79" t="s">
        <v>1050</v>
      </c>
      <c r="AGE73" s="79" t="s">
        <v>1050</v>
      </c>
      <c r="AGF73" s="79" t="s">
        <v>1050</v>
      </c>
      <c r="AGG73" s="79" t="s">
        <v>1050</v>
      </c>
      <c r="AGH73" s="79" t="s">
        <v>1050</v>
      </c>
      <c r="AGI73" s="79" t="s">
        <v>1050</v>
      </c>
      <c r="AGJ73" s="79" t="s">
        <v>1050</v>
      </c>
      <c r="AGK73" s="79" t="s">
        <v>1050</v>
      </c>
      <c r="AGL73" s="79" t="s">
        <v>2380</v>
      </c>
      <c r="AGM73" s="79" t="s">
        <v>1050</v>
      </c>
      <c r="AGN73" s="79" t="s">
        <v>1050</v>
      </c>
      <c r="AGO73" s="79" t="s">
        <v>1050</v>
      </c>
      <c r="AGP73" s="79" t="s">
        <v>1050</v>
      </c>
      <c r="AGQ73" s="79" t="s">
        <v>1050</v>
      </c>
      <c r="AGR73" s="79" t="s">
        <v>1050</v>
      </c>
      <c r="AGS73" s="79" t="s">
        <v>1050</v>
      </c>
      <c r="AGT73" s="79" t="s">
        <v>1050</v>
      </c>
      <c r="AGU73" s="79" t="s">
        <v>1050</v>
      </c>
      <c r="AGV73" s="79" t="s">
        <v>1050</v>
      </c>
      <c r="AGW73" s="79" t="s">
        <v>1050</v>
      </c>
      <c r="AGX73" s="79" t="s">
        <v>1050</v>
      </c>
      <c r="AGY73" s="79" t="s">
        <v>1050</v>
      </c>
      <c r="AGZ73" s="79" t="s">
        <v>1050</v>
      </c>
      <c r="AHA73" s="79" t="s">
        <v>1050</v>
      </c>
      <c r="AHB73" s="79" t="s">
        <v>1050</v>
      </c>
      <c r="AHC73" s="79" t="s">
        <v>1050</v>
      </c>
      <c r="AHD73" s="79" t="s">
        <v>1050</v>
      </c>
      <c r="AHE73" s="79" t="s">
        <v>1050</v>
      </c>
      <c r="AHF73" s="79" t="s">
        <v>1050</v>
      </c>
      <c r="AHG73" s="79" t="s">
        <v>1050</v>
      </c>
      <c r="AHH73" s="79" t="s">
        <v>1050</v>
      </c>
      <c r="AHI73" s="79" t="s">
        <v>1050</v>
      </c>
      <c r="AHJ73" s="79" t="s">
        <v>1050</v>
      </c>
      <c r="AHK73" s="79" t="s">
        <v>1050</v>
      </c>
      <c r="AHL73" s="79" t="s">
        <v>1050</v>
      </c>
      <c r="AHM73" s="79" t="s">
        <v>1050</v>
      </c>
      <c r="AHN73" s="79" t="s">
        <v>1050</v>
      </c>
      <c r="AHO73" s="79" t="s">
        <v>1050</v>
      </c>
      <c r="AHP73" s="79" t="s">
        <v>1050</v>
      </c>
      <c r="AHQ73" s="79" t="s">
        <v>1050</v>
      </c>
      <c r="AHR73" s="79" t="s">
        <v>1050</v>
      </c>
      <c r="AHS73" s="79" t="s">
        <v>1050</v>
      </c>
      <c r="AHT73" s="79" t="s">
        <v>1050</v>
      </c>
      <c r="AHU73" s="79" t="s">
        <v>1050</v>
      </c>
      <c r="AHV73" s="79" t="s">
        <v>1050</v>
      </c>
      <c r="AHW73" s="79" t="s">
        <v>1050</v>
      </c>
      <c r="AHX73" s="79" t="s">
        <v>1050</v>
      </c>
      <c r="AHY73" s="79" t="s">
        <v>1050</v>
      </c>
      <c r="AHZ73" s="79" t="s">
        <v>1050</v>
      </c>
      <c r="AIA73" s="79" t="s">
        <v>1050</v>
      </c>
      <c r="AIB73" s="79" t="s">
        <v>1050</v>
      </c>
      <c r="AIC73" s="79" t="s">
        <v>1050</v>
      </c>
      <c r="AID73" s="79" t="s">
        <v>1050</v>
      </c>
      <c r="AIE73" s="79" t="s">
        <v>1050</v>
      </c>
      <c r="AIF73" s="79" t="s">
        <v>1050</v>
      </c>
      <c r="AIG73" s="79" t="s">
        <v>1050</v>
      </c>
      <c r="AIH73" s="79" t="s">
        <v>2380</v>
      </c>
      <c r="AII73" s="79" t="s">
        <v>1050</v>
      </c>
      <c r="AIJ73" s="79" t="s">
        <v>1050</v>
      </c>
      <c r="AIK73" s="79" t="s">
        <v>1050</v>
      </c>
      <c r="AIL73" s="79" t="s">
        <v>1050</v>
      </c>
      <c r="AIM73" s="79" t="s">
        <v>1050</v>
      </c>
      <c r="AIN73" s="79" t="s">
        <v>1050</v>
      </c>
      <c r="AIO73" s="79" t="s">
        <v>1050</v>
      </c>
      <c r="AIP73" s="79" t="s">
        <v>1050</v>
      </c>
      <c r="AIQ73" s="79" t="s">
        <v>1050</v>
      </c>
      <c r="AIR73" s="79" t="s">
        <v>2894</v>
      </c>
      <c r="AIS73" s="79" t="s">
        <v>1050</v>
      </c>
      <c r="AIT73" s="79" t="s">
        <v>1050</v>
      </c>
      <c r="AIU73" s="79" t="s">
        <v>1050</v>
      </c>
      <c r="AIV73" s="79" t="s">
        <v>1050</v>
      </c>
      <c r="AIW73" s="79" t="s">
        <v>1050</v>
      </c>
      <c r="AIX73" s="79" t="s">
        <v>1050</v>
      </c>
      <c r="AIY73" s="79" t="s">
        <v>1050</v>
      </c>
      <c r="AIZ73" s="79" t="s">
        <v>1050</v>
      </c>
      <c r="AJA73" s="79" t="s">
        <v>1050</v>
      </c>
      <c r="AJB73" s="79" t="s">
        <v>1050</v>
      </c>
      <c r="AJC73" s="79" t="s">
        <v>1050</v>
      </c>
      <c r="AJD73" s="79" t="s">
        <v>1050</v>
      </c>
      <c r="AJE73" s="79" t="s">
        <v>1050</v>
      </c>
      <c r="AJF73" s="79" t="s">
        <v>1050</v>
      </c>
      <c r="AJG73" s="79" t="s">
        <v>2895</v>
      </c>
      <c r="AJH73" s="79" t="s">
        <v>2896</v>
      </c>
      <c r="AJI73" s="79" t="s">
        <v>1050</v>
      </c>
      <c r="AJJ73" s="79" t="s">
        <v>1050</v>
      </c>
      <c r="AJK73" s="79" t="s">
        <v>1050</v>
      </c>
      <c r="AJL73" s="79" t="s">
        <v>1050</v>
      </c>
      <c r="AJM73" s="79" t="s">
        <v>353</v>
      </c>
      <c r="AJN73" s="79" t="s">
        <v>353</v>
      </c>
      <c r="AJO73" s="79" t="s">
        <v>1050</v>
      </c>
      <c r="AJP73" s="79" t="s">
        <v>1050</v>
      </c>
      <c r="AJQ73" s="79" t="s">
        <v>1050</v>
      </c>
      <c r="AJR73" s="79" t="s">
        <v>1050</v>
      </c>
      <c r="AJS73" s="79" t="s">
        <v>1050</v>
      </c>
      <c r="AJT73" s="79" t="s">
        <v>1098</v>
      </c>
      <c r="AJU73" s="79" t="s">
        <v>1050</v>
      </c>
      <c r="AJV73" s="79" t="s">
        <v>1050</v>
      </c>
      <c r="AJW73" s="79" t="s">
        <v>1050</v>
      </c>
      <c r="AJX73" s="79" t="s">
        <v>1098</v>
      </c>
      <c r="AJY73" s="79" t="s">
        <v>1098</v>
      </c>
      <c r="AJZ73" s="79" t="s">
        <v>1050</v>
      </c>
      <c r="AKA73" s="79" t="s">
        <v>1050</v>
      </c>
      <c r="AKB73" s="79" t="s">
        <v>1050</v>
      </c>
      <c r="AKC73" s="79" t="s">
        <v>1050</v>
      </c>
      <c r="AKD73" s="79" t="s">
        <v>1050</v>
      </c>
      <c r="AKE73" s="79" t="s">
        <v>1050</v>
      </c>
      <c r="AKF73" s="79" t="s">
        <v>1050</v>
      </c>
      <c r="AKG73" s="79" t="s">
        <v>1050</v>
      </c>
      <c r="AKH73" s="79" t="s">
        <v>1050</v>
      </c>
      <c r="AKI73" s="79" t="s">
        <v>1098</v>
      </c>
      <c r="AKJ73" s="79" t="s">
        <v>1050</v>
      </c>
      <c r="AKK73" s="79" t="s">
        <v>1050</v>
      </c>
      <c r="AKL73" s="79" t="s">
        <v>1050</v>
      </c>
      <c r="AKM73" s="79" t="s">
        <v>1050</v>
      </c>
      <c r="AKN73" s="79" t="s">
        <v>1050</v>
      </c>
      <c r="AKO73" s="79" t="s">
        <v>1050</v>
      </c>
      <c r="AKP73" s="79" t="s">
        <v>1050</v>
      </c>
      <c r="AKQ73" s="79" t="s">
        <v>1050</v>
      </c>
      <c r="AKR73" s="79" t="s">
        <v>1050</v>
      </c>
      <c r="AKS73" s="79" t="s">
        <v>1050</v>
      </c>
      <c r="AKT73" s="79" t="s">
        <v>1050</v>
      </c>
      <c r="AKU73" s="79" t="s">
        <v>1050</v>
      </c>
      <c r="AKV73" s="79" t="s">
        <v>1098</v>
      </c>
      <c r="AKW73" s="79" t="s">
        <v>1050</v>
      </c>
      <c r="AKX73" s="79" t="s">
        <v>1050</v>
      </c>
      <c r="AKY73" s="79" t="s">
        <v>1050</v>
      </c>
      <c r="AKZ73" s="79" t="s">
        <v>1050</v>
      </c>
      <c r="ALA73" s="79" t="s">
        <v>1050</v>
      </c>
      <c r="ALB73" s="79" t="s">
        <v>1050</v>
      </c>
      <c r="ALC73" s="79" t="s">
        <v>1050</v>
      </c>
      <c r="ALD73" s="79" t="s">
        <v>1050</v>
      </c>
      <c r="ALE73" s="79" t="s">
        <v>1050</v>
      </c>
      <c r="ALF73" s="79" t="s">
        <v>1050</v>
      </c>
      <c r="ALG73" s="79" t="s">
        <v>1050</v>
      </c>
      <c r="ALH73" s="79" t="s">
        <v>1098</v>
      </c>
      <c r="ALI73" s="79" t="s">
        <v>1050</v>
      </c>
      <c r="ALJ73" s="79" t="s">
        <v>1098</v>
      </c>
      <c r="ALK73" s="79" t="s">
        <v>1050</v>
      </c>
      <c r="ALL73" s="79" t="s">
        <v>1050</v>
      </c>
      <c r="ALM73" s="79" t="s">
        <v>1050</v>
      </c>
      <c r="ALN73" s="79" t="s">
        <v>1050</v>
      </c>
      <c r="ALO73" s="79" t="s">
        <v>1050</v>
      </c>
      <c r="ALP73" s="79" t="s">
        <v>1050</v>
      </c>
      <c r="ALQ73" s="79" t="s">
        <v>1098</v>
      </c>
      <c r="ALR73" s="79" t="s">
        <v>1050</v>
      </c>
      <c r="ALS73" s="79" t="s">
        <v>1050</v>
      </c>
      <c r="ALT73" s="79" t="s">
        <v>1050</v>
      </c>
      <c r="ALU73" s="79" t="s">
        <v>1050</v>
      </c>
      <c r="ALV73" s="79" t="s">
        <v>1050</v>
      </c>
      <c r="ALW73" s="79" t="s">
        <v>1050</v>
      </c>
      <c r="ALX73" s="79" t="s">
        <v>1050</v>
      </c>
    </row>
    <row r="74" ht="50.25" customHeight="1" spans="1:1012">
      <c r="A74" s="150" t="s">
        <v>2897</v>
      </c>
      <c r="B74" s="150">
        <v>97</v>
      </c>
      <c r="C74" s="110" t="s">
        <v>1050</v>
      </c>
      <c r="D74" s="110" t="s">
        <v>374</v>
      </c>
      <c r="E74" s="110" t="s">
        <v>1050</v>
      </c>
      <c r="F74" s="110" t="s">
        <v>2898</v>
      </c>
      <c r="G74" s="110" t="s">
        <v>1050</v>
      </c>
      <c r="H74" s="110" t="s">
        <v>1050</v>
      </c>
      <c r="I74" s="110" t="s">
        <v>525</v>
      </c>
      <c r="J74" s="110" t="s">
        <v>2899</v>
      </c>
      <c r="K74" s="151">
        <v>0.565972222222222</v>
      </c>
      <c r="L74" s="110" t="s">
        <v>2899</v>
      </c>
      <c r="M74" s="151">
        <v>0.576388888888889</v>
      </c>
      <c r="N74" s="110" t="s">
        <v>331</v>
      </c>
      <c r="O74" s="140" t="s">
        <v>2900</v>
      </c>
      <c r="P74" s="110" t="s">
        <v>1050</v>
      </c>
      <c r="Q74" s="110" t="s">
        <v>1050</v>
      </c>
      <c r="R74" s="110" t="s">
        <v>1052</v>
      </c>
      <c r="S74" s="110" t="s">
        <v>334</v>
      </c>
      <c r="T74" s="110" t="s">
        <v>1050</v>
      </c>
      <c r="U74" s="110" t="s">
        <v>368</v>
      </c>
      <c r="V74" s="110" t="s">
        <v>480</v>
      </c>
      <c r="W74" s="110" t="s">
        <v>384</v>
      </c>
      <c r="X74" s="110" t="s">
        <v>339</v>
      </c>
      <c r="Y74" s="110" t="s">
        <v>340</v>
      </c>
      <c r="Z74" s="110" t="s">
        <v>387</v>
      </c>
      <c r="AA74" s="110" t="s">
        <v>342</v>
      </c>
      <c r="AB74" s="110" t="s">
        <v>342</v>
      </c>
      <c r="AC74" s="110" t="s">
        <v>343</v>
      </c>
      <c r="AD74" s="110" t="s">
        <v>344</v>
      </c>
      <c r="AE74" s="110" t="s">
        <v>369</v>
      </c>
      <c r="AF74" s="110" t="s">
        <v>392</v>
      </c>
      <c r="AG74" s="110" t="s">
        <v>1050</v>
      </c>
      <c r="AH74" s="110" t="s">
        <v>1050</v>
      </c>
      <c r="AI74" s="110" t="s">
        <v>2901</v>
      </c>
      <c r="AJ74" s="110" t="s">
        <v>1050</v>
      </c>
      <c r="AK74" s="110" t="s">
        <v>1050</v>
      </c>
      <c r="AL74" s="110" t="s">
        <v>1050</v>
      </c>
      <c r="AM74" s="110" t="s">
        <v>1050</v>
      </c>
      <c r="AN74" s="110" t="s">
        <v>1050</v>
      </c>
      <c r="AO74" s="110" t="s">
        <v>1050</v>
      </c>
      <c r="AP74" s="110" t="s">
        <v>1050</v>
      </c>
      <c r="AQ74" s="110" t="s">
        <v>1050</v>
      </c>
      <c r="AR74" s="110" t="s">
        <v>1050</v>
      </c>
      <c r="AS74" s="110" t="s">
        <v>1050</v>
      </c>
      <c r="AT74" s="110" t="s">
        <v>1050</v>
      </c>
      <c r="AU74" s="110" t="s">
        <v>1050</v>
      </c>
      <c r="AV74" s="110" t="s">
        <v>1050</v>
      </c>
      <c r="AW74" s="110" t="s">
        <v>1050</v>
      </c>
      <c r="AX74" s="110" t="s">
        <v>1050</v>
      </c>
      <c r="AY74" s="140" t="s">
        <v>1050</v>
      </c>
      <c r="AZ74" s="110" t="s">
        <v>480</v>
      </c>
      <c r="BA74" s="110" t="s">
        <v>1050</v>
      </c>
      <c r="BB74" s="110" t="s">
        <v>1050</v>
      </c>
      <c r="BC74" s="110" t="s">
        <v>1050</v>
      </c>
      <c r="BD74" s="110" t="s">
        <v>1050</v>
      </c>
      <c r="BE74" s="110" t="s">
        <v>1050</v>
      </c>
      <c r="BF74" s="110" t="s">
        <v>1050</v>
      </c>
      <c r="BG74" s="110" t="s">
        <v>1050</v>
      </c>
      <c r="BH74" s="110" t="s">
        <v>1050</v>
      </c>
      <c r="BI74" s="110" t="s">
        <v>1050</v>
      </c>
      <c r="BJ74" s="110" t="s">
        <v>1050</v>
      </c>
      <c r="BK74" s="110" t="s">
        <v>1050</v>
      </c>
      <c r="BL74" s="110" t="s">
        <v>1050</v>
      </c>
      <c r="BM74" s="110" t="s">
        <v>1050</v>
      </c>
      <c r="BN74" s="110" t="s">
        <v>1050</v>
      </c>
      <c r="BO74" s="110" t="s">
        <v>1050</v>
      </c>
      <c r="BP74" s="110" t="s">
        <v>1050</v>
      </c>
      <c r="BQ74" s="110" t="s">
        <v>1050</v>
      </c>
      <c r="BR74" s="110" t="s">
        <v>1050</v>
      </c>
      <c r="BS74" s="110" t="s">
        <v>1050</v>
      </c>
      <c r="BT74" s="110" t="s">
        <v>1050</v>
      </c>
      <c r="BU74" s="110" t="s">
        <v>1050</v>
      </c>
      <c r="BV74" s="110" t="s">
        <v>1050</v>
      </c>
      <c r="BW74" s="110" t="s">
        <v>1050</v>
      </c>
      <c r="BX74" s="110" t="s">
        <v>1050</v>
      </c>
      <c r="BY74" s="110" t="s">
        <v>1050</v>
      </c>
      <c r="BZ74" s="110" t="s">
        <v>1050</v>
      </c>
      <c r="CA74" s="110" t="s">
        <v>1050</v>
      </c>
      <c r="CB74" s="110" t="s">
        <v>1050</v>
      </c>
      <c r="CC74" s="110" t="s">
        <v>1050</v>
      </c>
      <c r="CD74" s="110" t="s">
        <v>1050</v>
      </c>
      <c r="CE74" s="110" t="s">
        <v>1050</v>
      </c>
      <c r="CF74" s="110" t="s">
        <v>1057</v>
      </c>
      <c r="CG74" s="110" t="s">
        <v>2902</v>
      </c>
      <c r="CH74" s="110" t="s">
        <v>1090</v>
      </c>
      <c r="CI74" s="110" t="s">
        <v>1050</v>
      </c>
      <c r="CJ74" s="110" t="s">
        <v>1060</v>
      </c>
      <c r="CK74" s="110" t="s">
        <v>1050</v>
      </c>
      <c r="CL74" s="110" t="s">
        <v>1050</v>
      </c>
      <c r="CM74" s="110" t="s">
        <v>1050</v>
      </c>
      <c r="CN74" s="110" t="s">
        <v>1050</v>
      </c>
      <c r="CO74" s="110" t="s">
        <v>353</v>
      </c>
      <c r="CP74" s="110" t="s">
        <v>520</v>
      </c>
      <c r="CQ74" s="110" t="s">
        <v>1050</v>
      </c>
      <c r="CR74" s="110" t="s">
        <v>2903</v>
      </c>
      <c r="CS74" s="110" t="s">
        <v>1050</v>
      </c>
      <c r="CT74" s="140" t="s">
        <v>2904</v>
      </c>
      <c r="CU74" s="110" t="s">
        <v>1050</v>
      </c>
      <c r="CV74" s="110" t="s">
        <v>1050</v>
      </c>
      <c r="CW74" s="110" t="s">
        <v>1050</v>
      </c>
      <c r="CX74" s="110" t="s">
        <v>1142</v>
      </c>
      <c r="CY74" s="110" t="s">
        <v>1106</v>
      </c>
      <c r="CZ74" s="110" t="s">
        <v>356</v>
      </c>
      <c r="DA74" s="110" t="s">
        <v>1403</v>
      </c>
      <c r="DB74" s="110" t="s">
        <v>2905</v>
      </c>
      <c r="DC74" s="110" t="s">
        <v>1435</v>
      </c>
      <c r="DD74" s="110">
        <v>2023</v>
      </c>
      <c r="DE74" s="110" t="s">
        <v>2906</v>
      </c>
      <c r="DF74" s="110" t="s">
        <v>1050</v>
      </c>
      <c r="DG74" s="110">
        <v>9540</v>
      </c>
      <c r="DH74" s="110" t="s">
        <v>1060</v>
      </c>
      <c r="DI74" s="110" t="s">
        <v>1465</v>
      </c>
      <c r="DJ74" s="110" t="s">
        <v>1779</v>
      </c>
      <c r="DK74" s="110">
        <v>1</v>
      </c>
      <c r="DL74" s="110" t="s">
        <v>399</v>
      </c>
      <c r="DM74" s="110" t="s">
        <v>353</v>
      </c>
      <c r="DN74" s="110" t="s">
        <v>1861</v>
      </c>
      <c r="DO74" s="110" t="s">
        <v>2907</v>
      </c>
      <c r="DP74" s="110" t="s">
        <v>399</v>
      </c>
      <c r="DQ74" s="110" t="s">
        <v>1050</v>
      </c>
      <c r="DR74" s="110" t="s">
        <v>1050</v>
      </c>
      <c r="DS74" s="110" t="s">
        <v>399</v>
      </c>
      <c r="DT74" s="110" t="s">
        <v>1050</v>
      </c>
      <c r="DU74" s="110" t="s">
        <v>1050</v>
      </c>
      <c r="DV74" s="110" t="s">
        <v>399</v>
      </c>
      <c r="DW74" s="110" t="s">
        <v>464</v>
      </c>
      <c r="DX74" s="110" t="s">
        <v>404</v>
      </c>
      <c r="DY74" s="110" t="s">
        <v>1050</v>
      </c>
      <c r="DZ74" s="110" t="s">
        <v>360</v>
      </c>
      <c r="EA74" s="110" t="s">
        <v>1050</v>
      </c>
      <c r="EB74" s="110" t="s">
        <v>1050</v>
      </c>
      <c r="EC74" s="110" t="s">
        <v>1050</v>
      </c>
      <c r="ED74" s="110" t="s">
        <v>2708</v>
      </c>
      <c r="EE74" s="110" t="s">
        <v>409</v>
      </c>
      <c r="EF74" s="110" t="s">
        <v>353</v>
      </c>
      <c r="EG74" s="110" t="s">
        <v>1057</v>
      </c>
      <c r="EH74" s="110" t="s">
        <v>2908</v>
      </c>
      <c r="EI74" s="110" t="s">
        <v>1090</v>
      </c>
      <c r="EJ74" s="110" t="s">
        <v>352</v>
      </c>
      <c r="EK74" s="110" t="s">
        <v>1060</v>
      </c>
      <c r="EL74" s="110" t="s">
        <v>1050</v>
      </c>
      <c r="EM74" s="110" t="s">
        <v>1050</v>
      </c>
      <c r="EN74" s="110" t="s">
        <v>1050</v>
      </c>
      <c r="EO74" s="110" t="s">
        <v>1050</v>
      </c>
      <c r="EP74" s="110" t="s">
        <v>353</v>
      </c>
      <c r="EQ74" s="110" t="s">
        <v>401</v>
      </c>
      <c r="ER74" s="110" t="s">
        <v>1585</v>
      </c>
      <c r="ES74" s="110" t="s">
        <v>2909</v>
      </c>
      <c r="ET74" s="110" t="s">
        <v>1050</v>
      </c>
      <c r="EU74" s="140" t="s">
        <v>2904</v>
      </c>
      <c r="EV74" s="110" t="s">
        <v>1050</v>
      </c>
      <c r="EW74" s="110" t="s">
        <v>1050</v>
      </c>
      <c r="EX74" s="110" t="s">
        <v>1050</v>
      </c>
      <c r="EY74" s="110" t="s">
        <v>1460</v>
      </c>
      <c r="EZ74" s="110" t="s">
        <v>2910</v>
      </c>
      <c r="FA74" s="110" t="s">
        <v>1050</v>
      </c>
      <c r="FB74" s="110" t="s">
        <v>1462</v>
      </c>
      <c r="FC74" s="110" t="s">
        <v>2300</v>
      </c>
      <c r="FD74" s="110" t="s">
        <v>1266</v>
      </c>
      <c r="FE74" s="110">
        <v>2022</v>
      </c>
      <c r="FF74" s="110" t="s">
        <v>458</v>
      </c>
      <c r="FG74" s="110" t="s">
        <v>1050</v>
      </c>
      <c r="FH74" s="110">
        <v>2</v>
      </c>
      <c r="FI74" s="110" t="s">
        <v>1741</v>
      </c>
      <c r="FJ74" s="110" t="s">
        <v>1465</v>
      </c>
      <c r="FK74" s="110" t="s">
        <v>1779</v>
      </c>
      <c r="FL74" s="110">
        <v>0</v>
      </c>
      <c r="FM74" s="110" t="s">
        <v>399</v>
      </c>
      <c r="FN74" s="110" t="s">
        <v>353</v>
      </c>
      <c r="FO74" s="110" t="s">
        <v>1749</v>
      </c>
      <c r="FP74" s="154">
        <v>45185</v>
      </c>
      <c r="FQ74" s="110" t="s">
        <v>399</v>
      </c>
      <c r="FR74" s="110" t="s">
        <v>1050</v>
      </c>
      <c r="FS74" s="110" t="s">
        <v>1050</v>
      </c>
      <c r="FT74" s="110" t="s">
        <v>399</v>
      </c>
      <c r="FU74" s="110" t="s">
        <v>1050</v>
      </c>
      <c r="FV74" s="110" t="s">
        <v>1050</v>
      </c>
      <c r="FW74" s="110" t="s">
        <v>353</v>
      </c>
      <c r="FX74" s="110" t="s">
        <v>542</v>
      </c>
      <c r="FY74" s="110" t="s">
        <v>435</v>
      </c>
      <c r="FZ74" s="110" t="s">
        <v>1050</v>
      </c>
      <c r="GA74" s="110" t="s">
        <v>1050</v>
      </c>
      <c r="GB74" s="110" t="s">
        <v>1050</v>
      </c>
      <c r="GC74" s="110" t="s">
        <v>333</v>
      </c>
      <c r="GD74" s="110" t="s">
        <v>1050</v>
      </c>
      <c r="GE74" s="110" t="s">
        <v>2037</v>
      </c>
      <c r="GF74" s="110" t="s">
        <v>409</v>
      </c>
      <c r="GG74" s="110" t="s">
        <v>1050</v>
      </c>
      <c r="GH74" s="110" t="s">
        <v>1050</v>
      </c>
      <c r="GI74" s="110" t="s">
        <v>1050</v>
      </c>
      <c r="GJ74" s="110" t="s">
        <v>1050</v>
      </c>
      <c r="GK74" s="110" t="s">
        <v>1050</v>
      </c>
      <c r="GL74" s="110" t="s">
        <v>1050</v>
      </c>
      <c r="GM74" s="110" t="s">
        <v>1050</v>
      </c>
      <c r="GN74" s="110" t="s">
        <v>1050</v>
      </c>
      <c r="GO74" s="110" t="s">
        <v>1050</v>
      </c>
      <c r="GP74" s="110" t="s">
        <v>1050</v>
      </c>
      <c r="GQ74" s="110" t="s">
        <v>1050</v>
      </c>
      <c r="GR74" s="110" t="s">
        <v>1050</v>
      </c>
      <c r="GS74" s="110" t="s">
        <v>1050</v>
      </c>
      <c r="GT74" s="110" t="s">
        <v>1050</v>
      </c>
      <c r="GU74" s="110" t="s">
        <v>1050</v>
      </c>
      <c r="GV74" s="110" t="s">
        <v>1050</v>
      </c>
      <c r="GW74" s="110" t="s">
        <v>1050</v>
      </c>
      <c r="GX74" s="110" t="s">
        <v>1050</v>
      </c>
      <c r="GY74" s="110" t="s">
        <v>1050</v>
      </c>
      <c r="GZ74" s="110" t="s">
        <v>1050</v>
      </c>
      <c r="HA74" s="110" t="s">
        <v>1050</v>
      </c>
      <c r="HB74" s="110" t="s">
        <v>1050</v>
      </c>
      <c r="HC74" s="110" t="s">
        <v>1050</v>
      </c>
      <c r="HD74" s="110" t="s">
        <v>1050</v>
      </c>
      <c r="HE74" s="110" t="s">
        <v>1050</v>
      </c>
      <c r="HF74" s="110" t="s">
        <v>1050</v>
      </c>
      <c r="HG74" s="110" t="s">
        <v>1050</v>
      </c>
      <c r="HH74" s="110" t="s">
        <v>1050</v>
      </c>
      <c r="HI74" s="110" t="s">
        <v>1050</v>
      </c>
      <c r="HJ74" s="110" t="s">
        <v>1050</v>
      </c>
      <c r="HK74" s="110" t="s">
        <v>1050</v>
      </c>
      <c r="HL74" s="110" t="s">
        <v>1050</v>
      </c>
      <c r="HM74" s="110" t="s">
        <v>1050</v>
      </c>
      <c r="HN74" s="110" t="s">
        <v>1050</v>
      </c>
      <c r="HO74" s="110" t="s">
        <v>1050</v>
      </c>
      <c r="HP74" s="110" t="s">
        <v>1050</v>
      </c>
      <c r="HQ74" s="110" t="s">
        <v>1050</v>
      </c>
      <c r="HR74" s="110" t="s">
        <v>1050</v>
      </c>
      <c r="HS74" s="110" t="s">
        <v>1050</v>
      </c>
      <c r="HT74" s="110" t="s">
        <v>1050</v>
      </c>
      <c r="HU74" s="110" t="s">
        <v>1050</v>
      </c>
      <c r="HV74" s="110" t="s">
        <v>1050</v>
      </c>
      <c r="HW74" s="110" t="s">
        <v>1050</v>
      </c>
      <c r="HX74" s="110" t="s">
        <v>1050</v>
      </c>
      <c r="HY74" s="110" t="s">
        <v>1050</v>
      </c>
      <c r="HZ74" s="110" t="s">
        <v>1050</v>
      </c>
      <c r="IA74" s="110" t="s">
        <v>1050</v>
      </c>
      <c r="IB74" s="110" t="s">
        <v>1050</v>
      </c>
      <c r="IC74" s="110" t="s">
        <v>1050</v>
      </c>
      <c r="ID74" s="110" t="s">
        <v>1050</v>
      </c>
      <c r="IE74" s="110" t="s">
        <v>1050</v>
      </c>
      <c r="IF74" s="110" t="s">
        <v>1050</v>
      </c>
      <c r="IG74" s="110" t="s">
        <v>1050</v>
      </c>
      <c r="IH74" s="110" t="s">
        <v>1050</v>
      </c>
      <c r="II74" s="110" t="s">
        <v>1050</v>
      </c>
      <c r="IJ74" s="110" t="s">
        <v>1050</v>
      </c>
      <c r="IK74" s="110" t="s">
        <v>1050</v>
      </c>
      <c r="IL74" s="110" t="s">
        <v>1050</v>
      </c>
      <c r="IM74" s="110" t="s">
        <v>1050</v>
      </c>
      <c r="IN74" s="110" t="s">
        <v>1050</v>
      </c>
      <c r="IO74" s="110" t="s">
        <v>1050</v>
      </c>
      <c r="IP74" s="110" t="s">
        <v>1050</v>
      </c>
      <c r="IQ74" s="110" t="s">
        <v>1050</v>
      </c>
      <c r="IR74" s="110" t="s">
        <v>1050</v>
      </c>
      <c r="IS74" s="110" t="s">
        <v>1050</v>
      </c>
      <c r="IT74" s="110" t="s">
        <v>1050</v>
      </c>
      <c r="IU74" s="110" t="s">
        <v>1050</v>
      </c>
      <c r="IV74" s="110" t="s">
        <v>1050</v>
      </c>
      <c r="IW74" s="110" t="s">
        <v>1050</v>
      </c>
      <c r="IX74" s="110" t="s">
        <v>1050</v>
      </c>
      <c r="IY74" s="110" t="s">
        <v>1050</v>
      </c>
      <c r="IZ74" s="110" t="s">
        <v>1050</v>
      </c>
      <c r="JA74" s="110" t="s">
        <v>1050</v>
      </c>
      <c r="JB74" s="110" t="s">
        <v>1050</v>
      </c>
      <c r="JC74" s="110" t="s">
        <v>1050</v>
      </c>
      <c r="JD74" s="110" t="s">
        <v>1050</v>
      </c>
      <c r="JE74" s="110" t="s">
        <v>1050</v>
      </c>
      <c r="JF74" s="110" t="s">
        <v>1050</v>
      </c>
      <c r="JG74" s="110" t="s">
        <v>1050</v>
      </c>
      <c r="JH74" s="110" t="s">
        <v>1050</v>
      </c>
      <c r="JI74" s="110" t="s">
        <v>1050</v>
      </c>
      <c r="JJ74" s="110" t="s">
        <v>1050</v>
      </c>
      <c r="JK74" s="110" t="s">
        <v>1050</v>
      </c>
      <c r="JL74" s="110" t="s">
        <v>1050</v>
      </c>
      <c r="JM74" s="110" t="s">
        <v>1050</v>
      </c>
      <c r="JN74" s="110" t="s">
        <v>1050</v>
      </c>
      <c r="JO74" s="110" t="s">
        <v>1050</v>
      </c>
      <c r="JP74" s="110" t="s">
        <v>1050</v>
      </c>
      <c r="JQ74" s="110" t="s">
        <v>1050</v>
      </c>
      <c r="JR74" s="110" t="s">
        <v>1050</v>
      </c>
      <c r="JS74" s="110" t="s">
        <v>1050</v>
      </c>
      <c r="JT74" s="110" t="s">
        <v>1050</v>
      </c>
      <c r="JU74" s="110" t="s">
        <v>1050</v>
      </c>
      <c r="JV74" s="110" t="s">
        <v>1050</v>
      </c>
      <c r="JW74" s="110" t="s">
        <v>1050</v>
      </c>
      <c r="JX74" s="110" t="s">
        <v>1050</v>
      </c>
      <c r="JY74" s="110" t="s">
        <v>1050</v>
      </c>
      <c r="JZ74" s="110" t="s">
        <v>1050</v>
      </c>
      <c r="KA74" s="110" t="s">
        <v>1050</v>
      </c>
      <c r="KB74" s="110" t="s">
        <v>1050</v>
      </c>
      <c r="KC74" s="110" t="s">
        <v>1050</v>
      </c>
      <c r="KD74" s="110" t="s">
        <v>1050</v>
      </c>
      <c r="KE74" s="110" t="s">
        <v>1050</v>
      </c>
      <c r="KF74" s="110" t="s">
        <v>1050</v>
      </c>
      <c r="KG74" s="110" t="s">
        <v>1050</v>
      </c>
      <c r="KH74" s="110" t="s">
        <v>1050</v>
      </c>
      <c r="KI74" s="110" t="s">
        <v>1050</v>
      </c>
      <c r="KJ74" s="110" t="s">
        <v>1050</v>
      </c>
      <c r="KK74" s="110" t="s">
        <v>1050</v>
      </c>
      <c r="KL74" s="110" t="s">
        <v>1050</v>
      </c>
      <c r="KM74" s="110" t="s">
        <v>1050</v>
      </c>
      <c r="KN74" s="110" t="s">
        <v>1050</v>
      </c>
      <c r="KO74" s="110" t="s">
        <v>1050</v>
      </c>
      <c r="KP74" s="110" t="s">
        <v>1050</v>
      </c>
      <c r="KQ74" s="110" t="s">
        <v>1050</v>
      </c>
      <c r="KR74" s="110" t="s">
        <v>1050</v>
      </c>
      <c r="KS74" s="110" t="s">
        <v>1050</v>
      </c>
      <c r="KT74" s="110" t="s">
        <v>1050</v>
      </c>
      <c r="KU74" s="110" t="s">
        <v>1050</v>
      </c>
      <c r="KV74" s="110" t="s">
        <v>1050</v>
      </c>
      <c r="KW74" s="110" t="s">
        <v>1050</v>
      </c>
      <c r="KX74" s="158" t="s">
        <v>1050</v>
      </c>
      <c r="KY74" s="110" t="s">
        <v>1050</v>
      </c>
      <c r="KZ74" s="110" t="s">
        <v>1050</v>
      </c>
      <c r="LA74" s="110" t="s">
        <v>1050</v>
      </c>
      <c r="LB74" s="110" t="s">
        <v>1050</v>
      </c>
      <c r="LC74" s="110" t="s">
        <v>1050</v>
      </c>
      <c r="LD74" s="110" t="s">
        <v>1050</v>
      </c>
      <c r="LE74" s="110" t="s">
        <v>1050</v>
      </c>
      <c r="LF74" s="110" t="s">
        <v>1050</v>
      </c>
      <c r="LG74" s="110" t="s">
        <v>1050</v>
      </c>
      <c r="LH74" s="110" t="s">
        <v>1050</v>
      </c>
      <c r="LI74" s="110" t="s">
        <v>1050</v>
      </c>
      <c r="LJ74" s="110" t="s">
        <v>1050</v>
      </c>
      <c r="LK74" s="110" t="s">
        <v>1050</v>
      </c>
      <c r="LL74" s="110" t="s">
        <v>1050</v>
      </c>
      <c r="LM74" s="110" t="s">
        <v>1050</v>
      </c>
      <c r="LN74" s="110" t="s">
        <v>1050</v>
      </c>
      <c r="LO74" s="110" t="s">
        <v>1050</v>
      </c>
      <c r="LP74" s="110" t="s">
        <v>1050</v>
      </c>
      <c r="LQ74" s="110" t="s">
        <v>1050</v>
      </c>
      <c r="LR74" s="110" t="s">
        <v>1050</v>
      </c>
      <c r="LS74" s="110" t="s">
        <v>1050</v>
      </c>
      <c r="LT74" s="110" t="s">
        <v>1050</v>
      </c>
      <c r="LU74" s="110" t="s">
        <v>1050</v>
      </c>
      <c r="LV74" s="110" t="s">
        <v>1050</v>
      </c>
      <c r="LW74" s="110" t="s">
        <v>1050</v>
      </c>
      <c r="LX74" s="110" t="s">
        <v>1050</v>
      </c>
      <c r="LY74" s="110" t="s">
        <v>1050</v>
      </c>
      <c r="LZ74" s="110" t="s">
        <v>1050</v>
      </c>
      <c r="MA74" s="110" t="s">
        <v>1050</v>
      </c>
      <c r="MB74" s="110" t="s">
        <v>1050</v>
      </c>
      <c r="MC74" s="110" t="s">
        <v>1050</v>
      </c>
      <c r="MD74" s="110" t="s">
        <v>1050</v>
      </c>
      <c r="ME74" s="110" t="s">
        <v>1050</v>
      </c>
      <c r="MF74" s="110" t="s">
        <v>1050</v>
      </c>
      <c r="MG74" s="110" t="s">
        <v>1050</v>
      </c>
      <c r="MH74" s="110" t="s">
        <v>1050</v>
      </c>
      <c r="MI74" s="110" t="s">
        <v>1050</v>
      </c>
      <c r="MJ74" s="110" t="s">
        <v>1050</v>
      </c>
      <c r="MK74" s="110" t="s">
        <v>1050</v>
      </c>
      <c r="ML74" s="110" t="s">
        <v>1050</v>
      </c>
      <c r="MM74" s="110" t="s">
        <v>1050</v>
      </c>
      <c r="MN74" s="110" t="s">
        <v>1050</v>
      </c>
      <c r="MO74" s="110" t="s">
        <v>1050</v>
      </c>
      <c r="MP74" s="110" t="s">
        <v>1050</v>
      </c>
      <c r="MQ74" s="110" t="s">
        <v>1050</v>
      </c>
      <c r="MR74" s="110" t="s">
        <v>1050</v>
      </c>
      <c r="MS74" s="110" t="s">
        <v>1050</v>
      </c>
      <c r="MT74" s="110" t="s">
        <v>1050</v>
      </c>
      <c r="MU74" s="110" t="s">
        <v>1050</v>
      </c>
      <c r="MV74" s="110" t="s">
        <v>1050</v>
      </c>
      <c r="MW74" s="110" t="s">
        <v>1050</v>
      </c>
      <c r="MX74" s="110" t="s">
        <v>1050</v>
      </c>
      <c r="MY74" s="110" t="s">
        <v>1050</v>
      </c>
      <c r="MZ74" s="110" t="s">
        <v>1050</v>
      </c>
      <c r="NA74" s="110" t="s">
        <v>1050</v>
      </c>
      <c r="NB74" s="110" t="s">
        <v>1050</v>
      </c>
      <c r="NC74" s="110" t="s">
        <v>1050</v>
      </c>
      <c r="ND74" s="110" t="s">
        <v>1050</v>
      </c>
      <c r="NE74" s="110" t="s">
        <v>1050</v>
      </c>
      <c r="NF74" s="110" t="s">
        <v>1050</v>
      </c>
      <c r="NG74" s="110" t="s">
        <v>1050</v>
      </c>
      <c r="NH74" s="110" t="s">
        <v>1050</v>
      </c>
      <c r="NI74" s="110" t="s">
        <v>1050</v>
      </c>
      <c r="NJ74" s="110" t="s">
        <v>1050</v>
      </c>
      <c r="NK74" s="110" t="s">
        <v>1050</v>
      </c>
      <c r="NL74" s="110" t="s">
        <v>1050</v>
      </c>
      <c r="NM74" s="110" t="s">
        <v>1050</v>
      </c>
      <c r="NN74" s="110" t="s">
        <v>1050</v>
      </c>
      <c r="NO74" s="110" t="s">
        <v>1050</v>
      </c>
      <c r="NP74" s="110" t="s">
        <v>1050</v>
      </c>
      <c r="NQ74" s="110" t="s">
        <v>1050</v>
      </c>
      <c r="NR74" s="110" t="s">
        <v>1050</v>
      </c>
      <c r="NS74" s="110" t="s">
        <v>1050</v>
      </c>
      <c r="NT74" s="110" t="s">
        <v>1050</v>
      </c>
      <c r="NU74" s="110" t="s">
        <v>1050</v>
      </c>
      <c r="NV74" s="110" t="s">
        <v>1050</v>
      </c>
      <c r="NW74" s="110" t="s">
        <v>1050</v>
      </c>
      <c r="NX74" s="110" t="s">
        <v>1050</v>
      </c>
      <c r="NY74" s="110" t="s">
        <v>1050</v>
      </c>
      <c r="NZ74" s="110" t="s">
        <v>1050</v>
      </c>
      <c r="OA74" s="110" t="s">
        <v>1050</v>
      </c>
      <c r="OB74" s="110" t="s">
        <v>1050</v>
      </c>
      <c r="OC74" s="110" t="s">
        <v>1050</v>
      </c>
      <c r="OD74" s="110" t="s">
        <v>1050</v>
      </c>
      <c r="OE74" s="110" t="s">
        <v>1050</v>
      </c>
      <c r="OF74" s="110" t="s">
        <v>1050</v>
      </c>
      <c r="OG74" s="110" t="s">
        <v>1050</v>
      </c>
      <c r="OH74" s="110" t="s">
        <v>1050</v>
      </c>
      <c r="OI74" s="110" t="s">
        <v>1050</v>
      </c>
      <c r="OJ74" s="110" t="s">
        <v>1050</v>
      </c>
      <c r="OK74" s="110" t="s">
        <v>1050</v>
      </c>
      <c r="OL74" s="110" t="s">
        <v>1050</v>
      </c>
      <c r="OM74" s="110" t="s">
        <v>1050</v>
      </c>
      <c r="ON74" s="110" t="s">
        <v>1050</v>
      </c>
      <c r="OO74" s="110" t="s">
        <v>1050</v>
      </c>
      <c r="OP74" s="110" t="s">
        <v>1050</v>
      </c>
      <c r="OQ74" s="110" t="s">
        <v>1050</v>
      </c>
      <c r="OR74" s="110" t="s">
        <v>1050</v>
      </c>
      <c r="OS74" s="110" t="s">
        <v>1050</v>
      </c>
      <c r="OT74" s="110" t="s">
        <v>1050</v>
      </c>
      <c r="OU74" s="110" t="s">
        <v>1050</v>
      </c>
      <c r="OV74" s="110" t="s">
        <v>1050</v>
      </c>
      <c r="OW74" s="110" t="s">
        <v>1050</v>
      </c>
      <c r="OX74" s="110" t="s">
        <v>1050</v>
      </c>
      <c r="OY74" s="110" t="s">
        <v>1050</v>
      </c>
      <c r="OZ74" s="110" t="s">
        <v>1050</v>
      </c>
      <c r="PA74" s="110" t="s">
        <v>1050</v>
      </c>
      <c r="PB74" s="110" t="s">
        <v>1050</v>
      </c>
      <c r="PC74" s="110" t="s">
        <v>1050</v>
      </c>
      <c r="PD74" s="110" t="s">
        <v>1050</v>
      </c>
      <c r="PE74" s="110" t="s">
        <v>1050</v>
      </c>
      <c r="PF74" s="110" t="s">
        <v>1050</v>
      </c>
      <c r="PG74" s="110" t="s">
        <v>1050</v>
      </c>
      <c r="PH74" s="110" t="s">
        <v>1050</v>
      </c>
      <c r="PI74" s="110" t="s">
        <v>1050</v>
      </c>
      <c r="PJ74" s="110" t="s">
        <v>1050</v>
      </c>
      <c r="PK74" s="110" t="s">
        <v>1050</v>
      </c>
      <c r="PL74" s="110" t="s">
        <v>1050</v>
      </c>
      <c r="PM74" s="110" t="s">
        <v>470</v>
      </c>
      <c r="PN74" s="79" t="s">
        <v>1050</v>
      </c>
      <c r="PO74" s="110">
        <v>1</v>
      </c>
      <c r="PP74" s="140">
        <v>157</v>
      </c>
      <c r="PQ74" s="140" t="s">
        <v>1050</v>
      </c>
      <c r="PR74" s="140" t="s">
        <v>1050</v>
      </c>
      <c r="PS74" s="140" t="s">
        <v>1050</v>
      </c>
      <c r="PT74" s="140" t="s">
        <v>1050</v>
      </c>
      <c r="PU74" s="110" t="s">
        <v>1050</v>
      </c>
      <c r="PV74" s="110" t="s">
        <v>1050</v>
      </c>
      <c r="PW74" s="110" t="s">
        <v>1050</v>
      </c>
      <c r="PX74" s="110" t="s">
        <v>1050</v>
      </c>
      <c r="PY74" s="110" t="s">
        <v>2911</v>
      </c>
      <c r="PZ74" s="110" t="s">
        <v>2912</v>
      </c>
      <c r="QA74" s="110" t="s">
        <v>1050</v>
      </c>
      <c r="QB74" s="110" t="s">
        <v>1050</v>
      </c>
      <c r="QC74" s="110" t="s">
        <v>1050</v>
      </c>
      <c r="QD74" s="110" t="s">
        <v>1412</v>
      </c>
      <c r="QE74" s="110" t="s">
        <v>1076</v>
      </c>
      <c r="QF74" s="110" t="s">
        <v>353</v>
      </c>
      <c r="QG74" s="110">
        <v>11</v>
      </c>
      <c r="QH74" s="157">
        <v>1</v>
      </c>
      <c r="QI74" s="110">
        <v>60</v>
      </c>
      <c r="QJ74" s="110">
        <v>17</v>
      </c>
      <c r="QK74" s="110">
        <v>2022</v>
      </c>
      <c r="QL74" s="110">
        <v>3601</v>
      </c>
      <c r="QM74" s="79" t="s">
        <v>2899</v>
      </c>
      <c r="QN74" s="79" t="s">
        <v>471</v>
      </c>
      <c r="QO74" s="79" t="s">
        <v>2712</v>
      </c>
      <c r="QP74" s="79" t="s">
        <v>2712</v>
      </c>
      <c r="QQ74" s="92">
        <v>0.565972222222222</v>
      </c>
      <c r="QR74" s="79" t="s">
        <v>329</v>
      </c>
      <c r="QS74" s="79" t="s">
        <v>525</v>
      </c>
      <c r="QT74" s="79" t="s">
        <v>1050</v>
      </c>
      <c r="QU74" s="79" t="s">
        <v>2913</v>
      </c>
      <c r="QV74" s="125" t="s">
        <v>2914</v>
      </c>
      <c r="QW74" s="125" t="s">
        <v>2915</v>
      </c>
      <c r="QX74" s="79" t="s">
        <v>1080</v>
      </c>
      <c r="QY74" s="79" t="s">
        <v>1050</v>
      </c>
      <c r="QZ74" s="79" t="s">
        <v>1050</v>
      </c>
      <c r="RA74" s="79" t="s">
        <v>1050</v>
      </c>
      <c r="RB74" s="79" t="s">
        <v>1050</v>
      </c>
      <c r="RC74" s="79" t="s">
        <v>235</v>
      </c>
      <c r="RD74" s="79" t="s">
        <v>1050</v>
      </c>
      <c r="RE74" s="79" t="s">
        <v>344</v>
      </c>
      <c r="RF74" s="79" t="s">
        <v>369</v>
      </c>
      <c r="RG74" s="79" t="s">
        <v>1050</v>
      </c>
      <c r="RH74" s="79" t="s">
        <v>384</v>
      </c>
      <c r="RI74" s="79" t="s">
        <v>388</v>
      </c>
      <c r="RJ74" s="79" t="s">
        <v>1050</v>
      </c>
      <c r="RK74" s="79" t="s">
        <v>371</v>
      </c>
      <c r="RL74" s="79" t="s">
        <v>334</v>
      </c>
      <c r="RM74" s="79" t="s">
        <v>1050</v>
      </c>
      <c r="RN74" s="79" t="s">
        <v>2916</v>
      </c>
      <c r="RO74" s="79" t="s">
        <v>1050</v>
      </c>
      <c r="RP74" s="79" t="s">
        <v>414</v>
      </c>
      <c r="RQ74" s="79" t="s">
        <v>392</v>
      </c>
      <c r="RR74" s="79" t="s">
        <v>480</v>
      </c>
      <c r="RS74" s="79" t="s">
        <v>1126</v>
      </c>
      <c r="RT74" s="79" t="s">
        <v>1059</v>
      </c>
      <c r="RU74" s="79" t="s">
        <v>1128</v>
      </c>
      <c r="RV74" s="79" t="s">
        <v>1050</v>
      </c>
      <c r="RW74" s="79" t="s">
        <v>1050</v>
      </c>
      <c r="RX74" s="79" t="s">
        <v>1050</v>
      </c>
      <c r="RY74" s="79" t="s">
        <v>1050</v>
      </c>
      <c r="RZ74" s="79" t="s">
        <v>1050</v>
      </c>
      <c r="SA74" s="79" t="s">
        <v>1050</v>
      </c>
      <c r="SB74" s="79" t="s">
        <v>1050</v>
      </c>
      <c r="SC74" s="79" t="s">
        <v>1050</v>
      </c>
      <c r="SD74" s="79" t="s">
        <v>1050</v>
      </c>
      <c r="SE74" s="79" t="s">
        <v>1050</v>
      </c>
      <c r="SF74" s="79" t="s">
        <v>1050</v>
      </c>
      <c r="SG74" s="79" t="s">
        <v>1050</v>
      </c>
      <c r="SH74" s="79" t="s">
        <v>1050</v>
      </c>
      <c r="SI74" s="79" t="s">
        <v>1050</v>
      </c>
      <c r="SJ74" s="79" t="s">
        <v>1050</v>
      </c>
      <c r="SK74" s="79" t="s">
        <v>1050</v>
      </c>
      <c r="SL74" s="79" t="s">
        <v>1050</v>
      </c>
      <c r="SM74" s="79" t="s">
        <v>1050</v>
      </c>
      <c r="SN74" s="79" t="s">
        <v>1050</v>
      </c>
      <c r="SO74" s="79" t="s">
        <v>1050</v>
      </c>
      <c r="SP74" s="79" t="s">
        <v>1050</v>
      </c>
      <c r="SQ74" s="79" t="s">
        <v>1050</v>
      </c>
      <c r="SR74" s="79" t="s">
        <v>1050</v>
      </c>
      <c r="SS74" s="79" t="s">
        <v>1050</v>
      </c>
      <c r="ST74" s="79" t="s">
        <v>521</v>
      </c>
      <c r="SU74" s="79" t="s">
        <v>542</v>
      </c>
      <c r="SV74" s="79" t="s">
        <v>1050</v>
      </c>
      <c r="SW74" s="79" t="s">
        <v>1050</v>
      </c>
      <c r="SX74" s="79" t="s">
        <v>1050</v>
      </c>
      <c r="SY74" s="79" t="s">
        <v>1050</v>
      </c>
      <c r="SZ74" s="79" t="s">
        <v>1050</v>
      </c>
      <c r="TA74" s="79" t="s">
        <v>1050</v>
      </c>
      <c r="TB74" s="79" t="s">
        <v>1050</v>
      </c>
      <c r="TC74" s="79" t="s">
        <v>1050</v>
      </c>
      <c r="TD74" s="79" t="s">
        <v>1050</v>
      </c>
      <c r="TE74" s="79" t="s">
        <v>1050</v>
      </c>
      <c r="TF74" s="79">
        <v>2023</v>
      </c>
      <c r="TG74" s="79">
        <v>2022</v>
      </c>
      <c r="TH74" s="79" t="s">
        <v>1050</v>
      </c>
      <c r="TI74" s="79" t="s">
        <v>1050</v>
      </c>
      <c r="TJ74" s="79" t="s">
        <v>1050</v>
      </c>
      <c r="TK74" s="79" t="s">
        <v>1050</v>
      </c>
      <c r="TL74" s="79" t="s">
        <v>1050</v>
      </c>
      <c r="TM74" s="79" t="s">
        <v>1050</v>
      </c>
      <c r="TN74" s="79" t="s">
        <v>1050</v>
      </c>
      <c r="TO74" s="79" t="s">
        <v>1050</v>
      </c>
      <c r="TP74" s="79" t="s">
        <v>1050</v>
      </c>
      <c r="TQ74" s="79" t="s">
        <v>1050</v>
      </c>
      <c r="TR74" s="79" t="s">
        <v>1435</v>
      </c>
      <c r="TS74" s="79" t="s">
        <v>1177</v>
      </c>
      <c r="TT74" s="79" t="s">
        <v>1050</v>
      </c>
      <c r="TU74" s="79" t="s">
        <v>1050</v>
      </c>
      <c r="TV74" s="79" t="s">
        <v>1050</v>
      </c>
      <c r="TW74" s="79" t="s">
        <v>1050</v>
      </c>
      <c r="TX74" s="79" t="s">
        <v>1050</v>
      </c>
      <c r="TY74" s="79" t="s">
        <v>1050</v>
      </c>
      <c r="TZ74" s="79" t="s">
        <v>1050</v>
      </c>
      <c r="UA74" s="79" t="s">
        <v>1050</v>
      </c>
      <c r="UB74" s="79" t="s">
        <v>1050</v>
      </c>
      <c r="UC74" s="79" t="s">
        <v>1050</v>
      </c>
      <c r="UD74" s="79" t="s">
        <v>2917</v>
      </c>
      <c r="UE74" s="79" t="s">
        <v>1462</v>
      </c>
      <c r="UF74" s="79" t="s">
        <v>1050</v>
      </c>
      <c r="UG74" s="79" t="s">
        <v>1050</v>
      </c>
      <c r="UH74" s="79" t="s">
        <v>1050</v>
      </c>
      <c r="UI74" s="79" t="s">
        <v>1050</v>
      </c>
      <c r="UJ74" s="79" t="s">
        <v>1050</v>
      </c>
      <c r="UK74" s="79" t="s">
        <v>1050</v>
      </c>
      <c r="UL74" s="79" t="s">
        <v>1050</v>
      </c>
      <c r="UM74" s="79" t="s">
        <v>1050</v>
      </c>
      <c r="UN74" s="79" t="s">
        <v>1050</v>
      </c>
      <c r="UO74" s="79" t="s">
        <v>1050</v>
      </c>
      <c r="UP74" s="79" t="s">
        <v>2918</v>
      </c>
      <c r="UQ74" s="79" t="s">
        <v>2300</v>
      </c>
      <c r="UR74" s="79" t="s">
        <v>1050</v>
      </c>
      <c r="US74" s="79" t="s">
        <v>1050</v>
      </c>
      <c r="UT74" s="79" t="s">
        <v>1050</v>
      </c>
      <c r="UU74" s="79" t="s">
        <v>1050</v>
      </c>
      <c r="UV74" s="79" t="s">
        <v>1050</v>
      </c>
      <c r="UW74" s="79" t="s">
        <v>1050</v>
      </c>
      <c r="UX74" s="79" t="s">
        <v>1050</v>
      </c>
      <c r="UY74" s="79" t="s">
        <v>1050</v>
      </c>
      <c r="UZ74" s="79" t="s">
        <v>1050</v>
      </c>
      <c r="VA74" s="79" t="s">
        <v>1050</v>
      </c>
      <c r="VB74" s="79" t="s">
        <v>1050</v>
      </c>
      <c r="VC74" s="79" t="s">
        <v>1050</v>
      </c>
      <c r="VD74" s="79" t="s">
        <v>1050</v>
      </c>
      <c r="VE74" s="79" t="s">
        <v>1050</v>
      </c>
      <c r="VF74" s="79" t="s">
        <v>1050</v>
      </c>
      <c r="VG74" s="79" t="s">
        <v>1050</v>
      </c>
      <c r="VH74" s="79" t="s">
        <v>1050</v>
      </c>
      <c r="VI74" s="79" t="s">
        <v>1050</v>
      </c>
      <c r="VJ74" s="79" t="s">
        <v>1050</v>
      </c>
      <c r="VK74" s="79" t="s">
        <v>1050</v>
      </c>
      <c r="VL74" s="79" t="s">
        <v>1050</v>
      </c>
      <c r="VM74" s="79" t="s">
        <v>1050</v>
      </c>
      <c r="VN74" s="79" t="s">
        <v>1060</v>
      </c>
      <c r="VO74" s="79" t="s">
        <v>1741</v>
      </c>
      <c r="VP74" s="79" t="s">
        <v>1050</v>
      </c>
      <c r="VQ74" s="79" t="s">
        <v>1050</v>
      </c>
      <c r="VR74" s="79" t="s">
        <v>1050</v>
      </c>
      <c r="VS74" s="79" t="s">
        <v>1050</v>
      </c>
      <c r="VT74" s="79" t="s">
        <v>1050</v>
      </c>
      <c r="VU74" s="79" t="s">
        <v>1050</v>
      </c>
      <c r="VV74" s="79" t="s">
        <v>1050</v>
      </c>
      <c r="VW74" s="79" t="s">
        <v>1050</v>
      </c>
      <c r="VX74" s="79" t="s">
        <v>1050</v>
      </c>
      <c r="VY74" s="79" t="s">
        <v>1050</v>
      </c>
      <c r="VZ74" s="79" t="s">
        <v>353</v>
      </c>
      <c r="WA74" s="79" t="s">
        <v>353</v>
      </c>
      <c r="WB74" s="79" t="s">
        <v>1050</v>
      </c>
      <c r="WC74" s="79" t="s">
        <v>1050</v>
      </c>
      <c r="WD74" s="79" t="s">
        <v>1050</v>
      </c>
      <c r="WE74" s="79" t="s">
        <v>1050</v>
      </c>
      <c r="WF74" s="79" t="s">
        <v>1050</v>
      </c>
      <c r="WG74" s="79" t="s">
        <v>1050</v>
      </c>
      <c r="WH74" s="79" t="s">
        <v>1050</v>
      </c>
      <c r="WI74" s="79" t="s">
        <v>1050</v>
      </c>
      <c r="WJ74" s="79" t="s">
        <v>1050</v>
      </c>
      <c r="WK74" s="79" t="s">
        <v>1050</v>
      </c>
      <c r="WL74" s="79" t="s">
        <v>399</v>
      </c>
      <c r="WM74" s="79" t="s">
        <v>399</v>
      </c>
      <c r="WN74" s="79" t="s">
        <v>1050</v>
      </c>
      <c r="WO74" s="79" t="s">
        <v>1050</v>
      </c>
      <c r="WP74" s="79" t="s">
        <v>1050</v>
      </c>
      <c r="WQ74" s="79" t="s">
        <v>1050</v>
      </c>
      <c r="WR74" s="79" t="s">
        <v>1050</v>
      </c>
      <c r="WS74" s="79" t="s">
        <v>1050</v>
      </c>
      <c r="WT74" s="79" t="s">
        <v>1050</v>
      </c>
      <c r="WU74" s="79" t="s">
        <v>1050</v>
      </c>
      <c r="WV74" s="79" t="s">
        <v>1050</v>
      </c>
      <c r="WW74" s="79" t="s">
        <v>1050</v>
      </c>
      <c r="WX74" s="79" t="s">
        <v>1050</v>
      </c>
      <c r="WY74" s="79" t="s">
        <v>1050</v>
      </c>
      <c r="WZ74" s="79" t="s">
        <v>1050</v>
      </c>
      <c r="XA74" s="79" t="s">
        <v>1050</v>
      </c>
      <c r="XB74" s="79" t="s">
        <v>1050</v>
      </c>
      <c r="XC74" s="79" t="s">
        <v>1050</v>
      </c>
      <c r="XD74" s="79" t="s">
        <v>1050</v>
      </c>
      <c r="XE74" s="79" t="s">
        <v>1050</v>
      </c>
      <c r="XF74" s="79" t="s">
        <v>1050</v>
      </c>
      <c r="XG74" s="79" t="s">
        <v>1050</v>
      </c>
      <c r="XH74" s="79" t="s">
        <v>1050</v>
      </c>
      <c r="XI74" s="79" t="s">
        <v>1050</v>
      </c>
      <c r="XJ74" s="79" t="s">
        <v>1050</v>
      </c>
      <c r="XK74" s="79" t="s">
        <v>1050</v>
      </c>
      <c r="XL74" s="79" t="s">
        <v>1050</v>
      </c>
      <c r="XM74" s="79" t="s">
        <v>1050</v>
      </c>
      <c r="XN74" s="79" t="s">
        <v>1050</v>
      </c>
      <c r="XO74" s="79" t="s">
        <v>1050</v>
      </c>
      <c r="XP74" s="79" t="s">
        <v>1050</v>
      </c>
      <c r="XQ74" s="79" t="s">
        <v>1050</v>
      </c>
      <c r="XR74" s="79" t="s">
        <v>1050</v>
      </c>
      <c r="XS74" s="79" t="s">
        <v>1050</v>
      </c>
      <c r="XT74" s="79" t="s">
        <v>1050</v>
      </c>
      <c r="XU74" s="79" t="s">
        <v>1050</v>
      </c>
      <c r="XV74" s="79" t="s">
        <v>1089</v>
      </c>
      <c r="XW74" s="79" t="s">
        <v>1089</v>
      </c>
      <c r="XX74" s="79" t="s">
        <v>1050</v>
      </c>
      <c r="XY74" s="79" t="s">
        <v>1050</v>
      </c>
      <c r="XZ74" s="79" t="s">
        <v>1050</v>
      </c>
      <c r="YA74" s="79" t="s">
        <v>1050</v>
      </c>
      <c r="YB74" s="79" t="s">
        <v>1050</v>
      </c>
      <c r="YC74" s="79" t="s">
        <v>1050</v>
      </c>
      <c r="YD74" s="79" t="s">
        <v>1050</v>
      </c>
      <c r="YE74" s="79" t="s">
        <v>1050</v>
      </c>
      <c r="YF74" s="79" t="s">
        <v>1050</v>
      </c>
      <c r="YG74" s="79" t="s">
        <v>1050</v>
      </c>
      <c r="YH74" s="79" t="s">
        <v>1089</v>
      </c>
      <c r="YI74" s="79" t="s">
        <v>1089</v>
      </c>
      <c r="YJ74" s="79" t="s">
        <v>1050</v>
      </c>
      <c r="YK74" s="79" t="s">
        <v>1050</v>
      </c>
      <c r="YL74" s="79" t="s">
        <v>1050</v>
      </c>
      <c r="YM74" s="79" t="s">
        <v>1050</v>
      </c>
      <c r="YN74" s="79" t="s">
        <v>1050</v>
      </c>
      <c r="YO74" s="79" t="s">
        <v>1050</v>
      </c>
      <c r="YP74" s="79" t="s">
        <v>1050</v>
      </c>
      <c r="YQ74" s="79" t="s">
        <v>1050</v>
      </c>
      <c r="YR74" s="79" t="s">
        <v>1050</v>
      </c>
      <c r="YS74" s="79" t="s">
        <v>1050</v>
      </c>
      <c r="YT74" s="79" t="s">
        <v>1089</v>
      </c>
      <c r="YU74" s="79" t="s">
        <v>1089</v>
      </c>
      <c r="YV74" s="79" t="s">
        <v>1050</v>
      </c>
      <c r="YW74" s="79" t="s">
        <v>1050</v>
      </c>
      <c r="YX74" s="79" t="s">
        <v>1050</v>
      </c>
      <c r="YY74" s="79" t="s">
        <v>1050</v>
      </c>
      <c r="YZ74" s="79" t="s">
        <v>1050</v>
      </c>
      <c r="ZA74" s="79" t="s">
        <v>1050</v>
      </c>
      <c r="ZB74" s="79" t="s">
        <v>1050</v>
      </c>
      <c r="ZC74" s="79" t="s">
        <v>1050</v>
      </c>
      <c r="ZD74" s="79" t="s">
        <v>1050</v>
      </c>
      <c r="ZE74" s="79" t="s">
        <v>1050</v>
      </c>
      <c r="ZF74" s="79" t="s">
        <v>399</v>
      </c>
      <c r="ZG74" s="79" t="s">
        <v>399</v>
      </c>
      <c r="ZH74" s="79" t="s">
        <v>1050</v>
      </c>
      <c r="ZI74" s="79" t="s">
        <v>1050</v>
      </c>
      <c r="ZJ74" s="79" t="s">
        <v>1050</v>
      </c>
      <c r="ZK74" s="79" t="s">
        <v>1050</v>
      </c>
      <c r="ZL74" s="79" t="s">
        <v>1050</v>
      </c>
      <c r="ZM74" s="79" t="s">
        <v>1050</v>
      </c>
      <c r="ZN74" s="79" t="s">
        <v>1050</v>
      </c>
      <c r="ZO74" s="79" t="s">
        <v>1050</v>
      </c>
      <c r="ZP74" s="79" t="s">
        <v>1050</v>
      </c>
      <c r="ZQ74" s="79" t="s">
        <v>1050</v>
      </c>
      <c r="ZR74" s="79" t="s">
        <v>399</v>
      </c>
      <c r="ZS74" s="79" t="s">
        <v>399</v>
      </c>
      <c r="ZT74" s="79" t="s">
        <v>1050</v>
      </c>
      <c r="ZU74" s="79" t="s">
        <v>1050</v>
      </c>
      <c r="ZV74" s="79" t="s">
        <v>1050</v>
      </c>
      <c r="ZW74" s="79" t="s">
        <v>1050</v>
      </c>
      <c r="ZX74" s="79" t="s">
        <v>1050</v>
      </c>
      <c r="ZY74" s="79" t="s">
        <v>1050</v>
      </c>
      <c r="ZZ74" s="79" t="s">
        <v>1050</v>
      </c>
      <c r="AAA74" s="79" t="s">
        <v>1050</v>
      </c>
      <c r="AAB74" s="79" t="s">
        <v>1050</v>
      </c>
      <c r="AAC74" s="79" t="s">
        <v>1050</v>
      </c>
      <c r="AAD74" s="79" t="s">
        <v>1090</v>
      </c>
      <c r="AAE74" s="79">
        <v>26</v>
      </c>
      <c r="AAF74" s="91">
        <v>44331</v>
      </c>
      <c r="AAG74" s="79">
        <v>0</v>
      </c>
      <c r="AAH74" s="79" t="s">
        <v>1050</v>
      </c>
      <c r="AAI74" s="79" t="s">
        <v>1132</v>
      </c>
      <c r="AAJ74" s="79" t="s">
        <v>494</v>
      </c>
      <c r="AAK74" s="79" t="s">
        <v>1090</v>
      </c>
      <c r="AAL74" s="79">
        <v>25</v>
      </c>
      <c r="AAM74" s="91">
        <v>44484</v>
      </c>
      <c r="AAN74" s="79">
        <v>0</v>
      </c>
      <c r="AAO74" s="79" t="s">
        <v>1050</v>
      </c>
      <c r="AAP74" s="79" t="s">
        <v>1319</v>
      </c>
      <c r="AAQ74" s="79" t="s">
        <v>352</v>
      </c>
      <c r="AAR74" s="79" t="s">
        <v>1050</v>
      </c>
      <c r="AAS74" s="79" t="s">
        <v>1050</v>
      </c>
      <c r="AAT74" s="79" t="s">
        <v>1050</v>
      </c>
      <c r="AAU74" s="79" t="s">
        <v>1050</v>
      </c>
      <c r="AAV74" s="79" t="s">
        <v>1050</v>
      </c>
      <c r="AAW74" s="79" t="s">
        <v>1050</v>
      </c>
      <c r="AAX74" s="79" t="s">
        <v>1050</v>
      </c>
      <c r="AAY74" s="79" t="s">
        <v>1050</v>
      </c>
      <c r="AAZ74" s="79" t="s">
        <v>1050</v>
      </c>
      <c r="ABA74" s="79" t="s">
        <v>1050</v>
      </c>
      <c r="ABB74" s="79" t="s">
        <v>1050</v>
      </c>
      <c r="ABC74" s="79" t="s">
        <v>1050</v>
      </c>
      <c r="ABD74" s="79" t="s">
        <v>1050</v>
      </c>
      <c r="ABE74" s="79" t="s">
        <v>1050</v>
      </c>
      <c r="ABF74" s="79" t="s">
        <v>1050</v>
      </c>
      <c r="ABG74" s="79" t="s">
        <v>1050</v>
      </c>
      <c r="ABH74" s="79" t="s">
        <v>1050</v>
      </c>
      <c r="ABI74" s="79" t="s">
        <v>1050</v>
      </c>
      <c r="ABJ74" s="79" t="s">
        <v>1050</v>
      </c>
      <c r="ABK74" s="79" t="s">
        <v>1050</v>
      </c>
      <c r="ABL74" s="79" t="s">
        <v>1050</v>
      </c>
      <c r="ABM74" s="79" t="s">
        <v>1050</v>
      </c>
      <c r="ABN74" s="79" t="s">
        <v>1050</v>
      </c>
      <c r="ABO74" s="79" t="s">
        <v>1050</v>
      </c>
      <c r="ABP74" s="79" t="s">
        <v>1050</v>
      </c>
      <c r="ABQ74" s="79" t="s">
        <v>1050</v>
      </c>
      <c r="ABR74" s="79" t="s">
        <v>1050</v>
      </c>
      <c r="ABS74" s="79" t="s">
        <v>1050</v>
      </c>
      <c r="ABT74" s="79" t="s">
        <v>1050</v>
      </c>
      <c r="ABU74" s="79" t="s">
        <v>1050</v>
      </c>
      <c r="ABV74" s="79" t="s">
        <v>1050</v>
      </c>
      <c r="ABW74" s="79" t="s">
        <v>1050</v>
      </c>
      <c r="ABX74" s="79" t="s">
        <v>1050</v>
      </c>
      <c r="ABY74" s="79" t="s">
        <v>1050</v>
      </c>
      <c r="ABZ74" s="79" t="s">
        <v>1050</v>
      </c>
      <c r="ACA74" s="79" t="s">
        <v>1050</v>
      </c>
      <c r="ACB74" s="79" t="s">
        <v>1050</v>
      </c>
      <c r="ACC74" s="79" t="s">
        <v>1050</v>
      </c>
      <c r="ACD74" s="79" t="s">
        <v>1050</v>
      </c>
      <c r="ACE74" s="79" t="s">
        <v>1050</v>
      </c>
      <c r="ACF74" s="79" t="s">
        <v>1050</v>
      </c>
      <c r="ACG74" s="79" t="s">
        <v>1050</v>
      </c>
      <c r="ACH74" s="79" t="s">
        <v>1050</v>
      </c>
      <c r="ACI74" s="79" t="s">
        <v>1050</v>
      </c>
      <c r="ACJ74" s="79" t="s">
        <v>1050</v>
      </c>
      <c r="ACK74" s="79" t="s">
        <v>1050</v>
      </c>
      <c r="ACL74" s="79" t="s">
        <v>1050</v>
      </c>
      <c r="ACM74" s="79" t="s">
        <v>1050</v>
      </c>
      <c r="ACN74" s="79" t="s">
        <v>1050</v>
      </c>
      <c r="ACO74" s="79" t="s">
        <v>1050</v>
      </c>
      <c r="ACP74" s="79" t="s">
        <v>1050</v>
      </c>
      <c r="ACQ74" s="79" t="s">
        <v>1050</v>
      </c>
      <c r="ACR74" s="79" t="s">
        <v>1050</v>
      </c>
      <c r="ACS74" s="79" t="s">
        <v>1050</v>
      </c>
      <c r="ACT74" s="79" t="s">
        <v>1050</v>
      </c>
      <c r="ACU74" s="79" t="s">
        <v>1050</v>
      </c>
      <c r="ACV74" s="79" t="s">
        <v>1050</v>
      </c>
      <c r="ACW74" s="79" t="s">
        <v>1050</v>
      </c>
      <c r="ACX74" s="79" t="s">
        <v>1050</v>
      </c>
      <c r="ACY74" s="79" t="s">
        <v>1050</v>
      </c>
      <c r="ACZ74" s="79" t="s">
        <v>1050</v>
      </c>
      <c r="ADA74" s="79" t="s">
        <v>1050</v>
      </c>
      <c r="ADB74" s="79" t="s">
        <v>1050</v>
      </c>
      <c r="ADC74" s="79" t="s">
        <v>1050</v>
      </c>
      <c r="ADD74" s="79" t="s">
        <v>1050</v>
      </c>
      <c r="ADE74" s="79" t="s">
        <v>1050</v>
      </c>
      <c r="ADF74" s="79" t="s">
        <v>1050</v>
      </c>
      <c r="ADG74" s="79" t="s">
        <v>1050</v>
      </c>
      <c r="ADH74" s="79" t="s">
        <v>1050</v>
      </c>
      <c r="ADI74" s="79" t="s">
        <v>1050</v>
      </c>
      <c r="ADJ74" s="79" t="s">
        <v>1050</v>
      </c>
      <c r="ADK74" s="79" t="s">
        <v>1050</v>
      </c>
      <c r="ADL74" s="79" t="s">
        <v>1050</v>
      </c>
      <c r="ADM74" s="79" t="s">
        <v>1050</v>
      </c>
      <c r="ADN74" s="79" t="s">
        <v>1050</v>
      </c>
      <c r="ADO74" s="79" t="s">
        <v>1050</v>
      </c>
      <c r="ADP74" s="79" t="s">
        <v>1050</v>
      </c>
      <c r="ADQ74" s="79" t="s">
        <v>1050</v>
      </c>
      <c r="ADR74" s="79" t="s">
        <v>1050</v>
      </c>
      <c r="ADS74" s="79" t="s">
        <v>1050</v>
      </c>
      <c r="ADT74" s="79" t="s">
        <v>1050</v>
      </c>
      <c r="ADU74" s="79" t="s">
        <v>1050</v>
      </c>
      <c r="ADV74" s="79" t="s">
        <v>1050</v>
      </c>
      <c r="ADW74" s="79" t="s">
        <v>1050</v>
      </c>
      <c r="ADX74" s="79" t="s">
        <v>1050</v>
      </c>
      <c r="ADY74" s="79" t="s">
        <v>1050</v>
      </c>
      <c r="ADZ74" s="79" t="s">
        <v>1050</v>
      </c>
      <c r="AEA74" s="79" t="s">
        <v>1050</v>
      </c>
      <c r="AEB74" s="79" t="s">
        <v>1050</v>
      </c>
      <c r="AEC74" s="79" t="s">
        <v>1050</v>
      </c>
      <c r="AED74" s="79" t="s">
        <v>1050</v>
      </c>
      <c r="AEE74" s="79" t="s">
        <v>1050</v>
      </c>
      <c r="AEF74" s="79" t="s">
        <v>1050</v>
      </c>
      <c r="AEG74" s="79" t="s">
        <v>1050</v>
      </c>
      <c r="AEH74" s="79" t="s">
        <v>1050</v>
      </c>
      <c r="AEI74" s="79" t="s">
        <v>1050</v>
      </c>
      <c r="AEJ74" s="79" t="s">
        <v>1050</v>
      </c>
      <c r="AEK74" s="79" t="s">
        <v>1050</v>
      </c>
      <c r="AEL74" s="79" t="s">
        <v>1050</v>
      </c>
      <c r="AEM74" s="79" t="s">
        <v>1050</v>
      </c>
      <c r="AEN74" s="79" t="s">
        <v>1050</v>
      </c>
      <c r="AEO74" s="79" t="s">
        <v>1050</v>
      </c>
      <c r="AEP74" s="79" t="s">
        <v>1050</v>
      </c>
      <c r="AEQ74" s="79" t="s">
        <v>1050</v>
      </c>
      <c r="AER74" s="79" t="s">
        <v>1050</v>
      </c>
      <c r="AES74" s="79" t="s">
        <v>1050</v>
      </c>
      <c r="AET74" s="79" t="s">
        <v>1050</v>
      </c>
      <c r="AEU74" s="79" t="s">
        <v>1050</v>
      </c>
      <c r="AEV74" s="79" t="s">
        <v>1050</v>
      </c>
      <c r="AEW74" s="79" t="s">
        <v>1050</v>
      </c>
      <c r="AEX74" s="137" t="s">
        <v>1511</v>
      </c>
      <c r="AEY74" s="79">
        <v>0</v>
      </c>
      <c r="AEZ74" s="79">
        <v>1</v>
      </c>
      <c r="AFA74" s="79" t="s">
        <v>1050</v>
      </c>
      <c r="AFB74" s="79" t="s">
        <v>1050</v>
      </c>
      <c r="AFC74" s="79" t="s">
        <v>1089</v>
      </c>
      <c r="AFD74" s="79" t="s">
        <v>1050</v>
      </c>
      <c r="AFE74" s="79" t="s">
        <v>1050</v>
      </c>
      <c r="AFF74" s="79" t="s">
        <v>1089</v>
      </c>
      <c r="AFG74" s="79" t="s">
        <v>1050</v>
      </c>
      <c r="AFH74" s="79" t="s">
        <v>1050</v>
      </c>
      <c r="AFI74" s="79" t="s">
        <v>1050</v>
      </c>
      <c r="AFJ74" s="79" t="s">
        <v>1050</v>
      </c>
      <c r="AFK74" s="79" t="s">
        <v>1050</v>
      </c>
      <c r="AFL74" s="79" t="s">
        <v>1050</v>
      </c>
      <c r="AFM74" s="79" t="s">
        <v>1050</v>
      </c>
      <c r="AFN74" s="79" t="s">
        <v>1050</v>
      </c>
      <c r="AFO74" s="79" t="s">
        <v>1050</v>
      </c>
      <c r="AFP74" s="79" t="s">
        <v>1050</v>
      </c>
      <c r="AFQ74" s="79" t="s">
        <v>1050</v>
      </c>
      <c r="AFR74" s="79" t="s">
        <v>1050</v>
      </c>
      <c r="AFS74" s="79" t="s">
        <v>1050</v>
      </c>
      <c r="AFT74" s="79" t="s">
        <v>1050</v>
      </c>
      <c r="AFU74" s="79" t="s">
        <v>1050</v>
      </c>
      <c r="AFV74" s="79" t="s">
        <v>1050</v>
      </c>
      <c r="AFW74" s="79" t="s">
        <v>1050</v>
      </c>
      <c r="AFX74" s="79" t="s">
        <v>1050</v>
      </c>
      <c r="AFY74" s="79" t="s">
        <v>1050</v>
      </c>
      <c r="AFZ74" s="79" t="s">
        <v>1050</v>
      </c>
      <c r="AGA74" s="79" t="s">
        <v>1050</v>
      </c>
      <c r="AGB74" s="79" t="s">
        <v>1050</v>
      </c>
      <c r="AGC74" s="79" t="s">
        <v>1050</v>
      </c>
      <c r="AGD74" s="79" t="s">
        <v>1050</v>
      </c>
      <c r="AGE74" s="79" t="s">
        <v>1050</v>
      </c>
      <c r="AGF74" s="79" t="s">
        <v>1050</v>
      </c>
      <c r="AGG74" s="79" t="s">
        <v>1050</v>
      </c>
      <c r="AGH74" s="79" t="s">
        <v>1050</v>
      </c>
      <c r="AGI74" s="79" t="s">
        <v>1050</v>
      </c>
      <c r="AGJ74" s="79" t="s">
        <v>1050</v>
      </c>
      <c r="AGK74" s="79" t="s">
        <v>1050</v>
      </c>
      <c r="AGL74" s="79" t="s">
        <v>1089</v>
      </c>
      <c r="AGM74" s="79" t="s">
        <v>1050</v>
      </c>
      <c r="AGN74" s="79" t="s">
        <v>1089</v>
      </c>
      <c r="AGO74" s="79" t="s">
        <v>1050</v>
      </c>
      <c r="AGP74" s="79" t="s">
        <v>1050</v>
      </c>
      <c r="AGQ74" s="79" t="s">
        <v>1050</v>
      </c>
      <c r="AGR74" s="79" t="s">
        <v>1050</v>
      </c>
      <c r="AGS74" s="79" t="s">
        <v>1050</v>
      </c>
      <c r="AGT74" s="79" t="s">
        <v>1050</v>
      </c>
      <c r="AGU74" s="79" t="s">
        <v>1050</v>
      </c>
      <c r="AGV74" s="79" t="s">
        <v>1050</v>
      </c>
      <c r="AGW74" s="79" t="s">
        <v>1050</v>
      </c>
      <c r="AGX74" s="79" t="s">
        <v>1050</v>
      </c>
      <c r="AGY74" s="79" t="s">
        <v>1050</v>
      </c>
      <c r="AGZ74" s="79" t="s">
        <v>1050</v>
      </c>
      <c r="AHA74" s="79" t="s">
        <v>1050</v>
      </c>
      <c r="AHB74" s="79" t="s">
        <v>1050</v>
      </c>
      <c r="AHC74" s="79" t="s">
        <v>1050</v>
      </c>
      <c r="AHD74" s="79" t="s">
        <v>1050</v>
      </c>
      <c r="AHE74" s="79" t="s">
        <v>1050</v>
      </c>
      <c r="AHF74" s="79" t="s">
        <v>1050</v>
      </c>
      <c r="AHG74" s="79" t="s">
        <v>1050</v>
      </c>
      <c r="AHH74" s="79" t="s">
        <v>1050</v>
      </c>
      <c r="AHI74" s="79" t="s">
        <v>1050</v>
      </c>
      <c r="AHJ74" s="79" t="s">
        <v>1050</v>
      </c>
      <c r="AHK74" s="79" t="s">
        <v>1050</v>
      </c>
      <c r="AHL74" s="79" t="s">
        <v>1050</v>
      </c>
      <c r="AHM74" s="79" t="s">
        <v>1050</v>
      </c>
      <c r="AHN74" s="79" t="s">
        <v>1050</v>
      </c>
      <c r="AHO74" s="79" t="s">
        <v>1050</v>
      </c>
      <c r="AHP74" s="79" t="s">
        <v>1050</v>
      </c>
      <c r="AHQ74" s="79" t="s">
        <v>1050</v>
      </c>
      <c r="AHR74" s="79" t="s">
        <v>1050</v>
      </c>
      <c r="AHS74" s="79" t="s">
        <v>1050</v>
      </c>
      <c r="AHT74" s="79" t="s">
        <v>1050</v>
      </c>
      <c r="AHU74" s="79" t="s">
        <v>1050</v>
      </c>
      <c r="AHV74" s="79" t="s">
        <v>1050</v>
      </c>
      <c r="AHW74" s="79" t="s">
        <v>1050</v>
      </c>
      <c r="AHX74" s="79" t="s">
        <v>1050</v>
      </c>
      <c r="AHY74" s="79" t="s">
        <v>1050</v>
      </c>
      <c r="AHZ74" s="79" t="s">
        <v>1050</v>
      </c>
      <c r="AIA74" s="79" t="s">
        <v>1050</v>
      </c>
      <c r="AIB74" s="79" t="s">
        <v>1050</v>
      </c>
      <c r="AIC74" s="79" t="s">
        <v>1050</v>
      </c>
      <c r="AID74" s="79" t="s">
        <v>1050</v>
      </c>
      <c r="AIE74" s="79" t="s">
        <v>1050</v>
      </c>
      <c r="AIF74" s="79" t="s">
        <v>1050</v>
      </c>
      <c r="AIG74" s="79" t="s">
        <v>1050</v>
      </c>
      <c r="AIH74" s="79" t="s">
        <v>1050</v>
      </c>
      <c r="AII74" s="79" t="s">
        <v>1050</v>
      </c>
      <c r="AIJ74" s="79" t="s">
        <v>1050</v>
      </c>
      <c r="AIK74" s="79" t="s">
        <v>1050</v>
      </c>
      <c r="AIL74" s="79" t="s">
        <v>1050</v>
      </c>
      <c r="AIM74" s="79" t="s">
        <v>1050</v>
      </c>
      <c r="AIN74" s="79" t="s">
        <v>1050</v>
      </c>
      <c r="AIO74" s="79" t="s">
        <v>1050</v>
      </c>
      <c r="AIP74" s="79" t="s">
        <v>1050</v>
      </c>
      <c r="AIQ74" s="79" t="s">
        <v>1050</v>
      </c>
      <c r="AIR74" s="79" t="s">
        <v>1050</v>
      </c>
      <c r="AIS74" s="79" t="s">
        <v>1050</v>
      </c>
      <c r="AIT74" s="79" t="s">
        <v>1050</v>
      </c>
      <c r="AIU74" s="79" t="s">
        <v>1050</v>
      </c>
      <c r="AIV74" s="79" t="s">
        <v>1050</v>
      </c>
      <c r="AIW74" s="79" t="s">
        <v>1050</v>
      </c>
      <c r="AIX74" s="79" t="s">
        <v>1050</v>
      </c>
      <c r="AIY74" s="79" t="s">
        <v>1050</v>
      </c>
      <c r="AIZ74" s="79" t="s">
        <v>1050</v>
      </c>
      <c r="AJA74" s="79" t="s">
        <v>1050</v>
      </c>
      <c r="AJB74" s="79" t="s">
        <v>1050</v>
      </c>
      <c r="AJC74" s="79" t="s">
        <v>1050</v>
      </c>
      <c r="AJD74" s="79" t="s">
        <v>1050</v>
      </c>
      <c r="AJE74" s="79" t="s">
        <v>1050</v>
      </c>
      <c r="AJF74" s="79" t="s">
        <v>1050</v>
      </c>
      <c r="AJG74" s="79" t="s">
        <v>2919</v>
      </c>
      <c r="AJH74" s="79" t="s">
        <v>2920</v>
      </c>
      <c r="AJI74" s="79" t="s">
        <v>1050</v>
      </c>
      <c r="AJJ74" s="79" t="s">
        <v>1050</v>
      </c>
      <c r="AJK74" s="79" t="s">
        <v>1050</v>
      </c>
      <c r="AJL74" s="79" t="s">
        <v>1050</v>
      </c>
      <c r="AJM74" s="79" t="s">
        <v>2712</v>
      </c>
      <c r="AJN74" s="79" t="s">
        <v>2712</v>
      </c>
      <c r="AJO74" s="79" t="s">
        <v>1050</v>
      </c>
      <c r="AJP74" s="79" t="s">
        <v>1050</v>
      </c>
      <c r="AJQ74" s="79" t="s">
        <v>1050</v>
      </c>
      <c r="AJR74" s="79" t="s">
        <v>1050</v>
      </c>
      <c r="AJS74" s="79" t="s">
        <v>1050</v>
      </c>
      <c r="AJT74" s="79" t="s">
        <v>1098</v>
      </c>
      <c r="AJU74" s="79" t="s">
        <v>1050</v>
      </c>
      <c r="AJV74" s="79" t="s">
        <v>1050</v>
      </c>
      <c r="AJW74" s="79" t="s">
        <v>1098</v>
      </c>
      <c r="AJX74" s="79" t="s">
        <v>1050</v>
      </c>
      <c r="AJY74" s="79" t="s">
        <v>1098</v>
      </c>
      <c r="AJZ74" s="79" t="s">
        <v>1050</v>
      </c>
      <c r="AKA74" s="79" t="s">
        <v>1050</v>
      </c>
      <c r="AKB74" s="79" t="s">
        <v>1050</v>
      </c>
      <c r="AKC74" s="79" t="s">
        <v>1050</v>
      </c>
      <c r="AKD74" s="79" t="s">
        <v>1050</v>
      </c>
      <c r="AKE74" s="79" t="s">
        <v>1050</v>
      </c>
      <c r="AKF74" s="79" t="s">
        <v>1050</v>
      </c>
      <c r="AKG74" s="79" t="s">
        <v>1050</v>
      </c>
      <c r="AKH74" s="79" t="s">
        <v>1050</v>
      </c>
      <c r="AKI74" s="79" t="s">
        <v>1050</v>
      </c>
      <c r="AKJ74" s="79" t="s">
        <v>1050</v>
      </c>
      <c r="AKK74" s="79" t="s">
        <v>1050</v>
      </c>
      <c r="AKL74" s="79" t="s">
        <v>1050</v>
      </c>
      <c r="AKM74" s="79" t="s">
        <v>1050</v>
      </c>
      <c r="AKN74" s="79" t="s">
        <v>1050</v>
      </c>
      <c r="AKO74" s="79" t="s">
        <v>1050</v>
      </c>
      <c r="AKP74" s="79" t="s">
        <v>1050</v>
      </c>
      <c r="AKQ74" s="79" t="s">
        <v>1050</v>
      </c>
      <c r="AKR74" s="79" t="s">
        <v>1050</v>
      </c>
      <c r="AKS74" s="79" t="s">
        <v>1050</v>
      </c>
      <c r="AKT74" s="79" t="s">
        <v>1050</v>
      </c>
      <c r="AKU74" s="79" t="s">
        <v>1050</v>
      </c>
      <c r="AKV74" s="79" t="s">
        <v>1098</v>
      </c>
      <c r="AKW74" s="79" t="s">
        <v>1050</v>
      </c>
      <c r="AKX74" s="79" t="s">
        <v>1050</v>
      </c>
      <c r="AKY74" s="79" t="s">
        <v>1050</v>
      </c>
      <c r="AKZ74" s="79" t="s">
        <v>1050</v>
      </c>
      <c r="ALA74" s="79" t="s">
        <v>1050</v>
      </c>
      <c r="ALB74" s="79" t="s">
        <v>1050</v>
      </c>
      <c r="ALC74" s="79" t="s">
        <v>1050</v>
      </c>
      <c r="ALD74" s="79" t="s">
        <v>1050</v>
      </c>
      <c r="ALE74" s="79" t="s">
        <v>1050</v>
      </c>
      <c r="ALF74" s="79" t="s">
        <v>1050</v>
      </c>
      <c r="ALG74" s="79" t="s">
        <v>1050</v>
      </c>
      <c r="ALH74" s="79" t="s">
        <v>1050</v>
      </c>
      <c r="ALI74" s="79" t="s">
        <v>1050</v>
      </c>
      <c r="ALJ74" s="79" t="s">
        <v>1098</v>
      </c>
      <c r="ALK74" s="79" t="s">
        <v>1050</v>
      </c>
      <c r="ALL74" s="79" t="s">
        <v>1098</v>
      </c>
      <c r="ALM74" s="79" t="s">
        <v>1050</v>
      </c>
      <c r="ALN74" s="79" t="s">
        <v>1050</v>
      </c>
      <c r="ALO74" s="79" t="s">
        <v>1050</v>
      </c>
      <c r="ALP74" s="79" t="s">
        <v>1050</v>
      </c>
      <c r="ALQ74" s="79" t="s">
        <v>1098</v>
      </c>
      <c r="ALR74" s="79" t="s">
        <v>1050</v>
      </c>
      <c r="ALS74" s="79" t="s">
        <v>1050</v>
      </c>
      <c r="ALT74" s="79" t="s">
        <v>1050</v>
      </c>
      <c r="ALU74" s="79" t="s">
        <v>1050</v>
      </c>
      <c r="ALV74" s="79" t="s">
        <v>1050</v>
      </c>
      <c r="ALW74" s="79" t="s">
        <v>1050</v>
      </c>
      <c r="ALX74" s="79" t="s">
        <v>1050</v>
      </c>
    </row>
    <row r="75" ht="50.25" customHeight="1" spans="1:1012">
      <c r="A75" s="150" t="s">
        <v>2921</v>
      </c>
      <c r="B75" s="150">
        <v>98</v>
      </c>
      <c r="C75" s="110" t="s">
        <v>1060</v>
      </c>
      <c r="D75" s="110" t="s">
        <v>329</v>
      </c>
      <c r="E75" s="110" t="s">
        <v>1050</v>
      </c>
      <c r="F75" s="110" t="s">
        <v>2922</v>
      </c>
      <c r="G75" s="110" t="s">
        <v>1050</v>
      </c>
      <c r="H75" s="110" t="s">
        <v>1050</v>
      </c>
      <c r="I75" s="110" t="s">
        <v>540</v>
      </c>
      <c r="J75" s="110" t="s">
        <v>2923</v>
      </c>
      <c r="K75" s="151">
        <v>0.46875</v>
      </c>
      <c r="L75" s="110" t="s">
        <v>2923</v>
      </c>
      <c r="M75" s="151">
        <v>0.496527777777778</v>
      </c>
      <c r="N75" s="110" t="s">
        <v>376</v>
      </c>
      <c r="O75" s="110" t="s">
        <v>1050</v>
      </c>
      <c r="P75" s="110" t="s">
        <v>1050</v>
      </c>
      <c r="Q75" s="110" t="s">
        <v>1050</v>
      </c>
      <c r="R75" s="110" t="s">
        <v>1052</v>
      </c>
      <c r="S75" s="110" t="s">
        <v>334</v>
      </c>
      <c r="T75" s="110" t="s">
        <v>1050</v>
      </c>
      <c r="U75" s="110" t="s">
        <v>368</v>
      </c>
      <c r="V75" s="110" t="s">
        <v>480</v>
      </c>
      <c r="W75" s="110" t="s">
        <v>338</v>
      </c>
      <c r="X75" s="110" t="s">
        <v>339</v>
      </c>
      <c r="Y75" s="110" t="s">
        <v>340</v>
      </c>
      <c r="Z75" s="110" t="s">
        <v>387</v>
      </c>
      <c r="AA75" s="110" t="s">
        <v>388</v>
      </c>
      <c r="AB75" s="110" t="s">
        <v>424</v>
      </c>
      <c r="AC75" s="110" t="s">
        <v>343</v>
      </c>
      <c r="AD75" s="110" t="s">
        <v>344</v>
      </c>
      <c r="AE75" s="110" t="s">
        <v>369</v>
      </c>
      <c r="AF75" s="110" t="s">
        <v>392</v>
      </c>
      <c r="AG75" s="110" t="s">
        <v>1050</v>
      </c>
      <c r="AH75" s="110" t="s">
        <v>347</v>
      </c>
      <c r="AI75" s="110" t="s">
        <v>1050</v>
      </c>
      <c r="AJ75" s="110" t="s">
        <v>353</v>
      </c>
      <c r="AK75" s="110" t="s">
        <v>353</v>
      </c>
      <c r="AL75" s="110" t="s">
        <v>1050</v>
      </c>
      <c r="AM75" s="110" t="s">
        <v>1055</v>
      </c>
      <c r="AN75" s="110" t="s">
        <v>1141</v>
      </c>
      <c r="AO75" s="110" t="s">
        <v>1050</v>
      </c>
      <c r="AP75" s="110" t="s">
        <v>353</v>
      </c>
      <c r="AQ75" s="110" t="s">
        <v>1050</v>
      </c>
      <c r="AR75" s="110" t="s">
        <v>1050</v>
      </c>
      <c r="AS75" s="110" t="s">
        <v>1050</v>
      </c>
      <c r="AT75" s="110" t="s">
        <v>1050</v>
      </c>
      <c r="AU75" s="110" t="s">
        <v>1050</v>
      </c>
      <c r="AV75" s="110" t="s">
        <v>1050</v>
      </c>
      <c r="AW75" s="110" t="s">
        <v>1050</v>
      </c>
      <c r="AX75" s="110" t="s">
        <v>1050</v>
      </c>
      <c r="AY75" s="110" t="s">
        <v>1050</v>
      </c>
      <c r="AZ75" s="110" t="s">
        <v>480</v>
      </c>
      <c r="BA75" s="110" t="s">
        <v>1050</v>
      </c>
      <c r="BB75" s="110" t="s">
        <v>1050</v>
      </c>
      <c r="BC75" s="110" t="s">
        <v>1050</v>
      </c>
      <c r="BD75" s="110" t="s">
        <v>1050</v>
      </c>
      <c r="BE75" s="110" t="s">
        <v>1050</v>
      </c>
      <c r="BF75" s="110" t="s">
        <v>1050</v>
      </c>
      <c r="BG75" s="110" t="s">
        <v>1050</v>
      </c>
      <c r="BH75" s="110" t="s">
        <v>1050</v>
      </c>
      <c r="BI75" s="110" t="s">
        <v>1050</v>
      </c>
      <c r="BJ75" s="110" t="s">
        <v>1050</v>
      </c>
      <c r="BK75" s="110" t="s">
        <v>1050</v>
      </c>
      <c r="BL75" s="110" t="s">
        <v>1050</v>
      </c>
      <c r="BM75" s="110" t="s">
        <v>1050</v>
      </c>
      <c r="BN75" s="110" t="s">
        <v>1050</v>
      </c>
      <c r="BO75" s="110" t="s">
        <v>1050</v>
      </c>
      <c r="BP75" s="110" t="s">
        <v>1050</v>
      </c>
      <c r="BQ75" s="110" t="s">
        <v>1050</v>
      </c>
      <c r="BR75" s="110" t="s">
        <v>1050</v>
      </c>
      <c r="BS75" s="110" t="s">
        <v>1050</v>
      </c>
      <c r="BT75" s="110" t="s">
        <v>1050</v>
      </c>
      <c r="BU75" s="110" t="s">
        <v>1050</v>
      </c>
      <c r="BV75" s="110" t="s">
        <v>1050</v>
      </c>
      <c r="BW75" s="110" t="s">
        <v>1050</v>
      </c>
      <c r="BX75" s="110" t="s">
        <v>1050</v>
      </c>
      <c r="BY75" s="110" t="s">
        <v>1050</v>
      </c>
      <c r="BZ75" s="110" t="s">
        <v>1050</v>
      </c>
      <c r="CA75" s="110" t="s">
        <v>1050</v>
      </c>
      <c r="CB75" s="110" t="s">
        <v>1050</v>
      </c>
      <c r="CC75" s="110" t="s">
        <v>1050</v>
      </c>
      <c r="CD75" s="110" t="s">
        <v>1050</v>
      </c>
      <c r="CE75" s="110" t="s">
        <v>1050</v>
      </c>
      <c r="CF75" s="110" t="s">
        <v>1057</v>
      </c>
      <c r="CG75" s="110" t="s">
        <v>2924</v>
      </c>
      <c r="CH75" s="110" t="s">
        <v>1090</v>
      </c>
      <c r="CI75" s="110" t="s">
        <v>1050</v>
      </c>
      <c r="CJ75" s="110" t="s">
        <v>1896</v>
      </c>
      <c r="CK75" s="110" t="s">
        <v>353</v>
      </c>
      <c r="CL75" s="110" t="s">
        <v>400</v>
      </c>
      <c r="CM75" s="110" t="s">
        <v>1050</v>
      </c>
      <c r="CN75" s="110" t="s">
        <v>1050</v>
      </c>
      <c r="CO75" s="110" t="s">
        <v>353</v>
      </c>
      <c r="CP75" s="110" t="s">
        <v>520</v>
      </c>
      <c r="CQ75" s="110" t="s">
        <v>1050</v>
      </c>
      <c r="CR75" s="110" t="s">
        <v>1050</v>
      </c>
      <c r="CS75" s="110" t="s">
        <v>2925</v>
      </c>
      <c r="CT75" s="110" t="s">
        <v>2904</v>
      </c>
      <c r="CU75" s="110" t="s">
        <v>1050</v>
      </c>
      <c r="CV75" s="110" t="s">
        <v>1050</v>
      </c>
      <c r="CW75" s="110" t="s">
        <v>1050</v>
      </c>
      <c r="CX75" s="110" t="s">
        <v>1142</v>
      </c>
      <c r="CY75" s="110" t="s">
        <v>2926</v>
      </c>
      <c r="CZ75" s="110" t="s">
        <v>356</v>
      </c>
      <c r="DA75" s="110" t="s">
        <v>1639</v>
      </c>
      <c r="DB75" s="110" t="s">
        <v>2927</v>
      </c>
      <c r="DC75" s="110" t="s">
        <v>2928</v>
      </c>
      <c r="DD75" s="110" t="s">
        <v>1413</v>
      </c>
      <c r="DE75" s="110" t="s">
        <v>2731</v>
      </c>
      <c r="DF75" s="110">
        <v>16580</v>
      </c>
      <c r="DG75" s="110">
        <v>2</v>
      </c>
      <c r="DH75" s="110" t="s">
        <v>1111</v>
      </c>
      <c r="DI75" s="110" t="s">
        <v>1360</v>
      </c>
      <c r="DJ75" s="110" t="s">
        <v>1113</v>
      </c>
      <c r="DK75" s="110" t="s">
        <v>1050</v>
      </c>
      <c r="DL75" s="110" t="s">
        <v>353</v>
      </c>
      <c r="DM75" s="110" t="s">
        <v>353</v>
      </c>
      <c r="DN75" s="110" t="s">
        <v>2929</v>
      </c>
      <c r="DO75" s="110" t="s">
        <v>2930</v>
      </c>
      <c r="DP75" s="110" t="s">
        <v>399</v>
      </c>
      <c r="DQ75" s="110" t="s">
        <v>1050</v>
      </c>
      <c r="DR75" s="110" t="s">
        <v>1050</v>
      </c>
      <c r="DS75" s="110" t="s">
        <v>399</v>
      </c>
      <c r="DT75" s="110" t="s">
        <v>1050</v>
      </c>
      <c r="DU75" s="110" t="s">
        <v>1050</v>
      </c>
      <c r="DV75" s="110" t="s">
        <v>399</v>
      </c>
      <c r="DW75" s="110" t="s">
        <v>539</v>
      </c>
      <c r="DX75" s="110" t="s">
        <v>404</v>
      </c>
      <c r="DY75" s="110" t="s">
        <v>1050</v>
      </c>
      <c r="DZ75" s="110" t="s">
        <v>360</v>
      </c>
      <c r="EA75" s="110" t="s">
        <v>1050</v>
      </c>
      <c r="EB75" s="110" t="s">
        <v>1050</v>
      </c>
      <c r="EC75" s="110" t="s">
        <v>1050</v>
      </c>
      <c r="ED75" s="110" t="s">
        <v>2931</v>
      </c>
      <c r="EE75" s="110" t="s">
        <v>1413</v>
      </c>
      <c r="EF75" s="110" t="s">
        <v>399</v>
      </c>
      <c r="EG75" s="110" t="s">
        <v>1057</v>
      </c>
      <c r="EH75" s="110" t="s">
        <v>2932</v>
      </c>
      <c r="EI75" s="110" t="s">
        <v>1090</v>
      </c>
      <c r="EJ75" s="110" t="s">
        <v>352</v>
      </c>
      <c r="EK75" s="110" t="s">
        <v>1413</v>
      </c>
      <c r="EL75" s="110" t="s">
        <v>1413</v>
      </c>
      <c r="EM75" s="110" t="s">
        <v>1413</v>
      </c>
      <c r="EN75" s="110" t="s">
        <v>1413</v>
      </c>
      <c r="EO75" s="110" t="s">
        <v>1413</v>
      </c>
      <c r="EP75" s="110" t="s">
        <v>1413</v>
      </c>
      <c r="EQ75" s="110" t="s">
        <v>1413</v>
      </c>
      <c r="ER75" s="110" t="s">
        <v>1413</v>
      </c>
      <c r="ES75" s="110" t="s">
        <v>1413</v>
      </c>
      <c r="ET75" s="110" t="s">
        <v>1413</v>
      </c>
      <c r="EU75" s="110" t="s">
        <v>1413</v>
      </c>
      <c r="EV75" s="110" t="s">
        <v>1413</v>
      </c>
      <c r="EW75" s="110" t="s">
        <v>1413</v>
      </c>
      <c r="EX75" s="110" t="s">
        <v>1413</v>
      </c>
      <c r="EY75" s="110" t="s">
        <v>1413</v>
      </c>
      <c r="EZ75" s="110" t="s">
        <v>1413</v>
      </c>
      <c r="FA75" s="110" t="s">
        <v>1413</v>
      </c>
      <c r="FB75" s="110" t="s">
        <v>1413</v>
      </c>
      <c r="FC75" s="110" t="s">
        <v>1413</v>
      </c>
      <c r="FD75" s="110" t="s">
        <v>1413</v>
      </c>
      <c r="FE75" s="110" t="s">
        <v>1413</v>
      </c>
      <c r="FF75" s="110" t="s">
        <v>1413</v>
      </c>
      <c r="FG75" s="110" t="s">
        <v>1413</v>
      </c>
      <c r="FH75" s="110" t="s">
        <v>1413</v>
      </c>
      <c r="FI75" s="110" t="s">
        <v>1413</v>
      </c>
      <c r="FJ75" s="110" t="s">
        <v>1413</v>
      </c>
      <c r="FK75" s="110" t="s">
        <v>1413</v>
      </c>
      <c r="FL75" s="110" t="s">
        <v>1413</v>
      </c>
      <c r="FM75" s="110" t="s">
        <v>1413</v>
      </c>
      <c r="FN75" s="110" t="s">
        <v>1413</v>
      </c>
      <c r="FO75" s="110" t="s">
        <v>1413</v>
      </c>
      <c r="FP75" s="110" t="s">
        <v>1413</v>
      </c>
      <c r="FQ75" s="110" t="s">
        <v>1413</v>
      </c>
      <c r="FR75" s="110" t="s">
        <v>1413</v>
      </c>
      <c r="FS75" s="110" t="s">
        <v>1413</v>
      </c>
      <c r="FT75" s="110" t="s">
        <v>1413</v>
      </c>
      <c r="FU75" s="110" t="s">
        <v>1413</v>
      </c>
      <c r="FV75" s="110" t="s">
        <v>1413</v>
      </c>
      <c r="FW75" s="110" t="s">
        <v>1413</v>
      </c>
      <c r="FX75" s="110" t="s">
        <v>1413</v>
      </c>
      <c r="FY75" s="110" t="s">
        <v>1413</v>
      </c>
      <c r="FZ75" s="110" t="s">
        <v>1413</v>
      </c>
      <c r="GA75" s="110" t="s">
        <v>1413</v>
      </c>
      <c r="GB75" s="110" t="s">
        <v>1413</v>
      </c>
      <c r="GC75" s="110" t="s">
        <v>1413</v>
      </c>
      <c r="GD75" s="110" t="s">
        <v>1413</v>
      </c>
      <c r="GE75" s="110" t="s">
        <v>1413</v>
      </c>
      <c r="GF75" s="110" t="s">
        <v>1413</v>
      </c>
      <c r="GG75" s="110" t="s">
        <v>1413</v>
      </c>
      <c r="GH75" s="110" t="s">
        <v>1413</v>
      </c>
      <c r="GI75" s="110" t="s">
        <v>1413</v>
      </c>
      <c r="GJ75" s="110" t="s">
        <v>1413</v>
      </c>
      <c r="GK75" s="110" t="s">
        <v>1413</v>
      </c>
      <c r="GL75" s="110" t="s">
        <v>1413</v>
      </c>
      <c r="GM75" s="110" t="s">
        <v>1050</v>
      </c>
      <c r="GN75" s="110" t="s">
        <v>1050</v>
      </c>
      <c r="GO75" s="110" t="s">
        <v>1050</v>
      </c>
      <c r="GP75" s="110" t="s">
        <v>1050</v>
      </c>
      <c r="GQ75" s="110" t="s">
        <v>1050</v>
      </c>
      <c r="GR75" s="110" t="s">
        <v>1050</v>
      </c>
      <c r="GS75" s="110" t="s">
        <v>1050</v>
      </c>
      <c r="GT75" s="110" t="s">
        <v>1050</v>
      </c>
      <c r="GU75" s="110" t="s">
        <v>1050</v>
      </c>
      <c r="GV75" s="110" t="s">
        <v>1050</v>
      </c>
      <c r="GW75" s="110" t="s">
        <v>1050</v>
      </c>
      <c r="GX75" s="110" t="s">
        <v>1050</v>
      </c>
      <c r="GY75" s="110" t="s">
        <v>1050</v>
      </c>
      <c r="GZ75" s="110" t="s">
        <v>1050</v>
      </c>
      <c r="HA75" s="110" t="s">
        <v>1050</v>
      </c>
      <c r="HB75" s="110" t="s">
        <v>1050</v>
      </c>
      <c r="HC75" s="110" t="s">
        <v>1050</v>
      </c>
      <c r="HD75" s="110" t="s">
        <v>1050</v>
      </c>
      <c r="HE75" s="110" t="s">
        <v>1050</v>
      </c>
      <c r="HF75" s="110" t="s">
        <v>1050</v>
      </c>
      <c r="HG75" s="110" t="s">
        <v>1050</v>
      </c>
      <c r="HH75" s="110" t="s">
        <v>1050</v>
      </c>
      <c r="HI75" s="110" t="s">
        <v>1050</v>
      </c>
      <c r="HJ75" s="110" t="s">
        <v>1050</v>
      </c>
      <c r="HK75" s="110" t="s">
        <v>1050</v>
      </c>
      <c r="HL75" s="110" t="s">
        <v>1050</v>
      </c>
      <c r="HM75" s="110" t="s">
        <v>1050</v>
      </c>
      <c r="HN75" s="110" t="s">
        <v>1050</v>
      </c>
      <c r="HO75" s="110" t="s">
        <v>1050</v>
      </c>
      <c r="HP75" s="110" t="s">
        <v>1050</v>
      </c>
      <c r="HQ75" s="110" t="s">
        <v>1050</v>
      </c>
      <c r="HR75" s="110" t="s">
        <v>1050</v>
      </c>
      <c r="HS75" s="110" t="s">
        <v>1050</v>
      </c>
      <c r="HT75" s="110" t="s">
        <v>1050</v>
      </c>
      <c r="HU75" s="110" t="s">
        <v>1050</v>
      </c>
      <c r="HV75" s="110" t="s">
        <v>1050</v>
      </c>
      <c r="HW75" s="110" t="s">
        <v>1050</v>
      </c>
      <c r="HX75" s="110" t="s">
        <v>1050</v>
      </c>
      <c r="HY75" s="110" t="s">
        <v>1050</v>
      </c>
      <c r="HZ75" s="110" t="s">
        <v>1050</v>
      </c>
      <c r="IA75" s="110" t="s">
        <v>1050</v>
      </c>
      <c r="IB75" s="110" t="s">
        <v>1050</v>
      </c>
      <c r="IC75" s="110" t="s">
        <v>1050</v>
      </c>
      <c r="ID75" s="110" t="s">
        <v>1050</v>
      </c>
      <c r="IE75" s="110" t="s">
        <v>1050</v>
      </c>
      <c r="IF75" s="110" t="s">
        <v>1050</v>
      </c>
      <c r="IG75" s="110" t="s">
        <v>1050</v>
      </c>
      <c r="IH75" s="110" t="s">
        <v>1050</v>
      </c>
      <c r="II75" s="110" t="s">
        <v>1050</v>
      </c>
      <c r="IJ75" s="110" t="s">
        <v>1050</v>
      </c>
      <c r="IK75" s="110" t="s">
        <v>1050</v>
      </c>
      <c r="IL75" s="110" t="s">
        <v>1050</v>
      </c>
      <c r="IM75" s="110" t="s">
        <v>1050</v>
      </c>
      <c r="IN75" s="110" t="s">
        <v>1050</v>
      </c>
      <c r="IO75" s="110" t="s">
        <v>1050</v>
      </c>
      <c r="IP75" s="110" t="s">
        <v>1050</v>
      </c>
      <c r="IQ75" s="110" t="s">
        <v>1050</v>
      </c>
      <c r="IR75" s="110" t="s">
        <v>1050</v>
      </c>
      <c r="IS75" s="110" t="s">
        <v>1050</v>
      </c>
      <c r="IT75" s="110" t="s">
        <v>1050</v>
      </c>
      <c r="IU75" s="110" t="s">
        <v>1050</v>
      </c>
      <c r="IV75" s="110" t="s">
        <v>1050</v>
      </c>
      <c r="IW75" s="110" t="s">
        <v>1050</v>
      </c>
      <c r="IX75" s="110" t="s">
        <v>1050</v>
      </c>
      <c r="IY75" s="110" t="s">
        <v>1050</v>
      </c>
      <c r="IZ75" s="110" t="s">
        <v>1050</v>
      </c>
      <c r="JA75" s="110" t="s">
        <v>1050</v>
      </c>
      <c r="JB75" s="110" t="s">
        <v>1050</v>
      </c>
      <c r="JC75" s="110" t="s">
        <v>1050</v>
      </c>
      <c r="JD75" s="110" t="s">
        <v>1050</v>
      </c>
      <c r="JE75" s="110" t="s">
        <v>1050</v>
      </c>
      <c r="JF75" s="110" t="s">
        <v>1050</v>
      </c>
      <c r="JG75" s="110" t="s">
        <v>1050</v>
      </c>
      <c r="JH75" s="110" t="s">
        <v>1050</v>
      </c>
      <c r="JI75" s="110" t="s">
        <v>1050</v>
      </c>
      <c r="JJ75" s="110" t="s">
        <v>1050</v>
      </c>
      <c r="JK75" s="110" t="s">
        <v>1050</v>
      </c>
      <c r="JL75" s="110" t="s">
        <v>1050</v>
      </c>
      <c r="JM75" s="110" t="s">
        <v>1050</v>
      </c>
      <c r="JN75" s="110" t="s">
        <v>1050</v>
      </c>
      <c r="JO75" s="110" t="s">
        <v>1050</v>
      </c>
      <c r="JP75" s="110" t="s">
        <v>1050</v>
      </c>
      <c r="JQ75" s="110" t="s">
        <v>1050</v>
      </c>
      <c r="JR75" s="110" t="s">
        <v>1050</v>
      </c>
      <c r="JS75" s="110" t="s">
        <v>1050</v>
      </c>
      <c r="JT75" s="110" t="s">
        <v>1050</v>
      </c>
      <c r="JU75" s="110" t="s">
        <v>1050</v>
      </c>
      <c r="JV75" s="110" t="s">
        <v>1050</v>
      </c>
      <c r="JW75" s="110" t="s">
        <v>1050</v>
      </c>
      <c r="JX75" s="110" t="s">
        <v>1050</v>
      </c>
      <c r="JY75" s="110" t="s">
        <v>1050</v>
      </c>
      <c r="JZ75" s="110" t="s">
        <v>1050</v>
      </c>
      <c r="KA75" s="110" t="s">
        <v>1050</v>
      </c>
      <c r="KB75" s="110" t="s">
        <v>1050</v>
      </c>
      <c r="KC75" s="110" t="s">
        <v>1050</v>
      </c>
      <c r="KD75" s="110" t="s">
        <v>1050</v>
      </c>
      <c r="KE75" s="110" t="s">
        <v>1050</v>
      </c>
      <c r="KF75" s="110" t="s">
        <v>1050</v>
      </c>
      <c r="KG75" s="110" t="s">
        <v>1050</v>
      </c>
      <c r="KH75" s="110" t="s">
        <v>1050</v>
      </c>
      <c r="KI75" s="110" t="s">
        <v>1050</v>
      </c>
      <c r="KJ75" s="110" t="s">
        <v>1050</v>
      </c>
      <c r="KK75" s="110" t="s">
        <v>1050</v>
      </c>
      <c r="KL75" s="110" t="s">
        <v>1050</v>
      </c>
      <c r="KM75" s="110" t="s">
        <v>1050</v>
      </c>
      <c r="KN75" s="110" t="s">
        <v>1050</v>
      </c>
      <c r="KO75" s="110" t="s">
        <v>1050</v>
      </c>
      <c r="KP75" s="110" t="s">
        <v>1050</v>
      </c>
      <c r="KQ75" s="110" t="s">
        <v>1050</v>
      </c>
      <c r="KR75" s="110" t="s">
        <v>1050</v>
      </c>
      <c r="KS75" s="110" t="s">
        <v>1050</v>
      </c>
      <c r="KT75" s="110" t="s">
        <v>1050</v>
      </c>
      <c r="KU75" s="110" t="s">
        <v>1050</v>
      </c>
      <c r="KV75" s="110" t="s">
        <v>1050</v>
      </c>
      <c r="KW75" s="110" t="s">
        <v>1050</v>
      </c>
      <c r="KX75" s="110" t="s">
        <v>1050</v>
      </c>
      <c r="KY75" s="110" t="s">
        <v>1050</v>
      </c>
      <c r="KZ75" s="110" t="s">
        <v>1050</v>
      </c>
      <c r="LA75" s="110" t="s">
        <v>1050</v>
      </c>
      <c r="LB75" s="110" t="s">
        <v>1050</v>
      </c>
      <c r="LC75" s="110" t="s">
        <v>1050</v>
      </c>
      <c r="LD75" s="110" t="s">
        <v>1050</v>
      </c>
      <c r="LE75" s="110" t="s">
        <v>1050</v>
      </c>
      <c r="LF75" s="110" t="s">
        <v>1050</v>
      </c>
      <c r="LG75" s="110" t="s">
        <v>1050</v>
      </c>
      <c r="LH75" s="110" t="s">
        <v>1050</v>
      </c>
      <c r="LI75" s="110" t="s">
        <v>1050</v>
      </c>
      <c r="LJ75" s="110" t="s">
        <v>1050</v>
      </c>
      <c r="LK75" s="110" t="s">
        <v>1050</v>
      </c>
      <c r="LL75" s="110" t="s">
        <v>1050</v>
      </c>
      <c r="LM75" s="110" t="s">
        <v>1050</v>
      </c>
      <c r="LN75" s="110" t="s">
        <v>1050</v>
      </c>
      <c r="LO75" s="110" t="s">
        <v>1050</v>
      </c>
      <c r="LP75" s="110" t="s">
        <v>1050</v>
      </c>
      <c r="LQ75" s="110" t="s">
        <v>1050</v>
      </c>
      <c r="LR75" s="110" t="s">
        <v>1050</v>
      </c>
      <c r="LS75" s="110" t="s">
        <v>1050</v>
      </c>
      <c r="LT75" s="110" t="s">
        <v>1050</v>
      </c>
      <c r="LU75" s="110" t="s">
        <v>1050</v>
      </c>
      <c r="LV75" s="110" t="s">
        <v>1050</v>
      </c>
      <c r="LW75" s="110" t="s">
        <v>1050</v>
      </c>
      <c r="LX75" s="110" t="s">
        <v>1050</v>
      </c>
      <c r="LY75" s="110" t="s">
        <v>1050</v>
      </c>
      <c r="LZ75" s="110" t="s">
        <v>1050</v>
      </c>
      <c r="MA75" s="110" t="s">
        <v>1050</v>
      </c>
      <c r="MB75" s="110" t="s">
        <v>1050</v>
      </c>
      <c r="MC75" s="110" t="s">
        <v>1050</v>
      </c>
      <c r="MD75" s="110" t="s">
        <v>1050</v>
      </c>
      <c r="ME75" s="110" t="s">
        <v>1050</v>
      </c>
      <c r="MF75" s="110" t="s">
        <v>1050</v>
      </c>
      <c r="MG75" s="110" t="s">
        <v>1050</v>
      </c>
      <c r="MH75" s="110" t="s">
        <v>1050</v>
      </c>
      <c r="MI75" s="110" t="s">
        <v>1050</v>
      </c>
      <c r="MJ75" s="110" t="s">
        <v>1050</v>
      </c>
      <c r="MK75" s="110" t="s">
        <v>1057</v>
      </c>
      <c r="ML75" s="110" t="s">
        <v>2932</v>
      </c>
      <c r="MM75" s="110" t="s">
        <v>1090</v>
      </c>
      <c r="MN75" s="110" t="s">
        <v>1060</v>
      </c>
      <c r="MO75" s="110" t="s">
        <v>2933</v>
      </c>
      <c r="MP75" s="110" t="s">
        <v>1050</v>
      </c>
      <c r="MQ75" s="110" t="s">
        <v>1050</v>
      </c>
      <c r="MR75" s="110" t="s">
        <v>1050</v>
      </c>
      <c r="MS75" s="110" t="s">
        <v>1050</v>
      </c>
      <c r="MT75" s="110" t="s">
        <v>1050</v>
      </c>
      <c r="MU75" s="110" t="s">
        <v>1050</v>
      </c>
      <c r="MV75" s="110" t="s">
        <v>1050</v>
      </c>
      <c r="MW75" s="110" t="s">
        <v>2934</v>
      </c>
      <c r="MX75" s="110" t="s">
        <v>366</v>
      </c>
      <c r="MY75" s="110" t="s">
        <v>352</v>
      </c>
      <c r="MZ75" s="110" t="s">
        <v>399</v>
      </c>
      <c r="NA75" s="110" t="s">
        <v>1050</v>
      </c>
      <c r="NB75" s="110" t="s">
        <v>1050</v>
      </c>
      <c r="NC75" s="110" t="s">
        <v>1050</v>
      </c>
      <c r="ND75" s="110" t="s">
        <v>1050</v>
      </c>
      <c r="NE75" s="110" t="s">
        <v>1050</v>
      </c>
      <c r="NF75" s="110" t="s">
        <v>1050</v>
      </c>
      <c r="NG75" s="110" t="s">
        <v>1050</v>
      </c>
      <c r="NH75" s="110" t="s">
        <v>1050</v>
      </c>
      <c r="NI75" s="110" t="s">
        <v>1050</v>
      </c>
      <c r="NJ75" s="110" t="s">
        <v>1050</v>
      </c>
      <c r="NK75" s="110" t="s">
        <v>1050</v>
      </c>
      <c r="NL75" s="110" t="s">
        <v>1050</v>
      </c>
      <c r="NM75" s="110" t="s">
        <v>1050</v>
      </c>
      <c r="NN75" s="110" t="s">
        <v>1050</v>
      </c>
      <c r="NO75" s="110" t="s">
        <v>1050</v>
      </c>
      <c r="NP75" s="110" t="s">
        <v>1050</v>
      </c>
      <c r="NQ75" s="110" t="s">
        <v>1050</v>
      </c>
      <c r="NR75" s="110" t="s">
        <v>1050</v>
      </c>
      <c r="NS75" s="110" t="s">
        <v>1050</v>
      </c>
      <c r="NT75" s="110" t="s">
        <v>1050</v>
      </c>
      <c r="NU75" s="110" t="s">
        <v>1050</v>
      </c>
      <c r="NV75" s="110" t="s">
        <v>1050</v>
      </c>
      <c r="NW75" s="110" t="s">
        <v>1050</v>
      </c>
      <c r="NX75" s="110" t="s">
        <v>1050</v>
      </c>
      <c r="NY75" s="110" t="s">
        <v>1050</v>
      </c>
      <c r="NZ75" s="110" t="s">
        <v>1050</v>
      </c>
      <c r="OA75" s="110" t="s">
        <v>1050</v>
      </c>
      <c r="OB75" s="110" t="s">
        <v>1050</v>
      </c>
      <c r="OC75" s="110" t="s">
        <v>1050</v>
      </c>
      <c r="OD75" s="110" t="s">
        <v>1050</v>
      </c>
      <c r="OE75" s="110" t="s">
        <v>1050</v>
      </c>
      <c r="OF75" s="110" t="s">
        <v>1050</v>
      </c>
      <c r="OG75" s="110" t="s">
        <v>1050</v>
      </c>
      <c r="OH75" s="110" t="s">
        <v>1050</v>
      </c>
      <c r="OI75" s="110" t="s">
        <v>1050</v>
      </c>
      <c r="OJ75" s="110" t="s">
        <v>1050</v>
      </c>
      <c r="OK75" s="110" t="s">
        <v>1050</v>
      </c>
      <c r="OL75" s="110" t="s">
        <v>1050</v>
      </c>
      <c r="OM75" s="110" t="s">
        <v>1050</v>
      </c>
      <c r="ON75" s="110" t="s">
        <v>1050</v>
      </c>
      <c r="OO75" s="110" t="s">
        <v>1050</v>
      </c>
      <c r="OP75" s="110" t="s">
        <v>1050</v>
      </c>
      <c r="OQ75" s="110" t="s">
        <v>1050</v>
      </c>
      <c r="OR75" s="110" t="s">
        <v>1050</v>
      </c>
      <c r="OS75" s="110" t="s">
        <v>1050</v>
      </c>
      <c r="OT75" s="110" t="s">
        <v>1050</v>
      </c>
      <c r="OU75" s="110" t="s">
        <v>1050</v>
      </c>
      <c r="OV75" s="110" t="s">
        <v>1050</v>
      </c>
      <c r="OW75" s="110" t="s">
        <v>1050</v>
      </c>
      <c r="OX75" s="110" t="s">
        <v>1050</v>
      </c>
      <c r="OY75" s="110" t="s">
        <v>1050</v>
      </c>
      <c r="OZ75" s="110" t="s">
        <v>1050</v>
      </c>
      <c r="PA75" s="110" t="s">
        <v>1050</v>
      </c>
      <c r="PB75" s="110" t="s">
        <v>1050</v>
      </c>
      <c r="PC75" s="110" t="s">
        <v>1050</v>
      </c>
      <c r="PD75" s="110" t="s">
        <v>1050</v>
      </c>
      <c r="PE75" s="110" t="s">
        <v>1050</v>
      </c>
      <c r="PF75" s="110" t="s">
        <v>1050</v>
      </c>
      <c r="PG75" s="110" t="s">
        <v>1050</v>
      </c>
      <c r="PH75" s="110" t="s">
        <v>1050</v>
      </c>
      <c r="PI75" s="110" t="s">
        <v>1050</v>
      </c>
      <c r="PJ75" s="110" t="s">
        <v>1050</v>
      </c>
      <c r="PK75" s="110" t="s">
        <v>1050</v>
      </c>
      <c r="PL75" s="110" t="s">
        <v>1050</v>
      </c>
      <c r="PM75" s="110" t="s">
        <v>366</v>
      </c>
      <c r="PN75" s="79" t="s">
        <v>1050</v>
      </c>
      <c r="PO75" s="110">
        <v>1</v>
      </c>
      <c r="PP75" s="110" t="s">
        <v>1050</v>
      </c>
      <c r="PQ75" s="110" t="s">
        <v>1050</v>
      </c>
      <c r="PR75" s="110" t="s">
        <v>1050</v>
      </c>
      <c r="PS75" s="110" t="s">
        <v>1050</v>
      </c>
      <c r="PT75" s="110" t="s">
        <v>1050</v>
      </c>
      <c r="PU75" s="110" t="s">
        <v>1050</v>
      </c>
      <c r="PV75" s="110" t="s">
        <v>1050</v>
      </c>
      <c r="PW75" s="110">
        <v>402</v>
      </c>
      <c r="PX75" s="110" t="s">
        <v>1050</v>
      </c>
      <c r="PY75" s="110" t="s">
        <v>1050</v>
      </c>
      <c r="PZ75" s="110" t="s">
        <v>2935</v>
      </c>
      <c r="QA75" s="110" t="s">
        <v>1050</v>
      </c>
      <c r="QB75" s="110" t="s">
        <v>1050</v>
      </c>
      <c r="QC75" s="110" t="s">
        <v>1050</v>
      </c>
      <c r="QD75" s="110" t="s">
        <v>1100</v>
      </c>
      <c r="QE75" s="110" t="s">
        <v>1076</v>
      </c>
      <c r="QF75" s="110" t="s">
        <v>353</v>
      </c>
      <c r="QG75" s="110">
        <v>11</v>
      </c>
      <c r="QH75" s="157">
        <v>1</v>
      </c>
      <c r="QI75" s="110">
        <v>60</v>
      </c>
      <c r="QJ75" s="110">
        <v>28</v>
      </c>
      <c r="QK75" s="110">
        <v>22</v>
      </c>
      <c r="QL75" s="110">
        <v>1514</v>
      </c>
      <c r="QM75" s="79" t="s">
        <v>2923</v>
      </c>
      <c r="QN75" s="79" t="s">
        <v>441</v>
      </c>
      <c r="QO75" s="79" t="s">
        <v>399</v>
      </c>
      <c r="QP75" s="79" t="s">
        <v>399</v>
      </c>
      <c r="QQ75" s="93">
        <v>0.46875</v>
      </c>
      <c r="QR75" s="79" t="s">
        <v>329</v>
      </c>
      <c r="QS75" s="79" t="s">
        <v>540</v>
      </c>
      <c r="QT75" s="79" t="s">
        <v>2936</v>
      </c>
      <c r="QU75" s="79" t="s">
        <v>2937</v>
      </c>
      <c r="QV75" s="125" t="s">
        <v>1369</v>
      </c>
      <c r="QW75" s="125" t="s">
        <v>2938</v>
      </c>
      <c r="QX75" s="79" t="s">
        <v>1050</v>
      </c>
      <c r="QY75" s="79" t="s">
        <v>1080</v>
      </c>
      <c r="QZ75" s="79" t="s">
        <v>1050</v>
      </c>
      <c r="RA75" s="79" t="s">
        <v>1050</v>
      </c>
      <c r="RB75" s="79" t="s">
        <v>1050</v>
      </c>
      <c r="RC75" s="79" t="s">
        <v>368</v>
      </c>
      <c r="RD75" s="79" t="s">
        <v>399</v>
      </c>
      <c r="RE75" s="79" t="s">
        <v>344</v>
      </c>
      <c r="RF75" s="79" t="s">
        <v>369</v>
      </c>
      <c r="RG75" s="79" t="s">
        <v>1050</v>
      </c>
      <c r="RH75" s="79" t="s">
        <v>524</v>
      </c>
      <c r="RI75" s="79" t="s">
        <v>444</v>
      </c>
      <c r="RJ75" s="79" t="s">
        <v>1050</v>
      </c>
      <c r="RK75" s="79" t="s">
        <v>371</v>
      </c>
      <c r="RL75" s="79" t="s">
        <v>334</v>
      </c>
      <c r="RM75" s="79" t="s">
        <v>2939</v>
      </c>
      <c r="RN75" s="79" t="s">
        <v>2940</v>
      </c>
      <c r="RO75" s="79" t="s">
        <v>1050</v>
      </c>
      <c r="RP75" s="79" t="s">
        <v>414</v>
      </c>
      <c r="RQ75" s="79" t="s">
        <v>392</v>
      </c>
      <c r="RR75" s="79" t="s">
        <v>480</v>
      </c>
      <c r="RS75" s="79" t="s">
        <v>1126</v>
      </c>
      <c r="RT75" s="79" t="s">
        <v>494</v>
      </c>
      <c r="RU75" s="79" t="s">
        <v>1085</v>
      </c>
      <c r="RV75" s="79" t="s">
        <v>1050</v>
      </c>
      <c r="RW75" s="79" t="s">
        <v>1050</v>
      </c>
      <c r="RX75" s="79" t="s">
        <v>1050</v>
      </c>
      <c r="RY75" s="79" t="s">
        <v>1050</v>
      </c>
      <c r="RZ75" s="79" t="s">
        <v>1050</v>
      </c>
      <c r="SA75" s="79" t="s">
        <v>1050</v>
      </c>
      <c r="SB75" s="79" t="s">
        <v>1050</v>
      </c>
      <c r="SC75" s="79" t="s">
        <v>1050</v>
      </c>
      <c r="SD75" s="79" t="s">
        <v>1050</v>
      </c>
      <c r="SE75" s="79" t="s">
        <v>1050</v>
      </c>
      <c r="SF75" s="79" t="s">
        <v>1050</v>
      </c>
      <c r="SG75" s="79" t="s">
        <v>1050</v>
      </c>
      <c r="SH75" s="79" t="s">
        <v>1050</v>
      </c>
      <c r="SI75" s="79" t="s">
        <v>1050</v>
      </c>
      <c r="SJ75" s="79" t="s">
        <v>1050</v>
      </c>
      <c r="SK75" s="79" t="s">
        <v>1050</v>
      </c>
      <c r="SL75" s="79" t="s">
        <v>1050</v>
      </c>
      <c r="SM75" s="79" t="s">
        <v>1050</v>
      </c>
      <c r="SN75" s="79" t="s">
        <v>1050</v>
      </c>
      <c r="SO75" s="79" t="s">
        <v>1050</v>
      </c>
      <c r="SP75" s="79" t="s">
        <v>1050</v>
      </c>
      <c r="SQ75" s="79" t="s">
        <v>1050</v>
      </c>
      <c r="SR75" s="79" t="s">
        <v>1050</v>
      </c>
      <c r="SS75" s="79" t="s">
        <v>1050</v>
      </c>
      <c r="ST75" s="79" t="s">
        <v>539</v>
      </c>
      <c r="SU75" s="79" t="s">
        <v>1050</v>
      </c>
      <c r="SV75" s="79" t="s">
        <v>1050</v>
      </c>
      <c r="SW75" s="79" t="s">
        <v>1050</v>
      </c>
      <c r="SX75" s="79" t="s">
        <v>1050</v>
      </c>
      <c r="SY75" s="79" t="s">
        <v>1050</v>
      </c>
      <c r="SZ75" s="79" t="s">
        <v>1050</v>
      </c>
      <c r="TA75" s="79" t="s">
        <v>1050</v>
      </c>
      <c r="TB75" s="79" t="s">
        <v>1050</v>
      </c>
      <c r="TC75" s="79" t="s">
        <v>1050</v>
      </c>
      <c r="TD75" s="79" t="s">
        <v>1050</v>
      </c>
      <c r="TE75" s="79" t="s">
        <v>1050</v>
      </c>
      <c r="TF75" s="79">
        <v>2015</v>
      </c>
      <c r="TG75" s="79" t="s">
        <v>1050</v>
      </c>
      <c r="TH75" s="79" t="s">
        <v>1050</v>
      </c>
      <c r="TI75" s="79" t="s">
        <v>1050</v>
      </c>
      <c r="TJ75" s="79" t="s">
        <v>1050</v>
      </c>
      <c r="TK75" s="79" t="s">
        <v>1050</v>
      </c>
      <c r="TL75" s="79" t="s">
        <v>1050</v>
      </c>
      <c r="TM75" s="79" t="s">
        <v>1050</v>
      </c>
      <c r="TN75" s="79" t="s">
        <v>1050</v>
      </c>
      <c r="TO75" s="79" t="s">
        <v>1050</v>
      </c>
      <c r="TP75" s="79" t="s">
        <v>1050</v>
      </c>
      <c r="TQ75" s="79" t="s">
        <v>1050</v>
      </c>
      <c r="TR75" s="79" t="s">
        <v>2928</v>
      </c>
      <c r="TS75" s="79" t="s">
        <v>1050</v>
      </c>
      <c r="TT75" s="79" t="s">
        <v>1050</v>
      </c>
      <c r="TU75" s="79" t="s">
        <v>1050</v>
      </c>
      <c r="TV75" s="79" t="s">
        <v>1050</v>
      </c>
      <c r="TW75" s="79" t="s">
        <v>1050</v>
      </c>
      <c r="TX75" s="79" t="s">
        <v>1050</v>
      </c>
      <c r="TY75" s="79" t="s">
        <v>1050</v>
      </c>
      <c r="TZ75" s="79" t="s">
        <v>1050</v>
      </c>
      <c r="UA75" s="79" t="s">
        <v>1050</v>
      </c>
      <c r="UB75" s="79" t="s">
        <v>1050</v>
      </c>
      <c r="UC75" s="79" t="s">
        <v>1050</v>
      </c>
      <c r="UD75" s="79" t="s">
        <v>1639</v>
      </c>
      <c r="UE75" s="79" t="s">
        <v>1050</v>
      </c>
      <c r="UF75" s="79" t="s">
        <v>1050</v>
      </c>
      <c r="UG75" s="79" t="s">
        <v>1050</v>
      </c>
      <c r="UH75" s="79" t="s">
        <v>1050</v>
      </c>
      <c r="UI75" s="79" t="s">
        <v>1050</v>
      </c>
      <c r="UJ75" s="79" t="s">
        <v>1050</v>
      </c>
      <c r="UK75" s="79" t="s">
        <v>1050</v>
      </c>
      <c r="UL75" s="79" t="s">
        <v>1050</v>
      </c>
      <c r="UM75" s="79" t="s">
        <v>1050</v>
      </c>
      <c r="UN75" s="79" t="s">
        <v>1050</v>
      </c>
      <c r="UO75" s="79" t="s">
        <v>1050</v>
      </c>
      <c r="UP75" s="79" t="s">
        <v>2941</v>
      </c>
      <c r="UQ75" s="79" t="s">
        <v>1050</v>
      </c>
      <c r="UR75" s="79" t="s">
        <v>1050</v>
      </c>
      <c r="US75" s="79" t="s">
        <v>1050</v>
      </c>
      <c r="UT75" s="79" t="s">
        <v>1050</v>
      </c>
      <c r="UU75" s="79" t="s">
        <v>1050</v>
      </c>
      <c r="UV75" s="79" t="s">
        <v>1050</v>
      </c>
      <c r="UW75" s="79" t="s">
        <v>1050</v>
      </c>
      <c r="UX75" s="79" t="s">
        <v>1050</v>
      </c>
      <c r="UY75" s="79" t="s">
        <v>1050</v>
      </c>
      <c r="UZ75" s="79" t="s">
        <v>1050</v>
      </c>
      <c r="VA75" s="79" t="s">
        <v>1050</v>
      </c>
      <c r="VB75" s="79">
        <v>10831</v>
      </c>
      <c r="VC75" s="79" t="s">
        <v>1050</v>
      </c>
      <c r="VD75" s="79" t="s">
        <v>1050</v>
      </c>
      <c r="VE75" s="79" t="s">
        <v>1050</v>
      </c>
      <c r="VF75" s="79" t="s">
        <v>1050</v>
      </c>
      <c r="VG75" s="79" t="s">
        <v>1050</v>
      </c>
      <c r="VH75" s="79" t="s">
        <v>1050</v>
      </c>
      <c r="VI75" s="79" t="s">
        <v>1050</v>
      </c>
      <c r="VJ75" s="79" t="s">
        <v>1050</v>
      </c>
      <c r="VK75" s="79" t="s">
        <v>1050</v>
      </c>
      <c r="VL75" s="79" t="s">
        <v>1050</v>
      </c>
      <c r="VM75" s="79" t="s">
        <v>1050</v>
      </c>
      <c r="VN75" s="79" t="s">
        <v>1111</v>
      </c>
      <c r="VO75" s="79" t="s">
        <v>1050</v>
      </c>
      <c r="VP75" s="79" t="s">
        <v>1050</v>
      </c>
      <c r="VQ75" s="79" t="s">
        <v>1050</v>
      </c>
      <c r="VR75" s="79" t="s">
        <v>1050</v>
      </c>
      <c r="VS75" s="79" t="s">
        <v>1050</v>
      </c>
      <c r="VT75" s="79" t="s">
        <v>1050</v>
      </c>
      <c r="VU75" s="79" t="s">
        <v>1050</v>
      </c>
      <c r="VV75" s="79" t="s">
        <v>1050</v>
      </c>
      <c r="VW75" s="79" t="s">
        <v>1050</v>
      </c>
      <c r="VX75" s="79" t="s">
        <v>1050</v>
      </c>
      <c r="VY75" s="79" t="s">
        <v>1050</v>
      </c>
      <c r="VZ75" s="79" t="s">
        <v>353</v>
      </c>
      <c r="WA75" s="79" t="s">
        <v>1050</v>
      </c>
      <c r="WB75" s="79" t="s">
        <v>1050</v>
      </c>
      <c r="WC75" s="79" t="s">
        <v>1050</v>
      </c>
      <c r="WD75" s="79" t="s">
        <v>1050</v>
      </c>
      <c r="WE75" s="79" t="s">
        <v>1050</v>
      </c>
      <c r="WF75" s="79" t="s">
        <v>1050</v>
      </c>
      <c r="WG75" s="79" t="s">
        <v>1050</v>
      </c>
      <c r="WH75" s="79" t="s">
        <v>1050</v>
      </c>
      <c r="WI75" s="79" t="s">
        <v>1050</v>
      </c>
      <c r="WJ75" s="79" t="s">
        <v>1050</v>
      </c>
      <c r="WK75" s="79" t="s">
        <v>1050</v>
      </c>
      <c r="WL75" s="79" t="s">
        <v>353</v>
      </c>
      <c r="WM75" s="79" t="s">
        <v>1050</v>
      </c>
      <c r="WN75" s="79" t="s">
        <v>1050</v>
      </c>
      <c r="WO75" s="79" t="s">
        <v>1050</v>
      </c>
      <c r="WP75" s="79" t="s">
        <v>1050</v>
      </c>
      <c r="WQ75" s="79" t="s">
        <v>1050</v>
      </c>
      <c r="WR75" s="79" t="s">
        <v>1050</v>
      </c>
      <c r="WS75" s="79" t="s">
        <v>1050</v>
      </c>
      <c r="WT75" s="79" t="s">
        <v>1050</v>
      </c>
      <c r="WU75" s="79" t="s">
        <v>1050</v>
      </c>
      <c r="WV75" s="79" t="s">
        <v>1050</v>
      </c>
      <c r="WW75" s="79" t="s">
        <v>1050</v>
      </c>
      <c r="WX75" s="79" t="s">
        <v>399</v>
      </c>
      <c r="WY75" s="79" t="s">
        <v>1050</v>
      </c>
      <c r="WZ75" s="79" t="s">
        <v>1050</v>
      </c>
      <c r="XA75" s="79" t="s">
        <v>1050</v>
      </c>
      <c r="XB75" s="79" t="s">
        <v>1050</v>
      </c>
      <c r="XC75" s="79" t="s">
        <v>1050</v>
      </c>
      <c r="XD75" s="79" t="s">
        <v>1050</v>
      </c>
      <c r="XE75" s="79" t="s">
        <v>1050</v>
      </c>
      <c r="XF75" s="79" t="s">
        <v>1050</v>
      </c>
      <c r="XG75" s="79" t="s">
        <v>1050</v>
      </c>
      <c r="XH75" s="79" t="s">
        <v>1050</v>
      </c>
      <c r="XI75" s="79" t="s">
        <v>1050</v>
      </c>
      <c r="XJ75" s="79" t="s">
        <v>2942</v>
      </c>
      <c r="XK75" s="79" t="s">
        <v>1050</v>
      </c>
      <c r="XL75" s="79" t="s">
        <v>1050</v>
      </c>
      <c r="XM75" s="79" t="s">
        <v>1050</v>
      </c>
      <c r="XN75" s="79" t="s">
        <v>1050</v>
      </c>
      <c r="XO75" s="79" t="s">
        <v>1050</v>
      </c>
      <c r="XP75" s="79" t="s">
        <v>1050</v>
      </c>
      <c r="XQ75" s="79" t="s">
        <v>1050</v>
      </c>
      <c r="XR75" s="79" t="s">
        <v>1050</v>
      </c>
      <c r="XS75" s="79" t="s">
        <v>1050</v>
      </c>
      <c r="XT75" s="79" t="s">
        <v>1050</v>
      </c>
      <c r="XU75" s="79" t="s">
        <v>1050</v>
      </c>
      <c r="XV75" s="79" t="s">
        <v>1089</v>
      </c>
      <c r="XW75" s="79" t="s">
        <v>1050</v>
      </c>
      <c r="XX75" s="79" t="s">
        <v>1050</v>
      </c>
      <c r="XY75" s="79" t="s">
        <v>1050</v>
      </c>
      <c r="XZ75" s="79" t="s">
        <v>1050</v>
      </c>
      <c r="YA75" s="79" t="s">
        <v>1050</v>
      </c>
      <c r="YB75" s="79" t="s">
        <v>1050</v>
      </c>
      <c r="YC75" s="79" t="s">
        <v>1050</v>
      </c>
      <c r="YD75" s="79" t="s">
        <v>1050</v>
      </c>
      <c r="YE75" s="79" t="s">
        <v>1050</v>
      </c>
      <c r="YF75" s="79" t="s">
        <v>1050</v>
      </c>
      <c r="YG75" s="79" t="s">
        <v>1050</v>
      </c>
      <c r="YH75" s="79" t="s">
        <v>1089</v>
      </c>
      <c r="YI75" s="79" t="s">
        <v>1050</v>
      </c>
      <c r="YJ75" s="79" t="s">
        <v>1050</v>
      </c>
      <c r="YK75" s="79" t="s">
        <v>1050</v>
      </c>
      <c r="YL75" s="79" t="s">
        <v>1050</v>
      </c>
      <c r="YM75" s="79" t="s">
        <v>1050</v>
      </c>
      <c r="YN75" s="79" t="s">
        <v>1050</v>
      </c>
      <c r="YO75" s="79" t="s">
        <v>1050</v>
      </c>
      <c r="YP75" s="79" t="s">
        <v>1050</v>
      </c>
      <c r="YQ75" s="79" t="s">
        <v>1050</v>
      </c>
      <c r="YR75" s="79" t="s">
        <v>1050</v>
      </c>
      <c r="YS75" s="79" t="s">
        <v>1050</v>
      </c>
      <c r="YT75" s="79" t="s">
        <v>1089</v>
      </c>
      <c r="YU75" s="79" t="s">
        <v>1050</v>
      </c>
      <c r="YV75" s="79" t="s">
        <v>1050</v>
      </c>
      <c r="YW75" s="79" t="s">
        <v>1050</v>
      </c>
      <c r="YX75" s="79" t="s">
        <v>1050</v>
      </c>
      <c r="YY75" s="79" t="s">
        <v>1050</v>
      </c>
      <c r="YZ75" s="79" t="s">
        <v>1050</v>
      </c>
      <c r="ZA75" s="79" t="s">
        <v>1050</v>
      </c>
      <c r="ZB75" s="79" t="s">
        <v>1050</v>
      </c>
      <c r="ZC75" s="79" t="s">
        <v>1050</v>
      </c>
      <c r="ZD75" s="79" t="s">
        <v>1050</v>
      </c>
      <c r="ZE75" s="79" t="s">
        <v>1050</v>
      </c>
      <c r="ZF75" s="79" t="s">
        <v>1089</v>
      </c>
      <c r="ZG75" s="79" t="s">
        <v>1050</v>
      </c>
      <c r="ZH75" s="79" t="s">
        <v>1050</v>
      </c>
      <c r="ZI75" s="79" t="s">
        <v>1050</v>
      </c>
      <c r="ZJ75" s="79" t="s">
        <v>1050</v>
      </c>
      <c r="ZK75" s="79" t="s">
        <v>1050</v>
      </c>
      <c r="ZL75" s="79" t="s">
        <v>1050</v>
      </c>
      <c r="ZM75" s="79" t="s">
        <v>1050</v>
      </c>
      <c r="ZN75" s="79" t="s">
        <v>1050</v>
      </c>
      <c r="ZO75" s="79" t="s">
        <v>1050</v>
      </c>
      <c r="ZP75" s="79" t="s">
        <v>1050</v>
      </c>
      <c r="ZQ75" s="79" t="s">
        <v>1050</v>
      </c>
      <c r="ZR75" s="79" t="s">
        <v>1089</v>
      </c>
      <c r="ZS75" s="79" t="s">
        <v>1050</v>
      </c>
      <c r="ZT75" s="79" t="s">
        <v>1050</v>
      </c>
      <c r="ZU75" s="79" t="s">
        <v>1050</v>
      </c>
      <c r="ZV75" s="79" t="s">
        <v>1050</v>
      </c>
      <c r="ZW75" s="79" t="s">
        <v>1050</v>
      </c>
      <c r="ZX75" s="79" t="s">
        <v>1050</v>
      </c>
      <c r="ZY75" s="79" t="s">
        <v>1050</v>
      </c>
      <c r="ZZ75" s="79" t="s">
        <v>1050</v>
      </c>
      <c r="AAA75" s="79" t="s">
        <v>1050</v>
      </c>
      <c r="AAB75" s="79" t="s">
        <v>1050</v>
      </c>
      <c r="AAC75" s="79" t="s">
        <v>1050</v>
      </c>
      <c r="AAD75" s="79" t="s">
        <v>1090</v>
      </c>
      <c r="AAE75" s="79">
        <v>34</v>
      </c>
      <c r="AAF75" s="91">
        <v>42572</v>
      </c>
      <c r="AAG75" s="79">
        <v>0</v>
      </c>
      <c r="AAH75" s="79">
        <v>1</v>
      </c>
      <c r="AAI75" s="79" t="s">
        <v>1132</v>
      </c>
      <c r="AAJ75" s="79" t="s">
        <v>1133</v>
      </c>
      <c r="AAK75" s="79" t="s">
        <v>1050</v>
      </c>
      <c r="AAL75" s="79" t="s">
        <v>1050</v>
      </c>
      <c r="AAM75" s="79" t="s">
        <v>1050</v>
      </c>
      <c r="AAN75" s="79" t="s">
        <v>1050</v>
      </c>
      <c r="AAO75" s="79" t="s">
        <v>1050</v>
      </c>
      <c r="AAP75" s="79" t="s">
        <v>1050</v>
      </c>
      <c r="AAQ75" s="79" t="s">
        <v>1050</v>
      </c>
      <c r="AAR75" s="79" t="s">
        <v>1050</v>
      </c>
      <c r="AAS75" s="79" t="s">
        <v>1050</v>
      </c>
      <c r="AAT75" s="79" t="s">
        <v>1050</v>
      </c>
      <c r="AAU75" s="79" t="s">
        <v>1050</v>
      </c>
      <c r="AAV75" s="79" t="s">
        <v>1050</v>
      </c>
      <c r="AAW75" s="79" t="s">
        <v>1050</v>
      </c>
      <c r="AAX75" s="79" t="s">
        <v>1050</v>
      </c>
      <c r="AAY75" s="79" t="s">
        <v>1050</v>
      </c>
      <c r="AAZ75" s="79" t="s">
        <v>1050</v>
      </c>
      <c r="ABA75" s="79" t="s">
        <v>1050</v>
      </c>
      <c r="ABB75" s="79" t="s">
        <v>1050</v>
      </c>
      <c r="ABC75" s="79" t="s">
        <v>1050</v>
      </c>
      <c r="ABD75" s="79" t="s">
        <v>1050</v>
      </c>
      <c r="ABE75" s="79" t="s">
        <v>1050</v>
      </c>
      <c r="ABF75" s="79" t="s">
        <v>1050</v>
      </c>
      <c r="ABG75" s="79" t="s">
        <v>1050</v>
      </c>
      <c r="ABH75" s="79" t="s">
        <v>1050</v>
      </c>
      <c r="ABI75" s="79" t="s">
        <v>1050</v>
      </c>
      <c r="ABJ75" s="79" t="s">
        <v>1050</v>
      </c>
      <c r="ABK75" s="79" t="s">
        <v>1050</v>
      </c>
      <c r="ABL75" s="79" t="s">
        <v>1050</v>
      </c>
      <c r="ABM75" s="79" t="s">
        <v>1050</v>
      </c>
      <c r="ABN75" s="79" t="s">
        <v>1050</v>
      </c>
      <c r="ABO75" s="79" t="s">
        <v>1050</v>
      </c>
      <c r="ABP75" s="79" t="s">
        <v>1050</v>
      </c>
      <c r="ABQ75" s="79" t="s">
        <v>1050</v>
      </c>
      <c r="ABR75" s="79" t="s">
        <v>1050</v>
      </c>
      <c r="ABS75" s="79" t="s">
        <v>1050</v>
      </c>
      <c r="ABT75" s="79" t="s">
        <v>1050</v>
      </c>
      <c r="ABU75" s="79" t="s">
        <v>1050</v>
      </c>
      <c r="ABV75" s="79" t="s">
        <v>1050</v>
      </c>
      <c r="ABW75" s="79" t="s">
        <v>1050</v>
      </c>
      <c r="ABX75" s="79" t="s">
        <v>1050</v>
      </c>
      <c r="ABY75" s="79" t="s">
        <v>1050</v>
      </c>
      <c r="ABZ75" s="79" t="s">
        <v>1050</v>
      </c>
      <c r="ACA75" s="79" t="s">
        <v>1050</v>
      </c>
      <c r="ACB75" s="79" t="s">
        <v>1050</v>
      </c>
      <c r="ACC75" s="79" t="s">
        <v>1050</v>
      </c>
      <c r="ACD75" s="79" t="s">
        <v>1050</v>
      </c>
      <c r="ACE75" s="79" t="s">
        <v>1050</v>
      </c>
      <c r="ACF75" s="79" t="s">
        <v>1050</v>
      </c>
      <c r="ACG75" s="79" t="s">
        <v>1050</v>
      </c>
      <c r="ACH75" s="79" t="s">
        <v>1050</v>
      </c>
      <c r="ACI75" s="79" t="s">
        <v>1050</v>
      </c>
      <c r="ACJ75" s="79" t="s">
        <v>1050</v>
      </c>
      <c r="ACK75" s="79" t="s">
        <v>1050</v>
      </c>
      <c r="ACL75" s="79" t="s">
        <v>1050</v>
      </c>
      <c r="ACM75" s="79" t="s">
        <v>1050</v>
      </c>
      <c r="ACN75" s="79" t="s">
        <v>1050</v>
      </c>
      <c r="ACO75" s="79" t="s">
        <v>1050</v>
      </c>
      <c r="ACP75" s="79" t="s">
        <v>1050</v>
      </c>
      <c r="ACQ75" s="79" t="s">
        <v>1050</v>
      </c>
      <c r="ACR75" s="79" t="s">
        <v>1050</v>
      </c>
      <c r="ACS75" s="79" t="s">
        <v>1050</v>
      </c>
      <c r="ACT75" s="79" t="s">
        <v>1050</v>
      </c>
      <c r="ACU75" s="79" t="s">
        <v>1050</v>
      </c>
      <c r="ACV75" s="79" t="s">
        <v>1050</v>
      </c>
      <c r="ACW75" s="79" t="s">
        <v>1050</v>
      </c>
      <c r="ACX75" s="79" t="s">
        <v>1050</v>
      </c>
      <c r="ACY75" s="79" t="s">
        <v>1050</v>
      </c>
      <c r="ACZ75" s="79" t="s">
        <v>1050</v>
      </c>
      <c r="ADA75" s="79" t="s">
        <v>1050</v>
      </c>
      <c r="ADB75" s="79" t="s">
        <v>1050</v>
      </c>
      <c r="ADC75" s="79" t="s">
        <v>1050</v>
      </c>
      <c r="ADD75" s="79" t="s">
        <v>1050</v>
      </c>
      <c r="ADE75" s="79" t="s">
        <v>1050</v>
      </c>
      <c r="ADF75" s="79" t="s">
        <v>1050</v>
      </c>
      <c r="ADG75" s="79" t="s">
        <v>1050</v>
      </c>
      <c r="ADH75" s="79" t="s">
        <v>1050</v>
      </c>
      <c r="ADI75" s="79" t="s">
        <v>1050</v>
      </c>
      <c r="ADJ75" s="79">
        <v>68</v>
      </c>
      <c r="ADK75" s="79" t="s">
        <v>1050</v>
      </c>
      <c r="ADL75" s="79" t="s">
        <v>1050</v>
      </c>
      <c r="ADM75" s="79" t="s">
        <v>1050</v>
      </c>
      <c r="ADN75" s="79" t="s">
        <v>1050</v>
      </c>
      <c r="ADO75" s="79" t="s">
        <v>1090</v>
      </c>
      <c r="ADP75" s="79" t="s">
        <v>1050</v>
      </c>
      <c r="ADQ75" s="79" t="s">
        <v>1050</v>
      </c>
      <c r="ADR75" s="79" t="s">
        <v>1050</v>
      </c>
      <c r="ADS75" s="79" t="s">
        <v>1050</v>
      </c>
      <c r="ADT75" s="79" t="s">
        <v>494</v>
      </c>
      <c r="ADU75" s="79" t="s">
        <v>1050</v>
      </c>
      <c r="ADV75" s="79" t="s">
        <v>1050</v>
      </c>
      <c r="ADW75" s="79" t="s">
        <v>1050</v>
      </c>
      <c r="ADX75" s="79" t="s">
        <v>1050</v>
      </c>
      <c r="ADY75" s="79" t="s">
        <v>494</v>
      </c>
      <c r="ADZ75" s="79" t="s">
        <v>1050</v>
      </c>
      <c r="AEA75" s="79" t="s">
        <v>1050</v>
      </c>
      <c r="AEB75" s="79" t="s">
        <v>1050</v>
      </c>
      <c r="AEC75" s="79" t="s">
        <v>1050</v>
      </c>
      <c r="AED75" s="79">
        <v>0</v>
      </c>
      <c r="AEE75" s="79" t="s">
        <v>1050</v>
      </c>
      <c r="AEF75" s="79" t="s">
        <v>1050</v>
      </c>
      <c r="AEG75" s="79" t="s">
        <v>1050</v>
      </c>
      <c r="AEH75" s="79" t="s">
        <v>1050</v>
      </c>
      <c r="AEI75" s="79">
        <v>1</v>
      </c>
      <c r="AEJ75" s="79" t="s">
        <v>1050</v>
      </c>
      <c r="AEK75" s="79" t="s">
        <v>1050</v>
      </c>
      <c r="AEL75" s="79" t="s">
        <v>1050</v>
      </c>
      <c r="AEM75" s="79" t="s">
        <v>1050</v>
      </c>
      <c r="AEN75" s="79" t="s">
        <v>2943</v>
      </c>
      <c r="AEO75" s="79" t="s">
        <v>1050</v>
      </c>
      <c r="AEP75" s="79" t="s">
        <v>1050</v>
      </c>
      <c r="AEQ75" s="79" t="s">
        <v>1050</v>
      </c>
      <c r="AER75" s="79" t="s">
        <v>1050</v>
      </c>
      <c r="AES75" s="79" t="s">
        <v>352</v>
      </c>
      <c r="AET75" s="79" t="s">
        <v>1050</v>
      </c>
      <c r="AEU75" s="79" t="s">
        <v>1050</v>
      </c>
      <c r="AEV75" s="79" t="s">
        <v>1050</v>
      </c>
      <c r="AEW75" s="79" t="s">
        <v>1050</v>
      </c>
      <c r="AEX75" s="137" t="s">
        <v>366</v>
      </c>
      <c r="AEY75" s="79">
        <v>0</v>
      </c>
      <c r="AEZ75" s="79">
        <v>1</v>
      </c>
      <c r="AFA75" s="79" t="s">
        <v>353</v>
      </c>
      <c r="AFB75" s="79" t="s">
        <v>400</v>
      </c>
      <c r="AFC75" s="79" t="s">
        <v>1050</v>
      </c>
      <c r="AFD75" s="79" t="s">
        <v>1050</v>
      </c>
      <c r="AFE75" s="79" t="s">
        <v>1050</v>
      </c>
      <c r="AFF75" s="79" t="s">
        <v>1050</v>
      </c>
      <c r="AFG75" s="79" t="s">
        <v>1050</v>
      </c>
      <c r="AFH75" s="79" t="s">
        <v>1050</v>
      </c>
      <c r="AFI75" s="79" t="s">
        <v>1050</v>
      </c>
      <c r="AFJ75" s="79" t="s">
        <v>1050</v>
      </c>
      <c r="AFK75" s="79" t="s">
        <v>1050</v>
      </c>
      <c r="AFL75" s="79" t="s">
        <v>1050</v>
      </c>
      <c r="AFM75" s="79" t="s">
        <v>1050</v>
      </c>
      <c r="AFN75" s="79" t="s">
        <v>1050</v>
      </c>
      <c r="AFO75" s="79" t="s">
        <v>1050</v>
      </c>
      <c r="AFP75" s="79" t="s">
        <v>1050</v>
      </c>
      <c r="AFQ75" s="79" t="s">
        <v>1050</v>
      </c>
      <c r="AFR75" s="79" t="s">
        <v>1050</v>
      </c>
      <c r="AFS75" s="79" t="s">
        <v>1050</v>
      </c>
      <c r="AFT75" s="79" t="s">
        <v>1050</v>
      </c>
      <c r="AFU75" s="79" t="s">
        <v>1050</v>
      </c>
      <c r="AFV75" s="79" t="s">
        <v>1050</v>
      </c>
      <c r="AFW75" s="79" t="s">
        <v>1050</v>
      </c>
      <c r="AFX75" s="79" t="s">
        <v>1050</v>
      </c>
      <c r="AFY75" s="79" t="s">
        <v>1050</v>
      </c>
      <c r="AFZ75" s="79" t="s">
        <v>1050</v>
      </c>
      <c r="AGA75" s="79" t="s">
        <v>1050</v>
      </c>
      <c r="AGB75" s="79" t="s">
        <v>1050</v>
      </c>
      <c r="AGC75" s="79" t="s">
        <v>1050</v>
      </c>
      <c r="AGD75" s="79" t="s">
        <v>1050</v>
      </c>
      <c r="AGE75" s="79" t="s">
        <v>1050</v>
      </c>
      <c r="AGF75" s="79" t="s">
        <v>1050</v>
      </c>
      <c r="AGG75" s="79" t="s">
        <v>1050</v>
      </c>
      <c r="AGH75" s="79" t="s">
        <v>1050</v>
      </c>
      <c r="AGI75" s="79" t="s">
        <v>1050</v>
      </c>
      <c r="AGJ75" s="79" t="s">
        <v>1050</v>
      </c>
      <c r="AGK75" s="79" t="s">
        <v>1050</v>
      </c>
      <c r="AGL75" s="79" t="s">
        <v>1089</v>
      </c>
      <c r="AGM75" s="79" t="s">
        <v>1050</v>
      </c>
      <c r="AGN75" s="79" t="s">
        <v>1050</v>
      </c>
      <c r="AGO75" s="79" t="s">
        <v>1050</v>
      </c>
      <c r="AGP75" s="79" t="s">
        <v>1050</v>
      </c>
      <c r="AGQ75" s="79" t="s">
        <v>1050</v>
      </c>
      <c r="AGR75" s="79" t="s">
        <v>1050</v>
      </c>
      <c r="AGS75" s="79" t="s">
        <v>1050</v>
      </c>
      <c r="AGT75" s="79" t="s">
        <v>1050</v>
      </c>
      <c r="AGU75" s="79" t="s">
        <v>1050</v>
      </c>
      <c r="AGV75" s="79" t="s">
        <v>1050</v>
      </c>
      <c r="AGW75" s="79" t="s">
        <v>1050</v>
      </c>
      <c r="AGX75" s="79" t="s">
        <v>1050</v>
      </c>
      <c r="AGY75" s="79" t="s">
        <v>1050</v>
      </c>
      <c r="AGZ75" s="79" t="s">
        <v>1050</v>
      </c>
      <c r="AHA75" s="79" t="s">
        <v>1050</v>
      </c>
      <c r="AHB75" s="79" t="s">
        <v>1050</v>
      </c>
      <c r="AHC75" s="79" t="s">
        <v>1050</v>
      </c>
      <c r="AHD75" s="79" t="s">
        <v>1050</v>
      </c>
      <c r="AHE75" s="79" t="s">
        <v>1050</v>
      </c>
      <c r="AHF75" s="79" t="s">
        <v>1050</v>
      </c>
      <c r="AHG75" s="79" t="s">
        <v>1050</v>
      </c>
      <c r="AHH75" s="79" t="s">
        <v>1050</v>
      </c>
      <c r="AHI75" s="79" t="s">
        <v>1050</v>
      </c>
      <c r="AHJ75" s="79" t="s">
        <v>1089</v>
      </c>
      <c r="AHK75" s="79" t="s">
        <v>1050</v>
      </c>
      <c r="AHL75" s="79" t="s">
        <v>1050</v>
      </c>
      <c r="AHM75" s="79" t="s">
        <v>1050</v>
      </c>
      <c r="AHN75" s="79" t="s">
        <v>1050</v>
      </c>
      <c r="AHO75" s="79" t="s">
        <v>1050</v>
      </c>
      <c r="AHP75" s="79" t="s">
        <v>1050</v>
      </c>
      <c r="AHQ75" s="79" t="s">
        <v>1050</v>
      </c>
      <c r="AHR75" s="79" t="s">
        <v>1050</v>
      </c>
      <c r="AHS75" s="79" t="s">
        <v>1050</v>
      </c>
      <c r="AHT75" s="79" t="s">
        <v>1050</v>
      </c>
      <c r="AHU75" s="79" t="s">
        <v>1050</v>
      </c>
      <c r="AHV75" s="79" t="s">
        <v>1050</v>
      </c>
      <c r="AHW75" s="79" t="s">
        <v>1050</v>
      </c>
      <c r="AHX75" s="79" t="s">
        <v>1050</v>
      </c>
      <c r="AHY75" s="79" t="s">
        <v>1050</v>
      </c>
      <c r="AHZ75" s="79" t="s">
        <v>1050</v>
      </c>
      <c r="AIA75" s="79" t="s">
        <v>1050</v>
      </c>
      <c r="AIB75" s="79" t="s">
        <v>1050</v>
      </c>
      <c r="AIC75" s="79" t="s">
        <v>1050</v>
      </c>
      <c r="AID75" s="79" t="s">
        <v>1050</v>
      </c>
      <c r="AIE75" s="79" t="s">
        <v>1050</v>
      </c>
      <c r="AIF75" s="79" t="s">
        <v>1050</v>
      </c>
      <c r="AIG75" s="79" t="s">
        <v>1050</v>
      </c>
      <c r="AIH75" s="79" t="s">
        <v>1089</v>
      </c>
      <c r="AII75" s="79" t="s">
        <v>1050</v>
      </c>
      <c r="AIJ75" s="79" t="s">
        <v>1050</v>
      </c>
      <c r="AIK75" s="79" t="s">
        <v>1050</v>
      </c>
      <c r="AIL75" s="79" t="s">
        <v>1050</v>
      </c>
      <c r="AIM75" s="79" t="s">
        <v>1050</v>
      </c>
      <c r="AIN75" s="79" t="s">
        <v>1050</v>
      </c>
      <c r="AIO75" s="79" t="s">
        <v>1050</v>
      </c>
      <c r="AIP75" s="79" t="s">
        <v>1050</v>
      </c>
      <c r="AIQ75" s="79" t="s">
        <v>1050</v>
      </c>
      <c r="AIR75" s="79" t="s">
        <v>353</v>
      </c>
      <c r="AIS75" s="79" t="s">
        <v>1050</v>
      </c>
      <c r="AIT75" s="79" t="s">
        <v>1050</v>
      </c>
      <c r="AIU75" s="79" t="s">
        <v>1050</v>
      </c>
      <c r="AIV75" s="79" t="s">
        <v>1050</v>
      </c>
      <c r="AIW75" s="79" t="s">
        <v>399</v>
      </c>
      <c r="AIX75" s="79" t="s">
        <v>2944</v>
      </c>
      <c r="AIY75" s="79" t="s">
        <v>1050</v>
      </c>
      <c r="AIZ75" s="79" t="s">
        <v>1050</v>
      </c>
      <c r="AJA75" s="79" t="s">
        <v>1050</v>
      </c>
      <c r="AJB75" s="79" t="s">
        <v>1050</v>
      </c>
      <c r="AJC75" s="79" t="s">
        <v>1050</v>
      </c>
      <c r="AJD75" s="79" t="s">
        <v>1050</v>
      </c>
      <c r="AJE75" s="79" t="s">
        <v>1050</v>
      </c>
      <c r="AJF75" s="79" t="s">
        <v>1050</v>
      </c>
      <c r="AJG75" s="79" t="s">
        <v>2945</v>
      </c>
      <c r="AJH75" s="79" t="s">
        <v>2946</v>
      </c>
      <c r="AJI75" s="79" t="s">
        <v>1137</v>
      </c>
      <c r="AJJ75" s="79" t="s">
        <v>1137</v>
      </c>
      <c r="AJK75" s="79" t="s">
        <v>1050</v>
      </c>
      <c r="AJL75" s="79" t="s">
        <v>1050</v>
      </c>
      <c r="AJM75" s="79" t="s">
        <v>353</v>
      </c>
      <c r="AJN75" s="79" t="s">
        <v>353</v>
      </c>
      <c r="AJO75" s="79" t="s">
        <v>1050</v>
      </c>
      <c r="AJP75" s="79" t="s">
        <v>1050</v>
      </c>
      <c r="AJQ75" s="79" t="s">
        <v>1050</v>
      </c>
      <c r="AJR75" s="79" t="s">
        <v>1050</v>
      </c>
      <c r="AJS75" s="79" t="s">
        <v>2947</v>
      </c>
      <c r="AJT75" s="79" t="s">
        <v>1050</v>
      </c>
      <c r="AJU75" s="79" t="s">
        <v>1050</v>
      </c>
      <c r="AJV75" s="79" t="s">
        <v>1098</v>
      </c>
      <c r="AJW75" s="79" t="s">
        <v>1050</v>
      </c>
      <c r="AJX75" s="79" t="s">
        <v>1098</v>
      </c>
      <c r="AJY75" s="79" t="s">
        <v>1050</v>
      </c>
      <c r="AJZ75" s="79" t="s">
        <v>1050</v>
      </c>
      <c r="AKA75" s="79" t="s">
        <v>1050</v>
      </c>
      <c r="AKB75" s="79" t="s">
        <v>1050</v>
      </c>
      <c r="AKC75" s="79" t="s">
        <v>1098</v>
      </c>
      <c r="AKD75" s="79" t="s">
        <v>1050</v>
      </c>
      <c r="AKE75" s="79" t="s">
        <v>1050</v>
      </c>
      <c r="AKF75" s="79" t="s">
        <v>1098</v>
      </c>
      <c r="AKG75" s="79" t="s">
        <v>1050</v>
      </c>
      <c r="AKH75" s="79" t="s">
        <v>1050</v>
      </c>
      <c r="AKI75" s="79" t="s">
        <v>1050</v>
      </c>
      <c r="AKJ75" s="79" t="s">
        <v>1050</v>
      </c>
      <c r="AKK75" s="79" t="s">
        <v>1050</v>
      </c>
      <c r="AKL75" s="79" t="s">
        <v>1050</v>
      </c>
      <c r="AKM75" s="79" t="s">
        <v>1050</v>
      </c>
      <c r="AKN75" s="79" t="s">
        <v>1050</v>
      </c>
      <c r="AKO75" s="79" t="s">
        <v>1050</v>
      </c>
      <c r="AKP75" s="79" t="s">
        <v>1098</v>
      </c>
      <c r="AKQ75" s="79" t="s">
        <v>1050</v>
      </c>
      <c r="AKR75" s="79" t="s">
        <v>1050</v>
      </c>
      <c r="AKS75" s="79" t="s">
        <v>1050</v>
      </c>
      <c r="AKT75" s="79" t="s">
        <v>1050</v>
      </c>
      <c r="AKU75" s="79" t="s">
        <v>1050</v>
      </c>
      <c r="AKV75" s="79" t="s">
        <v>1098</v>
      </c>
      <c r="AKW75" s="79" t="s">
        <v>1050</v>
      </c>
      <c r="AKX75" s="79" t="s">
        <v>1050</v>
      </c>
      <c r="AKY75" s="79" t="s">
        <v>1050</v>
      </c>
      <c r="AKZ75" s="79" t="s">
        <v>1050</v>
      </c>
      <c r="ALA75" s="79" t="s">
        <v>1050</v>
      </c>
      <c r="ALB75" s="79" t="s">
        <v>1050</v>
      </c>
      <c r="ALC75" s="79" t="s">
        <v>1050</v>
      </c>
      <c r="ALD75" s="79" t="s">
        <v>1050</v>
      </c>
      <c r="ALE75" s="79" t="s">
        <v>1050</v>
      </c>
      <c r="ALF75" s="79" t="s">
        <v>1050</v>
      </c>
      <c r="ALG75" s="79" t="s">
        <v>1050</v>
      </c>
      <c r="ALH75" s="79" t="s">
        <v>1050</v>
      </c>
      <c r="ALI75" s="79" t="s">
        <v>1050</v>
      </c>
      <c r="ALJ75" s="79" t="s">
        <v>1050</v>
      </c>
      <c r="ALK75" s="79" t="s">
        <v>1098</v>
      </c>
      <c r="ALL75" s="79" t="s">
        <v>1098</v>
      </c>
      <c r="ALM75" s="79" t="s">
        <v>1050</v>
      </c>
      <c r="ALN75" s="79" t="s">
        <v>1050</v>
      </c>
      <c r="ALO75" s="79" t="s">
        <v>1050</v>
      </c>
      <c r="ALP75" s="79" t="s">
        <v>1050</v>
      </c>
      <c r="ALQ75" s="79" t="s">
        <v>1098</v>
      </c>
      <c r="ALR75" s="79" t="s">
        <v>1050</v>
      </c>
      <c r="ALS75" s="79" t="s">
        <v>1050</v>
      </c>
      <c r="ALT75" s="79" t="s">
        <v>1050</v>
      </c>
      <c r="ALU75" s="79" t="s">
        <v>1050</v>
      </c>
      <c r="ALV75" s="79" t="s">
        <v>1050</v>
      </c>
      <c r="ALW75" s="79" t="s">
        <v>1050</v>
      </c>
      <c r="ALX75" s="79" t="s">
        <v>1050</v>
      </c>
    </row>
    <row r="76" ht="50.25" customHeight="1" spans="1:1012">
      <c r="A76" s="150" t="s">
        <v>2948</v>
      </c>
      <c r="B76" s="150">
        <v>99</v>
      </c>
      <c r="C76" s="110" t="s">
        <v>1060</v>
      </c>
      <c r="D76" s="110" t="s">
        <v>329</v>
      </c>
      <c r="E76" s="110" t="s">
        <v>1050</v>
      </c>
      <c r="F76" s="110" t="s">
        <v>2949</v>
      </c>
      <c r="G76" s="110" t="s">
        <v>2950</v>
      </c>
      <c r="H76" s="110" t="s">
        <v>2951</v>
      </c>
      <c r="I76" s="110" t="s">
        <v>514</v>
      </c>
      <c r="J76" s="110" t="s">
        <v>2952</v>
      </c>
      <c r="K76" s="151">
        <v>0.149305555555556</v>
      </c>
      <c r="L76" s="110" t="s">
        <v>2952</v>
      </c>
      <c r="M76" s="151">
        <v>0.160416666666667</v>
      </c>
      <c r="N76" s="110" t="s">
        <v>376</v>
      </c>
      <c r="O76" s="110" t="s">
        <v>1050</v>
      </c>
      <c r="P76" s="110" t="s">
        <v>1050</v>
      </c>
      <c r="Q76" s="110" t="s">
        <v>1050</v>
      </c>
      <c r="R76" s="110" t="s">
        <v>1052</v>
      </c>
      <c r="S76" s="110" t="s">
        <v>334</v>
      </c>
      <c r="T76" s="110" t="s">
        <v>1050</v>
      </c>
      <c r="U76" s="110" t="s">
        <v>368</v>
      </c>
      <c r="V76" s="110" t="s">
        <v>480</v>
      </c>
      <c r="W76" s="110" t="s">
        <v>338</v>
      </c>
      <c r="X76" s="110" t="s">
        <v>339</v>
      </c>
      <c r="Y76" s="110" t="s">
        <v>340</v>
      </c>
      <c r="Z76" s="110" t="s">
        <v>387</v>
      </c>
      <c r="AA76" s="110" t="s">
        <v>388</v>
      </c>
      <c r="AB76" s="110" t="s">
        <v>388</v>
      </c>
      <c r="AC76" s="110" t="s">
        <v>343</v>
      </c>
      <c r="AD76" s="110" t="s">
        <v>344</v>
      </c>
      <c r="AE76" s="110" t="s">
        <v>391</v>
      </c>
      <c r="AF76" s="110" t="s">
        <v>1050</v>
      </c>
      <c r="AG76" s="110" t="s">
        <v>1050</v>
      </c>
      <c r="AH76" s="110" t="s">
        <v>347</v>
      </c>
      <c r="AI76" s="110" t="s">
        <v>2953</v>
      </c>
      <c r="AJ76" s="110" t="s">
        <v>353</v>
      </c>
      <c r="AK76" s="110" t="s">
        <v>353</v>
      </c>
      <c r="AL76" s="110" t="s">
        <v>1050</v>
      </c>
      <c r="AM76" s="110" t="s">
        <v>1055</v>
      </c>
      <c r="AN76" s="110" t="s">
        <v>1141</v>
      </c>
      <c r="AO76" s="110" t="s">
        <v>1413</v>
      </c>
      <c r="AP76" s="110" t="s">
        <v>353</v>
      </c>
      <c r="AQ76" s="110" t="s">
        <v>353</v>
      </c>
      <c r="AR76" s="110" t="s">
        <v>353</v>
      </c>
      <c r="AS76" s="110" t="s">
        <v>1050</v>
      </c>
      <c r="AT76" s="110" t="s">
        <v>1050</v>
      </c>
      <c r="AU76" s="110" t="s">
        <v>1050</v>
      </c>
      <c r="AV76" s="110" t="s">
        <v>1050</v>
      </c>
      <c r="AW76" s="110" t="s">
        <v>1050</v>
      </c>
      <c r="AX76" s="110" t="s">
        <v>518</v>
      </c>
      <c r="AY76" s="110" t="s">
        <v>1050</v>
      </c>
      <c r="AZ76" s="110" t="s">
        <v>1050</v>
      </c>
      <c r="BA76" s="110" t="s">
        <v>432</v>
      </c>
      <c r="BB76" s="110" t="s">
        <v>1050</v>
      </c>
      <c r="BC76" s="110" t="s">
        <v>1050</v>
      </c>
      <c r="BD76" s="110" t="s">
        <v>1050</v>
      </c>
      <c r="BE76" s="110" t="s">
        <v>1050</v>
      </c>
      <c r="BF76" s="110" t="s">
        <v>1050</v>
      </c>
      <c r="BG76" s="110" t="s">
        <v>1050</v>
      </c>
      <c r="BH76" s="110" t="s">
        <v>1050</v>
      </c>
      <c r="BI76" s="110" t="s">
        <v>1050</v>
      </c>
      <c r="BJ76" s="110" t="s">
        <v>1050</v>
      </c>
      <c r="BK76" s="110" t="s">
        <v>1050</v>
      </c>
      <c r="BL76" s="110" t="s">
        <v>1050</v>
      </c>
      <c r="BM76" s="110" t="s">
        <v>1050</v>
      </c>
      <c r="BN76" s="110" t="s">
        <v>1050</v>
      </c>
      <c r="BO76" s="110" t="s">
        <v>1050</v>
      </c>
      <c r="BP76" s="110" t="s">
        <v>1050</v>
      </c>
      <c r="BQ76" s="110" t="s">
        <v>1050</v>
      </c>
      <c r="BR76" s="110" t="s">
        <v>1050</v>
      </c>
      <c r="BS76" s="110" t="s">
        <v>1050</v>
      </c>
      <c r="BT76" s="110" t="s">
        <v>1050</v>
      </c>
      <c r="BU76" s="110" t="s">
        <v>1050</v>
      </c>
      <c r="BV76" s="110" t="s">
        <v>1050</v>
      </c>
      <c r="BW76" s="110" t="s">
        <v>1050</v>
      </c>
      <c r="BX76" s="110" t="s">
        <v>1050</v>
      </c>
      <c r="BY76" s="110" t="s">
        <v>1050</v>
      </c>
      <c r="BZ76" s="110" t="s">
        <v>1050</v>
      </c>
      <c r="CA76" s="110" t="s">
        <v>1050</v>
      </c>
      <c r="CB76" s="110" t="s">
        <v>1050</v>
      </c>
      <c r="CC76" s="110" t="s">
        <v>1050</v>
      </c>
      <c r="CD76" s="110" t="s">
        <v>1050</v>
      </c>
      <c r="CE76" s="110" t="s">
        <v>1050</v>
      </c>
      <c r="CF76" s="110" t="s">
        <v>1057</v>
      </c>
      <c r="CG76" s="110" t="s">
        <v>2954</v>
      </c>
      <c r="CH76" s="110" t="s">
        <v>1090</v>
      </c>
      <c r="CI76" s="110" t="s">
        <v>1050</v>
      </c>
      <c r="CJ76" s="110" t="s">
        <v>1060</v>
      </c>
      <c r="CK76" s="110" t="s">
        <v>1050</v>
      </c>
      <c r="CL76" s="110" t="s">
        <v>1050</v>
      </c>
      <c r="CM76" s="110" t="s">
        <v>1050</v>
      </c>
      <c r="CN76" s="110" t="s">
        <v>1050</v>
      </c>
      <c r="CO76" s="110" t="s">
        <v>353</v>
      </c>
      <c r="CP76" s="110" t="s">
        <v>401</v>
      </c>
      <c r="CQ76" s="110" t="s">
        <v>1050</v>
      </c>
      <c r="CR76" s="110" t="s">
        <v>1050</v>
      </c>
      <c r="CS76" s="110" t="s">
        <v>2955</v>
      </c>
      <c r="CT76" s="110" t="s">
        <v>2712</v>
      </c>
      <c r="CU76" s="110" t="s">
        <v>1050</v>
      </c>
      <c r="CV76" s="110" t="s">
        <v>1050</v>
      </c>
      <c r="CW76" s="110" t="s">
        <v>1050</v>
      </c>
      <c r="CX76" s="110" t="s">
        <v>1142</v>
      </c>
      <c r="CY76" s="110" t="s">
        <v>2956</v>
      </c>
      <c r="CZ76" s="110" t="s">
        <v>356</v>
      </c>
      <c r="DA76" s="110" t="s">
        <v>1295</v>
      </c>
      <c r="DB76" s="110" t="s">
        <v>2957</v>
      </c>
      <c r="DC76" s="110" t="s">
        <v>2198</v>
      </c>
      <c r="DD76" s="110">
        <v>2020</v>
      </c>
      <c r="DE76" s="110" t="s">
        <v>458</v>
      </c>
      <c r="DF76" s="110" t="s">
        <v>1050</v>
      </c>
      <c r="DG76" s="110">
        <v>2</v>
      </c>
      <c r="DH76" s="110" t="s">
        <v>1937</v>
      </c>
      <c r="DI76" s="110" t="s">
        <v>1146</v>
      </c>
      <c r="DJ76" s="110" t="s">
        <v>2958</v>
      </c>
      <c r="DK76" s="110">
        <v>1</v>
      </c>
      <c r="DL76" s="110" t="s">
        <v>353</v>
      </c>
      <c r="DM76" s="110" t="s">
        <v>353</v>
      </c>
      <c r="DN76" s="110" t="s">
        <v>2362</v>
      </c>
      <c r="DO76" s="110" t="s">
        <v>2959</v>
      </c>
      <c r="DP76" s="110" t="s">
        <v>399</v>
      </c>
      <c r="DQ76" s="110" t="s">
        <v>1050</v>
      </c>
      <c r="DR76" s="110" t="s">
        <v>1050</v>
      </c>
      <c r="DS76" s="110" t="s">
        <v>399</v>
      </c>
      <c r="DT76" s="110" t="s">
        <v>1050</v>
      </c>
      <c r="DU76" s="110" t="s">
        <v>1050</v>
      </c>
      <c r="DV76" s="110" t="s">
        <v>399</v>
      </c>
      <c r="DW76" s="110" t="s">
        <v>542</v>
      </c>
      <c r="DX76" s="110" t="s">
        <v>435</v>
      </c>
      <c r="DY76" s="110" t="s">
        <v>1050</v>
      </c>
      <c r="DZ76" s="110" t="s">
        <v>1050</v>
      </c>
      <c r="EA76" s="110" t="s">
        <v>1050</v>
      </c>
      <c r="EB76" s="110" t="s">
        <v>333</v>
      </c>
      <c r="EC76" s="110" t="s">
        <v>1050</v>
      </c>
      <c r="ED76" s="110" t="s">
        <v>2960</v>
      </c>
      <c r="EE76" s="110" t="s">
        <v>469</v>
      </c>
      <c r="EF76" s="110" t="s">
        <v>1050</v>
      </c>
      <c r="EG76" s="110" t="s">
        <v>1050</v>
      </c>
      <c r="EH76" s="110" t="s">
        <v>1050</v>
      </c>
      <c r="EI76" s="110" t="s">
        <v>1050</v>
      </c>
      <c r="EJ76" s="110" t="s">
        <v>1050</v>
      </c>
      <c r="EK76" s="110" t="s">
        <v>1050</v>
      </c>
      <c r="EL76" s="110" t="s">
        <v>1050</v>
      </c>
      <c r="EM76" s="110" t="s">
        <v>1050</v>
      </c>
      <c r="EN76" s="110" t="s">
        <v>1050</v>
      </c>
      <c r="EO76" s="110" t="s">
        <v>1050</v>
      </c>
      <c r="EP76" s="110" t="s">
        <v>1050</v>
      </c>
      <c r="EQ76" s="110" t="s">
        <v>1050</v>
      </c>
      <c r="ER76" s="110" t="s">
        <v>1050</v>
      </c>
      <c r="ES76" s="110" t="s">
        <v>1050</v>
      </c>
      <c r="ET76" s="110" t="s">
        <v>1050</v>
      </c>
      <c r="EU76" s="110" t="s">
        <v>1050</v>
      </c>
      <c r="EV76" s="110" t="s">
        <v>1050</v>
      </c>
      <c r="EW76" s="110" t="s">
        <v>1050</v>
      </c>
      <c r="EX76" s="110" t="s">
        <v>1050</v>
      </c>
      <c r="EY76" s="110" t="s">
        <v>1050</v>
      </c>
      <c r="EZ76" s="110" t="s">
        <v>1050</v>
      </c>
      <c r="FA76" s="110" t="s">
        <v>1050</v>
      </c>
      <c r="FB76" s="110" t="s">
        <v>1050</v>
      </c>
      <c r="FC76" s="110" t="s">
        <v>1050</v>
      </c>
      <c r="FD76" s="110" t="s">
        <v>1050</v>
      </c>
      <c r="FE76" s="110" t="s">
        <v>1050</v>
      </c>
      <c r="FF76" s="110" t="s">
        <v>1050</v>
      </c>
      <c r="FG76" s="110" t="s">
        <v>1050</v>
      </c>
      <c r="FH76" s="110" t="s">
        <v>1050</v>
      </c>
      <c r="FI76" s="110" t="s">
        <v>1050</v>
      </c>
      <c r="FJ76" s="110" t="s">
        <v>1050</v>
      </c>
      <c r="FK76" s="110" t="s">
        <v>1050</v>
      </c>
      <c r="FL76" s="110" t="s">
        <v>1050</v>
      </c>
      <c r="FM76" s="110" t="s">
        <v>1050</v>
      </c>
      <c r="FN76" s="110" t="s">
        <v>1050</v>
      </c>
      <c r="FO76" s="110" t="s">
        <v>1050</v>
      </c>
      <c r="FP76" s="110" t="s">
        <v>1050</v>
      </c>
      <c r="FQ76" s="110" t="s">
        <v>1050</v>
      </c>
      <c r="FR76" s="110" t="s">
        <v>1050</v>
      </c>
      <c r="FS76" s="110" t="s">
        <v>1050</v>
      </c>
      <c r="FT76" s="110" t="s">
        <v>1050</v>
      </c>
      <c r="FU76" s="110" t="s">
        <v>1050</v>
      </c>
      <c r="FV76" s="110" t="s">
        <v>1050</v>
      </c>
      <c r="FW76" s="110" t="s">
        <v>1050</v>
      </c>
      <c r="FX76" s="110" t="s">
        <v>1050</v>
      </c>
      <c r="FY76" s="110" t="s">
        <v>1050</v>
      </c>
      <c r="FZ76" s="110" t="s">
        <v>1050</v>
      </c>
      <c r="GA76" s="110" t="s">
        <v>1050</v>
      </c>
      <c r="GB76" s="110" t="s">
        <v>1050</v>
      </c>
      <c r="GC76" s="110" t="s">
        <v>1050</v>
      </c>
      <c r="GD76" s="110" t="s">
        <v>1050</v>
      </c>
      <c r="GE76" s="110" t="s">
        <v>1050</v>
      </c>
      <c r="GF76" s="110" t="s">
        <v>1050</v>
      </c>
      <c r="GG76" s="110" t="s">
        <v>1050</v>
      </c>
      <c r="GH76" s="110" t="s">
        <v>1050</v>
      </c>
      <c r="GI76" s="110" t="s">
        <v>1050</v>
      </c>
      <c r="GJ76" s="110" t="s">
        <v>1050</v>
      </c>
      <c r="GK76" s="110" t="s">
        <v>1050</v>
      </c>
      <c r="GL76" s="110" t="s">
        <v>1050</v>
      </c>
      <c r="GM76" s="110" t="s">
        <v>1050</v>
      </c>
      <c r="GN76" s="110" t="s">
        <v>1050</v>
      </c>
      <c r="GO76" s="110" t="s">
        <v>1050</v>
      </c>
      <c r="GP76" s="110" t="s">
        <v>1050</v>
      </c>
      <c r="GQ76" s="110" t="s">
        <v>1050</v>
      </c>
      <c r="GR76" s="110" t="s">
        <v>1050</v>
      </c>
      <c r="GS76" s="110" t="s">
        <v>1050</v>
      </c>
      <c r="GT76" s="110" t="s">
        <v>1050</v>
      </c>
      <c r="GU76" s="110" t="s">
        <v>1050</v>
      </c>
      <c r="GV76" s="110" t="s">
        <v>1050</v>
      </c>
      <c r="GW76" s="110" t="s">
        <v>1050</v>
      </c>
      <c r="GX76" s="110" t="s">
        <v>1050</v>
      </c>
      <c r="GY76" s="110" t="s">
        <v>1050</v>
      </c>
      <c r="GZ76" s="110" t="s">
        <v>1050</v>
      </c>
      <c r="HA76" s="110" t="s">
        <v>1050</v>
      </c>
      <c r="HB76" s="110" t="s">
        <v>1050</v>
      </c>
      <c r="HC76" s="110" t="s">
        <v>1050</v>
      </c>
      <c r="HD76" s="110" t="s">
        <v>1050</v>
      </c>
      <c r="HE76" s="110" t="s">
        <v>1050</v>
      </c>
      <c r="HF76" s="110" t="s">
        <v>1050</v>
      </c>
      <c r="HG76" s="110" t="s">
        <v>1050</v>
      </c>
      <c r="HH76" s="110" t="s">
        <v>1050</v>
      </c>
      <c r="HI76" s="110" t="s">
        <v>1050</v>
      </c>
      <c r="HJ76" s="110" t="s">
        <v>1050</v>
      </c>
      <c r="HK76" s="110" t="s">
        <v>1050</v>
      </c>
      <c r="HL76" s="110" t="s">
        <v>1050</v>
      </c>
      <c r="HM76" s="110" t="s">
        <v>1050</v>
      </c>
      <c r="HN76" s="110" t="s">
        <v>1050</v>
      </c>
      <c r="HO76" s="110" t="s">
        <v>1050</v>
      </c>
      <c r="HP76" s="110" t="s">
        <v>1050</v>
      </c>
      <c r="HQ76" s="110" t="s">
        <v>1050</v>
      </c>
      <c r="HR76" s="110" t="s">
        <v>1050</v>
      </c>
      <c r="HS76" s="110" t="s">
        <v>1050</v>
      </c>
      <c r="HT76" s="110" t="s">
        <v>1050</v>
      </c>
      <c r="HU76" s="110" t="s">
        <v>1050</v>
      </c>
      <c r="HV76" s="110" t="s">
        <v>1050</v>
      </c>
      <c r="HW76" s="110" t="s">
        <v>1050</v>
      </c>
      <c r="HX76" s="110" t="s">
        <v>1050</v>
      </c>
      <c r="HY76" s="110" t="s">
        <v>1050</v>
      </c>
      <c r="HZ76" s="110" t="s">
        <v>1050</v>
      </c>
      <c r="IA76" s="110" t="s">
        <v>1050</v>
      </c>
      <c r="IB76" s="110" t="s">
        <v>1050</v>
      </c>
      <c r="IC76" s="110" t="s">
        <v>1050</v>
      </c>
      <c r="ID76" s="110" t="s">
        <v>1050</v>
      </c>
      <c r="IE76" s="110" t="s">
        <v>1050</v>
      </c>
      <c r="IF76" s="110" t="s">
        <v>1050</v>
      </c>
      <c r="IG76" s="110" t="s">
        <v>1050</v>
      </c>
      <c r="IH76" s="110" t="s">
        <v>1050</v>
      </c>
      <c r="II76" s="110" t="s">
        <v>1050</v>
      </c>
      <c r="IJ76" s="110" t="s">
        <v>1050</v>
      </c>
      <c r="IK76" s="110" t="s">
        <v>1050</v>
      </c>
      <c r="IL76" s="110" t="s">
        <v>1050</v>
      </c>
      <c r="IM76" s="110" t="s">
        <v>1050</v>
      </c>
      <c r="IN76" s="110" t="s">
        <v>1050</v>
      </c>
      <c r="IO76" s="110" t="s">
        <v>1050</v>
      </c>
      <c r="IP76" s="110" t="s">
        <v>1050</v>
      </c>
      <c r="IQ76" s="110" t="s">
        <v>1050</v>
      </c>
      <c r="IR76" s="110" t="s">
        <v>1050</v>
      </c>
      <c r="IS76" s="110" t="s">
        <v>1050</v>
      </c>
      <c r="IT76" s="110" t="s">
        <v>1050</v>
      </c>
      <c r="IU76" s="110" t="s">
        <v>1050</v>
      </c>
      <c r="IV76" s="110" t="s">
        <v>1050</v>
      </c>
      <c r="IW76" s="110" t="s">
        <v>1050</v>
      </c>
      <c r="IX76" s="110" t="s">
        <v>1050</v>
      </c>
      <c r="IY76" s="110" t="s">
        <v>1050</v>
      </c>
      <c r="IZ76" s="110" t="s">
        <v>1050</v>
      </c>
      <c r="JA76" s="110" t="s">
        <v>1050</v>
      </c>
      <c r="JB76" s="110" t="s">
        <v>1050</v>
      </c>
      <c r="JC76" s="110" t="s">
        <v>1050</v>
      </c>
      <c r="JD76" s="110" t="s">
        <v>1050</v>
      </c>
      <c r="JE76" s="110" t="s">
        <v>1050</v>
      </c>
      <c r="JF76" s="110" t="s">
        <v>1050</v>
      </c>
      <c r="JG76" s="110" t="s">
        <v>1050</v>
      </c>
      <c r="JH76" s="110" t="s">
        <v>1050</v>
      </c>
      <c r="JI76" s="110" t="s">
        <v>1050</v>
      </c>
      <c r="JJ76" s="110" t="s">
        <v>1050</v>
      </c>
      <c r="JK76" s="110" t="s">
        <v>1050</v>
      </c>
      <c r="JL76" s="110" t="s">
        <v>1050</v>
      </c>
      <c r="JM76" s="110" t="s">
        <v>1050</v>
      </c>
      <c r="JN76" s="110" t="s">
        <v>1050</v>
      </c>
      <c r="JO76" s="110" t="s">
        <v>1050</v>
      </c>
      <c r="JP76" s="110" t="s">
        <v>1050</v>
      </c>
      <c r="JQ76" s="110" t="s">
        <v>1050</v>
      </c>
      <c r="JR76" s="110" t="s">
        <v>1050</v>
      </c>
      <c r="JS76" s="110" t="s">
        <v>1050</v>
      </c>
      <c r="JT76" s="110" t="s">
        <v>1050</v>
      </c>
      <c r="JU76" s="110" t="s">
        <v>1050</v>
      </c>
      <c r="JV76" s="110" t="s">
        <v>1050</v>
      </c>
      <c r="JW76" s="110" t="s">
        <v>1050</v>
      </c>
      <c r="JX76" s="110" t="s">
        <v>1050</v>
      </c>
      <c r="JY76" s="110" t="s">
        <v>1050</v>
      </c>
      <c r="JZ76" s="110" t="s">
        <v>1050</v>
      </c>
      <c r="KA76" s="110" t="s">
        <v>1050</v>
      </c>
      <c r="KB76" s="110" t="s">
        <v>1050</v>
      </c>
      <c r="KC76" s="110" t="s">
        <v>1050</v>
      </c>
      <c r="KD76" s="110" t="s">
        <v>1050</v>
      </c>
      <c r="KE76" s="110" t="s">
        <v>1050</v>
      </c>
      <c r="KF76" s="110" t="s">
        <v>1050</v>
      </c>
      <c r="KG76" s="110" t="s">
        <v>1050</v>
      </c>
      <c r="KH76" s="110" t="s">
        <v>1050</v>
      </c>
      <c r="KI76" s="110" t="s">
        <v>1050</v>
      </c>
      <c r="KJ76" s="110" t="s">
        <v>1050</v>
      </c>
      <c r="KK76" s="110" t="s">
        <v>1050</v>
      </c>
      <c r="KL76" s="110" t="s">
        <v>1050</v>
      </c>
      <c r="KM76" s="110" t="s">
        <v>1050</v>
      </c>
      <c r="KN76" s="110" t="s">
        <v>1050</v>
      </c>
      <c r="KO76" s="110" t="s">
        <v>1050</v>
      </c>
      <c r="KP76" s="110" t="s">
        <v>1050</v>
      </c>
      <c r="KQ76" s="110" t="s">
        <v>1050</v>
      </c>
      <c r="KR76" s="110" t="s">
        <v>1050</v>
      </c>
      <c r="KS76" s="110" t="s">
        <v>1050</v>
      </c>
      <c r="KT76" s="110" t="s">
        <v>1050</v>
      </c>
      <c r="KU76" s="110" t="s">
        <v>1050</v>
      </c>
      <c r="KV76" s="110" t="s">
        <v>1050</v>
      </c>
      <c r="KW76" s="110" t="s">
        <v>1050</v>
      </c>
      <c r="KX76" s="110" t="s">
        <v>1050</v>
      </c>
      <c r="KY76" s="110" t="s">
        <v>1050</v>
      </c>
      <c r="KZ76" s="110" t="s">
        <v>1050</v>
      </c>
      <c r="LA76" s="110" t="s">
        <v>1050</v>
      </c>
      <c r="LB76" s="110" t="s">
        <v>1050</v>
      </c>
      <c r="LC76" s="110" t="s">
        <v>1050</v>
      </c>
      <c r="LD76" s="110" t="s">
        <v>1050</v>
      </c>
      <c r="LE76" s="110" t="s">
        <v>1050</v>
      </c>
      <c r="LF76" s="110" t="s">
        <v>1050</v>
      </c>
      <c r="LG76" s="110" t="s">
        <v>1050</v>
      </c>
      <c r="LH76" s="110" t="s">
        <v>1050</v>
      </c>
      <c r="LI76" s="110" t="s">
        <v>1050</v>
      </c>
      <c r="LJ76" s="110" t="s">
        <v>1050</v>
      </c>
      <c r="LK76" s="110" t="s">
        <v>1050</v>
      </c>
      <c r="LL76" s="110" t="s">
        <v>1050</v>
      </c>
      <c r="LM76" s="110" t="s">
        <v>1050</v>
      </c>
      <c r="LN76" s="110" t="s">
        <v>1050</v>
      </c>
      <c r="LO76" s="110" t="s">
        <v>1050</v>
      </c>
      <c r="LP76" s="110" t="s">
        <v>1050</v>
      </c>
      <c r="LQ76" s="110" t="s">
        <v>1050</v>
      </c>
      <c r="LR76" s="110" t="s">
        <v>1050</v>
      </c>
      <c r="LS76" s="110" t="s">
        <v>1050</v>
      </c>
      <c r="LT76" s="110" t="s">
        <v>1050</v>
      </c>
      <c r="LU76" s="110" t="s">
        <v>1050</v>
      </c>
      <c r="LV76" s="110" t="s">
        <v>1050</v>
      </c>
      <c r="LW76" s="110" t="s">
        <v>1050</v>
      </c>
      <c r="LX76" s="110" t="s">
        <v>1050</v>
      </c>
      <c r="LY76" s="110" t="s">
        <v>1050</v>
      </c>
      <c r="LZ76" s="110" t="s">
        <v>1050</v>
      </c>
      <c r="MA76" s="110" t="s">
        <v>1050</v>
      </c>
      <c r="MB76" s="110" t="s">
        <v>1050</v>
      </c>
      <c r="MC76" s="110" t="s">
        <v>1050</v>
      </c>
      <c r="MD76" s="110" t="s">
        <v>1050</v>
      </c>
      <c r="ME76" s="110" t="s">
        <v>1050</v>
      </c>
      <c r="MF76" s="110" t="s">
        <v>1050</v>
      </c>
      <c r="MG76" s="110" t="s">
        <v>1050</v>
      </c>
      <c r="MH76" s="110" t="s">
        <v>1050</v>
      </c>
      <c r="MI76" s="110" t="s">
        <v>1050</v>
      </c>
      <c r="MJ76" s="110" t="s">
        <v>1050</v>
      </c>
      <c r="MK76" s="110" t="s">
        <v>1057</v>
      </c>
      <c r="ML76" s="110" t="s">
        <v>2961</v>
      </c>
      <c r="MM76" s="110" t="s">
        <v>1090</v>
      </c>
      <c r="MN76" s="110" t="s">
        <v>1060</v>
      </c>
      <c r="MO76" s="110" t="s">
        <v>1512</v>
      </c>
      <c r="MP76" s="110" t="s">
        <v>1050</v>
      </c>
      <c r="MQ76" s="110" t="s">
        <v>1050</v>
      </c>
      <c r="MR76" s="110" t="s">
        <v>1050</v>
      </c>
      <c r="MS76" s="110" t="s">
        <v>1050</v>
      </c>
      <c r="MT76" s="110" t="s">
        <v>1050</v>
      </c>
      <c r="MU76" s="110" t="s">
        <v>1050</v>
      </c>
      <c r="MV76" s="110" t="s">
        <v>1050</v>
      </c>
      <c r="MW76" s="110" t="s">
        <v>2962</v>
      </c>
      <c r="MX76" s="110" t="s">
        <v>366</v>
      </c>
      <c r="MY76" s="110" t="s">
        <v>352</v>
      </c>
      <c r="MZ76" s="110" t="s">
        <v>1050</v>
      </c>
      <c r="NA76" s="110" t="s">
        <v>1050</v>
      </c>
      <c r="NB76" s="110" t="s">
        <v>1050</v>
      </c>
      <c r="NC76" s="110" t="s">
        <v>1050</v>
      </c>
      <c r="ND76" s="110" t="s">
        <v>1050</v>
      </c>
      <c r="NE76" s="110" t="s">
        <v>1050</v>
      </c>
      <c r="NF76" s="110" t="s">
        <v>1050</v>
      </c>
      <c r="NG76" s="110" t="s">
        <v>1050</v>
      </c>
      <c r="NH76" s="110" t="s">
        <v>1050</v>
      </c>
      <c r="NI76" s="110" t="s">
        <v>1050</v>
      </c>
      <c r="NJ76" s="110" t="s">
        <v>1050</v>
      </c>
      <c r="NK76" s="110" t="s">
        <v>1050</v>
      </c>
      <c r="NL76" s="110" t="s">
        <v>1050</v>
      </c>
      <c r="NM76" s="110" t="s">
        <v>1050</v>
      </c>
      <c r="NN76" s="110" t="s">
        <v>1050</v>
      </c>
      <c r="NO76" s="110" t="s">
        <v>1050</v>
      </c>
      <c r="NP76" s="110" t="s">
        <v>1050</v>
      </c>
      <c r="NQ76" s="110" t="s">
        <v>1050</v>
      </c>
      <c r="NR76" s="110" t="s">
        <v>1050</v>
      </c>
      <c r="NS76" s="110" t="s">
        <v>1050</v>
      </c>
      <c r="NT76" s="110" t="s">
        <v>1050</v>
      </c>
      <c r="NU76" s="110" t="s">
        <v>1050</v>
      </c>
      <c r="NV76" s="110" t="s">
        <v>1050</v>
      </c>
      <c r="NW76" s="110" t="s">
        <v>1050</v>
      </c>
      <c r="NX76" s="110" t="s">
        <v>1050</v>
      </c>
      <c r="NY76" s="110" t="s">
        <v>1050</v>
      </c>
      <c r="NZ76" s="110" t="s">
        <v>1050</v>
      </c>
      <c r="OA76" s="110" t="s">
        <v>1050</v>
      </c>
      <c r="OB76" s="110" t="s">
        <v>1050</v>
      </c>
      <c r="OC76" s="110" t="s">
        <v>1050</v>
      </c>
      <c r="OD76" s="110" t="s">
        <v>1050</v>
      </c>
      <c r="OE76" s="110" t="s">
        <v>1050</v>
      </c>
      <c r="OF76" s="110" t="s">
        <v>1050</v>
      </c>
      <c r="OG76" s="110" t="s">
        <v>1050</v>
      </c>
      <c r="OH76" s="110" t="s">
        <v>1050</v>
      </c>
      <c r="OI76" s="110" t="s">
        <v>1050</v>
      </c>
      <c r="OJ76" s="110" t="s">
        <v>1050</v>
      </c>
      <c r="OK76" s="110" t="s">
        <v>1050</v>
      </c>
      <c r="OL76" s="110" t="s">
        <v>1050</v>
      </c>
      <c r="OM76" s="110" t="s">
        <v>1050</v>
      </c>
      <c r="ON76" s="110" t="s">
        <v>1050</v>
      </c>
      <c r="OO76" s="110" t="s">
        <v>1050</v>
      </c>
      <c r="OP76" s="110" t="s">
        <v>1050</v>
      </c>
      <c r="OQ76" s="110" t="s">
        <v>1050</v>
      </c>
      <c r="OR76" s="110" t="s">
        <v>1050</v>
      </c>
      <c r="OS76" s="110" t="s">
        <v>1050</v>
      </c>
      <c r="OT76" s="110" t="s">
        <v>1050</v>
      </c>
      <c r="OU76" s="110" t="s">
        <v>1050</v>
      </c>
      <c r="OV76" s="110" t="s">
        <v>1050</v>
      </c>
      <c r="OW76" s="110" t="s">
        <v>1050</v>
      </c>
      <c r="OX76" s="110" t="s">
        <v>1050</v>
      </c>
      <c r="OY76" s="110" t="s">
        <v>1050</v>
      </c>
      <c r="OZ76" s="110" t="s">
        <v>1050</v>
      </c>
      <c r="PA76" s="110" t="s">
        <v>1050</v>
      </c>
      <c r="PB76" s="110" t="s">
        <v>1050</v>
      </c>
      <c r="PC76" s="110" t="s">
        <v>1050</v>
      </c>
      <c r="PD76" s="110" t="s">
        <v>1050</v>
      </c>
      <c r="PE76" s="110" t="s">
        <v>1050</v>
      </c>
      <c r="PF76" s="110" t="s">
        <v>1050</v>
      </c>
      <c r="PG76" s="110" t="s">
        <v>1050</v>
      </c>
      <c r="PH76" s="110" t="s">
        <v>1050</v>
      </c>
      <c r="PI76" s="110" t="s">
        <v>1050</v>
      </c>
      <c r="PJ76" s="110" t="s">
        <v>1050</v>
      </c>
      <c r="PK76" s="110" t="s">
        <v>1050</v>
      </c>
      <c r="PL76" s="110" t="s">
        <v>1050</v>
      </c>
      <c r="PM76" s="110" t="s">
        <v>366</v>
      </c>
      <c r="PN76" s="79" t="s">
        <v>1050</v>
      </c>
      <c r="PO76" s="110">
        <v>1</v>
      </c>
      <c r="PP76" s="110">
        <v>157</v>
      </c>
      <c r="PQ76" s="110" t="s">
        <v>1050</v>
      </c>
      <c r="PR76" s="110" t="s">
        <v>1050</v>
      </c>
      <c r="PS76" s="110" t="s">
        <v>1050</v>
      </c>
      <c r="PT76" s="110" t="s">
        <v>1050</v>
      </c>
      <c r="PU76" s="110" t="s">
        <v>1050</v>
      </c>
      <c r="PV76" s="110" t="s">
        <v>1050</v>
      </c>
      <c r="PW76" s="110">
        <v>411</v>
      </c>
      <c r="PX76" s="110" t="s">
        <v>1050</v>
      </c>
      <c r="PY76" s="110" t="s">
        <v>2963</v>
      </c>
      <c r="PZ76" s="110" t="s">
        <v>2964</v>
      </c>
      <c r="QA76" s="110" t="s">
        <v>1050</v>
      </c>
      <c r="QB76" s="110" t="s">
        <v>1050</v>
      </c>
      <c r="QC76" s="110" t="s">
        <v>1050</v>
      </c>
      <c r="QD76" s="110" t="s">
        <v>1275</v>
      </c>
      <c r="QE76" s="110" t="s">
        <v>1076</v>
      </c>
      <c r="QF76" s="110" t="s">
        <v>353</v>
      </c>
      <c r="QG76" s="110">
        <v>11</v>
      </c>
      <c r="QH76" s="157">
        <v>1</v>
      </c>
      <c r="QI76" s="110">
        <v>60</v>
      </c>
      <c r="QJ76" s="110">
        <v>28</v>
      </c>
      <c r="QK76" s="110">
        <v>2022</v>
      </c>
      <c r="QL76" s="110">
        <v>1701</v>
      </c>
      <c r="QM76" s="79" t="s">
        <v>2952</v>
      </c>
      <c r="QN76" s="79" t="s">
        <v>512</v>
      </c>
      <c r="QO76" s="79" t="s">
        <v>399</v>
      </c>
      <c r="QP76" s="79" t="s">
        <v>399</v>
      </c>
      <c r="QQ76" s="92">
        <v>0.149305555555556</v>
      </c>
      <c r="QR76" s="79" t="s">
        <v>329</v>
      </c>
      <c r="QS76" s="79" t="s">
        <v>514</v>
      </c>
      <c r="QT76" s="79" t="s">
        <v>2965</v>
      </c>
      <c r="QU76" s="79" t="s">
        <v>2966</v>
      </c>
      <c r="QV76" s="125" t="s">
        <v>2967</v>
      </c>
      <c r="QW76" s="125" t="s">
        <v>2968</v>
      </c>
      <c r="QX76" s="79" t="s">
        <v>1050</v>
      </c>
      <c r="QY76" s="79" t="s">
        <v>1080</v>
      </c>
      <c r="QZ76" s="79" t="s">
        <v>1050</v>
      </c>
      <c r="RA76" s="79" t="s">
        <v>1050</v>
      </c>
      <c r="RB76" s="79" t="s">
        <v>1050</v>
      </c>
      <c r="RC76" s="79" t="s">
        <v>368</v>
      </c>
      <c r="RD76" s="79" t="s">
        <v>399</v>
      </c>
      <c r="RE76" s="79" t="s">
        <v>344</v>
      </c>
      <c r="RF76" s="79" t="s">
        <v>369</v>
      </c>
      <c r="RG76" s="79" t="s">
        <v>1050</v>
      </c>
      <c r="RH76" s="79" t="s">
        <v>524</v>
      </c>
      <c r="RI76" s="79" t="s">
        <v>388</v>
      </c>
      <c r="RJ76" s="79">
        <v>6.78</v>
      </c>
      <c r="RK76" s="79" t="s">
        <v>371</v>
      </c>
      <c r="RL76" s="79" t="s">
        <v>334</v>
      </c>
      <c r="RM76" s="79" t="s">
        <v>2969</v>
      </c>
      <c r="RN76" s="79" t="s">
        <v>2970</v>
      </c>
      <c r="RO76" s="79" t="s">
        <v>1050</v>
      </c>
      <c r="RP76" s="79" t="s">
        <v>372</v>
      </c>
      <c r="RQ76" s="79" t="s">
        <v>392</v>
      </c>
      <c r="RR76" s="79" t="s">
        <v>480</v>
      </c>
      <c r="RS76" s="79" t="s">
        <v>1126</v>
      </c>
      <c r="RT76" s="79" t="s">
        <v>2971</v>
      </c>
      <c r="RU76" s="79" t="s">
        <v>1128</v>
      </c>
      <c r="RV76" s="79" t="s">
        <v>1050</v>
      </c>
      <c r="RW76" s="79" t="s">
        <v>1050</v>
      </c>
      <c r="RX76" s="79" t="s">
        <v>1050</v>
      </c>
      <c r="RY76" s="79" t="s">
        <v>1050</v>
      </c>
      <c r="RZ76" s="79" t="s">
        <v>1050</v>
      </c>
      <c r="SA76" s="79" t="s">
        <v>1050</v>
      </c>
      <c r="SB76" s="79" t="s">
        <v>1050</v>
      </c>
      <c r="SC76" s="79" t="s">
        <v>1050</v>
      </c>
      <c r="SD76" s="79" t="s">
        <v>1050</v>
      </c>
      <c r="SE76" s="79" t="s">
        <v>1050</v>
      </c>
      <c r="SF76" s="79" t="s">
        <v>1050</v>
      </c>
      <c r="SG76" s="79" t="s">
        <v>1050</v>
      </c>
      <c r="SH76" s="79" t="s">
        <v>1050</v>
      </c>
      <c r="SI76" s="79" t="s">
        <v>1050</v>
      </c>
      <c r="SJ76" s="79" t="s">
        <v>1050</v>
      </c>
      <c r="SK76" s="79" t="s">
        <v>1050</v>
      </c>
      <c r="SL76" s="79" t="s">
        <v>1050</v>
      </c>
      <c r="SM76" s="79" t="s">
        <v>1050</v>
      </c>
      <c r="SN76" s="79" t="s">
        <v>1050</v>
      </c>
      <c r="SO76" s="79" t="s">
        <v>1050</v>
      </c>
      <c r="SP76" s="79" t="s">
        <v>1050</v>
      </c>
      <c r="SQ76" s="79" t="s">
        <v>1050</v>
      </c>
      <c r="SR76" s="79" t="s">
        <v>1050</v>
      </c>
      <c r="SS76" s="79" t="s">
        <v>1050</v>
      </c>
      <c r="ST76" s="79" t="s">
        <v>542</v>
      </c>
      <c r="SU76" s="79" t="s">
        <v>1050</v>
      </c>
      <c r="SV76" s="79" t="s">
        <v>1050</v>
      </c>
      <c r="SW76" s="79" t="s">
        <v>1050</v>
      </c>
      <c r="SX76" s="79" t="s">
        <v>1050</v>
      </c>
      <c r="SY76" s="79" t="s">
        <v>1050</v>
      </c>
      <c r="SZ76" s="79" t="s">
        <v>1050</v>
      </c>
      <c r="TA76" s="79" t="s">
        <v>1050</v>
      </c>
      <c r="TB76" s="79" t="s">
        <v>1050</v>
      </c>
      <c r="TC76" s="79" t="s">
        <v>1050</v>
      </c>
      <c r="TD76" s="79" t="s">
        <v>1050</v>
      </c>
      <c r="TE76" s="79" t="s">
        <v>1050</v>
      </c>
      <c r="TF76" s="79">
        <v>2020</v>
      </c>
      <c r="TG76" s="79" t="s">
        <v>1050</v>
      </c>
      <c r="TH76" s="79" t="s">
        <v>1050</v>
      </c>
      <c r="TI76" s="79" t="s">
        <v>1050</v>
      </c>
      <c r="TJ76" s="79" t="s">
        <v>1050</v>
      </c>
      <c r="TK76" s="79" t="s">
        <v>1050</v>
      </c>
      <c r="TL76" s="79" t="s">
        <v>1050</v>
      </c>
      <c r="TM76" s="79" t="s">
        <v>1050</v>
      </c>
      <c r="TN76" s="79" t="s">
        <v>1050</v>
      </c>
      <c r="TO76" s="79" t="s">
        <v>1050</v>
      </c>
      <c r="TP76" s="79" t="s">
        <v>1050</v>
      </c>
      <c r="TQ76" s="79" t="s">
        <v>1050</v>
      </c>
      <c r="TR76" s="79" t="s">
        <v>2198</v>
      </c>
      <c r="TS76" s="79" t="s">
        <v>1050</v>
      </c>
      <c r="TT76" s="79" t="s">
        <v>1050</v>
      </c>
      <c r="TU76" s="79" t="s">
        <v>1050</v>
      </c>
      <c r="TV76" s="79" t="s">
        <v>1050</v>
      </c>
      <c r="TW76" s="79" t="s">
        <v>1050</v>
      </c>
      <c r="TX76" s="79" t="s">
        <v>1050</v>
      </c>
      <c r="TY76" s="79" t="s">
        <v>1050</v>
      </c>
      <c r="TZ76" s="79" t="s">
        <v>1050</v>
      </c>
      <c r="UA76" s="79" t="s">
        <v>1050</v>
      </c>
      <c r="UB76" s="79" t="s">
        <v>1050</v>
      </c>
      <c r="UC76" s="79" t="s">
        <v>1050</v>
      </c>
      <c r="UD76" s="79" t="s">
        <v>1295</v>
      </c>
      <c r="UE76" s="79" t="s">
        <v>1050</v>
      </c>
      <c r="UF76" s="79" t="s">
        <v>1050</v>
      </c>
      <c r="UG76" s="79" t="s">
        <v>1050</v>
      </c>
      <c r="UH76" s="79" t="s">
        <v>1050</v>
      </c>
      <c r="UI76" s="79" t="s">
        <v>1050</v>
      </c>
      <c r="UJ76" s="79" t="s">
        <v>1050</v>
      </c>
      <c r="UK76" s="79" t="s">
        <v>1050</v>
      </c>
      <c r="UL76" s="79" t="s">
        <v>1050</v>
      </c>
      <c r="UM76" s="79" t="s">
        <v>1050</v>
      </c>
      <c r="UN76" s="79" t="s">
        <v>1050</v>
      </c>
      <c r="UO76" s="79" t="s">
        <v>1050</v>
      </c>
      <c r="UP76" s="79" t="s">
        <v>2972</v>
      </c>
      <c r="UQ76" s="79" t="s">
        <v>1050</v>
      </c>
      <c r="UR76" s="79" t="s">
        <v>1050</v>
      </c>
      <c r="US76" s="79" t="s">
        <v>1050</v>
      </c>
      <c r="UT76" s="79" t="s">
        <v>1050</v>
      </c>
      <c r="UU76" s="79" t="s">
        <v>1050</v>
      </c>
      <c r="UV76" s="79" t="s">
        <v>1050</v>
      </c>
      <c r="UW76" s="79" t="s">
        <v>1050</v>
      </c>
      <c r="UX76" s="79" t="s">
        <v>1050</v>
      </c>
      <c r="UY76" s="79" t="s">
        <v>1050</v>
      </c>
      <c r="UZ76" s="79" t="s">
        <v>1050</v>
      </c>
      <c r="VA76" s="79" t="s">
        <v>1050</v>
      </c>
      <c r="VB76" s="79">
        <v>299</v>
      </c>
      <c r="VC76" s="79" t="s">
        <v>1050</v>
      </c>
      <c r="VD76" s="79" t="s">
        <v>1050</v>
      </c>
      <c r="VE76" s="79" t="s">
        <v>1050</v>
      </c>
      <c r="VF76" s="79" t="s">
        <v>1050</v>
      </c>
      <c r="VG76" s="79" t="s">
        <v>1050</v>
      </c>
      <c r="VH76" s="79" t="s">
        <v>1050</v>
      </c>
      <c r="VI76" s="79" t="s">
        <v>1050</v>
      </c>
      <c r="VJ76" s="79" t="s">
        <v>1050</v>
      </c>
      <c r="VK76" s="79" t="s">
        <v>1050</v>
      </c>
      <c r="VL76" s="79" t="s">
        <v>1050</v>
      </c>
      <c r="VM76" s="79" t="s">
        <v>1050</v>
      </c>
      <c r="VN76" s="79" t="s">
        <v>1927</v>
      </c>
      <c r="VO76" s="79" t="s">
        <v>1050</v>
      </c>
      <c r="VP76" s="79" t="s">
        <v>1050</v>
      </c>
      <c r="VQ76" s="79" t="s">
        <v>1050</v>
      </c>
      <c r="VR76" s="79" t="s">
        <v>1050</v>
      </c>
      <c r="VS76" s="79" t="s">
        <v>1050</v>
      </c>
      <c r="VT76" s="79" t="s">
        <v>1050</v>
      </c>
      <c r="VU76" s="79" t="s">
        <v>1050</v>
      </c>
      <c r="VV76" s="79" t="s">
        <v>1050</v>
      </c>
      <c r="VW76" s="79" t="s">
        <v>1050</v>
      </c>
      <c r="VX76" s="79" t="s">
        <v>1050</v>
      </c>
      <c r="VY76" s="79" t="s">
        <v>1050</v>
      </c>
      <c r="VZ76" s="79" t="s">
        <v>353</v>
      </c>
      <c r="WA76" s="79" t="s">
        <v>1050</v>
      </c>
      <c r="WB76" s="79" t="s">
        <v>1050</v>
      </c>
      <c r="WC76" s="79" t="s">
        <v>1050</v>
      </c>
      <c r="WD76" s="79" t="s">
        <v>1050</v>
      </c>
      <c r="WE76" s="79" t="s">
        <v>1050</v>
      </c>
      <c r="WF76" s="79" t="s">
        <v>1050</v>
      </c>
      <c r="WG76" s="79" t="s">
        <v>1050</v>
      </c>
      <c r="WH76" s="79" t="s">
        <v>1050</v>
      </c>
      <c r="WI76" s="79" t="s">
        <v>1050</v>
      </c>
      <c r="WJ76" s="79" t="s">
        <v>1050</v>
      </c>
      <c r="WK76" s="79" t="s">
        <v>1050</v>
      </c>
      <c r="WL76" s="79" t="s">
        <v>353</v>
      </c>
      <c r="WM76" s="79" t="s">
        <v>1050</v>
      </c>
      <c r="WN76" s="79" t="s">
        <v>1050</v>
      </c>
      <c r="WO76" s="79" t="s">
        <v>1050</v>
      </c>
      <c r="WP76" s="79" t="s">
        <v>1050</v>
      </c>
      <c r="WQ76" s="79" t="s">
        <v>1050</v>
      </c>
      <c r="WR76" s="79" t="s">
        <v>1050</v>
      </c>
      <c r="WS76" s="79" t="s">
        <v>1050</v>
      </c>
      <c r="WT76" s="79" t="s">
        <v>1050</v>
      </c>
      <c r="WU76" s="79" t="s">
        <v>1050</v>
      </c>
      <c r="WV76" s="79" t="s">
        <v>1050</v>
      </c>
      <c r="WW76" s="79" t="s">
        <v>1050</v>
      </c>
      <c r="WX76" s="79" t="s">
        <v>399</v>
      </c>
      <c r="WY76" s="79" t="s">
        <v>1050</v>
      </c>
      <c r="WZ76" s="79" t="s">
        <v>1050</v>
      </c>
      <c r="XA76" s="79" t="s">
        <v>1050</v>
      </c>
      <c r="XB76" s="79" t="s">
        <v>1050</v>
      </c>
      <c r="XC76" s="79" t="s">
        <v>1050</v>
      </c>
      <c r="XD76" s="79" t="s">
        <v>1050</v>
      </c>
      <c r="XE76" s="79" t="s">
        <v>1050</v>
      </c>
      <c r="XF76" s="79" t="s">
        <v>1050</v>
      </c>
      <c r="XG76" s="79" t="s">
        <v>1050</v>
      </c>
      <c r="XH76" s="79" t="s">
        <v>1050</v>
      </c>
      <c r="XI76" s="79" t="s">
        <v>1050</v>
      </c>
      <c r="XJ76" s="79" t="s">
        <v>2973</v>
      </c>
      <c r="XK76" s="79" t="s">
        <v>1050</v>
      </c>
      <c r="XL76" s="79" t="s">
        <v>1050</v>
      </c>
      <c r="XM76" s="79" t="s">
        <v>1050</v>
      </c>
      <c r="XN76" s="79" t="s">
        <v>1050</v>
      </c>
      <c r="XO76" s="79" t="s">
        <v>1050</v>
      </c>
      <c r="XP76" s="79" t="s">
        <v>1050</v>
      </c>
      <c r="XQ76" s="79" t="s">
        <v>1050</v>
      </c>
      <c r="XR76" s="79" t="s">
        <v>1050</v>
      </c>
      <c r="XS76" s="79" t="s">
        <v>1050</v>
      </c>
      <c r="XT76" s="79" t="s">
        <v>1050</v>
      </c>
      <c r="XU76" s="79" t="s">
        <v>1050</v>
      </c>
      <c r="XV76" s="79" t="s">
        <v>1089</v>
      </c>
      <c r="XW76" s="79" t="s">
        <v>1050</v>
      </c>
      <c r="XX76" s="79" t="s">
        <v>1050</v>
      </c>
      <c r="XY76" s="79" t="s">
        <v>1050</v>
      </c>
      <c r="XZ76" s="79" t="s">
        <v>1050</v>
      </c>
      <c r="YA76" s="79" t="s">
        <v>1050</v>
      </c>
      <c r="YB76" s="79" t="s">
        <v>1050</v>
      </c>
      <c r="YC76" s="79" t="s">
        <v>1050</v>
      </c>
      <c r="YD76" s="79" t="s">
        <v>1050</v>
      </c>
      <c r="YE76" s="79" t="s">
        <v>1050</v>
      </c>
      <c r="YF76" s="79" t="s">
        <v>1050</v>
      </c>
      <c r="YG76" s="79" t="s">
        <v>1050</v>
      </c>
      <c r="YH76" s="79" t="s">
        <v>1089</v>
      </c>
      <c r="YI76" s="79" t="s">
        <v>1050</v>
      </c>
      <c r="YJ76" s="79" t="s">
        <v>1050</v>
      </c>
      <c r="YK76" s="79" t="s">
        <v>1050</v>
      </c>
      <c r="YL76" s="79" t="s">
        <v>1050</v>
      </c>
      <c r="YM76" s="79" t="s">
        <v>1050</v>
      </c>
      <c r="YN76" s="79" t="s">
        <v>1050</v>
      </c>
      <c r="YO76" s="79" t="s">
        <v>1050</v>
      </c>
      <c r="YP76" s="79" t="s">
        <v>1050</v>
      </c>
      <c r="YQ76" s="79" t="s">
        <v>1050</v>
      </c>
      <c r="YR76" s="79" t="s">
        <v>1050</v>
      </c>
      <c r="YS76" s="79" t="s">
        <v>1050</v>
      </c>
      <c r="YT76" s="79" t="s">
        <v>1089</v>
      </c>
      <c r="YU76" s="79" t="s">
        <v>1050</v>
      </c>
      <c r="YV76" s="79" t="s">
        <v>1050</v>
      </c>
      <c r="YW76" s="79" t="s">
        <v>1050</v>
      </c>
      <c r="YX76" s="79" t="s">
        <v>1050</v>
      </c>
      <c r="YY76" s="79" t="s">
        <v>1050</v>
      </c>
      <c r="YZ76" s="79" t="s">
        <v>1050</v>
      </c>
      <c r="ZA76" s="79" t="s">
        <v>1050</v>
      </c>
      <c r="ZB76" s="79" t="s">
        <v>1050</v>
      </c>
      <c r="ZC76" s="79" t="s">
        <v>1050</v>
      </c>
      <c r="ZD76" s="79" t="s">
        <v>1050</v>
      </c>
      <c r="ZE76" s="79" t="s">
        <v>1050</v>
      </c>
      <c r="ZF76" s="79" t="s">
        <v>399</v>
      </c>
      <c r="ZG76" s="79" t="s">
        <v>1050</v>
      </c>
      <c r="ZH76" s="79" t="s">
        <v>1050</v>
      </c>
      <c r="ZI76" s="79" t="s">
        <v>1050</v>
      </c>
      <c r="ZJ76" s="79" t="s">
        <v>1050</v>
      </c>
      <c r="ZK76" s="79" t="s">
        <v>1050</v>
      </c>
      <c r="ZL76" s="79" t="s">
        <v>1050</v>
      </c>
      <c r="ZM76" s="79" t="s">
        <v>1050</v>
      </c>
      <c r="ZN76" s="79" t="s">
        <v>1050</v>
      </c>
      <c r="ZO76" s="79" t="s">
        <v>1050</v>
      </c>
      <c r="ZP76" s="79" t="s">
        <v>1050</v>
      </c>
      <c r="ZQ76" s="79" t="s">
        <v>1050</v>
      </c>
      <c r="ZR76" s="79" t="s">
        <v>1089</v>
      </c>
      <c r="ZS76" s="79" t="s">
        <v>1050</v>
      </c>
      <c r="ZT76" s="79" t="s">
        <v>1050</v>
      </c>
      <c r="ZU76" s="79" t="s">
        <v>1050</v>
      </c>
      <c r="ZV76" s="79" t="s">
        <v>1050</v>
      </c>
      <c r="ZW76" s="79" t="s">
        <v>1050</v>
      </c>
      <c r="ZX76" s="79" t="s">
        <v>1050</v>
      </c>
      <c r="ZY76" s="79" t="s">
        <v>1050</v>
      </c>
      <c r="ZZ76" s="79" t="s">
        <v>1050</v>
      </c>
      <c r="AAA76" s="79" t="s">
        <v>1050</v>
      </c>
      <c r="AAB76" s="79" t="s">
        <v>1050</v>
      </c>
      <c r="AAC76" s="79" t="s">
        <v>1050</v>
      </c>
      <c r="AAD76" s="79" t="s">
        <v>1090</v>
      </c>
      <c r="AAE76" s="79">
        <v>28</v>
      </c>
      <c r="AAF76" s="91">
        <v>42501</v>
      </c>
      <c r="AAG76" s="79">
        <v>0</v>
      </c>
      <c r="AAH76" s="79">
        <v>1</v>
      </c>
      <c r="AAI76" s="79" t="s">
        <v>1132</v>
      </c>
      <c r="AAJ76" s="79" t="s">
        <v>1133</v>
      </c>
      <c r="AAK76" s="79" t="s">
        <v>1050</v>
      </c>
      <c r="AAL76" s="79" t="s">
        <v>1050</v>
      </c>
      <c r="AAM76" s="79" t="s">
        <v>1050</v>
      </c>
      <c r="AAN76" s="79" t="s">
        <v>1050</v>
      </c>
      <c r="AAO76" s="79" t="s">
        <v>1050</v>
      </c>
      <c r="AAP76" s="79" t="s">
        <v>1050</v>
      </c>
      <c r="AAQ76" s="79" t="s">
        <v>1050</v>
      </c>
      <c r="AAR76" s="79" t="s">
        <v>1050</v>
      </c>
      <c r="AAS76" s="79" t="s">
        <v>1050</v>
      </c>
      <c r="AAT76" s="79" t="s">
        <v>1050</v>
      </c>
      <c r="AAU76" s="79" t="s">
        <v>1050</v>
      </c>
      <c r="AAV76" s="79" t="s">
        <v>1050</v>
      </c>
      <c r="AAW76" s="79" t="s">
        <v>1050</v>
      </c>
      <c r="AAX76" s="79" t="s">
        <v>1050</v>
      </c>
      <c r="AAY76" s="79" t="s">
        <v>1050</v>
      </c>
      <c r="AAZ76" s="79" t="s">
        <v>1050</v>
      </c>
      <c r="ABA76" s="79" t="s">
        <v>1050</v>
      </c>
      <c r="ABB76" s="79" t="s">
        <v>1050</v>
      </c>
      <c r="ABC76" s="79" t="s">
        <v>1050</v>
      </c>
      <c r="ABD76" s="79" t="s">
        <v>1050</v>
      </c>
      <c r="ABE76" s="79" t="s">
        <v>1050</v>
      </c>
      <c r="ABF76" s="79" t="s">
        <v>1050</v>
      </c>
      <c r="ABG76" s="79" t="s">
        <v>1050</v>
      </c>
      <c r="ABH76" s="79" t="s">
        <v>1050</v>
      </c>
      <c r="ABI76" s="79" t="s">
        <v>1050</v>
      </c>
      <c r="ABJ76" s="79" t="s">
        <v>1050</v>
      </c>
      <c r="ABK76" s="79" t="s">
        <v>1050</v>
      </c>
      <c r="ABL76" s="79" t="s">
        <v>1050</v>
      </c>
      <c r="ABM76" s="79" t="s">
        <v>1050</v>
      </c>
      <c r="ABN76" s="79" t="s">
        <v>1050</v>
      </c>
      <c r="ABO76" s="79" t="s">
        <v>1050</v>
      </c>
      <c r="ABP76" s="79" t="s">
        <v>1050</v>
      </c>
      <c r="ABQ76" s="79" t="s">
        <v>1050</v>
      </c>
      <c r="ABR76" s="79" t="s">
        <v>1050</v>
      </c>
      <c r="ABS76" s="79" t="s">
        <v>1050</v>
      </c>
      <c r="ABT76" s="79" t="s">
        <v>1050</v>
      </c>
      <c r="ABU76" s="79" t="s">
        <v>1050</v>
      </c>
      <c r="ABV76" s="79" t="s">
        <v>1050</v>
      </c>
      <c r="ABW76" s="79" t="s">
        <v>1050</v>
      </c>
      <c r="ABX76" s="79" t="s">
        <v>1050</v>
      </c>
      <c r="ABY76" s="79" t="s">
        <v>1050</v>
      </c>
      <c r="ABZ76" s="79" t="s">
        <v>1050</v>
      </c>
      <c r="ACA76" s="79" t="s">
        <v>1050</v>
      </c>
      <c r="ACB76" s="79" t="s">
        <v>1050</v>
      </c>
      <c r="ACC76" s="79" t="s">
        <v>1050</v>
      </c>
      <c r="ACD76" s="79" t="s">
        <v>1050</v>
      </c>
      <c r="ACE76" s="79" t="s">
        <v>1050</v>
      </c>
      <c r="ACF76" s="79" t="s">
        <v>1050</v>
      </c>
      <c r="ACG76" s="79" t="s">
        <v>1050</v>
      </c>
      <c r="ACH76" s="79" t="s">
        <v>1050</v>
      </c>
      <c r="ACI76" s="79" t="s">
        <v>1050</v>
      </c>
      <c r="ACJ76" s="79" t="s">
        <v>1050</v>
      </c>
      <c r="ACK76" s="79" t="s">
        <v>1050</v>
      </c>
      <c r="ACL76" s="79" t="s">
        <v>1050</v>
      </c>
      <c r="ACM76" s="79" t="s">
        <v>1050</v>
      </c>
      <c r="ACN76" s="79" t="s">
        <v>1050</v>
      </c>
      <c r="ACO76" s="79" t="s">
        <v>1050</v>
      </c>
      <c r="ACP76" s="79" t="s">
        <v>1050</v>
      </c>
      <c r="ACQ76" s="79" t="s">
        <v>1050</v>
      </c>
      <c r="ACR76" s="79" t="s">
        <v>1050</v>
      </c>
      <c r="ACS76" s="79" t="s">
        <v>1050</v>
      </c>
      <c r="ACT76" s="79" t="s">
        <v>1050</v>
      </c>
      <c r="ACU76" s="79" t="s">
        <v>1050</v>
      </c>
      <c r="ACV76" s="79" t="s">
        <v>1050</v>
      </c>
      <c r="ACW76" s="79" t="s">
        <v>1050</v>
      </c>
      <c r="ACX76" s="79" t="s">
        <v>1050</v>
      </c>
      <c r="ACY76" s="79" t="s">
        <v>1050</v>
      </c>
      <c r="ACZ76" s="79" t="s">
        <v>1050</v>
      </c>
      <c r="ADA76" s="79" t="s">
        <v>1050</v>
      </c>
      <c r="ADB76" s="79" t="s">
        <v>1050</v>
      </c>
      <c r="ADC76" s="79" t="s">
        <v>1050</v>
      </c>
      <c r="ADD76" s="79" t="s">
        <v>1050</v>
      </c>
      <c r="ADE76" s="79" t="s">
        <v>1050</v>
      </c>
      <c r="ADF76" s="79" t="s">
        <v>1050</v>
      </c>
      <c r="ADG76" s="79" t="s">
        <v>1050</v>
      </c>
      <c r="ADH76" s="79" t="s">
        <v>1050</v>
      </c>
      <c r="ADI76" s="79" t="s">
        <v>1050</v>
      </c>
      <c r="ADJ76" s="79">
        <v>29</v>
      </c>
      <c r="ADK76" s="79" t="s">
        <v>1050</v>
      </c>
      <c r="ADL76" s="79" t="s">
        <v>1050</v>
      </c>
      <c r="ADM76" s="79" t="s">
        <v>1050</v>
      </c>
      <c r="ADN76" s="79" t="s">
        <v>1050</v>
      </c>
      <c r="ADO76" s="79" t="s">
        <v>1090</v>
      </c>
      <c r="ADP76" s="79" t="s">
        <v>1050</v>
      </c>
      <c r="ADQ76" s="79" t="s">
        <v>1050</v>
      </c>
      <c r="ADR76" s="79" t="s">
        <v>1050</v>
      </c>
      <c r="ADS76" s="79" t="s">
        <v>1050</v>
      </c>
      <c r="ADT76" s="79" t="s">
        <v>401</v>
      </c>
      <c r="ADU76" s="79" t="s">
        <v>1050</v>
      </c>
      <c r="ADV76" s="79" t="s">
        <v>1050</v>
      </c>
      <c r="ADW76" s="79" t="s">
        <v>1050</v>
      </c>
      <c r="ADX76" s="79" t="s">
        <v>1050</v>
      </c>
      <c r="ADY76" s="91">
        <v>42299</v>
      </c>
      <c r="ADZ76" s="79" t="s">
        <v>1050</v>
      </c>
      <c r="AEA76" s="79" t="s">
        <v>1050</v>
      </c>
      <c r="AEB76" s="79" t="s">
        <v>1050</v>
      </c>
      <c r="AEC76" s="79" t="s">
        <v>1050</v>
      </c>
      <c r="AED76" s="79">
        <v>1</v>
      </c>
      <c r="AEE76" s="79" t="s">
        <v>1050</v>
      </c>
      <c r="AEF76" s="79" t="s">
        <v>1050</v>
      </c>
      <c r="AEG76" s="79" t="s">
        <v>1050</v>
      </c>
      <c r="AEH76" s="79" t="s">
        <v>1050</v>
      </c>
      <c r="AEI76" s="79" t="s">
        <v>2712</v>
      </c>
      <c r="AEJ76" s="79" t="s">
        <v>1050</v>
      </c>
      <c r="AEK76" s="79" t="s">
        <v>1050</v>
      </c>
      <c r="AEL76" s="79" t="s">
        <v>1050</v>
      </c>
      <c r="AEM76" s="79" t="s">
        <v>1050</v>
      </c>
      <c r="AEN76" s="79" t="s">
        <v>1319</v>
      </c>
      <c r="AEO76" s="79" t="s">
        <v>1050</v>
      </c>
      <c r="AEP76" s="79" t="s">
        <v>1050</v>
      </c>
      <c r="AEQ76" s="79" t="s">
        <v>1050</v>
      </c>
      <c r="AER76" s="79" t="s">
        <v>1050</v>
      </c>
      <c r="AES76" s="79" t="s">
        <v>352</v>
      </c>
      <c r="AET76" s="79" t="s">
        <v>1050</v>
      </c>
      <c r="AEU76" s="79" t="s">
        <v>1050</v>
      </c>
      <c r="AEV76" s="79" t="s">
        <v>1050</v>
      </c>
      <c r="AEW76" s="79" t="s">
        <v>1050</v>
      </c>
      <c r="AEX76" s="137" t="s">
        <v>366</v>
      </c>
      <c r="AEY76" s="79">
        <v>0</v>
      </c>
      <c r="AEZ76" s="79">
        <v>1</v>
      </c>
      <c r="AFA76" s="79" t="s">
        <v>1050</v>
      </c>
      <c r="AFB76" s="79" t="s">
        <v>2723</v>
      </c>
      <c r="AFC76" s="79" t="s">
        <v>1050</v>
      </c>
      <c r="AFD76" s="79" t="s">
        <v>1050</v>
      </c>
      <c r="AFE76" s="79" t="s">
        <v>1050</v>
      </c>
      <c r="AFF76" s="79" t="s">
        <v>1050</v>
      </c>
      <c r="AFG76" s="79" t="s">
        <v>1050</v>
      </c>
      <c r="AFH76" s="79" t="s">
        <v>1050</v>
      </c>
      <c r="AFI76" s="79" t="s">
        <v>1050</v>
      </c>
      <c r="AFJ76" s="79" t="s">
        <v>1050</v>
      </c>
      <c r="AFK76" s="79" t="s">
        <v>1050</v>
      </c>
      <c r="AFL76" s="79" t="s">
        <v>1050</v>
      </c>
      <c r="AFM76" s="79" t="s">
        <v>1050</v>
      </c>
      <c r="AFN76" s="79" t="s">
        <v>1050</v>
      </c>
      <c r="AFO76" s="79" t="s">
        <v>1050</v>
      </c>
      <c r="AFP76" s="79" t="s">
        <v>1050</v>
      </c>
      <c r="AFQ76" s="79" t="s">
        <v>1050</v>
      </c>
      <c r="AFR76" s="79" t="s">
        <v>1050</v>
      </c>
      <c r="AFS76" s="79" t="s">
        <v>1050</v>
      </c>
      <c r="AFT76" s="79" t="s">
        <v>1050</v>
      </c>
      <c r="AFU76" s="79" t="s">
        <v>1050</v>
      </c>
      <c r="AFV76" s="79" t="s">
        <v>1050</v>
      </c>
      <c r="AFW76" s="79" t="s">
        <v>1050</v>
      </c>
      <c r="AFX76" s="79" t="s">
        <v>1050</v>
      </c>
      <c r="AFY76" s="79" t="s">
        <v>1050</v>
      </c>
      <c r="AFZ76" s="79" t="s">
        <v>1050</v>
      </c>
      <c r="AGA76" s="79" t="s">
        <v>1050</v>
      </c>
      <c r="AGB76" s="79" t="s">
        <v>1050</v>
      </c>
      <c r="AGC76" s="79" t="s">
        <v>1050</v>
      </c>
      <c r="AGD76" s="79" t="s">
        <v>1050</v>
      </c>
      <c r="AGE76" s="79" t="s">
        <v>1050</v>
      </c>
      <c r="AGF76" s="79" t="s">
        <v>1050</v>
      </c>
      <c r="AGG76" s="79" t="s">
        <v>1050</v>
      </c>
      <c r="AGH76" s="79" t="s">
        <v>1050</v>
      </c>
      <c r="AGI76" s="79" t="s">
        <v>1050</v>
      </c>
      <c r="AGJ76" s="79" t="s">
        <v>1050</v>
      </c>
      <c r="AGK76" s="79" t="s">
        <v>1050</v>
      </c>
      <c r="AGL76" s="79" t="s">
        <v>1089</v>
      </c>
      <c r="AGM76" s="79" t="s">
        <v>1050</v>
      </c>
      <c r="AGN76" s="79" t="s">
        <v>1050</v>
      </c>
      <c r="AGO76" s="79" t="s">
        <v>1050</v>
      </c>
      <c r="AGP76" s="79" t="s">
        <v>1050</v>
      </c>
      <c r="AGQ76" s="79" t="s">
        <v>1050</v>
      </c>
      <c r="AGR76" s="79" t="s">
        <v>1050</v>
      </c>
      <c r="AGS76" s="79" t="s">
        <v>1050</v>
      </c>
      <c r="AGT76" s="79" t="s">
        <v>1050</v>
      </c>
      <c r="AGU76" s="79" t="s">
        <v>1050</v>
      </c>
      <c r="AGV76" s="79" t="s">
        <v>1050</v>
      </c>
      <c r="AGW76" s="79" t="s">
        <v>1050</v>
      </c>
      <c r="AGX76" s="79" t="s">
        <v>1050</v>
      </c>
      <c r="AGY76" s="79" t="s">
        <v>1050</v>
      </c>
      <c r="AGZ76" s="79" t="s">
        <v>1050</v>
      </c>
      <c r="AHA76" s="79" t="s">
        <v>1050</v>
      </c>
      <c r="AHB76" s="79" t="s">
        <v>1050</v>
      </c>
      <c r="AHC76" s="79" t="s">
        <v>1050</v>
      </c>
      <c r="AHD76" s="79" t="s">
        <v>1050</v>
      </c>
      <c r="AHE76" s="79" t="s">
        <v>1050</v>
      </c>
      <c r="AHF76" s="79" t="s">
        <v>1050</v>
      </c>
      <c r="AHG76" s="79" t="s">
        <v>1050</v>
      </c>
      <c r="AHH76" s="79" t="s">
        <v>1050</v>
      </c>
      <c r="AHI76" s="79" t="s">
        <v>1050</v>
      </c>
      <c r="AHJ76" s="79" t="s">
        <v>1089</v>
      </c>
      <c r="AHK76" s="79" t="s">
        <v>1050</v>
      </c>
      <c r="AHL76" s="79" t="s">
        <v>1050</v>
      </c>
      <c r="AHM76" s="79" t="s">
        <v>1050</v>
      </c>
      <c r="AHN76" s="79" t="s">
        <v>1050</v>
      </c>
      <c r="AHO76" s="79" t="s">
        <v>1050</v>
      </c>
      <c r="AHP76" s="79" t="s">
        <v>1050</v>
      </c>
      <c r="AHQ76" s="79" t="s">
        <v>1050</v>
      </c>
      <c r="AHR76" s="79" t="s">
        <v>1050</v>
      </c>
      <c r="AHS76" s="79" t="s">
        <v>1050</v>
      </c>
      <c r="AHT76" s="79" t="s">
        <v>1050</v>
      </c>
      <c r="AHU76" s="79" t="s">
        <v>1050</v>
      </c>
      <c r="AHV76" s="79" t="s">
        <v>1050</v>
      </c>
      <c r="AHW76" s="79" t="s">
        <v>1050</v>
      </c>
      <c r="AHX76" s="79" t="s">
        <v>1050</v>
      </c>
      <c r="AHY76" s="79" t="s">
        <v>1050</v>
      </c>
      <c r="AHZ76" s="79" t="s">
        <v>1050</v>
      </c>
      <c r="AIA76" s="79" t="s">
        <v>1050</v>
      </c>
      <c r="AIB76" s="79" t="s">
        <v>1050</v>
      </c>
      <c r="AIC76" s="79" t="s">
        <v>1050</v>
      </c>
      <c r="AID76" s="79" t="s">
        <v>1050</v>
      </c>
      <c r="AIE76" s="79" t="s">
        <v>1050</v>
      </c>
      <c r="AIF76" s="79" t="s">
        <v>1050</v>
      </c>
      <c r="AIG76" s="79" t="s">
        <v>1050</v>
      </c>
      <c r="AIH76" s="79" t="s">
        <v>1050</v>
      </c>
      <c r="AII76" s="79" t="s">
        <v>1050</v>
      </c>
      <c r="AIJ76" s="79" t="s">
        <v>1050</v>
      </c>
      <c r="AIK76" s="79" t="s">
        <v>1050</v>
      </c>
      <c r="AIL76" s="79" t="s">
        <v>1050</v>
      </c>
      <c r="AIM76" s="79" t="s">
        <v>1050</v>
      </c>
      <c r="AIN76" s="79" t="s">
        <v>1050</v>
      </c>
      <c r="AIO76" s="79" t="s">
        <v>1050</v>
      </c>
      <c r="AIP76" s="79" t="s">
        <v>1050</v>
      </c>
      <c r="AIQ76" s="79" t="s">
        <v>399</v>
      </c>
      <c r="AIR76" s="79" t="s">
        <v>2974</v>
      </c>
      <c r="AIS76" s="79" t="s">
        <v>1050</v>
      </c>
      <c r="AIT76" s="79" t="s">
        <v>1050</v>
      </c>
      <c r="AIU76" s="79" t="s">
        <v>1050</v>
      </c>
      <c r="AIV76" s="79" t="s">
        <v>1050</v>
      </c>
      <c r="AIW76" s="79" t="s">
        <v>399</v>
      </c>
      <c r="AIX76" s="79" t="s">
        <v>2975</v>
      </c>
      <c r="AIY76" s="79" t="s">
        <v>1050</v>
      </c>
      <c r="AIZ76" s="79" t="s">
        <v>1050</v>
      </c>
      <c r="AJA76" s="79" t="s">
        <v>1050</v>
      </c>
      <c r="AJB76" s="79" t="s">
        <v>1050</v>
      </c>
      <c r="AJC76" s="79" t="s">
        <v>1050</v>
      </c>
      <c r="AJD76" s="79" t="s">
        <v>1050</v>
      </c>
      <c r="AJE76" s="79" t="s">
        <v>1050</v>
      </c>
      <c r="AJF76" s="79" t="s">
        <v>1050</v>
      </c>
      <c r="AJG76" s="79" t="s">
        <v>2976</v>
      </c>
      <c r="AJH76" s="79" t="s">
        <v>2977</v>
      </c>
      <c r="AJI76" s="79" t="s">
        <v>1137</v>
      </c>
      <c r="AJJ76" s="79" t="s">
        <v>1517</v>
      </c>
      <c r="AJK76" s="79" t="s">
        <v>1050</v>
      </c>
      <c r="AJL76" s="79" t="s">
        <v>1050</v>
      </c>
      <c r="AJM76" s="79" t="s">
        <v>2712</v>
      </c>
      <c r="AJN76" s="79" t="s">
        <v>2712</v>
      </c>
      <c r="AJO76" s="79" t="s">
        <v>1050</v>
      </c>
      <c r="AJP76" s="79" t="s">
        <v>1050</v>
      </c>
      <c r="AJQ76" s="79" t="s">
        <v>1050</v>
      </c>
      <c r="AJR76" s="79" t="s">
        <v>1050</v>
      </c>
      <c r="AJS76" s="79" t="s">
        <v>2978</v>
      </c>
      <c r="AJT76" s="79" t="s">
        <v>1050</v>
      </c>
      <c r="AJU76" s="79" t="s">
        <v>1050</v>
      </c>
      <c r="AJV76" s="79" t="s">
        <v>1050</v>
      </c>
      <c r="AJW76" s="79" t="s">
        <v>1050</v>
      </c>
      <c r="AJX76" s="79" t="s">
        <v>1050</v>
      </c>
      <c r="AJY76" s="79" t="s">
        <v>1050</v>
      </c>
      <c r="AJZ76" s="79" t="s">
        <v>1050</v>
      </c>
      <c r="AKA76" s="79" t="s">
        <v>1050</v>
      </c>
      <c r="AKB76" s="79" t="s">
        <v>1050</v>
      </c>
      <c r="AKC76" s="79" t="s">
        <v>1098</v>
      </c>
      <c r="AKD76" s="79" t="s">
        <v>1098</v>
      </c>
      <c r="AKE76" s="79" t="s">
        <v>1050</v>
      </c>
      <c r="AKF76" s="79" t="s">
        <v>1050</v>
      </c>
      <c r="AKG76" s="79" t="s">
        <v>1050</v>
      </c>
      <c r="AKH76" s="79" t="s">
        <v>1050</v>
      </c>
      <c r="AKI76" s="79" t="s">
        <v>1098</v>
      </c>
      <c r="AKJ76" s="79" t="s">
        <v>1050</v>
      </c>
      <c r="AKK76" s="79" t="s">
        <v>1050</v>
      </c>
      <c r="AKL76" s="79" t="s">
        <v>1050</v>
      </c>
      <c r="AKM76" s="79" t="s">
        <v>1050</v>
      </c>
      <c r="AKN76" s="79" t="s">
        <v>1050</v>
      </c>
      <c r="AKO76" s="79" t="s">
        <v>1050</v>
      </c>
      <c r="AKP76" s="79" t="s">
        <v>1050</v>
      </c>
      <c r="AKQ76" s="79" t="s">
        <v>1050</v>
      </c>
      <c r="AKR76" s="79" t="s">
        <v>1050</v>
      </c>
      <c r="AKS76" s="79" t="s">
        <v>1098</v>
      </c>
      <c r="AKT76" s="79" t="s">
        <v>1050</v>
      </c>
      <c r="AKU76" s="79" t="s">
        <v>1050</v>
      </c>
      <c r="AKV76" s="79" t="s">
        <v>1050</v>
      </c>
      <c r="AKW76" s="79" t="s">
        <v>1050</v>
      </c>
      <c r="AKX76" s="79" t="s">
        <v>1050</v>
      </c>
      <c r="AKY76" s="79" t="s">
        <v>1050</v>
      </c>
      <c r="AKZ76" s="79" t="s">
        <v>1050</v>
      </c>
      <c r="ALA76" s="79" t="s">
        <v>1050</v>
      </c>
      <c r="ALB76" s="79" t="s">
        <v>1050</v>
      </c>
      <c r="ALC76" s="79" t="s">
        <v>1050</v>
      </c>
      <c r="ALD76" s="79" t="s">
        <v>1050</v>
      </c>
      <c r="ALE76" s="79" t="s">
        <v>1050</v>
      </c>
      <c r="ALF76" s="79" t="s">
        <v>1050</v>
      </c>
      <c r="ALG76" s="79" t="s">
        <v>1050</v>
      </c>
      <c r="ALH76" s="79" t="s">
        <v>1050</v>
      </c>
      <c r="ALI76" s="79" t="s">
        <v>1050</v>
      </c>
      <c r="ALJ76" s="79" t="s">
        <v>1050</v>
      </c>
      <c r="ALK76" s="79" t="s">
        <v>1050</v>
      </c>
      <c r="ALL76" s="79" t="s">
        <v>1098</v>
      </c>
      <c r="ALM76" s="79" t="s">
        <v>1050</v>
      </c>
      <c r="ALN76" s="79" t="s">
        <v>1050</v>
      </c>
      <c r="ALO76" s="79" t="s">
        <v>1050</v>
      </c>
      <c r="ALP76" s="79" t="s">
        <v>1098</v>
      </c>
      <c r="ALQ76" s="79" t="s">
        <v>1050</v>
      </c>
      <c r="ALR76" s="79" t="s">
        <v>1098</v>
      </c>
      <c r="ALS76" s="79" t="s">
        <v>1050</v>
      </c>
      <c r="ALT76" s="79" t="s">
        <v>1050</v>
      </c>
      <c r="ALU76" s="79" t="s">
        <v>1050</v>
      </c>
      <c r="ALV76" s="79" t="s">
        <v>1050</v>
      </c>
      <c r="ALW76" s="79" t="s">
        <v>1050</v>
      </c>
      <c r="ALX76" s="79" t="s">
        <v>1050</v>
      </c>
    </row>
    <row r="77" ht="50.25" customHeight="1" spans="1:1012">
      <c r="A77" s="150" t="s">
        <v>2979</v>
      </c>
      <c r="B77" s="150">
        <v>100</v>
      </c>
      <c r="C77" s="110" t="s">
        <v>1060</v>
      </c>
      <c r="D77" s="110" t="s">
        <v>374</v>
      </c>
      <c r="E77" s="110" t="s">
        <v>1050</v>
      </c>
      <c r="F77" s="110" t="s">
        <v>2980</v>
      </c>
      <c r="G77" s="110" t="s">
        <v>2981</v>
      </c>
      <c r="H77" s="110" t="s">
        <v>2982</v>
      </c>
      <c r="I77" s="110" t="s">
        <v>514</v>
      </c>
      <c r="J77" s="110" t="s">
        <v>2983</v>
      </c>
      <c r="K77" s="151">
        <v>0.569444444444444</v>
      </c>
      <c r="L77" s="110" t="s">
        <v>2983</v>
      </c>
      <c r="M77" s="151">
        <v>0.590277777777778</v>
      </c>
      <c r="N77" s="110" t="s">
        <v>376</v>
      </c>
      <c r="O77" s="110" t="s">
        <v>1050</v>
      </c>
      <c r="P77" s="110" t="s">
        <v>1050</v>
      </c>
      <c r="Q77" s="110" t="s">
        <v>407</v>
      </c>
      <c r="R77" s="110" t="s">
        <v>1052</v>
      </c>
      <c r="S77" s="110" t="s">
        <v>334</v>
      </c>
      <c r="T77" s="110" t="s">
        <v>1050</v>
      </c>
      <c r="U77" s="110" t="s">
        <v>368</v>
      </c>
      <c r="V77" s="110" t="s">
        <v>480</v>
      </c>
      <c r="W77" s="110" t="s">
        <v>338</v>
      </c>
      <c r="X77" s="110" t="s">
        <v>1050</v>
      </c>
      <c r="Y77" s="110" t="s">
        <v>1050</v>
      </c>
      <c r="Z77" s="110" t="s">
        <v>341</v>
      </c>
      <c r="AA77" s="110" t="s">
        <v>342</v>
      </c>
      <c r="AB77" s="110" t="s">
        <v>424</v>
      </c>
      <c r="AC77" s="110" t="s">
        <v>343</v>
      </c>
      <c r="AD77" s="110" t="s">
        <v>344</v>
      </c>
      <c r="AE77" s="110" t="s">
        <v>369</v>
      </c>
      <c r="AF77" s="110" t="s">
        <v>458</v>
      </c>
      <c r="AG77" s="110" t="s">
        <v>1050</v>
      </c>
      <c r="AH77" s="110" t="s">
        <v>347</v>
      </c>
      <c r="AI77" s="110" t="s">
        <v>1050</v>
      </c>
      <c r="AJ77" s="110" t="s">
        <v>353</v>
      </c>
      <c r="AK77" s="110" t="s">
        <v>353</v>
      </c>
      <c r="AL77" s="110" t="s">
        <v>1050</v>
      </c>
      <c r="AM77" s="110" t="s">
        <v>1055</v>
      </c>
      <c r="AN77" s="110" t="s">
        <v>2984</v>
      </c>
      <c r="AO77" s="110" t="s">
        <v>1050</v>
      </c>
      <c r="AP77" s="110" t="s">
        <v>1050</v>
      </c>
      <c r="AQ77" s="110" t="s">
        <v>1050</v>
      </c>
      <c r="AR77" s="110" t="s">
        <v>1050</v>
      </c>
      <c r="AS77" s="110" t="s">
        <v>1050</v>
      </c>
      <c r="AT77" s="110" t="s">
        <v>1050</v>
      </c>
      <c r="AU77" s="110" t="s">
        <v>1050</v>
      </c>
      <c r="AV77" s="110" t="s">
        <v>1050</v>
      </c>
      <c r="AW77" s="110" t="s">
        <v>1050</v>
      </c>
      <c r="AX77" s="110" t="s">
        <v>1050</v>
      </c>
      <c r="AY77" s="110" t="s">
        <v>1050</v>
      </c>
      <c r="AZ77" s="110" t="s">
        <v>480</v>
      </c>
      <c r="BA77" s="110" t="s">
        <v>1050</v>
      </c>
      <c r="BB77" s="110" t="s">
        <v>1050</v>
      </c>
      <c r="BC77" s="110" t="s">
        <v>1050</v>
      </c>
      <c r="BD77" s="110" t="s">
        <v>1050</v>
      </c>
      <c r="BE77" s="110" t="s">
        <v>1050</v>
      </c>
      <c r="BF77" s="110" t="s">
        <v>1050</v>
      </c>
      <c r="BG77" s="110" t="s">
        <v>1050</v>
      </c>
      <c r="BH77" s="110" t="s">
        <v>1050</v>
      </c>
      <c r="BI77" s="110" t="s">
        <v>1050</v>
      </c>
      <c r="BJ77" s="110" t="s">
        <v>1050</v>
      </c>
      <c r="BK77" s="110" t="s">
        <v>1050</v>
      </c>
      <c r="BL77" s="110" t="s">
        <v>1050</v>
      </c>
      <c r="BM77" s="110" t="s">
        <v>1050</v>
      </c>
      <c r="BN77" s="110" t="s">
        <v>1050</v>
      </c>
      <c r="BO77" s="110" t="s">
        <v>1050</v>
      </c>
      <c r="BP77" s="110" t="s">
        <v>1050</v>
      </c>
      <c r="BQ77" s="110" t="s">
        <v>1050</v>
      </c>
      <c r="BR77" s="110" t="s">
        <v>1050</v>
      </c>
      <c r="BS77" s="110" t="s">
        <v>1050</v>
      </c>
      <c r="BT77" s="110" t="s">
        <v>1050</v>
      </c>
      <c r="BU77" s="110" t="s">
        <v>1050</v>
      </c>
      <c r="BV77" s="110" t="s">
        <v>1050</v>
      </c>
      <c r="BW77" s="110" t="s">
        <v>1050</v>
      </c>
      <c r="BX77" s="110" t="s">
        <v>1050</v>
      </c>
      <c r="BY77" s="110" t="s">
        <v>1050</v>
      </c>
      <c r="BZ77" s="110" t="s">
        <v>1050</v>
      </c>
      <c r="CA77" s="110" t="s">
        <v>1050</v>
      </c>
      <c r="CB77" s="110" t="s">
        <v>1050</v>
      </c>
      <c r="CC77" s="110" t="s">
        <v>1050</v>
      </c>
      <c r="CD77" s="110" t="s">
        <v>1050</v>
      </c>
      <c r="CE77" s="110" t="s">
        <v>1050</v>
      </c>
      <c r="CF77" s="110" t="s">
        <v>1057</v>
      </c>
      <c r="CG77" s="110" t="s">
        <v>2985</v>
      </c>
      <c r="CH77" s="110" t="s">
        <v>1090</v>
      </c>
      <c r="CI77" s="110" t="s">
        <v>398</v>
      </c>
      <c r="CJ77" s="110" t="s">
        <v>1060</v>
      </c>
      <c r="CK77" s="110" t="s">
        <v>399</v>
      </c>
      <c r="CL77" s="110" t="s">
        <v>1050</v>
      </c>
      <c r="CM77" s="110" t="s">
        <v>1050</v>
      </c>
      <c r="CN77" s="110" t="s">
        <v>1050</v>
      </c>
      <c r="CO77" s="110" t="s">
        <v>353</v>
      </c>
      <c r="CP77" s="110" t="s">
        <v>401</v>
      </c>
      <c r="CQ77" s="110" t="s">
        <v>1050</v>
      </c>
      <c r="CR77" s="110" t="s">
        <v>1050</v>
      </c>
      <c r="CS77" s="110" t="s">
        <v>2986</v>
      </c>
      <c r="CT77" s="110" t="s">
        <v>1058</v>
      </c>
      <c r="CU77" s="110" t="s">
        <v>353</v>
      </c>
      <c r="CV77" s="110" t="s">
        <v>353</v>
      </c>
      <c r="CW77" s="110" t="s">
        <v>1050</v>
      </c>
      <c r="CX77" s="110" t="s">
        <v>1460</v>
      </c>
      <c r="CY77" s="110" t="s">
        <v>2987</v>
      </c>
      <c r="CZ77" s="110" t="s">
        <v>356</v>
      </c>
      <c r="DA77" s="110" t="s">
        <v>1655</v>
      </c>
      <c r="DB77" s="110" t="s">
        <v>2988</v>
      </c>
      <c r="DC77" s="110" t="s">
        <v>1248</v>
      </c>
      <c r="DD77" s="110">
        <v>2021</v>
      </c>
      <c r="DE77" s="110" t="s">
        <v>1050</v>
      </c>
      <c r="DF77" s="110" t="s">
        <v>1050</v>
      </c>
      <c r="DG77" s="110">
        <v>2</v>
      </c>
      <c r="DH77" s="110" t="s">
        <v>1058</v>
      </c>
      <c r="DI77" s="110" t="s">
        <v>1866</v>
      </c>
      <c r="DJ77" s="110" t="s">
        <v>2989</v>
      </c>
      <c r="DK77" s="110">
        <v>0</v>
      </c>
      <c r="DL77" s="110" t="s">
        <v>399</v>
      </c>
      <c r="DM77" s="110" t="s">
        <v>353</v>
      </c>
      <c r="DN77" s="110" t="s">
        <v>2252</v>
      </c>
      <c r="DO77" s="110" t="s">
        <v>2990</v>
      </c>
      <c r="DP77" s="110" t="s">
        <v>399</v>
      </c>
      <c r="DQ77" s="110" t="s">
        <v>1050</v>
      </c>
      <c r="DR77" s="110" t="s">
        <v>1050</v>
      </c>
      <c r="DS77" s="110" t="s">
        <v>399</v>
      </c>
      <c r="DT77" s="110" t="s">
        <v>1050</v>
      </c>
      <c r="DU77" s="110" t="s">
        <v>1050</v>
      </c>
      <c r="DV77" s="110" t="s">
        <v>353</v>
      </c>
      <c r="DW77" s="110" t="s">
        <v>542</v>
      </c>
      <c r="DX77" s="110" t="s">
        <v>435</v>
      </c>
      <c r="DY77" s="110" t="s">
        <v>1050</v>
      </c>
      <c r="DZ77" s="110" t="s">
        <v>1050</v>
      </c>
      <c r="EA77" s="110" t="s">
        <v>1050</v>
      </c>
      <c r="EB77" s="110" t="s">
        <v>333</v>
      </c>
      <c r="EC77" s="110" t="s">
        <v>1050</v>
      </c>
      <c r="ED77" s="110" t="s">
        <v>2991</v>
      </c>
      <c r="EE77" s="110" t="s">
        <v>363</v>
      </c>
      <c r="EF77" s="110" t="s">
        <v>399</v>
      </c>
      <c r="EG77" s="110" t="s">
        <v>1057</v>
      </c>
      <c r="EH77" s="110" t="s">
        <v>2992</v>
      </c>
      <c r="EI77" s="110" t="s">
        <v>397</v>
      </c>
      <c r="EJ77" s="110" t="s">
        <v>398</v>
      </c>
      <c r="EK77" s="110" t="s">
        <v>1050</v>
      </c>
      <c r="EL77" s="110" t="s">
        <v>1050</v>
      </c>
      <c r="EM77" s="110" t="s">
        <v>1050</v>
      </c>
      <c r="EN77" s="110" t="s">
        <v>1050</v>
      </c>
      <c r="EO77" s="110" t="s">
        <v>1050</v>
      </c>
      <c r="EP77" s="110" t="s">
        <v>1050</v>
      </c>
      <c r="EQ77" s="110" t="s">
        <v>1050</v>
      </c>
      <c r="ER77" s="110" t="s">
        <v>1050</v>
      </c>
      <c r="ES77" s="110" t="s">
        <v>1050</v>
      </c>
      <c r="ET77" s="110" t="s">
        <v>1050</v>
      </c>
      <c r="EU77" s="110" t="s">
        <v>1050</v>
      </c>
      <c r="EV77" s="110" t="s">
        <v>1050</v>
      </c>
      <c r="EW77" s="110" t="s">
        <v>1050</v>
      </c>
      <c r="EX77" s="110" t="s">
        <v>1050</v>
      </c>
      <c r="EY77" s="110" t="s">
        <v>1050</v>
      </c>
      <c r="EZ77" s="110" t="s">
        <v>1050</v>
      </c>
      <c r="FA77" s="110" t="s">
        <v>1050</v>
      </c>
      <c r="FB77" s="110" t="s">
        <v>1050</v>
      </c>
      <c r="FC77" s="110" t="s">
        <v>1050</v>
      </c>
      <c r="FD77" s="110" t="s">
        <v>1050</v>
      </c>
      <c r="FE77" s="110" t="s">
        <v>1050</v>
      </c>
      <c r="FF77" s="110" t="s">
        <v>1050</v>
      </c>
      <c r="FG77" s="110" t="s">
        <v>1050</v>
      </c>
      <c r="FH77" s="110" t="s">
        <v>1050</v>
      </c>
      <c r="FI77" s="110" t="s">
        <v>1050</v>
      </c>
      <c r="FJ77" s="110" t="s">
        <v>1050</v>
      </c>
      <c r="FK77" s="110" t="s">
        <v>1050</v>
      </c>
      <c r="FL77" s="110" t="s">
        <v>1050</v>
      </c>
      <c r="FM77" s="110" t="s">
        <v>1050</v>
      </c>
      <c r="FN77" s="110" t="s">
        <v>1050</v>
      </c>
      <c r="FO77" s="110" t="s">
        <v>1050</v>
      </c>
      <c r="FP77" s="110" t="s">
        <v>1050</v>
      </c>
      <c r="FQ77" s="110" t="s">
        <v>1050</v>
      </c>
      <c r="FR77" s="110" t="s">
        <v>1050</v>
      </c>
      <c r="FS77" s="110" t="s">
        <v>1050</v>
      </c>
      <c r="FT77" s="110" t="s">
        <v>1050</v>
      </c>
      <c r="FU77" s="110" t="s">
        <v>1050</v>
      </c>
      <c r="FV77" s="110" t="s">
        <v>1050</v>
      </c>
      <c r="FW77" s="110" t="s">
        <v>1050</v>
      </c>
      <c r="FX77" s="110" t="s">
        <v>1050</v>
      </c>
      <c r="FY77" s="110" t="s">
        <v>1050</v>
      </c>
      <c r="FZ77" s="110" t="s">
        <v>1050</v>
      </c>
      <c r="GA77" s="110" t="s">
        <v>1050</v>
      </c>
      <c r="GB77" s="110" t="s">
        <v>1050</v>
      </c>
      <c r="GC77" s="110" t="s">
        <v>1050</v>
      </c>
      <c r="GD77" s="110" t="s">
        <v>1050</v>
      </c>
      <c r="GE77" s="110" t="s">
        <v>1050</v>
      </c>
      <c r="GF77" s="110" t="s">
        <v>1050</v>
      </c>
      <c r="GG77" s="110" t="s">
        <v>1050</v>
      </c>
      <c r="GH77" s="110" t="s">
        <v>1050</v>
      </c>
      <c r="GI77" s="110" t="s">
        <v>1050</v>
      </c>
      <c r="GJ77" s="110" t="s">
        <v>1050</v>
      </c>
      <c r="GK77" s="110" t="s">
        <v>1050</v>
      </c>
      <c r="GL77" s="110" t="s">
        <v>1050</v>
      </c>
      <c r="GM77" s="110" t="s">
        <v>1050</v>
      </c>
      <c r="GN77" s="110" t="s">
        <v>1050</v>
      </c>
      <c r="GO77" s="110" t="s">
        <v>1050</v>
      </c>
      <c r="GP77" s="110" t="s">
        <v>1050</v>
      </c>
      <c r="GQ77" s="110" t="s">
        <v>1050</v>
      </c>
      <c r="GR77" s="110" t="s">
        <v>1050</v>
      </c>
      <c r="GS77" s="110" t="s">
        <v>1050</v>
      </c>
      <c r="GT77" s="110" t="s">
        <v>1050</v>
      </c>
      <c r="GU77" s="110" t="s">
        <v>1050</v>
      </c>
      <c r="GV77" s="110" t="s">
        <v>1050</v>
      </c>
      <c r="GW77" s="110" t="s">
        <v>1050</v>
      </c>
      <c r="GX77" s="110" t="s">
        <v>1050</v>
      </c>
      <c r="GY77" s="110" t="s">
        <v>1050</v>
      </c>
      <c r="GZ77" s="110" t="s">
        <v>1050</v>
      </c>
      <c r="HA77" s="110" t="s">
        <v>1050</v>
      </c>
      <c r="HB77" s="110" t="s">
        <v>1050</v>
      </c>
      <c r="HC77" s="110" t="s">
        <v>1050</v>
      </c>
      <c r="HD77" s="110" t="s">
        <v>1050</v>
      </c>
      <c r="HE77" s="110" t="s">
        <v>1050</v>
      </c>
      <c r="HF77" s="110" t="s">
        <v>1050</v>
      </c>
      <c r="HG77" s="110" t="s">
        <v>1050</v>
      </c>
      <c r="HH77" s="110" t="s">
        <v>1050</v>
      </c>
      <c r="HI77" s="110" t="s">
        <v>1050</v>
      </c>
      <c r="HJ77" s="110" t="s">
        <v>1050</v>
      </c>
      <c r="HK77" s="110" t="s">
        <v>1050</v>
      </c>
      <c r="HL77" s="110" t="s">
        <v>1050</v>
      </c>
      <c r="HM77" s="110" t="s">
        <v>1050</v>
      </c>
      <c r="HN77" s="110" t="s">
        <v>1050</v>
      </c>
      <c r="HO77" s="110" t="s">
        <v>1050</v>
      </c>
      <c r="HP77" s="110" t="s">
        <v>1050</v>
      </c>
      <c r="HQ77" s="110" t="s">
        <v>1050</v>
      </c>
      <c r="HR77" s="110" t="s">
        <v>1050</v>
      </c>
      <c r="HS77" s="110" t="s">
        <v>1050</v>
      </c>
      <c r="HT77" s="110" t="s">
        <v>1050</v>
      </c>
      <c r="HU77" s="110" t="s">
        <v>1050</v>
      </c>
      <c r="HV77" s="110" t="s">
        <v>1050</v>
      </c>
      <c r="HW77" s="110" t="s">
        <v>1050</v>
      </c>
      <c r="HX77" s="110" t="s">
        <v>1050</v>
      </c>
      <c r="HY77" s="110" t="s">
        <v>1050</v>
      </c>
      <c r="HZ77" s="110" t="s">
        <v>1050</v>
      </c>
      <c r="IA77" s="110" t="s">
        <v>1050</v>
      </c>
      <c r="IB77" s="110" t="s">
        <v>1050</v>
      </c>
      <c r="IC77" s="110" t="s">
        <v>1050</v>
      </c>
      <c r="ID77" s="110" t="s">
        <v>1050</v>
      </c>
      <c r="IE77" s="110" t="s">
        <v>1050</v>
      </c>
      <c r="IF77" s="110" t="s">
        <v>1050</v>
      </c>
      <c r="IG77" s="110" t="s">
        <v>1050</v>
      </c>
      <c r="IH77" s="110" t="s">
        <v>1050</v>
      </c>
      <c r="II77" s="110" t="s">
        <v>1050</v>
      </c>
      <c r="IJ77" s="110" t="s">
        <v>1050</v>
      </c>
      <c r="IK77" s="110" t="s">
        <v>1050</v>
      </c>
      <c r="IL77" s="110" t="s">
        <v>1050</v>
      </c>
      <c r="IM77" s="110" t="s">
        <v>1050</v>
      </c>
      <c r="IN77" s="110" t="s">
        <v>1050</v>
      </c>
      <c r="IO77" s="110" t="s">
        <v>1050</v>
      </c>
      <c r="IP77" s="110" t="s">
        <v>1050</v>
      </c>
      <c r="IQ77" s="110" t="s">
        <v>1050</v>
      </c>
      <c r="IR77" s="110" t="s">
        <v>1050</v>
      </c>
      <c r="IS77" s="110" t="s">
        <v>1050</v>
      </c>
      <c r="IT77" s="110" t="s">
        <v>1050</v>
      </c>
      <c r="IU77" s="110" t="s">
        <v>1050</v>
      </c>
      <c r="IV77" s="110" t="s">
        <v>1050</v>
      </c>
      <c r="IW77" s="110" t="s">
        <v>1050</v>
      </c>
      <c r="IX77" s="110" t="s">
        <v>1050</v>
      </c>
      <c r="IY77" s="110" t="s">
        <v>1050</v>
      </c>
      <c r="IZ77" s="110" t="s">
        <v>1050</v>
      </c>
      <c r="JA77" s="110" t="s">
        <v>1050</v>
      </c>
      <c r="JB77" s="110" t="s">
        <v>1050</v>
      </c>
      <c r="JC77" s="110" t="s">
        <v>1050</v>
      </c>
      <c r="JD77" s="110" t="s">
        <v>1050</v>
      </c>
      <c r="JE77" s="110" t="s">
        <v>1050</v>
      </c>
      <c r="JF77" s="110" t="s">
        <v>1050</v>
      </c>
      <c r="JG77" s="110" t="s">
        <v>1050</v>
      </c>
      <c r="JH77" s="110" t="s">
        <v>1050</v>
      </c>
      <c r="JI77" s="110" t="s">
        <v>1050</v>
      </c>
      <c r="JJ77" s="110" t="s">
        <v>1050</v>
      </c>
      <c r="JK77" s="110" t="s">
        <v>1050</v>
      </c>
      <c r="JL77" s="110" t="s">
        <v>1050</v>
      </c>
      <c r="JM77" s="110" t="s">
        <v>1050</v>
      </c>
      <c r="JN77" s="110" t="s">
        <v>1050</v>
      </c>
      <c r="JO77" s="110" t="s">
        <v>1050</v>
      </c>
      <c r="JP77" s="110" t="s">
        <v>1050</v>
      </c>
      <c r="JQ77" s="110" t="s">
        <v>1050</v>
      </c>
      <c r="JR77" s="110" t="s">
        <v>1050</v>
      </c>
      <c r="JS77" s="110" t="s">
        <v>1050</v>
      </c>
      <c r="JT77" s="110" t="s">
        <v>1050</v>
      </c>
      <c r="JU77" s="110" t="s">
        <v>1050</v>
      </c>
      <c r="JV77" s="110" t="s">
        <v>1050</v>
      </c>
      <c r="JW77" s="110" t="s">
        <v>1050</v>
      </c>
      <c r="JX77" s="110" t="s">
        <v>1050</v>
      </c>
      <c r="JY77" s="110" t="s">
        <v>1050</v>
      </c>
      <c r="JZ77" s="110" t="s">
        <v>1050</v>
      </c>
      <c r="KA77" s="110" t="s">
        <v>1050</v>
      </c>
      <c r="KB77" s="110" t="s">
        <v>1050</v>
      </c>
      <c r="KC77" s="110" t="s">
        <v>1050</v>
      </c>
      <c r="KD77" s="110" t="s">
        <v>1050</v>
      </c>
      <c r="KE77" s="110" t="s">
        <v>1050</v>
      </c>
      <c r="KF77" s="110" t="s">
        <v>1050</v>
      </c>
      <c r="KG77" s="110" t="s">
        <v>1050</v>
      </c>
      <c r="KH77" s="110" t="s">
        <v>1050</v>
      </c>
      <c r="KI77" s="110" t="s">
        <v>1050</v>
      </c>
      <c r="KJ77" s="110" t="s">
        <v>1050</v>
      </c>
      <c r="KK77" s="110" t="s">
        <v>1050</v>
      </c>
      <c r="KL77" s="110" t="s">
        <v>1050</v>
      </c>
      <c r="KM77" s="110" t="s">
        <v>1050</v>
      </c>
      <c r="KN77" s="110" t="s">
        <v>1050</v>
      </c>
      <c r="KO77" s="110" t="s">
        <v>1050</v>
      </c>
      <c r="KP77" s="110" t="s">
        <v>1050</v>
      </c>
      <c r="KQ77" s="110" t="s">
        <v>1050</v>
      </c>
      <c r="KR77" s="110" t="s">
        <v>1050</v>
      </c>
      <c r="KS77" s="110" t="s">
        <v>1050</v>
      </c>
      <c r="KT77" s="110" t="s">
        <v>1050</v>
      </c>
      <c r="KU77" s="110" t="s">
        <v>1050</v>
      </c>
      <c r="KV77" s="110" t="s">
        <v>1050</v>
      </c>
      <c r="KW77" s="110" t="s">
        <v>1050</v>
      </c>
      <c r="KX77" s="110" t="s">
        <v>1050</v>
      </c>
      <c r="KY77" s="110" t="s">
        <v>1050</v>
      </c>
      <c r="KZ77" s="110" t="s">
        <v>1050</v>
      </c>
      <c r="LA77" s="110" t="s">
        <v>1050</v>
      </c>
      <c r="LB77" s="110" t="s">
        <v>1050</v>
      </c>
      <c r="LC77" s="110" t="s">
        <v>1050</v>
      </c>
      <c r="LD77" s="110" t="s">
        <v>1050</v>
      </c>
      <c r="LE77" s="110" t="s">
        <v>1050</v>
      </c>
      <c r="LF77" s="110" t="s">
        <v>1050</v>
      </c>
      <c r="LG77" s="110" t="s">
        <v>1050</v>
      </c>
      <c r="LH77" s="110" t="s">
        <v>1050</v>
      </c>
      <c r="LI77" s="110" t="s">
        <v>1050</v>
      </c>
      <c r="LJ77" s="110" t="s">
        <v>1050</v>
      </c>
      <c r="LK77" s="110" t="s">
        <v>1050</v>
      </c>
      <c r="LL77" s="110" t="s">
        <v>1050</v>
      </c>
      <c r="LM77" s="110" t="s">
        <v>1050</v>
      </c>
      <c r="LN77" s="110" t="s">
        <v>1050</v>
      </c>
      <c r="LO77" s="110" t="s">
        <v>1050</v>
      </c>
      <c r="LP77" s="110" t="s">
        <v>1050</v>
      </c>
      <c r="LQ77" s="110" t="s">
        <v>1050</v>
      </c>
      <c r="LR77" s="110" t="s">
        <v>1050</v>
      </c>
      <c r="LS77" s="110" t="s">
        <v>1050</v>
      </c>
      <c r="LT77" s="110" t="s">
        <v>1050</v>
      </c>
      <c r="LU77" s="110" t="s">
        <v>1050</v>
      </c>
      <c r="LV77" s="110" t="s">
        <v>1050</v>
      </c>
      <c r="LW77" s="110" t="s">
        <v>1050</v>
      </c>
      <c r="LX77" s="110" t="s">
        <v>1050</v>
      </c>
      <c r="LY77" s="110" t="s">
        <v>1050</v>
      </c>
      <c r="LZ77" s="110" t="s">
        <v>1050</v>
      </c>
      <c r="MA77" s="110" t="s">
        <v>1050</v>
      </c>
      <c r="MB77" s="110" t="s">
        <v>1050</v>
      </c>
      <c r="MC77" s="110" t="s">
        <v>1050</v>
      </c>
      <c r="MD77" s="110" t="s">
        <v>1050</v>
      </c>
      <c r="ME77" s="110" t="s">
        <v>1050</v>
      </c>
      <c r="MF77" s="110" t="s">
        <v>1050</v>
      </c>
      <c r="MG77" s="110" t="s">
        <v>1050</v>
      </c>
      <c r="MH77" s="110" t="s">
        <v>1050</v>
      </c>
      <c r="MI77" s="110" t="s">
        <v>1050</v>
      </c>
      <c r="MJ77" s="110" t="s">
        <v>1050</v>
      </c>
      <c r="MK77" s="110" t="s">
        <v>1057</v>
      </c>
      <c r="ML77" s="110" t="s">
        <v>2992</v>
      </c>
      <c r="MM77" s="110" t="s">
        <v>397</v>
      </c>
      <c r="MN77" s="110" t="s">
        <v>1060</v>
      </c>
      <c r="MO77" s="110" t="s">
        <v>2993</v>
      </c>
      <c r="MP77" s="110" t="s">
        <v>399</v>
      </c>
      <c r="MQ77" s="110" t="s">
        <v>1050</v>
      </c>
      <c r="MR77" s="110" t="s">
        <v>1050</v>
      </c>
      <c r="MS77" s="110" t="s">
        <v>1050</v>
      </c>
      <c r="MT77" s="110" t="s">
        <v>1050</v>
      </c>
      <c r="MU77" s="110" t="s">
        <v>1050</v>
      </c>
      <c r="MV77" s="110" t="s">
        <v>1050</v>
      </c>
      <c r="MW77" s="110" t="s">
        <v>2994</v>
      </c>
      <c r="MX77" s="110" t="s">
        <v>366</v>
      </c>
      <c r="MY77" s="110" t="s">
        <v>398</v>
      </c>
      <c r="MZ77" s="110" t="s">
        <v>399</v>
      </c>
      <c r="NA77" s="110" t="s">
        <v>1050</v>
      </c>
      <c r="NB77" s="110" t="s">
        <v>1050</v>
      </c>
      <c r="NC77" s="110" t="s">
        <v>1050</v>
      </c>
      <c r="ND77" s="110" t="s">
        <v>1050</v>
      </c>
      <c r="NE77" s="110" t="s">
        <v>1050</v>
      </c>
      <c r="NF77" s="110" t="s">
        <v>1050</v>
      </c>
      <c r="NG77" s="110" t="s">
        <v>1050</v>
      </c>
      <c r="NH77" s="110" t="s">
        <v>1050</v>
      </c>
      <c r="NI77" s="110" t="s">
        <v>1050</v>
      </c>
      <c r="NJ77" s="110" t="s">
        <v>1050</v>
      </c>
      <c r="NK77" s="110" t="s">
        <v>1050</v>
      </c>
      <c r="NL77" s="110" t="s">
        <v>1050</v>
      </c>
      <c r="NM77" s="110" t="s">
        <v>1050</v>
      </c>
      <c r="NN77" s="110" t="s">
        <v>1050</v>
      </c>
      <c r="NO77" s="110" t="s">
        <v>1050</v>
      </c>
      <c r="NP77" s="110" t="s">
        <v>1050</v>
      </c>
      <c r="NQ77" s="110" t="s">
        <v>1050</v>
      </c>
      <c r="NR77" s="110" t="s">
        <v>1050</v>
      </c>
      <c r="NS77" s="110" t="s">
        <v>1050</v>
      </c>
      <c r="NT77" s="110" t="s">
        <v>1050</v>
      </c>
      <c r="NU77" s="110" t="s">
        <v>1050</v>
      </c>
      <c r="NV77" s="110" t="s">
        <v>1050</v>
      </c>
      <c r="NW77" s="110" t="s">
        <v>1050</v>
      </c>
      <c r="NX77" s="110" t="s">
        <v>1050</v>
      </c>
      <c r="NY77" s="110" t="s">
        <v>1050</v>
      </c>
      <c r="NZ77" s="110" t="s">
        <v>1050</v>
      </c>
      <c r="OA77" s="110" t="s">
        <v>1050</v>
      </c>
      <c r="OB77" s="110" t="s">
        <v>1050</v>
      </c>
      <c r="OC77" s="110" t="s">
        <v>1050</v>
      </c>
      <c r="OD77" s="110" t="s">
        <v>1050</v>
      </c>
      <c r="OE77" s="110" t="s">
        <v>1050</v>
      </c>
      <c r="OF77" s="110" t="s">
        <v>1050</v>
      </c>
      <c r="OG77" s="110" t="s">
        <v>1050</v>
      </c>
      <c r="OH77" s="110" t="s">
        <v>1050</v>
      </c>
      <c r="OI77" s="110" t="s">
        <v>1050</v>
      </c>
      <c r="OJ77" s="110" t="s">
        <v>1050</v>
      </c>
      <c r="OK77" s="110" t="s">
        <v>1050</v>
      </c>
      <c r="OL77" s="110" t="s">
        <v>1050</v>
      </c>
      <c r="OM77" s="110" t="s">
        <v>1050</v>
      </c>
      <c r="ON77" s="110" t="s">
        <v>1050</v>
      </c>
      <c r="OO77" s="110" t="s">
        <v>1050</v>
      </c>
      <c r="OP77" s="110" t="s">
        <v>1050</v>
      </c>
      <c r="OQ77" s="110" t="s">
        <v>1050</v>
      </c>
      <c r="OR77" s="110" t="s">
        <v>1050</v>
      </c>
      <c r="OS77" s="110" t="s">
        <v>1050</v>
      </c>
      <c r="OT77" s="110" t="s">
        <v>1050</v>
      </c>
      <c r="OU77" s="110" t="s">
        <v>1050</v>
      </c>
      <c r="OV77" s="110" t="s">
        <v>1050</v>
      </c>
      <c r="OW77" s="110" t="s">
        <v>1050</v>
      </c>
      <c r="OX77" s="110" t="s">
        <v>1050</v>
      </c>
      <c r="OY77" s="110" t="s">
        <v>1050</v>
      </c>
      <c r="OZ77" s="110" t="s">
        <v>1050</v>
      </c>
      <c r="PA77" s="110" t="s">
        <v>1050</v>
      </c>
      <c r="PB77" s="110" t="s">
        <v>1050</v>
      </c>
      <c r="PC77" s="110" t="s">
        <v>1050</v>
      </c>
      <c r="PD77" s="110" t="s">
        <v>1050</v>
      </c>
      <c r="PE77" s="110" t="s">
        <v>1050</v>
      </c>
      <c r="PF77" s="110" t="s">
        <v>1050</v>
      </c>
      <c r="PG77" s="110" t="s">
        <v>1050</v>
      </c>
      <c r="PH77" s="110" t="s">
        <v>1050</v>
      </c>
      <c r="PI77" s="110" t="s">
        <v>1050</v>
      </c>
      <c r="PJ77" s="110" t="s">
        <v>1050</v>
      </c>
      <c r="PK77" s="110" t="s">
        <v>1050</v>
      </c>
      <c r="PL77" s="110" t="s">
        <v>1050</v>
      </c>
      <c r="PM77" s="110" t="s">
        <v>2995</v>
      </c>
      <c r="PN77" s="110">
        <v>2</v>
      </c>
      <c r="PO77" s="79" t="s">
        <v>1050</v>
      </c>
      <c r="PP77" s="110">
        <v>157</v>
      </c>
      <c r="PQ77" s="110" t="s">
        <v>1050</v>
      </c>
      <c r="PR77" s="110" t="s">
        <v>1050</v>
      </c>
      <c r="PS77" s="110" t="s">
        <v>1050</v>
      </c>
      <c r="PT77" s="110" t="s">
        <v>1050</v>
      </c>
      <c r="PU77" s="110" t="s">
        <v>1050</v>
      </c>
      <c r="PV77" s="110" t="s">
        <v>1050</v>
      </c>
      <c r="PW77" s="110">
        <v>411</v>
      </c>
      <c r="PX77" s="110" t="s">
        <v>1050</v>
      </c>
      <c r="PY77" s="110" t="s">
        <v>2996</v>
      </c>
      <c r="PZ77" s="110" t="s">
        <v>2997</v>
      </c>
      <c r="QA77" s="110" t="s">
        <v>1050</v>
      </c>
      <c r="QB77" s="110" t="s">
        <v>1050</v>
      </c>
      <c r="QC77" s="110" t="s">
        <v>1050</v>
      </c>
      <c r="QD77" s="110" t="s">
        <v>1275</v>
      </c>
      <c r="QE77" s="110" t="s">
        <v>1076</v>
      </c>
      <c r="QF77" s="110" t="s">
        <v>353</v>
      </c>
      <c r="QG77" s="110" t="s">
        <v>1050</v>
      </c>
      <c r="QH77" s="157" t="s">
        <v>1050</v>
      </c>
      <c r="QI77" s="110" t="s">
        <v>1050</v>
      </c>
      <c r="QJ77" s="110" t="s">
        <v>1050</v>
      </c>
      <c r="QK77" s="110" t="s">
        <v>1050</v>
      </c>
      <c r="QL77" s="110" t="s">
        <v>1050</v>
      </c>
      <c r="QM77" s="79" t="s">
        <v>2983</v>
      </c>
      <c r="QN77" s="79" t="s">
        <v>411</v>
      </c>
      <c r="QO77" s="79" t="s">
        <v>399</v>
      </c>
      <c r="QP77" s="79" t="s">
        <v>399</v>
      </c>
      <c r="QQ77" s="92">
        <v>0.569444444444444</v>
      </c>
      <c r="QR77" s="79" t="s">
        <v>329</v>
      </c>
      <c r="QS77" s="79" t="s">
        <v>514</v>
      </c>
      <c r="QT77" s="79" t="s">
        <v>2998</v>
      </c>
      <c r="QU77" s="79" t="s">
        <v>2999</v>
      </c>
      <c r="QV77" s="125" t="s">
        <v>1276</v>
      </c>
      <c r="QW77" s="125" t="s">
        <v>3000</v>
      </c>
      <c r="QX77" s="79" t="s">
        <v>1050</v>
      </c>
      <c r="QY77" s="79" t="s">
        <v>1050</v>
      </c>
      <c r="QZ77" s="79" t="s">
        <v>1080</v>
      </c>
      <c r="RA77" s="79" t="s">
        <v>1050</v>
      </c>
      <c r="RB77" s="79" t="s">
        <v>1050</v>
      </c>
      <c r="RC77" s="79" t="s">
        <v>368</v>
      </c>
      <c r="RD77" s="79" t="s">
        <v>399</v>
      </c>
      <c r="RE77" s="79" t="s">
        <v>344</v>
      </c>
      <c r="RF77" s="79" t="s">
        <v>369</v>
      </c>
      <c r="RG77" s="79" t="s">
        <v>1081</v>
      </c>
      <c r="RH77" s="79" t="s">
        <v>338</v>
      </c>
      <c r="RI77" s="79" t="s">
        <v>444</v>
      </c>
      <c r="RJ77" s="79" t="s">
        <v>1050</v>
      </c>
      <c r="RK77" s="79" t="s">
        <v>371</v>
      </c>
      <c r="RL77" s="79" t="s">
        <v>419</v>
      </c>
      <c r="RM77" s="79" t="s">
        <v>3001</v>
      </c>
      <c r="RN77" s="79" t="s">
        <v>1050</v>
      </c>
      <c r="RO77" s="79" t="s">
        <v>1050</v>
      </c>
      <c r="RP77" s="79" t="s">
        <v>414</v>
      </c>
      <c r="RQ77" s="79" t="s">
        <v>1050</v>
      </c>
      <c r="RR77" s="79" t="s">
        <v>480</v>
      </c>
      <c r="RS77" s="79" t="s">
        <v>1413</v>
      </c>
      <c r="RT77" s="79" t="s">
        <v>1413</v>
      </c>
      <c r="RU77" s="79" t="s">
        <v>1085</v>
      </c>
      <c r="RV77" s="79" t="s">
        <v>1050</v>
      </c>
      <c r="RW77" s="79" t="s">
        <v>1050</v>
      </c>
      <c r="RX77" s="79" t="s">
        <v>1050</v>
      </c>
      <c r="RY77" s="79" t="s">
        <v>1050</v>
      </c>
      <c r="RZ77" s="79" t="s">
        <v>1050</v>
      </c>
      <c r="SA77" s="79" t="s">
        <v>1050</v>
      </c>
      <c r="SB77" s="79" t="s">
        <v>1050</v>
      </c>
      <c r="SC77" s="79" t="s">
        <v>1050</v>
      </c>
      <c r="SD77" s="79" t="s">
        <v>1050</v>
      </c>
      <c r="SE77" s="79" t="s">
        <v>1050</v>
      </c>
      <c r="SF77" s="79" t="s">
        <v>1050</v>
      </c>
      <c r="SG77" s="79" t="s">
        <v>1050</v>
      </c>
      <c r="SH77" s="79" t="s">
        <v>1050</v>
      </c>
      <c r="SI77" s="79" t="s">
        <v>1050</v>
      </c>
      <c r="SJ77" s="79" t="s">
        <v>1050</v>
      </c>
      <c r="SK77" s="79" t="s">
        <v>1050</v>
      </c>
      <c r="SL77" s="79" t="s">
        <v>1050</v>
      </c>
      <c r="SM77" s="79" t="s">
        <v>1050</v>
      </c>
      <c r="SN77" s="79" t="s">
        <v>1050</v>
      </c>
      <c r="SO77" s="79" t="s">
        <v>1050</v>
      </c>
      <c r="SP77" s="79" t="s">
        <v>1050</v>
      </c>
      <c r="SQ77" s="79" t="s">
        <v>1050</v>
      </c>
      <c r="SR77" s="79" t="s">
        <v>1050</v>
      </c>
      <c r="SS77" s="79" t="s">
        <v>1050</v>
      </c>
      <c r="ST77" s="79" t="s">
        <v>542</v>
      </c>
      <c r="SU77" s="79" t="s">
        <v>1050</v>
      </c>
      <c r="SV77" s="79" t="s">
        <v>1050</v>
      </c>
      <c r="SW77" s="79" t="s">
        <v>1050</v>
      </c>
      <c r="SX77" s="79" t="s">
        <v>1050</v>
      </c>
      <c r="SY77" s="79" t="s">
        <v>1050</v>
      </c>
      <c r="SZ77" s="79" t="s">
        <v>1050</v>
      </c>
      <c r="TA77" s="79" t="s">
        <v>1050</v>
      </c>
      <c r="TB77" s="79" t="s">
        <v>1050</v>
      </c>
      <c r="TC77" s="79" t="s">
        <v>1050</v>
      </c>
      <c r="TD77" s="79" t="s">
        <v>1050</v>
      </c>
      <c r="TE77" s="79" t="s">
        <v>1050</v>
      </c>
      <c r="TF77" s="79">
        <v>2021</v>
      </c>
      <c r="TG77" s="79" t="s">
        <v>1050</v>
      </c>
      <c r="TH77" s="79" t="s">
        <v>1050</v>
      </c>
      <c r="TI77" s="79" t="s">
        <v>1050</v>
      </c>
      <c r="TJ77" s="79" t="s">
        <v>1050</v>
      </c>
      <c r="TK77" s="79" t="s">
        <v>1050</v>
      </c>
      <c r="TL77" s="79" t="s">
        <v>1050</v>
      </c>
      <c r="TM77" s="79" t="s">
        <v>1050</v>
      </c>
      <c r="TN77" s="79" t="s">
        <v>1050</v>
      </c>
      <c r="TO77" s="79" t="s">
        <v>1050</v>
      </c>
      <c r="TP77" s="79" t="s">
        <v>1050</v>
      </c>
      <c r="TQ77" s="79" t="s">
        <v>1050</v>
      </c>
      <c r="TR77" s="79" t="s">
        <v>1248</v>
      </c>
      <c r="TS77" s="79" t="s">
        <v>1050</v>
      </c>
      <c r="TT77" s="79" t="s">
        <v>1050</v>
      </c>
      <c r="TU77" s="79" t="s">
        <v>1050</v>
      </c>
      <c r="TV77" s="79" t="s">
        <v>1050</v>
      </c>
      <c r="TW77" s="79" t="s">
        <v>1050</v>
      </c>
      <c r="TX77" s="79" t="s">
        <v>1050</v>
      </c>
      <c r="TY77" s="79" t="s">
        <v>1050</v>
      </c>
      <c r="TZ77" s="79" t="s">
        <v>1050</v>
      </c>
      <c r="UA77" s="79" t="s">
        <v>1050</v>
      </c>
      <c r="UB77" s="79" t="s">
        <v>1050</v>
      </c>
      <c r="UC77" s="79" t="s">
        <v>1050</v>
      </c>
      <c r="UD77" s="79" t="s">
        <v>1655</v>
      </c>
      <c r="UE77" s="79" t="s">
        <v>1050</v>
      </c>
      <c r="UF77" s="79" t="s">
        <v>1050</v>
      </c>
      <c r="UG77" s="79" t="s">
        <v>1050</v>
      </c>
      <c r="UH77" s="79" t="s">
        <v>1050</v>
      </c>
      <c r="UI77" s="79" t="s">
        <v>1050</v>
      </c>
      <c r="UJ77" s="79" t="s">
        <v>1050</v>
      </c>
      <c r="UK77" s="79" t="s">
        <v>1050</v>
      </c>
      <c r="UL77" s="79" t="s">
        <v>1050</v>
      </c>
      <c r="UM77" s="79" t="s">
        <v>1050</v>
      </c>
      <c r="UN77" s="79" t="s">
        <v>1050</v>
      </c>
      <c r="UO77" s="79" t="s">
        <v>1050</v>
      </c>
      <c r="UP77" s="79" t="s">
        <v>2988</v>
      </c>
      <c r="UQ77" s="79" t="s">
        <v>1050</v>
      </c>
      <c r="UR77" s="79" t="s">
        <v>1050</v>
      </c>
      <c r="US77" s="79" t="s">
        <v>1050</v>
      </c>
      <c r="UT77" s="79" t="s">
        <v>1050</v>
      </c>
      <c r="UU77" s="79" t="s">
        <v>1050</v>
      </c>
      <c r="UV77" s="79" t="s">
        <v>1050</v>
      </c>
      <c r="UW77" s="79" t="s">
        <v>1050</v>
      </c>
      <c r="UX77" s="79" t="s">
        <v>1050</v>
      </c>
      <c r="UY77" s="79" t="s">
        <v>1050</v>
      </c>
      <c r="UZ77" s="79" t="s">
        <v>1050</v>
      </c>
      <c r="VA77" s="79" t="s">
        <v>1050</v>
      </c>
      <c r="VB77" s="79" t="s">
        <v>1050</v>
      </c>
      <c r="VC77" s="79" t="s">
        <v>1050</v>
      </c>
      <c r="VD77" s="79" t="s">
        <v>1050</v>
      </c>
      <c r="VE77" s="79" t="s">
        <v>1050</v>
      </c>
      <c r="VF77" s="79" t="s">
        <v>1050</v>
      </c>
      <c r="VG77" s="79" t="s">
        <v>1050</v>
      </c>
      <c r="VH77" s="79" t="s">
        <v>1050</v>
      </c>
      <c r="VI77" s="79" t="s">
        <v>1050</v>
      </c>
      <c r="VJ77" s="79" t="s">
        <v>1050</v>
      </c>
      <c r="VK77" s="79" t="s">
        <v>1050</v>
      </c>
      <c r="VL77" s="79" t="s">
        <v>1050</v>
      </c>
      <c r="VM77" s="79" t="s">
        <v>1050</v>
      </c>
      <c r="VN77" s="79" t="s">
        <v>1058</v>
      </c>
      <c r="VO77" s="79" t="s">
        <v>1050</v>
      </c>
      <c r="VP77" s="79" t="s">
        <v>1050</v>
      </c>
      <c r="VQ77" s="79" t="s">
        <v>1050</v>
      </c>
      <c r="VR77" s="79" t="s">
        <v>1050</v>
      </c>
      <c r="VS77" s="79" t="s">
        <v>1050</v>
      </c>
      <c r="VT77" s="79" t="s">
        <v>1050</v>
      </c>
      <c r="VU77" s="79" t="s">
        <v>1050</v>
      </c>
      <c r="VV77" s="79" t="s">
        <v>1050</v>
      </c>
      <c r="VW77" s="79" t="s">
        <v>1050</v>
      </c>
      <c r="VX77" s="79" t="s">
        <v>1050</v>
      </c>
      <c r="VY77" s="79" t="s">
        <v>1050</v>
      </c>
      <c r="VZ77" s="79" t="s">
        <v>353</v>
      </c>
      <c r="WA77" s="79" t="s">
        <v>1050</v>
      </c>
      <c r="WB77" s="79" t="s">
        <v>1050</v>
      </c>
      <c r="WC77" s="79" t="s">
        <v>1050</v>
      </c>
      <c r="WD77" s="79" t="s">
        <v>1050</v>
      </c>
      <c r="WE77" s="79" t="s">
        <v>1050</v>
      </c>
      <c r="WF77" s="79" t="s">
        <v>1050</v>
      </c>
      <c r="WG77" s="79" t="s">
        <v>1050</v>
      </c>
      <c r="WH77" s="79" t="s">
        <v>1050</v>
      </c>
      <c r="WI77" s="79" t="s">
        <v>1050</v>
      </c>
      <c r="WJ77" s="79" t="s">
        <v>1050</v>
      </c>
      <c r="WK77" s="79" t="s">
        <v>1050</v>
      </c>
      <c r="WL77" s="79" t="s">
        <v>399</v>
      </c>
      <c r="WM77" s="79" t="s">
        <v>1050</v>
      </c>
      <c r="WN77" s="79" t="s">
        <v>1050</v>
      </c>
      <c r="WO77" s="79" t="s">
        <v>1050</v>
      </c>
      <c r="WP77" s="79" t="s">
        <v>1050</v>
      </c>
      <c r="WQ77" s="79" t="s">
        <v>1050</v>
      </c>
      <c r="WR77" s="79" t="s">
        <v>1050</v>
      </c>
      <c r="WS77" s="79" t="s">
        <v>1050</v>
      </c>
      <c r="WT77" s="79" t="s">
        <v>1050</v>
      </c>
      <c r="WU77" s="79" t="s">
        <v>1050</v>
      </c>
      <c r="WV77" s="79" t="s">
        <v>1050</v>
      </c>
      <c r="WW77" s="79" t="s">
        <v>1050</v>
      </c>
      <c r="WX77" s="79" t="s">
        <v>399</v>
      </c>
      <c r="WY77" s="79" t="s">
        <v>1050</v>
      </c>
      <c r="WZ77" s="79" t="s">
        <v>1050</v>
      </c>
      <c r="XA77" s="79" t="s">
        <v>1050</v>
      </c>
      <c r="XB77" s="79" t="s">
        <v>1050</v>
      </c>
      <c r="XC77" s="79" t="s">
        <v>1050</v>
      </c>
      <c r="XD77" s="79" t="s">
        <v>1050</v>
      </c>
      <c r="XE77" s="79" t="s">
        <v>1050</v>
      </c>
      <c r="XF77" s="79" t="s">
        <v>1050</v>
      </c>
      <c r="XG77" s="79" t="s">
        <v>1050</v>
      </c>
      <c r="XH77" s="79" t="s">
        <v>1050</v>
      </c>
      <c r="XI77" s="79" t="s">
        <v>1050</v>
      </c>
      <c r="XJ77" s="79" t="s">
        <v>1050</v>
      </c>
      <c r="XK77" s="79" t="s">
        <v>1050</v>
      </c>
      <c r="XL77" s="79" t="s">
        <v>1050</v>
      </c>
      <c r="XM77" s="79" t="s">
        <v>1050</v>
      </c>
      <c r="XN77" s="79" t="s">
        <v>1050</v>
      </c>
      <c r="XO77" s="79" t="s">
        <v>1050</v>
      </c>
      <c r="XP77" s="79" t="s">
        <v>1050</v>
      </c>
      <c r="XQ77" s="79" t="s">
        <v>1050</v>
      </c>
      <c r="XR77" s="79" t="s">
        <v>1050</v>
      </c>
      <c r="XS77" s="79" t="s">
        <v>1050</v>
      </c>
      <c r="XT77" s="79" t="s">
        <v>1050</v>
      </c>
      <c r="XU77" s="79" t="s">
        <v>1050</v>
      </c>
      <c r="XV77" s="79" t="s">
        <v>2712</v>
      </c>
      <c r="XW77" s="79" t="s">
        <v>1050</v>
      </c>
      <c r="XX77" s="79" t="s">
        <v>1050</v>
      </c>
      <c r="XY77" s="79" t="s">
        <v>1050</v>
      </c>
      <c r="XZ77" s="79" t="s">
        <v>1050</v>
      </c>
      <c r="YA77" s="79" t="s">
        <v>1050</v>
      </c>
      <c r="YB77" s="79" t="s">
        <v>1050</v>
      </c>
      <c r="YC77" s="79" t="s">
        <v>1050</v>
      </c>
      <c r="YD77" s="79" t="s">
        <v>1050</v>
      </c>
      <c r="YE77" s="79" t="s">
        <v>1050</v>
      </c>
      <c r="YF77" s="79" t="s">
        <v>1050</v>
      </c>
      <c r="YG77" s="79" t="s">
        <v>1050</v>
      </c>
      <c r="YH77" s="79" t="s">
        <v>2712</v>
      </c>
      <c r="YI77" s="79" t="s">
        <v>1050</v>
      </c>
      <c r="YJ77" s="79" t="s">
        <v>1050</v>
      </c>
      <c r="YK77" s="79" t="s">
        <v>1050</v>
      </c>
      <c r="YL77" s="79" t="s">
        <v>1050</v>
      </c>
      <c r="YM77" s="79" t="s">
        <v>1050</v>
      </c>
      <c r="YN77" s="79" t="s">
        <v>1050</v>
      </c>
      <c r="YO77" s="79" t="s">
        <v>1050</v>
      </c>
      <c r="YP77" s="79" t="s">
        <v>1050</v>
      </c>
      <c r="YQ77" s="79" t="s">
        <v>1050</v>
      </c>
      <c r="YR77" s="79" t="s">
        <v>1050</v>
      </c>
      <c r="YS77" s="79" t="s">
        <v>1050</v>
      </c>
      <c r="YT77" s="79" t="s">
        <v>2712</v>
      </c>
      <c r="YU77" s="79" t="s">
        <v>1050</v>
      </c>
      <c r="YV77" s="79" t="s">
        <v>1050</v>
      </c>
      <c r="YW77" s="79" t="s">
        <v>1050</v>
      </c>
      <c r="YX77" s="79" t="s">
        <v>1050</v>
      </c>
      <c r="YY77" s="79" t="s">
        <v>1050</v>
      </c>
      <c r="YZ77" s="79" t="s">
        <v>1050</v>
      </c>
      <c r="ZA77" s="79" t="s">
        <v>1050</v>
      </c>
      <c r="ZB77" s="79" t="s">
        <v>1050</v>
      </c>
      <c r="ZC77" s="79" t="s">
        <v>1050</v>
      </c>
      <c r="ZD77" s="79" t="s">
        <v>1050</v>
      </c>
      <c r="ZE77" s="79" t="s">
        <v>1050</v>
      </c>
      <c r="ZF77" s="79" t="s">
        <v>2712</v>
      </c>
      <c r="ZG77" s="79" t="s">
        <v>1050</v>
      </c>
      <c r="ZH77" s="79" t="s">
        <v>1050</v>
      </c>
      <c r="ZI77" s="79" t="s">
        <v>1050</v>
      </c>
      <c r="ZJ77" s="79" t="s">
        <v>1050</v>
      </c>
      <c r="ZK77" s="79" t="s">
        <v>1050</v>
      </c>
      <c r="ZL77" s="79" t="s">
        <v>1050</v>
      </c>
      <c r="ZM77" s="79" t="s">
        <v>1050</v>
      </c>
      <c r="ZN77" s="79" t="s">
        <v>1050</v>
      </c>
      <c r="ZO77" s="79" t="s">
        <v>1050</v>
      </c>
      <c r="ZP77" s="79" t="s">
        <v>1050</v>
      </c>
      <c r="ZQ77" s="79" t="s">
        <v>1050</v>
      </c>
      <c r="ZR77" s="79" t="s">
        <v>2712</v>
      </c>
      <c r="ZS77" s="79" t="s">
        <v>1050</v>
      </c>
      <c r="ZT77" s="79" t="s">
        <v>1050</v>
      </c>
      <c r="ZU77" s="79" t="s">
        <v>1050</v>
      </c>
      <c r="ZV77" s="79" t="s">
        <v>1050</v>
      </c>
      <c r="ZW77" s="79" t="s">
        <v>1050</v>
      </c>
      <c r="ZX77" s="79" t="s">
        <v>1050</v>
      </c>
      <c r="ZY77" s="79" t="s">
        <v>1050</v>
      </c>
      <c r="ZZ77" s="79" t="s">
        <v>1050</v>
      </c>
      <c r="AAA77" s="79" t="s">
        <v>1050</v>
      </c>
      <c r="AAB77" s="79" t="s">
        <v>1050</v>
      </c>
      <c r="AAC77" s="79" t="s">
        <v>1050</v>
      </c>
      <c r="AAD77" s="79" t="s">
        <v>1090</v>
      </c>
      <c r="AAE77" s="79">
        <v>35</v>
      </c>
      <c r="AAF77" s="91">
        <v>41349</v>
      </c>
      <c r="AAG77" s="79">
        <v>0</v>
      </c>
      <c r="AAH77" s="79">
        <v>0</v>
      </c>
      <c r="AAI77" s="79" t="s">
        <v>1132</v>
      </c>
      <c r="AAJ77" s="79" t="s">
        <v>398</v>
      </c>
      <c r="AAK77" s="79" t="s">
        <v>1050</v>
      </c>
      <c r="AAL77" s="79" t="s">
        <v>1050</v>
      </c>
      <c r="AAM77" s="79" t="s">
        <v>1050</v>
      </c>
      <c r="AAN77" s="79" t="s">
        <v>1050</v>
      </c>
      <c r="AAO77" s="79" t="s">
        <v>1050</v>
      </c>
      <c r="AAP77" s="79" t="s">
        <v>1050</v>
      </c>
      <c r="AAQ77" s="79" t="s">
        <v>1050</v>
      </c>
      <c r="AAR77" s="79" t="s">
        <v>1050</v>
      </c>
      <c r="AAS77" s="79" t="s">
        <v>1050</v>
      </c>
      <c r="AAT77" s="79" t="s">
        <v>1050</v>
      </c>
      <c r="AAU77" s="79" t="s">
        <v>1050</v>
      </c>
      <c r="AAV77" s="79" t="s">
        <v>1050</v>
      </c>
      <c r="AAW77" s="79" t="s">
        <v>1050</v>
      </c>
      <c r="AAX77" s="79" t="s">
        <v>1050</v>
      </c>
      <c r="AAY77" s="79" t="s">
        <v>1050</v>
      </c>
      <c r="AAZ77" s="79" t="s">
        <v>1050</v>
      </c>
      <c r="ABA77" s="79" t="s">
        <v>1050</v>
      </c>
      <c r="ABB77" s="79" t="s">
        <v>1050</v>
      </c>
      <c r="ABC77" s="79" t="s">
        <v>1050</v>
      </c>
      <c r="ABD77" s="79" t="s">
        <v>1050</v>
      </c>
      <c r="ABE77" s="79" t="s">
        <v>1050</v>
      </c>
      <c r="ABF77" s="79" t="s">
        <v>1050</v>
      </c>
      <c r="ABG77" s="79" t="s">
        <v>1050</v>
      </c>
      <c r="ABH77" s="79" t="s">
        <v>1050</v>
      </c>
      <c r="ABI77" s="79" t="s">
        <v>1050</v>
      </c>
      <c r="ABJ77" s="79" t="s">
        <v>1050</v>
      </c>
      <c r="ABK77" s="79" t="s">
        <v>1050</v>
      </c>
      <c r="ABL77" s="79" t="s">
        <v>1050</v>
      </c>
      <c r="ABM77" s="79" t="s">
        <v>1050</v>
      </c>
      <c r="ABN77" s="79" t="s">
        <v>1050</v>
      </c>
      <c r="ABO77" s="79" t="s">
        <v>1050</v>
      </c>
      <c r="ABP77" s="79" t="s">
        <v>1050</v>
      </c>
      <c r="ABQ77" s="79" t="s">
        <v>1050</v>
      </c>
      <c r="ABR77" s="79" t="s">
        <v>1050</v>
      </c>
      <c r="ABS77" s="79" t="s">
        <v>1050</v>
      </c>
      <c r="ABT77" s="79" t="s">
        <v>1050</v>
      </c>
      <c r="ABU77" s="79" t="s">
        <v>1050</v>
      </c>
      <c r="ABV77" s="79" t="s">
        <v>1050</v>
      </c>
      <c r="ABW77" s="79" t="s">
        <v>1050</v>
      </c>
      <c r="ABX77" s="79" t="s">
        <v>1050</v>
      </c>
      <c r="ABY77" s="79" t="s">
        <v>1050</v>
      </c>
      <c r="ABZ77" s="79" t="s">
        <v>1050</v>
      </c>
      <c r="ACA77" s="79" t="s">
        <v>1050</v>
      </c>
      <c r="ACB77" s="79" t="s">
        <v>1050</v>
      </c>
      <c r="ACC77" s="79" t="s">
        <v>1050</v>
      </c>
      <c r="ACD77" s="79" t="s">
        <v>1050</v>
      </c>
      <c r="ACE77" s="79" t="s">
        <v>1050</v>
      </c>
      <c r="ACF77" s="79" t="s">
        <v>1050</v>
      </c>
      <c r="ACG77" s="79" t="s">
        <v>1050</v>
      </c>
      <c r="ACH77" s="79" t="s">
        <v>1050</v>
      </c>
      <c r="ACI77" s="79" t="s">
        <v>1050</v>
      </c>
      <c r="ACJ77" s="79" t="s">
        <v>1050</v>
      </c>
      <c r="ACK77" s="79" t="s">
        <v>1050</v>
      </c>
      <c r="ACL77" s="79" t="s">
        <v>1050</v>
      </c>
      <c r="ACM77" s="79" t="s">
        <v>1050</v>
      </c>
      <c r="ACN77" s="79" t="s">
        <v>1050</v>
      </c>
      <c r="ACO77" s="79" t="s">
        <v>1050</v>
      </c>
      <c r="ACP77" s="79" t="s">
        <v>1050</v>
      </c>
      <c r="ACQ77" s="79" t="s">
        <v>1050</v>
      </c>
      <c r="ACR77" s="79" t="s">
        <v>1050</v>
      </c>
      <c r="ACS77" s="79" t="s">
        <v>1050</v>
      </c>
      <c r="ACT77" s="79" t="s">
        <v>1050</v>
      </c>
      <c r="ACU77" s="79" t="s">
        <v>1050</v>
      </c>
      <c r="ACV77" s="79" t="s">
        <v>1050</v>
      </c>
      <c r="ACW77" s="79" t="s">
        <v>1050</v>
      </c>
      <c r="ACX77" s="79" t="s">
        <v>1050</v>
      </c>
      <c r="ACY77" s="79" t="s">
        <v>1050</v>
      </c>
      <c r="ACZ77" s="79" t="s">
        <v>1050</v>
      </c>
      <c r="ADA77" s="79" t="s">
        <v>1050</v>
      </c>
      <c r="ADB77" s="79" t="s">
        <v>1050</v>
      </c>
      <c r="ADC77" s="79" t="s">
        <v>1050</v>
      </c>
      <c r="ADD77" s="79" t="s">
        <v>1050</v>
      </c>
      <c r="ADE77" s="79" t="s">
        <v>1050</v>
      </c>
      <c r="ADF77" s="79" t="s">
        <v>1050</v>
      </c>
      <c r="ADG77" s="79" t="s">
        <v>1050</v>
      </c>
      <c r="ADH77" s="79" t="s">
        <v>1050</v>
      </c>
      <c r="ADI77" s="79" t="s">
        <v>1050</v>
      </c>
      <c r="ADJ77" s="79">
        <v>81</v>
      </c>
      <c r="ADK77" s="79" t="s">
        <v>1050</v>
      </c>
      <c r="ADL77" s="79" t="s">
        <v>1050</v>
      </c>
      <c r="ADM77" s="79" t="s">
        <v>1050</v>
      </c>
      <c r="ADN77" s="79" t="s">
        <v>1050</v>
      </c>
      <c r="ADO77" s="79" t="s">
        <v>1090</v>
      </c>
      <c r="ADP77" s="79" t="s">
        <v>1050</v>
      </c>
      <c r="ADQ77" s="79" t="s">
        <v>1050</v>
      </c>
      <c r="ADR77" s="79" t="s">
        <v>1050</v>
      </c>
      <c r="ADS77" s="79" t="s">
        <v>1050</v>
      </c>
      <c r="ADT77" s="79" t="s">
        <v>494</v>
      </c>
      <c r="ADU77" s="79" t="s">
        <v>1050</v>
      </c>
      <c r="ADV77" s="79" t="s">
        <v>1050</v>
      </c>
      <c r="ADW77" s="79" t="s">
        <v>1050</v>
      </c>
      <c r="ADX77" s="79" t="s">
        <v>1050</v>
      </c>
      <c r="ADY77" s="79" t="s">
        <v>494</v>
      </c>
      <c r="ADZ77" s="79" t="s">
        <v>1050</v>
      </c>
      <c r="AEA77" s="79" t="s">
        <v>1050</v>
      </c>
      <c r="AEB77" s="79" t="s">
        <v>1050</v>
      </c>
      <c r="AEC77" s="79" t="s">
        <v>1050</v>
      </c>
      <c r="AED77" s="79">
        <v>0</v>
      </c>
      <c r="AEE77" s="79" t="s">
        <v>1050</v>
      </c>
      <c r="AEF77" s="79" t="s">
        <v>1050</v>
      </c>
      <c r="AEG77" s="79" t="s">
        <v>1050</v>
      </c>
      <c r="AEH77" s="79" t="s">
        <v>1050</v>
      </c>
      <c r="AEI77" s="79">
        <v>0</v>
      </c>
      <c r="AEJ77" s="79" t="s">
        <v>1050</v>
      </c>
      <c r="AEK77" s="79" t="s">
        <v>1050</v>
      </c>
      <c r="AEL77" s="79" t="s">
        <v>1050</v>
      </c>
      <c r="AEM77" s="79" t="s">
        <v>1050</v>
      </c>
      <c r="AEN77" s="79" t="s">
        <v>1089</v>
      </c>
      <c r="AEO77" s="79" t="s">
        <v>1050</v>
      </c>
      <c r="AEP77" s="79" t="s">
        <v>1050</v>
      </c>
      <c r="AEQ77" s="79" t="s">
        <v>1050</v>
      </c>
      <c r="AER77" s="79" t="s">
        <v>1050</v>
      </c>
      <c r="AES77" s="79" t="s">
        <v>352</v>
      </c>
      <c r="AET77" s="79" t="s">
        <v>1050</v>
      </c>
      <c r="AEU77" s="79" t="s">
        <v>1050</v>
      </c>
      <c r="AEV77" s="79" t="s">
        <v>1050</v>
      </c>
      <c r="AEW77" s="79" t="s">
        <v>1050</v>
      </c>
      <c r="AEX77" s="137" t="s">
        <v>366</v>
      </c>
      <c r="AEY77" s="79">
        <v>1</v>
      </c>
      <c r="AEZ77" s="79">
        <v>1</v>
      </c>
      <c r="AFA77" s="79" t="s">
        <v>2712</v>
      </c>
      <c r="AFB77" s="79" t="s">
        <v>2712</v>
      </c>
      <c r="AFC77" s="79" t="s">
        <v>1050</v>
      </c>
      <c r="AFD77" s="79" t="s">
        <v>1050</v>
      </c>
      <c r="AFE77" s="79" t="s">
        <v>1050</v>
      </c>
      <c r="AFF77" s="79" t="s">
        <v>1050</v>
      </c>
      <c r="AFG77" s="79" t="s">
        <v>1050</v>
      </c>
      <c r="AFH77" s="79" t="s">
        <v>1050</v>
      </c>
      <c r="AFI77" s="79" t="s">
        <v>1050</v>
      </c>
      <c r="AFJ77" s="79" t="s">
        <v>1050</v>
      </c>
      <c r="AFK77" s="79" t="s">
        <v>1050</v>
      </c>
      <c r="AFL77" s="79" t="s">
        <v>1050</v>
      </c>
      <c r="AFM77" s="79" t="s">
        <v>1050</v>
      </c>
      <c r="AFN77" s="79" t="s">
        <v>1050</v>
      </c>
      <c r="AFO77" s="79" t="s">
        <v>1050</v>
      </c>
      <c r="AFP77" s="79" t="s">
        <v>1050</v>
      </c>
      <c r="AFQ77" s="79" t="s">
        <v>1050</v>
      </c>
      <c r="AFR77" s="79" t="s">
        <v>1050</v>
      </c>
      <c r="AFS77" s="79" t="s">
        <v>1050</v>
      </c>
      <c r="AFT77" s="79" t="s">
        <v>1050</v>
      </c>
      <c r="AFU77" s="79" t="s">
        <v>1050</v>
      </c>
      <c r="AFV77" s="79" t="s">
        <v>1050</v>
      </c>
      <c r="AFW77" s="79" t="s">
        <v>1050</v>
      </c>
      <c r="AFX77" s="79" t="s">
        <v>1050</v>
      </c>
      <c r="AFY77" s="79" t="s">
        <v>1050</v>
      </c>
      <c r="AFZ77" s="79" t="s">
        <v>1050</v>
      </c>
      <c r="AGA77" s="79" t="s">
        <v>1050</v>
      </c>
      <c r="AGB77" s="79" t="s">
        <v>1050</v>
      </c>
      <c r="AGC77" s="79" t="s">
        <v>1050</v>
      </c>
      <c r="AGD77" s="79" t="s">
        <v>1050</v>
      </c>
      <c r="AGE77" s="79" t="s">
        <v>1050</v>
      </c>
      <c r="AGF77" s="79" t="s">
        <v>1050</v>
      </c>
      <c r="AGG77" s="79" t="s">
        <v>1050</v>
      </c>
      <c r="AGH77" s="79" t="s">
        <v>1050</v>
      </c>
      <c r="AGI77" s="79" t="s">
        <v>1050</v>
      </c>
      <c r="AGJ77" s="79" t="s">
        <v>1050</v>
      </c>
      <c r="AGK77" s="79" t="s">
        <v>1050</v>
      </c>
      <c r="AGL77" s="79" t="s">
        <v>2712</v>
      </c>
      <c r="AGM77" s="79" t="s">
        <v>1050</v>
      </c>
      <c r="AGN77" s="79" t="s">
        <v>1050</v>
      </c>
      <c r="AGO77" s="79" t="s">
        <v>1050</v>
      </c>
      <c r="AGP77" s="79" t="s">
        <v>1050</v>
      </c>
      <c r="AGQ77" s="79" t="s">
        <v>1050</v>
      </c>
      <c r="AGR77" s="79" t="s">
        <v>1050</v>
      </c>
      <c r="AGS77" s="79" t="s">
        <v>1050</v>
      </c>
      <c r="AGT77" s="79" t="s">
        <v>1050</v>
      </c>
      <c r="AGU77" s="79" t="s">
        <v>1050</v>
      </c>
      <c r="AGV77" s="79" t="s">
        <v>1050</v>
      </c>
      <c r="AGW77" s="79" t="s">
        <v>1050</v>
      </c>
      <c r="AGX77" s="79" t="s">
        <v>1050</v>
      </c>
      <c r="AGY77" s="79" t="s">
        <v>1050</v>
      </c>
      <c r="AGZ77" s="79" t="s">
        <v>1050</v>
      </c>
      <c r="AHA77" s="79" t="s">
        <v>1050</v>
      </c>
      <c r="AHB77" s="79" t="s">
        <v>1050</v>
      </c>
      <c r="AHC77" s="79" t="s">
        <v>1050</v>
      </c>
      <c r="AHD77" s="79" t="s">
        <v>1050</v>
      </c>
      <c r="AHE77" s="79" t="s">
        <v>1050</v>
      </c>
      <c r="AHF77" s="79" t="s">
        <v>1050</v>
      </c>
      <c r="AHG77" s="79" t="s">
        <v>1050</v>
      </c>
      <c r="AHH77" s="79" t="s">
        <v>1050</v>
      </c>
      <c r="AHI77" s="79" t="s">
        <v>1050</v>
      </c>
      <c r="AHJ77" s="79" t="s">
        <v>2712</v>
      </c>
      <c r="AHK77" s="79" t="s">
        <v>1050</v>
      </c>
      <c r="AHL77" s="79" t="s">
        <v>1050</v>
      </c>
      <c r="AHM77" s="79" t="s">
        <v>1050</v>
      </c>
      <c r="AHN77" s="79" t="s">
        <v>1050</v>
      </c>
      <c r="AHO77" s="79" t="s">
        <v>1050</v>
      </c>
      <c r="AHP77" s="79" t="s">
        <v>1050</v>
      </c>
      <c r="AHQ77" s="79" t="s">
        <v>1050</v>
      </c>
      <c r="AHR77" s="79" t="s">
        <v>1050</v>
      </c>
      <c r="AHS77" s="79" t="s">
        <v>1050</v>
      </c>
      <c r="AHT77" s="79" t="s">
        <v>1050</v>
      </c>
      <c r="AHU77" s="79" t="s">
        <v>1050</v>
      </c>
      <c r="AHV77" s="79" t="s">
        <v>1050</v>
      </c>
      <c r="AHW77" s="79" t="s">
        <v>1050</v>
      </c>
      <c r="AHX77" s="79" t="s">
        <v>1050</v>
      </c>
      <c r="AHY77" s="79" t="s">
        <v>1050</v>
      </c>
      <c r="AHZ77" s="79" t="s">
        <v>1050</v>
      </c>
      <c r="AIA77" s="79" t="s">
        <v>1050</v>
      </c>
      <c r="AIB77" s="79" t="s">
        <v>1050</v>
      </c>
      <c r="AIC77" s="79" t="s">
        <v>1050</v>
      </c>
      <c r="AID77" s="79" t="s">
        <v>1050</v>
      </c>
      <c r="AIE77" s="79" t="s">
        <v>1050</v>
      </c>
      <c r="AIF77" s="79" t="s">
        <v>1050</v>
      </c>
      <c r="AIG77" s="79" t="s">
        <v>1050</v>
      </c>
      <c r="AIH77" s="79" t="s">
        <v>1413</v>
      </c>
      <c r="AII77" s="79" t="s">
        <v>1050</v>
      </c>
      <c r="AIJ77" s="79" t="s">
        <v>1050</v>
      </c>
      <c r="AIK77" s="79" t="s">
        <v>1050</v>
      </c>
      <c r="AIL77" s="79" t="s">
        <v>1050</v>
      </c>
      <c r="AIM77" s="79" t="s">
        <v>1050</v>
      </c>
      <c r="AIN77" s="79" t="s">
        <v>1050</v>
      </c>
      <c r="AIO77" s="79" t="s">
        <v>1050</v>
      </c>
      <c r="AIP77" s="79" t="s">
        <v>1050</v>
      </c>
      <c r="AIQ77" s="79" t="s">
        <v>1050</v>
      </c>
      <c r="AIR77" s="79" t="s">
        <v>1050</v>
      </c>
      <c r="AIS77" s="79" t="s">
        <v>1050</v>
      </c>
      <c r="AIT77" s="79" t="s">
        <v>1050</v>
      </c>
      <c r="AIU77" s="79" t="s">
        <v>1050</v>
      </c>
      <c r="AIV77" s="79" t="s">
        <v>1050</v>
      </c>
      <c r="AIW77" s="79" t="s">
        <v>1050</v>
      </c>
      <c r="AIX77" s="79" t="s">
        <v>1050</v>
      </c>
      <c r="AIY77" s="79" t="s">
        <v>1050</v>
      </c>
      <c r="AIZ77" s="79" t="s">
        <v>1050</v>
      </c>
      <c r="AJA77" s="79" t="s">
        <v>1050</v>
      </c>
      <c r="AJB77" s="79" t="s">
        <v>1050</v>
      </c>
      <c r="AJC77" s="79" t="s">
        <v>1050</v>
      </c>
      <c r="AJD77" s="79" t="s">
        <v>1050</v>
      </c>
      <c r="AJE77" s="79" t="s">
        <v>1050</v>
      </c>
      <c r="AJF77" s="79" t="s">
        <v>1050</v>
      </c>
      <c r="AJG77" s="79" t="s">
        <v>3002</v>
      </c>
      <c r="AJH77" s="79" t="s">
        <v>3003</v>
      </c>
      <c r="AJI77" s="79" t="s">
        <v>1050</v>
      </c>
      <c r="AJJ77" s="79" t="s">
        <v>1050</v>
      </c>
      <c r="AJK77" s="79" t="s">
        <v>1050</v>
      </c>
      <c r="AJL77" s="79" t="s">
        <v>1050</v>
      </c>
      <c r="AJM77" s="79" t="s">
        <v>2712</v>
      </c>
      <c r="AJN77" s="79" t="s">
        <v>2712</v>
      </c>
      <c r="AJO77" s="79" t="s">
        <v>1050</v>
      </c>
      <c r="AJP77" s="79" t="s">
        <v>1050</v>
      </c>
      <c r="AJQ77" s="79" t="s">
        <v>1050</v>
      </c>
      <c r="AJR77" s="79" t="s">
        <v>1050</v>
      </c>
      <c r="AJS77" s="79" t="s">
        <v>1050</v>
      </c>
      <c r="AJT77" s="79" t="s">
        <v>1050</v>
      </c>
      <c r="AJU77" s="79" t="s">
        <v>1050</v>
      </c>
      <c r="AJV77" s="79" t="s">
        <v>1098</v>
      </c>
      <c r="AJW77" s="79" t="s">
        <v>1050</v>
      </c>
      <c r="AJX77" s="79" t="s">
        <v>1098</v>
      </c>
      <c r="AJY77" s="79" t="s">
        <v>1050</v>
      </c>
      <c r="AJZ77" s="79" t="s">
        <v>1050</v>
      </c>
      <c r="AKA77" s="79" t="s">
        <v>1050</v>
      </c>
      <c r="AKB77" s="79" t="s">
        <v>1050</v>
      </c>
      <c r="AKC77" s="79" t="s">
        <v>1050</v>
      </c>
      <c r="AKD77" s="79" t="s">
        <v>1050</v>
      </c>
      <c r="AKE77" s="79" t="s">
        <v>1050</v>
      </c>
      <c r="AKF77" s="79" t="s">
        <v>1098</v>
      </c>
      <c r="AKG77" s="79" t="s">
        <v>1050</v>
      </c>
      <c r="AKH77" s="79" t="s">
        <v>1050</v>
      </c>
      <c r="AKI77" s="79" t="s">
        <v>1050</v>
      </c>
      <c r="AKJ77" s="79" t="s">
        <v>1050</v>
      </c>
      <c r="AKK77" s="79" t="s">
        <v>1050</v>
      </c>
      <c r="AKL77" s="79" t="s">
        <v>1050</v>
      </c>
      <c r="AKM77" s="79" t="s">
        <v>1050</v>
      </c>
      <c r="AKN77" s="79" t="s">
        <v>1050</v>
      </c>
      <c r="AKO77" s="79" t="s">
        <v>1050</v>
      </c>
      <c r="AKP77" s="79" t="s">
        <v>1050</v>
      </c>
      <c r="AKQ77" s="79" t="s">
        <v>1050</v>
      </c>
      <c r="AKR77" s="79" t="s">
        <v>1050</v>
      </c>
      <c r="AKS77" s="79" t="s">
        <v>1050</v>
      </c>
      <c r="AKT77" s="79" t="s">
        <v>1050</v>
      </c>
      <c r="AKU77" s="79" t="s">
        <v>1050</v>
      </c>
      <c r="AKV77" s="79" t="s">
        <v>1050</v>
      </c>
      <c r="AKW77" s="79" t="s">
        <v>1050</v>
      </c>
      <c r="AKX77" s="79" t="s">
        <v>1050</v>
      </c>
      <c r="AKY77" s="79" t="s">
        <v>1050</v>
      </c>
      <c r="AKZ77" s="79" t="s">
        <v>1050</v>
      </c>
      <c r="ALA77" s="79" t="s">
        <v>1050</v>
      </c>
      <c r="ALB77" s="79" t="s">
        <v>1050</v>
      </c>
      <c r="ALC77" s="79" t="s">
        <v>1050</v>
      </c>
      <c r="ALD77" s="79" t="s">
        <v>1050</v>
      </c>
      <c r="ALE77" s="79" t="s">
        <v>1050</v>
      </c>
      <c r="ALF77" s="79" t="s">
        <v>1050</v>
      </c>
      <c r="ALG77" s="79" t="s">
        <v>1098</v>
      </c>
      <c r="ALH77" s="79" t="s">
        <v>1098</v>
      </c>
      <c r="ALI77" s="79" t="s">
        <v>1050</v>
      </c>
      <c r="ALJ77" s="79" t="s">
        <v>1050</v>
      </c>
      <c r="ALK77" s="79" t="s">
        <v>1050</v>
      </c>
      <c r="ALL77" s="79" t="s">
        <v>1050</v>
      </c>
      <c r="ALM77" s="79" t="s">
        <v>1050</v>
      </c>
      <c r="ALN77" s="79" t="s">
        <v>1050</v>
      </c>
      <c r="ALO77" s="79" t="s">
        <v>1050</v>
      </c>
      <c r="ALP77" s="79" t="s">
        <v>1098</v>
      </c>
      <c r="ALQ77" s="79" t="s">
        <v>1050</v>
      </c>
      <c r="ALR77" s="79" t="s">
        <v>1050</v>
      </c>
      <c r="ALS77" s="79" t="s">
        <v>1050</v>
      </c>
      <c r="ALT77" s="79" t="s">
        <v>1050</v>
      </c>
      <c r="ALU77" s="79" t="s">
        <v>1050</v>
      </c>
      <c r="ALV77" s="79" t="s">
        <v>1050</v>
      </c>
      <c r="ALW77" s="79" t="s">
        <v>1050</v>
      </c>
      <c r="ALX77" s="79" t="s">
        <v>1050</v>
      </c>
    </row>
    <row r="78" ht="50.25" customHeight="1" spans="1:1012">
      <c r="A78" s="150" t="s">
        <v>3004</v>
      </c>
      <c r="B78" s="150">
        <v>103</v>
      </c>
      <c r="C78" s="110" t="s">
        <v>1060</v>
      </c>
      <c r="D78" s="110" t="s">
        <v>329</v>
      </c>
      <c r="E78" s="110" t="s">
        <v>1050</v>
      </c>
      <c r="F78" s="110" t="s">
        <v>3005</v>
      </c>
      <c r="G78" s="110" t="s">
        <v>1050</v>
      </c>
      <c r="H78" s="110" t="s">
        <v>1050</v>
      </c>
      <c r="I78" s="110" t="s">
        <v>540</v>
      </c>
      <c r="J78" s="110" t="s">
        <v>3006</v>
      </c>
      <c r="K78" s="151">
        <v>0.298611111111111</v>
      </c>
      <c r="L78" s="110" t="s">
        <v>3006</v>
      </c>
      <c r="M78" s="151">
        <v>0.402777777777778</v>
      </c>
      <c r="N78" s="110" t="s">
        <v>376</v>
      </c>
      <c r="O78" s="110" t="s">
        <v>1050</v>
      </c>
      <c r="P78" s="110" t="s">
        <v>1050</v>
      </c>
      <c r="Q78" s="110" t="s">
        <v>1050</v>
      </c>
      <c r="R78" s="110" t="s">
        <v>1052</v>
      </c>
      <c r="S78" s="110" t="s">
        <v>334</v>
      </c>
      <c r="T78" s="110" t="s">
        <v>1050</v>
      </c>
      <c r="U78" s="110" t="s">
        <v>382</v>
      </c>
      <c r="V78" s="110" t="s">
        <v>480</v>
      </c>
      <c r="W78" s="110" t="s">
        <v>338</v>
      </c>
      <c r="X78" s="110" t="s">
        <v>1050</v>
      </c>
      <c r="Y78" s="110" t="s">
        <v>1050</v>
      </c>
      <c r="Z78" s="110" t="s">
        <v>387</v>
      </c>
      <c r="AA78" s="110" t="s">
        <v>388</v>
      </c>
      <c r="AB78" s="110" t="s">
        <v>424</v>
      </c>
      <c r="AC78" s="110" t="s">
        <v>343</v>
      </c>
      <c r="AD78" s="110" t="s">
        <v>344</v>
      </c>
      <c r="AE78" s="110" t="s">
        <v>1050</v>
      </c>
      <c r="AF78" s="110" t="s">
        <v>392</v>
      </c>
      <c r="AG78" s="110" t="s">
        <v>1050</v>
      </c>
      <c r="AH78" s="110" t="s">
        <v>347</v>
      </c>
      <c r="AI78" s="110" t="s">
        <v>430</v>
      </c>
      <c r="AJ78" s="110" t="s">
        <v>1050</v>
      </c>
      <c r="AK78" s="110" t="s">
        <v>1050</v>
      </c>
      <c r="AL78" s="110" t="s">
        <v>1050</v>
      </c>
      <c r="AM78" s="110" t="s">
        <v>1055</v>
      </c>
      <c r="AN78" s="110" t="s">
        <v>1050</v>
      </c>
      <c r="AO78" s="110" t="s">
        <v>1050</v>
      </c>
      <c r="AP78" s="110" t="s">
        <v>1050</v>
      </c>
      <c r="AQ78" s="110" t="s">
        <v>1050</v>
      </c>
      <c r="AR78" s="110" t="s">
        <v>1050</v>
      </c>
      <c r="AS78" s="110" t="s">
        <v>1050</v>
      </c>
      <c r="AT78" s="110" t="s">
        <v>1050</v>
      </c>
      <c r="AU78" s="110" t="s">
        <v>1050</v>
      </c>
      <c r="AV78" s="110" t="s">
        <v>1050</v>
      </c>
      <c r="AW78" s="110" t="s">
        <v>1050</v>
      </c>
      <c r="AX78" s="110" t="s">
        <v>1050</v>
      </c>
      <c r="AY78" s="110" t="s">
        <v>1050</v>
      </c>
      <c r="AZ78" s="110" t="s">
        <v>480</v>
      </c>
      <c r="BA78" s="110" t="s">
        <v>1050</v>
      </c>
      <c r="BB78" s="110" t="s">
        <v>1050</v>
      </c>
      <c r="BC78" s="110" t="s">
        <v>1050</v>
      </c>
      <c r="BD78" s="110" t="s">
        <v>1050</v>
      </c>
      <c r="BE78" s="110" t="s">
        <v>1050</v>
      </c>
      <c r="BF78" s="110" t="s">
        <v>1050</v>
      </c>
      <c r="BG78" s="110" t="s">
        <v>1050</v>
      </c>
      <c r="BH78" s="110" t="s">
        <v>1050</v>
      </c>
      <c r="BI78" s="110" t="s">
        <v>1050</v>
      </c>
      <c r="BJ78" s="110" t="s">
        <v>1050</v>
      </c>
      <c r="BK78" s="110" t="s">
        <v>1050</v>
      </c>
      <c r="BL78" s="110" t="s">
        <v>1050</v>
      </c>
      <c r="BM78" s="110" t="s">
        <v>1050</v>
      </c>
      <c r="BN78" s="110" t="s">
        <v>1050</v>
      </c>
      <c r="BO78" s="110" t="s">
        <v>1050</v>
      </c>
      <c r="BP78" s="110" t="s">
        <v>1050</v>
      </c>
      <c r="BQ78" s="110" t="s">
        <v>1050</v>
      </c>
      <c r="BR78" s="110" t="s">
        <v>1050</v>
      </c>
      <c r="BS78" s="110" t="s">
        <v>1050</v>
      </c>
      <c r="BT78" s="110" t="s">
        <v>1050</v>
      </c>
      <c r="BU78" s="110" t="s">
        <v>1050</v>
      </c>
      <c r="BV78" s="110" t="s">
        <v>1050</v>
      </c>
      <c r="BW78" s="110" t="s">
        <v>1050</v>
      </c>
      <c r="BX78" s="110" t="s">
        <v>1050</v>
      </c>
      <c r="BY78" s="110" t="s">
        <v>1050</v>
      </c>
      <c r="BZ78" s="110" t="s">
        <v>1050</v>
      </c>
      <c r="CA78" s="110" t="s">
        <v>1050</v>
      </c>
      <c r="CB78" s="110" t="s">
        <v>1050</v>
      </c>
      <c r="CC78" s="110" t="s">
        <v>1050</v>
      </c>
      <c r="CD78" s="110" t="s">
        <v>1050</v>
      </c>
      <c r="CE78" s="110" t="s">
        <v>1050</v>
      </c>
      <c r="CF78" s="110" t="s">
        <v>1057</v>
      </c>
      <c r="CG78" s="110" t="s">
        <v>3007</v>
      </c>
      <c r="CH78" s="110" t="s">
        <v>1090</v>
      </c>
      <c r="CI78" s="110" t="s">
        <v>352</v>
      </c>
      <c r="CJ78" s="110" t="s">
        <v>1060</v>
      </c>
      <c r="CK78" s="110" t="s">
        <v>1050</v>
      </c>
      <c r="CL78" s="110" t="s">
        <v>1050</v>
      </c>
      <c r="CM78" s="110" t="s">
        <v>1050</v>
      </c>
      <c r="CN78" s="110" t="s">
        <v>1050</v>
      </c>
      <c r="CO78" s="110" t="s">
        <v>353</v>
      </c>
      <c r="CP78" s="110" t="s">
        <v>401</v>
      </c>
      <c r="CQ78" s="110" t="s">
        <v>1050</v>
      </c>
      <c r="CR78" s="110" t="s">
        <v>1050</v>
      </c>
      <c r="CS78" s="110" t="s">
        <v>3008</v>
      </c>
      <c r="CT78" s="110" t="s">
        <v>2904</v>
      </c>
      <c r="CU78" s="110" t="s">
        <v>1050</v>
      </c>
      <c r="CV78" s="110" t="s">
        <v>353</v>
      </c>
      <c r="CW78" s="110" t="s">
        <v>1050</v>
      </c>
      <c r="CX78" s="110" t="s">
        <v>1526</v>
      </c>
      <c r="CY78" s="110" t="s">
        <v>3009</v>
      </c>
      <c r="CZ78" s="110" t="s">
        <v>356</v>
      </c>
      <c r="DA78" s="110" t="s">
        <v>1175</v>
      </c>
      <c r="DB78" s="110" t="s">
        <v>3010</v>
      </c>
      <c r="DC78" s="110" t="s">
        <v>1177</v>
      </c>
      <c r="DD78" s="110">
        <v>2022</v>
      </c>
      <c r="DE78" s="110" t="s">
        <v>1464</v>
      </c>
      <c r="DF78" s="110" t="s">
        <v>1050</v>
      </c>
      <c r="DG78" s="110">
        <v>2</v>
      </c>
      <c r="DH78" s="110" t="s">
        <v>1111</v>
      </c>
      <c r="DI78" s="110" t="s">
        <v>3011</v>
      </c>
      <c r="DJ78" s="110" t="s">
        <v>1205</v>
      </c>
      <c r="DK78" s="110">
        <v>0</v>
      </c>
      <c r="DL78" s="110" t="s">
        <v>1050</v>
      </c>
      <c r="DM78" s="110" t="s">
        <v>353</v>
      </c>
      <c r="DN78" s="110" t="s">
        <v>1334</v>
      </c>
      <c r="DO78" s="110" t="s">
        <v>3012</v>
      </c>
      <c r="DP78" s="110" t="s">
        <v>399</v>
      </c>
      <c r="DQ78" s="110" t="s">
        <v>1050</v>
      </c>
      <c r="DR78" s="110" t="s">
        <v>1050</v>
      </c>
      <c r="DS78" s="110" t="s">
        <v>399</v>
      </c>
      <c r="DT78" s="110" t="s">
        <v>1050</v>
      </c>
      <c r="DU78" s="110" t="s">
        <v>1050</v>
      </c>
      <c r="DV78" s="110" t="s">
        <v>353</v>
      </c>
      <c r="DW78" s="110" t="s">
        <v>542</v>
      </c>
      <c r="DX78" s="110" t="s">
        <v>435</v>
      </c>
      <c r="DY78" s="110" t="s">
        <v>1050</v>
      </c>
      <c r="DZ78" s="110" t="s">
        <v>1050</v>
      </c>
      <c r="EA78" s="110" t="s">
        <v>1050</v>
      </c>
      <c r="EB78" s="110" t="s">
        <v>1050</v>
      </c>
      <c r="EC78" s="110" t="s">
        <v>1050</v>
      </c>
      <c r="ED78" s="110" t="s">
        <v>3013</v>
      </c>
      <c r="EE78" s="110" t="s">
        <v>409</v>
      </c>
      <c r="EF78" s="110" t="s">
        <v>399</v>
      </c>
      <c r="EG78" s="110" t="s">
        <v>1050</v>
      </c>
      <c r="EH78" s="110" t="s">
        <v>1050</v>
      </c>
      <c r="EI78" s="110" t="s">
        <v>1050</v>
      </c>
      <c r="EJ78" s="110" t="s">
        <v>1050</v>
      </c>
      <c r="EK78" s="110" t="s">
        <v>1050</v>
      </c>
      <c r="EL78" s="110" t="s">
        <v>1050</v>
      </c>
      <c r="EM78" s="110" t="s">
        <v>1050</v>
      </c>
      <c r="EN78" s="110" t="s">
        <v>1050</v>
      </c>
      <c r="EO78" s="110" t="s">
        <v>1050</v>
      </c>
      <c r="EP78" s="110" t="s">
        <v>1050</v>
      </c>
      <c r="EQ78" s="110" t="s">
        <v>1050</v>
      </c>
      <c r="ER78" s="110" t="s">
        <v>1050</v>
      </c>
      <c r="ES78" s="110" t="s">
        <v>1050</v>
      </c>
      <c r="ET78" s="110" t="s">
        <v>1050</v>
      </c>
      <c r="EU78" s="110" t="s">
        <v>1050</v>
      </c>
      <c r="EV78" s="110" t="s">
        <v>1050</v>
      </c>
      <c r="EW78" s="110" t="s">
        <v>1050</v>
      </c>
      <c r="EX78" s="110" t="s">
        <v>1050</v>
      </c>
      <c r="EY78" s="110" t="s">
        <v>1050</v>
      </c>
      <c r="EZ78" s="110" t="s">
        <v>1050</v>
      </c>
      <c r="FA78" s="110" t="s">
        <v>1050</v>
      </c>
      <c r="FB78" s="110" t="s">
        <v>1050</v>
      </c>
      <c r="FC78" s="110" t="s">
        <v>1050</v>
      </c>
      <c r="FD78" s="110" t="s">
        <v>1050</v>
      </c>
      <c r="FE78" s="110" t="s">
        <v>1050</v>
      </c>
      <c r="FF78" s="110" t="s">
        <v>1050</v>
      </c>
      <c r="FG78" s="110" t="s">
        <v>1050</v>
      </c>
      <c r="FH78" s="110" t="s">
        <v>1050</v>
      </c>
      <c r="FI78" s="110" t="s">
        <v>1050</v>
      </c>
      <c r="FJ78" s="110" t="s">
        <v>1050</v>
      </c>
      <c r="FK78" s="110" t="s">
        <v>1050</v>
      </c>
      <c r="FL78" s="110" t="s">
        <v>1050</v>
      </c>
      <c r="FM78" s="110" t="s">
        <v>1050</v>
      </c>
      <c r="FN78" s="110" t="s">
        <v>1050</v>
      </c>
      <c r="FO78" s="110" t="s">
        <v>1050</v>
      </c>
      <c r="FP78" s="110" t="s">
        <v>1050</v>
      </c>
      <c r="FQ78" s="110" t="s">
        <v>1050</v>
      </c>
      <c r="FR78" s="110" t="s">
        <v>1050</v>
      </c>
      <c r="FS78" s="110" t="s">
        <v>1050</v>
      </c>
      <c r="FT78" s="110" t="s">
        <v>1050</v>
      </c>
      <c r="FU78" s="110" t="s">
        <v>1050</v>
      </c>
      <c r="FV78" s="110" t="s">
        <v>1050</v>
      </c>
      <c r="FW78" s="110" t="s">
        <v>1050</v>
      </c>
      <c r="FX78" s="110" t="s">
        <v>1050</v>
      </c>
      <c r="FY78" s="110" t="s">
        <v>1050</v>
      </c>
      <c r="FZ78" s="110" t="s">
        <v>1050</v>
      </c>
      <c r="GA78" s="110" t="s">
        <v>1050</v>
      </c>
      <c r="GB78" s="110" t="s">
        <v>1050</v>
      </c>
      <c r="GC78" s="110" t="s">
        <v>1050</v>
      </c>
      <c r="GD78" s="110" t="s">
        <v>1050</v>
      </c>
      <c r="GE78" s="110" t="s">
        <v>1050</v>
      </c>
      <c r="GF78" s="110" t="s">
        <v>1050</v>
      </c>
      <c r="GG78" s="110" t="s">
        <v>1050</v>
      </c>
      <c r="GH78" s="110" t="s">
        <v>1050</v>
      </c>
      <c r="GI78" s="110" t="s">
        <v>1050</v>
      </c>
      <c r="GJ78" s="110" t="s">
        <v>1050</v>
      </c>
      <c r="GK78" s="110" t="s">
        <v>1050</v>
      </c>
      <c r="GL78" s="110" t="s">
        <v>1050</v>
      </c>
      <c r="GM78" s="110" t="s">
        <v>1050</v>
      </c>
      <c r="GN78" s="110" t="s">
        <v>1050</v>
      </c>
      <c r="GO78" s="110" t="s">
        <v>1050</v>
      </c>
      <c r="GP78" s="110" t="s">
        <v>1050</v>
      </c>
      <c r="GQ78" s="110" t="s">
        <v>1050</v>
      </c>
      <c r="GR78" s="110" t="s">
        <v>1050</v>
      </c>
      <c r="GS78" s="110" t="s">
        <v>1050</v>
      </c>
      <c r="GT78" s="110" t="s">
        <v>1050</v>
      </c>
      <c r="GU78" s="110" t="s">
        <v>1050</v>
      </c>
      <c r="GV78" s="110" t="s">
        <v>1050</v>
      </c>
      <c r="GW78" s="110" t="s">
        <v>1050</v>
      </c>
      <c r="GX78" s="110" t="s">
        <v>1050</v>
      </c>
      <c r="GY78" s="110" t="s">
        <v>1050</v>
      </c>
      <c r="GZ78" s="110" t="s">
        <v>1050</v>
      </c>
      <c r="HA78" s="110" t="s">
        <v>1050</v>
      </c>
      <c r="HB78" s="110" t="s">
        <v>1050</v>
      </c>
      <c r="HC78" s="110" t="s">
        <v>1050</v>
      </c>
      <c r="HD78" s="110" t="s">
        <v>1050</v>
      </c>
      <c r="HE78" s="110" t="s">
        <v>1050</v>
      </c>
      <c r="HF78" s="110" t="s">
        <v>1050</v>
      </c>
      <c r="HG78" s="110" t="s">
        <v>1050</v>
      </c>
      <c r="HH78" s="110" t="s">
        <v>1050</v>
      </c>
      <c r="HI78" s="110" t="s">
        <v>1050</v>
      </c>
      <c r="HJ78" s="110" t="s">
        <v>1050</v>
      </c>
      <c r="HK78" s="110" t="s">
        <v>1050</v>
      </c>
      <c r="HL78" s="110" t="s">
        <v>1050</v>
      </c>
      <c r="HM78" s="110" t="s">
        <v>1050</v>
      </c>
      <c r="HN78" s="110" t="s">
        <v>1050</v>
      </c>
      <c r="HO78" s="110" t="s">
        <v>1050</v>
      </c>
      <c r="HP78" s="110" t="s">
        <v>1050</v>
      </c>
      <c r="HQ78" s="110" t="s">
        <v>1050</v>
      </c>
      <c r="HR78" s="110" t="s">
        <v>1050</v>
      </c>
      <c r="HS78" s="110" t="s">
        <v>1050</v>
      </c>
      <c r="HT78" s="110" t="s">
        <v>1050</v>
      </c>
      <c r="HU78" s="110" t="s">
        <v>1050</v>
      </c>
      <c r="HV78" s="110" t="s">
        <v>1050</v>
      </c>
      <c r="HW78" s="110" t="s">
        <v>1050</v>
      </c>
      <c r="HX78" s="110" t="s">
        <v>1050</v>
      </c>
      <c r="HY78" s="110" t="s">
        <v>1050</v>
      </c>
      <c r="HZ78" s="110" t="s">
        <v>1050</v>
      </c>
      <c r="IA78" s="110" t="s">
        <v>1050</v>
      </c>
      <c r="IB78" s="110" t="s">
        <v>1050</v>
      </c>
      <c r="IC78" s="110" t="s">
        <v>1050</v>
      </c>
      <c r="ID78" s="110" t="s">
        <v>1050</v>
      </c>
      <c r="IE78" s="110" t="s">
        <v>1050</v>
      </c>
      <c r="IF78" s="110" t="s">
        <v>1050</v>
      </c>
      <c r="IG78" s="110" t="s">
        <v>1050</v>
      </c>
      <c r="IH78" s="110" t="s">
        <v>1050</v>
      </c>
      <c r="II78" s="110" t="s">
        <v>1050</v>
      </c>
      <c r="IJ78" s="110" t="s">
        <v>1050</v>
      </c>
      <c r="IK78" s="110" t="s">
        <v>1050</v>
      </c>
      <c r="IL78" s="110" t="s">
        <v>1050</v>
      </c>
      <c r="IM78" s="110" t="s">
        <v>1050</v>
      </c>
      <c r="IN78" s="110" t="s">
        <v>1050</v>
      </c>
      <c r="IO78" s="110" t="s">
        <v>1050</v>
      </c>
      <c r="IP78" s="110" t="s">
        <v>1050</v>
      </c>
      <c r="IQ78" s="110" t="s">
        <v>1050</v>
      </c>
      <c r="IR78" s="110" t="s">
        <v>1050</v>
      </c>
      <c r="IS78" s="110" t="s">
        <v>1050</v>
      </c>
      <c r="IT78" s="110" t="s">
        <v>1050</v>
      </c>
      <c r="IU78" s="110" t="s">
        <v>1050</v>
      </c>
      <c r="IV78" s="110" t="s">
        <v>1050</v>
      </c>
      <c r="IW78" s="110" t="s">
        <v>1050</v>
      </c>
      <c r="IX78" s="110" t="s">
        <v>1050</v>
      </c>
      <c r="IY78" s="110" t="s">
        <v>1050</v>
      </c>
      <c r="IZ78" s="110" t="s">
        <v>1050</v>
      </c>
      <c r="JA78" s="110" t="s">
        <v>1050</v>
      </c>
      <c r="JB78" s="110" t="s">
        <v>1050</v>
      </c>
      <c r="JC78" s="110" t="s">
        <v>1050</v>
      </c>
      <c r="JD78" s="110" t="s">
        <v>1050</v>
      </c>
      <c r="JE78" s="110" t="s">
        <v>1050</v>
      </c>
      <c r="JF78" s="110" t="s">
        <v>1050</v>
      </c>
      <c r="JG78" s="110" t="s">
        <v>1050</v>
      </c>
      <c r="JH78" s="110" t="s">
        <v>1050</v>
      </c>
      <c r="JI78" s="110" t="s">
        <v>1050</v>
      </c>
      <c r="JJ78" s="110" t="s">
        <v>1050</v>
      </c>
      <c r="JK78" s="110" t="s">
        <v>1050</v>
      </c>
      <c r="JL78" s="110" t="s">
        <v>1050</v>
      </c>
      <c r="JM78" s="110" t="s">
        <v>1050</v>
      </c>
      <c r="JN78" s="110" t="s">
        <v>1050</v>
      </c>
      <c r="JO78" s="110" t="s">
        <v>1050</v>
      </c>
      <c r="JP78" s="110" t="s">
        <v>1050</v>
      </c>
      <c r="JQ78" s="110" t="s">
        <v>1050</v>
      </c>
      <c r="JR78" s="110" t="s">
        <v>1050</v>
      </c>
      <c r="JS78" s="110" t="s">
        <v>1050</v>
      </c>
      <c r="JT78" s="110" t="s">
        <v>1050</v>
      </c>
      <c r="JU78" s="110" t="s">
        <v>1050</v>
      </c>
      <c r="JV78" s="110" t="s">
        <v>1050</v>
      </c>
      <c r="JW78" s="110" t="s">
        <v>1050</v>
      </c>
      <c r="JX78" s="110" t="s">
        <v>1050</v>
      </c>
      <c r="JY78" s="110" t="s">
        <v>1050</v>
      </c>
      <c r="JZ78" s="110" t="s">
        <v>1050</v>
      </c>
      <c r="KA78" s="110" t="s">
        <v>1050</v>
      </c>
      <c r="KB78" s="110" t="s">
        <v>1050</v>
      </c>
      <c r="KC78" s="110" t="s">
        <v>1050</v>
      </c>
      <c r="KD78" s="110" t="s">
        <v>1050</v>
      </c>
      <c r="KE78" s="110" t="s">
        <v>1050</v>
      </c>
      <c r="KF78" s="110" t="s">
        <v>1050</v>
      </c>
      <c r="KG78" s="110" t="s">
        <v>1050</v>
      </c>
      <c r="KH78" s="110" t="s">
        <v>1050</v>
      </c>
      <c r="KI78" s="110" t="s">
        <v>1050</v>
      </c>
      <c r="KJ78" s="110" t="s">
        <v>1050</v>
      </c>
      <c r="KK78" s="110" t="s">
        <v>1050</v>
      </c>
      <c r="KL78" s="110" t="s">
        <v>1050</v>
      </c>
      <c r="KM78" s="110" t="s">
        <v>1050</v>
      </c>
      <c r="KN78" s="110" t="s">
        <v>1050</v>
      </c>
      <c r="KO78" s="110" t="s">
        <v>1050</v>
      </c>
      <c r="KP78" s="110" t="s">
        <v>1050</v>
      </c>
      <c r="KQ78" s="110" t="s">
        <v>1050</v>
      </c>
      <c r="KR78" s="110" t="s">
        <v>1050</v>
      </c>
      <c r="KS78" s="110" t="s">
        <v>1050</v>
      </c>
      <c r="KT78" s="110" t="s">
        <v>1050</v>
      </c>
      <c r="KU78" s="110" t="s">
        <v>1050</v>
      </c>
      <c r="KV78" s="110" t="s">
        <v>1050</v>
      </c>
      <c r="KW78" s="110" t="s">
        <v>1050</v>
      </c>
      <c r="KX78" s="110" t="s">
        <v>1050</v>
      </c>
      <c r="KY78" s="110" t="s">
        <v>1050</v>
      </c>
      <c r="KZ78" s="110" t="s">
        <v>1050</v>
      </c>
      <c r="LA78" s="110" t="s">
        <v>1050</v>
      </c>
      <c r="LB78" s="110" t="s">
        <v>1050</v>
      </c>
      <c r="LC78" s="110" t="s">
        <v>1050</v>
      </c>
      <c r="LD78" s="110" t="s">
        <v>1050</v>
      </c>
      <c r="LE78" s="110" t="s">
        <v>1050</v>
      </c>
      <c r="LF78" s="110" t="s">
        <v>1050</v>
      </c>
      <c r="LG78" s="110" t="s">
        <v>1050</v>
      </c>
      <c r="LH78" s="110" t="s">
        <v>1050</v>
      </c>
      <c r="LI78" s="110" t="s">
        <v>1050</v>
      </c>
      <c r="LJ78" s="110" t="s">
        <v>1050</v>
      </c>
      <c r="LK78" s="110" t="s">
        <v>1050</v>
      </c>
      <c r="LL78" s="110" t="s">
        <v>1050</v>
      </c>
      <c r="LM78" s="110" t="s">
        <v>1050</v>
      </c>
      <c r="LN78" s="110" t="s">
        <v>1050</v>
      </c>
      <c r="LO78" s="110" t="s">
        <v>1050</v>
      </c>
      <c r="LP78" s="110" t="s">
        <v>1050</v>
      </c>
      <c r="LQ78" s="110" t="s">
        <v>1050</v>
      </c>
      <c r="LR78" s="110" t="s">
        <v>1050</v>
      </c>
      <c r="LS78" s="110" t="s">
        <v>1050</v>
      </c>
      <c r="LT78" s="110" t="s">
        <v>1050</v>
      </c>
      <c r="LU78" s="110" t="s">
        <v>1050</v>
      </c>
      <c r="LV78" s="110" t="s">
        <v>1050</v>
      </c>
      <c r="LW78" s="110" t="s">
        <v>1050</v>
      </c>
      <c r="LX78" s="110" t="s">
        <v>1050</v>
      </c>
      <c r="LY78" s="110" t="s">
        <v>1050</v>
      </c>
      <c r="LZ78" s="110" t="s">
        <v>1050</v>
      </c>
      <c r="MA78" s="110" t="s">
        <v>1050</v>
      </c>
      <c r="MB78" s="110" t="s">
        <v>1050</v>
      </c>
      <c r="MC78" s="110" t="s">
        <v>1050</v>
      </c>
      <c r="MD78" s="110" t="s">
        <v>1050</v>
      </c>
      <c r="ME78" s="110" t="s">
        <v>1050</v>
      </c>
      <c r="MF78" s="110" t="s">
        <v>1050</v>
      </c>
      <c r="MG78" s="110" t="s">
        <v>1050</v>
      </c>
      <c r="MH78" s="110" t="s">
        <v>1050</v>
      </c>
      <c r="MI78" s="110" t="s">
        <v>1050</v>
      </c>
      <c r="MJ78" s="110" t="s">
        <v>1050</v>
      </c>
      <c r="MK78" s="110" t="s">
        <v>1057</v>
      </c>
      <c r="ML78" s="110" t="s">
        <v>3014</v>
      </c>
      <c r="MM78" s="110" t="s">
        <v>1090</v>
      </c>
      <c r="MN78" s="110" t="s">
        <v>1060</v>
      </c>
      <c r="MO78" s="110" t="s">
        <v>3015</v>
      </c>
      <c r="MP78" s="110" t="s">
        <v>1050</v>
      </c>
      <c r="MQ78" s="110" t="s">
        <v>1050</v>
      </c>
      <c r="MR78" s="110" t="s">
        <v>1050</v>
      </c>
      <c r="MS78" s="110" t="s">
        <v>1050</v>
      </c>
      <c r="MT78" s="110" t="s">
        <v>1050</v>
      </c>
      <c r="MU78" s="110" t="s">
        <v>1050</v>
      </c>
      <c r="MV78" s="110" t="s">
        <v>1050</v>
      </c>
      <c r="MW78" s="110" t="s">
        <v>3016</v>
      </c>
      <c r="MX78" s="110" t="s">
        <v>366</v>
      </c>
      <c r="MY78" s="110" t="s">
        <v>398</v>
      </c>
      <c r="MZ78" s="110" t="s">
        <v>399</v>
      </c>
      <c r="NA78" s="110" t="s">
        <v>1050</v>
      </c>
      <c r="NB78" s="110" t="s">
        <v>1050</v>
      </c>
      <c r="NC78" s="110" t="s">
        <v>1050</v>
      </c>
      <c r="ND78" s="110" t="s">
        <v>1050</v>
      </c>
      <c r="NE78" s="110" t="s">
        <v>1050</v>
      </c>
      <c r="NF78" s="110" t="s">
        <v>1050</v>
      </c>
      <c r="NG78" s="110" t="s">
        <v>1050</v>
      </c>
      <c r="NH78" s="110" t="s">
        <v>1050</v>
      </c>
      <c r="NI78" s="110" t="s">
        <v>1050</v>
      </c>
      <c r="NJ78" s="110" t="s">
        <v>1050</v>
      </c>
      <c r="NK78" s="110" t="s">
        <v>1050</v>
      </c>
      <c r="NL78" s="110" t="s">
        <v>1050</v>
      </c>
      <c r="NM78" s="110" t="s">
        <v>1050</v>
      </c>
      <c r="NN78" s="110" t="s">
        <v>1050</v>
      </c>
      <c r="NO78" s="110" t="s">
        <v>1050</v>
      </c>
      <c r="NP78" s="110" t="s">
        <v>1050</v>
      </c>
      <c r="NQ78" s="110" t="s">
        <v>1050</v>
      </c>
      <c r="NR78" s="110" t="s">
        <v>1050</v>
      </c>
      <c r="NS78" s="110" t="s">
        <v>1050</v>
      </c>
      <c r="NT78" s="110" t="s">
        <v>1050</v>
      </c>
      <c r="NU78" s="110" t="s">
        <v>1050</v>
      </c>
      <c r="NV78" s="110" t="s">
        <v>1050</v>
      </c>
      <c r="NW78" s="110" t="s">
        <v>1050</v>
      </c>
      <c r="NX78" s="110" t="s">
        <v>1050</v>
      </c>
      <c r="NY78" s="110" t="s">
        <v>1050</v>
      </c>
      <c r="NZ78" s="110" t="s">
        <v>1050</v>
      </c>
      <c r="OA78" s="110" t="s">
        <v>1050</v>
      </c>
      <c r="OB78" s="110" t="s">
        <v>1050</v>
      </c>
      <c r="OC78" s="110" t="s">
        <v>1050</v>
      </c>
      <c r="OD78" s="110" t="s">
        <v>1050</v>
      </c>
      <c r="OE78" s="110" t="s">
        <v>1050</v>
      </c>
      <c r="OF78" s="110" t="s">
        <v>1050</v>
      </c>
      <c r="OG78" s="110" t="s">
        <v>1050</v>
      </c>
      <c r="OH78" s="110" t="s">
        <v>1050</v>
      </c>
      <c r="OI78" s="110" t="s">
        <v>1050</v>
      </c>
      <c r="OJ78" s="110" t="s">
        <v>1050</v>
      </c>
      <c r="OK78" s="110" t="s">
        <v>1050</v>
      </c>
      <c r="OL78" s="110" t="s">
        <v>1050</v>
      </c>
      <c r="OM78" s="110" t="s">
        <v>1050</v>
      </c>
      <c r="ON78" s="110" t="s">
        <v>1050</v>
      </c>
      <c r="OO78" s="110" t="s">
        <v>1050</v>
      </c>
      <c r="OP78" s="110" t="s">
        <v>1050</v>
      </c>
      <c r="OQ78" s="110" t="s">
        <v>1050</v>
      </c>
      <c r="OR78" s="110" t="s">
        <v>1050</v>
      </c>
      <c r="OS78" s="110" t="s">
        <v>1050</v>
      </c>
      <c r="OT78" s="110" t="s">
        <v>1050</v>
      </c>
      <c r="OU78" s="110" t="s">
        <v>1050</v>
      </c>
      <c r="OV78" s="110" t="s">
        <v>1050</v>
      </c>
      <c r="OW78" s="110" t="s">
        <v>1050</v>
      </c>
      <c r="OX78" s="110" t="s">
        <v>1050</v>
      </c>
      <c r="OY78" s="110" t="s">
        <v>1050</v>
      </c>
      <c r="OZ78" s="110" t="s">
        <v>1050</v>
      </c>
      <c r="PA78" s="110" t="s">
        <v>1050</v>
      </c>
      <c r="PB78" s="110" t="s">
        <v>1050</v>
      </c>
      <c r="PC78" s="110" t="s">
        <v>1050</v>
      </c>
      <c r="PD78" s="110" t="s">
        <v>1050</v>
      </c>
      <c r="PE78" s="110" t="s">
        <v>1050</v>
      </c>
      <c r="PF78" s="110" t="s">
        <v>1050</v>
      </c>
      <c r="PG78" s="110" t="s">
        <v>1050</v>
      </c>
      <c r="PH78" s="110" t="s">
        <v>1050</v>
      </c>
      <c r="PI78" s="110" t="s">
        <v>1050</v>
      </c>
      <c r="PJ78" s="110" t="s">
        <v>1050</v>
      </c>
      <c r="PK78" s="110" t="s">
        <v>1050</v>
      </c>
      <c r="PL78" s="110" t="s">
        <v>1050</v>
      </c>
      <c r="PM78" s="110" t="s">
        <v>1072</v>
      </c>
      <c r="PN78" s="110" t="s">
        <v>1050</v>
      </c>
      <c r="PO78" s="110" t="s">
        <v>1050</v>
      </c>
      <c r="PP78" s="110">
        <v>157</v>
      </c>
      <c r="PQ78" s="110" t="s">
        <v>1050</v>
      </c>
      <c r="PR78" s="110" t="s">
        <v>1050</v>
      </c>
      <c r="PS78" s="110" t="s">
        <v>1050</v>
      </c>
      <c r="PT78" s="110" t="s">
        <v>1050</v>
      </c>
      <c r="PU78" s="110" t="s">
        <v>1050</v>
      </c>
      <c r="PV78" s="110" t="s">
        <v>1050</v>
      </c>
      <c r="PW78" s="110">
        <v>411</v>
      </c>
      <c r="PX78" s="110" t="s">
        <v>1050</v>
      </c>
      <c r="PY78" s="110" t="s">
        <v>3017</v>
      </c>
      <c r="PZ78" s="110" t="s">
        <v>1050</v>
      </c>
      <c r="QA78" s="110" t="s">
        <v>1050</v>
      </c>
      <c r="QB78" s="110" t="s">
        <v>1050</v>
      </c>
      <c r="QC78" s="110" t="s">
        <v>1050</v>
      </c>
      <c r="QD78" s="110" t="s">
        <v>1100</v>
      </c>
      <c r="QE78" s="110" t="s">
        <v>1076</v>
      </c>
      <c r="QF78" s="110" t="s">
        <v>353</v>
      </c>
      <c r="QG78" s="110">
        <v>11</v>
      </c>
      <c r="QH78" s="157">
        <v>1</v>
      </c>
      <c r="QI78" s="110">
        <v>60</v>
      </c>
      <c r="QJ78" s="110">
        <v>28</v>
      </c>
      <c r="QK78" s="110">
        <v>2022</v>
      </c>
      <c r="QL78" s="110">
        <v>2138</v>
      </c>
      <c r="QM78" s="79" t="s">
        <v>3006</v>
      </c>
      <c r="QN78" s="79" t="s">
        <v>495</v>
      </c>
      <c r="QO78" s="79" t="s">
        <v>399</v>
      </c>
      <c r="QP78" s="79" t="s">
        <v>399</v>
      </c>
      <c r="QQ78" s="92">
        <v>0.298611111111111</v>
      </c>
      <c r="QR78" s="79" t="s">
        <v>329</v>
      </c>
      <c r="QS78" s="79" t="s">
        <v>540</v>
      </c>
      <c r="QT78" s="79" t="s">
        <v>3018</v>
      </c>
      <c r="QU78" s="79" t="s">
        <v>3019</v>
      </c>
      <c r="QV78" s="125" t="s">
        <v>3020</v>
      </c>
      <c r="QW78" s="125" t="s">
        <v>3021</v>
      </c>
      <c r="QX78" s="79" t="s">
        <v>1050</v>
      </c>
      <c r="QY78" s="79" t="s">
        <v>1050</v>
      </c>
      <c r="QZ78" s="79" t="s">
        <v>2712</v>
      </c>
      <c r="RA78" s="79" t="s">
        <v>1080</v>
      </c>
      <c r="RB78" s="79" t="s">
        <v>1050</v>
      </c>
      <c r="RC78" s="79" t="s">
        <v>382</v>
      </c>
      <c r="RD78" s="79" t="s">
        <v>399</v>
      </c>
      <c r="RE78" s="79" t="s">
        <v>344</v>
      </c>
      <c r="RF78" s="79" t="s">
        <v>369</v>
      </c>
      <c r="RG78" s="79" t="s">
        <v>1050</v>
      </c>
      <c r="RH78" s="79" t="s">
        <v>338</v>
      </c>
      <c r="RI78" s="79" t="s">
        <v>388</v>
      </c>
      <c r="RJ78" s="79">
        <v>6.95</v>
      </c>
      <c r="RK78" s="79" t="s">
        <v>371</v>
      </c>
      <c r="RL78" s="79" t="s">
        <v>1229</v>
      </c>
      <c r="RM78" s="79" t="s">
        <v>3022</v>
      </c>
      <c r="RN78" s="79" t="s">
        <v>3023</v>
      </c>
      <c r="RO78" s="79" t="s">
        <v>1050</v>
      </c>
      <c r="RP78" s="79" t="s">
        <v>414</v>
      </c>
      <c r="RQ78" s="79" t="s">
        <v>392</v>
      </c>
      <c r="RR78" s="79" t="s">
        <v>480</v>
      </c>
      <c r="RS78" s="79" t="s">
        <v>2313</v>
      </c>
      <c r="RT78" s="79" t="s">
        <v>494</v>
      </c>
      <c r="RU78" s="79" t="s">
        <v>1085</v>
      </c>
      <c r="RV78" s="79" t="s">
        <v>1050</v>
      </c>
      <c r="RW78" s="79" t="s">
        <v>1050</v>
      </c>
      <c r="RX78" s="79" t="s">
        <v>1050</v>
      </c>
      <c r="RY78" s="79" t="s">
        <v>1050</v>
      </c>
      <c r="RZ78" s="79" t="s">
        <v>1050</v>
      </c>
      <c r="SA78" s="79" t="s">
        <v>1050</v>
      </c>
      <c r="SB78" s="79" t="s">
        <v>1050</v>
      </c>
      <c r="SC78" s="79" t="s">
        <v>1050</v>
      </c>
      <c r="SD78" s="79" t="s">
        <v>1050</v>
      </c>
      <c r="SE78" s="79" t="s">
        <v>1050</v>
      </c>
      <c r="SF78" s="79" t="s">
        <v>1050</v>
      </c>
      <c r="SG78" s="79" t="s">
        <v>1050</v>
      </c>
      <c r="SH78" s="79" t="s">
        <v>1050</v>
      </c>
      <c r="SI78" s="79" t="s">
        <v>1050</v>
      </c>
      <c r="SJ78" s="79" t="s">
        <v>1050</v>
      </c>
      <c r="SK78" s="79" t="s">
        <v>1050</v>
      </c>
      <c r="SL78" s="79" t="s">
        <v>1050</v>
      </c>
      <c r="SM78" s="79" t="s">
        <v>1050</v>
      </c>
      <c r="SN78" s="79" t="s">
        <v>1050</v>
      </c>
      <c r="SO78" s="79" t="s">
        <v>1050</v>
      </c>
      <c r="SP78" s="79" t="s">
        <v>1050</v>
      </c>
      <c r="SQ78" s="79" t="s">
        <v>1050</v>
      </c>
      <c r="SR78" s="79" t="s">
        <v>1050</v>
      </c>
      <c r="SS78" s="79" t="s">
        <v>1050</v>
      </c>
      <c r="ST78" s="79" t="s">
        <v>542</v>
      </c>
      <c r="SU78" s="79" t="s">
        <v>1050</v>
      </c>
      <c r="SV78" s="79" t="s">
        <v>1050</v>
      </c>
      <c r="SW78" s="79" t="s">
        <v>1050</v>
      </c>
      <c r="SX78" s="79" t="s">
        <v>1050</v>
      </c>
      <c r="SY78" s="79" t="s">
        <v>1050</v>
      </c>
      <c r="SZ78" s="79" t="s">
        <v>1050</v>
      </c>
      <c r="TA78" s="79" t="s">
        <v>1050</v>
      </c>
      <c r="TB78" s="79" t="s">
        <v>1050</v>
      </c>
      <c r="TC78" s="79" t="s">
        <v>1050</v>
      </c>
      <c r="TD78" s="79" t="s">
        <v>1050</v>
      </c>
      <c r="TE78" s="79" t="s">
        <v>1050</v>
      </c>
      <c r="TF78" s="79">
        <v>2022</v>
      </c>
      <c r="TG78" s="79" t="s">
        <v>1050</v>
      </c>
      <c r="TH78" s="79" t="s">
        <v>1050</v>
      </c>
      <c r="TI78" s="79" t="s">
        <v>1050</v>
      </c>
      <c r="TJ78" s="79" t="s">
        <v>1050</v>
      </c>
      <c r="TK78" s="79" t="s">
        <v>1050</v>
      </c>
      <c r="TL78" s="79" t="s">
        <v>1050</v>
      </c>
      <c r="TM78" s="79" t="s">
        <v>1050</v>
      </c>
      <c r="TN78" s="79" t="s">
        <v>1050</v>
      </c>
      <c r="TO78" s="79" t="s">
        <v>1050</v>
      </c>
      <c r="TP78" s="79" t="s">
        <v>1050</v>
      </c>
      <c r="TQ78" s="79" t="s">
        <v>1050</v>
      </c>
      <c r="TR78" s="79" t="s">
        <v>1177</v>
      </c>
      <c r="TS78" s="79" t="s">
        <v>1050</v>
      </c>
      <c r="TT78" s="79" t="s">
        <v>1050</v>
      </c>
      <c r="TU78" s="79" t="s">
        <v>1050</v>
      </c>
      <c r="TV78" s="79" t="s">
        <v>1050</v>
      </c>
      <c r="TW78" s="79" t="s">
        <v>1050</v>
      </c>
      <c r="TX78" s="79" t="s">
        <v>1050</v>
      </c>
      <c r="TY78" s="79" t="s">
        <v>1050</v>
      </c>
      <c r="TZ78" s="79" t="s">
        <v>1050</v>
      </c>
      <c r="UA78" s="79" t="s">
        <v>1050</v>
      </c>
      <c r="UB78" s="79" t="s">
        <v>1050</v>
      </c>
      <c r="UC78" s="79" t="s">
        <v>1050</v>
      </c>
      <c r="UD78" s="79" t="s">
        <v>1175</v>
      </c>
      <c r="UE78" s="79" t="s">
        <v>1050</v>
      </c>
      <c r="UF78" s="79" t="s">
        <v>1050</v>
      </c>
      <c r="UG78" s="79" t="s">
        <v>1050</v>
      </c>
      <c r="UH78" s="79" t="s">
        <v>1050</v>
      </c>
      <c r="UI78" s="79" t="s">
        <v>1050</v>
      </c>
      <c r="UJ78" s="79" t="s">
        <v>1050</v>
      </c>
      <c r="UK78" s="79" t="s">
        <v>1050</v>
      </c>
      <c r="UL78" s="79" t="s">
        <v>1050</v>
      </c>
      <c r="UM78" s="79" t="s">
        <v>1050</v>
      </c>
      <c r="UN78" s="79" t="s">
        <v>1050</v>
      </c>
      <c r="UO78" s="79" t="s">
        <v>1050</v>
      </c>
      <c r="UP78" s="79" t="s">
        <v>3024</v>
      </c>
      <c r="UQ78" s="79" t="s">
        <v>1050</v>
      </c>
      <c r="UR78" s="79" t="s">
        <v>1050</v>
      </c>
      <c r="US78" s="79" t="s">
        <v>1050</v>
      </c>
      <c r="UT78" s="79" t="s">
        <v>1050</v>
      </c>
      <c r="UU78" s="79" t="s">
        <v>1050</v>
      </c>
      <c r="UV78" s="79" t="s">
        <v>1050</v>
      </c>
      <c r="UW78" s="79" t="s">
        <v>1050</v>
      </c>
      <c r="UX78" s="79" t="s">
        <v>1050</v>
      </c>
      <c r="UY78" s="79" t="s">
        <v>1050</v>
      </c>
      <c r="UZ78" s="79" t="s">
        <v>1050</v>
      </c>
      <c r="VA78" s="79" t="s">
        <v>1050</v>
      </c>
      <c r="VB78" s="79">
        <v>321</v>
      </c>
      <c r="VC78" s="79" t="s">
        <v>1050</v>
      </c>
      <c r="VD78" s="79" t="s">
        <v>1050</v>
      </c>
      <c r="VE78" s="79" t="s">
        <v>1050</v>
      </c>
      <c r="VF78" s="79" t="s">
        <v>1050</v>
      </c>
      <c r="VG78" s="79" t="s">
        <v>1050</v>
      </c>
      <c r="VH78" s="79" t="s">
        <v>1050</v>
      </c>
      <c r="VI78" s="79" t="s">
        <v>1050</v>
      </c>
      <c r="VJ78" s="79" t="s">
        <v>1050</v>
      </c>
      <c r="VK78" s="79" t="s">
        <v>1050</v>
      </c>
      <c r="VL78" s="79" t="s">
        <v>1050</v>
      </c>
      <c r="VM78" s="79" t="s">
        <v>1050</v>
      </c>
      <c r="VN78" s="79" t="s">
        <v>1111</v>
      </c>
      <c r="VO78" s="79" t="s">
        <v>1050</v>
      </c>
      <c r="VP78" s="79" t="s">
        <v>1050</v>
      </c>
      <c r="VQ78" s="79" t="s">
        <v>1050</v>
      </c>
      <c r="VR78" s="79" t="s">
        <v>1050</v>
      </c>
      <c r="VS78" s="79" t="s">
        <v>1050</v>
      </c>
      <c r="VT78" s="79" t="s">
        <v>1050</v>
      </c>
      <c r="VU78" s="79" t="s">
        <v>1050</v>
      </c>
      <c r="VV78" s="79" t="s">
        <v>1050</v>
      </c>
      <c r="VW78" s="79" t="s">
        <v>1050</v>
      </c>
      <c r="VX78" s="79" t="s">
        <v>1050</v>
      </c>
      <c r="VY78" s="79" t="s">
        <v>1050</v>
      </c>
      <c r="VZ78" s="79" t="s">
        <v>353</v>
      </c>
      <c r="WA78" s="79" t="s">
        <v>1050</v>
      </c>
      <c r="WB78" s="79" t="s">
        <v>1050</v>
      </c>
      <c r="WC78" s="79" t="s">
        <v>1050</v>
      </c>
      <c r="WD78" s="79" t="s">
        <v>1050</v>
      </c>
      <c r="WE78" s="79" t="s">
        <v>1050</v>
      </c>
      <c r="WF78" s="79" t="s">
        <v>1050</v>
      </c>
      <c r="WG78" s="79" t="s">
        <v>1050</v>
      </c>
      <c r="WH78" s="79" t="s">
        <v>1050</v>
      </c>
      <c r="WI78" s="79" t="s">
        <v>1050</v>
      </c>
      <c r="WJ78" s="79" t="s">
        <v>1050</v>
      </c>
      <c r="WK78" s="79" t="s">
        <v>1050</v>
      </c>
      <c r="WL78" s="79" t="s">
        <v>399</v>
      </c>
      <c r="WM78" s="79" t="s">
        <v>1050</v>
      </c>
      <c r="WN78" s="79" t="s">
        <v>1050</v>
      </c>
      <c r="WO78" s="79" t="s">
        <v>1050</v>
      </c>
      <c r="WP78" s="79" t="s">
        <v>1050</v>
      </c>
      <c r="WQ78" s="79" t="s">
        <v>1050</v>
      </c>
      <c r="WR78" s="79" t="s">
        <v>1050</v>
      </c>
      <c r="WS78" s="79" t="s">
        <v>1050</v>
      </c>
      <c r="WT78" s="79" t="s">
        <v>1050</v>
      </c>
      <c r="WU78" s="79" t="s">
        <v>1050</v>
      </c>
      <c r="WV78" s="79" t="s">
        <v>1050</v>
      </c>
      <c r="WW78" s="79" t="s">
        <v>1050</v>
      </c>
      <c r="WX78" s="79" t="s">
        <v>399</v>
      </c>
      <c r="WY78" s="79" t="s">
        <v>1050</v>
      </c>
      <c r="WZ78" s="79" t="s">
        <v>1050</v>
      </c>
      <c r="XA78" s="79" t="s">
        <v>1050</v>
      </c>
      <c r="XB78" s="79" t="s">
        <v>1050</v>
      </c>
      <c r="XC78" s="79" t="s">
        <v>1050</v>
      </c>
      <c r="XD78" s="79" t="s">
        <v>1050</v>
      </c>
      <c r="XE78" s="79" t="s">
        <v>1050</v>
      </c>
      <c r="XF78" s="79" t="s">
        <v>1050</v>
      </c>
      <c r="XG78" s="79" t="s">
        <v>1050</v>
      </c>
      <c r="XH78" s="79" t="s">
        <v>1050</v>
      </c>
      <c r="XI78" s="79" t="s">
        <v>1050</v>
      </c>
      <c r="XJ78" s="79" t="s">
        <v>1826</v>
      </c>
      <c r="XK78" s="79" t="s">
        <v>1050</v>
      </c>
      <c r="XL78" s="79" t="s">
        <v>1050</v>
      </c>
      <c r="XM78" s="79" t="s">
        <v>1050</v>
      </c>
      <c r="XN78" s="79" t="s">
        <v>1050</v>
      </c>
      <c r="XO78" s="79" t="s">
        <v>1050</v>
      </c>
      <c r="XP78" s="79" t="s">
        <v>1050</v>
      </c>
      <c r="XQ78" s="79" t="s">
        <v>1050</v>
      </c>
      <c r="XR78" s="79" t="s">
        <v>1050</v>
      </c>
      <c r="XS78" s="79" t="s">
        <v>1050</v>
      </c>
      <c r="XT78" s="79" t="s">
        <v>1050</v>
      </c>
      <c r="XU78" s="79" t="s">
        <v>1050</v>
      </c>
      <c r="XV78" s="79" t="s">
        <v>1089</v>
      </c>
      <c r="XW78" s="79" t="s">
        <v>1050</v>
      </c>
      <c r="XX78" s="79" t="s">
        <v>1050</v>
      </c>
      <c r="XY78" s="79" t="s">
        <v>1050</v>
      </c>
      <c r="XZ78" s="79" t="s">
        <v>1050</v>
      </c>
      <c r="YA78" s="79" t="s">
        <v>1050</v>
      </c>
      <c r="YB78" s="79" t="s">
        <v>1050</v>
      </c>
      <c r="YC78" s="79" t="s">
        <v>1050</v>
      </c>
      <c r="YD78" s="79" t="s">
        <v>1050</v>
      </c>
      <c r="YE78" s="79" t="s">
        <v>1050</v>
      </c>
      <c r="YF78" s="79" t="s">
        <v>1050</v>
      </c>
      <c r="YG78" s="79" t="s">
        <v>1050</v>
      </c>
      <c r="YH78" s="79" t="s">
        <v>1089</v>
      </c>
      <c r="YI78" s="79" t="s">
        <v>1050</v>
      </c>
      <c r="YJ78" s="79" t="s">
        <v>1050</v>
      </c>
      <c r="YK78" s="79" t="s">
        <v>1050</v>
      </c>
      <c r="YL78" s="79" t="s">
        <v>1050</v>
      </c>
      <c r="YM78" s="79" t="s">
        <v>1050</v>
      </c>
      <c r="YN78" s="79" t="s">
        <v>1050</v>
      </c>
      <c r="YO78" s="79" t="s">
        <v>1050</v>
      </c>
      <c r="YP78" s="79" t="s">
        <v>1050</v>
      </c>
      <c r="YQ78" s="79" t="s">
        <v>1050</v>
      </c>
      <c r="YR78" s="79" t="s">
        <v>1050</v>
      </c>
      <c r="YS78" s="79" t="s">
        <v>1050</v>
      </c>
      <c r="YT78" s="79" t="s">
        <v>1089</v>
      </c>
      <c r="YU78" s="79" t="s">
        <v>1050</v>
      </c>
      <c r="YV78" s="79" t="s">
        <v>1050</v>
      </c>
      <c r="YW78" s="79" t="s">
        <v>1050</v>
      </c>
      <c r="YX78" s="79" t="s">
        <v>1050</v>
      </c>
      <c r="YY78" s="79" t="s">
        <v>1050</v>
      </c>
      <c r="YZ78" s="79" t="s">
        <v>1050</v>
      </c>
      <c r="ZA78" s="79" t="s">
        <v>1050</v>
      </c>
      <c r="ZB78" s="79" t="s">
        <v>1050</v>
      </c>
      <c r="ZC78" s="79" t="s">
        <v>1050</v>
      </c>
      <c r="ZD78" s="79" t="s">
        <v>1050</v>
      </c>
      <c r="ZE78" s="79" t="s">
        <v>1050</v>
      </c>
      <c r="ZF78" s="79" t="s">
        <v>399</v>
      </c>
      <c r="ZG78" s="79" t="s">
        <v>1050</v>
      </c>
      <c r="ZH78" s="79" t="s">
        <v>1050</v>
      </c>
      <c r="ZI78" s="79" t="s">
        <v>1050</v>
      </c>
      <c r="ZJ78" s="79" t="s">
        <v>1050</v>
      </c>
      <c r="ZK78" s="79" t="s">
        <v>1050</v>
      </c>
      <c r="ZL78" s="79" t="s">
        <v>1050</v>
      </c>
      <c r="ZM78" s="79" t="s">
        <v>1050</v>
      </c>
      <c r="ZN78" s="79" t="s">
        <v>1050</v>
      </c>
      <c r="ZO78" s="79" t="s">
        <v>1050</v>
      </c>
      <c r="ZP78" s="79" t="s">
        <v>1050</v>
      </c>
      <c r="ZQ78" s="79" t="s">
        <v>1050</v>
      </c>
      <c r="ZR78" s="79" t="s">
        <v>1089</v>
      </c>
      <c r="ZS78" s="79" t="s">
        <v>1050</v>
      </c>
      <c r="ZT78" s="79" t="s">
        <v>1050</v>
      </c>
      <c r="ZU78" s="79" t="s">
        <v>1050</v>
      </c>
      <c r="ZV78" s="79" t="s">
        <v>1050</v>
      </c>
      <c r="ZW78" s="79" t="s">
        <v>1050</v>
      </c>
      <c r="ZX78" s="79" t="s">
        <v>1050</v>
      </c>
      <c r="ZY78" s="79" t="s">
        <v>1050</v>
      </c>
      <c r="ZZ78" s="79" t="s">
        <v>1050</v>
      </c>
      <c r="AAA78" s="79" t="s">
        <v>1050</v>
      </c>
      <c r="AAB78" s="79" t="s">
        <v>1050</v>
      </c>
      <c r="AAC78" s="79" t="s">
        <v>1050</v>
      </c>
      <c r="AAD78" s="79" t="s">
        <v>1090</v>
      </c>
      <c r="AAE78" s="79">
        <v>24</v>
      </c>
      <c r="AAF78" s="91">
        <v>43092</v>
      </c>
      <c r="AAG78" s="79">
        <v>1</v>
      </c>
      <c r="AAH78" s="79">
        <v>1</v>
      </c>
      <c r="AAI78" s="79" t="s">
        <v>1132</v>
      </c>
      <c r="AAJ78" s="79" t="s">
        <v>352</v>
      </c>
      <c r="AAK78" s="79" t="s">
        <v>1050</v>
      </c>
      <c r="AAL78" s="79" t="s">
        <v>1050</v>
      </c>
      <c r="AAM78" s="79" t="s">
        <v>1050</v>
      </c>
      <c r="AAN78" s="79" t="s">
        <v>1050</v>
      </c>
      <c r="AAO78" s="79" t="s">
        <v>1050</v>
      </c>
      <c r="AAP78" s="79" t="s">
        <v>1050</v>
      </c>
      <c r="AAQ78" s="79" t="s">
        <v>1050</v>
      </c>
      <c r="AAR78" s="79" t="s">
        <v>1050</v>
      </c>
      <c r="AAS78" s="79" t="s">
        <v>1050</v>
      </c>
      <c r="AAT78" s="79" t="s">
        <v>1050</v>
      </c>
      <c r="AAU78" s="79" t="s">
        <v>1050</v>
      </c>
      <c r="AAV78" s="79" t="s">
        <v>1050</v>
      </c>
      <c r="AAW78" s="79" t="s">
        <v>1050</v>
      </c>
      <c r="AAX78" s="79" t="s">
        <v>1050</v>
      </c>
      <c r="AAY78" s="79" t="s">
        <v>1050</v>
      </c>
      <c r="AAZ78" s="79" t="s">
        <v>1050</v>
      </c>
      <c r="ABA78" s="79" t="s">
        <v>1050</v>
      </c>
      <c r="ABB78" s="79" t="s">
        <v>1050</v>
      </c>
      <c r="ABC78" s="79" t="s">
        <v>1050</v>
      </c>
      <c r="ABD78" s="79" t="s">
        <v>1050</v>
      </c>
      <c r="ABE78" s="79" t="s">
        <v>1050</v>
      </c>
      <c r="ABF78" s="79" t="s">
        <v>1050</v>
      </c>
      <c r="ABG78" s="79" t="s">
        <v>1050</v>
      </c>
      <c r="ABH78" s="79" t="s">
        <v>1050</v>
      </c>
      <c r="ABI78" s="79" t="s">
        <v>1050</v>
      </c>
      <c r="ABJ78" s="79" t="s">
        <v>1050</v>
      </c>
      <c r="ABK78" s="79" t="s">
        <v>1050</v>
      </c>
      <c r="ABL78" s="79" t="s">
        <v>1050</v>
      </c>
      <c r="ABM78" s="79" t="s">
        <v>1050</v>
      </c>
      <c r="ABN78" s="79" t="s">
        <v>1050</v>
      </c>
      <c r="ABO78" s="79" t="s">
        <v>1050</v>
      </c>
      <c r="ABP78" s="79" t="s">
        <v>1050</v>
      </c>
      <c r="ABQ78" s="79" t="s">
        <v>1050</v>
      </c>
      <c r="ABR78" s="79" t="s">
        <v>1050</v>
      </c>
      <c r="ABS78" s="79" t="s">
        <v>1050</v>
      </c>
      <c r="ABT78" s="79" t="s">
        <v>1050</v>
      </c>
      <c r="ABU78" s="79" t="s">
        <v>1050</v>
      </c>
      <c r="ABV78" s="79" t="s">
        <v>1050</v>
      </c>
      <c r="ABW78" s="79" t="s">
        <v>1050</v>
      </c>
      <c r="ABX78" s="79" t="s">
        <v>1050</v>
      </c>
      <c r="ABY78" s="79" t="s">
        <v>1050</v>
      </c>
      <c r="ABZ78" s="79" t="s">
        <v>1050</v>
      </c>
      <c r="ACA78" s="79" t="s">
        <v>1050</v>
      </c>
      <c r="ACB78" s="79" t="s">
        <v>1050</v>
      </c>
      <c r="ACC78" s="79" t="s">
        <v>1050</v>
      </c>
      <c r="ACD78" s="79" t="s">
        <v>1050</v>
      </c>
      <c r="ACE78" s="79" t="s">
        <v>1050</v>
      </c>
      <c r="ACF78" s="79" t="s">
        <v>1050</v>
      </c>
      <c r="ACG78" s="79" t="s">
        <v>1050</v>
      </c>
      <c r="ACH78" s="79" t="s">
        <v>1050</v>
      </c>
      <c r="ACI78" s="79" t="s">
        <v>1050</v>
      </c>
      <c r="ACJ78" s="79" t="s">
        <v>1050</v>
      </c>
      <c r="ACK78" s="79" t="s">
        <v>1050</v>
      </c>
      <c r="ACL78" s="79" t="s">
        <v>1050</v>
      </c>
      <c r="ACM78" s="79" t="s">
        <v>1050</v>
      </c>
      <c r="ACN78" s="79" t="s">
        <v>1050</v>
      </c>
      <c r="ACO78" s="79" t="s">
        <v>1050</v>
      </c>
      <c r="ACP78" s="79" t="s">
        <v>1050</v>
      </c>
      <c r="ACQ78" s="79" t="s">
        <v>1050</v>
      </c>
      <c r="ACR78" s="79" t="s">
        <v>1050</v>
      </c>
      <c r="ACS78" s="79" t="s">
        <v>1050</v>
      </c>
      <c r="ACT78" s="79" t="s">
        <v>1050</v>
      </c>
      <c r="ACU78" s="79" t="s">
        <v>1050</v>
      </c>
      <c r="ACV78" s="79" t="s">
        <v>1050</v>
      </c>
      <c r="ACW78" s="79" t="s">
        <v>1050</v>
      </c>
      <c r="ACX78" s="79" t="s">
        <v>1050</v>
      </c>
      <c r="ACY78" s="79" t="s">
        <v>1050</v>
      </c>
      <c r="ACZ78" s="79" t="s">
        <v>1050</v>
      </c>
      <c r="ADA78" s="79" t="s">
        <v>1050</v>
      </c>
      <c r="ADB78" s="79" t="s">
        <v>1050</v>
      </c>
      <c r="ADC78" s="79" t="s">
        <v>1050</v>
      </c>
      <c r="ADD78" s="79" t="s">
        <v>1050</v>
      </c>
      <c r="ADE78" s="79" t="s">
        <v>1050</v>
      </c>
      <c r="ADF78" s="79" t="s">
        <v>1050</v>
      </c>
      <c r="ADG78" s="79" t="s">
        <v>1050</v>
      </c>
      <c r="ADH78" s="79" t="s">
        <v>1050</v>
      </c>
      <c r="ADI78" s="79" t="s">
        <v>1050</v>
      </c>
      <c r="ADJ78" s="79">
        <v>51</v>
      </c>
      <c r="ADK78" s="79" t="s">
        <v>1050</v>
      </c>
      <c r="ADL78" s="79" t="s">
        <v>1050</v>
      </c>
      <c r="ADM78" s="79" t="s">
        <v>1050</v>
      </c>
      <c r="ADN78" s="79" t="s">
        <v>1050</v>
      </c>
      <c r="ADO78" s="79" t="s">
        <v>1090</v>
      </c>
      <c r="ADP78" s="79" t="s">
        <v>1050</v>
      </c>
      <c r="ADQ78" s="79" t="s">
        <v>1050</v>
      </c>
      <c r="ADR78" s="79" t="s">
        <v>1050</v>
      </c>
      <c r="ADS78" s="79" t="s">
        <v>1050</v>
      </c>
      <c r="ADT78" s="79" t="s">
        <v>494</v>
      </c>
      <c r="ADU78" s="79" t="s">
        <v>1050</v>
      </c>
      <c r="ADV78" s="79" t="s">
        <v>1050</v>
      </c>
      <c r="ADW78" s="79" t="s">
        <v>1050</v>
      </c>
      <c r="ADX78" s="79" t="s">
        <v>1050</v>
      </c>
      <c r="ADY78" s="79" t="s">
        <v>494</v>
      </c>
      <c r="ADZ78" s="79" t="s">
        <v>1050</v>
      </c>
      <c r="AEA78" s="79" t="s">
        <v>1050</v>
      </c>
      <c r="AEB78" s="79" t="s">
        <v>1050</v>
      </c>
      <c r="AEC78" s="79" t="s">
        <v>1050</v>
      </c>
      <c r="AED78" s="79" t="s">
        <v>494</v>
      </c>
      <c r="AEE78" s="79" t="s">
        <v>1050</v>
      </c>
      <c r="AEF78" s="79" t="s">
        <v>1050</v>
      </c>
      <c r="AEG78" s="79" t="s">
        <v>1050</v>
      </c>
      <c r="AEH78" s="79" t="s">
        <v>1050</v>
      </c>
      <c r="AEI78" s="79">
        <v>1</v>
      </c>
      <c r="AEJ78" s="79" t="s">
        <v>1050</v>
      </c>
      <c r="AEK78" s="79" t="s">
        <v>1050</v>
      </c>
      <c r="AEL78" s="79" t="s">
        <v>1050</v>
      </c>
      <c r="AEM78" s="79" t="s">
        <v>1050</v>
      </c>
      <c r="AEN78" s="79" t="s">
        <v>2943</v>
      </c>
      <c r="AEO78" s="79" t="s">
        <v>1050</v>
      </c>
      <c r="AEP78" s="79" t="s">
        <v>1050</v>
      </c>
      <c r="AEQ78" s="79" t="s">
        <v>1050</v>
      </c>
      <c r="AER78" s="79" t="s">
        <v>1050</v>
      </c>
      <c r="AES78" s="79" t="s">
        <v>352</v>
      </c>
      <c r="AET78" s="79" t="s">
        <v>1050</v>
      </c>
      <c r="AEU78" s="79" t="s">
        <v>1050</v>
      </c>
      <c r="AEV78" s="79" t="s">
        <v>1050</v>
      </c>
      <c r="AEW78" s="79" t="s">
        <v>1050</v>
      </c>
      <c r="AEX78" s="137" t="s">
        <v>1511</v>
      </c>
      <c r="AEY78" s="79">
        <v>0</v>
      </c>
      <c r="AEZ78" s="79">
        <v>2</v>
      </c>
      <c r="AFA78" s="79" t="s">
        <v>1089</v>
      </c>
      <c r="AFB78" s="79" t="s">
        <v>1050</v>
      </c>
      <c r="AFC78" s="79" t="s">
        <v>1050</v>
      </c>
      <c r="AFD78" s="79" t="s">
        <v>1050</v>
      </c>
      <c r="AFE78" s="79" t="s">
        <v>1050</v>
      </c>
      <c r="AFF78" s="79" t="s">
        <v>1050</v>
      </c>
      <c r="AFG78" s="79" t="s">
        <v>1050</v>
      </c>
      <c r="AFH78" s="79" t="s">
        <v>1050</v>
      </c>
      <c r="AFI78" s="79" t="s">
        <v>1050</v>
      </c>
      <c r="AFJ78" s="79" t="s">
        <v>1050</v>
      </c>
      <c r="AFK78" s="79" t="s">
        <v>1050</v>
      </c>
      <c r="AFL78" s="79" t="s">
        <v>1050</v>
      </c>
      <c r="AFM78" s="79" t="s">
        <v>1050</v>
      </c>
      <c r="AFN78" s="79" t="s">
        <v>1050</v>
      </c>
      <c r="AFO78" s="79" t="s">
        <v>1050</v>
      </c>
      <c r="AFP78" s="79" t="s">
        <v>1050</v>
      </c>
      <c r="AFQ78" s="79" t="s">
        <v>1050</v>
      </c>
      <c r="AFR78" s="79" t="s">
        <v>1050</v>
      </c>
      <c r="AFS78" s="79" t="s">
        <v>1050</v>
      </c>
      <c r="AFT78" s="79" t="s">
        <v>1050</v>
      </c>
      <c r="AFU78" s="79" t="s">
        <v>1050</v>
      </c>
      <c r="AFV78" s="79" t="s">
        <v>1050</v>
      </c>
      <c r="AFW78" s="79" t="s">
        <v>1050</v>
      </c>
      <c r="AFX78" s="79" t="s">
        <v>1050</v>
      </c>
      <c r="AFY78" s="79" t="s">
        <v>1050</v>
      </c>
      <c r="AFZ78" s="79" t="s">
        <v>1050</v>
      </c>
      <c r="AGA78" s="79" t="s">
        <v>1050</v>
      </c>
      <c r="AGB78" s="79" t="s">
        <v>1050</v>
      </c>
      <c r="AGC78" s="79" t="s">
        <v>1050</v>
      </c>
      <c r="AGD78" s="79" t="s">
        <v>1050</v>
      </c>
      <c r="AGE78" s="79" t="s">
        <v>1050</v>
      </c>
      <c r="AGF78" s="79" t="s">
        <v>1050</v>
      </c>
      <c r="AGG78" s="79" t="s">
        <v>1050</v>
      </c>
      <c r="AGH78" s="79" t="s">
        <v>1050</v>
      </c>
      <c r="AGI78" s="79" t="s">
        <v>1050</v>
      </c>
      <c r="AGJ78" s="79" t="s">
        <v>1050</v>
      </c>
      <c r="AGK78" s="79" t="s">
        <v>1050</v>
      </c>
      <c r="AGL78" s="79" t="s">
        <v>1089</v>
      </c>
      <c r="AGM78" s="79" t="s">
        <v>1050</v>
      </c>
      <c r="AGN78" s="79" t="s">
        <v>1050</v>
      </c>
      <c r="AGO78" s="79" t="s">
        <v>1050</v>
      </c>
      <c r="AGP78" s="79" t="s">
        <v>1050</v>
      </c>
      <c r="AGQ78" s="79" t="s">
        <v>1050</v>
      </c>
      <c r="AGR78" s="79" t="s">
        <v>1050</v>
      </c>
      <c r="AGS78" s="79" t="s">
        <v>1050</v>
      </c>
      <c r="AGT78" s="79" t="s">
        <v>1050</v>
      </c>
      <c r="AGU78" s="79" t="s">
        <v>1050</v>
      </c>
      <c r="AGV78" s="79" t="s">
        <v>1050</v>
      </c>
      <c r="AGW78" s="79" t="s">
        <v>1050</v>
      </c>
      <c r="AGX78" s="79" t="s">
        <v>1050</v>
      </c>
      <c r="AGY78" s="79" t="s">
        <v>1050</v>
      </c>
      <c r="AGZ78" s="79" t="s">
        <v>1050</v>
      </c>
      <c r="AHA78" s="79" t="s">
        <v>1050</v>
      </c>
      <c r="AHB78" s="79" t="s">
        <v>1050</v>
      </c>
      <c r="AHC78" s="79" t="s">
        <v>1050</v>
      </c>
      <c r="AHD78" s="79" t="s">
        <v>1050</v>
      </c>
      <c r="AHE78" s="79" t="s">
        <v>1050</v>
      </c>
      <c r="AHF78" s="79" t="s">
        <v>1050</v>
      </c>
      <c r="AHG78" s="79" t="s">
        <v>1050</v>
      </c>
      <c r="AHH78" s="79" t="s">
        <v>1050</v>
      </c>
      <c r="AHI78" s="79" t="s">
        <v>353</v>
      </c>
      <c r="AHJ78" s="79" t="s">
        <v>1093</v>
      </c>
      <c r="AHK78" s="79" t="s">
        <v>1050</v>
      </c>
      <c r="AHL78" s="79" t="s">
        <v>1050</v>
      </c>
      <c r="AHM78" s="79" t="s">
        <v>1050</v>
      </c>
      <c r="AHN78" s="79" t="s">
        <v>1050</v>
      </c>
      <c r="AHO78" s="79" t="s">
        <v>1050</v>
      </c>
      <c r="AHP78" s="79" t="s">
        <v>1050</v>
      </c>
      <c r="AHQ78" s="79" t="s">
        <v>1050</v>
      </c>
      <c r="AHR78" s="79" t="s">
        <v>1050</v>
      </c>
      <c r="AHS78" s="79" t="s">
        <v>1050</v>
      </c>
      <c r="AHT78" s="79" t="s">
        <v>1050</v>
      </c>
      <c r="AHU78" s="79" t="s">
        <v>1050</v>
      </c>
      <c r="AHV78" s="79" t="s">
        <v>1050</v>
      </c>
      <c r="AHW78" s="79" t="s">
        <v>1050</v>
      </c>
      <c r="AHX78" s="79" t="s">
        <v>1050</v>
      </c>
      <c r="AHY78" s="79" t="s">
        <v>1050</v>
      </c>
      <c r="AHZ78" s="79" t="s">
        <v>1050</v>
      </c>
      <c r="AIA78" s="79" t="s">
        <v>1050</v>
      </c>
      <c r="AIB78" s="79" t="s">
        <v>1050</v>
      </c>
      <c r="AIC78" s="79" t="s">
        <v>1050</v>
      </c>
      <c r="AID78" s="79" t="s">
        <v>1050</v>
      </c>
      <c r="AIE78" s="79" t="s">
        <v>1050</v>
      </c>
      <c r="AIF78" s="79" t="s">
        <v>1050</v>
      </c>
      <c r="AIG78" s="79" t="s">
        <v>1050</v>
      </c>
      <c r="AIH78" s="79" t="s">
        <v>399</v>
      </c>
      <c r="AII78" s="79" t="s">
        <v>1050</v>
      </c>
      <c r="AIJ78" s="79" t="s">
        <v>1050</v>
      </c>
      <c r="AIK78" s="79" t="s">
        <v>1050</v>
      </c>
      <c r="AIL78" s="79" t="s">
        <v>1050</v>
      </c>
      <c r="AIM78" s="79" t="s">
        <v>1050</v>
      </c>
      <c r="AIN78" s="79" t="s">
        <v>1050</v>
      </c>
      <c r="AIO78" s="79" t="s">
        <v>1050</v>
      </c>
      <c r="AIP78" s="79" t="s">
        <v>1050</v>
      </c>
      <c r="AIQ78" s="79" t="s">
        <v>399</v>
      </c>
      <c r="AIR78" s="79" t="s">
        <v>3025</v>
      </c>
      <c r="AIS78" s="79" t="s">
        <v>1050</v>
      </c>
      <c r="AIT78" s="79" t="s">
        <v>1050</v>
      </c>
      <c r="AIU78" s="79" t="s">
        <v>1050</v>
      </c>
      <c r="AIV78" s="79" t="s">
        <v>1050</v>
      </c>
      <c r="AIW78" s="79" t="s">
        <v>399</v>
      </c>
      <c r="AIX78" s="79" t="s">
        <v>3026</v>
      </c>
      <c r="AIY78" s="79" t="s">
        <v>1050</v>
      </c>
      <c r="AIZ78" s="79" t="s">
        <v>1050</v>
      </c>
      <c r="AJA78" s="79" t="s">
        <v>1050</v>
      </c>
      <c r="AJB78" s="79" t="s">
        <v>1050</v>
      </c>
      <c r="AJC78" s="79" t="s">
        <v>1050</v>
      </c>
      <c r="AJD78" s="79" t="s">
        <v>1050</v>
      </c>
      <c r="AJE78" s="79" t="s">
        <v>1050</v>
      </c>
      <c r="AJF78" s="79" t="s">
        <v>1050</v>
      </c>
      <c r="AJG78" s="79" t="s">
        <v>3027</v>
      </c>
      <c r="AJH78" s="79" t="s">
        <v>3028</v>
      </c>
      <c r="AJI78" s="79" t="s">
        <v>1137</v>
      </c>
      <c r="AJJ78" s="79" t="s">
        <v>1517</v>
      </c>
      <c r="AJK78" s="79" t="s">
        <v>1050</v>
      </c>
      <c r="AJL78" s="79" t="s">
        <v>1050</v>
      </c>
      <c r="AJM78" s="79" t="s">
        <v>2712</v>
      </c>
      <c r="AJN78" s="79" t="s">
        <v>2712</v>
      </c>
      <c r="AJO78" s="79" t="s">
        <v>1050</v>
      </c>
      <c r="AJP78" s="79" t="s">
        <v>1050</v>
      </c>
      <c r="AJQ78" s="79" t="s">
        <v>1050</v>
      </c>
      <c r="AJR78" s="79" t="s">
        <v>1050</v>
      </c>
      <c r="AJS78" s="79" t="s">
        <v>3029</v>
      </c>
      <c r="AJT78" s="79" t="s">
        <v>1098</v>
      </c>
      <c r="AJU78" s="79" t="s">
        <v>1050</v>
      </c>
      <c r="AJV78" s="79" t="s">
        <v>1050</v>
      </c>
      <c r="AJW78" s="79" t="s">
        <v>1050</v>
      </c>
      <c r="AJX78" s="79" t="s">
        <v>1098</v>
      </c>
      <c r="AJY78" s="79" t="s">
        <v>1050</v>
      </c>
      <c r="AJZ78" s="79" t="s">
        <v>1050</v>
      </c>
      <c r="AKA78" s="79" t="s">
        <v>1050</v>
      </c>
      <c r="AKB78" s="79" t="s">
        <v>1050</v>
      </c>
      <c r="AKC78" s="79" t="s">
        <v>1050</v>
      </c>
      <c r="AKD78" s="79" t="s">
        <v>1050</v>
      </c>
      <c r="AKE78" s="79" t="s">
        <v>1050</v>
      </c>
      <c r="AKF78" s="79" t="s">
        <v>1050</v>
      </c>
      <c r="AKG78" s="79" t="s">
        <v>1050</v>
      </c>
      <c r="AKH78" s="79" t="s">
        <v>1098</v>
      </c>
      <c r="AKI78" s="79" t="s">
        <v>1050</v>
      </c>
      <c r="AKJ78" s="79" t="s">
        <v>1050</v>
      </c>
      <c r="AKK78" s="79" t="s">
        <v>1050</v>
      </c>
      <c r="AKL78" s="79" t="s">
        <v>1050</v>
      </c>
      <c r="AKM78" s="79" t="s">
        <v>1050</v>
      </c>
      <c r="AKN78" s="79" t="s">
        <v>1050</v>
      </c>
      <c r="AKO78" s="79" t="s">
        <v>1050</v>
      </c>
      <c r="AKP78" s="79" t="s">
        <v>1050</v>
      </c>
      <c r="AKQ78" s="79" t="s">
        <v>1050</v>
      </c>
      <c r="AKR78" s="79" t="s">
        <v>1098</v>
      </c>
      <c r="AKS78" s="79" t="s">
        <v>1050</v>
      </c>
      <c r="AKT78" s="79" t="s">
        <v>1050</v>
      </c>
      <c r="AKU78" s="79" t="s">
        <v>1050</v>
      </c>
      <c r="AKV78" s="79" t="s">
        <v>1098</v>
      </c>
      <c r="AKW78" s="79" t="s">
        <v>1050</v>
      </c>
      <c r="AKX78" s="79" t="s">
        <v>1050</v>
      </c>
      <c r="AKY78" s="79" t="s">
        <v>1050</v>
      </c>
      <c r="AKZ78" s="79" t="s">
        <v>1050</v>
      </c>
      <c r="ALA78" s="79" t="s">
        <v>1098</v>
      </c>
      <c r="ALB78" s="79" t="s">
        <v>1050</v>
      </c>
      <c r="ALC78" s="79" t="s">
        <v>1050</v>
      </c>
      <c r="ALD78" s="79" t="s">
        <v>1050</v>
      </c>
      <c r="ALE78" s="79" t="s">
        <v>1050</v>
      </c>
      <c r="ALF78" s="79" t="s">
        <v>1098</v>
      </c>
      <c r="ALG78" s="79" t="s">
        <v>1098</v>
      </c>
      <c r="ALH78" s="79" t="s">
        <v>1050</v>
      </c>
      <c r="ALI78" s="79" t="s">
        <v>1050</v>
      </c>
      <c r="ALJ78" s="79" t="s">
        <v>1098</v>
      </c>
      <c r="ALK78" s="79" t="s">
        <v>1050</v>
      </c>
      <c r="ALL78" s="79" t="s">
        <v>1050</v>
      </c>
      <c r="ALM78" s="79" t="s">
        <v>1050</v>
      </c>
      <c r="ALN78" s="79" t="s">
        <v>1050</v>
      </c>
      <c r="ALO78" s="79" t="s">
        <v>1050</v>
      </c>
      <c r="ALP78" s="79" t="s">
        <v>1050</v>
      </c>
      <c r="ALQ78" s="79" t="s">
        <v>1098</v>
      </c>
      <c r="ALR78" s="79" t="s">
        <v>1050</v>
      </c>
      <c r="ALS78" s="79" t="s">
        <v>1050</v>
      </c>
      <c r="ALT78" s="79" t="s">
        <v>1050</v>
      </c>
      <c r="ALU78" s="79" t="s">
        <v>1050</v>
      </c>
      <c r="ALV78" s="79" t="s">
        <v>1050</v>
      </c>
      <c r="ALW78" s="79" t="s">
        <v>1050</v>
      </c>
      <c r="ALX78" s="79" t="s">
        <v>1050</v>
      </c>
    </row>
    <row r="79" ht="50.25" customHeight="1" spans="1:1012">
      <c r="A79" s="150" t="s">
        <v>3030</v>
      </c>
      <c r="B79" s="150">
        <v>104</v>
      </c>
      <c r="C79" s="110" t="s">
        <v>1100</v>
      </c>
      <c r="D79" s="110" t="s">
        <v>374</v>
      </c>
      <c r="E79" s="110" t="s">
        <v>1050</v>
      </c>
      <c r="F79" s="110" t="s">
        <v>3031</v>
      </c>
      <c r="G79" s="110" t="s">
        <v>1050</v>
      </c>
      <c r="H79" s="110" t="s">
        <v>1050</v>
      </c>
      <c r="I79" s="110" t="s">
        <v>560</v>
      </c>
      <c r="J79" s="110" t="s">
        <v>3032</v>
      </c>
      <c r="K79" s="151">
        <v>0.458333333333333</v>
      </c>
      <c r="L79" s="110" t="s">
        <v>3032</v>
      </c>
      <c r="M79" s="151">
        <v>0.465277777777778</v>
      </c>
      <c r="N79" s="110" t="s">
        <v>376</v>
      </c>
      <c r="O79" s="110" t="s">
        <v>1050</v>
      </c>
      <c r="P79" s="110" t="s">
        <v>1050</v>
      </c>
      <c r="Q79" s="110" t="s">
        <v>1050</v>
      </c>
      <c r="R79" s="110" t="s">
        <v>1052</v>
      </c>
      <c r="S79" s="110" t="s">
        <v>419</v>
      </c>
      <c r="T79" s="110" t="s">
        <v>1050</v>
      </c>
      <c r="U79" s="110" t="s">
        <v>368</v>
      </c>
      <c r="V79" s="110" t="s">
        <v>480</v>
      </c>
      <c r="W79" s="110" t="s">
        <v>338</v>
      </c>
      <c r="X79" s="110" t="s">
        <v>339</v>
      </c>
      <c r="Y79" s="110" t="s">
        <v>340</v>
      </c>
      <c r="Z79" s="110" t="s">
        <v>341</v>
      </c>
      <c r="AA79" s="110" t="s">
        <v>342</v>
      </c>
      <c r="AB79" s="110" t="s">
        <v>424</v>
      </c>
      <c r="AC79" s="110" t="s">
        <v>343</v>
      </c>
      <c r="AD79" s="110" t="s">
        <v>344</v>
      </c>
      <c r="AE79" s="110" t="s">
        <v>369</v>
      </c>
      <c r="AF79" s="110" t="s">
        <v>1159</v>
      </c>
      <c r="AG79" s="110" t="s">
        <v>1050</v>
      </c>
      <c r="AH79" s="110" t="s">
        <v>347</v>
      </c>
      <c r="AI79" s="110" t="s">
        <v>460</v>
      </c>
      <c r="AJ79" s="110" t="s">
        <v>353</v>
      </c>
      <c r="AK79" s="110" t="s">
        <v>1050</v>
      </c>
      <c r="AL79" s="110" t="s">
        <v>1055</v>
      </c>
      <c r="AM79" s="110" t="s">
        <v>1055</v>
      </c>
      <c r="AN79" s="110" t="s">
        <v>1413</v>
      </c>
      <c r="AO79" s="110" t="s">
        <v>1050</v>
      </c>
      <c r="AP79" s="110" t="s">
        <v>1050</v>
      </c>
      <c r="AQ79" s="110" t="s">
        <v>1050</v>
      </c>
      <c r="AR79" s="110" t="s">
        <v>1050</v>
      </c>
      <c r="AS79" s="110" t="s">
        <v>1050</v>
      </c>
      <c r="AT79" s="110" t="s">
        <v>1050</v>
      </c>
      <c r="AU79" s="110" t="s">
        <v>1050</v>
      </c>
      <c r="AV79" s="110" t="s">
        <v>1050</v>
      </c>
      <c r="AW79" s="110" t="s">
        <v>1050</v>
      </c>
      <c r="AX79" s="110" t="s">
        <v>1050</v>
      </c>
      <c r="AY79" s="110" t="s">
        <v>1050</v>
      </c>
      <c r="AZ79" s="110" t="s">
        <v>480</v>
      </c>
      <c r="BA79" s="110" t="s">
        <v>1050</v>
      </c>
      <c r="BB79" s="110" t="s">
        <v>1050</v>
      </c>
      <c r="BC79" s="110" t="s">
        <v>1050</v>
      </c>
      <c r="BD79" s="110" t="s">
        <v>1050</v>
      </c>
      <c r="BE79" s="110" t="s">
        <v>1050</v>
      </c>
      <c r="BF79" s="110" t="s">
        <v>1050</v>
      </c>
      <c r="BG79" s="110" t="s">
        <v>1050</v>
      </c>
      <c r="BH79" s="110" t="s">
        <v>1050</v>
      </c>
      <c r="BI79" s="110" t="s">
        <v>1050</v>
      </c>
      <c r="BJ79" s="110" t="s">
        <v>1050</v>
      </c>
      <c r="BK79" s="110" t="s">
        <v>1050</v>
      </c>
      <c r="BL79" s="110" t="s">
        <v>1050</v>
      </c>
      <c r="BM79" s="110" t="s">
        <v>1050</v>
      </c>
      <c r="BN79" s="110" t="s">
        <v>1050</v>
      </c>
      <c r="BO79" s="110" t="s">
        <v>1050</v>
      </c>
      <c r="BP79" s="110" t="s">
        <v>1050</v>
      </c>
      <c r="BQ79" s="110" t="s">
        <v>1050</v>
      </c>
      <c r="BR79" s="110" t="s">
        <v>1050</v>
      </c>
      <c r="BS79" s="110" t="s">
        <v>1050</v>
      </c>
      <c r="BT79" s="110" t="s">
        <v>1050</v>
      </c>
      <c r="BU79" s="110" t="s">
        <v>1050</v>
      </c>
      <c r="BV79" s="110" t="s">
        <v>1050</v>
      </c>
      <c r="BW79" s="110" t="s">
        <v>1050</v>
      </c>
      <c r="BX79" s="110" t="s">
        <v>1050</v>
      </c>
      <c r="BY79" s="110" t="s">
        <v>1050</v>
      </c>
      <c r="BZ79" s="110" t="s">
        <v>1050</v>
      </c>
      <c r="CA79" s="110" t="s">
        <v>1050</v>
      </c>
      <c r="CB79" s="110" t="s">
        <v>1050</v>
      </c>
      <c r="CC79" s="110" t="s">
        <v>1050</v>
      </c>
      <c r="CD79" s="110" t="s">
        <v>1050</v>
      </c>
      <c r="CE79" s="110" t="s">
        <v>1050</v>
      </c>
      <c r="CF79" s="110" t="s">
        <v>1057</v>
      </c>
      <c r="CG79" s="110" t="s">
        <v>3033</v>
      </c>
      <c r="CH79" s="110" t="s">
        <v>1090</v>
      </c>
      <c r="CI79" s="110" t="s">
        <v>398</v>
      </c>
      <c r="CJ79" s="110" t="s">
        <v>1060</v>
      </c>
      <c r="CK79" s="110" t="s">
        <v>353</v>
      </c>
      <c r="CL79" s="110" t="s">
        <v>1050</v>
      </c>
      <c r="CM79" s="110" t="s">
        <v>1050</v>
      </c>
      <c r="CN79" s="110" t="s">
        <v>1050</v>
      </c>
      <c r="CO79" s="110" t="s">
        <v>353</v>
      </c>
      <c r="CP79" s="110" t="s">
        <v>401</v>
      </c>
      <c r="CQ79" s="110" t="s">
        <v>1050</v>
      </c>
      <c r="CR79" s="110" t="s">
        <v>3034</v>
      </c>
      <c r="CS79" s="110" t="s">
        <v>1050</v>
      </c>
      <c r="CT79" s="110" t="s">
        <v>3035</v>
      </c>
      <c r="CU79" s="110" t="s">
        <v>1050</v>
      </c>
      <c r="CV79" s="110" t="s">
        <v>1050</v>
      </c>
      <c r="CW79" s="110" t="s">
        <v>1050</v>
      </c>
      <c r="CX79" s="110" t="s">
        <v>3036</v>
      </c>
      <c r="CY79" s="110" t="s">
        <v>3037</v>
      </c>
      <c r="CZ79" s="110" t="s">
        <v>356</v>
      </c>
      <c r="DA79" s="110" t="s">
        <v>1528</v>
      </c>
      <c r="DB79" s="110" t="s">
        <v>1908</v>
      </c>
      <c r="DC79" s="110" t="s">
        <v>1839</v>
      </c>
      <c r="DD79" s="110">
        <v>2020</v>
      </c>
      <c r="DE79" s="110" t="s">
        <v>1464</v>
      </c>
      <c r="DF79" s="110" t="s">
        <v>1050</v>
      </c>
      <c r="DG79" s="110">
        <v>2</v>
      </c>
      <c r="DH79" s="110" t="s">
        <v>2114</v>
      </c>
      <c r="DI79" s="110" t="s">
        <v>1146</v>
      </c>
      <c r="DJ79" s="110" t="s">
        <v>1686</v>
      </c>
      <c r="DK79" s="110" t="s">
        <v>1050</v>
      </c>
      <c r="DL79" s="110" t="s">
        <v>353</v>
      </c>
      <c r="DM79" s="110" t="s">
        <v>353</v>
      </c>
      <c r="DN79" s="110" t="s">
        <v>1749</v>
      </c>
      <c r="DO79" s="110" t="s">
        <v>3038</v>
      </c>
      <c r="DP79" s="110" t="s">
        <v>399</v>
      </c>
      <c r="DQ79" s="110" t="s">
        <v>1050</v>
      </c>
      <c r="DR79" s="110" t="s">
        <v>1050</v>
      </c>
      <c r="DS79" s="110" t="s">
        <v>399</v>
      </c>
      <c r="DT79" s="110" t="s">
        <v>1050</v>
      </c>
      <c r="DU79" s="110" t="s">
        <v>1050</v>
      </c>
      <c r="DV79" s="110" t="s">
        <v>353</v>
      </c>
      <c r="DW79" s="110" t="s">
        <v>542</v>
      </c>
      <c r="DX79" s="110" t="s">
        <v>435</v>
      </c>
      <c r="DY79" s="110" t="s">
        <v>1050</v>
      </c>
      <c r="DZ79" s="110" t="s">
        <v>1050</v>
      </c>
      <c r="EA79" s="110" t="s">
        <v>1050</v>
      </c>
      <c r="EB79" s="110" t="s">
        <v>1050</v>
      </c>
      <c r="EC79" s="110" t="s">
        <v>1050</v>
      </c>
      <c r="ED79" s="110" t="s">
        <v>3039</v>
      </c>
      <c r="EE79" s="110" t="s">
        <v>363</v>
      </c>
      <c r="EF79" s="110" t="s">
        <v>399</v>
      </c>
      <c r="EG79" s="110" t="s">
        <v>1050</v>
      </c>
      <c r="EH79" s="110" t="s">
        <v>1050</v>
      </c>
      <c r="EI79" s="110" t="s">
        <v>1050</v>
      </c>
      <c r="EJ79" s="110" t="s">
        <v>1050</v>
      </c>
      <c r="EK79" s="110" t="s">
        <v>1050</v>
      </c>
      <c r="EL79" s="110" t="s">
        <v>1050</v>
      </c>
      <c r="EM79" s="110" t="s">
        <v>1050</v>
      </c>
      <c r="EN79" s="110" t="s">
        <v>1050</v>
      </c>
      <c r="EO79" s="110" t="s">
        <v>1050</v>
      </c>
      <c r="EP79" s="110" t="s">
        <v>1050</v>
      </c>
      <c r="EQ79" s="110" t="s">
        <v>1050</v>
      </c>
      <c r="ER79" s="110" t="s">
        <v>1050</v>
      </c>
      <c r="ES79" s="110" t="s">
        <v>1050</v>
      </c>
      <c r="ET79" s="110" t="s">
        <v>1050</v>
      </c>
      <c r="EU79" s="110" t="s">
        <v>1050</v>
      </c>
      <c r="EV79" s="110" t="s">
        <v>1050</v>
      </c>
      <c r="EW79" s="110" t="s">
        <v>1050</v>
      </c>
      <c r="EX79" s="110" t="s">
        <v>1050</v>
      </c>
      <c r="EY79" s="110" t="s">
        <v>1050</v>
      </c>
      <c r="EZ79" s="110" t="s">
        <v>1050</v>
      </c>
      <c r="FA79" s="110" t="s">
        <v>1050</v>
      </c>
      <c r="FB79" s="110" t="s">
        <v>1050</v>
      </c>
      <c r="FC79" s="110" t="s">
        <v>1050</v>
      </c>
      <c r="FD79" s="110" t="s">
        <v>1050</v>
      </c>
      <c r="FE79" s="110" t="s">
        <v>1050</v>
      </c>
      <c r="FF79" s="110" t="s">
        <v>1050</v>
      </c>
      <c r="FG79" s="110" t="s">
        <v>1050</v>
      </c>
      <c r="FH79" s="110" t="s">
        <v>1050</v>
      </c>
      <c r="FI79" s="110" t="s">
        <v>1050</v>
      </c>
      <c r="FJ79" s="110" t="s">
        <v>1050</v>
      </c>
      <c r="FK79" s="110" t="s">
        <v>1050</v>
      </c>
      <c r="FL79" s="110" t="s">
        <v>1050</v>
      </c>
      <c r="FM79" s="110" t="s">
        <v>1050</v>
      </c>
      <c r="FN79" s="110" t="s">
        <v>1050</v>
      </c>
      <c r="FO79" s="110" t="s">
        <v>1050</v>
      </c>
      <c r="FP79" s="110" t="s">
        <v>1050</v>
      </c>
      <c r="FQ79" s="110" t="s">
        <v>1050</v>
      </c>
      <c r="FR79" s="110" t="s">
        <v>1050</v>
      </c>
      <c r="FS79" s="110" t="s">
        <v>1050</v>
      </c>
      <c r="FT79" s="110" t="s">
        <v>1050</v>
      </c>
      <c r="FU79" s="110" t="s">
        <v>1050</v>
      </c>
      <c r="FV79" s="110" t="s">
        <v>1050</v>
      </c>
      <c r="FW79" s="110" t="s">
        <v>1050</v>
      </c>
      <c r="FX79" s="110" t="s">
        <v>1050</v>
      </c>
      <c r="FY79" s="110" t="s">
        <v>1050</v>
      </c>
      <c r="FZ79" s="110" t="s">
        <v>1050</v>
      </c>
      <c r="GA79" s="110" t="s">
        <v>1050</v>
      </c>
      <c r="GB79" s="110" t="s">
        <v>1050</v>
      </c>
      <c r="GC79" s="110" t="s">
        <v>1050</v>
      </c>
      <c r="GD79" s="110" t="s">
        <v>1050</v>
      </c>
      <c r="GE79" s="110" t="s">
        <v>1050</v>
      </c>
      <c r="GF79" s="110" t="s">
        <v>1050</v>
      </c>
      <c r="GG79" s="110" t="s">
        <v>1050</v>
      </c>
      <c r="GH79" s="110" t="s">
        <v>1050</v>
      </c>
      <c r="GI79" s="110" t="s">
        <v>1050</v>
      </c>
      <c r="GJ79" s="110" t="s">
        <v>1050</v>
      </c>
      <c r="GK79" s="110" t="s">
        <v>1050</v>
      </c>
      <c r="GL79" s="110" t="s">
        <v>1050</v>
      </c>
      <c r="GM79" s="110" t="s">
        <v>1050</v>
      </c>
      <c r="GN79" s="110" t="s">
        <v>1050</v>
      </c>
      <c r="GO79" s="110" t="s">
        <v>1050</v>
      </c>
      <c r="GP79" s="110" t="s">
        <v>1050</v>
      </c>
      <c r="GQ79" s="110" t="s">
        <v>1050</v>
      </c>
      <c r="GR79" s="110" t="s">
        <v>1050</v>
      </c>
      <c r="GS79" s="110" t="s">
        <v>1050</v>
      </c>
      <c r="GT79" s="110" t="s">
        <v>1050</v>
      </c>
      <c r="GU79" s="110" t="s">
        <v>1050</v>
      </c>
      <c r="GV79" s="110" t="s">
        <v>1050</v>
      </c>
      <c r="GW79" s="110" t="s">
        <v>1050</v>
      </c>
      <c r="GX79" s="110" t="s">
        <v>1050</v>
      </c>
      <c r="GY79" s="110" t="s">
        <v>1050</v>
      </c>
      <c r="GZ79" s="110" t="s">
        <v>1050</v>
      </c>
      <c r="HA79" s="110" t="s">
        <v>1050</v>
      </c>
      <c r="HB79" s="110" t="s">
        <v>1050</v>
      </c>
      <c r="HC79" s="110" t="s">
        <v>1050</v>
      </c>
      <c r="HD79" s="110" t="s">
        <v>1050</v>
      </c>
      <c r="HE79" s="110" t="s">
        <v>1050</v>
      </c>
      <c r="HF79" s="110" t="s">
        <v>1050</v>
      </c>
      <c r="HG79" s="110" t="s">
        <v>1050</v>
      </c>
      <c r="HH79" s="110" t="s">
        <v>1050</v>
      </c>
      <c r="HI79" s="110" t="s">
        <v>1050</v>
      </c>
      <c r="HJ79" s="110" t="s">
        <v>1050</v>
      </c>
      <c r="HK79" s="110" t="s">
        <v>1050</v>
      </c>
      <c r="HL79" s="110" t="s">
        <v>1050</v>
      </c>
      <c r="HM79" s="110" t="s">
        <v>1050</v>
      </c>
      <c r="HN79" s="110" t="s">
        <v>1050</v>
      </c>
      <c r="HO79" s="110" t="s">
        <v>1050</v>
      </c>
      <c r="HP79" s="110" t="s">
        <v>1050</v>
      </c>
      <c r="HQ79" s="110" t="s">
        <v>1050</v>
      </c>
      <c r="HR79" s="110" t="s">
        <v>1050</v>
      </c>
      <c r="HS79" s="110" t="s">
        <v>1050</v>
      </c>
      <c r="HT79" s="110" t="s">
        <v>1050</v>
      </c>
      <c r="HU79" s="110" t="s">
        <v>1050</v>
      </c>
      <c r="HV79" s="110" t="s">
        <v>1050</v>
      </c>
      <c r="HW79" s="110" t="s">
        <v>1050</v>
      </c>
      <c r="HX79" s="110" t="s">
        <v>1050</v>
      </c>
      <c r="HY79" s="110" t="s">
        <v>1050</v>
      </c>
      <c r="HZ79" s="110" t="s">
        <v>1050</v>
      </c>
      <c r="IA79" s="110" t="s">
        <v>1050</v>
      </c>
      <c r="IB79" s="110" t="s">
        <v>1050</v>
      </c>
      <c r="IC79" s="110" t="s">
        <v>1050</v>
      </c>
      <c r="ID79" s="110" t="s">
        <v>1050</v>
      </c>
      <c r="IE79" s="110" t="s">
        <v>1050</v>
      </c>
      <c r="IF79" s="110" t="s">
        <v>1050</v>
      </c>
      <c r="IG79" s="110" t="s">
        <v>1050</v>
      </c>
      <c r="IH79" s="110" t="s">
        <v>1050</v>
      </c>
      <c r="II79" s="110" t="s">
        <v>1050</v>
      </c>
      <c r="IJ79" s="110" t="s">
        <v>1050</v>
      </c>
      <c r="IK79" s="110" t="s">
        <v>1050</v>
      </c>
      <c r="IL79" s="110" t="s">
        <v>1050</v>
      </c>
      <c r="IM79" s="110" t="s">
        <v>1050</v>
      </c>
      <c r="IN79" s="110" t="s">
        <v>1050</v>
      </c>
      <c r="IO79" s="110" t="s">
        <v>1050</v>
      </c>
      <c r="IP79" s="110" t="s">
        <v>1050</v>
      </c>
      <c r="IQ79" s="110" t="s">
        <v>1050</v>
      </c>
      <c r="IR79" s="110" t="s">
        <v>1050</v>
      </c>
      <c r="IS79" s="110" t="s">
        <v>1050</v>
      </c>
      <c r="IT79" s="110" t="s">
        <v>1050</v>
      </c>
      <c r="IU79" s="110" t="s">
        <v>1050</v>
      </c>
      <c r="IV79" s="110" t="s">
        <v>1050</v>
      </c>
      <c r="IW79" s="110" t="s">
        <v>1050</v>
      </c>
      <c r="IX79" s="110" t="s">
        <v>1050</v>
      </c>
      <c r="IY79" s="110" t="s">
        <v>1050</v>
      </c>
      <c r="IZ79" s="110" t="s">
        <v>1050</v>
      </c>
      <c r="JA79" s="110" t="s">
        <v>1050</v>
      </c>
      <c r="JB79" s="110" t="s">
        <v>1050</v>
      </c>
      <c r="JC79" s="110" t="s">
        <v>1050</v>
      </c>
      <c r="JD79" s="110" t="s">
        <v>1050</v>
      </c>
      <c r="JE79" s="110" t="s">
        <v>1050</v>
      </c>
      <c r="JF79" s="110" t="s">
        <v>1050</v>
      </c>
      <c r="JG79" s="110" t="s">
        <v>1050</v>
      </c>
      <c r="JH79" s="110" t="s">
        <v>1050</v>
      </c>
      <c r="JI79" s="110" t="s">
        <v>1050</v>
      </c>
      <c r="JJ79" s="110" t="s">
        <v>1050</v>
      </c>
      <c r="JK79" s="110" t="s">
        <v>1050</v>
      </c>
      <c r="JL79" s="110" t="s">
        <v>1050</v>
      </c>
      <c r="JM79" s="110" t="s">
        <v>1050</v>
      </c>
      <c r="JN79" s="110" t="s">
        <v>1050</v>
      </c>
      <c r="JO79" s="110" t="s">
        <v>1050</v>
      </c>
      <c r="JP79" s="110" t="s">
        <v>1050</v>
      </c>
      <c r="JQ79" s="110" t="s">
        <v>1050</v>
      </c>
      <c r="JR79" s="110" t="s">
        <v>1050</v>
      </c>
      <c r="JS79" s="110" t="s">
        <v>1050</v>
      </c>
      <c r="JT79" s="110" t="s">
        <v>1050</v>
      </c>
      <c r="JU79" s="110" t="s">
        <v>1050</v>
      </c>
      <c r="JV79" s="110" t="s">
        <v>1050</v>
      </c>
      <c r="JW79" s="110" t="s">
        <v>1050</v>
      </c>
      <c r="JX79" s="110" t="s">
        <v>1050</v>
      </c>
      <c r="JY79" s="110" t="s">
        <v>1050</v>
      </c>
      <c r="JZ79" s="110" t="s">
        <v>1050</v>
      </c>
      <c r="KA79" s="110" t="s">
        <v>1050</v>
      </c>
      <c r="KB79" s="110" t="s">
        <v>1050</v>
      </c>
      <c r="KC79" s="110" t="s">
        <v>1050</v>
      </c>
      <c r="KD79" s="110" t="s">
        <v>1050</v>
      </c>
      <c r="KE79" s="110" t="s">
        <v>1050</v>
      </c>
      <c r="KF79" s="110" t="s">
        <v>1050</v>
      </c>
      <c r="KG79" s="110" t="s">
        <v>1050</v>
      </c>
      <c r="KH79" s="110" t="s">
        <v>1050</v>
      </c>
      <c r="KI79" s="110" t="s">
        <v>1050</v>
      </c>
      <c r="KJ79" s="110" t="s">
        <v>1050</v>
      </c>
      <c r="KK79" s="110" t="s">
        <v>1050</v>
      </c>
      <c r="KL79" s="110" t="s">
        <v>1050</v>
      </c>
      <c r="KM79" s="110" t="s">
        <v>1050</v>
      </c>
      <c r="KN79" s="110" t="s">
        <v>1050</v>
      </c>
      <c r="KO79" s="110" t="s">
        <v>1050</v>
      </c>
      <c r="KP79" s="110" t="s">
        <v>1050</v>
      </c>
      <c r="KQ79" s="110" t="s">
        <v>1050</v>
      </c>
      <c r="KR79" s="110" t="s">
        <v>1050</v>
      </c>
      <c r="KS79" s="110" t="s">
        <v>1050</v>
      </c>
      <c r="KT79" s="110" t="s">
        <v>1050</v>
      </c>
      <c r="KU79" s="110" t="s">
        <v>1050</v>
      </c>
      <c r="KV79" s="110" t="s">
        <v>1050</v>
      </c>
      <c r="KW79" s="110" t="s">
        <v>1050</v>
      </c>
      <c r="KX79" s="110" t="s">
        <v>1050</v>
      </c>
      <c r="KY79" s="110" t="s">
        <v>1050</v>
      </c>
      <c r="KZ79" s="110" t="s">
        <v>1050</v>
      </c>
      <c r="LA79" s="110" t="s">
        <v>1050</v>
      </c>
      <c r="LB79" s="110" t="s">
        <v>1050</v>
      </c>
      <c r="LC79" s="110" t="s">
        <v>1050</v>
      </c>
      <c r="LD79" s="110" t="s">
        <v>1050</v>
      </c>
      <c r="LE79" s="110" t="s">
        <v>1050</v>
      </c>
      <c r="LF79" s="110" t="s">
        <v>1050</v>
      </c>
      <c r="LG79" s="110" t="s">
        <v>1050</v>
      </c>
      <c r="LH79" s="110" t="s">
        <v>1050</v>
      </c>
      <c r="LI79" s="110" t="s">
        <v>1050</v>
      </c>
      <c r="LJ79" s="110" t="s">
        <v>1050</v>
      </c>
      <c r="LK79" s="110" t="s">
        <v>1050</v>
      </c>
      <c r="LL79" s="110" t="s">
        <v>1050</v>
      </c>
      <c r="LM79" s="110" t="s">
        <v>1050</v>
      </c>
      <c r="LN79" s="110" t="s">
        <v>1050</v>
      </c>
      <c r="LO79" s="110" t="s">
        <v>1050</v>
      </c>
      <c r="LP79" s="110" t="s">
        <v>1050</v>
      </c>
      <c r="LQ79" s="110" t="s">
        <v>1050</v>
      </c>
      <c r="LR79" s="110" t="s">
        <v>1050</v>
      </c>
      <c r="LS79" s="110" t="s">
        <v>1050</v>
      </c>
      <c r="LT79" s="110" t="s">
        <v>1050</v>
      </c>
      <c r="LU79" s="110" t="s">
        <v>1050</v>
      </c>
      <c r="LV79" s="110" t="s">
        <v>1050</v>
      </c>
      <c r="LW79" s="110" t="s">
        <v>1050</v>
      </c>
      <c r="LX79" s="110" t="s">
        <v>1050</v>
      </c>
      <c r="LY79" s="110" t="s">
        <v>1050</v>
      </c>
      <c r="LZ79" s="110" t="s">
        <v>1050</v>
      </c>
      <c r="MA79" s="110" t="s">
        <v>1050</v>
      </c>
      <c r="MB79" s="110" t="s">
        <v>1050</v>
      </c>
      <c r="MC79" s="110" t="s">
        <v>1050</v>
      </c>
      <c r="MD79" s="110" t="s">
        <v>1050</v>
      </c>
      <c r="ME79" s="110" t="s">
        <v>1050</v>
      </c>
      <c r="MF79" s="110" t="s">
        <v>1050</v>
      </c>
      <c r="MG79" s="110" t="s">
        <v>1050</v>
      </c>
      <c r="MH79" s="110" t="s">
        <v>1050</v>
      </c>
      <c r="MI79" s="110" t="s">
        <v>1050</v>
      </c>
      <c r="MJ79" s="110" t="s">
        <v>1050</v>
      </c>
      <c r="MK79" s="110" t="s">
        <v>1057</v>
      </c>
      <c r="ML79" s="110" t="s">
        <v>3040</v>
      </c>
      <c r="MM79" s="110" t="s">
        <v>1090</v>
      </c>
      <c r="MN79" s="110" t="s">
        <v>1060</v>
      </c>
      <c r="MO79" s="110" t="s">
        <v>3036</v>
      </c>
      <c r="MP79" s="110" t="s">
        <v>1050</v>
      </c>
      <c r="MQ79" s="110" t="s">
        <v>1050</v>
      </c>
      <c r="MR79" s="110" t="s">
        <v>1050</v>
      </c>
      <c r="MS79" s="110" t="s">
        <v>1050</v>
      </c>
      <c r="MT79" s="110" t="s">
        <v>1050</v>
      </c>
      <c r="MU79" s="110" t="s">
        <v>1050</v>
      </c>
      <c r="MV79" s="110" t="s">
        <v>1050</v>
      </c>
      <c r="MW79" s="110" t="s">
        <v>3041</v>
      </c>
      <c r="MX79" s="110" t="s">
        <v>366</v>
      </c>
      <c r="MY79" s="110" t="s">
        <v>398</v>
      </c>
      <c r="MZ79" s="110" t="s">
        <v>399</v>
      </c>
      <c r="NA79" s="110" t="s">
        <v>1050</v>
      </c>
      <c r="NB79" s="110" t="s">
        <v>1050</v>
      </c>
      <c r="NC79" s="110" t="s">
        <v>1050</v>
      </c>
      <c r="ND79" s="110" t="s">
        <v>1050</v>
      </c>
      <c r="NE79" s="110" t="s">
        <v>1050</v>
      </c>
      <c r="NF79" s="110" t="s">
        <v>1050</v>
      </c>
      <c r="NG79" s="110" t="s">
        <v>1050</v>
      </c>
      <c r="NH79" s="110" t="s">
        <v>1050</v>
      </c>
      <c r="NI79" s="110" t="s">
        <v>1050</v>
      </c>
      <c r="NJ79" s="110" t="s">
        <v>1050</v>
      </c>
      <c r="NK79" s="110" t="s">
        <v>1050</v>
      </c>
      <c r="NL79" s="110" t="s">
        <v>1050</v>
      </c>
      <c r="NM79" s="110" t="s">
        <v>1050</v>
      </c>
      <c r="NN79" s="110" t="s">
        <v>1050</v>
      </c>
      <c r="NO79" s="110" t="s">
        <v>1050</v>
      </c>
      <c r="NP79" s="110" t="s">
        <v>1050</v>
      </c>
      <c r="NQ79" s="110" t="s">
        <v>1050</v>
      </c>
      <c r="NR79" s="110" t="s">
        <v>1050</v>
      </c>
      <c r="NS79" s="110" t="s">
        <v>1050</v>
      </c>
      <c r="NT79" s="110" t="s">
        <v>1050</v>
      </c>
      <c r="NU79" s="110" t="s">
        <v>1050</v>
      </c>
      <c r="NV79" s="110" t="s">
        <v>1050</v>
      </c>
      <c r="NW79" s="110" t="s">
        <v>1050</v>
      </c>
      <c r="NX79" s="110" t="s">
        <v>1050</v>
      </c>
      <c r="NY79" s="110" t="s">
        <v>1050</v>
      </c>
      <c r="NZ79" s="110" t="s">
        <v>1050</v>
      </c>
      <c r="OA79" s="110" t="s">
        <v>1050</v>
      </c>
      <c r="OB79" s="110" t="s">
        <v>1050</v>
      </c>
      <c r="OC79" s="110" t="s">
        <v>1050</v>
      </c>
      <c r="OD79" s="110" t="s">
        <v>1050</v>
      </c>
      <c r="OE79" s="110" t="s">
        <v>1050</v>
      </c>
      <c r="OF79" s="110" t="s">
        <v>1050</v>
      </c>
      <c r="OG79" s="110" t="s">
        <v>1050</v>
      </c>
      <c r="OH79" s="110" t="s">
        <v>1050</v>
      </c>
      <c r="OI79" s="110" t="s">
        <v>1050</v>
      </c>
      <c r="OJ79" s="110" t="s">
        <v>1050</v>
      </c>
      <c r="OK79" s="110" t="s">
        <v>1050</v>
      </c>
      <c r="OL79" s="110" t="s">
        <v>1050</v>
      </c>
      <c r="OM79" s="110" t="s">
        <v>1050</v>
      </c>
      <c r="ON79" s="110" t="s">
        <v>1050</v>
      </c>
      <c r="OO79" s="110" t="s">
        <v>1050</v>
      </c>
      <c r="OP79" s="110" t="s">
        <v>1050</v>
      </c>
      <c r="OQ79" s="110" t="s">
        <v>1050</v>
      </c>
      <c r="OR79" s="110" t="s">
        <v>1050</v>
      </c>
      <c r="OS79" s="110" t="s">
        <v>1050</v>
      </c>
      <c r="OT79" s="110" t="s">
        <v>1050</v>
      </c>
      <c r="OU79" s="110" t="s">
        <v>1050</v>
      </c>
      <c r="OV79" s="110" t="s">
        <v>1050</v>
      </c>
      <c r="OW79" s="110" t="s">
        <v>1050</v>
      </c>
      <c r="OX79" s="110" t="s">
        <v>1050</v>
      </c>
      <c r="OY79" s="110" t="s">
        <v>1050</v>
      </c>
      <c r="OZ79" s="110" t="s">
        <v>1050</v>
      </c>
      <c r="PA79" s="110" t="s">
        <v>1050</v>
      </c>
      <c r="PB79" s="110" t="s">
        <v>1050</v>
      </c>
      <c r="PC79" s="110" t="s">
        <v>1050</v>
      </c>
      <c r="PD79" s="110" t="s">
        <v>1050</v>
      </c>
      <c r="PE79" s="110" t="s">
        <v>1050</v>
      </c>
      <c r="PF79" s="110" t="s">
        <v>1050</v>
      </c>
      <c r="PG79" s="110" t="s">
        <v>1050</v>
      </c>
      <c r="PH79" s="110" t="s">
        <v>1050</v>
      </c>
      <c r="PI79" s="110" t="s">
        <v>1050</v>
      </c>
      <c r="PJ79" s="110" t="s">
        <v>1050</v>
      </c>
      <c r="PK79" s="110" t="s">
        <v>1050</v>
      </c>
      <c r="PL79" s="110" t="s">
        <v>1050</v>
      </c>
      <c r="PM79" s="110" t="s">
        <v>2995</v>
      </c>
      <c r="PN79" s="110">
        <v>2</v>
      </c>
      <c r="PO79" s="79" t="s">
        <v>1050</v>
      </c>
      <c r="PP79" s="110">
        <v>157</v>
      </c>
      <c r="PQ79" s="110" t="s">
        <v>1050</v>
      </c>
      <c r="PR79" s="110" t="s">
        <v>1050</v>
      </c>
      <c r="PS79" s="110" t="s">
        <v>1050</v>
      </c>
      <c r="PT79" s="110" t="s">
        <v>1050</v>
      </c>
      <c r="PU79" s="110" t="s">
        <v>1050</v>
      </c>
      <c r="PV79" s="110" t="s">
        <v>1050</v>
      </c>
      <c r="PW79" s="110">
        <v>411</v>
      </c>
      <c r="PX79" s="110" t="s">
        <v>1050</v>
      </c>
      <c r="PY79" s="110" t="s">
        <v>3042</v>
      </c>
      <c r="PZ79" s="110" t="s">
        <v>3043</v>
      </c>
      <c r="QA79" s="110" t="s">
        <v>1050</v>
      </c>
      <c r="QB79" s="110" t="s">
        <v>1050</v>
      </c>
      <c r="QC79" s="110" t="s">
        <v>1050</v>
      </c>
      <c r="QD79" s="110" t="s">
        <v>1100</v>
      </c>
      <c r="QE79" s="110" t="s">
        <v>1076</v>
      </c>
      <c r="QF79" s="110" t="s">
        <v>353</v>
      </c>
      <c r="QG79" s="110">
        <v>11</v>
      </c>
      <c r="QH79" s="157">
        <v>1</v>
      </c>
      <c r="QI79" s="110">
        <v>60</v>
      </c>
      <c r="QJ79" s="110">
        <v>15</v>
      </c>
      <c r="QK79" s="110">
        <v>2022</v>
      </c>
      <c r="QL79" s="110">
        <v>252921</v>
      </c>
      <c r="QM79" s="79" t="s">
        <v>3032</v>
      </c>
      <c r="QN79" s="79" t="s">
        <v>411</v>
      </c>
      <c r="QO79" s="79" t="s">
        <v>399</v>
      </c>
      <c r="QP79" s="79" t="s">
        <v>399</v>
      </c>
      <c r="QQ79" s="92">
        <v>0.458333333333333</v>
      </c>
      <c r="QR79" s="79" t="s">
        <v>329</v>
      </c>
      <c r="QS79" s="79" t="s">
        <v>560</v>
      </c>
      <c r="QT79" s="79" t="s">
        <v>1154</v>
      </c>
      <c r="QU79" s="79" t="s">
        <v>3044</v>
      </c>
      <c r="QV79" s="125" t="s">
        <v>3045</v>
      </c>
      <c r="QW79" s="125" t="s">
        <v>3046</v>
      </c>
      <c r="QX79" s="79" t="s">
        <v>1050</v>
      </c>
      <c r="QY79" s="79" t="s">
        <v>1050</v>
      </c>
      <c r="QZ79" s="79" t="s">
        <v>1050</v>
      </c>
      <c r="RA79" s="79" t="s">
        <v>1080</v>
      </c>
      <c r="RB79" s="79" t="s">
        <v>1050</v>
      </c>
      <c r="RC79" s="79" t="s">
        <v>368</v>
      </c>
      <c r="RD79" s="79" t="s">
        <v>399</v>
      </c>
      <c r="RE79" s="79" t="s">
        <v>344</v>
      </c>
      <c r="RF79" s="79" t="s">
        <v>369</v>
      </c>
      <c r="RG79" s="79" t="s">
        <v>1050</v>
      </c>
      <c r="RH79" s="79" t="s">
        <v>513</v>
      </c>
      <c r="RI79" s="79" t="s">
        <v>1050</v>
      </c>
      <c r="RJ79" s="79">
        <v>9.73</v>
      </c>
      <c r="RK79" s="79" t="s">
        <v>1050</v>
      </c>
      <c r="RL79" s="79" t="s">
        <v>419</v>
      </c>
      <c r="RM79" s="79" t="s">
        <v>3047</v>
      </c>
      <c r="RN79" s="79" t="s">
        <v>3048</v>
      </c>
      <c r="RO79" s="79" t="s">
        <v>1050</v>
      </c>
      <c r="RP79" s="79" t="s">
        <v>414</v>
      </c>
      <c r="RQ79" s="79" t="s">
        <v>494</v>
      </c>
      <c r="RR79" s="79" t="s">
        <v>480</v>
      </c>
      <c r="RS79" s="79" t="s">
        <v>1126</v>
      </c>
      <c r="RT79" s="79" t="s">
        <v>494</v>
      </c>
      <c r="RU79" s="79" t="s">
        <v>1085</v>
      </c>
      <c r="RV79" s="79" t="s">
        <v>1050</v>
      </c>
      <c r="RW79" s="79" t="s">
        <v>1050</v>
      </c>
      <c r="RX79" s="79" t="s">
        <v>1050</v>
      </c>
      <c r="RY79" s="79" t="s">
        <v>1050</v>
      </c>
      <c r="RZ79" s="79" t="s">
        <v>1050</v>
      </c>
      <c r="SA79" s="79" t="s">
        <v>1050</v>
      </c>
      <c r="SB79" s="79" t="s">
        <v>1050</v>
      </c>
      <c r="SC79" s="79" t="s">
        <v>1050</v>
      </c>
      <c r="SD79" s="79" t="s">
        <v>1050</v>
      </c>
      <c r="SE79" s="79" t="s">
        <v>1050</v>
      </c>
      <c r="SF79" s="79" t="s">
        <v>1050</v>
      </c>
      <c r="SG79" s="79" t="s">
        <v>1050</v>
      </c>
      <c r="SH79" s="79" t="s">
        <v>1050</v>
      </c>
      <c r="SI79" s="79" t="s">
        <v>1050</v>
      </c>
      <c r="SJ79" s="79" t="s">
        <v>1050</v>
      </c>
      <c r="SK79" s="79" t="s">
        <v>1050</v>
      </c>
      <c r="SL79" s="79" t="s">
        <v>1050</v>
      </c>
      <c r="SM79" s="79" t="s">
        <v>1050</v>
      </c>
      <c r="SN79" s="79" t="s">
        <v>1050</v>
      </c>
      <c r="SO79" s="79" t="s">
        <v>1050</v>
      </c>
      <c r="SP79" s="79" t="s">
        <v>1050</v>
      </c>
      <c r="SQ79" s="79" t="s">
        <v>1050</v>
      </c>
      <c r="SR79" s="79" t="s">
        <v>1050</v>
      </c>
      <c r="SS79" s="79" t="s">
        <v>1050</v>
      </c>
      <c r="ST79" s="79" t="s">
        <v>542</v>
      </c>
      <c r="SU79" s="79" t="s">
        <v>1050</v>
      </c>
      <c r="SV79" s="79" t="s">
        <v>1050</v>
      </c>
      <c r="SW79" s="79" t="s">
        <v>1050</v>
      </c>
      <c r="SX79" s="79" t="s">
        <v>1050</v>
      </c>
      <c r="SY79" s="79" t="s">
        <v>1050</v>
      </c>
      <c r="SZ79" s="79" t="s">
        <v>1050</v>
      </c>
      <c r="TA79" s="79" t="s">
        <v>1050</v>
      </c>
      <c r="TB79" s="79" t="s">
        <v>1050</v>
      </c>
      <c r="TC79" s="79" t="s">
        <v>1050</v>
      </c>
      <c r="TD79" s="79" t="s">
        <v>1050</v>
      </c>
      <c r="TE79" s="79" t="s">
        <v>1050</v>
      </c>
      <c r="TF79" s="79">
        <v>2020</v>
      </c>
      <c r="TG79" s="79" t="s">
        <v>1050</v>
      </c>
      <c r="TH79" s="79" t="s">
        <v>1050</v>
      </c>
      <c r="TI79" s="79" t="s">
        <v>1050</v>
      </c>
      <c r="TJ79" s="79" t="s">
        <v>1050</v>
      </c>
      <c r="TK79" s="79" t="s">
        <v>1050</v>
      </c>
      <c r="TL79" s="79" t="s">
        <v>1050</v>
      </c>
      <c r="TM79" s="79" t="s">
        <v>1050</v>
      </c>
      <c r="TN79" s="79" t="s">
        <v>1050</v>
      </c>
      <c r="TO79" s="79" t="s">
        <v>1050</v>
      </c>
      <c r="TP79" s="79" t="s">
        <v>1050</v>
      </c>
      <c r="TQ79" s="79" t="s">
        <v>1050</v>
      </c>
      <c r="TR79" s="79" t="s">
        <v>1839</v>
      </c>
      <c r="TS79" s="79" t="s">
        <v>1050</v>
      </c>
      <c r="TT79" s="79" t="s">
        <v>1050</v>
      </c>
      <c r="TU79" s="79" t="s">
        <v>1050</v>
      </c>
      <c r="TV79" s="79" t="s">
        <v>1050</v>
      </c>
      <c r="TW79" s="79" t="s">
        <v>1050</v>
      </c>
      <c r="TX79" s="79" t="s">
        <v>1050</v>
      </c>
      <c r="TY79" s="79" t="s">
        <v>1050</v>
      </c>
      <c r="TZ79" s="79" t="s">
        <v>1050</v>
      </c>
      <c r="UA79" s="79" t="s">
        <v>1050</v>
      </c>
      <c r="UB79" s="79" t="s">
        <v>1050</v>
      </c>
      <c r="UC79" s="79" t="s">
        <v>1050</v>
      </c>
      <c r="UD79" s="79" t="s">
        <v>1528</v>
      </c>
      <c r="UE79" s="79" t="s">
        <v>1050</v>
      </c>
      <c r="UF79" s="79" t="s">
        <v>1050</v>
      </c>
      <c r="UG79" s="79" t="s">
        <v>1050</v>
      </c>
      <c r="UH79" s="79" t="s">
        <v>1050</v>
      </c>
      <c r="UI79" s="79" t="s">
        <v>1050</v>
      </c>
      <c r="UJ79" s="79" t="s">
        <v>1050</v>
      </c>
      <c r="UK79" s="79" t="s">
        <v>1050</v>
      </c>
      <c r="UL79" s="79" t="s">
        <v>1050</v>
      </c>
      <c r="UM79" s="79" t="s">
        <v>1050</v>
      </c>
      <c r="UN79" s="79" t="s">
        <v>1050</v>
      </c>
      <c r="UO79" s="79" t="s">
        <v>1050</v>
      </c>
      <c r="UP79" s="79" t="s">
        <v>3049</v>
      </c>
      <c r="UQ79" s="79" t="s">
        <v>1050</v>
      </c>
      <c r="UR79" s="79" t="s">
        <v>1050</v>
      </c>
      <c r="US79" s="79" t="s">
        <v>1050</v>
      </c>
      <c r="UT79" s="79" t="s">
        <v>1050</v>
      </c>
      <c r="UU79" s="79" t="s">
        <v>1050</v>
      </c>
      <c r="UV79" s="79" t="s">
        <v>1050</v>
      </c>
      <c r="UW79" s="79" t="s">
        <v>1050</v>
      </c>
      <c r="UX79" s="79" t="s">
        <v>1050</v>
      </c>
      <c r="UY79" s="79" t="s">
        <v>1050</v>
      </c>
      <c r="UZ79" s="79" t="s">
        <v>1050</v>
      </c>
      <c r="VA79" s="79" t="s">
        <v>1050</v>
      </c>
      <c r="VB79" s="79">
        <v>124</v>
      </c>
      <c r="VC79" s="79" t="s">
        <v>1050</v>
      </c>
      <c r="VD79" s="79" t="s">
        <v>1050</v>
      </c>
      <c r="VE79" s="79" t="s">
        <v>1050</v>
      </c>
      <c r="VF79" s="79" t="s">
        <v>1050</v>
      </c>
      <c r="VG79" s="79" t="s">
        <v>1050</v>
      </c>
      <c r="VH79" s="79" t="s">
        <v>1050</v>
      </c>
      <c r="VI79" s="79" t="s">
        <v>1050</v>
      </c>
      <c r="VJ79" s="79" t="s">
        <v>1050</v>
      </c>
      <c r="VK79" s="79" t="s">
        <v>1050</v>
      </c>
      <c r="VL79" s="79" t="s">
        <v>1050</v>
      </c>
      <c r="VM79" s="79" t="s">
        <v>1050</v>
      </c>
      <c r="VN79" s="79" t="s">
        <v>2114</v>
      </c>
      <c r="VO79" s="79" t="s">
        <v>1050</v>
      </c>
      <c r="VP79" s="79" t="s">
        <v>1050</v>
      </c>
      <c r="VQ79" s="79" t="s">
        <v>1050</v>
      </c>
      <c r="VR79" s="79" t="s">
        <v>1050</v>
      </c>
      <c r="VS79" s="79" t="s">
        <v>1050</v>
      </c>
      <c r="VT79" s="79" t="s">
        <v>1050</v>
      </c>
      <c r="VU79" s="79" t="s">
        <v>1050</v>
      </c>
      <c r="VV79" s="79" t="s">
        <v>1050</v>
      </c>
      <c r="VW79" s="79" t="s">
        <v>1050</v>
      </c>
      <c r="VX79" s="79" t="s">
        <v>1050</v>
      </c>
      <c r="VY79" s="79" t="s">
        <v>1050</v>
      </c>
      <c r="VZ79" s="79" t="s">
        <v>353</v>
      </c>
      <c r="WA79" s="79" t="s">
        <v>1050</v>
      </c>
      <c r="WB79" s="79" t="s">
        <v>1050</v>
      </c>
      <c r="WC79" s="79" t="s">
        <v>1050</v>
      </c>
      <c r="WD79" s="79" t="s">
        <v>1050</v>
      </c>
      <c r="WE79" s="79" t="s">
        <v>1050</v>
      </c>
      <c r="WF79" s="79" t="s">
        <v>1050</v>
      </c>
      <c r="WG79" s="79" t="s">
        <v>1050</v>
      </c>
      <c r="WH79" s="79" t="s">
        <v>1050</v>
      </c>
      <c r="WI79" s="79" t="s">
        <v>1050</v>
      </c>
      <c r="WJ79" s="79" t="s">
        <v>1050</v>
      </c>
      <c r="WK79" s="79" t="s">
        <v>1050</v>
      </c>
      <c r="WL79" s="79" t="s">
        <v>353</v>
      </c>
      <c r="WM79" s="79" t="s">
        <v>1050</v>
      </c>
      <c r="WN79" s="79" t="s">
        <v>1050</v>
      </c>
      <c r="WO79" s="79" t="s">
        <v>1050</v>
      </c>
      <c r="WP79" s="79" t="s">
        <v>1050</v>
      </c>
      <c r="WQ79" s="79" t="s">
        <v>1050</v>
      </c>
      <c r="WR79" s="79" t="s">
        <v>1050</v>
      </c>
      <c r="WS79" s="79" t="s">
        <v>1050</v>
      </c>
      <c r="WT79" s="79" t="s">
        <v>1050</v>
      </c>
      <c r="WU79" s="79" t="s">
        <v>1050</v>
      </c>
      <c r="WV79" s="79" t="s">
        <v>1050</v>
      </c>
      <c r="WW79" s="79" t="s">
        <v>1050</v>
      </c>
      <c r="WX79" s="79" t="s">
        <v>399</v>
      </c>
      <c r="WY79" s="79" t="s">
        <v>1050</v>
      </c>
      <c r="WZ79" s="79" t="s">
        <v>1050</v>
      </c>
      <c r="XA79" s="79" t="s">
        <v>1050</v>
      </c>
      <c r="XB79" s="79" t="s">
        <v>1050</v>
      </c>
      <c r="XC79" s="79" t="s">
        <v>1050</v>
      </c>
      <c r="XD79" s="79" t="s">
        <v>1050</v>
      </c>
      <c r="XE79" s="79" t="s">
        <v>1050</v>
      </c>
      <c r="XF79" s="79" t="s">
        <v>1050</v>
      </c>
      <c r="XG79" s="79" t="s">
        <v>1050</v>
      </c>
      <c r="XH79" s="79" t="s">
        <v>1050</v>
      </c>
      <c r="XI79" s="79" t="s">
        <v>1050</v>
      </c>
      <c r="XJ79" s="79" t="s">
        <v>2973</v>
      </c>
      <c r="XK79" s="79" t="s">
        <v>1050</v>
      </c>
      <c r="XL79" s="79" t="s">
        <v>1050</v>
      </c>
      <c r="XM79" s="79" t="s">
        <v>1050</v>
      </c>
      <c r="XN79" s="79" t="s">
        <v>1050</v>
      </c>
      <c r="XO79" s="79" t="s">
        <v>1050</v>
      </c>
      <c r="XP79" s="79" t="s">
        <v>1050</v>
      </c>
      <c r="XQ79" s="79" t="s">
        <v>1050</v>
      </c>
      <c r="XR79" s="79" t="s">
        <v>1050</v>
      </c>
      <c r="XS79" s="79" t="s">
        <v>1050</v>
      </c>
      <c r="XT79" s="79" t="s">
        <v>1050</v>
      </c>
      <c r="XU79" s="79" t="s">
        <v>1050</v>
      </c>
      <c r="XV79" s="79" t="s">
        <v>1089</v>
      </c>
      <c r="XW79" s="79" t="s">
        <v>1050</v>
      </c>
      <c r="XX79" s="79" t="s">
        <v>1050</v>
      </c>
      <c r="XY79" s="79" t="s">
        <v>1050</v>
      </c>
      <c r="XZ79" s="79" t="s">
        <v>1050</v>
      </c>
      <c r="YA79" s="79" t="s">
        <v>1050</v>
      </c>
      <c r="YB79" s="79" t="s">
        <v>1050</v>
      </c>
      <c r="YC79" s="79" t="s">
        <v>1050</v>
      </c>
      <c r="YD79" s="79" t="s">
        <v>1050</v>
      </c>
      <c r="YE79" s="79" t="s">
        <v>1050</v>
      </c>
      <c r="YF79" s="79" t="s">
        <v>1050</v>
      </c>
      <c r="YG79" s="79" t="s">
        <v>1050</v>
      </c>
      <c r="YH79" s="79" t="s">
        <v>1089</v>
      </c>
      <c r="YI79" s="79" t="s">
        <v>1050</v>
      </c>
      <c r="YJ79" s="79" t="s">
        <v>1050</v>
      </c>
      <c r="YK79" s="79" t="s">
        <v>1050</v>
      </c>
      <c r="YL79" s="79" t="s">
        <v>1050</v>
      </c>
      <c r="YM79" s="79" t="s">
        <v>1050</v>
      </c>
      <c r="YN79" s="79" t="s">
        <v>1050</v>
      </c>
      <c r="YO79" s="79" t="s">
        <v>1050</v>
      </c>
      <c r="YP79" s="79" t="s">
        <v>1050</v>
      </c>
      <c r="YQ79" s="79" t="s">
        <v>1050</v>
      </c>
      <c r="YR79" s="79" t="s">
        <v>1050</v>
      </c>
      <c r="YS79" s="79" t="s">
        <v>1050</v>
      </c>
      <c r="YT79" s="79" t="s">
        <v>1089</v>
      </c>
      <c r="YU79" s="79" t="s">
        <v>1050</v>
      </c>
      <c r="YV79" s="79" t="s">
        <v>1050</v>
      </c>
      <c r="YW79" s="79" t="s">
        <v>1050</v>
      </c>
      <c r="YX79" s="79" t="s">
        <v>1050</v>
      </c>
      <c r="YY79" s="79" t="s">
        <v>1050</v>
      </c>
      <c r="YZ79" s="79" t="s">
        <v>1050</v>
      </c>
      <c r="ZA79" s="79" t="s">
        <v>1050</v>
      </c>
      <c r="ZB79" s="79" t="s">
        <v>1050</v>
      </c>
      <c r="ZC79" s="79" t="s">
        <v>1050</v>
      </c>
      <c r="ZD79" s="79" t="s">
        <v>1050</v>
      </c>
      <c r="ZE79" s="79" t="s">
        <v>1050</v>
      </c>
      <c r="ZF79" s="79" t="s">
        <v>399</v>
      </c>
      <c r="ZG79" s="79" t="s">
        <v>1050</v>
      </c>
      <c r="ZH79" s="79" t="s">
        <v>1050</v>
      </c>
      <c r="ZI79" s="79" t="s">
        <v>1050</v>
      </c>
      <c r="ZJ79" s="79" t="s">
        <v>1050</v>
      </c>
      <c r="ZK79" s="79" t="s">
        <v>1050</v>
      </c>
      <c r="ZL79" s="79" t="s">
        <v>1050</v>
      </c>
      <c r="ZM79" s="79" t="s">
        <v>1050</v>
      </c>
      <c r="ZN79" s="79" t="s">
        <v>1050</v>
      </c>
      <c r="ZO79" s="79" t="s">
        <v>1050</v>
      </c>
      <c r="ZP79" s="79" t="s">
        <v>1050</v>
      </c>
      <c r="ZQ79" s="79" t="s">
        <v>1050</v>
      </c>
      <c r="ZR79" s="79" t="s">
        <v>1089</v>
      </c>
      <c r="ZS79" s="79" t="s">
        <v>1050</v>
      </c>
      <c r="ZT79" s="79" t="s">
        <v>1050</v>
      </c>
      <c r="ZU79" s="79" t="s">
        <v>1050</v>
      </c>
      <c r="ZV79" s="79" t="s">
        <v>1050</v>
      </c>
      <c r="ZW79" s="79" t="s">
        <v>1050</v>
      </c>
      <c r="ZX79" s="79" t="s">
        <v>1050</v>
      </c>
      <c r="ZY79" s="79" t="s">
        <v>1050</v>
      </c>
      <c r="ZZ79" s="79" t="s">
        <v>1050</v>
      </c>
      <c r="AAA79" s="79" t="s">
        <v>1050</v>
      </c>
      <c r="AAB79" s="79" t="s">
        <v>1050</v>
      </c>
      <c r="AAC79" s="79" t="s">
        <v>1050</v>
      </c>
      <c r="AAD79" s="79" t="s">
        <v>1090</v>
      </c>
      <c r="AAE79" s="79">
        <v>24</v>
      </c>
      <c r="AAF79" s="91">
        <v>43783</v>
      </c>
      <c r="AAG79" s="79">
        <v>0</v>
      </c>
      <c r="AAH79" s="79">
        <v>1</v>
      </c>
      <c r="AAI79" s="79" t="s">
        <v>1132</v>
      </c>
      <c r="AAJ79" s="79" t="s">
        <v>398</v>
      </c>
      <c r="AAK79" s="79" t="s">
        <v>1050</v>
      </c>
      <c r="AAL79" s="79" t="s">
        <v>1050</v>
      </c>
      <c r="AAM79" s="79" t="s">
        <v>1050</v>
      </c>
      <c r="AAN79" s="79" t="s">
        <v>1050</v>
      </c>
      <c r="AAO79" s="79" t="s">
        <v>1050</v>
      </c>
      <c r="AAP79" s="79" t="s">
        <v>1050</v>
      </c>
      <c r="AAQ79" s="79" t="s">
        <v>1050</v>
      </c>
      <c r="AAR79" s="79" t="s">
        <v>1050</v>
      </c>
      <c r="AAS79" s="79" t="s">
        <v>1050</v>
      </c>
      <c r="AAT79" s="79" t="s">
        <v>1050</v>
      </c>
      <c r="AAU79" s="79" t="s">
        <v>1050</v>
      </c>
      <c r="AAV79" s="79" t="s">
        <v>1050</v>
      </c>
      <c r="AAW79" s="79" t="s">
        <v>1050</v>
      </c>
      <c r="AAX79" s="79" t="s">
        <v>1050</v>
      </c>
      <c r="AAY79" s="79" t="s">
        <v>1050</v>
      </c>
      <c r="AAZ79" s="79" t="s">
        <v>1050</v>
      </c>
      <c r="ABA79" s="79" t="s">
        <v>1050</v>
      </c>
      <c r="ABB79" s="79" t="s">
        <v>1050</v>
      </c>
      <c r="ABC79" s="79" t="s">
        <v>1050</v>
      </c>
      <c r="ABD79" s="79" t="s">
        <v>1050</v>
      </c>
      <c r="ABE79" s="79" t="s">
        <v>1050</v>
      </c>
      <c r="ABF79" s="79" t="s">
        <v>1050</v>
      </c>
      <c r="ABG79" s="79" t="s">
        <v>1050</v>
      </c>
      <c r="ABH79" s="79" t="s">
        <v>1050</v>
      </c>
      <c r="ABI79" s="79" t="s">
        <v>1050</v>
      </c>
      <c r="ABJ79" s="79" t="s">
        <v>1050</v>
      </c>
      <c r="ABK79" s="79" t="s">
        <v>1050</v>
      </c>
      <c r="ABL79" s="79" t="s">
        <v>1050</v>
      </c>
      <c r="ABM79" s="79" t="s">
        <v>1050</v>
      </c>
      <c r="ABN79" s="79" t="s">
        <v>1050</v>
      </c>
      <c r="ABO79" s="79" t="s">
        <v>1050</v>
      </c>
      <c r="ABP79" s="79" t="s">
        <v>1050</v>
      </c>
      <c r="ABQ79" s="79" t="s">
        <v>1050</v>
      </c>
      <c r="ABR79" s="79" t="s">
        <v>1050</v>
      </c>
      <c r="ABS79" s="79" t="s">
        <v>1050</v>
      </c>
      <c r="ABT79" s="79" t="s">
        <v>1050</v>
      </c>
      <c r="ABU79" s="79" t="s">
        <v>1050</v>
      </c>
      <c r="ABV79" s="79" t="s">
        <v>1050</v>
      </c>
      <c r="ABW79" s="79" t="s">
        <v>1050</v>
      </c>
      <c r="ABX79" s="79" t="s">
        <v>1050</v>
      </c>
      <c r="ABY79" s="79" t="s">
        <v>1050</v>
      </c>
      <c r="ABZ79" s="79" t="s">
        <v>1050</v>
      </c>
      <c r="ACA79" s="79" t="s">
        <v>1050</v>
      </c>
      <c r="ACB79" s="79" t="s">
        <v>1050</v>
      </c>
      <c r="ACC79" s="79" t="s">
        <v>1050</v>
      </c>
      <c r="ACD79" s="79" t="s">
        <v>1050</v>
      </c>
      <c r="ACE79" s="79" t="s">
        <v>1050</v>
      </c>
      <c r="ACF79" s="79" t="s">
        <v>1050</v>
      </c>
      <c r="ACG79" s="79" t="s">
        <v>1050</v>
      </c>
      <c r="ACH79" s="79" t="s">
        <v>1050</v>
      </c>
      <c r="ACI79" s="79" t="s">
        <v>1050</v>
      </c>
      <c r="ACJ79" s="79" t="s">
        <v>1050</v>
      </c>
      <c r="ACK79" s="79" t="s">
        <v>1050</v>
      </c>
      <c r="ACL79" s="79" t="s">
        <v>1050</v>
      </c>
      <c r="ACM79" s="79" t="s">
        <v>1050</v>
      </c>
      <c r="ACN79" s="79" t="s">
        <v>1050</v>
      </c>
      <c r="ACO79" s="79" t="s">
        <v>1050</v>
      </c>
      <c r="ACP79" s="79" t="s">
        <v>1050</v>
      </c>
      <c r="ACQ79" s="79" t="s">
        <v>1050</v>
      </c>
      <c r="ACR79" s="79" t="s">
        <v>1050</v>
      </c>
      <c r="ACS79" s="79" t="s">
        <v>1050</v>
      </c>
      <c r="ACT79" s="79" t="s">
        <v>1050</v>
      </c>
      <c r="ACU79" s="79" t="s">
        <v>1050</v>
      </c>
      <c r="ACV79" s="79" t="s">
        <v>1050</v>
      </c>
      <c r="ACW79" s="79" t="s">
        <v>1050</v>
      </c>
      <c r="ACX79" s="79" t="s">
        <v>1050</v>
      </c>
      <c r="ACY79" s="79" t="s">
        <v>1050</v>
      </c>
      <c r="ACZ79" s="79" t="s">
        <v>1050</v>
      </c>
      <c r="ADA79" s="79" t="s">
        <v>1050</v>
      </c>
      <c r="ADB79" s="79" t="s">
        <v>1050</v>
      </c>
      <c r="ADC79" s="79" t="s">
        <v>1050</v>
      </c>
      <c r="ADD79" s="79" t="s">
        <v>1050</v>
      </c>
      <c r="ADE79" s="79" t="s">
        <v>1050</v>
      </c>
      <c r="ADF79" s="79" t="s">
        <v>1050</v>
      </c>
      <c r="ADG79" s="79" t="s">
        <v>1050</v>
      </c>
      <c r="ADH79" s="79" t="s">
        <v>1050</v>
      </c>
      <c r="ADI79" s="79" t="s">
        <v>1050</v>
      </c>
      <c r="ADJ79" s="79">
        <v>83</v>
      </c>
      <c r="ADK79" s="79" t="s">
        <v>1050</v>
      </c>
      <c r="ADL79" s="79" t="s">
        <v>1050</v>
      </c>
      <c r="ADM79" s="79" t="s">
        <v>1050</v>
      </c>
      <c r="ADN79" s="79" t="s">
        <v>1050</v>
      </c>
      <c r="ADO79" s="79" t="s">
        <v>1090</v>
      </c>
      <c r="ADP79" s="79" t="s">
        <v>1050</v>
      </c>
      <c r="ADQ79" s="79" t="s">
        <v>1050</v>
      </c>
      <c r="ADR79" s="79" t="s">
        <v>1050</v>
      </c>
      <c r="ADS79" s="79" t="s">
        <v>1050</v>
      </c>
      <c r="ADT79" s="79" t="s">
        <v>494</v>
      </c>
      <c r="ADU79" s="79" t="s">
        <v>1050</v>
      </c>
      <c r="ADV79" s="79" t="s">
        <v>1050</v>
      </c>
      <c r="ADW79" s="79" t="s">
        <v>1050</v>
      </c>
      <c r="ADX79" s="79" t="s">
        <v>1050</v>
      </c>
      <c r="ADY79" s="79" t="s">
        <v>494</v>
      </c>
      <c r="ADZ79" s="79" t="s">
        <v>1050</v>
      </c>
      <c r="AEA79" s="79" t="s">
        <v>1050</v>
      </c>
      <c r="AEB79" s="79" t="s">
        <v>1050</v>
      </c>
      <c r="AEC79" s="79" t="s">
        <v>1050</v>
      </c>
      <c r="AED79" s="79">
        <v>0</v>
      </c>
      <c r="AEE79" s="79" t="s">
        <v>1050</v>
      </c>
      <c r="AEF79" s="79" t="s">
        <v>1050</v>
      </c>
      <c r="AEG79" s="79" t="s">
        <v>1050</v>
      </c>
      <c r="AEH79" s="79" t="s">
        <v>1050</v>
      </c>
      <c r="AEI79" s="79">
        <v>1</v>
      </c>
      <c r="AEJ79" s="79" t="s">
        <v>1050</v>
      </c>
      <c r="AEK79" s="79" t="s">
        <v>1050</v>
      </c>
      <c r="AEL79" s="79" t="s">
        <v>1050</v>
      </c>
      <c r="AEM79" s="79" t="s">
        <v>1050</v>
      </c>
      <c r="AEN79" s="79" t="s">
        <v>2943</v>
      </c>
      <c r="AEO79" s="79" t="s">
        <v>1050</v>
      </c>
      <c r="AEP79" s="79" t="s">
        <v>1050</v>
      </c>
      <c r="AEQ79" s="79" t="s">
        <v>1050</v>
      </c>
      <c r="AER79" s="79" t="s">
        <v>1050</v>
      </c>
      <c r="AES79" s="79" t="s">
        <v>352</v>
      </c>
      <c r="AET79" s="79" t="s">
        <v>1050</v>
      </c>
      <c r="AEU79" s="79" t="s">
        <v>1050</v>
      </c>
      <c r="AEV79" s="79" t="s">
        <v>1050</v>
      </c>
      <c r="AEW79" s="79" t="s">
        <v>1050</v>
      </c>
      <c r="AEX79" s="137" t="s">
        <v>366</v>
      </c>
      <c r="AEY79" s="79">
        <v>1</v>
      </c>
      <c r="AEZ79" s="79">
        <v>1</v>
      </c>
      <c r="AFA79" s="79" t="s">
        <v>353</v>
      </c>
      <c r="AFB79" s="79" t="s">
        <v>1089</v>
      </c>
      <c r="AFC79" s="79" t="s">
        <v>1050</v>
      </c>
      <c r="AFD79" s="79" t="s">
        <v>1050</v>
      </c>
      <c r="AFE79" s="110" t="s">
        <v>1050</v>
      </c>
      <c r="AFF79" s="79" t="s">
        <v>1050</v>
      </c>
      <c r="AFG79" s="79" t="s">
        <v>1050</v>
      </c>
      <c r="AFH79" s="79" t="s">
        <v>1050</v>
      </c>
      <c r="AFI79" s="79" t="s">
        <v>1050</v>
      </c>
      <c r="AFJ79" s="79" t="s">
        <v>1050</v>
      </c>
      <c r="AFK79" s="79" t="s">
        <v>1050</v>
      </c>
      <c r="AFL79" s="79" t="s">
        <v>1050</v>
      </c>
      <c r="AFM79" s="79" t="s">
        <v>1050</v>
      </c>
      <c r="AFN79" s="79" t="s">
        <v>1050</v>
      </c>
      <c r="AFO79" s="79" t="s">
        <v>1050</v>
      </c>
      <c r="AFP79" s="79" t="s">
        <v>1050</v>
      </c>
      <c r="AFQ79" s="79" t="s">
        <v>1050</v>
      </c>
      <c r="AFR79" s="79" t="s">
        <v>1050</v>
      </c>
      <c r="AFS79" s="79" t="s">
        <v>1050</v>
      </c>
      <c r="AFT79" s="79" t="s">
        <v>1050</v>
      </c>
      <c r="AFU79" s="79" t="s">
        <v>1050</v>
      </c>
      <c r="AFV79" s="79" t="s">
        <v>1050</v>
      </c>
      <c r="AFW79" s="79" t="s">
        <v>1050</v>
      </c>
      <c r="AFX79" s="79" t="s">
        <v>1050</v>
      </c>
      <c r="AFY79" s="79" t="s">
        <v>1050</v>
      </c>
      <c r="AFZ79" s="79" t="s">
        <v>1050</v>
      </c>
      <c r="AGA79" s="79" t="s">
        <v>1050</v>
      </c>
      <c r="AGB79" s="79" t="s">
        <v>1050</v>
      </c>
      <c r="AGC79" s="79" t="s">
        <v>1050</v>
      </c>
      <c r="AGD79" s="79" t="s">
        <v>1050</v>
      </c>
      <c r="AGE79" s="79" t="s">
        <v>1050</v>
      </c>
      <c r="AGF79" s="79" t="s">
        <v>1050</v>
      </c>
      <c r="AGG79" s="79" t="s">
        <v>1050</v>
      </c>
      <c r="AGH79" s="79" t="s">
        <v>1050</v>
      </c>
      <c r="AGI79" s="79" t="s">
        <v>1050</v>
      </c>
      <c r="AGJ79" s="79" t="s">
        <v>1050</v>
      </c>
      <c r="AGK79" s="79" t="s">
        <v>1050</v>
      </c>
      <c r="AGL79" s="79" t="s">
        <v>1089</v>
      </c>
      <c r="AGM79" s="79" t="s">
        <v>1050</v>
      </c>
      <c r="AGN79" s="79" t="s">
        <v>1050</v>
      </c>
      <c r="AGO79" s="79" t="s">
        <v>1050</v>
      </c>
      <c r="AGP79" s="79" t="s">
        <v>1050</v>
      </c>
      <c r="AGQ79" s="79" t="s">
        <v>1050</v>
      </c>
      <c r="AGR79" s="79" t="s">
        <v>1050</v>
      </c>
      <c r="AGS79" s="79" t="s">
        <v>1050</v>
      </c>
      <c r="AGT79" s="79" t="s">
        <v>1050</v>
      </c>
      <c r="AGU79" s="79" t="s">
        <v>1050</v>
      </c>
      <c r="AGV79" s="79" t="s">
        <v>1050</v>
      </c>
      <c r="AGW79" s="79" t="s">
        <v>1050</v>
      </c>
      <c r="AGX79" s="79" t="s">
        <v>1050</v>
      </c>
      <c r="AGY79" s="79" t="s">
        <v>1050</v>
      </c>
      <c r="AGZ79" s="79" t="s">
        <v>1050</v>
      </c>
      <c r="AHA79" s="79" t="s">
        <v>1050</v>
      </c>
      <c r="AHB79" s="79" t="s">
        <v>1050</v>
      </c>
      <c r="AHC79" s="79" t="s">
        <v>1050</v>
      </c>
      <c r="AHD79" s="79" t="s">
        <v>1050</v>
      </c>
      <c r="AHE79" s="79" t="s">
        <v>1050</v>
      </c>
      <c r="AHF79" s="79" t="s">
        <v>1050</v>
      </c>
      <c r="AHG79" s="79" t="s">
        <v>1050</v>
      </c>
      <c r="AHH79" s="79" t="s">
        <v>1050</v>
      </c>
      <c r="AHI79" s="79" t="s">
        <v>1050</v>
      </c>
      <c r="AHJ79" s="79" t="s">
        <v>1089</v>
      </c>
      <c r="AHK79" s="79" t="s">
        <v>1050</v>
      </c>
      <c r="AHL79" s="79" t="s">
        <v>1050</v>
      </c>
      <c r="AHM79" s="79" t="s">
        <v>1050</v>
      </c>
      <c r="AHN79" s="79" t="s">
        <v>1050</v>
      </c>
      <c r="AHO79" s="79" t="s">
        <v>1050</v>
      </c>
      <c r="AHP79" s="79" t="s">
        <v>1050</v>
      </c>
      <c r="AHQ79" s="79" t="s">
        <v>1050</v>
      </c>
      <c r="AHR79" s="79" t="s">
        <v>1050</v>
      </c>
      <c r="AHS79" s="79" t="s">
        <v>1050</v>
      </c>
      <c r="AHT79" s="79" t="s">
        <v>1050</v>
      </c>
      <c r="AHU79" s="79" t="s">
        <v>1050</v>
      </c>
      <c r="AHV79" s="79" t="s">
        <v>1050</v>
      </c>
      <c r="AHW79" s="79" t="s">
        <v>1050</v>
      </c>
      <c r="AHX79" s="79" t="s">
        <v>1050</v>
      </c>
      <c r="AHY79" s="79" t="s">
        <v>1050</v>
      </c>
      <c r="AHZ79" s="79" t="s">
        <v>1050</v>
      </c>
      <c r="AIA79" s="79" t="s">
        <v>1050</v>
      </c>
      <c r="AIB79" s="79" t="s">
        <v>1050</v>
      </c>
      <c r="AIC79" s="79" t="s">
        <v>1050</v>
      </c>
      <c r="AID79" s="79" t="s">
        <v>1050</v>
      </c>
      <c r="AIE79" s="79" t="s">
        <v>1050</v>
      </c>
      <c r="AIF79" s="79" t="s">
        <v>1050</v>
      </c>
      <c r="AIG79" s="79" t="s">
        <v>1050</v>
      </c>
      <c r="AIH79" s="79" t="s">
        <v>399</v>
      </c>
      <c r="AII79" s="79" t="s">
        <v>1050</v>
      </c>
      <c r="AIJ79" s="79" t="s">
        <v>1050</v>
      </c>
      <c r="AIK79" s="79" t="s">
        <v>1050</v>
      </c>
      <c r="AIL79" s="79" t="s">
        <v>1050</v>
      </c>
      <c r="AIM79" s="79" t="s">
        <v>1050</v>
      </c>
      <c r="AIN79" s="79" t="s">
        <v>1050</v>
      </c>
      <c r="AIO79" s="79" t="s">
        <v>1050</v>
      </c>
      <c r="AIP79" s="79" t="s">
        <v>1050</v>
      </c>
      <c r="AIQ79" s="79" t="s">
        <v>399</v>
      </c>
      <c r="AIR79" s="79">
        <v>157</v>
      </c>
      <c r="AIS79" s="79" t="s">
        <v>1050</v>
      </c>
      <c r="AIT79" s="79" t="s">
        <v>1050</v>
      </c>
      <c r="AIU79" s="79" t="s">
        <v>1050</v>
      </c>
      <c r="AIV79" s="79" t="s">
        <v>1050</v>
      </c>
      <c r="AIW79" s="102" t="s">
        <v>399</v>
      </c>
      <c r="AIX79" s="79">
        <v>411</v>
      </c>
      <c r="AIY79" s="79" t="s">
        <v>1050</v>
      </c>
      <c r="AIZ79" s="79" t="s">
        <v>1050</v>
      </c>
      <c r="AJA79" s="79" t="s">
        <v>1050</v>
      </c>
      <c r="AJB79" s="79" t="s">
        <v>1050</v>
      </c>
      <c r="AJC79" s="79" t="s">
        <v>1050</v>
      </c>
      <c r="AJD79" s="79" t="s">
        <v>1050</v>
      </c>
      <c r="AJE79" s="79" t="s">
        <v>1050</v>
      </c>
      <c r="AJF79" s="79" t="s">
        <v>1050</v>
      </c>
      <c r="AJG79" s="79" t="s">
        <v>3050</v>
      </c>
      <c r="AJH79" s="79" t="s">
        <v>3051</v>
      </c>
      <c r="AJI79" s="79" t="s">
        <v>1137</v>
      </c>
      <c r="AJJ79" s="79" t="s">
        <v>1517</v>
      </c>
      <c r="AJK79" s="79" t="s">
        <v>1050</v>
      </c>
      <c r="AJL79" s="79" t="s">
        <v>1050</v>
      </c>
      <c r="AJM79" s="79" t="s">
        <v>1413</v>
      </c>
      <c r="AJN79" s="79" t="s">
        <v>2712</v>
      </c>
      <c r="AJO79" s="79" t="s">
        <v>1050</v>
      </c>
      <c r="AJP79" s="79" t="s">
        <v>1050</v>
      </c>
      <c r="AJQ79" s="79" t="s">
        <v>1050</v>
      </c>
      <c r="AJR79" s="79" t="s">
        <v>1050</v>
      </c>
      <c r="AJS79" s="79" t="s">
        <v>3052</v>
      </c>
      <c r="AJT79" s="79" t="s">
        <v>1050</v>
      </c>
      <c r="AJU79" s="79" t="s">
        <v>1050</v>
      </c>
      <c r="AJV79" s="79" t="s">
        <v>1098</v>
      </c>
      <c r="AJW79" s="79" t="s">
        <v>1050</v>
      </c>
      <c r="AJX79" s="79" t="s">
        <v>1098</v>
      </c>
      <c r="AJY79" s="79" t="s">
        <v>1050</v>
      </c>
      <c r="AJZ79" s="79" t="s">
        <v>1050</v>
      </c>
      <c r="AKA79" s="79" t="s">
        <v>1050</v>
      </c>
      <c r="AKB79" s="79" t="s">
        <v>1050</v>
      </c>
      <c r="AKC79" s="79" t="s">
        <v>1050</v>
      </c>
      <c r="AKD79" s="79" t="s">
        <v>1050</v>
      </c>
      <c r="AKE79" s="79" t="s">
        <v>1098</v>
      </c>
      <c r="AKF79" s="79" t="s">
        <v>1098</v>
      </c>
      <c r="AKG79" s="79" t="s">
        <v>1050</v>
      </c>
      <c r="AKH79" s="79" t="s">
        <v>1050</v>
      </c>
      <c r="AKI79" s="79" t="s">
        <v>1050</v>
      </c>
      <c r="AKJ79" s="79" t="s">
        <v>1050</v>
      </c>
      <c r="AKK79" s="79" t="s">
        <v>1050</v>
      </c>
      <c r="AKL79" s="79" t="s">
        <v>1050</v>
      </c>
      <c r="AKM79" s="79" t="s">
        <v>1050</v>
      </c>
      <c r="AKN79" s="79" t="s">
        <v>1050</v>
      </c>
      <c r="AKO79" s="79" t="s">
        <v>1050</v>
      </c>
      <c r="AKP79" s="79" t="s">
        <v>1050</v>
      </c>
      <c r="AKQ79" s="79" t="s">
        <v>1050</v>
      </c>
      <c r="AKR79" s="79" t="s">
        <v>1050</v>
      </c>
      <c r="AKS79" s="79" t="s">
        <v>1050</v>
      </c>
      <c r="AKT79" s="79" t="s">
        <v>1050</v>
      </c>
      <c r="AKU79" s="79" t="s">
        <v>1050</v>
      </c>
      <c r="AKV79" s="79" t="s">
        <v>1098</v>
      </c>
      <c r="AKW79" s="79" t="s">
        <v>1050</v>
      </c>
      <c r="AKX79" s="79" t="s">
        <v>1050</v>
      </c>
      <c r="AKY79" s="79" t="s">
        <v>1050</v>
      </c>
      <c r="AKZ79" s="79" t="s">
        <v>1050</v>
      </c>
      <c r="ALA79" s="79" t="s">
        <v>1050</v>
      </c>
      <c r="ALB79" s="79" t="s">
        <v>1050</v>
      </c>
      <c r="ALC79" s="79" t="s">
        <v>1050</v>
      </c>
      <c r="ALD79" s="79" t="s">
        <v>1050</v>
      </c>
      <c r="ALE79" s="79" t="s">
        <v>1050</v>
      </c>
      <c r="ALF79" s="79" t="s">
        <v>1050</v>
      </c>
      <c r="ALG79" s="79" t="s">
        <v>1098</v>
      </c>
      <c r="ALH79" s="79" t="s">
        <v>1098</v>
      </c>
      <c r="ALI79" s="79" t="s">
        <v>1050</v>
      </c>
      <c r="ALJ79" s="79" t="s">
        <v>1050</v>
      </c>
      <c r="ALK79" s="79" t="s">
        <v>1050</v>
      </c>
      <c r="ALL79" s="79" t="s">
        <v>1050</v>
      </c>
      <c r="ALM79" s="79" t="s">
        <v>1050</v>
      </c>
      <c r="ALN79" s="79" t="s">
        <v>1050</v>
      </c>
      <c r="ALO79" s="79" t="s">
        <v>1050</v>
      </c>
      <c r="ALP79" s="79" t="s">
        <v>1098</v>
      </c>
      <c r="ALQ79" s="79" t="s">
        <v>1098</v>
      </c>
      <c r="ALR79" s="79" t="s">
        <v>1050</v>
      </c>
      <c r="ALS79" s="79" t="s">
        <v>1050</v>
      </c>
      <c r="ALT79" s="79" t="s">
        <v>1050</v>
      </c>
      <c r="ALU79" s="79" t="s">
        <v>1050</v>
      </c>
      <c r="ALV79" s="79" t="s">
        <v>1050</v>
      </c>
      <c r="ALW79" s="79" t="s">
        <v>1050</v>
      </c>
      <c r="ALX79" s="79" t="s">
        <v>1050</v>
      </c>
    </row>
    <row r="80" ht="50.25" customHeight="1" spans="1:1012">
      <c r="A80" s="150" t="s">
        <v>3053</v>
      </c>
      <c r="B80" s="150">
        <v>106</v>
      </c>
      <c r="C80" s="110" t="s">
        <v>1050</v>
      </c>
      <c r="D80" s="110" t="s">
        <v>374</v>
      </c>
      <c r="E80" s="110" t="s">
        <v>1050</v>
      </c>
      <c r="F80" s="110" t="s">
        <v>3054</v>
      </c>
      <c r="G80" s="110" t="s">
        <v>1050</v>
      </c>
      <c r="H80" s="110" t="s">
        <v>1050</v>
      </c>
      <c r="I80" s="110" t="s">
        <v>416</v>
      </c>
      <c r="J80" s="110" t="s">
        <v>3055</v>
      </c>
      <c r="K80" s="151">
        <v>0.833333333333333</v>
      </c>
      <c r="L80" s="110" t="s">
        <v>3055</v>
      </c>
      <c r="M80" s="152">
        <v>0.847222222222222</v>
      </c>
      <c r="N80" s="110" t="s">
        <v>376</v>
      </c>
      <c r="O80" s="110" t="s">
        <v>1050</v>
      </c>
      <c r="P80" s="110" t="s">
        <v>1050</v>
      </c>
      <c r="Q80" s="110" t="s">
        <v>1050</v>
      </c>
      <c r="R80" s="110" t="s">
        <v>1052</v>
      </c>
      <c r="S80" s="110" t="s">
        <v>334</v>
      </c>
      <c r="T80" s="110" t="s">
        <v>1050</v>
      </c>
      <c r="U80" s="110" t="s">
        <v>368</v>
      </c>
      <c r="V80" s="110" t="s">
        <v>480</v>
      </c>
      <c r="W80" s="110" t="s">
        <v>338</v>
      </c>
      <c r="X80" s="110" t="s">
        <v>339</v>
      </c>
      <c r="Y80" s="110" t="s">
        <v>340</v>
      </c>
      <c r="Z80" s="110" t="s">
        <v>387</v>
      </c>
      <c r="AA80" s="110" t="s">
        <v>342</v>
      </c>
      <c r="AB80" s="110" t="s">
        <v>388</v>
      </c>
      <c r="AC80" s="110" t="s">
        <v>343</v>
      </c>
      <c r="AD80" s="110" t="s">
        <v>344</v>
      </c>
      <c r="AE80" s="110" t="s">
        <v>369</v>
      </c>
      <c r="AF80" s="110" t="s">
        <v>346</v>
      </c>
      <c r="AG80" s="110" t="s">
        <v>1050</v>
      </c>
      <c r="AH80" s="110" t="s">
        <v>1050</v>
      </c>
      <c r="AI80" s="110" t="s">
        <v>3056</v>
      </c>
      <c r="AJ80" s="110" t="s">
        <v>1050</v>
      </c>
      <c r="AK80" s="110" t="s">
        <v>1050</v>
      </c>
      <c r="AL80" s="110" t="s">
        <v>1292</v>
      </c>
      <c r="AM80" s="110" t="s">
        <v>1050</v>
      </c>
      <c r="AN80" s="110" t="s">
        <v>1050</v>
      </c>
      <c r="AO80" s="110" t="s">
        <v>1050</v>
      </c>
      <c r="AP80" s="110" t="s">
        <v>1050</v>
      </c>
      <c r="AQ80" s="110" t="s">
        <v>1050</v>
      </c>
      <c r="AR80" s="110" t="s">
        <v>1050</v>
      </c>
      <c r="AS80" s="110" t="s">
        <v>1050</v>
      </c>
      <c r="AT80" s="110" t="s">
        <v>1050</v>
      </c>
      <c r="AU80" s="110" t="s">
        <v>1050</v>
      </c>
      <c r="AV80" s="110" t="s">
        <v>1050</v>
      </c>
      <c r="AW80" s="110" t="s">
        <v>1050</v>
      </c>
      <c r="AX80" s="110" t="s">
        <v>1050</v>
      </c>
      <c r="AY80" s="110" t="s">
        <v>1050</v>
      </c>
      <c r="AZ80" s="110" t="s">
        <v>480</v>
      </c>
      <c r="BA80" s="110" t="s">
        <v>1050</v>
      </c>
      <c r="BB80" s="110" t="s">
        <v>1050</v>
      </c>
      <c r="BC80" s="110" t="s">
        <v>1050</v>
      </c>
      <c r="BD80" s="110" t="s">
        <v>1050</v>
      </c>
      <c r="BE80" s="110" t="s">
        <v>1050</v>
      </c>
      <c r="BF80" s="110" t="s">
        <v>1050</v>
      </c>
      <c r="BG80" s="110" t="s">
        <v>1050</v>
      </c>
      <c r="BH80" s="110" t="s">
        <v>1050</v>
      </c>
      <c r="BI80" s="110" t="s">
        <v>1050</v>
      </c>
      <c r="BJ80" s="110" t="s">
        <v>1050</v>
      </c>
      <c r="BK80" s="110" t="s">
        <v>1050</v>
      </c>
      <c r="BL80" s="110" t="s">
        <v>1050</v>
      </c>
      <c r="BM80" s="110" t="s">
        <v>1050</v>
      </c>
      <c r="BN80" s="110" t="s">
        <v>1050</v>
      </c>
      <c r="BO80" s="110" t="s">
        <v>1050</v>
      </c>
      <c r="BP80" s="110" t="s">
        <v>1050</v>
      </c>
      <c r="BQ80" s="110" t="s">
        <v>1050</v>
      </c>
      <c r="BR80" s="110" t="s">
        <v>1050</v>
      </c>
      <c r="BS80" s="110" t="s">
        <v>1050</v>
      </c>
      <c r="BT80" s="110" t="s">
        <v>1050</v>
      </c>
      <c r="BU80" s="110" t="s">
        <v>1050</v>
      </c>
      <c r="BV80" s="110" t="s">
        <v>1050</v>
      </c>
      <c r="BW80" s="110" t="s">
        <v>1050</v>
      </c>
      <c r="BX80" s="110" t="s">
        <v>1050</v>
      </c>
      <c r="BY80" s="110" t="s">
        <v>1050</v>
      </c>
      <c r="BZ80" s="110" t="s">
        <v>1050</v>
      </c>
      <c r="CA80" s="110" t="s">
        <v>1050</v>
      </c>
      <c r="CB80" s="110" t="s">
        <v>1050</v>
      </c>
      <c r="CC80" s="110" t="s">
        <v>1050</v>
      </c>
      <c r="CD80" s="110" t="s">
        <v>1050</v>
      </c>
      <c r="CE80" s="110" t="s">
        <v>1050</v>
      </c>
      <c r="CF80" s="110" t="s">
        <v>1057</v>
      </c>
      <c r="CG80" s="110" t="s">
        <v>3057</v>
      </c>
      <c r="CH80" s="110" t="s">
        <v>1090</v>
      </c>
      <c r="CI80" s="110" t="s">
        <v>398</v>
      </c>
      <c r="CJ80" s="110" t="s">
        <v>1060</v>
      </c>
      <c r="CK80" s="110" t="s">
        <v>1413</v>
      </c>
      <c r="CL80" s="110" t="s">
        <v>1050</v>
      </c>
      <c r="CM80" s="110" t="s">
        <v>1050</v>
      </c>
      <c r="CN80" s="110" t="s">
        <v>1050</v>
      </c>
      <c r="CO80" s="110" t="s">
        <v>399</v>
      </c>
      <c r="CP80" s="110" t="s">
        <v>1050</v>
      </c>
      <c r="CQ80" s="110" t="s">
        <v>1050</v>
      </c>
      <c r="CR80" s="110" t="s">
        <v>1050</v>
      </c>
      <c r="CS80" s="110" t="s">
        <v>1050</v>
      </c>
      <c r="CT80" s="110" t="s">
        <v>2712</v>
      </c>
      <c r="CU80" s="110" t="s">
        <v>1050</v>
      </c>
      <c r="CV80" s="110" t="s">
        <v>1050</v>
      </c>
      <c r="CW80" s="110" t="s">
        <v>1050</v>
      </c>
      <c r="CX80" s="110" t="s">
        <v>3058</v>
      </c>
      <c r="CY80" s="110" t="s">
        <v>1263</v>
      </c>
      <c r="CZ80" s="110" t="s">
        <v>356</v>
      </c>
      <c r="DA80" s="110" t="s">
        <v>1063</v>
      </c>
      <c r="DB80" s="110" t="s">
        <v>1064</v>
      </c>
      <c r="DC80" s="110" t="s">
        <v>3059</v>
      </c>
      <c r="DD80" s="110">
        <v>2015</v>
      </c>
      <c r="DE80" s="110" t="s">
        <v>458</v>
      </c>
      <c r="DF80" s="110" t="s">
        <v>1050</v>
      </c>
      <c r="DG80" s="110">
        <v>2</v>
      </c>
      <c r="DH80" s="110" t="s">
        <v>1111</v>
      </c>
      <c r="DI80" s="110" t="s">
        <v>3060</v>
      </c>
      <c r="DJ80" s="110" t="s">
        <v>3061</v>
      </c>
      <c r="DK80" s="110">
        <v>0</v>
      </c>
      <c r="DL80" s="110" t="s">
        <v>399</v>
      </c>
      <c r="DM80" s="110" t="s">
        <v>353</v>
      </c>
      <c r="DN80" s="110" t="s">
        <v>1068</v>
      </c>
      <c r="DO80" s="110" t="s">
        <v>3062</v>
      </c>
      <c r="DP80" s="110" t="s">
        <v>399</v>
      </c>
      <c r="DQ80" s="110" t="s">
        <v>1050</v>
      </c>
      <c r="DR80" s="110" t="s">
        <v>1050</v>
      </c>
      <c r="DS80" s="110" t="s">
        <v>399</v>
      </c>
      <c r="DT80" s="110" t="s">
        <v>1050</v>
      </c>
      <c r="DU80" s="110" t="s">
        <v>1050</v>
      </c>
      <c r="DV80" s="110" t="s">
        <v>399</v>
      </c>
      <c r="DW80" s="110" t="s">
        <v>542</v>
      </c>
      <c r="DX80" s="110" t="s">
        <v>435</v>
      </c>
      <c r="DY80" s="110" t="s">
        <v>1050</v>
      </c>
      <c r="DZ80" s="110" t="s">
        <v>1050</v>
      </c>
      <c r="EA80" s="110" t="s">
        <v>1050</v>
      </c>
      <c r="EB80" s="110" t="s">
        <v>1050</v>
      </c>
      <c r="EC80" s="110" t="s">
        <v>1050</v>
      </c>
      <c r="ED80" s="110" t="s">
        <v>3063</v>
      </c>
      <c r="EE80" s="110" t="s">
        <v>363</v>
      </c>
      <c r="EF80" s="110" t="s">
        <v>399</v>
      </c>
      <c r="EG80" s="110" t="s">
        <v>1050</v>
      </c>
      <c r="EH80" s="110" t="s">
        <v>1050</v>
      </c>
      <c r="EI80" s="110" t="s">
        <v>1050</v>
      </c>
      <c r="EJ80" s="110" t="s">
        <v>1050</v>
      </c>
      <c r="EK80" s="110" t="s">
        <v>1050</v>
      </c>
      <c r="EL80" s="110" t="s">
        <v>1050</v>
      </c>
      <c r="EM80" s="110" t="s">
        <v>1050</v>
      </c>
      <c r="EN80" s="110" t="s">
        <v>1050</v>
      </c>
      <c r="EO80" s="110" t="s">
        <v>1050</v>
      </c>
      <c r="EP80" s="110" t="s">
        <v>1050</v>
      </c>
      <c r="EQ80" s="110" t="s">
        <v>1050</v>
      </c>
      <c r="ER80" s="110" t="s">
        <v>1050</v>
      </c>
      <c r="ES80" s="110" t="s">
        <v>1050</v>
      </c>
      <c r="ET80" s="110" t="s">
        <v>1050</v>
      </c>
      <c r="EU80" s="110" t="s">
        <v>1050</v>
      </c>
      <c r="EV80" s="110" t="s">
        <v>1050</v>
      </c>
      <c r="EW80" s="110" t="s">
        <v>1050</v>
      </c>
      <c r="EX80" s="110" t="s">
        <v>1050</v>
      </c>
      <c r="EY80" s="110" t="s">
        <v>1050</v>
      </c>
      <c r="EZ80" s="110" t="s">
        <v>1050</v>
      </c>
      <c r="FA80" s="110" t="s">
        <v>1050</v>
      </c>
      <c r="FB80" s="110" t="s">
        <v>1050</v>
      </c>
      <c r="FC80" s="110" t="s">
        <v>1050</v>
      </c>
      <c r="FD80" s="110" t="s">
        <v>1050</v>
      </c>
      <c r="FE80" s="110" t="s">
        <v>1050</v>
      </c>
      <c r="FF80" s="110" t="s">
        <v>1050</v>
      </c>
      <c r="FG80" s="110" t="s">
        <v>1050</v>
      </c>
      <c r="FH80" s="110" t="s">
        <v>1050</v>
      </c>
      <c r="FI80" s="110" t="s">
        <v>1050</v>
      </c>
      <c r="FJ80" s="110" t="s">
        <v>1050</v>
      </c>
      <c r="FK80" s="110" t="s">
        <v>1050</v>
      </c>
      <c r="FL80" s="110" t="s">
        <v>1050</v>
      </c>
      <c r="FM80" s="110" t="s">
        <v>1050</v>
      </c>
      <c r="FN80" s="110" t="s">
        <v>1050</v>
      </c>
      <c r="FO80" s="110" t="s">
        <v>1050</v>
      </c>
      <c r="FP80" s="110" t="s">
        <v>1050</v>
      </c>
      <c r="FQ80" s="110" t="s">
        <v>1050</v>
      </c>
      <c r="FR80" s="110" t="s">
        <v>1050</v>
      </c>
      <c r="FS80" s="110" t="s">
        <v>1050</v>
      </c>
      <c r="FT80" s="110" t="s">
        <v>1050</v>
      </c>
      <c r="FU80" s="110" t="s">
        <v>1050</v>
      </c>
      <c r="FV80" s="110" t="s">
        <v>1050</v>
      </c>
      <c r="FW80" s="110" t="s">
        <v>1050</v>
      </c>
      <c r="FX80" s="110" t="s">
        <v>1050</v>
      </c>
      <c r="FY80" s="110" t="s">
        <v>1050</v>
      </c>
      <c r="FZ80" s="110" t="s">
        <v>1050</v>
      </c>
      <c r="GA80" s="110" t="s">
        <v>1050</v>
      </c>
      <c r="GB80" s="110" t="s">
        <v>1050</v>
      </c>
      <c r="GC80" s="110" t="s">
        <v>1050</v>
      </c>
      <c r="GD80" s="110" t="s">
        <v>1050</v>
      </c>
      <c r="GE80" s="110" t="s">
        <v>1050</v>
      </c>
      <c r="GF80" s="110" t="s">
        <v>1050</v>
      </c>
      <c r="GG80" s="110" t="s">
        <v>1050</v>
      </c>
      <c r="GH80" s="110" t="s">
        <v>1050</v>
      </c>
      <c r="GI80" s="110" t="s">
        <v>1050</v>
      </c>
      <c r="GJ80" s="110" t="s">
        <v>1050</v>
      </c>
      <c r="GK80" s="110" t="s">
        <v>1050</v>
      </c>
      <c r="GL80" s="110" t="s">
        <v>1050</v>
      </c>
      <c r="GM80" s="110" t="s">
        <v>1050</v>
      </c>
      <c r="GN80" s="110" t="s">
        <v>1050</v>
      </c>
      <c r="GO80" s="110" t="s">
        <v>1050</v>
      </c>
      <c r="GP80" s="110" t="s">
        <v>1050</v>
      </c>
      <c r="GQ80" s="110" t="s">
        <v>1050</v>
      </c>
      <c r="GR80" s="110" t="s">
        <v>1050</v>
      </c>
      <c r="GS80" s="110" t="s">
        <v>1050</v>
      </c>
      <c r="GT80" s="110" t="s">
        <v>1050</v>
      </c>
      <c r="GU80" s="110" t="s">
        <v>1050</v>
      </c>
      <c r="GV80" s="110" t="s">
        <v>1050</v>
      </c>
      <c r="GW80" s="110" t="s">
        <v>1050</v>
      </c>
      <c r="GX80" s="110" t="s">
        <v>1050</v>
      </c>
      <c r="GY80" s="110" t="s">
        <v>1050</v>
      </c>
      <c r="GZ80" s="110" t="s">
        <v>1050</v>
      </c>
      <c r="HA80" s="110" t="s">
        <v>1050</v>
      </c>
      <c r="HB80" s="110" t="s">
        <v>1050</v>
      </c>
      <c r="HC80" s="110" t="s">
        <v>1050</v>
      </c>
      <c r="HD80" s="110" t="s">
        <v>1050</v>
      </c>
      <c r="HE80" s="110" t="s">
        <v>1050</v>
      </c>
      <c r="HF80" s="110" t="s">
        <v>1050</v>
      </c>
      <c r="HG80" s="110" t="s">
        <v>1050</v>
      </c>
      <c r="HH80" s="110" t="s">
        <v>1050</v>
      </c>
      <c r="HI80" s="110" t="s">
        <v>1050</v>
      </c>
      <c r="HJ80" s="110" t="s">
        <v>1050</v>
      </c>
      <c r="HK80" s="110" t="s">
        <v>1050</v>
      </c>
      <c r="HL80" s="110" t="s">
        <v>1050</v>
      </c>
      <c r="HM80" s="110" t="s">
        <v>1050</v>
      </c>
      <c r="HN80" s="110" t="s">
        <v>1050</v>
      </c>
      <c r="HO80" s="110" t="s">
        <v>1050</v>
      </c>
      <c r="HP80" s="110" t="s">
        <v>1050</v>
      </c>
      <c r="HQ80" s="110" t="s">
        <v>1050</v>
      </c>
      <c r="HR80" s="110" t="s">
        <v>1050</v>
      </c>
      <c r="HS80" s="110" t="s">
        <v>1050</v>
      </c>
      <c r="HT80" s="110" t="s">
        <v>1050</v>
      </c>
      <c r="HU80" s="110" t="s">
        <v>1050</v>
      </c>
      <c r="HV80" s="110" t="s">
        <v>1050</v>
      </c>
      <c r="HW80" s="110" t="s">
        <v>1050</v>
      </c>
      <c r="HX80" s="110" t="s">
        <v>1050</v>
      </c>
      <c r="HY80" s="110" t="s">
        <v>1050</v>
      </c>
      <c r="HZ80" s="110" t="s">
        <v>1050</v>
      </c>
      <c r="IA80" s="110" t="s">
        <v>1050</v>
      </c>
      <c r="IB80" s="110" t="s">
        <v>1050</v>
      </c>
      <c r="IC80" s="110" t="s">
        <v>1050</v>
      </c>
      <c r="ID80" s="110" t="s">
        <v>1050</v>
      </c>
      <c r="IE80" s="110" t="s">
        <v>1050</v>
      </c>
      <c r="IF80" s="110" t="s">
        <v>1050</v>
      </c>
      <c r="IG80" s="110" t="s">
        <v>1050</v>
      </c>
      <c r="IH80" s="110" t="s">
        <v>1050</v>
      </c>
      <c r="II80" s="110" t="s">
        <v>1050</v>
      </c>
      <c r="IJ80" s="110" t="s">
        <v>1050</v>
      </c>
      <c r="IK80" s="110" t="s">
        <v>1050</v>
      </c>
      <c r="IL80" s="110" t="s">
        <v>1050</v>
      </c>
      <c r="IM80" s="110" t="s">
        <v>1050</v>
      </c>
      <c r="IN80" s="110" t="s">
        <v>1050</v>
      </c>
      <c r="IO80" s="110" t="s">
        <v>1050</v>
      </c>
      <c r="IP80" s="110" t="s">
        <v>1050</v>
      </c>
      <c r="IQ80" s="110" t="s">
        <v>1050</v>
      </c>
      <c r="IR80" s="110" t="s">
        <v>1050</v>
      </c>
      <c r="IS80" s="110" t="s">
        <v>1050</v>
      </c>
      <c r="IT80" s="110" t="s">
        <v>1050</v>
      </c>
      <c r="IU80" s="110" t="s">
        <v>1050</v>
      </c>
      <c r="IV80" s="110" t="s">
        <v>1050</v>
      </c>
      <c r="IW80" s="110" t="s">
        <v>1050</v>
      </c>
      <c r="IX80" s="110" t="s">
        <v>1050</v>
      </c>
      <c r="IY80" s="110" t="s">
        <v>1050</v>
      </c>
      <c r="IZ80" s="110" t="s">
        <v>1050</v>
      </c>
      <c r="JA80" s="110" t="s">
        <v>1050</v>
      </c>
      <c r="JB80" s="110" t="s">
        <v>1050</v>
      </c>
      <c r="JC80" s="110" t="s">
        <v>1050</v>
      </c>
      <c r="JD80" s="110" t="s">
        <v>1050</v>
      </c>
      <c r="JE80" s="110" t="s">
        <v>1050</v>
      </c>
      <c r="JF80" s="110" t="s">
        <v>1050</v>
      </c>
      <c r="JG80" s="110" t="s">
        <v>1050</v>
      </c>
      <c r="JH80" s="110" t="s">
        <v>1050</v>
      </c>
      <c r="JI80" s="110" t="s">
        <v>1050</v>
      </c>
      <c r="JJ80" s="110" t="s">
        <v>1050</v>
      </c>
      <c r="JK80" s="110" t="s">
        <v>1050</v>
      </c>
      <c r="JL80" s="110" t="s">
        <v>1050</v>
      </c>
      <c r="JM80" s="110" t="s">
        <v>1050</v>
      </c>
      <c r="JN80" s="110" t="s">
        <v>1050</v>
      </c>
      <c r="JO80" s="110" t="s">
        <v>1050</v>
      </c>
      <c r="JP80" s="110" t="s">
        <v>1050</v>
      </c>
      <c r="JQ80" s="110" t="s">
        <v>1050</v>
      </c>
      <c r="JR80" s="110" t="s">
        <v>1050</v>
      </c>
      <c r="JS80" s="110" t="s">
        <v>1050</v>
      </c>
      <c r="JT80" s="110" t="s">
        <v>1050</v>
      </c>
      <c r="JU80" s="110" t="s">
        <v>1050</v>
      </c>
      <c r="JV80" s="110" t="s">
        <v>1050</v>
      </c>
      <c r="JW80" s="110" t="s">
        <v>1050</v>
      </c>
      <c r="JX80" s="110" t="s">
        <v>1050</v>
      </c>
      <c r="JY80" s="110" t="s">
        <v>1050</v>
      </c>
      <c r="JZ80" s="110" t="s">
        <v>1050</v>
      </c>
      <c r="KA80" s="110" t="s">
        <v>1050</v>
      </c>
      <c r="KB80" s="110" t="s">
        <v>1050</v>
      </c>
      <c r="KC80" s="110" t="s">
        <v>1050</v>
      </c>
      <c r="KD80" s="110" t="s">
        <v>1050</v>
      </c>
      <c r="KE80" s="110" t="s">
        <v>1050</v>
      </c>
      <c r="KF80" s="110" t="s">
        <v>1050</v>
      </c>
      <c r="KG80" s="110" t="s">
        <v>1050</v>
      </c>
      <c r="KH80" s="110" t="s">
        <v>1050</v>
      </c>
      <c r="KI80" s="110" t="s">
        <v>1050</v>
      </c>
      <c r="KJ80" s="110" t="s">
        <v>1050</v>
      </c>
      <c r="KK80" s="110" t="s">
        <v>1050</v>
      </c>
      <c r="KL80" s="110" t="s">
        <v>1050</v>
      </c>
      <c r="KM80" s="110" t="s">
        <v>1050</v>
      </c>
      <c r="KN80" s="110" t="s">
        <v>1050</v>
      </c>
      <c r="KO80" s="110" t="s">
        <v>1050</v>
      </c>
      <c r="KP80" s="110" t="s">
        <v>1050</v>
      </c>
      <c r="KQ80" s="110" t="s">
        <v>1050</v>
      </c>
      <c r="KR80" s="110" t="s">
        <v>1050</v>
      </c>
      <c r="KS80" s="110" t="s">
        <v>1050</v>
      </c>
      <c r="KT80" s="110" t="s">
        <v>1050</v>
      </c>
      <c r="KU80" s="110" t="s">
        <v>1050</v>
      </c>
      <c r="KV80" s="110" t="s">
        <v>1050</v>
      </c>
      <c r="KW80" s="110" t="s">
        <v>1050</v>
      </c>
      <c r="KX80" s="110" t="s">
        <v>1050</v>
      </c>
      <c r="KY80" s="110" t="s">
        <v>1050</v>
      </c>
      <c r="KZ80" s="110" t="s">
        <v>1050</v>
      </c>
      <c r="LA80" s="110" t="s">
        <v>1050</v>
      </c>
      <c r="LB80" s="110" t="s">
        <v>1050</v>
      </c>
      <c r="LC80" s="110" t="s">
        <v>1050</v>
      </c>
      <c r="LD80" s="110" t="s">
        <v>1050</v>
      </c>
      <c r="LE80" s="110" t="s">
        <v>1050</v>
      </c>
      <c r="LF80" s="110" t="s">
        <v>1050</v>
      </c>
      <c r="LG80" s="110" t="s">
        <v>1050</v>
      </c>
      <c r="LH80" s="110" t="s">
        <v>1050</v>
      </c>
      <c r="LI80" s="110" t="s">
        <v>1050</v>
      </c>
      <c r="LJ80" s="110" t="s">
        <v>1050</v>
      </c>
      <c r="LK80" s="110" t="s">
        <v>1050</v>
      </c>
      <c r="LL80" s="110" t="s">
        <v>1050</v>
      </c>
      <c r="LM80" s="110" t="s">
        <v>1050</v>
      </c>
      <c r="LN80" s="110" t="s">
        <v>1050</v>
      </c>
      <c r="LO80" s="110" t="s">
        <v>1050</v>
      </c>
      <c r="LP80" s="110" t="s">
        <v>1050</v>
      </c>
      <c r="LQ80" s="110" t="s">
        <v>1050</v>
      </c>
      <c r="LR80" s="110" t="s">
        <v>1050</v>
      </c>
      <c r="LS80" s="110" t="s">
        <v>1050</v>
      </c>
      <c r="LT80" s="110" t="s">
        <v>1050</v>
      </c>
      <c r="LU80" s="110" t="s">
        <v>1050</v>
      </c>
      <c r="LV80" s="110" t="s">
        <v>1050</v>
      </c>
      <c r="LW80" s="110" t="s">
        <v>1050</v>
      </c>
      <c r="LX80" s="110" t="s">
        <v>1050</v>
      </c>
      <c r="LY80" s="110" t="s">
        <v>1050</v>
      </c>
      <c r="LZ80" s="110" t="s">
        <v>1050</v>
      </c>
      <c r="MA80" s="110" t="s">
        <v>1050</v>
      </c>
      <c r="MB80" s="110" t="s">
        <v>1050</v>
      </c>
      <c r="MC80" s="110" t="s">
        <v>1050</v>
      </c>
      <c r="MD80" s="110" t="s">
        <v>1050</v>
      </c>
      <c r="ME80" s="110" t="s">
        <v>1050</v>
      </c>
      <c r="MF80" s="110" t="s">
        <v>1050</v>
      </c>
      <c r="MG80" s="110" t="s">
        <v>1050</v>
      </c>
      <c r="MH80" s="110" t="s">
        <v>1050</v>
      </c>
      <c r="MI80" s="110" t="s">
        <v>1050</v>
      </c>
      <c r="MJ80" s="110" t="s">
        <v>1050</v>
      </c>
      <c r="MK80" s="110" t="s">
        <v>1057</v>
      </c>
      <c r="ML80" s="110" t="s">
        <v>3064</v>
      </c>
      <c r="MM80" s="110" t="s">
        <v>397</v>
      </c>
      <c r="MN80" s="110" t="s">
        <v>1060</v>
      </c>
      <c r="MO80" s="110" t="s">
        <v>2759</v>
      </c>
      <c r="MP80" s="110" t="s">
        <v>1050</v>
      </c>
      <c r="MQ80" s="110" t="s">
        <v>1050</v>
      </c>
      <c r="MR80" s="110" t="s">
        <v>1050</v>
      </c>
      <c r="MS80" s="110" t="s">
        <v>1050</v>
      </c>
      <c r="MT80" s="110" t="s">
        <v>1050</v>
      </c>
      <c r="MU80" s="110" t="s">
        <v>1050</v>
      </c>
      <c r="MV80" s="110" t="s">
        <v>1050</v>
      </c>
      <c r="MW80" s="110" t="s">
        <v>3065</v>
      </c>
      <c r="MX80" s="110" t="s">
        <v>366</v>
      </c>
      <c r="MY80" s="110" t="s">
        <v>398</v>
      </c>
      <c r="MZ80" s="110" t="s">
        <v>399</v>
      </c>
      <c r="NA80" s="110" t="s">
        <v>1050</v>
      </c>
      <c r="NB80" s="110" t="s">
        <v>1050</v>
      </c>
      <c r="NC80" s="110" t="s">
        <v>1050</v>
      </c>
      <c r="ND80" s="110" t="s">
        <v>1050</v>
      </c>
      <c r="NE80" s="110" t="s">
        <v>1050</v>
      </c>
      <c r="NF80" s="110" t="s">
        <v>1050</v>
      </c>
      <c r="NG80" s="110" t="s">
        <v>1050</v>
      </c>
      <c r="NH80" s="110" t="s">
        <v>1050</v>
      </c>
      <c r="NI80" s="110" t="s">
        <v>1050</v>
      </c>
      <c r="NJ80" s="110" t="s">
        <v>1050</v>
      </c>
      <c r="NK80" s="110" t="s">
        <v>1050</v>
      </c>
      <c r="NL80" s="110" t="s">
        <v>1050</v>
      </c>
      <c r="NM80" s="110" t="s">
        <v>1050</v>
      </c>
      <c r="NN80" s="110" t="s">
        <v>1050</v>
      </c>
      <c r="NO80" s="110" t="s">
        <v>1050</v>
      </c>
      <c r="NP80" s="110" t="s">
        <v>1050</v>
      </c>
      <c r="NQ80" s="110" t="s">
        <v>1050</v>
      </c>
      <c r="NR80" s="110" t="s">
        <v>1050</v>
      </c>
      <c r="NS80" s="110" t="s">
        <v>1050</v>
      </c>
      <c r="NT80" s="110" t="s">
        <v>1050</v>
      </c>
      <c r="NU80" s="110" t="s">
        <v>1050</v>
      </c>
      <c r="NV80" s="110" t="s">
        <v>1050</v>
      </c>
      <c r="NW80" s="110" t="s">
        <v>1050</v>
      </c>
      <c r="NX80" s="110" t="s">
        <v>1050</v>
      </c>
      <c r="NY80" s="110" t="s">
        <v>1050</v>
      </c>
      <c r="NZ80" s="110" t="s">
        <v>1050</v>
      </c>
      <c r="OA80" s="110" t="s">
        <v>1050</v>
      </c>
      <c r="OB80" s="110" t="s">
        <v>1050</v>
      </c>
      <c r="OC80" s="110" t="s">
        <v>1050</v>
      </c>
      <c r="OD80" s="110" t="s">
        <v>1050</v>
      </c>
      <c r="OE80" s="110" t="s">
        <v>1050</v>
      </c>
      <c r="OF80" s="110" t="s">
        <v>1050</v>
      </c>
      <c r="OG80" s="110" t="s">
        <v>1050</v>
      </c>
      <c r="OH80" s="110" t="s">
        <v>1050</v>
      </c>
      <c r="OI80" s="110" t="s">
        <v>1050</v>
      </c>
      <c r="OJ80" s="110" t="s">
        <v>1050</v>
      </c>
      <c r="OK80" s="110" t="s">
        <v>1050</v>
      </c>
      <c r="OL80" s="110" t="s">
        <v>1050</v>
      </c>
      <c r="OM80" s="110" t="s">
        <v>1050</v>
      </c>
      <c r="ON80" s="110" t="s">
        <v>1050</v>
      </c>
      <c r="OO80" s="110" t="s">
        <v>1050</v>
      </c>
      <c r="OP80" s="110" t="s">
        <v>1050</v>
      </c>
      <c r="OQ80" s="110" t="s">
        <v>1050</v>
      </c>
      <c r="OR80" s="110" t="s">
        <v>1050</v>
      </c>
      <c r="OS80" s="110" t="s">
        <v>1050</v>
      </c>
      <c r="OT80" s="110" t="s">
        <v>1050</v>
      </c>
      <c r="OU80" s="110" t="s">
        <v>1050</v>
      </c>
      <c r="OV80" s="110" t="s">
        <v>1050</v>
      </c>
      <c r="OW80" s="110" t="s">
        <v>1050</v>
      </c>
      <c r="OX80" s="110" t="s">
        <v>1050</v>
      </c>
      <c r="OY80" s="110" t="s">
        <v>1050</v>
      </c>
      <c r="OZ80" s="110" t="s">
        <v>1050</v>
      </c>
      <c r="PA80" s="110" t="s">
        <v>1050</v>
      </c>
      <c r="PB80" s="110" t="s">
        <v>1050</v>
      </c>
      <c r="PC80" s="110" t="s">
        <v>1050</v>
      </c>
      <c r="PD80" s="110" t="s">
        <v>1050</v>
      </c>
      <c r="PE80" s="110" t="s">
        <v>1050</v>
      </c>
      <c r="PF80" s="110" t="s">
        <v>1050</v>
      </c>
      <c r="PG80" s="110" t="s">
        <v>1050</v>
      </c>
      <c r="PH80" s="110" t="s">
        <v>1050</v>
      </c>
      <c r="PI80" s="110" t="s">
        <v>1050</v>
      </c>
      <c r="PJ80" s="110" t="s">
        <v>1050</v>
      </c>
      <c r="PK80" s="110" t="s">
        <v>1050</v>
      </c>
      <c r="PL80" s="110" t="s">
        <v>1050</v>
      </c>
      <c r="PM80" s="110" t="s">
        <v>2995</v>
      </c>
      <c r="PN80" s="110">
        <v>2</v>
      </c>
      <c r="PO80" s="79" t="s">
        <v>1050</v>
      </c>
      <c r="PP80" s="110" t="s">
        <v>3066</v>
      </c>
      <c r="PQ80" s="110" t="s">
        <v>1050</v>
      </c>
      <c r="PR80" s="110" t="s">
        <v>1050</v>
      </c>
      <c r="PS80" s="110" t="s">
        <v>1050</v>
      </c>
      <c r="PT80" s="110" t="s">
        <v>1050</v>
      </c>
      <c r="PU80" s="110" t="s">
        <v>1050</v>
      </c>
      <c r="PV80" s="110" t="s">
        <v>1050</v>
      </c>
      <c r="PW80" s="110" t="s">
        <v>1050</v>
      </c>
      <c r="PX80" s="110" t="s">
        <v>1050</v>
      </c>
      <c r="PY80" s="110" t="s">
        <v>3067</v>
      </c>
      <c r="PZ80" s="110" t="s">
        <v>3068</v>
      </c>
      <c r="QA80" s="110" t="s">
        <v>1050</v>
      </c>
      <c r="QB80" s="110" t="s">
        <v>1050</v>
      </c>
      <c r="QC80" s="110" t="s">
        <v>1050</v>
      </c>
      <c r="QD80" s="110" t="s">
        <v>1100</v>
      </c>
      <c r="QE80" s="110" t="s">
        <v>1076</v>
      </c>
      <c r="QF80" s="110" t="s">
        <v>353</v>
      </c>
      <c r="QG80" s="110" t="s">
        <v>1050</v>
      </c>
      <c r="QH80" s="157" t="s">
        <v>1050</v>
      </c>
      <c r="QI80" s="110" t="s">
        <v>1050</v>
      </c>
      <c r="QJ80" s="110" t="s">
        <v>1050</v>
      </c>
      <c r="QK80" s="110" t="s">
        <v>1050</v>
      </c>
      <c r="QL80" s="110">
        <v>388933</v>
      </c>
      <c r="QM80" s="79" t="s">
        <v>3055</v>
      </c>
      <c r="QN80" s="79" t="s">
        <v>523</v>
      </c>
      <c r="QO80" s="79" t="s">
        <v>399</v>
      </c>
      <c r="QP80" s="79" t="s">
        <v>399</v>
      </c>
      <c r="QQ80" s="92">
        <v>0.847222222222222</v>
      </c>
      <c r="QR80" s="79" t="s">
        <v>329</v>
      </c>
      <c r="QS80" s="79" t="s">
        <v>416</v>
      </c>
      <c r="QT80" s="79" t="s">
        <v>3069</v>
      </c>
      <c r="QU80" s="79" t="s">
        <v>3054</v>
      </c>
      <c r="QV80" s="125" t="s">
        <v>3070</v>
      </c>
      <c r="QW80" s="125" t="s">
        <v>3071</v>
      </c>
      <c r="QX80" s="79" t="s">
        <v>1050</v>
      </c>
      <c r="QY80" s="79" t="s">
        <v>1050</v>
      </c>
      <c r="QZ80" s="79" t="s">
        <v>1050</v>
      </c>
      <c r="RA80" s="79" t="s">
        <v>1080</v>
      </c>
      <c r="RB80" s="79" t="s">
        <v>1050</v>
      </c>
      <c r="RC80" s="79" t="s">
        <v>368</v>
      </c>
      <c r="RD80" s="79" t="s">
        <v>399</v>
      </c>
      <c r="RE80" s="79" t="s">
        <v>344</v>
      </c>
      <c r="RF80" s="79" t="s">
        <v>369</v>
      </c>
      <c r="RG80" s="79" t="s">
        <v>3072</v>
      </c>
      <c r="RH80" s="79" t="s">
        <v>497</v>
      </c>
      <c r="RI80" s="79" t="s">
        <v>388</v>
      </c>
      <c r="RJ80" s="79">
        <v>3.5</v>
      </c>
      <c r="RK80" s="79" t="s">
        <v>371</v>
      </c>
      <c r="RL80" s="79" t="s">
        <v>334</v>
      </c>
      <c r="RM80" s="79" t="s">
        <v>3073</v>
      </c>
      <c r="RN80" s="79" t="s">
        <v>3074</v>
      </c>
      <c r="RO80" s="79" t="s">
        <v>335</v>
      </c>
      <c r="RP80" s="79" t="s">
        <v>1543</v>
      </c>
      <c r="RQ80" s="79" t="s">
        <v>392</v>
      </c>
      <c r="RR80" s="79" t="s">
        <v>480</v>
      </c>
      <c r="RS80" s="79" t="s">
        <v>1126</v>
      </c>
      <c r="RT80" s="79" t="s">
        <v>1127</v>
      </c>
      <c r="RU80" s="79" t="s">
        <v>1128</v>
      </c>
      <c r="RV80" s="79" t="s">
        <v>1050</v>
      </c>
      <c r="RW80" s="79" t="s">
        <v>1050</v>
      </c>
      <c r="RX80" s="79" t="s">
        <v>1050</v>
      </c>
      <c r="RY80" s="79" t="s">
        <v>1050</v>
      </c>
      <c r="RZ80" s="79" t="s">
        <v>1050</v>
      </c>
      <c r="SA80" s="79" t="s">
        <v>1050</v>
      </c>
      <c r="SB80" s="79" t="s">
        <v>1050</v>
      </c>
      <c r="SC80" s="79" t="s">
        <v>1050</v>
      </c>
      <c r="SD80" s="79" t="s">
        <v>1050</v>
      </c>
      <c r="SE80" s="79" t="s">
        <v>1050</v>
      </c>
      <c r="SF80" s="79" t="s">
        <v>1050</v>
      </c>
      <c r="SG80" s="79" t="s">
        <v>1050</v>
      </c>
      <c r="SH80" s="79" t="s">
        <v>1050</v>
      </c>
      <c r="SI80" s="79" t="s">
        <v>1050</v>
      </c>
      <c r="SJ80" s="79" t="s">
        <v>1050</v>
      </c>
      <c r="SK80" s="79" t="s">
        <v>1050</v>
      </c>
      <c r="SL80" s="79" t="s">
        <v>1050</v>
      </c>
      <c r="SM80" s="79" t="s">
        <v>1050</v>
      </c>
      <c r="SN80" s="79" t="s">
        <v>1050</v>
      </c>
      <c r="SO80" s="79" t="s">
        <v>1050</v>
      </c>
      <c r="SP80" s="79" t="s">
        <v>1050</v>
      </c>
      <c r="SQ80" s="79" t="s">
        <v>1050</v>
      </c>
      <c r="SR80" s="79" t="s">
        <v>1050</v>
      </c>
      <c r="SS80" s="79" t="s">
        <v>1050</v>
      </c>
      <c r="ST80" s="79" t="s">
        <v>542</v>
      </c>
      <c r="SU80" s="79" t="s">
        <v>1050</v>
      </c>
      <c r="SV80" s="79" t="s">
        <v>1050</v>
      </c>
      <c r="SW80" s="79" t="s">
        <v>1050</v>
      </c>
      <c r="SX80" s="79" t="s">
        <v>1050</v>
      </c>
      <c r="SY80" s="79" t="s">
        <v>1050</v>
      </c>
      <c r="SZ80" s="79" t="s">
        <v>1050</v>
      </c>
      <c r="TA80" s="79" t="s">
        <v>1050</v>
      </c>
      <c r="TB80" s="79" t="s">
        <v>1050</v>
      </c>
      <c r="TC80" s="79" t="s">
        <v>1050</v>
      </c>
      <c r="TD80" s="79" t="s">
        <v>1050</v>
      </c>
      <c r="TE80" s="79" t="s">
        <v>1050</v>
      </c>
      <c r="TF80" s="79">
        <v>2015</v>
      </c>
      <c r="TG80" s="79" t="s">
        <v>1050</v>
      </c>
      <c r="TH80" s="79" t="s">
        <v>1050</v>
      </c>
      <c r="TI80" s="79" t="s">
        <v>1050</v>
      </c>
      <c r="TJ80" s="79" t="s">
        <v>1050</v>
      </c>
      <c r="TK80" s="79" t="s">
        <v>1050</v>
      </c>
      <c r="TL80" s="79" t="s">
        <v>1050</v>
      </c>
      <c r="TM80" s="79" t="s">
        <v>1050</v>
      </c>
      <c r="TN80" s="79" t="s">
        <v>1050</v>
      </c>
      <c r="TO80" s="79" t="s">
        <v>1050</v>
      </c>
      <c r="TP80" s="79" t="s">
        <v>1050</v>
      </c>
      <c r="TQ80" s="79" t="s">
        <v>1050</v>
      </c>
      <c r="TR80" s="79" t="s">
        <v>3059</v>
      </c>
      <c r="TS80" s="79" t="s">
        <v>1050</v>
      </c>
      <c r="TT80" s="79" t="s">
        <v>1050</v>
      </c>
      <c r="TU80" s="79" t="s">
        <v>1050</v>
      </c>
      <c r="TV80" s="79" t="s">
        <v>1050</v>
      </c>
      <c r="TW80" s="79" t="s">
        <v>1050</v>
      </c>
      <c r="TX80" s="79" t="s">
        <v>1050</v>
      </c>
      <c r="TY80" s="79" t="s">
        <v>1050</v>
      </c>
      <c r="TZ80" s="79" t="s">
        <v>1050</v>
      </c>
      <c r="UA80" s="79" t="s">
        <v>1050</v>
      </c>
      <c r="UB80" s="79" t="s">
        <v>1050</v>
      </c>
      <c r="UC80" s="79" t="s">
        <v>1050</v>
      </c>
      <c r="UD80" s="79" t="s">
        <v>1063</v>
      </c>
      <c r="UE80" s="79" t="s">
        <v>1050</v>
      </c>
      <c r="UF80" s="79" t="s">
        <v>1050</v>
      </c>
      <c r="UG80" s="79" t="s">
        <v>1050</v>
      </c>
      <c r="UH80" s="79" t="s">
        <v>1050</v>
      </c>
      <c r="UI80" s="79" t="s">
        <v>1050</v>
      </c>
      <c r="UJ80" s="79" t="s">
        <v>1050</v>
      </c>
      <c r="UK80" s="79" t="s">
        <v>1050</v>
      </c>
      <c r="UL80" s="79" t="s">
        <v>1050</v>
      </c>
      <c r="UM80" s="79" t="s">
        <v>1050</v>
      </c>
      <c r="UN80" s="79" t="s">
        <v>1050</v>
      </c>
      <c r="UO80" s="79" t="s">
        <v>1050</v>
      </c>
      <c r="UP80" s="79" t="s">
        <v>1064</v>
      </c>
      <c r="UQ80" s="79" t="s">
        <v>1050</v>
      </c>
      <c r="UR80" s="79" t="s">
        <v>1050</v>
      </c>
      <c r="US80" s="79" t="s">
        <v>1050</v>
      </c>
      <c r="UT80" s="79" t="s">
        <v>1050</v>
      </c>
      <c r="UU80" s="79" t="s">
        <v>1050</v>
      </c>
      <c r="UV80" s="79" t="s">
        <v>1050</v>
      </c>
      <c r="UW80" s="79" t="s">
        <v>1050</v>
      </c>
      <c r="UX80" s="79" t="s">
        <v>1050</v>
      </c>
      <c r="UY80" s="79" t="s">
        <v>1050</v>
      </c>
      <c r="UZ80" s="79" t="s">
        <v>1050</v>
      </c>
      <c r="VA80" s="79" t="s">
        <v>1050</v>
      </c>
      <c r="VB80" s="79">
        <v>178</v>
      </c>
      <c r="VC80" s="79" t="s">
        <v>1050</v>
      </c>
      <c r="VD80" s="79" t="s">
        <v>1050</v>
      </c>
      <c r="VE80" s="79" t="s">
        <v>1050</v>
      </c>
      <c r="VF80" s="79" t="s">
        <v>1050</v>
      </c>
      <c r="VG80" s="79" t="s">
        <v>1050</v>
      </c>
      <c r="VH80" s="79" t="s">
        <v>1050</v>
      </c>
      <c r="VI80" s="79" t="s">
        <v>1050</v>
      </c>
      <c r="VJ80" s="79" t="s">
        <v>1050</v>
      </c>
      <c r="VK80" s="79" t="s">
        <v>1050</v>
      </c>
      <c r="VL80" s="79" t="s">
        <v>1050</v>
      </c>
      <c r="VM80" s="79" t="s">
        <v>1050</v>
      </c>
      <c r="VN80" s="79" t="s">
        <v>1111</v>
      </c>
      <c r="VO80" s="79" t="s">
        <v>1050</v>
      </c>
      <c r="VP80" s="79" t="s">
        <v>1050</v>
      </c>
      <c r="VQ80" s="79" t="s">
        <v>1050</v>
      </c>
      <c r="VR80" s="79" t="s">
        <v>1050</v>
      </c>
      <c r="VS80" s="79" t="s">
        <v>1050</v>
      </c>
      <c r="VT80" s="79" t="s">
        <v>1050</v>
      </c>
      <c r="VU80" s="79" t="s">
        <v>1050</v>
      </c>
      <c r="VV80" s="79" t="s">
        <v>1050</v>
      </c>
      <c r="VW80" s="79" t="s">
        <v>1050</v>
      </c>
      <c r="VX80" s="79" t="s">
        <v>1050</v>
      </c>
      <c r="VY80" s="79" t="s">
        <v>1050</v>
      </c>
      <c r="VZ80" s="79" t="s">
        <v>353</v>
      </c>
      <c r="WA80" s="79" t="s">
        <v>1050</v>
      </c>
      <c r="WB80" s="79" t="s">
        <v>1050</v>
      </c>
      <c r="WC80" s="79" t="s">
        <v>1050</v>
      </c>
      <c r="WD80" s="79" t="s">
        <v>1050</v>
      </c>
      <c r="WE80" s="79" t="s">
        <v>1050</v>
      </c>
      <c r="WF80" s="79" t="s">
        <v>1050</v>
      </c>
      <c r="WG80" s="79" t="s">
        <v>1050</v>
      </c>
      <c r="WH80" s="79" t="s">
        <v>1050</v>
      </c>
      <c r="WI80" s="79" t="s">
        <v>1050</v>
      </c>
      <c r="WJ80" s="79" t="s">
        <v>1050</v>
      </c>
      <c r="WK80" s="79" t="s">
        <v>1050</v>
      </c>
      <c r="WL80" s="79" t="s">
        <v>399</v>
      </c>
      <c r="WM80" s="79" t="s">
        <v>1050</v>
      </c>
      <c r="WN80" s="79" t="s">
        <v>1050</v>
      </c>
      <c r="WO80" s="79" t="s">
        <v>1050</v>
      </c>
      <c r="WP80" s="79" t="s">
        <v>1050</v>
      </c>
      <c r="WQ80" s="79" t="s">
        <v>1050</v>
      </c>
      <c r="WR80" s="79" t="s">
        <v>1050</v>
      </c>
      <c r="WS80" s="79" t="s">
        <v>1050</v>
      </c>
      <c r="WT80" s="79" t="s">
        <v>1050</v>
      </c>
      <c r="WU80" s="79" t="s">
        <v>1050</v>
      </c>
      <c r="WV80" s="79" t="s">
        <v>1050</v>
      </c>
      <c r="WW80" s="79" t="s">
        <v>1050</v>
      </c>
      <c r="WX80" s="79" t="s">
        <v>399</v>
      </c>
      <c r="WY80" s="79" t="s">
        <v>1050</v>
      </c>
      <c r="WZ80" s="79" t="s">
        <v>1050</v>
      </c>
      <c r="XA80" s="79" t="s">
        <v>1050</v>
      </c>
      <c r="XB80" s="79" t="s">
        <v>1050</v>
      </c>
      <c r="XC80" s="79" t="s">
        <v>1050</v>
      </c>
      <c r="XD80" s="79" t="s">
        <v>1050</v>
      </c>
      <c r="XE80" s="79" t="s">
        <v>1050</v>
      </c>
      <c r="XF80" s="79" t="s">
        <v>1050</v>
      </c>
      <c r="XG80" s="79" t="s">
        <v>1050</v>
      </c>
      <c r="XH80" s="79" t="s">
        <v>1050</v>
      </c>
      <c r="XI80" s="79" t="s">
        <v>1050</v>
      </c>
      <c r="XJ80" s="79" t="s">
        <v>3075</v>
      </c>
      <c r="XK80" s="79" t="s">
        <v>1050</v>
      </c>
      <c r="XL80" s="79" t="s">
        <v>1050</v>
      </c>
      <c r="XM80" s="79" t="s">
        <v>1050</v>
      </c>
      <c r="XN80" s="79" t="s">
        <v>1050</v>
      </c>
      <c r="XO80" s="79" t="s">
        <v>1050</v>
      </c>
      <c r="XP80" s="79" t="s">
        <v>1050</v>
      </c>
      <c r="XQ80" s="79" t="s">
        <v>1050</v>
      </c>
      <c r="XR80" s="79" t="s">
        <v>1050</v>
      </c>
      <c r="XS80" s="79" t="s">
        <v>1050</v>
      </c>
      <c r="XT80" s="79" t="s">
        <v>1050</v>
      </c>
      <c r="XU80" s="79" t="s">
        <v>1050</v>
      </c>
      <c r="XV80" s="79" t="s">
        <v>1089</v>
      </c>
      <c r="XW80" s="79" t="s">
        <v>1050</v>
      </c>
      <c r="XX80" s="79" t="s">
        <v>1050</v>
      </c>
      <c r="XY80" s="79" t="s">
        <v>1050</v>
      </c>
      <c r="XZ80" s="79" t="s">
        <v>1050</v>
      </c>
      <c r="YA80" s="79" t="s">
        <v>1050</v>
      </c>
      <c r="YB80" s="79" t="s">
        <v>1050</v>
      </c>
      <c r="YC80" s="79" t="s">
        <v>1050</v>
      </c>
      <c r="YD80" s="79" t="s">
        <v>1050</v>
      </c>
      <c r="YE80" s="79" t="s">
        <v>1050</v>
      </c>
      <c r="YF80" s="79" t="s">
        <v>1050</v>
      </c>
      <c r="YG80" s="79" t="s">
        <v>1050</v>
      </c>
      <c r="YH80" s="79" t="s">
        <v>1089</v>
      </c>
      <c r="YI80" s="79" t="s">
        <v>1050</v>
      </c>
      <c r="YJ80" s="79" t="s">
        <v>1050</v>
      </c>
      <c r="YK80" s="79" t="s">
        <v>1050</v>
      </c>
      <c r="YL80" s="79" t="s">
        <v>1050</v>
      </c>
      <c r="YM80" s="79" t="s">
        <v>1050</v>
      </c>
      <c r="YN80" s="79" t="s">
        <v>1050</v>
      </c>
      <c r="YO80" s="79" t="s">
        <v>1050</v>
      </c>
      <c r="YP80" s="79" t="s">
        <v>1050</v>
      </c>
      <c r="YQ80" s="79" t="s">
        <v>1050</v>
      </c>
      <c r="YR80" s="79" t="s">
        <v>1050</v>
      </c>
      <c r="YS80" s="79" t="s">
        <v>1050</v>
      </c>
      <c r="YT80" s="79" t="s">
        <v>1089</v>
      </c>
      <c r="YU80" s="79" t="s">
        <v>1050</v>
      </c>
      <c r="YV80" s="79" t="s">
        <v>1050</v>
      </c>
      <c r="YW80" s="79" t="s">
        <v>1050</v>
      </c>
      <c r="YX80" s="79" t="s">
        <v>1050</v>
      </c>
      <c r="YY80" s="79" t="s">
        <v>1050</v>
      </c>
      <c r="YZ80" s="79" t="s">
        <v>1050</v>
      </c>
      <c r="ZA80" s="79" t="s">
        <v>1050</v>
      </c>
      <c r="ZB80" s="79" t="s">
        <v>1050</v>
      </c>
      <c r="ZC80" s="79" t="s">
        <v>1050</v>
      </c>
      <c r="ZD80" s="79" t="s">
        <v>1050</v>
      </c>
      <c r="ZE80" s="79" t="s">
        <v>1050</v>
      </c>
      <c r="ZF80" s="79" t="s">
        <v>1089</v>
      </c>
      <c r="ZG80" s="79" t="s">
        <v>1050</v>
      </c>
      <c r="ZH80" s="79" t="s">
        <v>1050</v>
      </c>
      <c r="ZI80" s="79" t="s">
        <v>1050</v>
      </c>
      <c r="ZJ80" s="79" t="s">
        <v>1050</v>
      </c>
      <c r="ZK80" s="79" t="s">
        <v>1050</v>
      </c>
      <c r="ZL80" s="79" t="s">
        <v>1050</v>
      </c>
      <c r="ZM80" s="79" t="s">
        <v>1050</v>
      </c>
      <c r="ZN80" s="79" t="s">
        <v>1050</v>
      </c>
      <c r="ZO80" s="79" t="s">
        <v>1050</v>
      </c>
      <c r="ZP80" s="79" t="s">
        <v>1050</v>
      </c>
      <c r="ZQ80" s="79" t="s">
        <v>1050</v>
      </c>
      <c r="ZR80" s="79" t="s">
        <v>1089</v>
      </c>
      <c r="ZS80" s="79" t="s">
        <v>1050</v>
      </c>
      <c r="ZT80" s="79" t="s">
        <v>1050</v>
      </c>
      <c r="ZU80" s="79" t="s">
        <v>1050</v>
      </c>
      <c r="ZV80" s="79" t="s">
        <v>1050</v>
      </c>
      <c r="ZW80" s="79" t="s">
        <v>1050</v>
      </c>
      <c r="ZX80" s="79" t="s">
        <v>1050</v>
      </c>
      <c r="ZY80" s="79" t="s">
        <v>1050</v>
      </c>
      <c r="ZZ80" s="79" t="s">
        <v>1050</v>
      </c>
      <c r="AAA80" s="79" t="s">
        <v>1050</v>
      </c>
      <c r="AAB80" s="79" t="s">
        <v>1050</v>
      </c>
      <c r="AAC80" s="79" t="s">
        <v>1050</v>
      </c>
      <c r="AAD80" s="79" t="s">
        <v>1090</v>
      </c>
      <c r="AAE80" s="79">
        <v>18</v>
      </c>
      <c r="AAF80" s="79" t="s">
        <v>3076</v>
      </c>
      <c r="AAG80" s="79">
        <v>1</v>
      </c>
      <c r="AAH80" s="79">
        <v>0</v>
      </c>
      <c r="AAI80" s="79" t="s">
        <v>1132</v>
      </c>
      <c r="AAJ80" s="79" t="s">
        <v>398</v>
      </c>
      <c r="AAK80" s="79" t="s">
        <v>1050</v>
      </c>
      <c r="AAL80" s="79" t="s">
        <v>1050</v>
      </c>
      <c r="AAM80" s="79" t="s">
        <v>1050</v>
      </c>
      <c r="AAN80" s="79" t="s">
        <v>1050</v>
      </c>
      <c r="AAO80" s="79" t="s">
        <v>1050</v>
      </c>
      <c r="AAP80" s="79" t="s">
        <v>1050</v>
      </c>
      <c r="AAQ80" s="79" t="s">
        <v>1050</v>
      </c>
      <c r="AAR80" s="79" t="s">
        <v>1050</v>
      </c>
      <c r="AAS80" s="79" t="s">
        <v>1050</v>
      </c>
      <c r="AAT80" s="79" t="s">
        <v>1050</v>
      </c>
      <c r="AAU80" s="79" t="s">
        <v>1050</v>
      </c>
      <c r="AAV80" s="79" t="s">
        <v>1050</v>
      </c>
      <c r="AAW80" s="79" t="s">
        <v>1050</v>
      </c>
      <c r="AAX80" s="79" t="s">
        <v>1050</v>
      </c>
      <c r="AAY80" s="79" t="s">
        <v>1050</v>
      </c>
      <c r="AAZ80" s="79" t="s">
        <v>1050</v>
      </c>
      <c r="ABA80" s="79" t="s">
        <v>1050</v>
      </c>
      <c r="ABB80" s="79" t="s">
        <v>1050</v>
      </c>
      <c r="ABC80" s="79" t="s">
        <v>1050</v>
      </c>
      <c r="ABD80" s="79" t="s">
        <v>1050</v>
      </c>
      <c r="ABE80" s="79" t="s">
        <v>1050</v>
      </c>
      <c r="ABF80" s="79" t="s">
        <v>1050</v>
      </c>
      <c r="ABG80" s="79" t="s">
        <v>1050</v>
      </c>
      <c r="ABH80" s="79" t="s">
        <v>1050</v>
      </c>
      <c r="ABI80" s="79" t="s">
        <v>1050</v>
      </c>
      <c r="ABJ80" s="79" t="s">
        <v>1050</v>
      </c>
      <c r="ABK80" s="79" t="s">
        <v>1050</v>
      </c>
      <c r="ABL80" s="79" t="s">
        <v>1050</v>
      </c>
      <c r="ABM80" s="79" t="s">
        <v>1050</v>
      </c>
      <c r="ABN80" s="79" t="s">
        <v>1050</v>
      </c>
      <c r="ABO80" s="79" t="s">
        <v>1050</v>
      </c>
      <c r="ABP80" s="79" t="s">
        <v>1050</v>
      </c>
      <c r="ABQ80" s="79" t="s">
        <v>1050</v>
      </c>
      <c r="ABR80" s="79" t="s">
        <v>1050</v>
      </c>
      <c r="ABS80" s="79" t="s">
        <v>1050</v>
      </c>
      <c r="ABT80" s="79" t="s">
        <v>1050</v>
      </c>
      <c r="ABU80" s="79" t="s">
        <v>1050</v>
      </c>
      <c r="ABV80" s="79" t="s">
        <v>1050</v>
      </c>
      <c r="ABW80" s="79" t="s">
        <v>1050</v>
      </c>
      <c r="ABX80" s="79" t="s">
        <v>1050</v>
      </c>
      <c r="ABY80" s="79" t="s">
        <v>1050</v>
      </c>
      <c r="ABZ80" s="79" t="s">
        <v>1050</v>
      </c>
      <c r="ACA80" s="79" t="s">
        <v>1050</v>
      </c>
      <c r="ACB80" s="79" t="s">
        <v>1050</v>
      </c>
      <c r="ACC80" s="79" t="s">
        <v>1050</v>
      </c>
      <c r="ACD80" s="79" t="s">
        <v>1050</v>
      </c>
      <c r="ACE80" s="79" t="s">
        <v>1050</v>
      </c>
      <c r="ACF80" s="79" t="s">
        <v>1050</v>
      </c>
      <c r="ACG80" s="79" t="s">
        <v>1050</v>
      </c>
      <c r="ACH80" s="79" t="s">
        <v>1050</v>
      </c>
      <c r="ACI80" s="79" t="s">
        <v>1050</v>
      </c>
      <c r="ACJ80" s="79" t="s">
        <v>1050</v>
      </c>
      <c r="ACK80" s="79" t="s">
        <v>1050</v>
      </c>
      <c r="ACL80" s="79" t="s">
        <v>1050</v>
      </c>
      <c r="ACM80" s="79" t="s">
        <v>1050</v>
      </c>
      <c r="ACN80" s="79" t="s">
        <v>1050</v>
      </c>
      <c r="ACO80" s="79" t="s">
        <v>1050</v>
      </c>
      <c r="ACP80" s="79" t="s">
        <v>1050</v>
      </c>
      <c r="ACQ80" s="79" t="s">
        <v>1050</v>
      </c>
      <c r="ACR80" s="79" t="s">
        <v>1050</v>
      </c>
      <c r="ACS80" s="79" t="s">
        <v>1050</v>
      </c>
      <c r="ACT80" s="79" t="s">
        <v>1050</v>
      </c>
      <c r="ACU80" s="79" t="s">
        <v>1050</v>
      </c>
      <c r="ACV80" s="79" t="s">
        <v>1050</v>
      </c>
      <c r="ACW80" s="79" t="s">
        <v>1050</v>
      </c>
      <c r="ACX80" s="79" t="s">
        <v>1050</v>
      </c>
      <c r="ACY80" s="79" t="s">
        <v>1050</v>
      </c>
      <c r="ACZ80" s="79" t="s">
        <v>1050</v>
      </c>
      <c r="ADA80" s="79" t="s">
        <v>1050</v>
      </c>
      <c r="ADB80" s="79" t="s">
        <v>1050</v>
      </c>
      <c r="ADC80" s="79" t="s">
        <v>1050</v>
      </c>
      <c r="ADD80" s="79" t="s">
        <v>1050</v>
      </c>
      <c r="ADE80" s="79" t="s">
        <v>1050</v>
      </c>
      <c r="ADF80" s="79" t="s">
        <v>1050</v>
      </c>
      <c r="ADG80" s="79" t="s">
        <v>1050</v>
      </c>
      <c r="ADH80" s="79" t="s">
        <v>1050</v>
      </c>
      <c r="ADI80" s="79" t="s">
        <v>1050</v>
      </c>
      <c r="ADJ80" s="79">
        <v>73</v>
      </c>
      <c r="ADK80" s="79" t="s">
        <v>1050</v>
      </c>
      <c r="ADL80" s="79" t="s">
        <v>1050</v>
      </c>
      <c r="ADM80" s="79" t="s">
        <v>1050</v>
      </c>
      <c r="ADN80" s="79" t="s">
        <v>1050</v>
      </c>
      <c r="ADO80" s="79" t="s">
        <v>397</v>
      </c>
      <c r="ADP80" s="79" t="s">
        <v>1050</v>
      </c>
      <c r="ADQ80" s="79" t="s">
        <v>1050</v>
      </c>
      <c r="ADR80" s="79" t="s">
        <v>1050</v>
      </c>
      <c r="ADS80" s="79" t="s">
        <v>1050</v>
      </c>
      <c r="ADT80" s="79" t="s">
        <v>520</v>
      </c>
      <c r="ADU80" s="79" t="s">
        <v>1050</v>
      </c>
      <c r="ADV80" s="79" t="s">
        <v>1050</v>
      </c>
      <c r="ADW80" s="79" t="s">
        <v>1050</v>
      </c>
      <c r="ADX80" s="79" t="s">
        <v>1050</v>
      </c>
      <c r="ADY80" s="234" t="s">
        <v>3077</v>
      </c>
      <c r="ADZ80" s="79" t="s">
        <v>1050</v>
      </c>
      <c r="AEA80" s="79" t="s">
        <v>1050</v>
      </c>
      <c r="AEB80" s="79" t="s">
        <v>1050</v>
      </c>
      <c r="AEC80" s="79" t="s">
        <v>1050</v>
      </c>
      <c r="AED80" s="79">
        <v>0</v>
      </c>
      <c r="AEE80" s="79" t="s">
        <v>1050</v>
      </c>
      <c r="AEF80" s="79" t="s">
        <v>1050</v>
      </c>
      <c r="AEG80" s="79" t="s">
        <v>1050</v>
      </c>
      <c r="AEH80" s="79" t="s">
        <v>1050</v>
      </c>
      <c r="AEI80" s="79">
        <v>0</v>
      </c>
      <c r="AEJ80" s="79" t="s">
        <v>1050</v>
      </c>
      <c r="AEK80" s="79" t="s">
        <v>1050</v>
      </c>
      <c r="AEL80" s="79" t="s">
        <v>1050</v>
      </c>
      <c r="AEM80" s="79" t="s">
        <v>1050</v>
      </c>
      <c r="AEN80" s="79" t="s">
        <v>1132</v>
      </c>
      <c r="AEO80" s="79" t="s">
        <v>1050</v>
      </c>
      <c r="AEP80" s="79" t="s">
        <v>1050</v>
      </c>
      <c r="AEQ80" s="79" t="s">
        <v>1050</v>
      </c>
      <c r="AER80" s="79" t="s">
        <v>1050</v>
      </c>
      <c r="AES80" s="79" t="s">
        <v>352</v>
      </c>
      <c r="AET80" s="79" t="s">
        <v>1050</v>
      </c>
      <c r="AEU80" s="79" t="s">
        <v>1050</v>
      </c>
      <c r="AEV80" s="79" t="s">
        <v>1050</v>
      </c>
      <c r="AEW80" s="79" t="s">
        <v>1050</v>
      </c>
      <c r="AEX80" s="137" t="s">
        <v>366</v>
      </c>
      <c r="AEY80" s="79">
        <v>1</v>
      </c>
      <c r="AEZ80" s="79">
        <v>1</v>
      </c>
      <c r="AFA80" s="79" t="s">
        <v>1050</v>
      </c>
      <c r="AFB80" s="79" t="s">
        <v>1089</v>
      </c>
      <c r="AFC80" s="79" t="s">
        <v>2712</v>
      </c>
      <c r="AFD80" s="79" t="s">
        <v>1050</v>
      </c>
      <c r="AFE80" s="79" t="s">
        <v>1050</v>
      </c>
      <c r="AFF80" s="79" t="s">
        <v>1050</v>
      </c>
      <c r="AFG80" s="79" t="s">
        <v>1050</v>
      </c>
      <c r="AFH80" s="79" t="s">
        <v>1050</v>
      </c>
      <c r="AFI80" s="79" t="s">
        <v>1050</v>
      </c>
      <c r="AFJ80" s="79" t="s">
        <v>1050</v>
      </c>
      <c r="AFK80" s="79" t="s">
        <v>1050</v>
      </c>
      <c r="AFL80" s="79" t="s">
        <v>1050</v>
      </c>
      <c r="AFM80" s="79" t="s">
        <v>1050</v>
      </c>
      <c r="AFN80" s="79" t="s">
        <v>1050</v>
      </c>
      <c r="AFO80" s="79" t="s">
        <v>1050</v>
      </c>
      <c r="AFP80" s="79" t="s">
        <v>1050</v>
      </c>
      <c r="AFQ80" s="79" t="s">
        <v>1050</v>
      </c>
      <c r="AFR80" s="79" t="s">
        <v>1050</v>
      </c>
      <c r="AFS80" s="79" t="s">
        <v>1050</v>
      </c>
      <c r="AFT80" s="79" t="s">
        <v>1050</v>
      </c>
      <c r="AFU80" s="79" t="s">
        <v>1050</v>
      </c>
      <c r="AFV80" s="79" t="s">
        <v>1050</v>
      </c>
      <c r="AFW80" s="79" t="s">
        <v>1050</v>
      </c>
      <c r="AFX80" s="79" t="s">
        <v>1050</v>
      </c>
      <c r="AFY80" s="79" t="s">
        <v>1050</v>
      </c>
      <c r="AFZ80" s="79" t="s">
        <v>1050</v>
      </c>
      <c r="AGA80" s="79" t="s">
        <v>1050</v>
      </c>
      <c r="AGB80" s="79" t="s">
        <v>1050</v>
      </c>
      <c r="AGC80" s="79" t="s">
        <v>1050</v>
      </c>
      <c r="AGD80" s="79" t="s">
        <v>1050</v>
      </c>
      <c r="AGE80" s="79" t="s">
        <v>1050</v>
      </c>
      <c r="AGF80" s="79" t="s">
        <v>1050</v>
      </c>
      <c r="AGG80" s="79" t="s">
        <v>1050</v>
      </c>
      <c r="AGH80" s="79" t="s">
        <v>1050</v>
      </c>
      <c r="AGI80" s="79" t="s">
        <v>1050</v>
      </c>
      <c r="AGJ80" s="79" t="s">
        <v>1050</v>
      </c>
      <c r="AGK80" s="79" t="s">
        <v>1050</v>
      </c>
      <c r="AGL80" s="79" t="s">
        <v>1089</v>
      </c>
      <c r="AGM80" s="79" t="s">
        <v>1050</v>
      </c>
      <c r="AGN80" s="79" t="s">
        <v>1050</v>
      </c>
      <c r="AGO80" s="79" t="s">
        <v>1050</v>
      </c>
      <c r="AGP80" s="79" t="s">
        <v>1050</v>
      </c>
      <c r="AGQ80" s="79" t="s">
        <v>1050</v>
      </c>
      <c r="AGR80" s="79" t="s">
        <v>1050</v>
      </c>
      <c r="AGS80" s="79" t="s">
        <v>1050</v>
      </c>
      <c r="AGT80" s="79" t="s">
        <v>1050</v>
      </c>
      <c r="AGU80" s="79" t="s">
        <v>1050</v>
      </c>
      <c r="AGV80" s="79" t="s">
        <v>1050</v>
      </c>
      <c r="AGW80" s="79" t="s">
        <v>1050</v>
      </c>
      <c r="AGX80" s="79" t="s">
        <v>1050</v>
      </c>
      <c r="AGY80" s="79" t="s">
        <v>1050</v>
      </c>
      <c r="AGZ80" s="79" t="s">
        <v>1050</v>
      </c>
      <c r="AHA80" s="79" t="s">
        <v>1050</v>
      </c>
      <c r="AHB80" s="79" t="s">
        <v>1050</v>
      </c>
      <c r="AHC80" s="79" t="s">
        <v>1050</v>
      </c>
      <c r="AHD80" s="79" t="s">
        <v>1050</v>
      </c>
      <c r="AHE80" s="79" t="s">
        <v>1050</v>
      </c>
      <c r="AHF80" s="79" t="s">
        <v>1050</v>
      </c>
      <c r="AHG80" s="79" t="s">
        <v>1050</v>
      </c>
      <c r="AHH80" s="79" t="s">
        <v>1050</v>
      </c>
      <c r="AHI80" s="79" t="s">
        <v>1050</v>
      </c>
      <c r="AHJ80" s="79" t="s">
        <v>1089</v>
      </c>
      <c r="AHK80" s="79" t="s">
        <v>1050</v>
      </c>
      <c r="AHL80" s="79" t="s">
        <v>1050</v>
      </c>
      <c r="AHM80" s="79" t="s">
        <v>1050</v>
      </c>
      <c r="AHN80" s="79" t="s">
        <v>1050</v>
      </c>
      <c r="AHO80" s="79" t="s">
        <v>1050</v>
      </c>
      <c r="AHP80" s="79" t="s">
        <v>1050</v>
      </c>
      <c r="AHQ80" s="79" t="s">
        <v>1050</v>
      </c>
      <c r="AHR80" s="79" t="s">
        <v>1050</v>
      </c>
      <c r="AHS80" s="79" t="s">
        <v>1050</v>
      </c>
      <c r="AHT80" s="79" t="s">
        <v>1050</v>
      </c>
      <c r="AHU80" s="79" t="s">
        <v>1050</v>
      </c>
      <c r="AHV80" s="79" t="s">
        <v>1050</v>
      </c>
      <c r="AHW80" s="79" t="s">
        <v>1050</v>
      </c>
      <c r="AHX80" s="79" t="s">
        <v>1050</v>
      </c>
      <c r="AHY80" s="79" t="s">
        <v>1050</v>
      </c>
      <c r="AHZ80" s="79" t="s">
        <v>1050</v>
      </c>
      <c r="AIA80" s="79" t="s">
        <v>1050</v>
      </c>
      <c r="AIB80" s="79" t="s">
        <v>1050</v>
      </c>
      <c r="AIC80" s="79" t="s">
        <v>1050</v>
      </c>
      <c r="AID80" s="79" t="s">
        <v>1050</v>
      </c>
      <c r="AIE80" s="79" t="s">
        <v>1050</v>
      </c>
      <c r="AIF80" s="79" t="s">
        <v>1050</v>
      </c>
      <c r="AIG80" s="79" t="s">
        <v>1050</v>
      </c>
      <c r="AIH80" s="79" t="s">
        <v>1050</v>
      </c>
      <c r="AII80" s="79" t="s">
        <v>1050</v>
      </c>
      <c r="AIJ80" s="79" t="s">
        <v>1050</v>
      </c>
      <c r="AIK80" s="79" t="s">
        <v>1050</v>
      </c>
      <c r="AIL80" s="79" t="s">
        <v>1050</v>
      </c>
      <c r="AIM80" s="79" t="s">
        <v>1050</v>
      </c>
      <c r="AIN80" s="79" t="s">
        <v>1050</v>
      </c>
      <c r="AIO80" s="79" t="s">
        <v>1050</v>
      </c>
      <c r="AIP80" s="79" t="s">
        <v>1050</v>
      </c>
      <c r="AIQ80" s="79" t="s">
        <v>399</v>
      </c>
      <c r="AIR80" s="79" t="s">
        <v>3078</v>
      </c>
      <c r="AIS80" s="79" t="s">
        <v>1050</v>
      </c>
      <c r="AIT80" s="79" t="s">
        <v>1050</v>
      </c>
      <c r="AIU80" s="79" t="s">
        <v>1050</v>
      </c>
      <c r="AIV80" s="79" t="s">
        <v>1050</v>
      </c>
      <c r="AIW80" s="79" t="s">
        <v>1050</v>
      </c>
      <c r="AIX80" s="79" t="s">
        <v>1050</v>
      </c>
      <c r="AIY80" s="79" t="s">
        <v>1050</v>
      </c>
      <c r="AIZ80" s="79" t="s">
        <v>1050</v>
      </c>
      <c r="AJA80" s="79" t="s">
        <v>1050</v>
      </c>
      <c r="AJB80" s="79" t="s">
        <v>1050</v>
      </c>
      <c r="AJC80" s="79" t="s">
        <v>1050</v>
      </c>
      <c r="AJD80" s="79" t="s">
        <v>1050</v>
      </c>
      <c r="AJE80" s="79" t="s">
        <v>1050</v>
      </c>
      <c r="AJF80" s="79" t="s">
        <v>1050</v>
      </c>
      <c r="AJG80" s="79" t="s">
        <v>3079</v>
      </c>
      <c r="AJH80" s="79" t="s">
        <v>3080</v>
      </c>
      <c r="AJI80" s="79" t="s">
        <v>1050</v>
      </c>
      <c r="AJJ80" s="79" t="s">
        <v>1050</v>
      </c>
      <c r="AJK80" s="79" t="s">
        <v>1050</v>
      </c>
      <c r="AJL80" s="79" t="s">
        <v>1050</v>
      </c>
      <c r="AJM80" s="79" t="s">
        <v>353</v>
      </c>
      <c r="AJN80" s="79" t="s">
        <v>2712</v>
      </c>
      <c r="AJO80" s="79" t="s">
        <v>1050</v>
      </c>
      <c r="AJP80" s="79" t="s">
        <v>1050</v>
      </c>
      <c r="AJQ80" s="79" t="s">
        <v>1050</v>
      </c>
      <c r="AJR80" s="79" t="s">
        <v>1050</v>
      </c>
      <c r="AJS80" s="79" t="s">
        <v>1050</v>
      </c>
      <c r="AJT80" s="79" t="s">
        <v>1098</v>
      </c>
      <c r="AJU80" s="79" t="s">
        <v>1050</v>
      </c>
      <c r="AJV80" s="79" t="s">
        <v>1050</v>
      </c>
      <c r="AJW80" s="79" t="s">
        <v>1098</v>
      </c>
      <c r="AJX80" s="79" t="s">
        <v>1098</v>
      </c>
      <c r="AJY80" s="79" t="s">
        <v>1098</v>
      </c>
      <c r="AJZ80" s="79" t="s">
        <v>1050</v>
      </c>
      <c r="AKA80" s="79" t="s">
        <v>1050</v>
      </c>
      <c r="AKB80" s="79" t="s">
        <v>1050</v>
      </c>
      <c r="AKC80" s="79" t="s">
        <v>1098</v>
      </c>
      <c r="AKD80" s="79" t="s">
        <v>1050</v>
      </c>
      <c r="AKE80" s="79" t="s">
        <v>1098</v>
      </c>
      <c r="AKF80" s="79" t="s">
        <v>1098</v>
      </c>
      <c r="AKG80" s="79" t="s">
        <v>1050</v>
      </c>
      <c r="AKH80" s="79" t="s">
        <v>1050</v>
      </c>
      <c r="AKI80" s="79" t="s">
        <v>1050</v>
      </c>
      <c r="AKJ80" s="79" t="s">
        <v>1098</v>
      </c>
      <c r="AKK80" s="79" t="s">
        <v>1050</v>
      </c>
      <c r="AKL80" s="79" t="s">
        <v>1050</v>
      </c>
      <c r="AKM80" s="79" t="s">
        <v>1050</v>
      </c>
      <c r="AKN80" s="79" t="s">
        <v>1050</v>
      </c>
      <c r="AKO80" s="79" t="s">
        <v>1098</v>
      </c>
      <c r="AKP80" s="79" t="s">
        <v>1050</v>
      </c>
      <c r="AKQ80" s="79" t="s">
        <v>1050</v>
      </c>
      <c r="AKR80" s="79" t="s">
        <v>1098</v>
      </c>
      <c r="AKS80" s="79" t="s">
        <v>1050</v>
      </c>
      <c r="AKT80" s="79" t="s">
        <v>1050</v>
      </c>
      <c r="AKU80" s="79" t="s">
        <v>1050</v>
      </c>
      <c r="AKV80" s="79" t="s">
        <v>1050</v>
      </c>
      <c r="AKW80" s="79" t="s">
        <v>1050</v>
      </c>
      <c r="AKX80" s="79" t="s">
        <v>1050</v>
      </c>
      <c r="AKY80" s="79" t="s">
        <v>1050</v>
      </c>
      <c r="AKZ80" s="79" t="s">
        <v>1050</v>
      </c>
      <c r="ALA80" s="79" t="s">
        <v>1050</v>
      </c>
      <c r="ALB80" s="79" t="s">
        <v>1050</v>
      </c>
      <c r="ALC80" s="79" t="s">
        <v>1050</v>
      </c>
      <c r="ALD80" s="79" t="s">
        <v>1050</v>
      </c>
      <c r="ALE80" s="79" t="s">
        <v>1098</v>
      </c>
      <c r="ALF80" s="79" t="s">
        <v>1050</v>
      </c>
      <c r="ALG80" s="79" t="s">
        <v>1050</v>
      </c>
      <c r="ALH80" s="79" t="s">
        <v>1098</v>
      </c>
      <c r="ALI80" s="79" t="s">
        <v>1050</v>
      </c>
      <c r="ALJ80" s="79" t="s">
        <v>1098</v>
      </c>
      <c r="ALK80" s="79" t="s">
        <v>1050</v>
      </c>
      <c r="ALL80" s="79" t="s">
        <v>1098</v>
      </c>
      <c r="ALM80" s="79" t="s">
        <v>1050</v>
      </c>
      <c r="ALN80" s="79" t="s">
        <v>1050</v>
      </c>
      <c r="ALO80" s="79" t="s">
        <v>1050</v>
      </c>
      <c r="ALP80" s="79" t="s">
        <v>1050</v>
      </c>
      <c r="ALQ80" s="79" t="s">
        <v>1098</v>
      </c>
      <c r="ALR80" s="79" t="s">
        <v>1098</v>
      </c>
      <c r="ALS80" s="79" t="s">
        <v>1050</v>
      </c>
      <c r="ALT80" s="79" t="s">
        <v>1050</v>
      </c>
      <c r="ALU80" s="79" t="s">
        <v>1050</v>
      </c>
      <c r="ALV80" s="79" t="s">
        <v>1050</v>
      </c>
      <c r="ALW80" s="79" t="s">
        <v>1050</v>
      </c>
      <c r="ALX80" s="79" t="s">
        <v>1050</v>
      </c>
    </row>
    <row r="81" ht="50.25" customHeight="1" spans="1:1012">
      <c r="A81" s="150" t="s">
        <v>3081</v>
      </c>
      <c r="B81" s="150">
        <v>107</v>
      </c>
      <c r="C81" s="110" t="s">
        <v>1060</v>
      </c>
      <c r="D81" s="110" t="s">
        <v>374</v>
      </c>
      <c r="E81" s="110" t="s">
        <v>1050</v>
      </c>
      <c r="F81" s="110" t="s">
        <v>3082</v>
      </c>
      <c r="G81" s="110" t="s">
        <v>1050</v>
      </c>
      <c r="H81" s="110" t="s">
        <v>1050</v>
      </c>
      <c r="I81" s="110" t="s">
        <v>446</v>
      </c>
      <c r="J81" s="110" t="s">
        <v>3083</v>
      </c>
      <c r="K81" s="151">
        <v>0.495138888888889</v>
      </c>
      <c r="L81" s="110" t="s">
        <v>3083</v>
      </c>
      <c r="M81" s="151">
        <v>0.506944444444444</v>
      </c>
      <c r="N81" s="110" t="s">
        <v>331</v>
      </c>
      <c r="O81" s="110" t="s">
        <v>449</v>
      </c>
      <c r="P81" s="110" t="s">
        <v>3084</v>
      </c>
      <c r="Q81" s="110" t="s">
        <v>1050</v>
      </c>
      <c r="R81" s="110" t="s">
        <v>1052</v>
      </c>
      <c r="S81" s="110" t="s">
        <v>334</v>
      </c>
      <c r="T81" s="110" t="s">
        <v>1050</v>
      </c>
      <c r="U81" s="110" t="s">
        <v>368</v>
      </c>
      <c r="V81" s="110" t="s">
        <v>480</v>
      </c>
      <c r="W81" s="110" t="s">
        <v>338</v>
      </c>
      <c r="X81" s="110" t="s">
        <v>385</v>
      </c>
      <c r="Y81" s="110" t="s">
        <v>340</v>
      </c>
      <c r="Z81" s="110" t="s">
        <v>387</v>
      </c>
      <c r="AA81" s="110" t="s">
        <v>342</v>
      </c>
      <c r="AB81" s="110" t="s">
        <v>388</v>
      </c>
      <c r="AC81" s="110" t="s">
        <v>343</v>
      </c>
      <c r="AD81" s="110" t="s">
        <v>344</v>
      </c>
      <c r="AE81" s="110" t="s">
        <v>369</v>
      </c>
      <c r="AF81" s="110" t="s">
        <v>1050</v>
      </c>
      <c r="AG81" s="110" t="s">
        <v>1050</v>
      </c>
      <c r="AH81" s="110" t="s">
        <v>1050</v>
      </c>
      <c r="AI81" s="110" t="s">
        <v>348</v>
      </c>
      <c r="AJ81" s="110" t="s">
        <v>1050</v>
      </c>
      <c r="AK81" s="110" t="s">
        <v>1050</v>
      </c>
      <c r="AL81" s="110" t="s">
        <v>1292</v>
      </c>
      <c r="AM81" s="110" t="s">
        <v>1050</v>
      </c>
      <c r="AN81" s="110" t="s">
        <v>1050</v>
      </c>
      <c r="AO81" s="110" t="s">
        <v>1050</v>
      </c>
      <c r="AP81" s="110" t="s">
        <v>1050</v>
      </c>
      <c r="AQ81" s="110" t="s">
        <v>1050</v>
      </c>
      <c r="AR81" s="110" t="s">
        <v>1050</v>
      </c>
      <c r="AS81" s="110" t="s">
        <v>348</v>
      </c>
      <c r="AT81" s="110" t="s">
        <v>1050</v>
      </c>
      <c r="AU81" s="110" t="s">
        <v>3085</v>
      </c>
      <c r="AV81" s="110" t="s">
        <v>1050</v>
      </c>
      <c r="AW81" s="110" t="s">
        <v>1050</v>
      </c>
      <c r="AX81" s="110" t="s">
        <v>1050</v>
      </c>
      <c r="AY81" s="110" t="s">
        <v>1050</v>
      </c>
      <c r="AZ81" s="110" t="s">
        <v>480</v>
      </c>
      <c r="BA81" s="110" t="s">
        <v>1050</v>
      </c>
      <c r="BB81" s="110" t="s">
        <v>1050</v>
      </c>
      <c r="BC81" s="110" t="s">
        <v>1050</v>
      </c>
      <c r="BD81" s="110" t="s">
        <v>1050</v>
      </c>
      <c r="BE81" s="110" t="s">
        <v>1050</v>
      </c>
      <c r="BF81" s="110" t="s">
        <v>1050</v>
      </c>
      <c r="BG81" s="110" t="s">
        <v>1050</v>
      </c>
      <c r="BH81" s="110" t="s">
        <v>1050</v>
      </c>
      <c r="BI81" s="110" t="s">
        <v>1050</v>
      </c>
      <c r="BJ81" s="110" t="s">
        <v>1050</v>
      </c>
      <c r="BK81" s="110" t="s">
        <v>1050</v>
      </c>
      <c r="BL81" s="110" t="s">
        <v>1050</v>
      </c>
      <c r="BM81" s="110" t="s">
        <v>1050</v>
      </c>
      <c r="BN81" s="110" t="s">
        <v>1050</v>
      </c>
      <c r="BO81" s="110" t="s">
        <v>1050</v>
      </c>
      <c r="BP81" s="110" t="s">
        <v>1050</v>
      </c>
      <c r="BQ81" s="110" t="s">
        <v>1050</v>
      </c>
      <c r="BR81" s="110" t="s">
        <v>1050</v>
      </c>
      <c r="BS81" s="110" t="s">
        <v>1050</v>
      </c>
      <c r="BT81" s="110" t="s">
        <v>1050</v>
      </c>
      <c r="BU81" s="110" t="s">
        <v>1050</v>
      </c>
      <c r="BV81" s="110" t="s">
        <v>1050</v>
      </c>
      <c r="BW81" s="110" t="s">
        <v>1050</v>
      </c>
      <c r="BX81" s="110" t="s">
        <v>1050</v>
      </c>
      <c r="BY81" s="110" t="s">
        <v>1050</v>
      </c>
      <c r="BZ81" s="110" t="s">
        <v>1050</v>
      </c>
      <c r="CA81" s="110" t="s">
        <v>1050</v>
      </c>
      <c r="CB81" s="110" t="s">
        <v>1050</v>
      </c>
      <c r="CC81" s="110" t="s">
        <v>1050</v>
      </c>
      <c r="CD81" s="110" t="s">
        <v>1050</v>
      </c>
      <c r="CE81" s="110" t="s">
        <v>1050</v>
      </c>
      <c r="CF81" s="110" t="s">
        <v>1057</v>
      </c>
      <c r="CG81" s="110" t="s">
        <v>3086</v>
      </c>
      <c r="CH81" s="110" t="s">
        <v>1090</v>
      </c>
      <c r="CI81" s="110" t="s">
        <v>1413</v>
      </c>
      <c r="CJ81" s="110" t="s">
        <v>1050</v>
      </c>
      <c r="CK81" s="110" t="s">
        <v>1050</v>
      </c>
      <c r="CL81" s="110" t="s">
        <v>1050</v>
      </c>
      <c r="CM81" s="110" t="s">
        <v>1050</v>
      </c>
      <c r="CN81" s="110" t="s">
        <v>1050</v>
      </c>
      <c r="CO81" s="110" t="s">
        <v>399</v>
      </c>
      <c r="CP81" s="110" t="s">
        <v>1050</v>
      </c>
      <c r="CQ81" s="110" t="s">
        <v>1050</v>
      </c>
      <c r="CR81" s="110" t="s">
        <v>1050</v>
      </c>
      <c r="CS81" s="110" t="s">
        <v>1050</v>
      </c>
      <c r="CT81" s="110" t="s">
        <v>2712</v>
      </c>
      <c r="CU81" s="110" t="s">
        <v>1050</v>
      </c>
      <c r="CV81" s="110" t="s">
        <v>1050</v>
      </c>
      <c r="CW81" s="110" t="s">
        <v>1050</v>
      </c>
      <c r="CX81" s="110" t="s">
        <v>3087</v>
      </c>
      <c r="CY81" s="110" t="s">
        <v>3088</v>
      </c>
      <c r="CZ81" s="110" t="s">
        <v>356</v>
      </c>
      <c r="DA81" s="110" t="s">
        <v>1528</v>
      </c>
      <c r="DB81" s="110" t="s">
        <v>1878</v>
      </c>
      <c r="DC81" s="110" t="s">
        <v>3089</v>
      </c>
      <c r="DD81" s="110">
        <v>2022</v>
      </c>
      <c r="DE81" s="110" t="s">
        <v>458</v>
      </c>
      <c r="DF81" s="110" t="s">
        <v>1050</v>
      </c>
      <c r="DG81" s="110">
        <v>2</v>
      </c>
      <c r="DH81" s="110" t="s">
        <v>1937</v>
      </c>
      <c r="DI81" s="110" t="s">
        <v>1589</v>
      </c>
      <c r="DJ81" s="110" t="s">
        <v>1386</v>
      </c>
      <c r="DK81" s="110">
        <v>1</v>
      </c>
      <c r="DL81" s="110" t="s">
        <v>399</v>
      </c>
      <c r="DM81" s="110" t="s">
        <v>353</v>
      </c>
      <c r="DN81" s="110" t="s">
        <v>1861</v>
      </c>
      <c r="DO81" s="110" t="s">
        <v>3090</v>
      </c>
      <c r="DP81" s="110" t="s">
        <v>399</v>
      </c>
      <c r="DQ81" s="110" t="s">
        <v>1050</v>
      </c>
      <c r="DR81" s="110" t="s">
        <v>1050</v>
      </c>
      <c r="DS81" s="110" t="s">
        <v>399</v>
      </c>
      <c r="DT81" s="110" t="s">
        <v>1050</v>
      </c>
      <c r="DU81" s="110" t="s">
        <v>1050</v>
      </c>
      <c r="DV81" s="110" t="s">
        <v>399</v>
      </c>
      <c r="DW81" s="110" t="s">
        <v>542</v>
      </c>
      <c r="DX81" s="110" t="s">
        <v>435</v>
      </c>
      <c r="DY81" s="110" t="s">
        <v>1050</v>
      </c>
      <c r="DZ81" s="110" t="s">
        <v>1050</v>
      </c>
      <c r="EA81" s="110" t="s">
        <v>1050</v>
      </c>
      <c r="EB81" s="110" t="s">
        <v>333</v>
      </c>
      <c r="EC81" s="110" t="s">
        <v>1050</v>
      </c>
      <c r="ED81" s="110" t="s">
        <v>2777</v>
      </c>
      <c r="EE81" s="110" t="s">
        <v>363</v>
      </c>
      <c r="EF81" s="110" t="s">
        <v>399</v>
      </c>
      <c r="EG81" s="110" t="s">
        <v>1050</v>
      </c>
      <c r="EH81" s="110" t="s">
        <v>1050</v>
      </c>
      <c r="EI81" s="110" t="s">
        <v>1050</v>
      </c>
      <c r="EJ81" s="110" t="s">
        <v>1050</v>
      </c>
      <c r="EK81" s="110" t="s">
        <v>1050</v>
      </c>
      <c r="EL81" s="110" t="s">
        <v>1050</v>
      </c>
      <c r="EM81" s="110" t="s">
        <v>1050</v>
      </c>
      <c r="EN81" s="110" t="s">
        <v>1050</v>
      </c>
      <c r="EO81" s="110" t="s">
        <v>1050</v>
      </c>
      <c r="EP81" s="110" t="s">
        <v>1050</v>
      </c>
      <c r="EQ81" s="110" t="s">
        <v>1050</v>
      </c>
      <c r="ER81" s="110" t="s">
        <v>1050</v>
      </c>
      <c r="ES81" s="110" t="s">
        <v>1050</v>
      </c>
      <c r="ET81" s="110" t="s">
        <v>1050</v>
      </c>
      <c r="EU81" s="110" t="s">
        <v>1050</v>
      </c>
      <c r="EV81" s="110" t="s">
        <v>1050</v>
      </c>
      <c r="EW81" s="110" t="s">
        <v>1050</v>
      </c>
      <c r="EX81" s="110" t="s">
        <v>1050</v>
      </c>
      <c r="EY81" s="110" t="s">
        <v>1050</v>
      </c>
      <c r="EZ81" s="110" t="s">
        <v>1050</v>
      </c>
      <c r="FA81" s="110" t="s">
        <v>1050</v>
      </c>
      <c r="FB81" s="110" t="s">
        <v>1050</v>
      </c>
      <c r="FC81" s="110" t="s">
        <v>1050</v>
      </c>
      <c r="FD81" s="110" t="s">
        <v>1050</v>
      </c>
      <c r="FE81" s="110" t="s">
        <v>1050</v>
      </c>
      <c r="FF81" s="110" t="s">
        <v>1050</v>
      </c>
      <c r="FG81" s="110" t="s">
        <v>1050</v>
      </c>
      <c r="FH81" s="110" t="s">
        <v>1050</v>
      </c>
      <c r="FI81" s="110" t="s">
        <v>1050</v>
      </c>
      <c r="FJ81" s="110" t="s">
        <v>1050</v>
      </c>
      <c r="FK81" s="110" t="s">
        <v>1050</v>
      </c>
      <c r="FL81" s="110" t="s">
        <v>1050</v>
      </c>
      <c r="FM81" s="110" t="s">
        <v>1050</v>
      </c>
      <c r="FN81" s="110" t="s">
        <v>1050</v>
      </c>
      <c r="FO81" s="110" t="s">
        <v>1050</v>
      </c>
      <c r="FP81" s="110" t="s">
        <v>1050</v>
      </c>
      <c r="FQ81" s="110" t="s">
        <v>1050</v>
      </c>
      <c r="FR81" s="110" t="s">
        <v>1050</v>
      </c>
      <c r="FS81" s="110" t="s">
        <v>1050</v>
      </c>
      <c r="FT81" s="110" t="s">
        <v>1050</v>
      </c>
      <c r="FU81" s="110" t="s">
        <v>1050</v>
      </c>
      <c r="FV81" s="110" t="s">
        <v>1050</v>
      </c>
      <c r="FW81" s="110" t="s">
        <v>1050</v>
      </c>
      <c r="FX81" s="110" t="s">
        <v>1050</v>
      </c>
      <c r="FY81" s="110" t="s">
        <v>1050</v>
      </c>
      <c r="FZ81" s="110" t="s">
        <v>1050</v>
      </c>
      <c r="GA81" s="110" t="s">
        <v>1050</v>
      </c>
      <c r="GB81" s="110" t="s">
        <v>1050</v>
      </c>
      <c r="GC81" s="110" t="s">
        <v>1050</v>
      </c>
      <c r="GD81" s="110" t="s">
        <v>1050</v>
      </c>
      <c r="GE81" s="110" t="s">
        <v>1050</v>
      </c>
      <c r="GF81" s="110" t="s">
        <v>1050</v>
      </c>
      <c r="GG81" s="110" t="s">
        <v>1050</v>
      </c>
      <c r="GH81" s="110" t="s">
        <v>1050</v>
      </c>
      <c r="GI81" s="110" t="s">
        <v>1050</v>
      </c>
      <c r="GJ81" s="110" t="s">
        <v>1050</v>
      </c>
      <c r="GK81" s="110" t="s">
        <v>1050</v>
      </c>
      <c r="GL81" s="110" t="s">
        <v>1050</v>
      </c>
      <c r="GM81" s="110" t="s">
        <v>1050</v>
      </c>
      <c r="GN81" s="110" t="s">
        <v>1050</v>
      </c>
      <c r="GO81" s="110" t="s">
        <v>1050</v>
      </c>
      <c r="GP81" s="110" t="s">
        <v>1050</v>
      </c>
      <c r="GQ81" s="110" t="s">
        <v>1050</v>
      </c>
      <c r="GR81" s="110" t="s">
        <v>1050</v>
      </c>
      <c r="GS81" s="110" t="s">
        <v>1050</v>
      </c>
      <c r="GT81" s="110" t="s">
        <v>1050</v>
      </c>
      <c r="GU81" s="110" t="s">
        <v>1050</v>
      </c>
      <c r="GV81" s="110" t="s">
        <v>1050</v>
      </c>
      <c r="GW81" s="110" t="s">
        <v>1050</v>
      </c>
      <c r="GX81" s="110" t="s">
        <v>1050</v>
      </c>
      <c r="GY81" s="110" t="s">
        <v>1050</v>
      </c>
      <c r="GZ81" s="110" t="s">
        <v>1050</v>
      </c>
      <c r="HA81" s="110" t="s">
        <v>1050</v>
      </c>
      <c r="HB81" s="110" t="s">
        <v>1050</v>
      </c>
      <c r="HC81" s="110" t="s">
        <v>1050</v>
      </c>
      <c r="HD81" s="110" t="s">
        <v>1050</v>
      </c>
      <c r="HE81" s="110" t="s">
        <v>1050</v>
      </c>
      <c r="HF81" s="110" t="s">
        <v>1050</v>
      </c>
      <c r="HG81" s="110" t="s">
        <v>1050</v>
      </c>
      <c r="HH81" s="110" t="s">
        <v>1050</v>
      </c>
      <c r="HI81" s="110" t="s">
        <v>1050</v>
      </c>
      <c r="HJ81" s="110" t="s">
        <v>1050</v>
      </c>
      <c r="HK81" s="110" t="s">
        <v>1050</v>
      </c>
      <c r="HL81" s="110" t="s">
        <v>1050</v>
      </c>
      <c r="HM81" s="110" t="s">
        <v>1050</v>
      </c>
      <c r="HN81" s="110" t="s">
        <v>1050</v>
      </c>
      <c r="HO81" s="110" t="s">
        <v>1050</v>
      </c>
      <c r="HP81" s="110" t="s">
        <v>1050</v>
      </c>
      <c r="HQ81" s="110" t="s">
        <v>1050</v>
      </c>
      <c r="HR81" s="110" t="s">
        <v>1050</v>
      </c>
      <c r="HS81" s="110" t="s">
        <v>1050</v>
      </c>
      <c r="HT81" s="110" t="s">
        <v>1050</v>
      </c>
      <c r="HU81" s="110" t="s">
        <v>1050</v>
      </c>
      <c r="HV81" s="110" t="s">
        <v>1050</v>
      </c>
      <c r="HW81" s="110" t="s">
        <v>1050</v>
      </c>
      <c r="HX81" s="110" t="s">
        <v>1050</v>
      </c>
      <c r="HY81" s="110" t="s">
        <v>1050</v>
      </c>
      <c r="HZ81" s="110" t="s">
        <v>1050</v>
      </c>
      <c r="IA81" s="110" t="s">
        <v>1050</v>
      </c>
      <c r="IB81" s="110" t="s">
        <v>1050</v>
      </c>
      <c r="IC81" s="110" t="s">
        <v>1050</v>
      </c>
      <c r="ID81" s="110" t="s">
        <v>1050</v>
      </c>
      <c r="IE81" s="110" t="s">
        <v>1050</v>
      </c>
      <c r="IF81" s="110" t="s">
        <v>1050</v>
      </c>
      <c r="IG81" s="110" t="s">
        <v>1050</v>
      </c>
      <c r="IH81" s="110" t="s">
        <v>1050</v>
      </c>
      <c r="II81" s="110" t="s">
        <v>1050</v>
      </c>
      <c r="IJ81" s="110" t="s">
        <v>1050</v>
      </c>
      <c r="IK81" s="110" t="s">
        <v>1050</v>
      </c>
      <c r="IL81" s="110" t="s">
        <v>1050</v>
      </c>
      <c r="IM81" s="110" t="s">
        <v>1050</v>
      </c>
      <c r="IN81" s="110" t="s">
        <v>1050</v>
      </c>
      <c r="IO81" s="110" t="s">
        <v>1050</v>
      </c>
      <c r="IP81" s="110" t="s">
        <v>1050</v>
      </c>
      <c r="IQ81" s="110" t="s">
        <v>1050</v>
      </c>
      <c r="IR81" s="110" t="s">
        <v>1050</v>
      </c>
      <c r="IS81" s="110" t="s">
        <v>1050</v>
      </c>
      <c r="IT81" s="110" t="s">
        <v>1050</v>
      </c>
      <c r="IU81" s="110" t="s">
        <v>1050</v>
      </c>
      <c r="IV81" s="110" t="s">
        <v>1050</v>
      </c>
      <c r="IW81" s="110" t="s">
        <v>1050</v>
      </c>
      <c r="IX81" s="110" t="s">
        <v>1050</v>
      </c>
      <c r="IY81" s="110" t="s">
        <v>1050</v>
      </c>
      <c r="IZ81" s="110" t="s">
        <v>1050</v>
      </c>
      <c r="JA81" s="110" t="s">
        <v>1050</v>
      </c>
      <c r="JB81" s="110" t="s">
        <v>1050</v>
      </c>
      <c r="JC81" s="110" t="s">
        <v>1050</v>
      </c>
      <c r="JD81" s="110" t="s">
        <v>1050</v>
      </c>
      <c r="JE81" s="110" t="s">
        <v>1050</v>
      </c>
      <c r="JF81" s="110" t="s">
        <v>1050</v>
      </c>
      <c r="JG81" s="110" t="s">
        <v>1050</v>
      </c>
      <c r="JH81" s="110" t="s">
        <v>1050</v>
      </c>
      <c r="JI81" s="110" t="s">
        <v>1050</v>
      </c>
      <c r="JJ81" s="110" t="s">
        <v>1050</v>
      </c>
      <c r="JK81" s="110" t="s">
        <v>1050</v>
      </c>
      <c r="JL81" s="110" t="s">
        <v>1050</v>
      </c>
      <c r="JM81" s="110" t="s">
        <v>1050</v>
      </c>
      <c r="JN81" s="110" t="s">
        <v>1050</v>
      </c>
      <c r="JO81" s="110" t="s">
        <v>1050</v>
      </c>
      <c r="JP81" s="110" t="s">
        <v>1050</v>
      </c>
      <c r="JQ81" s="110" t="s">
        <v>1050</v>
      </c>
      <c r="JR81" s="110" t="s">
        <v>1050</v>
      </c>
      <c r="JS81" s="110" t="s">
        <v>1050</v>
      </c>
      <c r="JT81" s="110" t="s">
        <v>1050</v>
      </c>
      <c r="JU81" s="110" t="s">
        <v>1050</v>
      </c>
      <c r="JV81" s="110" t="s">
        <v>1050</v>
      </c>
      <c r="JW81" s="110" t="s">
        <v>1050</v>
      </c>
      <c r="JX81" s="110" t="s">
        <v>1050</v>
      </c>
      <c r="JY81" s="110" t="s">
        <v>1050</v>
      </c>
      <c r="JZ81" s="110" t="s">
        <v>1050</v>
      </c>
      <c r="KA81" s="110" t="s">
        <v>1050</v>
      </c>
      <c r="KB81" s="110" t="s">
        <v>1050</v>
      </c>
      <c r="KC81" s="110" t="s">
        <v>1050</v>
      </c>
      <c r="KD81" s="110" t="s">
        <v>1050</v>
      </c>
      <c r="KE81" s="110" t="s">
        <v>1050</v>
      </c>
      <c r="KF81" s="110" t="s">
        <v>1050</v>
      </c>
      <c r="KG81" s="110" t="s">
        <v>1050</v>
      </c>
      <c r="KH81" s="110" t="s">
        <v>1050</v>
      </c>
      <c r="KI81" s="110" t="s">
        <v>1050</v>
      </c>
      <c r="KJ81" s="110" t="s">
        <v>1050</v>
      </c>
      <c r="KK81" s="110" t="s">
        <v>1050</v>
      </c>
      <c r="KL81" s="110" t="s">
        <v>1050</v>
      </c>
      <c r="KM81" s="110" t="s">
        <v>1050</v>
      </c>
      <c r="KN81" s="110" t="s">
        <v>1050</v>
      </c>
      <c r="KO81" s="110" t="s">
        <v>1050</v>
      </c>
      <c r="KP81" s="110" t="s">
        <v>1050</v>
      </c>
      <c r="KQ81" s="110" t="s">
        <v>1050</v>
      </c>
      <c r="KR81" s="110" t="s">
        <v>1050</v>
      </c>
      <c r="KS81" s="110" t="s">
        <v>1050</v>
      </c>
      <c r="KT81" s="110" t="s">
        <v>1050</v>
      </c>
      <c r="KU81" s="110" t="s">
        <v>1050</v>
      </c>
      <c r="KV81" s="110" t="s">
        <v>1050</v>
      </c>
      <c r="KW81" s="110" t="s">
        <v>1050</v>
      </c>
      <c r="KX81" s="110" t="s">
        <v>1050</v>
      </c>
      <c r="KY81" s="110" t="s">
        <v>1050</v>
      </c>
      <c r="KZ81" s="110" t="s">
        <v>1050</v>
      </c>
      <c r="LA81" s="110" t="s">
        <v>1050</v>
      </c>
      <c r="LB81" s="110" t="s">
        <v>1050</v>
      </c>
      <c r="LC81" s="110" t="s">
        <v>1050</v>
      </c>
      <c r="LD81" s="110" t="s">
        <v>1050</v>
      </c>
      <c r="LE81" s="110" t="s">
        <v>1050</v>
      </c>
      <c r="LF81" s="110" t="s">
        <v>1050</v>
      </c>
      <c r="LG81" s="110" t="s">
        <v>1050</v>
      </c>
      <c r="LH81" s="110" t="s">
        <v>1050</v>
      </c>
      <c r="LI81" s="110" t="s">
        <v>1050</v>
      </c>
      <c r="LJ81" s="110" t="s">
        <v>1050</v>
      </c>
      <c r="LK81" s="110" t="s">
        <v>1050</v>
      </c>
      <c r="LL81" s="110" t="s">
        <v>1050</v>
      </c>
      <c r="LM81" s="110" t="s">
        <v>1050</v>
      </c>
      <c r="LN81" s="110" t="s">
        <v>1050</v>
      </c>
      <c r="LO81" s="110" t="s">
        <v>1050</v>
      </c>
      <c r="LP81" s="110" t="s">
        <v>1050</v>
      </c>
      <c r="LQ81" s="110" t="s">
        <v>1050</v>
      </c>
      <c r="LR81" s="110" t="s">
        <v>1050</v>
      </c>
      <c r="LS81" s="110" t="s">
        <v>1050</v>
      </c>
      <c r="LT81" s="110" t="s">
        <v>1050</v>
      </c>
      <c r="LU81" s="110" t="s">
        <v>1050</v>
      </c>
      <c r="LV81" s="110" t="s">
        <v>1050</v>
      </c>
      <c r="LW81" s="110" t="s">
        <v>1050</v>
      </c>
      <c r="LX81" s="110" t="s">
        <v>1050</v>
      </c>
      <c r="LY81" s="110" t="s">
        <v>1050</v>
      </c>
      <c r="LZ81" s="110" t="s">
        <v>1050</v>
      </c>
      <c r="MA81" s="110" t="s">
        <v>1050</v>
      </c>
      <c r="MB81" s="110" t="s">
        <v>1050</v>
      </c>
      <c r="MC81" s="110" t="s">
        <v>1050</v>
      </c>
      <c r="MD81" s="110" t="s">
        <v>1050</v>
      </c>
      <c r="ME81" s="110" t="s">
        <v>1050</v>
      </c>
      <c r="MF81" s="110" t="s">
        <v>1050</v>
      </c>
      <c r="MG81" s="110" t="s">
        <v>1050</v>
      </c>
      <c r="MH81" s="110" t="s">
        <v>1050</v>
      </c>
      <c r="MI81" s="110" t="s">
        <v>1050</v>
      </c>
      <c r="MJ81" s="110" t="s">
        <v>1050</v>
      </c>
      <c r="MK81" s="110" t="s">
        <v>1301</v>
      </c>
      <c r="ML81" s="110" t="s">
        <v>1050</v>
      </c>
      <c r="MM81" s="110" t="s">
        <v>1090</v>
      </c>
      <c r="MN81" s="110" t="s">
        <v>1050</v>
      </c>
      <c r="MO81" s="110" t="s">
        <v>2759</v>
      </c>
      <c r="MP81" s="110" t="s">
        <v>1050</v>
      </c>
      <c r="MQ81" s="110" t="s">
        <v>1050</v>
      </c>
      <c r="MR81" s="110" t="s">
        <v>1050</v>
      </c>
      <c r="MS81" s="110" t="s">
        <v>1050</v>
      </c>
      <c r="MT81" s="110" t="s">
        <v>1050</v>
      </c>
      <c r="MU81" s="110" t="s">
        <v>1050</v>
      </c>
      <c r="MV81" s="110" t="s">
        <v>1050</v>
      </c>
      <c r="MW81" s="110" t="s">
        <v>3091</v>
      </c>
      <c r="MX81" s="110" t="s">
        <v>1050</v>
      </c>
      <c r="MY81" s="110" t="s">
        <v>1050</v>
      </c>
      <c r="MZ81" s="110" t="s">
        <v>399</v>
      </c>
      <c r="NA81" s="110" t="s">
        <v>1050</v>
      </c>
      <c r="NB81" s="110" t="s">
        <v>1050</v>
      </c>
      <c r="NC81" s="110" t="s">
        <v>1050</v>
      </c>
      <c r="ND81" s="110" t="s">
        <v>1050</v>
      </c>
      <c r="NE81" s="110" t="s">
        <v>1050</v>
      </c>
      <c r="NF81" s="110" t="s">
        <v>1050</v>
      </c>
      <c r="NG81" s="110" t="s">
        <v>1050</v>
      </c>
      <c r="NH81" s="110" t="s">
        <v>1050</v>
      </c>
      <c r="NI81" s="110" t="s">
        <v>1050</v>
      </c>
      <c r="NJ81" s="110" t="s">
        <v>1050</v>
      </c>
      <c r="NK81" s="110" t="s">
        <v>1050</v>
      </c>
      <c r="NL81" s="110" t="s">
        <v>1050</v>
      </c>
      <c r="NM81" s="110" t="s">
        <v>1050</v>
      </c>
      <c r="NN81" s="110" t="s">
        <v>1050</v>
      </c>
      <c r="NO81" s="110" t="s">
        <v>1050</v>
      </c>
      <c r="NP81" s="110" t="s">
        <v>1050</v>
      </c>
      <c r="NQ81" s="110" t="s">
        <v>1050</v>
      </c>
      <c r="NR81" s="110" t="s">
        <v>1050</v>
      </c>
      <c r="NS81" s="110" t="s">
        <v>1050</v>
      </c>
      <c r="NT81" s="110" t="s">
        <v>1050</v>
      </c>
      <c r="NU81" s="110" t="s">
        <v>1050</v>
      </c>
      <c r="NV81" s="110" t="s">
        <v>1050</v>
      </c>
      <c r="NW81" s="110" t="s">
        <v>1050</v>
      </c>
      <c r="NX81" s="110" t="s">
        <v>1050</v>
      </c>
      <c r="NY81" s="110" t="s">
        <v>1050</v>
      </c>
      <c r="NZ81" s="110" t="s">
        <v>1050</v>
      </c>
      <c r="OA81" s="110" t="s">
        <v>1050</v>
      </c>
      <c r="OB81" s="110" t="s">
        <v>1050</v>
      </c>
      <c r="OC81" s="110" t="s">
        <v>1050</v>
      </c>
      <c r="OD81" s="110" t="s">
        <v>1050</v>
      </c>
      <c r="OE81" s="110" t="s">
        <v>1050</v>
      </c>
      <c r="OF81" s="110" t="s">
        <v>1050</v>
      </c>
      <c r="OG81" s="110" t="s">
        <v>1050</v>
      </c>
      <c r="OH81" s="110" t="s">
        <v>1050</v>
      </c>
      <c r="OI81" s="110" t="s">
        <v>1050</v>
      </c>
      <c r="OJ81" s="110" t="s">
        <v>1050</v>
      </c>
      <c r="OK81" s="110" t="s">
        <v>1050</v>
      </c>
      <c r="OL81" s="110" t="s">
        <v>1050</v>
      </c>
      <c r="OM81" s="110" t="s">
        <v>1050</v>
      </c>
      <c r="ON81" s="110" t="s">
        <v>1050</v>
      </c>
      <c r="OO81" s="110" t="s">
        <v>1050</v>
      </c>
      <c r="OP81" s="110" t="s">
        <v>1050</v>
      </c>
      <c r="OQ81" s="110" t="s">
        <v>1050</v>
      </c>
      <c r="OR81" s="110" t="s">
        <v>1050</v>
      </c>
      <c r="OS81" s="110" t="s">
        <v>1050</v>
      </c>
      <c r="OT81" s="110" t="s">
        <v>1050</v>
      </c>
      <c r="OU81" s="110" t="s">
        <v>1050</v>
      </c>
      <c r="OV81" s="110" t="s">
        <v>1050</v>
      </c>
      <c r="OW81" s="110" t="s">
        <v>1050</v>
      </c>
      <c r="OX81" s="110" t="s">
        <v>1050</v>
      </c>
      <c r="OY81" s="110" t="s">
        <v>1050</v>
      </c>
      <c r="OZ81" s="110" t="s">
        <v>1050</v>
      </c>
      <c r="PA81" s="110" t="s">
        <v>1050</v>
      </c>
      <c r="PB81" s="110" t="s">
        <v>1050</v>
      </c>
      <c r="PC81" s="110" t="s">
        <v>1050</v>
      </c>
      <c r="PD81" s="110" t="s">
        <v>1050</v>
      </c>
      <c r="PE81" s="110" t="s">
        <v>1050</v>
      </c>
      <c r="PF81" s="110" t="s">
        <v>1050</v>
      </c>
      <c r="PG81" s="110" t="s">
        <v>1050</v>
      </c>
      <c r="PH81" s="110" t="s">
        <v>1050</v>
      </c>
      <c r="PI81" s="110" t="s">
        <v>1050</v>
      </c>
      <c r="PJ81" s="110" t="s">
        <v>1050</v>
      </c>
      <c r="PK81" s="110" t="s">
        <v>1050</v>
      </c>
      <c r="PL81" s="110" t="s">
        <v>1050</v>
      </c>
      <c r="PM81" s="110" t="s">
        <v>1663</v>
      </c>
      <c r="PN81" s="110">
        <v>1</v>
      </c>
      <c r="PO81" s="110">
        <v>1</v>
      </c>
      <c r="PP81" s="110">
        <v>139</v>
      </c>
      <c r="PQ81" s="110" t="s">
        <v>1050</v>
      </c>
      <c r="PR81" s="110" t="s">
        <v>1050</v>
      </c>
      <c r="PS81" s="110" t="s">
        <v>1050</v>
      </c>
      <c r="PT81" s="110" t="s">
        <v>1050</v>
      </c>
      <c r="PU81" s="110" t="s">
        <v>1050</v>
      </c>
      <c r="PV81" s="110" t="s">
        <v>1050</v>
      </c>
      <c r="PW81" s="110" t="s">
        <v>1050</v>
      </c>
      <c r="PX81" s="110" t="s">
        <v>1050</v>
      </c>
      <c r="PY81" s="110" t="s">
        <v>1050</v>
      </c>
      <c r="PZ81" s="110" t="s">
        <v>3092</v>
      </c>
      <c r="QA81" s="110" t="s">
        <v>1050</v>
      </c>
      <c r="QB81" s="110" t="s">
        <v>1050</v>
      </c>
      <c r="QC81" s="110" t="s">
        <v>1050</v>
      </c>
      <c r="QD81" s="110" t="s">
        <v>1275</v>
      </c>
      <c r="QE81" s="110" t="s">
        <v>1076</v>
      </c>
      <c r="QF81" s="110" t="s">
        <v>353</v>
      </c>
      <c r="QG81" s="110">
        <v>11</v>
      </c>
      <c r="QH81" s="157">
        <v>1</v>
      </c>
      <c r="QI81" s="110">
        <v>60</v>
      </c>
      <c r="QJ81" s="110">
        <v>28</v>
      </c>
      <c r="QK81" s="110">
        <v>2022</v>
      </c>
      <c r="QL81" s="110">
        <v>45</v>
      </c>
      <c r="QM81" s="79" t="s">
        <v>3083</v>
      </c>
      <c r="QN81" s="79" t="s">
        <v>411</v>
      </c>
      <c r="QO81" s="79" t="s">
        <v>399</v>
      </c>
      <c r="QP81" s="79" t="s">
        <v>399</v>
      </c>
      <c r="QQ81" s="92">
        <v>0.495138888888889</v>
      </c>
      <c r="QR81" s="79" t="s">
        <v>329</v>
      </c>
      <c r="QS81" s="79" t="s">
        <v>475</v>
      </c>
      <c r="QT81" s="79" t="s">
        <v>2885</v>
      </c>
      <c r="QU81" s="79" t="s">
        <v>3093</v>
      </c>
      <c r="QV81" s="125" t="s">
        <v>3094</v>
      </c>
      <c r="QW81" s="125" t="s">
        <v>3095</v>
      </c>
      <c r="QX81" s="79" t="s">
        <v>1050</v>
      </c>
      <c r="QY81" s="79" t="s">
        <v>1050</v>
      </c>
      <c r="QZ81" s="79" t="s">
        <v>1080</v>
      </c>
      <c r="RA81" s="79" t="s">
        <v>1050</v>
      </c>
      <c r="RB81" s="79" t="s">
        <v>1050</v>
      </c>
      <c r="RC81" s="79" t="s">
        <v>368</v>
      </c>
      <c r="RD81" s="79" t="s">
        <v>399</v>
      </c>
      <c r="RE81" s="79" t="s">
        <v>344</v>
      </c>
      <c r="RF81" s="79" t="s">
        <v>369</v>
      </c>
      <c r="RG81" s="79" t="s">
        <v>1050</v>
      </c>
      <c r="RH81" s="79" t="s">
        <v>497</v>
      </c>
      <c r="RI81" s="79" t="s">
        <v>388</v>
      </c>
      <c r="RJ81" s="79">
        <v>2.25</v>
      </c>
      <c r="RK81" s="79" t="s">
        <v>413</v>
      </c>
      <c r="RL81" s="79" t="s">
        <v>334</v>
      </c>
      <c r="RM81" s="79" t="s">
        <v>3096</v>
      </c>
      <c r="RN81" s="79" t="s">
        <v>3097</v>
      </c>
      <c r="RO81" s="79" t="s">
        <v>1050</v>
      </c>
      <c r="RP81" s="79" t="s">
        <v>414</v>
      </c>
      <c r="RQ81" s="79" t="s">
        <v>1050</v>
      </c>
      <c r="RR81" s="79" t="s">
        <v>480</v>
      </c>
      <c r="RS81" s="79" t="s">
        <v>1373</v>
      </c>
      <c r="RT81" s="79" t="s">
        <v>1127</v>
      </c>
      <c r="RU81" s="79" t="s">
        <v>1128</v>
      </c>
      <c r="RV81" s="79" t="s">
        <v>1050</v>
      </c>
      <c r="RW81" s="79" t="s">
        <v>1050</v>
      </c>
      <c r="RX81" s="79" t="s">
        <v>1050</v>
      </c>
      <c r="RY81" s="79" t="s">
        <v>1050</v>
      </c>
      <c r="RZ81" s="79" t="s">
        <v>1050</v>
      </c>
      <c r="SA81" s="79" t="s">
        <v>1050</v>
      </c>
      <c r="SB81" s="79" t="s">
        <v>1050</v>
      </c>
      <c r="SC81" s="79" t="s">
        <v>1050</v>
      </c>
      <c r="SD81" s="79" t="s">
        <v>1050</v>
      </c>
      <c r="SE81" s="79" t="s">
        <v>1050</v>
      </c>
      <c r="SF81" s="79" t="s">
        <v>1050</v>
      </c>
      <c r="SG81" s="79" t="s">
        <v>1050</v>
      </c>
      <c r="SH81" s="79" t="s">
        <v>1050</v>
      </c>
      <c r="SI81" s="79" t="s">
        <v>1050</v>
      </c>
      <c r="SJ81" s="79" t="s">
        <v>1050</v>
      </c>
      <c r="SK81" s="79" t="s">
        <v>1050</v>
      </c>
      <c r="SL81" s="79" t="s">
        <v>1050</v>
      </c>
      <c r="SM81" s="79" t="s">
        <v>1050</v>
      </c>
      <c r="SN81" s="79" t="s">
        <v>1050</v>
      </c>
      <c r="SO81" s="79" t="s">
        <v>1050</v>
      </c>
      <c r="SP81" s="79" t="s">
        <v>1050</v>
      </c>
      <c r="SQ81" s="79" t="s">
        <v>1050</v>
      </c>
      <c r="SR81" s="79" t="s">
        <v>1050</v>
      </c>
      <c r="SS81" s="79" t="s">
        <v>1050</v>
      </c>
      <c r="ST81" s="79" t="s">
        <v>542</v>
      </c>
      <c r="SU81" s="79" t="s">
        <v>1050</v>
      </c>
      <c r="SV81" s="79" t="s">
        <v>1050</v>
      </c>
      <c r="SW81" s="79" t="s">
        <v>1050</v>
      </c>
      <c r="SX81" s="79" t="s">
        <v>1050</v>
      </c>
      <c r="SY81" s="79" t="s">
        <v>1050</v>
      </c>
      <c r="SZ81" s="79" t="s">
        <v>1050</v>
      </c>
      <c r="TA81" s="79" t="s">
        <v>1050</v>
      </c>
      <c r="TB81" s="79" t="s">
        <v>1050</v>
      </c>
      <c r="TC81" s="79" t="s">
        <v>1050</v>
      </c>
      <c r="TD81" s="79" t="s">
        <v>1050</v>
      </c>
      <c r="TE81" s="79" t="s">
        <v>1050</v>
      </c>
      <c r="TF81" s="79">
        <v>2022</v>
      </c>
      <c r="TG81" s="79" t="s">
        <v>1050</v>
      </c>
      <c r="TH81" s="79" t="s">
        <v>1050</v>
      </c>
      <c r="TI81" s="79" t="s">
        <v>1050</v>
      </c>
      <c r="TJ81" s="79" t="s">
        <v>1050</v>
      </c>
      <c r="TK81" s="79" t="s">
        <v>1050</v>
      </c>
      <c r="TL81" s="79" t="s">
        <v>1050</v>
      </c>
      <c r="TM81" s="79" t="s">
        <v>1050</v>
      </c>
      <c r="TN81" s="79" t="s">
        <v>1050</v>
      </c>
      <c r="TO81" s="79" t="s">
        <v>1050</v>
      </c>
      <c r="TP81" s="79" t="s">
        <v>1050</v>
      </c>
      <c r="TQ81" s="79" t="s">
        <v>1050</v>
      </c>
      <c r="TR81" s="79" t="s">
        <v>3089</v>
      </c>
      <c r="TS81" s="79" t="s">
        <v>1050</v>
      </c>
      <c r="TT81" s="79" t="s">
        <v>1050</v>
      </c>
      <c r="TU81" s="79" t="s">
        <v>1050</v>
      </c>
      <c r="TV81" s="79" t="s">
        <v>1050</v>
      </c>
      <c r="TW81" s="79" t="s">
        <v>1050</v>
      </c>
      <c r="TX81" s="79" t="s">
        <v>1050</v>
      </c>
      <c r="TY81" s="79" t="s">
        <v>1050</v>
      </c>
      <c r="TZ81" s="79" t="s">
        <v>1050</v>
      </c>
      <c r="UA81" s="79" t="s">
        <v>1050</v>
      </c>
      <c r="UB81" s="79" t="s">
        <v>1050</v>
      </c>
      <c r="UC81" s="79" t="s">
        <v>1050</v>
      </c>
      <c r="UD81" s="79" t="s">
        <v>1528</v>
      </c>
      <c r="UE81" s="79" t="s">
        <v>1050</v>
      </c>
      <c r="UF81" s="79" t="s">
        <v>1050</v>
      </c>
      <c r="UG81" s="79" t="s">
        <v>1050</v>
      </c>
      <c r="UH81" s="79" t="s">
        <v>1050</v>
      </c>
      <c r="UI81" s="79" t="s">
        <v>1050</v>
      </c>
      <c r="UJ81" s="79" t="s">
        <v>1050</v>
      </c>
      <c r="UK81" s="79" t="s">
        <v>1050</v>
      </c>
      <c r="UL81" s="79" t="s">
        <v>1050</v>
      </c>
      <c r="UM81" s="79" t="s">
        <v>1050</v>
      </c>
      <c r="UN81" s="79" t="s">
        <v>1050</v>
      </c>
      <c r="UO81" s="79" t="s">
        <v>1050</v>
      </c>
      <c r="UP81" s="79" t="s">
        <v>3098</v>
      </c>
      <c r="UQ81" s="79" t="s">
        <v>1050</v>
      </c>
      <c r="UR81" s="79" t="s">
        <v>1050</v>
      </c>
      <c r="US81" s="79" t="s">
        <v>1050</v>
      </c>
      <c r="UT81" s="79" t="s">
        <v>1050</v>
      </c>
      <c r="UU81" s="79" t="s">
        <v>1050</v>
      </c>
      <c r="UV81" s="79" t="s">
        <v>1050</v>
      </c>
      <c r="UW81" s="79" t="s">
        <v>1050</v>
      </c>
      <c r="UX81" s="79" t="s">
        <v>1050</v>
      </c>
      <c r="UY81" s="79" t="s">
        <v>1050</v>
      </c>
      <c r="UZ81" s="79" t="s">
        <v>1050</v>
      </c>
      <c r="VA81" s="79" t="s">
        <v>1050</v>
      </c>
      <c r="VB81" s="79">
        <v>124</v>
      </c>
      <c r="VC81" s="79" t="s">
        <v>1050</v>
      </c>
      <c r="VD81" s="79" t="s">
        <v>1050</v>
      </c>
      <c r="VE81" s="79" t="s">
        <v>1050</v>
      </c>
      <c r="VF81" s="79" t="s">
        <v>1050</v>
      </c>
      <c r="VG81" s="79" t="s">
        <v>1050</v>
      </c>
      <c r="VH81" s="79" t="s">
        <v>1050</v>
      </c>
      <c r="VI81" s="79" t="s">
        <v>1050</v>
      </c>
      <c r="VJ81" s="79" t="s">
        <v>1050</v>
      </c>
      <c r="VK81" s="79" t="s">
        <v>1050</v>
      </c>
      <c r="VL81" s="79" t="s">
        <v>1050</v>
      </c>
      <c r="VM81" s="79" t="s">
        <v>1050</v>
      </c>
      <c r="VN81" s="79" t="s">
        <v>1937</v>
      </c>
      <c r="VO81" s="79" t="s">
        <v>1050</v>
      </c>
      <c r="VP81" s="79" t="s">
        <v>1050</v>
      </c>
      <c r="VQ81" s="79" t="s">
        <v>1050</v>
      </c>
      <c r="VR81" s="79" t="s">
        <v>1050</v>
      </c>
      <c r="VS81" s="79" t="s">
        <v>1050</v>
      </c>
      <c r="VT81" s="79" t="s">
        <v>1050</v>
      </c>
      <c r="VU81" s="79" t="s">
        <v>1050</v>
      </c>
      <c r="VV81" s="79" t="s">
        <v>1050</v>
      </c>
      <c r="VW81" s="79" t="s">
        <v>1050</v>
      </c>
      <c r="VX81" s="79" t="s">
        <v>1050</v>
      </c>
      <c r="VY81" s="79" t="s">
        <v>1050</v>
      </c>
      <c r="VZ81" s="79" t="s">
        <v>353</v>
      </c>
      <c r="WA81" s="79" t="s">
        <v>1050</v>
      </c>
      <c r="WB81" s="79" t="s">
        <v>1050</v>
      </c>
      <c r="WC81" s="79" t="s">
        <v>1050</v>
      </c>
      <c r="WD81" s="79" t="s">
        <v>1050</v>
      </c>
      <c r="WE81" s="79" t="s">
        <v>1050</v>
      </c>
      <c r="WF81" s="79" t="s">
        <v>1050</v>
      </c>
      <c r="WG81" s="79" t="s">
        <v>1050</v>
      </c>
      <c r="WH81" s="79" t="s">
        <v>1050</v>
      </c>
      <c r="WI81" s="79" t="s">
        <v>1050</v>
      </c>
      <c r="WJ81" s="79" t="s">
        <v>1050</v>
      </c>
      <c r="WK81" s="79" t="s">
        <v>1050</v>
      </c>
      <c r="WL81" s="79" t="s">
        <v>494</v>
      </c>
      <c r="WM81" s="79" t="s">
        <v>1050</v>
      </c>
      <c r="WN81" s="79" t="s">
        <v>1050</v>
      </c>
      <c r="WO81" s="79" t="s">
        <v>1050</v>
      </c>
      <c r="WP81" s="79" t="s">
        <v>1050</v>
      </c>
      <c r="WQ81" s="79" t="s">
        <v>1050</v>
      </c>
      <c r="WR81" s="79" t="s">
        <v>1050</v>
      </c>
      <c r="WS81" s="79" t="s">
        <v>1050</v>
      </c>
      <c r="WT81" s="79" t="s">
        <v>1050</v>
      </c>
      <c r="WU81" s="79" t="s">
        <v>1050</v>
      </c>
      <c r="WV81" s="79" t="s">
        <v>1050</v>
      </c>
      <c r="WW81" s="79" t="s">
        <v>1050</v>
      </c>
      <c r="WX81" s="79" t="s">
        <v>399</v>
      </c>
      <c r="WY81" s="79" t="s">
        <v>1050</v>
      </c>
      <c r="WZ81" s="79" t="s">
        <v>1050</v>
      </c>
      <c r="XA81" s="79" t="s">
        <v>1050</v>
      </c>
      <c r="XB81" s="79" t="s">
        <v>1050</v>
      </c>
      <c r="XC81" s="79" t="s">
        <v>1050</v>
      </c>
      <c r="XD81" s="79" t="s">
        <v>1050</v>
      </c>
      <c r="XE81" s="79" t="s">
        <v>1050</v>
      </c>
      <c r="XF81" s="79" t="s">
        <v>1050</v>
      </c>
      <c r="XG81" s="79" t="s">
        <v>1050</v>
      </c>
      <c r="XH81" s="79" t="s">
        <v>1050</v>
      </c>
      <c r="XI81" s="79" t="s">
        <v>1050</v>
      </c>
      <c r="XJ81" s="79" t="s">
        <v>2892</v>
      </c>
      <c r="XK81" s="79" t="s">
        <v>1050</v>
      </c>
      <c r="XL81" s="79" t="s">
        <v>1050</v>
      </c>
      <c r="XM81" s="79" t="s">
        <v>1050</v>
      </c>
      <c r="XN81" s="79" t="s">
        <v>1050</v>
      </c>
      <c r="XO81" s="79" t="s">
        <v>1050</v>
      </c>
      <c r="XP81" s="79" t="s">
        <v>1050</v>
      </c>
      <c r="XQ81" s="79" t="s">
        <v>1050</v>
      </c>
      <c r="XR81" s="79" t="s">
        <v>1050</v>
      </c>
      <c r="XS81" s="79" t="s">
        <v>1050</v>
      </c>
      <c r="XT81" s="79" t="s">
        <v>1050</v>
      </c>
      <c r="XU81" s="79" t="s">
        <v>1050</v>
      </c>
      <c r="XV81" s="79" t="s">
        <v>1089</v>
      </c>
      <c r="XW81" s="79" t="s">
        <v>1050</v>
      </c>
      <c r="XX81" s="79" t="s">
        <v>1050</v>
      </c>
      <c r="XY81" s="79" t="s">
        <v>1050</v>
      </c>
      <c r="XZ81" s="79" t="s">
        <v>1050</v>
      </c>
      <c r="YA81" s="79" t="s">
        <v>1050</v>
      </c>
      <c r="YB81" s="79" t="s">
        <v>1050</v>
      </c>
      <c r="YC81" s="79" t="s">
        <v>1050</v>
      </c>
      <c r="YD81" s="79" t="s">
        <v>1050</v>
      </c>
      <c r="YE81" s="79" t="s">
        <v>1050</v>
      </c>
      <c r="YF81" s="79" t="s">
        <v>1050</v>
      </c>
      <c r="YG81" s="79" t="s">
        <v>1050</v>
      </c>
      <c r="YH81" s="79" t="s">
        <v>1089</v>
      </c>
      <c r="YI81" s="79" t="s">
        <v>1050</v>
      </c>
      <c r="YJ81" s="79" t="s">
        <v>1050</v>
      </c>
      <c r="YK81" s="79" t="s">
        <v>1050</v>
      </c>
      <c r="YL81" s="79" t="s">
        <v>1050</v>
      </c>
      <c r="YM81" s="79" t="s">
        <v>1050</v>
      </c>
      <c r="YN81" s="79" t="s">
        <v>1050</v>
      </c>
      <c r="YO81" s="79" t="s">
        <v>1050</v>
      </c>
      <c r="YP81" s="79" t="s">
        <v>1050</v>
      </c>
      <c r="YQ81" s="79" t="s">
        <v>1050</v>
      </c>
      <c r="YR81" s="79" t="s">
        <v>1050</v>
      </c>
      <c r="YS81" s="79" t="s">
        <v>1050</v>
      </c>
      <c r="YT81" s="79" t="s">
        <v>1059</v>
      </c>
      <c r="YU81" s="79" t="s">
        <v>1050</v>
      </c>
      <c r="YV81" s="79" t="s">
        <v>1050</v>
      </c>
      <c r="YW81" s="79" t="s">
        <v>1050</v>
      </c>
      <c r="YX81" s="79" t="s">
        <v>1050</v>
      </c>
      <c r="YY81" s="79" t="s">
        <v>1050</v>
      </c>
      <c r="YZ81" s="79" t="s">
        <v>1050</v>
      </c>
      <c r="ZA81" s="79" t="s">
        <v>1050</v>
      </c>
      <c r="ZB81" s="79" t="s">
        <v>1050</v>
      </c>
      <c r="ZC81" s="79" t="s">
        <v>1050</v>
      </c>
      <c r="ZD81" s="79" t="s">
        <v>1050</v>
      </c>
      <c r="ZE81" s="79" t="s">
        <v>1050</v>
      </c>
      <c r="ZF81" s="79" t="s">
        <v>399</v>
      </c>
      <c r="ZG81" s="79" t="s">
        <v>1050</v>
      </c>
      <c r="ZH81" s="79" t="s">
        <v>1050</v>
      </c>
      <c r="ZI81" s="79" t="s">
        <v>1050</v>
      </c>
      <c r="ZJ81" s="79" t="s">
        <v>1050</v>
      </c>
      <c r="ZK81" s="79" t="s">
        <v>1050</v>
      </c>
      <c r="ZL81" s="79" t="s">
        <v>1050</v>
      </c>
      <c r="ZM81" s="79" t="s">
        <v>1050</v>
      </c>
      <c r="ZN81" s="79" t="s">
        <v>1050</v>
      </c>
      <c r="ZO81" s="79" t="s">
        <v>1050</v>
      </c>
      <c r="ZP81" s="79" t="s">
        <v>1050</v>
      </c>
      <c r="ZQ81" s="79" t="s">
        <v>1050</v>
      </c>
      <c r="ZR81" s="79" t="s">
        <v>399</v>
      </c>
      <c r="ZS81" s="79" t="s">
        <v>1050</v>
      </c>
      <c r="ZT81" s="79" t="s">
        <v>1050</v>
      </c>
      <c r="ZU81" s="79" t="s">
        <v>1050</v>
      </c>
      <c r="ZV81" s="79" t="s">
        <v>1050</v>
      </c>
      <c r="ZW81" s="79" t="s">
        <v>1050</v>
      </c>
      <c r="ZX81" s="79" t="s">
        <v>1050</v>
      </c>
      <c r="ZY81" s="79" t="s">
        <v>1050</v>
      </c>
      <c r="ZZ81" s="79" t="s">
        <v>1050</v>
      </c>
      <c r="AAA81" s="79" t="s">
        <v>1050</v>
      </c>
      <c r="AAB81" s="79" t="s">
        <v>1050</v>
      </c>
      <c r="AAC81" s="79" t="s">
        <v>1050</v>
      </c>
      <c r="AAD81" s="79" t="s">
        <v>1090</v>
      </c>
      <c r="AAE81" s="79">
        <v>22</v>
      </c>
      <c r="AAF81" s="79" t="s">
        <v>1092</v>
      </c>
      <c r="AAG81" s="79">
        <v>0</v>
      </c>
      <c r="AAH81" s="79">
        <v>0</v>
      </c>
      <c r="AAI81" s="79" t="s">
        <v>1089</v>
      </c>
      <c r="AAJ81" s="79" t="s">
        <v>352</v>
      </c>
      <c r="AAK81" s="79" t="s">
        <v>1050</v>
      </c>
      <c r="AAL81" s="79" t="s">
        <v>1050</v>
      </c>
      <c r="AAM81" s="79" t="s">
        <v>1050</v>
      </c>
      <c r="AAN81" s="79" t="s">
        <v>1050</v>
      </c>
      <c r="AAO81" s="79" t="s">
        <v>1050</v>
      </c>
      <c r="AAP81" s="79" t="s">
        <v>1050</v>
      </c>
      <c r="AAQ81" s="79" t="s">
        <v>1050</v>
      </c>
      <c r="AAR81" s="79" t="s">
        <v>1050</v>
      </c>
      <c r="AAS81" s="79" t="s">
        <v>1050</v>
      </c>
      <c r="AAT81" s="79" t="s">
        <v>1050</v>
      </c>
      <c r="AAU81" s="79" t="s">
        <v>1050</v>
      </c>
      <c r="AAV81" s="79" t="s">
        <v>1050</v>
      </c>
      <c r="AAW81" s="79" t="s">
        <v>1050</v>
      </c>
      <c r="AAX81" s="79" t="s">
        <v>1050</v>
      </c>
      <c r="AAY81" s="79" t="s">
        <v>1050</v>
      </c>
      <c r="AAZ81" s="79" t="s">
        <v>1050</v>
      </c>
      <c r="ABA81" s="79" t="s">
        <v>1050</v>
      </c>
      <c r="ABB81" s="79" t="s">
        <v>1050</v>
      </c>
      <c r="ABC81" s="79" t="s">
        <v>1050</v>
      </c>
      <c r="ABD81" s="79" t="s">
        <v>1050</v>
      </c>
      <c r="ABE81" s="79" t="s">
        <v>1050</v>
      </c>
      <c r="ABF81" s="79" t="s">
        <v>1050</v>
      </c>
      <c r="ABG81" s="79" t="s">
        <v>1050</v>
      </c>
      <c r="ABH81" s="79" t="s">
        <v>1050</v>
      </c>
      <c r="ABI81" s="79" t="s">
        <v>1050</v>
      </c>
      <c r="ABJ81" s="79" t="s">
        <v>1050</v>
      </c>
      <c r="ABK81" s="79" t="s">
        <v>1050</v>
      </c>
      <c r="ABL81" s="79" t="s">
        <v>1050</v>
      </c>
      <c r="ABM81" s="79" t="s">
        <v>1050</v>
      </c>
      <c r="ABN81" s="79" t="s">
        <v>1050</v>
      </c>
      <c r="ABO81" s="79" t="s">
        <v>1050</v>
      </c>
      <c r="ABP81" s="79" t="s">
        <v>1050</v>
      </c>
      <c r="ABQ81" s="79" t="s">
        <v>1050</v>
      </c>
      <c r="ABR81" s="79" t="s">
        <v>1050</v>
      </c>
      <c r="ABS81" s="79" t="s">
        <v>1050</v>
      </c>
      <c r="ABT81" s="79" t="s">
        <v>1050</v>
      </c>
      <c r="ABU81" s="79" t="s">
        <v>1050</v>
      </c>
      <c r="ABV81" s="79" t="s">
        <v>1050</v>
      </c>
      <c r="ABW81" s="79" t="s">
        <v>1050</v>
      </c>
      <c r="ABX81" s="79" t="s">
        <v>1050</v>
      </c>
      <c r="ABY81" s="79" t="s">
        <v>1050</v>
      </c>
      <c r="ABZ81" s="79" t="s">
        <v>1050</v>
      </c>
      <c r="ACA81" s="79" t="s">
        <v>1050</v>
      </c>
      <c r="ACB81" s="79" t="s">
        <v>1050</v>
      </c>
      <c r="ACC81" s="79" t="s">
        <v>1050</v>
      </c>
      <c r="ACD81" s="79" t="s">
        <v>1050</v>
      </c>
      <c r="ACE81" s="79" t="s">
        <v>1050</v>
      </c>
      <c r="ACF81" s="79" t="s">
        <v>1050</v>
      </c>
      <c r="ACG81" s="79" t="s">
        <v>1050</v>
      </c>
      <c r="ACH81" s="79" t="s">
        <v>1050</v>
      </c>
      <c r="ACI81" s="79" t="s">
        <v>1050</v>
      </c>
      <c r="ACJ81" s="79" t="s">
        <v>1050</v>
      </c>
      <c r="ACK81" s="79" t="s">
        <v>1050</v>
      </c>
      <c r="ACL81" s="79" t="s">
        <v>1050</v>
      </c>
      <c r="ACM81" s="79" t="s">
        <v>1050</v>
      </c>
      <c r="ACN81" s="79" t="s">
        <v>1050</v>
      </c>
      <c r="ACO81" s="79" t="s">
        <v>1050</v>
      </c>
      <c r="ACP81" s="79" t="s">
        <v>1050</v>
      </c>
      <c r="ACQ81" s="79" t="s">
        <v>1050</v>
      </c>
      <c r="ACR81" s="79" t="s">
        <v>1050</v>
      </c>
      <c r="ACS81" s="79" t="s">
        <v>1050</v>
      </c>
      <c r="ACT81" s="79" t="s">
        <v>1050</v>
      </c>
      <c r="ACU81" s="79" t="s">
        <v>1050</v>
      </c>
      <c r="ACV81" s="79" t="s">
        <v>1050</v>
      </c>
      <c r="ACW81" s="79" t="s">
        <v>1050</v>
      </c>
      <c r="ACX81" s="79" t="s">
        <v>1050</v>
      </c>
      <c r="ACY81" s="79" t="s">
        <v>1050</v>
      </c>
      <c r="ACZ81" s="79" t="s">
        <v>1050</v>
      </c>
      <c r="ADA81" s="79" t="s">
        <v>1050</v>
      </c>
      <c r="ADB81" s="79" t="s">
        <v>1050</v>
      </c>
      <c r="ADC81" s="79" t="s">
        <v>1050</v>
      </c>
      <c r="ADD81" s="79" t="s">
        <v>1050</v>
      </c>
      <c r="ADE81" s="79" t="s">
        <v>1050</v>
      </c>
      <c r="ADF81" s="79" t="s">
        <v>1050</v>
      </c>
      <c r="ADG81" s="79" t="s">
        <v>1050</v>
      </c>
      <c r="ADH81" s="79" t="s">
        <v>1050</v>
      </c>
      <c r="ADI81" s="79" t="s">
        <v>1050</v>
      </c>
      <c r="ADJ81" s="79" t="s">
        <v>2380</v>
      </c>
      <c r="ADK81" s="79" t="s">
        <v>1050</v>
      </c>
      <c r="ADL81" s="79" t="s">
        <v>1050</v>
      </c>
      <c r="ADM81" s="79" t="s">
        <v>1050</v>
      </c>
      <c r="ADN81" s="79" t="s">
        <v>1050</v>
      </c>
      <c r="ADO81" s="79" t="s">
        <v>1090</v>
      </c>
      <c r="ADP81" s="79" t="s">
        <v>1050</v>
      </c>
      <c r="ADQ81" s="79" t="s">
        <v>1050</v>
      </c>
      <c r="ADR81" s="79" t="s">
        <v>1050</v>
      </c>
      <c r="ADS81" s="79" t="s">
        <v>1050</v>
      </c>
      <c r="ADT81" s="79" t="s">
        <v>494</v>
      </c>
      <c r="ADU81" s="79" t="s">
        <v>1050</v>
      </c>
      <c r="ADV81" s="79" t="s">
        <v>1050</v>
      </c>
      <c r="ADW81" s="79" t="s">
        <v>1050</v>
      </c>
      <c r="ADX81" s="79" t="s">
        <v>1050</v>
      </c>
      <c r="ADY81" s="79" t="s">
        <v>494</v>
      </c>
      <c r="ADZ81" s="79" t="s">
        <v>1050</v>
      </c>
      <c r="AEA81" s="79" t="s">
        <v>1050</v>
      </c>
      <c r="AEB81" s="79" t="s">
        <v>1050</v>
      </c>
      <c r="AEC81" s="79" t="s">
        <v>1050</v>
      </c>
      <c r="AED81" s="79" t="s">
        <v>494</v>
      </c>
      <c r="AEE81" s="79" t="s">
        <v>1050</v>
      </c>
      <c r="AEF81" s="79" t="s">
        <v>1050</v>
      </c>
      <c r="AEG81" s="79" t="s">
        <v>1050</v>
      </c>
      <c r="AEH81" s="79" t="s">
        <v>1050</v>
      </c>
      <c r="AEI81" s="79" t="s">
        <v>494</v>
      </c>
      <c r="AEJ81" s="79" t="s">
        <v>1050</v>
      </c>
      <c r="AEK81" s="79" t="s">
        <v>1050</v>
      </c>
      <c r="AEL81" s="79" t="s">
        <v>1050</v>
      </c>
      <c r="AEM81" s="79" t="s">
        <v>1050</v>
      </c>
      <c r="AEN81" s="79" t="s">
        <v>1050</v>
      </c>
      <c r="AEO81" s="79" t="s">
        <v>1050</v>
      </c>
      <c r="AEP81" s="79" t="s">
        <v>1050</v>
      </c>
      <c r="AEQ81" s="79" t="s">
        <v>1050</v>
      </c>
      <c r="AER81" s="79" t="s">
        <v>1050</v>
      </c>
      <c r="AES81" s="79" t="s">
        <v>398</v>
      </c>
      <c r="AET81" s="79" t="s">
        <v>1050</v>
      </c>
      <c r="AEU81" s="79" t="s">
        <v>1050</v>
      </c>
      <c r="AEV81" s="79" t="s">
        <v>1050</v>
      </c>
      <c r="AEW81" s="79" t="s">
        <v>1050</v>
      </c>
      <c r="AEX81" s="137" t="s">
        <v>1511</v>
      </c>
      <c r="AEY81" s="79">
        <v>1</v>
      </c>
      <c r="AEZ81" s="79">
        <v>1</v>
      </c>
      <c r="AFA81" s="79" t="s">
        <v>1050</v>
      </c>
      <c r="AFB81" s="79" t="s">
        <v>1050</v>
      </c>
      <c r="AFC81" s="79" t="s">
        <v>2380</v>
      </c>
      <c r="AFD81" s="79" t="s">
        <v>1050</v>
      </c>
      <c r="AFE81" s="79" t="s">
        <v>1050</v>
      </c>
      <c r="AFF81" s="79" t="s">
        <v>1050</v>
      </c>
      <c r="AFG81" s="79" t="s">
        <v>1050</v>
      </c>
      <c r="AFH81" s="79" t="s">
        <v>1050</v>
      </c>
      <c r="AFI81" s="79" t="s">
        <v>1050</v>
      </c>
      <c r="AFJ81" s="79" t="s">
        <v>1050</v>
      </c>
      <c r="AFK81" s="79" t="s">
        <v>1050</v>
      </c>
      <c r="AFL81" s="79" t="s">
        <v>1050</v>
      </c>
      <c r="AFM81" s="79" t="s">
        <v>1050</v>
      </c>
      <c r="AFN81" s="79" t="s">
        <v>1050</v>
      </c>
      <c r="AFO81" s="79" t="s">
        <v>1050</v>
      </c>
      <c r="AFP81" s="79" t="s">
        <v>1050</v>
      </c>
      <c r="AFQ81" s="79" t="s">
        <v>1050</v>
      </c>
      <c r="AFR81" s="79" t="s">
        <v>1050</v>
      </c>
      <c r="AFS81" s="79" t="s">
        <v>1050</v>
      </c>
      <c r="AFT81" s="79" t="s">
        <v>1050</v>
      </c>
      <c r="AFU81" s="79" t="s">
        <v>1050</v>
      </c>
      <c r="AFV81" s="79" t="s">
        <v>1050</v>
      </c>
      <c r="AFW81" s="79" t="s">
        <v>1050</v>
      </c>
      <c r="AFX81" s="79" t="s">
        <v>1050</v>
      </c>
      <c r="AFY81" s="79" t="s">
        <v>1050</v>
      </c>
      <c r="AFZ81" s="79" t="s">
        <v>1050</v>
      </c>
      <c r="AGA81" s="79" t="s">
        <v>1050</v>
      </c>
      <c r="AGB81" s="79" t="s">
        <v>1050</v>
      </c>
      <c r="AGC81" s="79" t="s">
        <v>1050</v>
      </c>
      <c r="AGD81" s="79" t="s">
        <v>1050</v>
      </c>
      <c r="AGE81" s="79" t="s">
        <v>1050</v>
      </c>
      <c r="AGF81" s="79" t="s">
        <v>1050</v>
      </c>
      <c r="AGG81" s="79" t="s">
        <v>1050</v>
      </c>
      <c r="AGH81" s="79" t="s">
        <v>1050</v>
      </c>
      <c r="AGI81" s="79" t="s">
        <v>1050</v>
      </c>
      <c r="AGJ81" s="79" t="s">
        <v>1050</v>
      </c>
      <c r="AGK81" s="79" t="s">
        <v>1050</v>
      </c>
      <c r="AGL81" s="79" t="s">
        <v>2380</v>
      </c>
      <c r="AGM81" s="79" t="s">
        <v>1050</v>
      </c>
      <c r="AGN81" s="79" t="s">
        <v>1050</v>
      </c>
      <c r="AGO81" s="79" t="s">
        <v>1050</v>
      </c>
      <c r="AGP81" s="79" t="s">
        <v>1050</v>
      </c>
      <c r="AGQ81" s="79" t="s">
        <v>1050</v>
      </c>
      <c r="AGR81" s="79" t="s">
        <v>1050</v>
      </c>
      <c r="AGS81" s="79" t="s">
        <v>1050</v>
      </c>
      <c r="AGT81" s="79" t="s">
        <v>1050</v>
      </c>
      <c r="AGU81" s="79" t="s">
        <v>1050</v>
      </c>
      <c r="AGV81" s="79" t="s">
        <v>1050</v>
      </c>
      <c r="AGW81" s="79" t="s">
        <v>1050</v>
      </c>
      <c r="AGX81" s="79" t="s">
        <v>1050</v>
      </c>
      <c r="AGY81" s="79" t="s">
        <v>1050</v>
      </c>
      <c r="AGZ81" s="79" t="s">
        <v>1050</v>
      </c>
      <c r="AHA81" s="79" t="s">
        <v>1050</v>
      </c>
      <c r="AHB81" s="79" t="s">
        <v>1050</v>
      </c>
      <c r="AHC81" s="79" t="s">
        <v>1050</v>
      </c>
      <c r="AHD81" s="79" t="s">
        <v>1050</v>
      </c>
      <c r="AHE81" s="79" t="s">
        <v>1050</v>
      </c>
      <c r="AHF81" s="79" t="s">
        <v>1050</v>
      </c>
      <c r="AHG81" s="79" t="s">
        <v>1050</v>
      </c>
      <c r="AHH81" s="79" t="s">
        <v>1050</v>
      </c>
      <c r="AHI81" s="79" t="s">
        <v>1050</v>
      </c>
      <c r="AHJ81" s="79" t="s">
        <v>2380</v>
      </c>
      <c r="AHK81" s="79" t="s">
        <v>1050</v>
      </c>
      <c r="AHL81" s="79" t="s">
        <v>1050</v>
      </c>
      <c r="AHM81" s="79" t="s">
        <v>1050</v>
      </c>
      <c r="AHN81" s="79" t="s">
        <v>1050</v>
      </c>
      <c r="AHO81" s="79" t="s">
        <v>1050</v>
      </c>
      <c r="AHP81" s="79" t="s">
        <v>1050</v>
      </c>
      <c r="AHQ81" s="79" t="s">
        <v>1050</v>
      </c>
      <c r="AHR81" s="79" t="s">
        <v>1050</v>
      </c>
      <c r="AHS81" s="79" t="s">
        <v>1050</v>
      </c>
      <c r="AHT81" s="79" t="s">
        <v>1050</v>
      </c>
      <c r="AHU81" s="79" t="s">
        <v>1050</v>
      </c>
      <c r="AHV81" s="79" t="s">
        <v>1050</v>
      </c>
      <c r="AHW81" s="79" t="s">
        <v>1050</v>
      </c>
      <c r="AHX81" s="79" t="s">
        <v>1050</v>
      </c>
      <c r="AHY81" s="79" t="s">
        <v>1050</v>
      </c>
      <c r="AHZ81" s="79" t="s">
        <v>1050</v>
      </c>
      <c r="AIA81" s="79" t="s">
        <v>1050</v>
      </c>
      <c r="AIB81" s="79" t="s">
        <v>1050</v>
      </c>
      <c r="AIC81" s="79" t="s">
        <v>1050</v>
      </c>
      <c r="AID81" s="79" t="s">
        <v>1050</v>
      </c>
      <c r="AIE81" s="79" t="s">
        <v>1050</v>
      </c>
      <c r="AIF81" s="79" t="s">
        <v>1050</v>
      </c>
      <c r="AIG81" s="79" t="s">
        <v>1050</v>
      </c>
      <c r="AIH81" s="79" t="s">
        <v>2380</v>
      </c>
      <c r="AII81" s="79" t="s">
        <v>1050</v>
      </c>
      <c r="AIJ81" s="79" t="s">
        <v>1050</v>
      </c>
      <c r="AIK81" s="79" t="s">
        <v>1050</v>
      </c>
      <c r="AIL81" s="79" t="s">
        <v>1050</v>
      </c>
      <c r="AIM81" s="79" t="s">
        <v>1050</v>
      </c>
      <c r="AIN81" s="79" t="s">
        <v>1050</v>
      </c>
      <c r="AIO81" s="79" t="s">
        <v>1050</v>
      </c>
      <c r="AIP81" s="79" t="s">
        <v>1050</v>
      </c>
      <c r="AIQ81" s="79" t="s">
        <v>1050</v>
      </c>
      <c r="AIR81" s="79" t="s">
        <v>3099</v>
      </c>
      <c r="AIS81" s="79" t="s">
        <v>1050</v>
      </c>
      <c r="AIT81" s="79" t="s">
        <v>1050</v>
      </c>
      <c r="AIU81" s="79" t="s">
        <v>1050</v>
      </c>
      <c r="AIV81" s="79" t="s">
        <v>1050</v>
      </c>
      <c r="AIW81" s="79" t="s">
        <v>1050</v>
      </c>
      <c r="AIX81" s="79" t="s">
        <v>1050</v>
      </c>
      <c r="AIY81" s="79" t="s">
        <v>1050</v>
      </c>
      <c r="AIZ81" s="79" t="s">
        <v>1050</v>
      </c>
      <c r="AJA81" s="79" t="s">
        <v>1050</v>
      </c>
      <c r="AJB81" s="79" t="s">
        <v>1050</v>
      </c>
      <c r="AJC81" s="79" t="s">
        <v>1050</v>
      </c>
      <c r="AJD81" s="79" t="s">
        <v>1050</v>
      </c>
      <c r="AJE81" s="79" t="s">
        <v>1050</v>
      </c>
      <c r="AJF81" s="79" t="s">
        <v>1050</v>
      </c>
      <c r="AJG81" s="79" t="s">
        <v>3100</v>
      </c>
      <c r="AJH81" s="79" t="s">
        <v>3101</v>
      </c>
      <c r="AJI81" s="79" t="s">
        <v>1138</v>
      </c>
      <c r="AJJ81" s="79" t="s">
        <v>1138</v>
      </c>
      <c r="AJK81" s="79" t="s">
        <v>1050</v>
      </c>
      <c r="AJL81" s="79" t="s">
        <v>1050</v>
      </c>
      <c r="AJM81" s="79" t="s">
        <v>2712</v>
      </c>
      <c r="AJN81" s="79" t="s">
        <v>2712</v>
      </c>
      <c r="AJO81" s="79" t="s">
        <v>1050</v>
      </c>
      <c r="AJP81" s="79" t="s">
        <v>1050</v>
      </c>
      <c r="AJQ81" s="79" t="s">
        <v>1050</v>
      </c>
      <c r="AJR81" s="79" t="s">
        <v>1050</v>
      </c>
      <c r="AJS81" s="79" t="s">
        <v>3102</v>
      </c>
      <c r="AJT81" s="79" t="s">
        <v>1098</v>
      </c>
      <c r="AJU81" s="79" t="s">
        <v>1050</v>
      </c>
      <c r="AJV81" s="79" t="s">
        <v>1050</v>
      </c>
      <c r="AJW81" s="79" t="s">
        <v>1050</v>
      </c>
      <c r="AJX81" s="79" t="s">
        <v>1098</v>
      </c>
      <c r="AJY81" s="79" t="s">
        <v>1098</v>
      </c>
      <c r="AJZ81" s="79" t="s">
        <v>1050</v>
      </c>
      <c r="AKA81" s="79" t="s">
        <v>1050</v>
      </c>
      <c r="AKB81" s="79" t="s">
        <v>1050</v>
      </c>
      <c r="AKC81" s="79" t="s">
        <v>1050</v>
      </c>
      <c r="AKD81" s="79" t="s">
        <v>1050</v>
      </c>
      <c r="AKE81" s="79" t="s">
        <v>1050</v>
      </c>
      <c r="AKF81" s="79" t="s">
        <v>1050</v>
      </c>
      <c r="AKG81" s="79" t="s">
        <v>1050</v>
      </c>
      <c r="AKH81" s="79" t="s">
        <v>1050</v>
      </c>
      <c r="AKI81" s="79" t="s">
        <v>1050</v>
      </c>
      <c r="AKJ81" s="79" t="s">
        <v>1050</v>
      </c>
      <c r="AKK81" s="79" t="s">
        <v>1050</v>
      </c>
      <c r="AKL81" s="79" t="s">
        <v>1050</v>
      </c>
      <c r="AKM81" s="79" t="s">
        <v>1050</v>
      </c>
      <c r="AKN81" s="79" t="s">
        <v>1050</v>
      </c>
      <c r="AKO81" s="79" t="s">
        <v>1050</v>
      </c>
      <c r="AKP81" s="79" t="s">
        <v>1050</v>
      </c>
      <c r="AKQ81" s="79" t="s">
        <v>1050</v>
      </c>
      <c r="AKR81" s="79" t="s">
        <v>1098</v>
      </c>
      <c r="AKS81" s="79" t="s">
        <v>1098</v>
      </c>
      <c r="AKT81" s="79" t="s">
        <v>1050</v>
      </c>
      <c r="AKU81" s="79" t="s">
        <v>1050</v>
      </c>
      <c r="AKV81" s="79" t="s">
        <v>1098</v>
      </c>
      <c r="AKW81" s="79" t="s">
        <v>1050</v>
      </c>
      <c r="AKX81" s="79" t="s">
        <v>1050</v>
      </c>
      <c r="AKY81" s="79" t="s">
        <v>1050</v>
      </c>
      <c r="AKZ81" s="79" t="s">
        <v>1098</v>
      </c>
      <c r="ALA81" s="79" t="s">
        <v>1050</v>
      </c>
      <c r="ALB81" s="79" t="s">
        <v>1050</v>
      </c>
      <c r="ALC81" s="79" t="s">
        <v>1050</v>
      </c>
      <c r="ALD81" s="79" t="s">
        <v>1050</v>
      </c>
      <c r="ALE81" s="79" t="s">
        <v>1050</v>
      </c>
      <c r="ALF81" s="79" t="s">
        <v>1050</v>
      </c>
      <c r="ALG81" s="79" t="s">
        <v>1050</v>
      </c>
      <c r="ALH81" s="79" t="s">
        <v>1050</v>
      </c>
      <c r="ALI81" s="79" t="s">
        <v>1050</v>
      </c>
      <c r="ALJ81" s="79" t="s">
        <v>1098</v>
      </c>
      <c r="ALK81" s="79" t="s">
        <v>1050</v>
      </c>
      <c r="ALL81" s="79" t="s">
        <v>1098</v>
      </c>
      <c r="ALM81" s="79" t="s">
        <v>1050</v>
      </c>
      <c r="ALN81" s="79" t="s">
        <v>1050</v>
      </c>
      <c r="ALO81" s="79" t="s">
        <v>1050</v>
      </c>
      <c r="ALP81" s="79" t="s">
        <v>1050</v>
      </c>
      <c r="ALQ81" s="79" t="s">
        <v>1098</v>
      </c>
      <c r="ALR81" s="79" t="s">
        <v>1050</v>
      </c>
      <c r="ALS81" s="79" t="s">
        <v>1050</v>
      </c>
      <c r="ALT81" s="79" t="s">
        <v>1050</v>
      </c>
      <c r="ALU81" s="79" t="s">
        <v>1050</v>
      </c>
      <c r="ALV81" s="79" t="s">
        <v>1050</v>
      </c>
      <c r="ALW81" s="79" t="s">
        <v>1050</v>
      </c>
      <c r="ALX81" s="79" t="s">
        <v>1050</v>
      </c>
    </row>
    <row r="82" ht="50.25" customHeight="1" spans="1:1012">
      <c r="A82" s="150" t="s">
        <v>3103</v>
      </c>
      <c r="B82" s="150">
        <v>109</v>
      </c>
      <c r="C82" s="110" t="s">
        <v>1060</v>
      </c>
      <c r="D82" s="110" t="s">
        <v>374</v>
      </c>
      <c r="E82" s="110" t="s">
        <v>1050</v>
      </c>
      <c r="F82" s="110" t="s">
        <v>3104</v>
      </c>
      <c r="G82" s="110" t="s">
        <v>1050</v>
      </c>
      <c r="H82" s="110" t="s">
        <v>1050</v>
      </c>
      <c r="I82" s="110" t="s">
        <v>525</v>
      </c>
      <c r="J82" s="110" t="s">
        <v>3105</v>
      </c>
      <c r="K82" s="151">
        <v>0.239583333333333</v>
      </c>
      <c r="L82" s="110" t="s">
        <v>3105</v>
      </c>
      <c r="M82" s="151">
        <v>0.256944444444444</v>
      </c>
      <c r="N82" s="110" t="s">
        <v>331</v>
      </c>
      <c r="O82" s="110" t="s">
        <v>2900</v>
      </c>
      <c r="P82" s="110" t="s">
        <v>1050</v>
      </c>
      <c r="Q82" s="110" t="s">
        <v>1050</v>
      </c>
      <c r="R82" s="110" t="s">
        <v>1052</v>
      </c>
      <c r="S82" s="110" t="s">
        <v>334</v>
      </c>
      <c r="T82" s="110" t="s">
        <v>1050</v>
      </c>
      <c r="U82" s="110" t="s">
        <v>451</v>
      </c>
      <c r="V82" s="110" t="s">
        <v>480</v>
      </c>
      <c r="W82" s="110" t="s">
        <v>338</v>
      </c>
      <c r="X82" s="110" t="s">
        <v>339</v>
      </c>
      <c r="Y82" s="110" t="s">
        <v>340</v>
      </c>
      <c r="Z82" s="110" t="s">
        <v>341</v>
      </c>
      <c r="AA82" s="110" t="s">
        <v>342</v>
      </c>
      <c r="AB82" s="110" t="s">
        <v>388</v>
      </c>
      <c r="AC82" s="110" t="s">
        <v>343</v>
      </c>
      <c r="AD82" s="110" t="s">
        <v>344</v>
      </c>
      <c r="AE82" s="110" t="s">
        <v>369</v>
      </c>
      <c r="AF82" s="110" t="s">
        <v>392</v>
      </c>
      <c r="AG82" s="110" t="s">
        <v>1050</v>
      </c>
      <c r="AH82" s="110" t="s">
        <v>1050</v>
      </c>
      <c r="AI82" s="110" t="s">
        <v>486</v>
      </c>
      <c r="AJ82" s="110" t="s">
        <v>1050</v>
      </c>
      <c r="AK82" s="110" t="s">
        <v>1050</v>
      </c>
      <c r="AL82" s="110" t="s">
        <v>1292</v>
      </c>
      <c r="AM82" s="110" t="s">
        <v>1050</v>
      </c>
      <c r="AN82" s="110" t="s">
        <v>1056</v>
      </c>
      <c r="AO82" s="110" t="s">
        <v>1050</v>
      </c>
      <c r="AP82" s="110" t="s">
        <v>353</v>
      </c>
      <c r="AQ82" s="110" t="s">
        <v>353</v>
      </c>
      <c r="AR82" s="110" t="s">
        <v>353</v>
      </c>
      <c r="AS82" s="110" t="s">
        <v>3106</v>
      </c>
      <c r="AT82" s="110" t="s">
        <v>1050</v>
      </c>
      <c r="AU82" s="110" t="s">
        <v>1050</v>
      </c>
      <c r="AV82" s="110" t="s">
        <v>1050</v>
      </c>
      <c r="AW82" s="110" t="s">
        <v>1050</v>
      </c>
      <c r="AX82" s="110" t="s">
        <v>1050</v>
      </c>
      <c r="AY82" s="110" t="s">
        <v>1050</v>
      </c>
      <c r="AZ82" s="110" t="s">
        <v>480</v>
      </c>
      <c r="BA82" s="110" t="s">
        <v>1050</v>
      </c>
      <c r="BB82" s="110" t="s">
        <v>1050</v>
      </c>
      <c r="BC82" s="110" t="s">
        <v>1050</v>
      </c>
      <c r="BD82" s="110" t="s">
        <v>1050</v>
      </c>
      <c r="BE82" s="110" t="s">
        <v>1050</v>
      </c>
      <c r="BF82" s="110" t="s">
        <v>1050</v>
      </c>
      <c r="BG82" s="110" t="s">
        <v>1050</v>
      </c>
      <c r="BH82" s="110" t="s">
        <v>1050</v>
      </c>
      <c r="BI82" s="110" t="s">
        <v>1050</v>
      </c>
      <c r="BJ82" s="110" t="s">
        <v>1050</v>
      </c>
      <c r="BK82" s="110" t="s">
        <v>1050</v>
      </c>
      <c r="BL82" s="110" t="s">
        <v>1050</v>
      </c>
      <c r="BM82" s="110" t="s">
        <v>1050</v>
      </c>
      <c r="BN82" s="110" t="s">
        <v>1050</v>
      </c>
      <c r="BO82" s="110" t="s">
        <v>1050</v>
      </c>
      <c r="BP82" s="110" t="s">
        <v>1050</v>
      </c>
      <c r="BQ82" s="110" t="s">
        <v>1050</v>
      </c>
      <c r="BR82" s="110" t="s">
        <v>1050</v>
      </c>
      <c r="BS82" s="110" t="s">
        <v>1050</v>
      </c>
      <c r="BT82" s="110" t="s">
        <v>1050</v>
      </c>
      <c r="BU82" s="110" t="s">
        <v>1050</v>
      </c>
      <c r="BV82" s="110" t="s">
        <v>1050</v>
      </c>
      <c r="BW82" s="110" t="s">
        <v>1050</v>
      </c>
      <c r="BX82" s="110" t="s">
        <v>1050</v>
      </c>
      <c r="BY82" s="110" t="s">
        <v>1050</v>
      </c>
      <c r="BZ82" s="110" t="s">
        <v>1050</v>
      </c>
      <c r="CA82" s="110" t="s">
        <v>1050</v>
      </c>
      <c r="CB82" s="110" t="s">
        <v>1050</v>
      </c>
      <c r="CC82" s="110" t="s">
        <v>1050</v>
      </c>
      <c r="CD82" s="110" t="s">
        <v>1050</v>
      </c>
      <c r="CE82" s="110" t="s">
        <v>1050</v>
      </c>
      <c r="CF82" s="110" t="s">
        <v>1057</v>
      </c>
      <c r="CG82" s="110" t="s">
        <v>3107</v>
      </c>
      <c r="CH82" s="110" t="s">
        <v>397</v>
      </c>
      <c r="CI82" s="110" t="s">
        <v>398</v>
      </c>
      <c r="CJ82" s="110" t="s">
        <v>1060</v>
      </c>
      <c r="CK82" s="110" t="s">
        <v>1050</v>
      </c>
      <c r="CL82" s="110" t="s">
        <v>1050</v>
      </c>
      <c r="CM82" s="110" t="s">
        <v>1050</v>
      </c>
      <c r="CN82" s="110" t="s">
        <v>1050</v>
      </c>
      <c r="CO82" s="110" t="s">
        <v>399</v>
      </c>
      <c r="CP82" s="110" t="s">
        <v>1050</v>
      </c>
      <c r="CQ82" s="110" t="s">
        <v>1050</v>
      </c>
      <c r="CR82" s="110" t="s">
        <v>1050</v>
      </c>
      <c r="CS82" s="110" t="s">
        <v>1050</v>
      </c>
      <c r="CT82" s="110" t="s">
        <v>2712</v>
      </c>
      <c r="CU82" s="110" t="s">
        <v>399</v>
      </c>
      <c r="CV82" s="110" t="s">
        <v>353</v>
      </c>
      <c r="CW82" s="110" t="s">
        <v>399</v>
      </c>
      <c r="CX82" s="110" t="s">
        <v>1982</v>
      </c>
      <c r="CY82" s="110" t="s">
        <v>3108</v>
      </c>
      <c r="CZ82" s="110" t="s">
        <v>356</v>
      </c>
      <c r="DA82" s="110" t="s">
        <v>1746</v>
      </c>
      <c r="DB82" s="110" t="s">
        <v>3109</v>
      </c>
      <c r="DC82" s="110" t="s">
        <v>1177</v>
      </c>
      <c r="DD82" s="110">
        <v>2022</v>
      </c>
      <c r="DE82" s="110" t="s">
        <v>1050</v>
      </c>
      <c r="DF82" s="110" t="s">
        <v>1050</v>
      </c>
      <c r="DG82" s="110">
        <v>2</v>
      </c>
      <c r="DH82" s="110" t="s">
        <v>2114</v>
      </c>
      <c r="DI82" s="110" t="s">
        <v>1146</v>
      </c>
      <c r="DJ82" s="110" t="s">
        <v>3110</v>
      </c>
      <c r="DK82" s="110">
        <v>0</v>
      </c>
      <c r="DL82" s="110" t="s">
        <v>1050</v>
      </c>
      <c r="DM82" s="110" t="s">
        <v>399</v>
      </c>
      <c r="DN82" s="110" t="s">
        <v>1050</v>
      </c>
      <c r="DO82" s="110" t="s">
        <v>1050</v>
      </c>
      <c r="DP82" s="110" t="s">
        <v>399</v>
      </c>
      <c r="DQ82" s="110" t="s">
        <v>1050</v>
      </c>
      <c r="DR82" s="110" t="s">
        <v>1050</v>
      </c>
      <c r="DS82" s="110" t="s">
        <v>399</v>
      </c>
      <c r="DT82" s="110" t="s">
        <v>1050</v>
      </c>
      <c r="DU82" s="110" t="s">
        <v>1050</v>
      </c>
      <c r="DV82" s="110" t="s">
        <v>399</v>
      </c>
      <c r="DW82" s="110" t="s">
        <v>542</v>
      </c>
      <c r="DX82" s="110" t="s">
        <v>435</v>
      </c>
      <c r="DY82" s="110" t="s">
        <v>1050</v>
      </c>
      <c r="DZ82" s="110" t="s">
        <v>1050</v>
      </c>
      <c r="EA82" s="110" t="s">
        <v>1050</v>
      </c>
      <c r="EB82" s="110" t="s">
        <v>1050</v>
      </c>
      <c r="EC82" s="110" t="s">
        <v>1050</v>
      </c>
      <c r="ED82" s="110" t="s">
        <v>3111</v>
      </c>
      <c r="EE82" s="110" t="s">
        <v>363</v>
      </c>
      <c r="EF82" s="110" t="s">
        <v>353</v>
      </c>
      <c r="EG82" s="110" t="s">
        <v>1057</v>
      </c>
      <c r="EH82" s="110" t="s">
        <v>3112</v>
      </c>
      <c r="EI82" s="110" t="s">
        <v>1090</v>
      </c>
      <c r="EJ82" s="110" t="s">
        <v>1413</v>
      </c>
      <c r="EK82" s="110" t="s">
        <v>1060</v>
      </c>
      <c r="EL82" s="110" t="s">
        <v>399</v>
      </c>
      <c r="EM82" s="110" t="s">
        <v>2712</v>
      </c>
      <c r="EN82" s="110" t="s">
        <v>2712</v>
      </c>
      <c r="EO82" s="110" t="s">
        <v>2712</v>
      </c>
      <c r="EP82" s="110" t="s">
        <v>353</v>
      </c>
      <c r="EQ82" s="110" t="s">
        <v>433</v>
      </c>
      <c r="ER82" s="110" t="s">
        <v>1413</v>
      </c>
      <c r="ES82" s="110" t="s">
        <v>1413</v>
      </c>
      <c r="ET82" s="154">
        <v>46225</v>
      </c>
      <c r="EU82" s="110" t="s">
        <v>2904</v>
      </c>
      <c r="EV82" s="110" t="s">
        <v>399</v>
      </c>
      <c r="EW82" s="110" t="s">
        <v>399</v>
      </c>
      <c r="EX82" s="110" t="s">
        <v>353</v>
      </c>
      <c r="EY82" s="110" t="s">
        <v>1142</v>
      </c>
      <c r="EZ82" s="110" t="s">
        <v>1106</v>
      </c>
      <c r="FA82" s="110" t="s">
        <v>1057</v>
      </c>
      <c r="FB82" s="110" t="s">
        <v>3113</v>
      </c>
      <c r="FC82" s="110" t="s">
        <v>3114</v>
      </c>
      <c r="FD82" s="110" t="s">
        <v>1109</v>
      </c>
      <c r="FE82" s="110">
        <v>2018</v>
      </c>
      <c r="FF82" s="110" t="s">
        <v>3115</v>
      </c>
      <c r="FG82" s="110" t="s">
        <v>2712</v>
      </c>
      <c r="FH82" s="110">
        <v>5</v>
      </c>
      <c r="FI82" s="110" t="s">
        <v>1060</v>
      </c>
      <c r="FJ82" s="110" t="s">
        <v>1146</v>
      </c>
      <c r="FK82" s="110" t="s">
        <v>3116</v>
      </c>
      <c r="FL82" s="110">
        <v>0</v>
      </c>
      <c r="FM82" s="110" t="s">
        <v>1217</v>
      </c>
      <c r="FN82" s="110" t="s">
        <v>1217</v>
      </c>
      <c r="FO82" s="110" t="s">
        <v>3117</v>
      </c>
      <c r="FP82" s="154">
        <v>44831</v>
      </c>
      <c r="FQ82" s="110" t="s">
        <v>399</v>
      </c>
      <c r="FR82" s="110" t="s">
        <v>2712</v>
      </c>
      <c r="FS82" s="110" t="s">
        <v>2712</v>
      </c>
      <c r="FT82" s="110" t="s">
        <v>399</v>
      </c>
      <c r="FU82" s="110" t="s">
        <v>2712</v>
      </c>
      <c r="FV82" s="110" t="s">
        <v>2712</v>
      </c>
      <c r="FW82" s="110" t="s">
        <v>399</v>
      </c>
      <c r="FX82" s="110" t="s">
        <v>1247</v>
      </c>
      <c r="FY82" s="110" t="s">
        <v>435</v>
      </c>
      <c r="FZ82" s="110" t="s">
        <v>1413</v>
      </c>
      <c r="GA82" s="110" t="s">
        <v>1413</v>
      </c>
      <c r="GB82" s="110" t="s">
        <v>1413</v>
      </c>
      <c r="GC82" s="110" t="s">
        <v>333</v>
      </c>
      <c r="GD82" s="110" t="s">
        <v>1413</v>
      </c>
      <c r="GE82" s="110" t="s">
        <v>1413</v>
      </c>
      <c r="GF82" s="110" t="s">
        <v>363</v>
      </c>
      <c r="GG82" s="110" t="s">
        <v>1413</v>
      </c>
      <c r="GH82" s="110" t="s">
        <v>1050</v>
      </c>
      <c r="GI82" s="110" t="s">
        <v>1050</v>
      </c>
      <c r="GJ82" s="110" t="s">
        <v>1050</v>
      </c>
      <c r="GK82" s="110" t="s">
        <v>1050</v>
      </c>
      <c r="GL82" s="110" t="s">
        <v>1050</v>
      </c>
      <c r="GM82" s="110" t="s">
        <v>1050</v>
      </c>
      <c r="GN82" s="110" t="s">
        <v>1050</v>
      </c>
      <c r="GO82" s="110" t="s">
        <v>1050</v>
      </c>
      <c r="GP82" s="110" t="s">
        <v>1050</v>
      </c>
      <c r="GQ82" s="110" t="s">
        <v>1050</v>
      </c>
      <c r="GR82" s="110" t="s">
        <v>1050</v>
      </c>
      <c r="GS82" s="110" t="s">
        <v>1050</v>
      </c>
      <c r="GT82" s="110" t="s">
        <v>1050</v>
      </c>
      <c r="GU82" s="110" t="s">
        <v>1050</v>
      </c>
      <c r="GV82" s="110" t="s">
        <v>1050</v>
      </c>
      <c r="GW82" s="110" t="s">
        <v>1050</v>
      </c>
      <c r="GX82" s="110" t="s">
        <v>1050</v>
      </c>
      <c r="GY82" s="110" t="s">
        <v>1050</v>
      </c>
      <c r="GZ82" s="110" t="s">
        <v>1050</v>
      </c>
      <c r="HA82" s="110" t="s">
        <v>1050</v>
      </c>
      <c r="HB82" s="110" t="s">
        <v>1050</v>
      </c>
      <c r="HC82" s="110" t="s">
        <v>1050</v>
      </c>
      <c r="HD82" s="110" t="s">
        <v>1050</v>
      </c>
      <c r="HE82" s="110" t="s">
        <v>1050</v>
      </c>
      <c r="HF82" s="110" t="s">
        <v>1050</v>
      </c>
      <c r="HG82" s="110" t="s">
        <v>1050</v>
      </c>
      <c r="HH82" s="110" t="s">
        <v>1050</v>
      </c>
      <c r="HI82" s="110" t="s">
        <v>1050</v>
      </c>
      <c r="HJ82" s="110" t="s">
        <v>1050</v>
      </c>
      <c r="HK82" s="110" t="s">
        <v>1050</v>
      </c>
      <c r="HL82" s="110" t="s">
        <v>1050</v>
      </c>
      <c r="HM82" s="110" t="s">
        <v>1050</v>
      </c>
      <c r="HN82" s="110" t="s">
        <v>1050</v>
      </c>
      <c r="HO82" s="110" t="s">
        <v>1050</v>
      </c>
      <c r="HP82" s="110" t="s">
        <v>1050</v>
      </c>
      <c r="HQ82" s="110" t="s">
        <v>1050</v>
      </c>
      <c r="HR82" s="110" t="s">
        <v>1050</v>
      </c>
      <c r="HS82" s="110" t="s">
        <v>1050</v>
      </c>
      <c r="HT82" s="110" t="s">
        <v>1050</v>
      </c>
      <c r="HU82" s="110" t="s">
        <v>1050</v>
      </c>
      <c r="HV82" s="110" t="s">
        <v>1050</v>
      </c>
      <c r="HW82" s="110" t="s">
        <v>1050</v>
      </c>
      <c r="HX82" s="110" t="s">
        <v>1050</v>
      </c>
      <c r="HY82" s="110" t="s">
        <v>1050</v>
      </c>
      <c r="HZ82" s="110" t="s">
        <v>1050</v>
      </c>
      <c r="IA82" s="110" t="s">
        <v>1050</v>
      </c>
      <c r="IB82" s="110" t="s">
        <v>1050</v>
      </c>
      <c r="IC82" s="110" t="s">
        <v>1050</v>
      </c>
      <c r="ID82" s="110" t="s">
        <v>1050</v>
      </c>
      <c r="IE82" s="110" t="s">
        <v>1050</v>
      </c>
      <c r="IF82" s="110" t="s">
        <v>1050</v>
      </c>
      <c r="IG82" s="110" t="s">
        <v>1050</v>
      </c>
      <c r="IH82" s="110" t="s">
        <v>1050</v>
      </c>
      <c r="II82" s="110" t="s">
        <v>1050</v>
      </c>
      <c r="IJ82" s="110" t="s">
        <v>1050</v>
      </c>
      <c r="IK82" s="110" t="s">
        <v>1050</v>
      </c>
      <c r="IL82" s="110" t="s">
        <v>1050</v>
      </c>
      <c r="IM82" s="110" t="s">
        <v>1050</v>
      </c>
      <c r="IN82" s="110" t="s">
        <v>1050</v>
      </c>
      <c r="IO82" s="110" t="s">
        <v>1050</v>
      </c>
      <c r="IP82" s="110" t="s">
        <v>1050</v>
      </c>
      <c r="IQ82" s="110" t="s">
        <v>1050</v>
      </c>
      <c r="IR82" s="110" t="s">
        <v>1050</v>
      </c>
      <c r="IS82" s="110" t="s">
        <v>1050</v>
      </c>
      <c r="IT82" s="110" t="s">
        <v>1050</v>
      </c>
      <c r="IU82" s="110" t="s">
        <v>1050</v>
      </c>
      <c r="IV82" s="110" t="s">
        <v>1050</v>
      </c>
      <c r="IW82" s="110" t="s">
        <v>1050</v>
      </c>
      <c r="IX82" s="110" t="s">
        <v>1050</v>
      </c>
      <c r="IY82" s="110" t="s">
        <v>1050</v>
      </c>
      <c r="IZ82" s="110" t="s">
        <v>1050</v>
      </c>
      <c r="JA82" s="110" t="s">
        <v>1050</v>
      </c>
      <c r="JB82" s="110" t="s">
        <v>1050</v>
      </c>
      <c r="JC82" s="110" t="s">
        <v>1050</v>
      </c>
      <c r="JD82" s="110" t="s">
        <v>1050</v>
      </c>
      <c r="JE82" s="110" t="s">
        <v>1050</v>
      </c>
      <c r="JF82" s="110" t="s">
        <v>1050</v>
      </c>
      <c r="JG82" s="110" t="s">
        <v>1050</v>
      </c>
      <c r="JH82" s="110" t="s">
        <v>1050</v>
      </c>
      <c r="JI82" s="110" t="s">
        <v>1050</v>
      </c>
      <c r="JJ82" s="110" t="s">
        <v>1050</v>
      </c>
      <c r="JK82" s="110" t="s">
        <v>1050</v>
      </c>
      <c r="JL82" s="110" t="s">
        <v>1050</v>
      </c>
      <c r="JM82" s="110" t="s">
        <v>1050</v>
      </c>
      <c r="JN82" s="110" t="s">
        <v>1050</v>
      </c>
      <c r="JO82" s="110" t="s">
        <v>1050</v>
      </c>
      <c r="JP82" s="110" t="s">
        <v>1050</v>
      </c>
      <c r="JQ82" s="110" t="s">
        <v>1050</v>
      </c>
      <c r="JR82" s="110" t="s">
        <v>1050</v>
      </c>
      <c r="JS82" s="110" t="s">
        <v>1050</v>
      </c>
      <c r="JT82" s="110" t="s">
        <v>1050</v>
      </c>
      <c r="JU82" s="110" t="s">
        <v>1050</v>
      </c>
      <c r="JV82" s="110" t="s">
        <v>1050</v>
      </c>
      <c r="JW82" s="110" t="s">
        <v>1050</v>
      </c>
      <c r="JX82" s="110" t="s">
        <v>1050</v>
      </c>
      <c r="JY82" s="110" t="s">
        <v>1050</v>
      </c>
      <c r="JZ82" s="110" t="s">
        <v>1050</v>
      </c>
      <c r="KA82" s="110" t="s">
        <v>1050</v>
      </c>
      <c r="KB82" s="110" t="s">
        <v>1050</v>
      </c>
      <c r="KC82" s="110" t="s">
        <v>1050</v>
      </c>
      <c r="KD82" s="110" t="s">
        <v>1050</v>
      </c>
      <c r="KE82" s="110" t="s">
        <v>1050</v>
      </c>
      <c r="KF82" s="110" t="s">
        <v>1050</v>
      </c>
      <c r="KG82" s="110" t="s">
        <v>1050</v>
      </c>
      <c r="KH82" s="110" t="s">
        <v>1050</v>
      </c>
      <c r="KI82" s="110" t="s">
        <v>1050</v>
      </c>
      <c r="KJ82" s="110" t="s">
        <v>1050</v>
      </c>
      <c r="KK82" s="110" t="s">
        <v>1050</v>
      </c>
      <c r="KL82" s="110" t="s">
        <v>1050</v>
      </c>
      <c r="KM82" s="110" t="s">
        <v>1050</v>
      </c>
      <c r="KN82" s="110" t="s">
        <v>1050</v>
      </c>
      <c r="KO82" s="110" t="s">
        <v>1050</v>
      </c>
      <c r="KP82" s="110" t="s">
        <v>1050</v>
      </c>
      <c r="KQ82" s="110" t="s">
        <v>1050</v>
      </c>
      <c r="KR82" s="110" t="s">
        <v>1050</v>
      </c>
      <c r="KS82" s="110" t="s">
        <v>1050</v>
      </c>
      <c r="KT82" s="110" t="s">
        <v>1050</v>
      </c>
      <c r="KU82" s="110" t="s">
        <v>1050</v>
      </c>
      <c r="KV82" s="110" t="s">
        <v>1050</v>
      </c>
      <c r="KW82" s="110" t="s">
        <v>1050</v>
      </c>
      <c r="KX82" s="110" t="s">
        <v>1050</v>
      </c>
      <c r="KY82" s="110" t="s">
        <v>1050</v>
      </c>
      <c r="KZ82" s="110" t="s">
        <v>1050</v>
      </c>
      <c r="LA82" s="110" t="s">
        <v>1050</v>
      </c>
      <c r="LB82" s="110" t="s">
        <v>1050</v>
      </c>
      <c r="LC82" s="110" t="s">
        <v>1050</v>
      </c>
      <c r="LD82" s="110" t="s">
        <v>1050</v>
      </c>
      <c r="LE82" s="110" t="s">
        <v>1050</v>
      </c>
      <c r="LF82" s="110" t="s">
        <v>1050</v>
      </c>
      <c r="LG82" s="110" t="s">
        <v>1050</v>
      </c>
      <c r="LH82" s="110" t="s">
        <v>1050</v>
      </c>
      <c r="LI82" s="110" t="s">
        <v>1050</v>
      </c>
      <c r="LJ82" s="110" t="s">
        <v>1050</v>
      </c>
      <c r="LK82" s="110" t="s">
        <v>1050</v>
      </c>
      <c r="LL82" s="110" t="s">
        <v>1050</v>
      </c>
      <c r="LM82" s="110" t="s">
        <v>1050</v>
      </c>
      <c r="LN82" s="110" t="s">
        <v>1050</v>
      </c>
      <c r="LO82" s="110" t="s">
        <v>1050</v>
      </c>
      <c r="LP82" s="110" t="s">
        <v>1050</v>
      </c>
      <c r="LQ82" s="110" t="s">
        <v>1050</v>
      </c>
      <c r="LR82" s="110" t="s">
        <v>1050</v>
      </c>
      <c r="LS82" s="110" t="s">
        <v>1050</v>
      </c>
      <c r="LT82" s="110" t="s">
        <v>1050</v>
      </c>
      <c r="LU82" s="110" t="s">
        <v>1050</v>
      </c>
      <c r="LV82" s="110" t="s">
        <v>1050</v>
      </c>
      <c r="LW82" s="110" t="s">
        <v>1050</v>
      </c>
      <c r="LX82" s="110" t="s">
        <v>1050</v>
      </c>
      <c r="LY82" s="110" t="s">
        <v>1050</v>
      </c>
      <c r="LZ82" s="110" t="s">
        <v>1050</v>
      </c>
      <c r="MA82" s="110" t="s">
        <v>1050</v>
      </c>
      <c r="MB82" s="110" t="s">
        <v>1050</v>
      </c>
      <c r="MC82" s="110" t="s">
        <v>1050</v>
      </c>
      <c r="MD82" s="110" t="s">
        <v>1050</v>
      </c>
      <c r="ME82" s="110" t="s">
        <v>1050</v>
      </c>
      <c r="MF82" s="110" t="s">
        <v>1050</v>
      </c>
      <c r="MG82" s="110" t="s">
        <v>1050</v>
      </c>
      <c r="MH82" s="110" t="s">
        <v>1050</v>
      </c>
      <c r="MI82" s="110" t="s">
        <v>1050</v>
      </c>
      <c r="MJ82" s="110" t="s">
        <v>1050</v>
      </c>
      <c r="MK82" s="110" t="s">
        <v>1050</v>
      </c>
      <c r="ML82" s="110" t="s">
        <v>1050</v>
      </c>
      <c r="MM82" s="110" t="s">
        <v>1050</v>
      </c>
      <c r="MN82" s="110" t="s">
        <v>1050</v>
      </c>
      <c r="MO82" s="110" t="s">
        <v>1050</v>
      </c>
      <c r="MP82" s="110" t="s">
        <v>1050</v>
      </c>
      <c r="MQ82" s="110" t="s">
        <v>1050</v>
      </c>
      <c r="MR82" s="110" t="s">
        <v>1050</v>
      </c>
      <c r="MS82" s="110" t="s">
        <v>1050</v>
      </c>
      <c r="MT82" s="110" t="s">
        <v>1050</v>
      </c>
      <c r="MU82" s="110" t="s">
        <v>1050</v>
      </c>
      <c r="MV82" s="110" t="s">
        <v>1050</v>
      </c>
      <c r="MW82" s="110" t="s">
        <v>1050</v>
      </c>
      <c r="MX82" s="110" t="s">
        <v>1050</v>
      </c>
      <c r="MY82" s="110" t="s">
        <v>1050</v>
      </c>
      <c r="MZ82" s="110" t="s">
        <v>399</v>
      </c>
      <c r="NA82" s="110" t="s">
        <v>1050</v>
      </c>
      <c r="NB82" s="110" t="s">
        <v>1050</v>
      </c>
      <c r="NC82" s="110" t="s">
        <v>1050</v>
      </c>
      <c r="ND82" s="110" t="s">
        <v>1050</v>
      </c>
      <c r="NE82" s="110" t="s">
        <v>1050</v>
      </c>
      <c r="NF82" s="110" t="s">
        <v>1050</v>
      </c>
      <c r="NG82" s="110" t="s">
        <v>1050</v>
      </c>
      <c r="NH82" s="110" t="s">
        <v>1050</v>
      </c>
      <c r="NI82" s="110" t="s">
        <v>1050</v>
      </c>
      <c r="NJ82" s="110" t="s">
        <v>1050</v>
      </c>
      <c r="NK82" s="110" t="s">
        <v>1050</v>
      </c>
      <c r="NL82" s="110" t="s">
        <v>1050</v>
      </c>
      <c r="NM82" s="110" t="s">
        <v>1050</v>
      </c>
      <c r="NN82" s="110" t="s">
        <v>1050</v>
      </c>
      <c r="NO82" s="110" t="s">
        <v>1050</v>
      </c>
      <c r="NP82" s="110" t="s">
        <v>1050</v>
      </c>
      <c r="NQ82" s="110" t="s">
        <v>1050</v>
      </c>
      <c r="NR82" s="110" t="s">
        <v>1050</v>
      </c>
      <c r="NS82" s="110" t="s">
        <v>1050</v>
      </c>
      <c r="NT82" s="110" t="s">
        <v>1050</v>
      </c>
      <c r="NU82" s="110" t="s">
        <v>1050</v>
      </c>
      <c r="NV82" s="110" t="s">
        <v>1050</v>
      </c>
      <c r="NW82" s="110" t="s">
        <v>1050</v>
      </c>
      <c r="NX82" s="110" t="s">
        <v>1050</v>
      </c>
      <c r="NY82" s="110" t="s">
        <v>1050</v>
      </c>
      <c r="NZ82" s="110" t="s">
        <v>1050</v>
      </c>
      <c r="OA82" s="110" t="s">
        <v>1050</v>
      </c>
      <c r="OB82" s="110" t="s">
        <v>1050</v>
      </c>
      <c r="OC82" s="110" t="s">
        <v>1050</v>
      </c>
      <c r="OD82" s="110" t="s">
        <v>1050</v>
      </c>
      <c r="OE82" s="110" t="s">
        <v>1050</v>
      </c>
      <c r="OF82" s="110" t="s">
        <v>1050</v>
      </c>
      <c r="OG82" s="110" t="s">
        <v>1050</v>
      </c>
      <c r="OH82" s="110" t="s">
        <v>1050</v>
      </c>
      <c r="OI82" s="110" t="s">
        <v>1050</v>
      </c>
      <c r="OJ82" s="110" t="s">
        <v>1050</v>
      </c>
      <c r="OK82" s="110" t="s">
        <v>1050</v>
      </c>
      <c r="OL82" s="110" t="s">
        <v>1050</v>
      </c>
      <c r="OM82" s="110" t="s">
        <v>1050</v>
      </c>
      <c r="ON82" s="110" t="s">
        <v>1050</v>
      </c>
      <c r="OO82" s="110" t="s">
        <v>1050</v>
      </c>
      <c r="OP82" s="110" t="s">
        <v>1050</v>
      </c>
      <c r="OQ82" s="110" t="s">
        <v>1050</v>
      </c>
      <c r="OR82" s="110" t="s">
        <v>1050</v>
      </c>
      <c r="OS82" s="110" t="s">
        <v>1050</v>
      </c>
      <c r="OT82" s="110" t="s">
        <v>1050</v>
      </c>
      <c r="OU82" s="110" t="s">
        <v>1050</v>
      </c>
      <c r="OV82" s="110" t="s">
        <v>1050</v>
      </c>
      <c r="OW82" s="110" t="s">
        <v>1050</v>
      </c>
      <c r="OX82" s="110" t="s">
        <v>1050</v>
      </c>
      <c r="OY82" s="110" t="s">
        <v>1050</v>
      </c>
      <c r="OZ82" s="110" t="s">
        <v>1050</v>
      </c>
      <c r="PA82" s="110" t="s">
        <v>1050</v>
      </c>
      <c r="PB82" s="110" t="s">
        <v>1050</v>
      </c>
      <c r="PC82" s="110" t="s">
        <v>1050</v>
      </c>
      <c r="PD82" s="110" t="s">
        <v>1050</v>
      </c>
      <c r="PE82" s="110" t="s">
        <v>1050</v>
      </c>
      <c r="PF82" s="110" t="s">
        <v>1050</v>
      </c>
      <c r="PG82" s="110" t="s">
        <v>1050</v>
      </c>
      <c r="PH82" s="110" t="s">
        <v>1050</v>
      </c>
      <c r="PI82" s="110" t="s">
        <v>1050</v>
      </c>
      <c r="PJ82" s="110" t="s">
        <v>1050</v>
      </c>
      <c r="PK82" s="110" t="s">
        <v>1050</v>
      </c>
      <c r="PL82" s="110" t="s">
        <v>1050</v>
      </c>
      <c r="PM82" s="110" t="s">
        <v>470</v>
      </c>
      <c r="PN82" s="110">
        <v>1</v>
      </c>
      <c r="PO82" s="79" t="s">
        <v>1050</v>
      </c>
      <c r="PP82" s="110" t="s">
        <v>3118</v>
      </c>
      <c r="PQ82" s="110">
        <v>112</v>
      </c>
      <c r="PR82" s="110" t="s">
        <v>1050</v>
      </c>
      <c r="PS82" s="110" t="s">
        <v>1050</v>
      </c>
      <c r="PT82" s="110" t="s">
        <v>1050</v>
      </c>
      <c r="PU82" s="110" t="s">
        <v>1050</v>
      </c>
      <c r="PV82" s="110" t="s">
        <v>1050</v>
      </c>
      <c r="PW82" s="110" t="s">
        <v>1050</v>
      </c>
      <c r="PX82" s="110" t="s">
        <v>1050</v>
      </c>
      <c r="PY82" s="110" t="s">
        <v>1050</v>
      </c>
      <c r="PZ82" s="110" t="s">
        <v>3119</v>
      </c>
      <c r="QA82" s="110" t="s">
        <v>1050</v>
      </c>
      <c r="QB82" s="110" t="s">
        <v>1050</v>
      </c>
      <c r="QC82" s="110" t="s">
        <v>1050</v>
      </c>
      <c r="QD82" s="110" t="s">
        <v>1100</v>
      </c>
      <c r="QE82" s="110" t="s">
        <v>1076</v>
      </c>
      <c r="QF82" s="110" t="s">
        <v>353</v>
      </c>
      <c r="QG82" s="110">
        <v>11</v>
      </c>
      <c r="QH82" s="157">
        <v>1</v>
      </c>
      <c r="QI82" s="110">
        <v>60</v>
      </c>
      <c r="QJ82" s="110">
        <v>28</v>
      </c>
      <c r="QK82" s="110">
        <v>2022</v>
      </c>
      <c r="QL82" s="110">
        <v>2451</v>
      </c>
      <c r="QM82" s="79" t="s">
        <v>3105</v>
      </c>
      <c r="QN82" s="79" t="s">
        <v>471</v>
      </c>
      <c r="QO82" s="79" t="s">
        <v>399</v>
      </c>
      <c r="QP82" s="79" t="s">
        <v>399</v>
      </c>
      <c r="QQ82" s="92">
        <v>0.239583333333333</v>
      </c>
      <c r="QR82" s="79" t="s">
        <v>329</v>
      </c>
      <c r="QS82" s="79" t="s">
        <v>552</v>
      </c>
      <c r="QT82" s="79" t="s">
        <v>3120</v>
      </c>
      <c r="QU82" s="79" t="s">
        <v>3121</v>
      </c>
      <c r="QV82" s="125" t="s">
        <v>3122</v>
      </c>
      <c r="QW82" s="125" t="s">
        <v>2308</v>
      </c>
      <c r="QX82" s="79" t="s">
        <v>1050</v>
      </c>
      <c r="QY82" s="79" t="s">
        <v>1080</v>
      </c>
      <c r="QZ82" s="79" t="s">
        <v>1050</v>
      </c>
      <c r="RA82" s="79" t="s">
        <v>1050</v>
      </c>
      <c r="RB82" s="79" t="s">
        <v>1050</v>
      </c>
      <c r="RC82" s="79" t="s">
        <v>368</v>
      </c>
      <c r="RD82" s="79" t="s">
        <v>1050</v>
      </c>
      <c r="RE82" s="79" t="s">
        <v>344</v>
      </c>
      <c r="RF82" s="79" t="s">
        <v>391</v>
      </c>
      <c r="RG82" s="79" t="s">
        <v>1050</v>
      </c>
      <c r="RH82" s="79" t="s">
        <v>513</v>
      </c>
      <c r="RI82" s="79" t="s">
        <v>388</v>
      </c>
      <c r="RJ82" s="79" t="s">
        <v>1050</v>
      </c>
      <c r="RK82" s="79" t="s">
        <v>371</v>
      </c>
      <c r="RL82" s="79" t="s">
        <v>334</v>
      </c>
      <c r="RM82" s="79" t="s">
        <v>3123</v>
      </c>
      <c r="RN82" s="79" t="s">
        <v>3124</v>
      </c>
      <c r="RO82" s="79" t="s">
        <v>1050</v>
      </c>
      <c r="RP82" s="79" t="s">
        <v>1543</v>
      </c>
      <c r="RQ82" s="79" t="s">
        <v>392</v>
      </c>
      <c r="RR82" s="79" t="s">
        <v>383</v>
      </c>
      <c r="RS82" s="79" t="s">
        <v>1126</v>
      </c>
      <c r="RT82" s="79" t="s">
        <v>494</v>
      </c>
      <c r="RU82" s="79" t="s">
        <v>1128</v>
      </c>
      <c r="RV82" s="79" t="s">
        <v>1050</v>
      </c>
      <c r="RW82" s="79" t="s">
        <v>1050</v>
      </c>
      <c r="RX82" s="79" t="s">
        <v>1050</v>
      </c>
      <c r="RY82" s="79" t="s">
        <v>1050</v>
      </c>
      <c r="RZ82" s="79" t="s">
        <v>1050</v>
      </c>
      <c r="SA82" s="79" t="s">
        <v>1050</v>
      </c>
      <c r="SB82" s="79" t="s">
        <v>1050</v>
      </c>
      <c r="SC82" s="79" t="s">
        <v>1050</v>
      </c>
      <c r="SD82" s="79" t="s">
        <v>1050</v>
      </c>
      <c r="SE82" s="79" t="s">
        <v>1050</v>
      </c>
      <c r="SF82" s="79" t="s">
        <v>1050</v>
      </c>
      <c r="SG82" s="79" t="s">
        <v>1050</v>
      </c>
      <c r="SH82" s="79" t="s">
        <v>1050</v>
      </c>
      <c r="SI82" s="79" t="s">
        <v>1050</v>
      </c>
      <c r="SJ82" s="79" t="s">
        <v>1050</v>
      </c>
      <c r="SK82" s="79" t="s">
        <v>1050</v>
      </c>
      <c r="SL82" s="79" t="s">
        <v>1050</v>
      </c>
      <c r="SM82" s="79" t="s">
        <v>1050</v>
      </c>
      <c r="SN82" s="79" t="s">
        <v>1050</v>
      </c>
      <c r="SO82" s="79" t="s">
        <v>1050</v>
      </c>
      <c r="SP82" s="79" t="s">
        <v>1050</v>
      </c>
      <c r="SQ82" s="79" t="s">
        <v>1050</v>
      </c>
      <c r="SR82" s="79" t="s">
        <v>1050</v>
      </c>
      <c r="SS82" s="79" t="s">
        <v>1050</v>
      </c>
      <c r="ST82" s="79" t="s">
        <v>1247</v>
      </c>
      <c r="SU82" s="79" t="s">
        <v>542</v>
      </c>
      <c r="SV82" s="79" t="s">
        <v>1050</v>
      </c>
      <c r="SW82" s="79" t="s">
        <v>1050</v>
      </c>
      <c r="SX82" s="79" t="s">
        <v>1050</v>
      </c>
      <c r="SY82" s="79" t="s">
        <v>1050</v>
      </c>
      <c r="SZ82" s="79" t="s">
        <v>1050</v>
      </c>
      <c r="TA82" s="79" t="s">
        <v>1050</v>
      </c>
      <c r="TB82" s="79" t="s">
        <v>1050</v>
      </c>
      <c r="TC82" s="79" t="s">
        <v>1050</v>
      </c>
      <c r="TD82" s="79" t="s">
        <v>1050</v>
      </c>
      <c r="TE82" s="79" t="s">
        <v>1050</v>
      </c>
      <c r="TF82" s="79">
        <v>2022</v>
      </c>
      <c r="TG82" s="79">
        <v>2018</v>
      </c>
      <c r="TH82" s="79" t="s">
        <v>1050</v>
      </c>
      <c r="TI82" s="79" t="s">
        <v>1050</v>
      </c>
      <c r="TJ82" s="79" t="s">
        <v>1050</v>
      </c>
      <c r="TK82" s="79" t="s">
        <v>1050</v>
      </c>
      <c r="TL82" s="79" t="s">
        <v>1050</v>
      </c>
      <c r="TM82" s="79" t="s">
        <v>1050</v>
      </c>
      <c r="TN82" s="79" t="s">
        <v>1050</v>
      </c>
      <c r="TO82" s="79" t="s">
        <v>1050</v>
      </c>
      <c r="TP82" s="79" t="s">
        <v>1050</v>
      </c>
      <c r="TQ82" s="79" t="s">
        <v>1050</v>
      </c>
      <c r="TR82" s="79" t="s">
        <v>1839</v>
      </c>
      <c r="TS82" s="79" t="s">
        <v>1109</v>
      </c>
      <c r="TT82" s="79" t="s">
        <v>1050</v>
      </c>
      <c r="TU82" s="79" t="s">
        <v>1050</v>
      </c>
      <c r="TV82" s="79" t="s">
        <v>1050</v>
      </c>
      <c r="TW82" s="79" t="s">
        <v>1050</v>
      </c>
      <c r="TX82" s="79" t="s">
        <v>1050</v>
      </c>
      <c r="TY82" s="79" t="s">
        <v>1050</v>
      </c>
      <c r="TZ82" s="79" t="s">
        <v>1050</v>
      </c>
      <c r="UA82" s="79" t="s">
        <v>1050</v>
      </c>
      <c r="UB82" s="79" t="s">
        <v>1050</v>
      </c>
      <c r="UC82" s="79" t="s">
        <v>1050</v>
      </c>
      <c r="UD82" s="79" t="s">
        <v>1746</v>
      </c>
      <c r="UE82" s="79" t="s">
        <v>3113</v>
      </c>
      <c r="UF82" s="79" t="s">
        <v>1050</v>
      </c>
      <c r="UG82" s="79" t="s">
        <v>1050</v>
      </c>
      <c r="UH82" s="79" t="s">
        <v>1050</v>
      </c>
      <c r="UI82" s="79" t="s">
        <v>1050</v>
      </c>
      <c r="UJ82" s="79" t="s">
        <v>1050</v>
      </c>
      <c r="UK82" s="79" t="s">
        <v>1050</v>
      </c>
      <c r="UL82" s="79" t="s">
        <v>1050</v>
      </c>
      <c r="UM82" s="79" t="s">
        <v>1050</v>
      </c>
      <c r="UN82" s="79" t="s">
        <v>1050</v>
      </c>
      <c r="UO82" s="79" t="s">
        <v>1050</v>
      </c>
      <c r="UP82" s="79" t="s">
        <v>3125</v>
      </c>
      <c r="UQ82" s="79" t="s">
        <v>3114</v>
      </c>
      <c r="UR82" s="79" t="s">
        <v>1050</v>
      </c>
      <c r="US82" s="79" t="s">
        <v>1050</v>
      </c>
      <c r="UT82" s="79" t="s">
        <v>1050</v>
      </c>
      <c r="UU82" s="79" t="s">
        <v>1050</v>
      </c>
      <c r="UV82" s="79" t="s">
        <v>1050</v>
      </c>
      <c r="UW82" s="79" t="s">
        <v>1050</v>
      </c>
      <c r="UX82" s="79" t="s">
        <v>1050</v>
      </c>
      <c r="UY82" s="79" t="s">
        <v>1050</v>
      </c>
      <c r="UZ82" s="79" t="s">
        <v>1050</v>
      </c>
      <c r="VA82" s="79" t="s">
        <v>1050</v>
      </c>
      <c r="VB82" s="79">
        <v>149</v>
      </c>
      <c r="VC82" s="79">
        <v>1598</v>
      </c>
      <c r="VD82" s="79" t="s">
        <v>1050</v>
      </c>
      <c r="VE82" s="79" t="s">
        <v>1050</v>
      </c>
      <c r="VF82" s="79" t="s">
        <v>1050</v>
      </c>
      <c r="VG82" s="79" t="s">
        <v>1050</v>
      </c>
      <c r="VH82" s="79" t="s">
        <v>1050</v>
      </c>
      <c r="VI82" s="79" t="s">
        <v>1050</v>
      </c>
      <c r="VJ82" s="79" t="s">
        <v>1050</v>
      </c>
      <c r="VK82" s="79" t="s">
        <v>1050</v>
      </c>
      <c r="VL82" s="79" t="s">
        <v>1050</v>
      </c>
      <c r="VM82" s="79" t="s">
        <v>1050</v>
      </c>
      <c r="VN82" s="79" t="s">
        <v>2114</v>
      </c>
      <c r="VO82" s="79" t="s">
        <v>1060</v>
      </c>
      <c r="VP82" s="79" t="s">
        <v>1050</v>
      </c>
      <c r="VQ82" s="79" t="s">
        <v>1050</v>
      </c>
      <c r="VR82" s="79" t="s">
        <v>1050</v>
      </c>
      <c r="VS82" s="79" t="s">
        <v>1050</v>
      </c>
      <c r="VT82" s="79" t="s">
        <v>1050</v>
      </c>
      <c r="VU82" s="79" t="s">
        <v>1050</v>
      </c>
      <c r="VV82" s="79" t="s">
        <v>1050</v>
      </c>
      <c r="VW82" s="79" t="s">
        <v>1050</v>
      </c>
      <c r="VX82" s="79" t="s">
        <v>1050</v>
      </c>
      <c r="VY82" s="79" t="s">
        <v>1050</v>
      </c>
      <c r="VZ82" s="79" t="s">
        <v>399</v>
      </c>
      <c r="WA82" s="79" t="s">
        <v>353</v>
      </c>
      <c r="WB82" s="79" t="s">
        <v>1050</v>
      </c>
      <c r="WC82" s="79" t="s">
        <v>1050</v>
      </c>
      <c r="WD82" s="79" t="s">
        <v>1050</v>
      </c>
      <c r="WE82" s="79" t="s">
        <v>1050</v>
      </c>
      <c r="WF82" s="79" t="s">
        <v>1050</v>
      </c>
      <c r="WG82" s="79" t="s">
        <v>1050</v>
      </c>
      <c r="WH82" s="79" t="s">
        <v>1050</v>
      </c>
      <c r="WI82" s="79" t="s">
        <v>1050</v>
      </c>
      <c r="WJ82" s="79" t="s">
        <v>1050</v>
      </c>
      <c r="WK82" s="79" t="s">
        <v>1050</v>
      </c>
      <c r="WL82" s="79" t="s">
        <v>399</v>
      </c>
      <c r="WM82" s="79" t="s">
        <v>353</v>
      </c>
      <c r="WN82" s="79" t="s">
        <v>1050</v>
      </c>
      <c r="WO82" s="79" t="s">
        <v>1050</v>
      </c>
      <c r="WP82" s="79" t="s">
        <v>1050</v>
      </c>
      <c r="WQ82" s="79" t="s">
        <v>1050</v>
      </c>
      <c r="WR82" s="79" t="s">
        <v>1050</v>
      </c>
      <c r="WS82" s="79" t="s">
        <v>1050</v>
      </c>
      <c r="WT82" s="79" t="s">
        <v>1050</v>
      </c>
      <c r="WU82" s="79" t="s">
        <v>1050</v>
      </c>
      <c r="WV82" s="79" t="s">
        <v>1050</v>
      </c>
      <c r="WW82" s="79" t="s">
        <v>1050</v>
      </c>
      <c r="WX82" s="79" t="s">
        <v>399</v>
      </c>
      <c r="WY82" s="79" t="s">
        <v>1050</v>
      </c>
      <c r="WZ82" s="79" t="s">
        <v>1050</v>
      </c>
      <c r="XA82" s="79" t="s">
        <v>1050</v>
      </c>
      <c r="XB82" s="79" t="s">
        <v>1050</v>
      </c>
      <c r="XC82" s="79" t="s">
        <v>1050</v>
      </c>
      <c r="XD82" s="79" t="s">
        <v>1050</v>
      </c>
      <c r="XE82" s="79" t="s">
        <v>1050</v>
      </c>
      <c r="XF82" s="79" t="s">
        <v>1050</v>
      </c>
      <c r="XG82" s="79" t="s">
        <v>1050</v>
      </c>
      <c r="XH82" s="79" t="s">
        <v>1050</v>
      </c>
      <c r="XI82" s="79" t="s">
        <v>1050</v>
      </c>
      <c r="XJ82" s="79" t="s">
        <v>1826</v>
      </c>
      <c r="XK82" s="79" t="s">
        <v>1131</v>
      </c>
      <c r="XL82" s="79" t="s">
        <v>1050</v>
      </c>
      <c r="XM82" s="79" t="s">
        <v>1050</v>
      </c>
      <c r="XN82" s="79" t="s">
        <v>1050</v>
      </c>
      <c r="XO82" s="79" t="s">
        <v>1050</v>
      </c>
      <c r="XP82" s="79" t="s">
        <v>1050</v>
      </c>
      <c r="XQ82" s="79" t="s">
        <v>1050</v>
      </c>
      <c r="XR82" s="79" t="s">
        <v>1050</v>
      </c>
      <c r="XS82" s="79" t="s">
        <v>1050</v>
      </c>
      <c r="XT82" s="79" t="s">
        <v>1050</v>
      </c>
      <c r="XU82" s="79" t="s">
        <v>1050</v>
      </c>
      <c r="XV82" s="79" t="s">
        <v>1089</v>
      </c>
      <c r="XW82" s="79" t="s">
        <v>1089</v>
      </c>
      <c r="XX82" s="79" t="s">
        <v>1050</v>
      </c>
      <c r="XY82" s="79" t="s">
        <v>1050</v>
      </c>
      <c r="XZ82" s="79" t="s">
        <v>1050</v>
      </c>
      <c r="YA82" s="79" t="s">
        <v>1050</v>
      </c>
      <c r="YB82" s="79" t="s">
        <v>1050</v>
      </c>
      <c r="YC82" s="79" t="s">
        <v>1050</v>
      </c>
      <c r="YD82" s="79" t="s">
        <v>1050</v>
      </c>
      <c r="YE82" s="79" t="s">
        <v>1050</v>
      </c>
      <c r="YF82" s="79" t="s">
        <v>1050</v>
      </c>
      <c r="YG82" s="79" t="s">
        <v>1050</v>
      </c>
      <c r="YH82" s="79" t="s">
        <v>1089</v>
      </c>
      <c r="YI82" s="79" t="s">
        <v>1089</v>
      </c>
      <c r="YJ82" s="79" t="s">
        <v>1050</v>
      </c>
      <c r="YK82" s="79" t="s">
        <v>1050</v>
      </c>
      <c r="YL82" s="79" t="s">
        <v>1050</v>
      </c>
      <c r="YM82" s="79" t="s">
        <v>1050</v>
      </c>
      <c r="YN82" s="79" t="s">
        <v>1050</v>
      </c>
      <c r="YO82" s="79" t="s">
        <v>1050</v>
      </c>
      <c r="YP82" s="79" t="s">
        <v>1050</v>
      </c>
      <c r="YQ82" s="79" t="s">
        <v>1050</v>
      </c>
      <c r="YR82" s="79" t="s">
        <v>1050</v>
      </c>
      <c r="YS82" s="79" t="s">
        <v>1050</v>
      </c>
      <c r="YT82" s="79" t="s">
        <v>1089</v>
      </c>
      <c r="YU82" s="79" t="s">
        <v>1089</v>
      </c>
      <c r="YV82" s="79" t="s">
        <v>1050</v>
      </c>
      <c r="YW82" s="79" t="s">
        <v>1050</v>
      </c>
      <c r="YX82" s="79" t="s">
        <v>1050</v>
      </c>
      <c r="YY82" s="79" t="s">
        <v>1050</v>
      </c>
      <c r="YZ82" s="79" t="s">
        <v>1050</v>
      </c>
      <c r="ZA82" s="79" t="s">
        <v>1050</v>
      </c>
      <c r="ZB82" s="79" t="s">
        <v>1050</v>
      </c>
      <c r="ZC82" s="79" t="s">
        <v>1050</v>
      </c>
      <c r="ZD82" s="79" t="s">
        <v>1050</v>
      </c>
      <c r="ZE82" s="79" t="s">
        <v>1050</v>
      </c>
      <c r="ZF82" s="79" t="s">
        <v>399</v>
      </c>
      <c r="ZG82" s="79" t="s">
        <v>399</v>
      </c>
      <c r="ZH82" s="79" t="s">
        <v>1050</v>
      </c>
      <c r="ZI82" s="79" t="s">
        <v>1050</v>
      </c>
      <c r="ZJ82" s="79" t="s">
        <v>1050</v>
      </c>
      <c r="ZK82" s="79" t="s">
        <v>1050</v>
      </c>
      <c r="ZL82" s="79" t="s">
        <v>1050</v>
      </c>
      <c r="ZM82" s="79" t="s">
        <v>1050</v>
      </c>
      <c r="ZN82" s="79" t="s">
        <v>1050</v>
      </c>
      <c r="ZO82" s="79" t="s">
        <v>1050</v>
      </c>
      <c r="ZP82" s="79" t="s">
        <v>1050</v>
      </c>
      <c r="ZQ82" s="79" t="s">
        <v>1050</v>
      </c>
      <c r="ZR82" s="79" t="s">
        <v>1089</v>
      </c>
      <c r="ZS82" s="79" t="s">
        <v>1089</v>
      </c>
      <c r="ZT82" s="79" t="s">
        <v>1050</v>
      </c>
      <c r="ZU82" s="79" t="s">
        <v>1050</v>
      </c>
      <c r="ZV82" s="79" t="s">
        <v>1050</v>
      </c>
      <c r="ZW82" s="79" t="s">
        <v>1050</v>
      </c>
      <c r="ZX82" s="79" t="s">
        <v>1050</v>
      </c>
      <c r="ZY82" s="79" t="s">
        <v>1050</v>
      </c>
      <c r="ZZ82" s="79" t="s">
        <v>1050</v>
      </c>
      <c r="AAA82" s="79" t="s">
        <v>1050</v>
      </c>
      <c r="AAB82" s="79" t="s">
        <v>1050</v>
      </c>
      <c r="AAC82" s="79" t="s">
        <v>1050</v>
      </c>
      <c r="AAD82" s="79" t="s">
        <v>397</v>
      </c>
      <c r="AAE82" s="79">
        <v>21</v>
      </c>
      <c r="AAF82" s="79" t="s">
        <v>494</v>
      </c>
      <c r="AAG82" s="79">
        <v>2</v>
      </c>
      <c r="AAH82" s="79">
        <v>1</v>
      </c>
      <c r="AAI82" s="79" t="s">
        <v>1132</v>
      </c>
      <c r="AAJ82" s="79" t="s">
        <v>352</v>
      </c>
      <c r="AAK82" s="79" t="s">
        <v>1090</v>
      </c>
      <c r="AAL82" s="79">
        <v>23</v>
      </c>
      <c r="AAM82" s="91">
        <v>42573</v>
      </c>
      <c r="AAN82" s="79">
        <v>0</v>
      </c>
      <c r="AAO82" s="79">
        <v>1</v>
      </c>
      <c r="AAP82" s="79" t="s">
        <v>1132</v>
      </c>
      <c r="AAQ82" s="79" t="s">
        <v>1133</v>
      </c>
      <c r="AAR82" s="79" t="s">
        <v>1050</v>
      </c>
      <c r="AAS82" s="79" t="s">
        <v>1050</v>
      </c>
      <c r="AAT82" s="79" t="s">
        <v>1050</v>
      </c>
      <c r="AAU82" s="79" t="s">
        <v>1050</v>
      </c>
      <c r="AAV82" s="79" t="s">
        <v>1050</v>
      </c>
      <c r="AAW82" s="79" t="s">
        <v>1050</v>
      </c>
      <c r="AAX82" s="79" t="s">
        <v>1050</v>
      </c>
      <c r="AAY82" s="79" t="s">
        <v>1050</v>
      </c>
      <c r="AAZ82" s="79" t="s">
        <v>1050</v>
      </c>
      <c r="ABA82" s="79" t="s">
        <v>1050</v>
      </c>
      <c r="ABB82" s="79" t="s">
        <v>1050</v>
      </c>
      <c r="ABC82" s="79" t="s">
        <v>1050</v>
      </c>
      <c r="ABD82" s="79" t="s">
        <v>1050</v>
      </c>
      <c r="ABE82" s="79" t="s">
        <v>1050</v>
      </c>
      <c r="ABF82" s="79" t="s">
        <v>1050</v>
      </c>
      <c r="ABG82" s="79" t="s">
        <v>1050</v>
      </c>
      <c r="ABH82" s="79" t="s">
        <v>1050</v>
      </c>
      <c r="ABI82" s="79" t="s">
        <v>1050</v>
      </c>
      <c r="ABJ82" s="79" t="s">
        <v>1050</v>
      </c>
      <c r="ABK82" s="79" t="s">
        <v>1050</v>
      </c>
      <c r="ABL82" s="79" t="s">
        <v>1050</v>
      </c>
      <c r="ABM82" s="79" t="s">
        <v>1050</v>
      </c>
      <c r="ABN82" s="79" t="s">
        <v>1050</v>
      </c>
      <c r="ABO82" s="79" t="s">
        <v>1050</v>
      </c>
      <c r="ABP82" s="79" t="s">
        <v>1050</v>
      </c>
      <c r="ABQ82" s="79" t="s">
        <v>1050</v>
      </c>
      <c r="ABR82" s="79" t="s">
        <v>1050</v>
      </c>
      <c r="ABS82" s="79" t="s">
        <v>1050</v>
      </c>
      <c r="ABT82" s="79" t="s">
        <v>1050</v>
      </c>
      <c r="ABU82" s="79" t="s">
        <v>1050</v>
      </c>
      <c r="ABV82" s="79" t="s">
        <v>1050</v>
      </c>
      <c r="ABW82" s="79" t="s">
        <v>1050</v>
      </c>
      <c r="ABX82" s="79" t="s">
        <v>1050</v>
      </c>
      <c r="ABY82" s="79" t="s">
        <v>1050</v>
      </c>
      <c r="ABZ82" s="79" t="s">
        <v>1050</v>
      </c>
      <c r="ACA82" s="79" t="s">
        <v>1050</v>
      </c>
      <c r="ACB82" s="79" t="s">
        <v>1050</v>
      </c>
      <c r="ACC82" s="79" t="s">
        <v>1050</v>
      </c>
      <c r="ACD82" s="79" t="s">
        <v>1050</v>
      </c>
      <c r="ACE82" s="79" t="s">
        <v>1050</v>
      </c>
      <c r="ACF82" s="79" t="s">
        <v>1050</v>
      </c>
      <c r="ACG82" s="79" t="s">
        <v>1050</v>
      </c>
      <c r="ACH82" s="79" t="s">
        <v>1050</v>
      </c>
      <c r="ACI82" s="79" t="s">
        <v>1050</v>
      </c>
      <c r="ACJ82" s="79" t="s">
        <v>1050</v>
      </c>
      <c r="ACK82" s="79" t="s">
        <v>1050</v>
      </c>
      <c r="ACL82" s="79" t="s">
        <v>1050</v>
      </c>
      <c r="ACM82" s="79" t="s">
        <v>1050</v>
      </c>
      <c r="ACN82" s="79" t="s">
        <v>1050</v>
      </c>
      <c r="ACO82" s="79" t="s">
        <v>1050</v>
      </c>
      <c r="ACP82" s="79" t="s">
        <v>1050</v>
      </c>
      <c r="ACQ82" s="79" t="s">
        <v>1050</v>
      </c>
      <c r="ACR82" s="79" t="s">
        <v>1050</v>
      </c>
      <c r="ACS82" s="79" t="s">
        <v>1050</v>
      </c>
      <c r="ACT82" s="79" t="s">
        <v>1050</v>
      </c>
      <c r="ACU82" s="79" t="s">
        <v>1050</v>
      </c>
      <c r="ACV82" s="79" t="s">
        <v>1050</v>
      </c>
      <c r="ACW82" s="79" t="s">
        <v>1050</v>
      </c>
      <c r="ACX82" s="79" t="s">
        <v>1050</v>
      </c>
      <c r="ACY82" s="79" t="s">
        <v>1050</v>
      </c>
      <c r="ACZ82" s="79" t="s">
        <v>1050</v>
      </c>
      <c r="ADA82" s="79" t="s">
        <v>1050</v>
      </c>
      <c r="ADB82" s="79" t="s">
        <v>1050</v>
      </c>
      <c r="ADC82" s="79" t="s">
        <v>1050</v>
      </c>
      <c r="ADD82" s="79" t="s">
        <v>1050</v>
      </c>
      <c r="ADE82" s="79" t="s">
        <v>1050</v>
      </c>
      <c r="ADF82" s="79" t="s">
        <v>1050</v>
      </c>
      <c r="ADG82" s="79" t="s">
        <v>1050</v>
      </c>
      <c r="ADH82" s="79" t="s">
        <v>1050</v>
      </c>
      <c r="ADI82" s="79" t="s">
        <v>1050</v>
      </c>
      <c r="ADJ82" s="79" t="s">
        <v>1050</v>
      </c>
      <c r="ADK82" s="79" t="s">
        <v>1050</v>
      </c>
      <c r="ADL82" s="79" t="s">
        <v>1050</v>
      </c>
      <c r="ADM82" s="79" t="s">
        <v>1050</v>
      </c>
      <c r="ADN82" s="79" t="s">
        <v>1050</v>
      </c>
      <c r="ADO82" s="79" t="s">
        <v>1050</v>
      </c>
      <c r="ADP82" s="79" t="s">
        <v>1050</v>
      </c>
      <c r="ADQ82" s="79" t="s">
        <v>1050</v>
      </c>
      <c r="ADR82" s="79" t="s">
        <v>1050</v>
      </c>
      <c r="ADS82" s="79" t="s">
        <v>1050</v>
      </c>
      <c r="ADT82" s="79" t="s">
        <v>1050</v>
      </c>
      <c r="ADU82" s="79" t="s">
        <v>1050</v>
      </c>
      <c r="ADV82" s="79" t="s">
        <v>1050</v>
      </c>
      <c r="ADW82" s="79" t="s">
        <v>1050</v>
      </c>
      <c r="ADX82" s="79" t="s">
        <v>1050</v>
      </c>
      <c r="ADY82" s="79" t="s">
        <v>1050</v>
      </c>
      <c r="ADZ82" s="79" t="s">
        <v>1050</v>
      </c>
      <c r="AEA82" s="79" t="s">
        <v>1050</v>
      </c>
      <c r="AEB82" s="79" t="s">
        <v>1050</v>
      </c>
      <c r="AEC82" s="79" t="s">
        <v>1050</v>
      </c>
      <c r="AED82" s="79" t="s">
        <v>1050</v>
      </c>
      <c r="AEE82" s="79" t="s">
        <v>1050</v>
      </c>
      <c r="AEF82" s="79" t="s">
        <v>1050</v>
      </c>
      <c r="AEG82" s="79" t="s">
        <v>1050</v>
      </c>
      <c r="AEH82" s="79" t="s">
        <v>1050</v>
      </c>
      <c r="AEI82" s="79" t="s">
        <v>1050</v>
      </c>
      <c r="AEJ82" s="79" t="s">
        <v>1050</v>
      </c>
      <c r="AEK82" s="79" t="s">
        <v>1050</v>
      </c>
      <c r="AEL82" s="79" t="s">
        <v>1050</v>
      </c>
      <c r="AEM82" s="79" t="s">
        <v>1050</v>
      </c>
      <c r="AEN82" s="79" t="s">
        <v>1050</v>
      </c>
      <c r="AEO82" s="79" t="s">
        <v>1050</v>
      </c>
      <c r="AEP82" s="79" t="s">
        <v>1050</v>
      </c>
      <c r="AEQ82" s="79" t="s">
        <v>1050</v>
      </c>
      <c r="AER82" s="79" t="s">
        <v>1050</v>
      </c>
      <c r="AES82" s="79" t="s">
        <v>1050</v>
      </c>
      <c r="AET82" s="79" t="s">
        <v>1050</v>
      </c>
      <c r="AEU82" s="79" t="s">
        <v>1050</v>
      </c>
      <c r="AEV82" s="79" t="s">
        <v>1050</v>
      </c>
      <c r="AEW82" s="79" t="s">
        <v>1050</v>
      </c>
      <c r="AEX82" s="137" t="s">
        <v>1511</v>
      </c>
      <c r="AEY82" s="79">
        <v>0</v>
      </c>
      <c r="AEZ82" s="79">
        <v>1</v>
      </c>
      <c r="AFA82" s="79" t="s">
        <v>1050</v>
      </c>
      <c r="AFB82" s="79" t="s">
        <v>1089</v>
      </c>
      <c r="AFC82" s="79" t="s">
        <v>1050</v>
      </c>
      <c r="AFD82" s="79" t="s">
        <v>1050</v>
      </c>
      <c r="AFE82" s="79" t="s">
        <v>1089</v>
      </c>
      <c r="AFF82" s="79" t="s">
        <v>1050</v>
      </c>
      <c r="AFG82" s="79" t="s">
        <v>1050</v>
      </c>
      <c r="AFH82" s="79" t="s">
        <v>1050</v>
      </c>
      <c r="AFI82" s="79" t="s">
        <v>1050</v>
      </c>
      <c r="AFJ82" s="79" t="s">
        <v>1050</v>
      </c>
      <c r="AFK82" s="79" t="s">
        <v>1050</v>
      </c>
      <c r="AFL82" s="79" t="s">
        <v>1050</v>
      </c>
      <c r="AFM82" s="79" t="s">
        <v>1050</v>
      </c>
      <c r="AFN82" s="79" t="s">
        <v>1050</v>
      </c>
      <c r="AFO82" s="79" t="s">
        <v>1050</v>
      </c>
      <c r="AFP82" s="79" t="s">
        <v>1050</v>
      </c>
      <c r="AFQ82" s="79" t="s">
        <v>1050</v>
      </c>
      <c r="AFR82" s="79" t="s">
        <v>1050</v>
      </c>
      <c r="AFS82" s="79" t="s">
        <v>1050</v>
      </c>
      <c r="AFT82" s="79" t="s">
        <v>1050</v>
      </c>
      <c r="AFU82" s="79" t="s">
        <v>1050</v>
      </c>
      <c r="AFV82" s="79" t="s">
        <v>1050</v>
      </c>
      <c r="AFW82" s="79" t="s">
        <v>1050</v>
      </c>
      <c r="AFX82" s="79" t="s">
        <v>1050</v>
      </c>
      <c r="AFY82" s="79" t="s">
        <v>1050</v>
      </c>
      <c r="AFZ82" s="79" t="s">
        <v>1050</v>
      </c>
      <c r="AGA82" s="79" t="s">
        <v>1050</v>
      </c>
      <c r="AGB82" s="79" t="s">
        <v>1050</v>
      </c>
      <c r="AGC82" s="79" t="s">
        <v>1050</v>
      </c>
      <c r="AGD82" s="79" t="s">
        <v>1050</v>
      </c>
      <c r="AGE82" s="79" t="s">
        <v>1050</v>
      </c>
      <c r="AGF82" s="79" t="s">
        <v>1050</v>
      </c>
      <c r="AGG82" s="79" t="s">
        <v>1050</v>
      </c>
      <c r="AGH82" s="79" t="s">
        <v>1050</v>
      </c>
      <c r="AGI82" s="79" t="s">
        <v>1050</v>
      </c>
      <c r="AGJ82" s="79" t="s">
        <v>1050</v>
      </c>
      <c r="AGK82" s="79" t="s">
        <v>1050</v>
      </c>
      <c r="AGL82" s="79" t="s">
        <v>1089</v>
      </c>
      <c r="AGM82" s="79" t="s">
        <v>1050</v>
      </c>
      <c r="AGN82" s="79" t="s">
        <v>1089</v>
      </c>
      <c r="AGO82" s="79" t="s">
        <v>1050</v>
      </c>
      <c r="AGP82" s="79" t="s">
        <v>1050</v>
      </c>
      <c r="AGQ82" s="79" t="s">
        <v>1050</v>
      </c>
      <c r="AGR82" s="79" t="s">
        <v>1050</v>
      </c>
      <c r="AGS82" s="79" t="s">
        <v>1050</v>
      </c>
      <c r="AGT82" s="79" t="s">
        <v>1050</v>
      </c>
      <c r="AGU82" s="79" t="s">
        <v>1050</v>
      </c>
      <c r="AGV82" s="79" t="s">
        <v>1050</v>
      </c>
      <c r="AGW82" s="79" t="s">
        <v>1050</v>
      </c>
      <c r="AGX82" s="79" t="s">
        <v>1050</v>
      </c>
      <c r="AGY82" s="79" t="s">
        <v>1050</v>
      </c>
      <c r="AGZ82" s="79" t="s">
        <v>1050</v>
      </c>
      <c r="AHA82" s="79" t="s">
        <v>1050</v>
      </c>
      <c r="AHB82" s="79" t="s">
        <v>1050</v>
      </c>
      <c r="AHC82" s="79" t="s">
        <v>1050</v>
      </c>
      <c r="AHD82" s="79" t="s">
        <v>1050</v>
      </c>
      <c r="AHE82" s="79" t="s">
        <v>1050</v>
      </c>
      <c r="AHF82" s="79" t="s">
        <v>1050</v>
      </c>
      <c r="AHG82" s="79" t="s">
        <v>1050</v>
      </c>
      <c r="AHH82" s="79" t="s">
        <v>1050</v>
      </c>
      <c r="AHI82" s="79" t="s">
        <v>353</v>
      </c>
      <c r="AHJ82" s="79" t="s">
        <v>1093</v>
      </c>
      <c r="AHK82" s="79" t="s">
        <v>353</v>
      </c>
      <c r="AHL82" s="79" t="s">
        <v>1218</v>
      </c>
      <c r="AHM82" s="79" t="s">
        <v>1050</v>
      </c>
      <c r="AHN82" s="79" t="s">
        <v>1050</v>
      </c>
      <c r="AHO82" s="79" t="s">
        <v>1050</v>
      </c>
      <c r="AHP82" s="79" t="s">
        <v>1050</v>
      </c>
      <c r="AHQ82" s="79" t="s">
        <v>1050</v>
      </c>
      <c r="AHR82" s="79" t="s">
        <v>1050</v>
      </c>
      <c r="AHS82" s="79" t="s">
        <v>1050</v>
      </c>
      <c r="AHT82" s="79" t="s">
        <v>1050</v>
      </c>
      <c r="AHU82" s="79" t="s">
        <v>1050</v>
      </c>
      <c r="AHV82" s="79" t="s">
        <v>1050</v>
      </c>
      <c r="AHW82" s="79" t="s">
        <v>1050</v>
      </c>
      <c r="AHX82" s="79" t="s">
        <v>1050</v>
      </c>
      <c r="AHY82" s="79" t="s">
        <v>1050</v>
      </c>
      <c r="AHZ82" s="79" t="s">
        <v>1050</v>
      </c>
      <c r="AIA82" s="79" t="s">
        <v>1050</v>
      </c>
      <c r="AIB82" s="79" t="s">
        <v>1050</v>
      </c>
      <c r="AIC82" s="79" t="s">
        <v>1050</v>
      </c>
      <c r="AID82" s="79" t="s">
        <v>1050</v>
      </c>
      <c r="AIE82" s="79" t="s">
        <v>1050</v>
      </c>
      <c r="AIF82" s="79" t="s">
        <v>1050</v>
      </c>
      <c r="AIG82" s="79" t="s">
        <v>1050</v>
      </c>
      <c r="AIH82" s="79" t="s">
        <v>1050</v>
      </c>
      <c r="AII82" s="79" t="s">
        <v>1050</v>
      </c>
      <c r="AIJ82" s="79" t="s">
        <v>1050</v>
      </c>
      <c r="AIK82" s="79" t="s">
        <v>1050</v>
      </c>
      <c r="AIL82" s="79" t="s">
        <v>1050</v>
      </c>
      <c r="AIM82" s="79" t="s">
        <v>1050</v>
      </c>
      <c r="AIN82" s="79" t="s">
        <v>1050</v>
      </c>
      <c r="AIO82" s="79" t="s">
        <v>1050</v>
      </c>
      <c r="AIP82" s="79" t="s">
        <v>1050</v>
      </c>
      <c r="AIQ82" s="79" t="s">
        <v>399</v>
      </c>
      <c r="AIR82" s="79" t="s">
        <v>3126</v>
      </c>
      <c r="AIS82" s="79" t="s">
        <v>399</v>
      </c>
      <c r="AIT82" s="79">
        <v>112</v>
      </c>
      <c r="AIU82" s="79" t="s">
        <v>1050</v>
      </c>
      <c r="AIV82" s="79" t="s">
        <v>1050</v>
      </c>
      <c r="AIW82" s="79" t="s">
        <v>1050</v>
      </c>
      <c r="AIX82" s="79" t="s">
        <v>1050</v>
      </c>
      <c r="AIY82" s="79" t="s">
        <v>1050</v>
      </c>
      <c r="AIZ82" s="79" t="s">
        <v>1050</v>
      </c>
      <c r="AJA82" s="79" t="s">
        <v>1050</v>
      </c>
      <c r="AJB82" s="79" t="s">
        <v>1050</v>
      </c>
      <c r="AJC82" s="79" t="s">
        <v>1050</v>
      </c>
      <c r="AJD82" s="79" t="s">
        <v>1050</v>
      </c>
      <c r="AJE82" s="79" t="s">
        <v>1050</v>
      </c>
      <c r="AJF82" s="79" t="s">
        <v>1050</v>
      </c>
      <c r="AJG82" s="79" t="s">
        <v>3127</v>
      </c>
      <c r="AJH82" s="79" t="s">
        <v>3128</v>
      </c>
      <c r="AJI82" s="79" t="s">
        <v>3129</v>
      </c>
      <c r="AJJ82" s="79" t="s">
        <v>1138</v>
      </c>
      <c r="AJK82" s="79" t="s">
        <v>1050</v>
      </c>
      <c r="AJL82" s="79" t="s">
        <v>1050</v>
      </c>
      <c r="AJM82" s="79" t="s">
        <v>2712</v>
      </c>
      <c r="AJN82" s="79" t="s">
        <v>2712</v>
      </c>
      <c r="AJO82" s="79" t="s">
        <v>1050</v>
      </c>
      <c r="AJP82" s="79" t="s">
        <v>1050</v>
      </c>
      <c r="AJQ82" s="79" t="s">
        <v>1050</v>
      </c>
      <c r="AJR82" s="79" t="s">
        <v>1050</v>
      </c>
      <c r="AJS82" s="79" t="s">
        <v>3130</v>
      </c>
      <c r="AJT82" s="79" t="s">
        <v>1098</v>
      </c>
      <c r="AJU82" s="79" t="s">
        <v>1050</v>
      </c>
      <c r="AJV82" s="79" t="s">
        <v>1050</v>
      </c>
      <c r="AJW82" s="79" t="s">
        <v>1098</v>
      </c>
      <c r="AJX82" s="79" t="s">
        <v>1098</v>
      </c>
      <c r="AJY82" s="79" t="s">
        <v>1098</v>
      </c>
      <c r="AJZ82" s="79" t="s">
        <v>1050</v>
      </c>
      <c r="AKA82" s="79" t="s">
        <v>1050</v>
      </c>
      <c r="AKB82" s="79" t="s">
        <v>1050</v>
      </c>
      <c r="AKC82" s="79" t="s">
        <v>1050</v>
      </c>
      <c r="AKD82" s="79" t="s">
        <v>1050</v>
      </c>
      <c r="AKE82" s="79" t="s">
        <v>1050</v>
      </c>
      <c r="AKF82" s="79" t="s">
        <v>1050</v>
      </c>
      <c r="AKG82" s="79" t="s">
        <v>1050</v>
      </c>
      <c r="AKH82" s="79" t="s">
        <v>1050</v>
      </c>
      <c r="AKI82" s="79" t="s">
        <v>1050</v>
      </c>
      <c r="AKJ82" s="79" t="s">
        <v>1050</v>
      </c>
      <c r="AKK82" s="79" t="s">
        <v>1050</v>
      </c>
      <c r="AKL82" s="79" t="s">
        <v>1050</v>
      </c>
      <c r="AKM82" s="79" t="s">
        <v>1050</v>
      </c>
      <c r="AKN82" s="79" t="s">
        <v>1050</v>
      </c>
      <c r="AKO82" s="79" t="s">
        <v>1050</v>
      </c>
      <c r="AKP82" s="79" t="s">
        <v>1050</v>
      </c>
      <c r="AKQ82" s="79" t="s">
        <v>1050</v>
      </c>
      <c r="AKR82" s="79" t="s">
        <v>1050</v>
      </c>
      <c r="AKS82" s="79" t="s">
        <v>1050</v>
      </c>
      <c r="AKT82" s="79" t="s">
        <v>1050</v>
      </c>
      <c r="AKU82" s="79" t="s">
        <v>1050</v>
      </c>
      <c r="AKV82" s="79" t="s">
        <v>1098</v>
      </c>
      <c r="AKW82" s="79" t="s">
        <v>1050</v>
      </c>
      <c r="AKX82" s="79" t="s">
        <v>1050</v>
      </c>
      <c r="AKY82" s="79" t="s">
        <v>1050</v>
      </c>
      <c r="AKZ82" s="79" t="s">
        <v>1050</v>
      </c>
      <c r="ALA82" s="79" t="s">
        <v>1098</v>
      </c>
      <c r="ALB82" s="79" t="s">
        <v>1050</v>
      </c>
      <c r="ALC82" s="79" t="s">
        <v>1050</v>
      </c>
      <c r="ALD82" s="79" t="s">
        <v>1050</v>
      </c>
      <c r="ALE82" s="79" t="s">
        <v>1050</v>
      </c>
      <c r="ALF82" s="79" t="s">
        <v>1050</v>
      </c>
      <c r="ALG82" s="79" t="s">
        <v>1050</v>
      </c>
      <c r="ALH82" s="79" t="s">
        <v>1098</v>
      </c>
      <c r="ALI82" s="79" t="s">
        <v>1050</v>
      </c>
      <c r="ALJ82" s="79" t="s">
        <v>1098</v>
      </c>
      <c r="ALK82" s="79" t="s">
        <v>1050</v>
      </c>
      <c r="ALL82" s="79" t="s">
        <v>1050</v>
      </c>
      <c r="ALM82" s="79" t="s">
        <v>1050</v>
      </c>
      <c r="ALN82" s="79" t="s">
        <v>1050</v>
      </c>
      <c r="ALO82" s="79" t="s">
        <v>1050</v>
      </c>
      <c r="ALP82" s="79" t="s">
        <v>1098</v>
      </c>
      <c r="ALQ82" s="79" t="s">
        <v>1098</v>
      </c>
      <c r="ALR82" s="79" t="s">
        <v>1050</v>
      </c>
      <c r="ALS82" s="79" t="s">
        <v>1050</v>
      </c>
      <c r="ALT82" s="79" t="s">
        <v>1050</v>
      </c>
      <c r="ALU82" s="79" t="s">
        <v>1050</v>
      </c>
      <c r="ALV82" s="79" t="s">
        <v>1050</v>
      </c>
      <c r="ALW82" s="79" t="s">
        <v>1050</v>
      </c>
      <c r="ALX82" s="79" t="s">
        <v>1050</v>
      </c>
    </row>
    <row r="83" ht="50.25" customHeight="1" spans="1:1012">
      <c r="A83" s="150" t="s">
        <v>3131</v>
      </c>
      <c r="B83" s="150">
        <v>110</v>
      </c>
      <c r="C83" s="110" t="s">
        <v>1050</v>
      </c>
      <c r="D83" s="110" t="s">
        <v>374</v>
      </c>
      <c r="E83" s="110" t="s">
        <v>1050</v>
      </c>
      <c r="F83" s="110" t="s">
        <v>3132</v>
      </c>
      <c r="G83" s="110" t="s">
        <v>1050</v>
      </c>
      <c r="H83" s="110" t="s">
        <v>1050</v>
      </c>
      <c r="I83" s="110" t="s">
        <v>446</v>
      </c>
      <c r="J83" s="110" t="s">
        <v>3133</v>
      </c>
      <c r="K83" s="153">
        <v>0.270833333333333</v>
      </c>
      <c r="L83" s="110" t="s">
        <v>3133</v>
      </c>
      <c r="M83" s="151">
        <v>0.3125</v>
      </c>
      <c r="N83" s="110" t="s">
        <v>331</v>
      </c>
      <c r="O83" s="110" t="s">
        <v>2900</v>
      </c>
      <c r="P83" s="110" t="s">
        <v>1050</v>
      </c>
      <c r="Q83" s="110" t="s">
        <v>1050</v>
      </c>
      <c r="R83" s="110" t="s">
        <v>1052</v>
      </c>
      <c r="S83" s="110" t="s">
        <v>334</v>
      </c>
      <c r="T83" s="110" t="s">
        <v>1050</v>
      </c>
      <c r="U83" s="110" t="s">
        <v>368</v>
      </c>
      <c r="V83" s="110" t="s">
        <v>480</v>
      </c>
      <c r="W83" s="110" t="s">
        <v>338</v>
      </c>
      <c r="X83" s="110" t="s">
        <v>385</v>
      </c>
      <c r="Y83" s="110" t="s">
        <v>1050</v>
      </c>
      <c r="Z83" s="110" t="s">
        <v>387</v>
      </c>
      <c r="AA83" s="110" t="s">
        <v>342</v>
      </c>
      <c r="AB83" s="110" t="s">
        <v>388</v>
      </c>
      <c r="AC83" s="110" t="s">
        <v>343</v>
      </c>
      <c r="AD83" s="110" t="s">
        <v>1413</v>
      </c>
      <c r="AE83" s="110" t="s">
        <v>369</v>
      </c>
      <c r="AF83" s="110" t="s">
        <v>1050</v>
      </c>
      <c r="AG83" s="110" t="s">
        <v>1050</v>
      </c>
      <c r="AH83" s="110" t="s">
        <v>1050</v>
      </c>
      <c r="AI83" s="110" t="s">
        <v>3134</v>
      </c>
      <c r="AJ83" s="110" t="s">
        <v>353</v>
      </c>
      <c r="AK83" s="110" t="s">
        <v>1050</v>
      </c>
      <c r="AL83" s="110" t="s">
        <v>1292</v>
      </c>
      <c r="AM83" s="110" t="s">
        <v>1050</v>
      </c>
      <c r="AN83" s="110" t="s">
        <v>1056</v>
      </c>
      <c r="AO83" s="110" t="s">
        <v>1050</v>
      </c>
      <c r="AP83" s="110" t="s">
        <v>1050</v>
      </c>
      <c r="AQ83" s="110" t="s">
        <v>1050</v>
      </c>
      <c r="AR83" s="110" t="s">
        <v>1050</v>
      </c>
      <c r="AS83" s="110" t="s">
        <v>1050</v>
      </c>
      <c r="AT83" s="110" t="s">
        <v>1050</v>
      </c>
      <c r="AU83" s="110" t="s">
        <v>1050</v>
      </c>
      <c r="AV83" s="110" t="s">
        <v>1050</v>
      </c>
      <c r="AW83" s="110" t="s">
        <v>353</v>
      </c>
      <c r="AX83" s="110" t="s">
        <v>1050</v>
      </c>
      <c r="AY83" s="110" t="s">
        <v>1050</v>
      </c>
      <c r="AZ83" s="110" t="s">
        <v>480</v>
      </c>
      <c r="BA83" s="110" t="s">
        <v>1050</v>
      </c>
      <c r="BB83" s="110" t="s">
        <v>1050</v>
      </c>
      <c r="BC83" s="110" t="s">
        <v>1050</v>
      </c>
      <c r="BD83" s="110" t="s">
        <v>1050</v>
      </c>
      <c r="BE83" s="110" t="s">
        <v>1050</v>
      </c>
      <c r="BF83" s="110" t="s">
        <v>1050</v>
      </c>
      <c r="BG83" s="110" t="s">
        <v>1050</v>
      </c>
      <c r="BH83" s="110" t="s">
        <v>1050</v>
      </c>
      <c r="BI83" s="110" t="s">
        <v>1050</v>
      </c>
      <c r="BJ83" s="110" t="s">
        <v>1050</v>
      </c>
      <c r="BK83" s="110" t="s">
        <v>1050</v>
      </c>
      <c r="BL83" s="110" t="s">
        <v>1050</v>
      </c>
      <c r="BM83" s="110" t="s">
        <v>1050</v>
      </c>
      <c r="BN83" s="110" t="s">
        <v>1050</v>
      </c>
      <c r="BO83" s="110" t="s">
        <v>1050</v>
      </c>
      <c r="BP83" s="110" t="s">
        <v>1050</v>
      </c>
      <c r="BQ83" s="110" t="s">
        <v>1050</v>
      </c>
      <c r="BR83" s="110" t="s">
        <v>1050</v>
      </c>
      <c r="BS83" s="110" t="s">
        <v>1050</v>
      </c>
      <c r="BT83" s="110" t="s">
        <v>1050</v>
      </c>
      <c r="BU83" s="110" t="s">
        <v>1050</v>
      </c>
      <c r="BV83" s="110" t="s">
        <v>1050</v>
      </c>
      <c r="BW83" s="110" t="s">
        <v>1050</v>
      </c>
      <c r="BX83" s="110" t="s">
        <v>1050</v>
      </c>
      <c r="BY83" s="110" t="s">
        <v>1050</v>
      </c>
      <c r="BZ83" s="110" t="s">
        <v>1050</v>
      </c>
      <c r="CA83" s="110" t="s">
        <v>1050</v>
      </c>
      <c r="CB83" s="110" t="s">
        <v>1050</v>
      </c>
      <c r="CC83" s="110" t="s">
        <v>1050</v>
      </c>
      <c r="CD83" s="110" t="s">
        <v>1050</v>
      </c>
      <c r="CE83" s="110" t="s">
        <v>1050</v>
      </c>
      <c r="CF83" s="110" t="s">
        <v>1057</v>
      </c>
      <c r="CG83" s="110" t="s">
        <v>3135</v>
      </c>
      <c r="CH83" s="110" t="s">
        <v>397</v>
      </c>
      <c r="CI83" s="110" t="s">
        <v>1050</v>
      </c>
      <c r="CJ83" s="110" t="s">
        <v>1060</v>
      </c>
      <c r="CK83" s="110" t="s">
        <v>353</v>
      </c>
      <c r="CL83" s="110" t="s">
        <v>400</v>
      </c>
      <c r="CM83" s="110" t="s">
        <v>1050</v>
      </c>
      <c r="CN83" s="110" t="s">
        <v>1050</v>
      </c>
      <c r="CO83" s="110" t="s">
        <v>353</v>
      </c>
      <c r="CP83" s="110" t="s">
        <v>520</v>
      </c>
      <c r="CQ83" s="110" t="s">
        <v>1050</v>
      </c>
      <c r="CR83" s="110" t="s">
        <v>1050</v>
      </c>
      <c r="CS83" s="110" t="s">
        <v>3136</v>
      </c>
      <c r="CT83" s="110" t="s">
        <v>2904</v>
      </c>
      <c r="CU83" s="110" t="s">
        <v>1050</v>
      </c>
      <c r="CV83" s="110" t="s">
        <v>1050</v>
      </c>
      <c r="CW83" s="110" t="s">
        <v>1050</v>
      </c>
      <c r="CX83" s="110" t="s">
        <v>1142</v>
      </c>
      <c r="CY83" s="110" t="s">
        <v>1106</v>
      </c>
      <c r="CZ83" s="110" t="s">
        <v>356</v>
      </c>
      <c r="DA83" s="110" t="s">
        <v>1257</v>
      </c>
      <c r="DB83" s="110" t="s">
        <v>3137</v>
      </c>
      <c r="DC83" s="110" t="s">
        <v>1202</v>
      </c>
      <c r="DD83" s="110">
        <v>2009</v>
      </c>
      <c r="DE83" s="110" t="s">
        <v>1203</v>
      </c>
      <c r="DF83" s="110" t="s">
        <v>1050</v>
      </c>
      <c r="DG83" s="110">
        <v>30</v>
      </c>
      <c r="DH83" s="110" t="s">
        <v>1060</v>
      </c>
      <c r="DI83" s="110" t="s">
        <v>1146</v>
      </c>
      <c r="DJ83" s="110" t="s">
        <v>1205</v>
      </c>
      <c r="DK83" s="110">
        <v>0</v>
      </c>
      <c r="DL83" s="110" t="s">
        <v>353</v>
      </c>
      <c r="DM83" s="110" t="s">
        <v>353</v>
      </c>
      <c r="DN83" s="110" t="s">
        <v>1068</v>
      </c>
      <c r="DO83" s="110" t="s">
        <v>3138</v>
      </c>
      <c r="DP83" s="110" t="s">
        <v>353</v>
      </c>
      <c r="DQ83" s="110" t="s">
        <v>2029</v>
      </c>
      <c r="DR83" s="110" t="s">
        <v>2899</v>
      </c>
      <c r="DS83" s="110" t="s">
        <v>353</v>
      </c>
      <c r="DT83" s="110" t="s">
        <v>2029</v>
      </c>
      <c r="DU83" s="156">
        <v>44889</v>
      </c>
      <c r="DV83" s="110" t="s">
        <v>399</v>
      </c>
      <c r="DW83" s="110" t="s">
        <v>434</v>
      </c>
      <c r="DX83" s="110" t="s">
        <v>404</v>
      </c>
      <c r="DY83" s="110" t="s">
        <v>1050</v>
      </c>
      <c r="DZ83" s="110" t="s">
        <v>1050</v>
      </c>
      <c r="EA83" s="110" t="s">
        <v>406</v>
      </c>
      <c r="EB83" s="110" t="s">
        <v>407</v>
      </c>
      <c r="EC83" s="110" t="s">
        <v>1050</v>
      </c>
      <c r="ED83" s="110" t="s">
        <v>3139</v>
      </c>
      <c r="EE83" s="110" t="s">
        <v>363</v>
      </c>
      <c r="EF83" s="110" t="s">
        <v>353</v>
      </c>
      <c r="EG83" s="110" t="s">
        <v>1057</v>
      </c>
      <c r="EH83" s="154">
        <v>30908</v>
      </c>
      <c r="EI83" s="110" t="s">
        <v>1090</v>
      </c>
      <c r="EJ83" s="110" t="s">
        <v>398</v>
      </c>
      <c r="EK83" s="110" t="s">
        <v>1060</v>
      </c>
      <c r="EL83" s="110" t="s">
        <v>1217</v>
      </c>
      <c r="EM83" s="110" t="s">
        <v>2712</v>
      </c>
      <c r="EN83" s="110" t="s">
        <v>2712</v>
      </c>
      <c r="EO83" s="110" t="s">
        <v>2712</v>
      </c>
      <c r="EP83" s="110" t="s">
        <v>353</v>
      </c>
      <c r="EQ83" s="110" t="s">
        <v>401</v>
      </c>
      <c r="ER83" s="110" t="s">
        <v>1413</v>
      </c>
      <c r="ES83" s="110" t="s">
        <v>1413</v>
      </c>
      <c r="ET83" s="155">
        <v>47104</v>
      </c>
      <c r="EU83" s="110" t="s">
        <v>2904</v>
      </c>
      <c r="EV83" s="110" t="s">
        <v>1413</v>
      </c>
      <c r="EW83" s="110" t="s">
        <v>353</v>
      </c>
      <c r="EX83" s="110" t="s">
        <v>1413</v>
      </c>
      <c r="EY83" s="110" t="s">
        <v>3087</v>
      </c>
      <c r="EZ83" s="110" t="s">
        <v>1263</v>
      </c>
      <c r="FA83" s="110" t="s">
        <v>1057</v>
      </c>
      <c r="FB83" s="110" t="s">
        <v>1777</v>
      </c>
      <c r="FC83" s="110" t="s">
        <v>3140</v>
      </c>
      <c r="FD83" s="110" t="s">
        <v>1202</v>
      </c>
      <c r="FE83" s="110">
        <v>2006</v>
      </c>
      <c r="FF83" s="110" t="s">
        <v>1413</v>
      </c>
      <c r="FG83" s="110" t="s">
        <v>1413</v>
      </c>
      <c r="FH83" s="110">
        <v>2</v>
      </c>
      <c r="FI83" s="110" t="s">
        <v>2148</v>
      </c>
      <c r="FJ83" s="110" t="s">
        <v>1146</v>
      </c>
      <c r="FK83" s="110" t="s">
        <v>3141</v>
      </c>
      <c r="FL83" s="110">
        <v>1</v>
      </c>
      <c r="FM83" s="110" t="s">
        <v>1217</v>
      </c>
      <c r="FN83" s="110" t="s">
        <v>1217</v>
      </c>
      <c r="FO83" s="110" t="s">
        <v>1590</v>
      </c>
      <c r="FP83" s="154">
        <v>45107</v>
      </c>
      <c r="FQ83" s="110" t="s">
        <v>399</v>
      </c>
      <c r="FR83" s="110" t="s">
        <v>399</v>
      </c>
      <c r="FS83" s="110" t="s">
        <v>2712</v>
      </c>
      <c r="FT83" s="110" t="s">
        <v>399</v>
      </c>
      <c r="FU83" s="110" t="s">
        <v>2712</v>
      </c>
      <c r="FV83" s="110" t="s">
        <v>2712</v>
      </c>
      <c r="FW83" s="110" t="s">
        <v>399</v>
      </c>
      <c r="FX83" s="110" t="s">
        <v>542</v>
      </c>
      <c r="FY83" s="110" t="s">
        <v>435</v>
      </c>
      <c r="FZ83" s="110" t="s">
        <v>1413</v>
      </c>
      <c r="GA83" s="110" t="s">
        <v>1413</v>
      </c>
      <c r="GB83" s="110" t="s">
        <v>1413</v>
      </c>
      <c r="GC83" s="110" t="s">
        <v>333</v>
      </c>
      <c r="GD83" s="110" t="s">
        <v>1413</v>
      </c>
      <c r="GE83" s="110" t="s">
        <v>3142</v>
      </c>
      <c r="GF83" s="110" t="s">
        <v>409</v>
      </c>
      <c r="GG83" s="110" t="s">
        <v>1413</v>
      </c>
      <c r="GH83" s="110" t="s">
        <v>1050</v>
      </c>
      <c r="GI83" s="110" t="s">
        <v>1050</v>
      </c>
      <c r="GJ83" s="110" t="s">
        <v>1050</v>
      </c>
      <c r="GK83" s="110" t="s">
        <v>1050</v>
      </c>
      <c r="GL83" s="110" t="s">
        <v>1050</v>
      </c>
      <c r="GM83" s="110" t="s">
        <v>1050</v>
      </c>
      <c r="GN83" s="110" t="s">
        <v>1050</v>
      </c>
      <c r="GO83" s="110" t="s">
        <v>1050</v>
      </c>
      <c r="GP83" s="110" t="s">
        <v>1050</v>
      </c>
      <c r="GQ83" s="110" t="s">
        <v>1050</v>
      </c>
      <c r="GR83" s="110" t="s">
        <v>1050</v>
      </c>
      <c r="GS83" s="110" t="s">
        <v>1050</v>
      </c>
      <c r="GT83" s="110" t="s">
        <v>1050</v>
      </c>
      <c r="GU83" s="110" t="s">
        <v>1050</v>
      </c>
      <c r="GV83" s="110" t="s">
        <v>1050</v>
      </c>
      <c r="GW83" s="110" t="s">
        <v>1050</v>
      </c>
      <c r="GX83" s="110" t="s">
        <v>1050</v>
      </c>
      <c r="GY83" s="110" t="s">
        <v>1050</v>
      </c>
      <c r="GZ83" s="110" t="s">
        <v>1050</v>
      </c>
      <c r="HA83" s="110" t="s">
        <v>1050</v>
      </c>
      <c r="HB83" s="110" t="s">
        <v>1050</v>
      </c>
      <c r="HC83" s="110" t="s">
        <v>1050</v>
      </c>
      <c r="HD83" s="110" t="s">
        <v>1050</v>
      </c>
      <c r="HE83" s="110" t="s">
        <v>1050</v>
      </c>
      <c r="HF83" s="110" t="s">
        <v>1050</v>
      </c>
      <c r="HG83" s="110" t="s">
        <v>1050</v>
      </c>
      <c r="HH83" s="110" t="s">
        <v>1050</v>
      </c>
      <c r="HI83" s="110" t="s">
        <v>1050</v>
      </c>
      <c r="HJ83" s="110" t="s">
        <v>1050</v>
      </c>
      <c r="HK83" s="110" t="s">
        <v>1050</v>
      </c>
      <c r="HL83" s="110" t="s">
        <v>1050</v>
      </c>
      <c r="HM83" s="110" t="s">
        <v>1050</v>
      </c>
      <c r="HN83" s="110" t="s">
        <v>1050</v>
      </c>
      <c r="HO83" s="110" t="s">
        <v>1050</v>
      </c>
      <c r="HP83" s="110" t="s">
        <v>1050</v>
      </c>
      <c r="HQ83" s="110" t="s">
        <v>1050</v>
      </c>
      <c r="HR83" s="110" t="s">
        <v>1050</v>
      </c>
      <c r="HS83" s="110" t="s">
        <v>1050</v>
      </c>
      <c r="HT83" s="110" t="s">
        <v>1050</v>
      </c>
      <c r="HU83" s="110" t="s">
        <v>1050</v>
      </c>
      <c r="HV83" s="110" t="s">
        <v>1050</v>
      </c>
      <c r="HW83" s="110" t="s">
        <v>1050</v>
      </c>
      <c r="HX83" s="110" t="s">
        <v>1050</v>
      </c>
      <c r="HY83" s="110" t="s">
        <v>1050</v>
      </c>
      <c r="HZ83" s="110" t="s">
        <v>1050</v>
      </c>
      <c r="IA83" s="110" t="s">
        <v>1050</v>
      </c>
      <c r="IB83" s="110" t="s">
        <v>1050</v>
      </c>
      <c r="IC83" s="110" t="s">
        <v>1050</v>
      </c>
      <c r="ID83" s="110" t="s">
        <v>1050</v>
      </c>
      <c r="IE83" s="110" t="s">
        <v>1050</v>
      </c>
      <c r="IF83" s="110" t="s">
        <v>1050</v>
      </c>
      <c r="IG83" s="110" t="s">
        <v>1050</v>
      </c>
      <c r="IH83" s="110" t="s">
        <v>1050</v>
      </c>
      <c r="II83" s="110" t="s">
        <v>1050</v>
      </c>
      <c r="IJ83" s="110" t="s">
        <v>1050</v>
      </c>
      <c r="IK83" s="110" t="s">
        <v>1050</v>
      </c>
      <c r="IL83" s="110" t="s">
        <v>1050</v>
      </c>
      <c r="IM83" s="110" t="s">
        <v>1050</v>
      </c>
      <c r="IN83" s="110" t="s">
        <v>1050</v>
      </c>
      <c r="IO83" s="110" t="s">
        <v>1050</v>
      </c>
      <c r="IP83" s="110" t="s">
        <v>1050</v>
      </c>
      <c r="IQ83" s="110" t="s">
        <v>1050</v>
      </c>
      <c r="IR83" s="110" t="s">
        <v>1050</v>
      </c>
      <c r="IS83" s="110" t="s">
        <v>1050</v>
      </c>
      <c r="IT83" s="110" t="s">
        <v>1050</v>
      </c>
      <c r="IU83" s="110" t="s">
        <v>1050</v>
      </c>
      <c r="IV83" s="110" t="s">
        <v>1050</v>
      </c>
      <c r="IW83" s="110" t="s">
        <v>1050</v>
      </c>
      <c r="IX83" s="110" t="s">
        <v>1050</v>
      </c>
      <c r="IY83" s="110" t="s">
        <v>1050</v>
      </c>
      <c r="IZ83" s="110" t="s">
        <v>1050</v>
      </c>
      <c r="JA83" s="110" t="s">
        <v>1050</v>
      </c>
      <c r="JB83" s="110" t="s">
        <v>1050</v>
      </c>
      <c r="JC83" s="110" t="s">
        <v>1050</v>
      </c>
      <c r="JD83" s="110" t="s">
        <v>1050</v>
      </c>
      <c r="JE83" s="110" t="s">
        <v>1050</v>
      </c>
      <c r="JF83" s="110" t="s">
        <v>1050</v>
      </c>
      <c r="JG83" s="110" t="s">
        <v>1050</v>
      </c>
      <c r="JH83" s="110" t="s">
        <v>1050</v>
      </c>
      <c r="JI83" s="110" t="s">
        <v>1050</v>
      </c>
      <c r="JJ83" s="110" t="s">
        <v>1050</v>
      </c>
      <c r="JK83" s="110" t="s">
        <v>1050</v>
      </c>
      <c r="JL83" s="110" t="s">
        <v>1050</v>
      </c>
      <c r="JM83" s="110" t="s">
        <v>1050</v>
      </c>
      <c r="JN83" s="110" t="s">
        <v>1050</v>
      </c>
      <c r="JO83" s="110" t="s">
        <v>1050</v>
      </c>
      <c r="JP83" s="110" t="s">
        <v>1050</v>
      </c>
      <c r="JQ83" s="110" t="s">
        <v>1050</v>
      </c>
      <c r="JR83" s="110" t="s">
        <v>1050</v>
      </c>
      <c r="JS83" s="110" t="s">
        <v>1050</v>
      </c>
      <c r="JT83" s="110" t="s">
        <v>1050</v>
      </c>
      <c r="JU83" s="110" t="s">
        <v>1050</v>
      </c>
      <c r="JV83" s="110" t="s">
        <v>1050</v>
      </c>
      <c r="JW83" s="110" t="s">
        <v>1050</v>
      </c>
      <c r="JX83" s="110" t="s">
        <v>1050</v>
      </c>
      <c r="JY83" s="110" t="s">
        <v>1050</v>
      </c>
      <c r="JZ83" s="110" t="s">
        <v>1050</v>
      </c>
      <c r="KA83" s="110" t="s">
        <v>1050</v>
      </c>
      <c r="KB83" s="110" t="s">
        <v>1050</v>
      </c>
      <c r="KC83" s="110" t="s">
        <v>1050</v>
      </c>
      <c r="KD83" s="110" t="s">
        <v>1050</v>
      </c>
      <c r="KE83" s="110" t="s">
        <v>1050</v>
      </c>
      <c r="KF83" s="110" t="s">
        <v>1050</v>
      </c>
      <c r="KG83" s="110" t="s">
        <v>1050</v>
      </c>
      <c r="KH83" s="110" t="s">
        <v>1050</v>
      </c>
      <c r="KI83" s="110" t="s">
        <v>1050</v>
      </c>
      <c r="KJ83" s="110" t="s">
        <v>1050</v>
      </c>
      <c r="KK83" s="110" t="s">
        <v>1050</v>
      </c>
      <c r="KL83" s="110" t="s">
        <v>1050</v>
      </c>
      <c r="KM83" s="110" t="s">
        <v>1050</v>
      </c>
      <c r="KN83" s="110" t="s">
        <v>1050</v>
      </c>
      <c r="KO83" s="110" t="s">
        <v>1050</v>
      </c>
      <c r="KP83" s="110" t="s">
        <v>1050</v>
      </c>
      <c r="KQ83" s="110" t="s">
        <v>1050</v>
      </c>
      <c r="KR83" s="110" t="s">
        <v>1050</v>
      </c>
      <c r="KS83" s="110" t="s">
        <v>1050</v>
      </c>
      <c r="KT83" s="110" t="s">
        <v>1050</v>
      </c>
      <c r="KU83" s="110" t="s">
        <v>1050</v>
      </c>
      <c r="KV83" s="110" t="s">
        <v>1050</v>
      </c>
      <c r="KW83" s="110" t="s">
        <v>1050</v>
      </c>
      <c r="KX83" s="110" t="s">
        <v>1050</v>
      </c>
      <c r="KY83" s="110" t="s">
        <v>1050</v>
      </c>
      <c r="KZ83" s="110" t="s">
        <v>1050</v>
      </c>
      <c r="LA83" s="110" t="s">
        <v>1050</v>
      </c>
      <c r="LB83" s="110" t="s">
        <v>1050</v>
      </c>
      <c r="LC83" s="110" t="s">
        <v>1050</v>
      </c>
      <c r="LD83" s="110" t="s">
        <v>1050</v>
      </c>
      <c r="LE83" s="110" t="s">
        <v>1050</v>
      </c>
      <c r="LF83" s="110" t="s">
        <v>1050</v>
      </c>
      <c r="LG83" s="110" t="s">
        <v>1050</v>
      </c>
      <c r="LH83" s="110" t="s">
        <v>1050</v>
      </c>
      <c r="LI83" s="110" t="s">
        <v>1050</v>
      </c>
      <c r="LJ83" s="110" t="s">
        <v>1050</v>
      </c>
      <c r="LK83" s="110" t="s">
        <v>1050</v>
      </c>
      <c r="LL83" s="110" t="s">
        <v>1050</v>
      </c>
      <c r="LM83" s="110" t="s">
        <v>1050</v>
      </c>
      <c r="LN83" s="110" t="s">
        <v>1050</v>
      </c>
      <c r="LO83" s="110" t="s">
        <v>1050</v>
      </c>
      <c r="LP83" s="110" t="s">
        <v>1050</v>
      </c>
      <c r="LQ83" s="110" t="s">
        <v>1050</v>
      </c>
      <c r="LR83" s="110" t="s">
        <v>1050</v>
      </c>
      <c r="LS83" s="110" t="s">
        <v>1050</v>
      </c>
      <c r="LT83" s="110" t="s">
        <v>1050</v>
      </c>
      <c r="LU83" s="110" t="s">
        <v>1050</v>
      </c>
      <c r="LV83" s="110" t="s">
        <v>1050</v>
      </c>
      <c r="LW83" s="110" t="s">
        <v>1050</v>
      </c>
      <c r="LX83" s="110" t="s">
        <v>1050</v>
      </c>
      <c r="LY83" s="110" t="s">
        <v>1050</v>
      </c>
      <c r="LZ83" s="110" t="s">
        <v>1050</v>
      </c>
      <c r="MA83" s="110" t="s">
        <v>1050</v>
      </c>
      <c r="MB83" s="110" t="s">
        <v>1050</v>
      </c>
      <c r="MC83" s="110" t="s">
        <v>1050</v>
      </c>
      <c r="MD83" s="110" t="s">
        <v>1050</v>
      </c>
      <c r="ME83" s="110" t="s">
        <v>1050</v>
      </c>
      <c r="MF83" s="110" t="s">
        <v>1050</v>
      </c>
      <c r="MG83" s="110" t="s">
        <v>1050</v>
      </c>
      <c r="MH83" s="110" t="s">
        <v>1050</v>
      </c>
      <c r="MI83" s="110" t="s">
        <v>1050</v>
      </c>
      <c r="MJ83" s="110" t="s">
        <v>1050</v>
      </c>
      <c r="MK83" s="110" t="s">
        <v>1057</v>
      </c>
      <c r="ML83" s="110" t="s">
        <v>3143</v>
      </c>
      <c r="MM83" s="110" t="s">
        <v>397</v>
      </c>
      <c r="MN83" s="110" t="s">
        <v>1060</v>
      </c>
      <c r="MO83" s="110" t="s">
        <v>1239</v>
      </c>
      <c r="MP83" s="110" t="s">
        <v>1050</v>
      </c>
      <c r="MQ83" s="110" t="s">
        <v>1050</v>
      </c>
      <c r="MR83" s="110" t="s">
        <v>1050</v>
      </c>
      <c r="MS83" s="110" t="s">
        <v>1050</v>
      </c>
      <c r="MT83" s="110" t="s">
        <v>1050</v>
      </c>
      <c r="MU83" s="110" t="s">
        <v>353</v>
      </c>
      <c r="MV83" s="110" t="s">
        <v>1050</v>
      </c>
      <c r="MW83" s="110" t="s">
        <v>3144</v>
      </c>
      <c r="MX83" s="110" t="s">
        <v>440</v>
      </c>
      <c r="MY83" s="110" t="s">
        <v>352</v>
      </c>
      <c r="MZ83" s="110" t="s">
        <v>399</v>
      </c>
      <c r="NA83" s="110" t="s">
        <v>1050</v>
      </c>
      <c r="NB83" s="110" t="s">
        <v>1050</v>
      </c>
      <c r="NC83" s="110" t="s">
        <v>1050</v>
      </c>
      <c r="ND83" s="110" t="s">
        <v>1050</v>
      </c>
      <c r="NE83" s="110" t="s">
        <v>1050</v>
      </c>
      <c r="NF83" s="110" t="s">
        <v>1050</v>
      </c>
      <c r="NG83" s="110" t="s">
        <v>1050</v>
      </c>
      <c r="NH83" s="110" t="s">
        <v>1050</v>
      </c>
      <c r="NI83" s="110" t="s">
        <v>1050</v>
      </c>
      <c r="NJ83" s="110" t="s">
        <v>1050</v>
      </c>
      <c r="NK83" s="110" t="s">
        <v>1050</v>
      </c>
      <c r="NL83" s="110" t="s">
        <v>1050</v>
      </c>
      <c r="NM83" s="110" t="s">
        <v>1050</v>
      </c>
      <c r="NN83" s="110" t="s">
        <v>1050</v>
      </c>
      <c r="NO83" s="110" t="s">
        <v>1050</v>
      </c>
      <c r="NP83" s="110" t="s">
        <v>1050</v>
      </c>
      <c r="NQ83" s="110" t="s">
        <v>1050</v>
      </c>
      <c r="NR83" s="110" t="s">
        <v>1050</v>
      </c>
      <c r="NS83" s="110" t="s">
        <v>1050</v>
      </c>
      <c r="NT83" s="110" t="s">
        <v>1050</v>
      </c>
      <c r="NU83" s="110" t="s">
        <v>1050</v>
      </c>
      <c r="NV83" s="110" t="s">
        <v>1050</v>
      </c>
      <c r="NW83" s="110" t="s">
        <v>1050</v>
      </c>
      <c r="NX83" s="110" t="s">
        <v>1050</v>
      </c>
      <c r="NY83" s="110" t="s">
        <v>1050</v>
      </c>
      <c r="NZ83" s="110" t="s">
        <v>1050</v>
      </c>
      <c r="OA83" s="110" t="s">
        <v>1050</v>
      </c>
      <c r="OB83" s="110" t="s">
        <v>1050</v>
      </c>
      <c r="OC83" s="110" t="s">
        <v>1050</v>
      </c>
      <c r="OD83" s="110" t="s">
        <v>1050</v>
      </c>
      <c r="OE83" s="110" t="s">
        <v>1050</v>
      </c>
      <c r="OF83" s="110" t="s">
        <v>1050</v>
      </c>
      <c r="OG83" s="110" t="s">
        <v>1050</v>
      </c>
      <c r="OH83" s="110" t="s">
        <v>1050</v>
      </c>
      <c r="OI83" s="110" t="s">
        <v>1050</v>
      </c>
      <c r="OJ83" s="110" t="s">
        <v>1050</v>
      </c>
      <c r="OK83" s="110" t="s">
        <v>1050</v>
      </c>
      <c r="OL83" s="110" t="s">
        <v>1050</v>
      </c>
      <c r="OM83" s="110" t="s">
        <v>1050</v>
      </c>
      <c r="ON83" s="110" t="s">
        <v>1050</v>
      </c>
      <c r="OO83" s="110" t="s">
        <v>1050</v>
      </c>
      <c r="OP83" s="110" t="s">
        <v>1050</v>
      </c>
      <c r="OQ83" s="110" t="s">
        <v>1050</v>
      </c>
      <c r="OR83" s="110" t="s">
        <v>1050</v>
      </c>
      <c r="OS83" s="110" t="s">
        <v>1050</v>
      </c>
      <c r="OT83" s="110" t="s">
        <v>1050</v>
      </c>
      <c r="OU83" s="110" t="s">
        <v>1050</v>
      </c>
      <c r="OV83" s="110" t="s">
        <v>1050</v>
      </c>
      <c r="OW83" s="110" t="s">
        <v>1050</v>
      </c>
      <c r="OX83" s="110" t="s">
        <v>1050</v>
      </c>
      <c r="OY83" s="110" t="s">
        <v>1050</v>
      </c>
      <c r="OZ83" s="110" t="s">
        <v>1050</v>
      </c>
      <c r="PA83" s="110" t="s">
        <v>1050</v>
      </c>
      <c r="PB83" s="110" t="s">
        <v>1050</v>
      </c>
      <c r="PC83" s="110" t="s">
        <v>1050</v>
      </c>
      <c r="PD83" s="110" t="s">
        <v>1050</v>
      </c>
      <c r="PE83" s="110" t="s">
        <v>1050</v>
      </c>
      <c r="PF83" s="110" t="s">
        <v>1050</v>
      </c>
      <c r="PG83" s="110" t="s">
        <v>1050</v>
      </c>
      <c r="PH83" s="110" t="s">
        <v>1050</v>
      </c>
      <c r="PI83" s="110" t="s">
        <v>1050</v>
      </c>
      <c r="PJ83" s="110" t="s">
        <v>1050</v>
      </c>
      <c r="PK83" s="110" t="s">
        <v>1050</v>
      </c>
      <c r="PL83" s="110" t="s">
        <v>1050</v>
      </c>
      <c r="PM83" s="110" t="s">
        <v>1663</v>
      </c>
      <c r="PN83" s="110">
        <v>1</v>
      </c>
      <c r="PO83" s="110">
        <v>1</v>
      </c>
      <c r="PP83" s="110" t="s">
        <v>1050</v>
      </c>
      <c r="PQ83" s="110">
        <v>104</v>
      </c>
      <c r="PR83" s="110" t="s">
        <v>1050</v>
      </c>
      <c r="PS83" s="110" t="s">
        <v>1050</v>
      </c>
      <c r="PT83" s="110" t="s">
        <v>1050</v>
      </c>
      <c r="PU83" s="110" t="s">
        <v>1050</v>
      </c>
      <c r="PV83" s="110" t="s">
        <v>1050</v>
      </c>
      <c r="PW83" s="110" t="s">
        <v>1050</v>
      </c>
      <c r="PX83" s="110" t="s">
        <v>1050</v>
      </c>
      <c r="PY83" s="110" t="s">
        <v>1050</v>
      </c>
      <c r="PZ83" s="110" t="s">
        <v>1050</v>
      </c>
      <c r="QA83" s="110" t="s">
        <v>1050</v>
      </c>
      <c r="QB83" s="110" t="s">
        <v>1050</v>
      </c>
      <c r="QC83" s="110" t="s">
        <v>1050</v>
      </c>
      <c r="QD83" s="110" t="s">
        <v>2137</v>
      </c>
      <c r="QE83" s="110" t="s">
        <v>2338</v>
      </c>
      <c r="QF83" s="110" t="s">
        <v>353</v>
      </c>
      <c r="QG83" s="110">
        <v>11</v>
      </c>
      <c r="QH83" s="157">
        <v>1</v>
      </c>
      <c r="QI83" s="110">
        <v>60</v>
      </c>
      <c r="QJ83" s="110">
        <v>28</v>
      </c>
      <c r="QK83" s="110">
        <v>2022</v>
      </c>
      <c r="QL83" s="110">
        <v>2655</v>
      </c>
      <c r="QM83" s="79" t="s">
        <v>3133</v>
      </c>
      <c r="QN83" s="79" t="s">
        <v>441</v>
      </c>
      <c r="QO83" s="79" t="s">
        <v>399</v>
      </c>
      <c r="QP83" s="79" t="s">
        <v>399</v>
      </c>
      <c r="QQ83" s="92">
        <v>0.270833333333333</v>
      </c>
      <c r="QR83" s="79" t="s">
        <v>329</v>
      </c>
      <c r="QS83" s="79" t="s">
        <v>446</v>
      </c>
      <c r="QT83" s="79" t="s">
        <v>3145</v>
      </c>
      <c r="QU83" s="79" t="s">
        <v>3146</v>
      </c>
      <c r="QV83" s="125" t="s">
        <v>2549</v>
      </c>
      <c r="QW83" s="125" t="s">
        <v>2550</v>
      </c>
      <c r="QX83" s="79" t="s">
        <v>1080</v>
      </c>
      <c r="QY83" s="79" t="s">
        <v>1080</v>
      </c>
      <c r="QZ83" s="79" t="s">
        <v>1050</v>
      </c>
      <c r="RA83" s="79" t="s">
        <v>1050</v>
      </c>
      <c r="RB83" s="79" t="s">
        <v>1050</v>
      </c>
      <c r="RC83" s="79" t="s">
        <v>368</v>
      </c>
      <c r="RD83" s="79" t="s">
        <v>399</v>
      </c>
      <c r="RE83" s="79" t="s">
        <v>344</v>
      </c>
      <c r="RF83" s="79" t="s">
        <v>369</v>
      </c>
      <c r="RG83" s="79" t="s">
        <v>3072</v>
      </c>
      <c r="RH83" s="79" t="s">
        <v>3147</v>
      </c>
      <c r="RI83" s="79" t="s">
        <v>388</v>
      </c>
      <c r="RJ83" s="79">
        <v>4</v>
      </c>
      <c r="RK83" s="79" t="s">
        <v>371</v>
      </c>
      <c r="RL83" s="79" t="s">
        <v>334</v>
      </c>
      <c r="RM83" s="79" t="s">
        <v>3148</v>
      </c>
      <c r="RN83" s="79" t="s">
        <v>3149</v>
      </c>
      <c r="RO83" s="79" t="s">
        <v>335</v>
      </c>
      <c r="RP83" s="79" t="s">
        <v>414</v>
      </c>
      <c r="RQ83" s="79" t="s">
        <v>1059</v>
      </c>
      <c r="RR83" s="79" t="s">
        <v>480</v>
      </c>
      <c r="RS83" s="79" t="s">
        <v>1160</v>
      </c>
      <c r="RT83" s="79" t="s">
        <v>399</v>
      </c>
      <c r="RU83" s="79" t="s">
        <v>1128</v>
      </c>
      <c r="RV83" s="79" t="s">
        <v>1050</v>
      </c>
      <c r="RW83" s="79" t="s">
        <v>1050</v>
      </c>
      <c r="RX83" s="79" t="s">
        <v>1050</v>
      </c>
      <c r="RY83" s="79" t="s">
        <v>1050</v>
      </c>
      <c r="RZ83" s="79" t="s">
        <v>1050</v>
      </c>
      <c r="SA83" s="79" t="s">
        <v>1050</v>
      </c>
      <c r="SB83" s="79" t="s">
        <v>1050</v>
      </c>
      <c r="SC83" s="79" t="s">
        <v>1050</v>
      </c>
      <c r="SD83" s="79" t="s">
        <v>1050</v>
      </c>
      <c r="SE83" s="79" t="s">
        <v>1050</v>
      </c>
      <c r="SF83" s="79" t="s">
        <v>1050</v>
      </c>
      <c r="SG83" s="79" t="s">
        <v>1050</v>
      </c>
      <c r="SH83" s="79" t="s">
        <v>1050</v>
      </c>
      <c r="SI83" s="79" t="s">
        <v>1050</v>
      </c>
      <c r="SJ83" s="79" t="s">
        <v>1050</v>
      </c>
      <c r="SK83" s="79" t="s">
        <v>1050</v>
      </c>
      <c r="SL83" s="79" t="s">
        <v>1050</v>
      </c>
      <c r="SM83" s="79" t="s">
        <v>1050</v>
      </c>
      <c r="SN83" s="79" t="s">
        <v>1050</v>
      </c>
      <c r="SO83" s="79" t="s">
        <v>1050</v>
      </c>
      <c r="SP83" s="79" t="s">
        <v>1050</v>
      </c>
      <c r="SQ83" s="79" t="s">
        <v>1050</v>
      </c>
      <c r="SR83" s="79" t="s">
        <v>1050</v>
      </c>
      <c r="SS83" s="79" t="s">
        <v>1050</v>
      </c>
      <c r="ST83" s="79" t="s">
        <v>434</v>
      </c>
      <c r="SU83" s="79" t="s">
        <v>542</v>
      </c>
      <c r="SV83" s="79" t="s">
        <v>1050</v>
      </c>
      <c r="SW83" s="79" t="s">
        <v>1050</v>
      </c>
      <c r="SX83" s="79" t="s">
        <v>1050</v>
      </c>
      <c r="SY83" s="79" t="s">
        <v>1050</v>
      </c>
      <c r="SZ83" s="79" t="s">
        <v>1050</v>
      </c>
      <c r="TA83" s="79" t="s">
        <v>1050</v>
      </c>
      <c r="TB83" s="79" t="s">
        <v>1050</v>
      </c>
      <c r="TC83" s="79" t="s">
        <v>1050</v>
      </c>
      <c r="TD83" s="79" t="s">
        <v>1050</v>
      </c>
      <c r="TE83" s="79" t="s">
        <v>1050</v>
      </c>
      <c r="TF83" s="79">
        <v>2009</v>
      </c>
      <c r="TG83" s="79">
        <v>2006</v>
      </c>
      <c r="TH83" s="79" t="s">
        <v>1050</v>
      </c>
      <c r="TI83" s="79" t="s">
        <v>1050</v>
      </c>
      <c r="TJ83" s="79" t="s">
        <v>1050</v>
      </c>
      <c r="TK83" s="79" t="s">
        <v>1050</v>
      </c>
      <c r="TL83" s="79" t="s">
        <v>1050</v>
      </c>
      <c r="TM83" s="79" t="s">
        <v>1050</v>
      </c>
      <c r="TN83" s="79" t="s">
        <v>1050</v>
      </c>
      <c r="TO83" s="79" t="s">
        <v>1050</v>
      </c>
      <c r="TP83" s="79" t="s">
        <v>1050</v>
      </c>
      <c r="TQ83" s="79" t="s">
        <v>1050</v>
      </c>
      <c r="TR83" s="79" t="s">
        <v>1202</v>
      </c>
      <c r="TS83" s="79" t="s">
        <v>1202</v>
      </c>
      <c r="TT83" s="79" t="s">
        <v>1050</v>
      </c>
      <c r="TU83" s="79" t="s">
        <v>1050</v>
      </c>
      <c r="TV83" s="79" t="s">
        <v>1050</v>
      </c>
      <c r="TW83" s="79" t="s">
        <v>1050</v>
      </c>
      <c r="TX83" s="79" t="s">
        <v>1050</v>
      </c>
      <c r="TY83" s="79" t="s">
        <v>1050</v>
      </c>
      <c r="TZ83" s="79" t="s">
        <v>1050</v>
      </c>
      <c r="UA83" s="79" t="s">
        <v>1050</v>
      </c>
      <c r="UB83" s="79" t="s">
        <v>1050</v>
      </c>
      <c r="UC83" s="79" t="s">
        <v>1050</v>
      </c>
      <c r="UD83" s="79" t="s">
        <v>1257</v>
      </c>
      <c r="UE83" s="79" t="s">
        <v>1777</v>
      </c>
      <c r="UF83" s="79" t="s">
        <v>1050</v>
      </c>
      <c r="UG83" s="79" t="s">
        <v>1050</v>
      </c>
      <c r="UH83" s="79" t="s">
        <v>1050</v>
      </c>
      <c r="UI83" s="79" t="s">
        <v>1050</v>
      </c>
      <c r="UJ83" s="79" t="s">
        <v>1050</v>
      </c>
      <c r="UK83" s="79" t="s">
        <v>1050</v>
      </c>
      <c r="UL83" s="79" t="s">
        <v>1050</v>
      </c>
      <c r="UM83" s="79" t="s">
        <v>1050</v>
      </c>
      <c r="UN83" s="79" t="s">
        <v>1050</v>
      </c>
      <c r="UO83" s="79" t="s">
        <v>1050</v>
      </c>
      <c r="UP83" s="79" t="s">
        <v>3137</v>
      </c>
      <c r="UQ83" s="79" t="s">
        <v>3150</v>
      </c>
      <c r="UR83" s="79" t="s">
        <v>1050</v>
      </c>
      <c r="US83" s="79" t="s">
        <v>1050</v>
      </c>
      <c r="UT83" s="79" t="s">
        <v>1050</v>
      </c>
      <c r="UU83" s="79" t="s">
        <v>1050</v>
      </c>
      <c r="UV83" s="79" t="s">
        <v>1050</v>
      </c>
      <c r="UW83" s="79" t="s">
        <v>1050</v>
      </c>
      <c r="UX83" s="79" t="s">
        <v>1050</v>
      </c>
      <c r="UY83" s="79" t="s">
        <v>1050</v>
      </c>
      <c r="UZ83" s="79" t="s">
        <v>1050</v>
      </c>
      <c r="VA83" s="79" t="s">
        <v>1050</v>
      </c>
      <c r="VB83" s="79">
        <v>1600</v>
      </c>
      <c r="VC83" s="79">
        <v>157</v>
      </c>
      <c r="VD83" s="79" t="s">
        <v>1050</v>
      </c>
      <c r="VE83" s="79" t="s">
        <v>1050</v>
      </c>
      <c r="VF83" s="79" t="s">
        <v>1050</v>
      </c>
      <c r="VG83" s="79" t="s">
        <v>1050</v>
      </c>
      <c r="VH83" s="79" t="s">
        <v>1050</v>
      </c>
      <c r="VI83" s="79" t="s">
        <v>1050</v>
      </c>
      <c r="VJ83" s="79" t="s">
        <v>1050</v>
      </c>
      <c r="VK83" s="79" t="s">
        <v>1050</v>
      </c>
      <c r="VL83" s="79" t="s">
        <v>1050</v>
      </c>
      <c r="VM83" s="79" t="s">
        <v>1050</v>
      </c>
      <c r="VN83" s="79" t="s">
        <v>1060</v>
      </c>
      <c r="VO83" s="79" t="s">
        <v>2148</v>
      </c>
      <c r="VP83" s="79" t="s">
        <v>1050</v>
      </c>
      <c r="VQ83" s="79" t="s">
        <v>1050</v>
      </c>
      <c r="VR83" s="79" t="s">
        <v>1050</v>
      </c>
      <c r="VS83" s="79" t="s">
        <v>1050</v>
      </c>
      <c r="VT83" s="79" t="s">
        <v>1050</v>
      </c>
      <c r="VU83" s="79" t="s">
        <v>1050</v>
      </c>
      <c r="VV83" s="79" t="s">
        <v>1050</v>
      </c>
      <c r="VW83" s="79" t="s">
        <v>1050</v>
      </c>
      <c r="VX83" s="79" t="s">
        <v>1050</v>
      </c>
      <c r="VY83" s="79" t="s">
        <v>1050</v>
      </c>
      <c r="VZ83" s="79" t="s">
        <v>353</v>
      </c>
      <c r="WA83" s="79" t="s">
        <v>353</v>
      </c>
      <c r="WB83" s="79" t="s">
        <v>1050</v>
      </c>
      <c r="WC83" s="79" t="s">
        <v>1050</v>
      </c>
      <c r="WD83" s="79" t="s">
        <v>1050</v>
      </c>
      <c r="WE83" s="79" t="s">
        <v>1050</v>
      </c>
      <c r="WF83" s="79" t="s">
        <v>1050</v>
      </c>
      <c r="WG83" s="79" t="s">
        <v>1050</v>
      </c>
      <c r="WH83" s="79" t="s">
        <v>1050</v>
      </c>
      <c r="WI83" s="79" t="s">
        <v>1050</v>
      </c>
      <c r="WJ83" s="79" t="s">
        <v>1050</v>
      </c>
      <c r="WK83" s="79" t="s">
        <v>1050</v>
      </c>
      <c r="WL83" s="79" t="s">
        <v>353</v>
      </c>
      <c r="WM83" s="79" t="s">
        <v>353</v>
      </c>
      <c r="WN83" s="79" t="s">
        <v>1050</v>
      </c>
      <c r="WO83" s="79" t="s">
        <v>1050</v>
      </c>
      <c r="WP83" s="79" t="s">
        <v>1050</v>
      </c>
      <c r="WQ83" s="79" t="s">
        <v>1050</v>
      </c>
      <c r="WR83" s="79" t="s">
        <v>1050</v>
      </c>
      <c r="WS83" s="79" t="s">
        <v>1050</v>
      </c>
      <c r="WT83" s="79" t="s">
        <v>1050</v>
      </c>
      <c r="WU83" s="79" t="s">
        <v>1050</v>
      </c>
      <c r="WV83" s="79" t="s">
        <v>1050</v>
      </c>
      <c r="WW83" s="79" t="s">
        <v>1050</v>
      </c>
      <c r="WX83" s="79" t="s">
        <v>399</v>
      </c>
      <c r="WY83" s="79" t="s">
        <v>2712</v>
      </c>
      <c r="WZ83" s="79" t="s">
        <v>1050</v>
      </c>
      <c r="XA83" s="79" t="s">
        <v>1050</v>
      </c>
      <c r="XB83" s="79" t="s">
        <v>1050</v>
      </c>
      <c r="XC83" s="79" t="s">
        <v>1050</v>
      </c>
      <c r="XD83" s="79" t="s">
        <v>1050</v>
      </c>
      <c r="XE83" s="79" t="s">
        <v>1050</v>
      </c>
      <c r="XF83" s="79" t="s">
        <v>1050</v>
      </c>
      <c r="XG83" s="79" t="s">
        <v>1050</v>
      </c>
      <c r="XH83" s="79" t="s">
        <v>1050</v>
      </c>
      <c r="XI83" s="79" t="s">
        <v>1050</v>
      </c>
      <c r="XJ83" s="79" t="s">
        <v>3151</v>
      </c>
      <c r="XK83" s="79" t="s">
        <v>3152</v>
      </c>
      <c r="XL83" s="79" t="s">
        <v>1050</v>
      </c>
      <c r="XM83" s="79" t="s">
        <v>1050</v>
      </c>
      <c r="XN83" s="79" t="s">
        <v>1050</v>
      </c>
      <c r="XO83" s="79" t="s">
        <v>1050</v>
      </c>
      <c r="XP83" s="79" t="s">
        <v>1050</v>
      </c>
      <c r="XQ83" s="79" t="s">
        <v>1050</v>
      </c>
      <c r="XR83" s="79" t="s">
        <v>1050</v>
      </c>
      <c r="XS83" s="79" t="s">
        <v>1050</v>
      </c>
      <c r="XT83" s="79" t="s">
        <v>1050</v>
      </c>
      <c r="XU83" s="79" t="s">
        <v>1050</v>
      </c>
      <c r="XV83" s="79" t="s">
        <v>1089</v>
      </c>
      <c r="XW83" s="79" t="s">
        <v>1089</v>
      </c>
      <c r="XX83" s="79" t="s">
        <v>1050</v>
      </c>
      <c r="XY83" s="79" t="s">
        <v>1050</v>
      </c>
      <c r="XZ83" s="79" t="s">
        <v>1050</v>
      </c>
      <c r="YA83" s="79" t="s">
        <v>1050</v>
      </c>
      <c r="YB83" s="79" t="s">
        <v>1050</v>
      </c>
      <c r="YC83" s="79" t="s">
        <v>1050</v>
      </c>
      <c r="YD83" s="79" t="s">
        <v>1050</v>
      </c>
      <c r="YE83" s="79" t="s">
        <v>1050</v>
      </c>
      <c r="YF83" s="79" t="s">
        <v>1050</v>
      </c>
      <c r="YG83" s="79" t="s">
        <v>1050</v>
      </c>
      <c r="YH83" s="79" t="s">
        <v>1089</v>
      </c>
      <c r="YI83" s="79" t="s">
        <v>1089</v>
      </c>
      <c r="YJ83" s="79" t="s">
        <v>1050</v>
      </c>
      <c r="YK83" s="79" t="s">
        <v>1050</v>
      </c>
      <c r="YL83" s="79" t="s">
        <v>1050</v>
      </c>
      <c r="YM83" s="79" t="s">
        <v>1050</v>
      </c>
      <c r="YN83" s="79" t="s">
        <v>1050</v>
      </c>
      <c r="YO83" s="79" t="s">
        <v>1050</v>
      </c>
      <c r="YP83" s="79" t="s">
        <v>1050</v>
      </c>
      <c r="YQ83" s="79" t="s">
        <v>1050</v>
      </c>
      <c r="YR83" s="79" t="s">
        <v>1050</v>
      </c>
      <c r="YS83" s="79" t="s">
        <v>1050</v>
      </c>
      <c r="YT83" s="79" t="s">
        <v>1089</v>
      </c>
      <c r="YU83" s="79" t="s">
        <v>1089</v>
      </c>
      <c r="YV83" s="79" t="s">
        <v>1050</v>
      </c>
      <c r="YW83" s="79" t="s">
        <v>1050</v>
      </c>
      <c r="YX83" s="79" t="s">
        <v>1050</v>
      </c>
      <c r="YY83" s="79" t="s">
        <v>1050</v>
      </c>
      <c r="YZ83" s="79" t="s">
        <v>1050</v>
      </c>
      <c r="ZA83" s="79" t="s">
        <v>1050</v>
      </c>
      <c r="ZB83" s="79" t="s">
        <v>1050</v>
      </c>
      <c r="ZC83" s="79" t="s">
        <v>1050</v>
      </c>
      <c r="ZD83" s="79" t="s">
        <v>1050</v>
      </c>
      <c r="ZE83" s="79" t="s">
        <v>1050</v>
      </c>
      <c r="ZF83" s="79" t="s">
        <v>1217</v>
      </c>
      <c r="ZG83" s="79" t="s">
        <v>399</v>
      </c>
      <c r="ZH83" s="79" t="s">
        <v>1050</v>
      </c>
      <c r="ZI83" s="79" t="s">
        <v>1050</v>
      </c>
      <c r="ZJ83" s="79" t="s">
        <v>1050</v>
      </c>
      <c r="ZK83" s="79" t="s">
        <v>1050</v>
      </c>
      <c r="ZL83" s="79" t="s">
        <v>1050</v>
      </c>
      <c r="ZM83" s="79" t="s">
        <v>1050</v>
      </c>
      <c r="ZN83" s="79" t="s">
        <v>1050</v>
      </c>
      <c r="ZO83" s="79" t="s">
        <v>1050</v>
      </c>
      <c r="ZP83" s="79" t="s">
        <v>1050</v>
      </c>
      <c r="ZQ83" s="79" t="s">
        <v>1050</v>
      </c>
      <c r="ZR83" s="79" t="s">
        <v>1217</v>
      </c>
      <c r="ZS83" s="79" t="s">
        <v>399</v>
      </c>
      <c r="ZT83" s="79" t="s">
        <v>1050</v>
      </c>
      <c r="ZU83" s="79" t="s">
        <v>1050</v>
      </c>
      <c r="ZV83" s="79" t="s">
        <v>1050</v>
      </c>
      <c r="ZW83" s="79" t="s">
        <v>1050</v>
      </c>
      <c r="ZX83" s="79" t="s">
        <v>1050</v>
      </c>
      <c r="ZY83" s="79" t="s">
        <v>1050</v>
      </c>
      <c r="ZZ83" s="79" t="s">
        <v>1050</v>
      </c>
      <c r="AAA83" s="79" t="s">
        <v>1050</v>
      </c>
      <c r="AAB83" s="79" t="s">
        <v>1050</v>
      </c>
      <c r="AAC83" s="79" t="s">
        <v>1050</v>
      </c>
      <c r="AAD83" s="79" t="s">
        <v>397</v>
      </c>
      <c r="AAE83" s="79">
        <v>41</v>
      </c>
      <c r="AAF83" s="91">
        <v>37636</v>
      </c>
      <c r="AAG83" s="79">
        <v>1</v>
      </c>
      <c r="AAH83" s="79">
        <v>0</v>
      </c>
      <c r="AAI83" s="79" t="s">
        <v>1132</v>
      </c>
      <c r="AAJ83" s="79" t="s">
        <v>1133</v>
      </c>
      <c r="AAK83" s="79" t="s">
        <v>1090</v>
      </c>
      <c r="AAL83" s="79">
        <v>38</v>
      </c>
      <c r="AAM83" s="91">
        <v>43461</v>
      </c>
      <c r="AAN83" s="79">
        <v>0</v>
      </c>
      <c r="AAO83" s="79">
        <v>0</v>
      </c>
      <c r="AAP83" s="79" t="s">
        <v>1132</v>
      </c>
      <c r="AAQ83" s="79" t="s">
        <v>398</v>
      </c>
      <c r="AAR83" s="79" t="s">
        <v>1050</v>
      </c>
      <c r="AAS83" s="79" t="s">
        <v>1050</v>
      </c>
      <c r="AAT83" s="79" t="s">
        <v>1050</v>
      </c>
      <c r="AAU83" s="79" t="s">
        <v>1050</v>
      </c>
      <c r="AAV83" s="79" t="s">
        <v>1050</v>
      </c>
      <c r="AAW83" s="79" t="s">
        <v>1050</v>
      </c>
      <c r="AAX83" s="79" t="s">
        <v>1050</v>
      </c>
      <c r="AAY83" s="79" t="s">
        <v>1050</v>
      </c>
      <c r="AAZ83" s="79" t="s">
        <v>1050</v>
      </c>
      <c r="ABA83" s="79" t="s">
        <v>1050</v>
      </c>
      <c r="ABB83" s="79" t="s">
        <v>1050</v>
      </c>
      <c r="ABC83" s="79" t="s">
        <v>1050</v>
      </c>
      <c r="ABD83" s="79" t="s">
        <v>1050</v>
      </c>
      <c r="ABE83" s="79" t="s">
        <v>1050</v>
      </c>
      <c r="ABF83" s="79" t="s">
        <v>1050</v>
      </c>
      <c r="ABG83" s="79" t="s">
        <v>1050</v>
      </c>
      <c r="ABH83" s="79" t="s">
        <v>1050</v>
      </c>
      <c r="ABI83" s="79" t="s">
        <v>1050</v>
      </c>
      <c r="ABJ83" s="79" t="s">
        <v>1050</v>
      </c>
      <c r="ABK83" s="79" t="s">
        <v>1050</v>
      </c>
      <c r="ABL83" s="79" t="s">
        <v>1050</v>
      </c>
      <c r="ABM83" s="79" t="s">
        <v>1050</v>
      </c>
      <c r="ABN83" s="79" t="s">
        <v>1050</v>
      </c>
      <c r="ABO83" s="79" t="s">
        <v>1050</v>
      </c>
      <c r="ABP83" s="79" t="s">
        <v>1050</v>
      </c>
      <c r="ABQ83" s="79" t="s">
        <v>1050</v>
      </c>
      <c r="ABR83" s="79" t="s">
        <v>1050</v>
      </c>
      <c r="ABS83" s="79" t="s">
        <v>1050</v>
      </c>
      <c r="ABT83" s="79" t="s">
        <v>1050</v>
      </c>
      <c r="ABU83" s="79" t="s">
        <v>1050</v>
      </c>
      <c r="ABV83" s="79" t="s">
        <v>1050</v>
      </c>
      <c r="ABW83" s="79" t="s">
        <v>1050</v>
      </c>
      <c r="ABX83" s="79" t="s">
        <v>1050</v>
      </c>
      <c r="ABY83" s="79" t="s">
        <v>1050</v>
      </c>
      <c r="ABZ83" s="79" t="s">
        <v>1050</v>
      </c>
      <c r="ACA83" s="79" t="s">
        <v>1050</v>
      </c>
      <c r="ACB83" s="79" t="s">
        <v>1050</v>
      </c>
      <c r="ACC83" s="79" t="s">
        <v>1050</v>
      </c>
      <c r="ACD83" s="79" t="s">
        <v>1050</v>
      </c>
      <c r="ACE83" s="79" t="s">
        <v>1050</v>
      </c>
      <c r="ACF83" s="79" t="s">
        <v>1050</v>
      </c>
      <c r="ACG83" s="79" t="s">
        <v>1050</v>
      </c>
      <c r="ACH83" s="79" t="s">
        <v>1050</v>
      </c>
      <c r="ACI83" s="79" t="s">
        <v>1050</v>
      </c>
      <c r="ACJ83" s="79" t="s">
        <v>1050</v>
      </c>
      <c r="ACK83" s="79" t="s">
        <v>1050</v>
      </c>
      <c r="ACL83" s="79" t="s">
        <v>1050</v>
      </c>
      <c r="ACM83" s="79" t="s">
        <v>1050</v>
      </c>
      <c r="ACN83" s="79" t="s">
        <v>1050</v>
      </c>
      <c r="ACO83" s="79" t="s">
        <v>1050</v>
      </c>
      <c r="ACP83" s="79" t="s">
        <v>1050</v>
      </c>
      <c r="ACQ83" s="79" t="s">
        <v>1050</v>
      </c>
      <c r="ACR83" s="79" t="s">
        <v>1050</v>
      </c>
      <c r="ACS83" s="79" t="s">
        <v>1050</v>
      </c>
      <c r="ACT83" s="79" t="s">
        <v>1050</v>
      </c>
      <c r="ACU83" s="79" t="s">
        <v>1050</v>
      </c>
      <c r="ACV83" s="79" t="s">
        <v>1050</v>
      </c>
      <c r="ACW83" s="79" t="s">
        <v>1050</v>
      </c>
      <c r="ACX83" s="79" t="s">
        <v>1050</v>
      </c>
      <c r="ACY83" s="79" t="s">
        <v>1050</v>
      </c>
      <c r="ACZ83" s="79" t="s">
        <v>1050</v>
      </c>
      <c r="ADA83" s="79" t="s">
        <v>1050</v>
      </c>
      <c r="ADB83" s="79" t="s">
        <v>1050</v>
      </c>
      <c r="ADC83" s="79" t="s">
        <v>1050</v>
      </c>
      <c r="ADD83" s="79" t="s">
        <v>1050</v>
      </c>
      <c r="ADE83" s="79" t="s">
        <v>1050</v>
      </c>
      <c r="ADF83" s="79" t="s">
        <v>1050</v>
      </c>
      <c r="ADG83" s="79" t="s">
        <v>1050</v>
      </c>
      <c r="ADH83" s="79" t="s">
        <v>1050</v>
      </c>
      <c r="ADI83" s="79" t="s">
        <v>1050</v>
      </c>
      <c r="ADJ83" s="79">
        <v>38</v>
      </c>
      <c r="ADK83" s="79" t="s">
        <v>1050</v>
      </c>
      <c r="ADL83" s="79" t="s">
        <v>1050</v>
      </c>
      <c r="ADM83" s="79" t="s">
        <v>1050</v>
      </c>
      <c r="ADN83" s="79" t="s">
        <v>1050</v>
      </c>
      <c r="ADO83" s="79" t="s">
        <v>397</v>
      </c>
      <c r="ADP83" s="79" t="s">
        <v>1050</v>
      </c>
      <c r="ADQ83" s="79" t="s">
        <v>1050</v>
      </c>
      <c r="ADR83" s="79" t="s">
        <v>1050</v>
      </c>
      <c r="ADS83" s="79" t="s">
        <v>1050</v>
      </c>
      <c r="ADT83" s="79" t="s">
        <v>494</v>
      </c>
      <c r="ADU83" s="79" t="s">
        <v>1050</v>
      </c>
      <c r="ADV83" s="79" t="s">
        <v>1050</v>
      </c>
      <c r="ADW83" s="79" t="s">
        <v>1050</v>
      </c>
      <c r="ADX83" s="79" t="s">
        <v>1050</v>
      </c>
      <c r="ADY83" s="79" t="s">
        <v>494</v>
      </c>
      <c r="ADZ83" s="79" t="s">
        <v>1050</v>
      </c>
      <c r="AEA83" s="79" t="s">
        <v>1050</v>
      </c>
      <c r="AEB83" s="79" t="s">
        <v>1050</v>
      </c>
      <c r="AEC83" s="79" t="s">
        <v>1050</v>
      </c>
      <c r="AED83" s="79" t="s">
        <v>494</v>
      </c>
      <c r="AEE83" s="79" t="s">
        <v>1050</v>
      </c>
      <c r="AEF83" s="79" t="s">
        <v>1050</v>
      </c>
      <c r="AEG83" s="79" t="s">
        <v>1050</v>
      </c>
      <c r="AEH83" s="79" t="s">
        <v>1050</v>
      </c>
      <c r="AEI83" s="79">
        <v>0</v>
      </c>
      <c r="AEJ83" s="79" t="s">
        <v>1050</v>
      </c>
      <c r="AEK83" s="79" t="s">
        <v>1050</v>
      </c>
      <c r="AEL83" s="79" t="s">
        <v>1050</v>
      </c>
      <c r="AEM83" s="79" t="s">
        <v>1050</v>
      </c>
      <c r="AEN83" s="79" t="s">
        <v>1132</v>
      </c>
      <c r="AEO83" s="79" t="s">
        <v>1050</v>
      </c>
      <c r="AEP83" s="79" t="s">
        <v>1050</v>
      </c>
      <c r="AEQ83" s="79" t="s">
        <v>1050</v>
      </c>
      <c r="AER83" s="79" t="s">
        <v>1050</v>
      </c>
      <c r="AES83" s="79" t="s">
        <v>352</v>
      </c>
      <c r="AET83" s="79" t="s">
        <v>1050</v>
      </c>
      <c r="AEU83" s="79" t="s">
        <v>1050</v>
      </c>
      <c r="AEV83" s="79" t="s">
        <v>1050</v>
      </c>
      <c r="AEW83" s="79" t="s">
        <v>1050</v>
      </c>
      <c r="AEX83" s="137" t="s">
        <v>440</v>
      </c>
      <c r="AEY83" s="79">
        <v>1</v>
      </c>
      <c r="AEZ83" s="79">
        <v>1</v>
      </c>
      <c r="AFA83" s="79" t="s">
        <v>353</v>
      </c>
      <c r="AFB83" s="79" t="s">
        <v>400</v>
      </c>
      <c r="AFC83" s="79" t="s">
        <v>3153</v>
      </c>
      <c r="AFD83" s="79" t="s">
        <v>399</v>
      </c>
      <c r="AFE83" s="79" t="s">
        <v>1050</v>
      </c>
      <c r="AFF83" s="79" t="s">
        <v>3154</v>
      </c>
      <c r="AFG83" s="79" t="s">
        <v>1050</v>
      </c>
      <c r="AFH83" s="79" t="s">
        <v>1050</v>
      </c>
      <c r="AFI83" s="79" t="s">
        <v>1050</v>
      </c>
      <c r="AFJ83" s="79" t="s">
        <v>1050</v>
      </c>
      <c r="AFK83" s="79" t="s">
        <v>1050</v>
      </c>
      <c r="AFL83" s="79" t="s">
        <v>1050</v>
      </c>
      <c r="AFM83" s="79" t="s">
        <v>1050</v>
      </c>
      <c r="AFN83" s="79" t="s">
        <v>1050</v>
      </c>
      <c r="AFO83" s="79" t="s">
        <v>1050</v>
      </c>
      <c r="AFP83" s="79" t="s">
        <v>1050</v>
      </c>
      <c r="AFQ83" s="79" t="s">
        <v>1050</v>
      </c>
      <c r="AFR83" s="79" t="s">
        <v>1050</v>
      </c>
      <c r="AFS83" s="79" t="s">
        <v>1050</v>
      </c>
      <c r="AFT83" s="79" t="s">
        <v>1050</v>
      </c>
      <c r="AFU83" s="79" t="s">
        <v>1050</v>
      </c>
      <c r="AFV83" s="79" t="s">
        <v>1050</v>
      </c>
      <c r="AFW83" s="79" t="s">
        <v>1050</v>
      </c>
      <c r="AFX83" s="79" t="s">
        <v>1050</v>
      </c>
      <c r="AFY83" s="79" t="s">
        <v>1050</v>
      </c>
      <c r="AFZ83" s="79" t="s">
        <v>1050</v>
      </c>
      <c r="AGA83" s="79" t="s">
        <v>1050</v>
      </c>
      <c r="AGB83" s="79" t="s">
        <v>1050</v>
      </c>
      <c r="AGC83" s="79" t="s">
        <v>1050</v>
      </c>
      <c r="AGD83" s="79" t="s">
        <v>1050</v>
      </c>
      <c r="AGE83" s="79" t="s">
        <v>1050</v>
      </c>
      <c r="AGF83" s="79" t="s">
        <v>1050</v>
      </c>
      <c r="AGG83" s="79" t="s">
        <v>1050</v>
      </c>
      <c r="AGH83" s="79" t="s">
        <v>1050</v>
      </c>
      <c r="AGI83" s="79" t="s">
        <v>1050</v>
      </c>
      <c r="AGJ83" s="79" t="s">
        <v>1050</v>
      </c>
      <c r="AGK83" s="79" t="s">
        <v>399</v>
      </c>
      <c r="AGL83" s="79" t="s">
        <v>2380</v>
      </c>
      <c r="AGM83" s="79" t="s">
        <v>399</v>
      </c>
      <c r="AGN83" s="79" t="s">
        <v>2380</v>
      </c>
      <c r="AGO83" s="79" t="s">
        <v>1050</v>
      </c>
      <c r="AGP83" s="79" t="s">
        <v>1050</v>
      </c>
      <c r="AGQ83" s="79" t="s">
        <v>1050</v>
      </c>
      <c r="AGR83" s="79" t="s">
        <v>1050</v>
      </c>
      <c r="AGS83" s="79" t="s">
        <v>1050</v>
      </c>
      <c r="AGT83" s="79" t="s">
        <v>1050</v>
      </c>
      <c r="AGU83" s="79" t="s">
        <v>1050</v>
      </c>
      <c r="AGV83" s="79" t="s">
        <v>1050</v>
      </c>
      <c r="AGW83" s="79" t="s">
        <v>1050</v>
      </c>
      <c r="AGX83" s="79" t="s">
        <v>1050</v>
      </c>
      <c r="AGY83" s="79" t="s">
        <v>1050</v>
      </c>
      <c r="AGZ83" s="79" t="s">
        <v>1050</v>
      </c>
      <c r="AHA83" s="79" t="s">
        <v>1050</v>
      </c>
      <c r="AHB83" s="79" t="s">
        <v>1050</v>
      </c>
      <c r="AHC83" s="79" t="s">
        <v>1050</v>
      </c>
      <c r="AHD83" s="79" t="s">
        <v>1050</v>
      </c>
      <c r="AHE83" s="79" t="s">
        <v>1050</v>
      </c>
      <c r="AHF83" s="79" t="s">
        <v>1050</v>
      </c>
      <c r="AHG83" s="79" t="s">
        <v>1050</v>
      </c>
      <c r="AHH83" s="79" t="s">
        <v>1050</v>
      </c>
      <c r="AHI83" s="79" t="s">
        <v>399</v>
      </c>
      <c r="AHJ83" s="79" t="s">
        <v>3154</v>
      </c>
      <c r="AHK83" s="79" t="s">
        <v>353</v>
      </c>
      <c r="AHL83" s="79" t="s">
        <v>1093</v>
      </c>
      <c r="AHM83" s="79" t="s">
        <v>1050</v>
      </c>
      <c r="AHN83" s="79" t="s">
        <v>1050</v>
      </c>
      <c r="AHO83" s="79" t="s">
        <v>1050</v>
      </c>
      <c r="AHP83" s="79" t="s">
        <v>1050</v>
      </c>
      <c r="AHQ83" s="79" t="s">
        <v>1050</v>
      </c>
      <c r="AHR83" s="79" t="s">
        <v>1050</v>
      </c>
      <c r="AHS83" s="79" t="s">
        <v>1050</v>
      </c>
      <c r="AHT83" s="79" t="s">
        <v>1050</v>
      </c>
      <c r="AHU83" s="79" t="s">
        <v>1050</v>
      </c>
      <c r="AHV83" s="79" t="s">
        <v>1050</v>
      </c>
      <c r="AHW83" s="79" t="s">
        <v>1050</v>
      </c>
      <c r="AHX83" s="79" t="s">
        <v>1050</v>
      </c>
      <c r="AHY83" s="79" t="s">
        <v>1050</v>
      </c>
      <c r="AHZ83" s="79" t="s">
        <v>1050</v>
      </c>
      <c r="AIA83" s="79" t="s">
        <v>1050</v>
      </c>
      <c r="AIB83" s="79" t="s">
        <v>1050</v>
      </c>
      <c r="AIC83" s="79" t="s">
        <v>1050</v>
      </c>
      <c r="AID83" s="79" t="s">
        <v>1050</v>
      </c>
      <c r="AIE83" s="79" t="s">
        <v>1050</v>
      </c>
      <c r="AIF83" s="79" t="s">
        <v>1050</v>
      </c>
      <c r="AIG83" s="79" t="s">
        <v>1050</v>
      </c>
      <c r="AIH83" s="79" t="s">
        <v>1093</v>
      </c>
      <c r="AII83" s="79" t="s">
        <v>1050</v>
      </c>
      <c r="AIJ83" s="79" t="s">
        <v>1050</v>
      </c>
      <c r="AIK83" s="79" t="s">
        <v>1050</v>
      </c>
      <c r="AIL83" s="79" t="s">
        <v>1050</v>
      </c>
      <c r="AIM83" s="79" t="s">
        <v>1050</v>
      </c>
      <c r="AIN83" s="79" t="s">
        <v>1050</v>
      </c>
      <c r="AIO83" s="79" t="s">
        <v>1050</v>
      </c>
      <c r="AIP83" s="79" t="s">
        <v>1050</v>
      </c>
      <c r="AIQ83" s="79" t="s">
        <v>1217</v>
      </c>
      <c r="AIR83" s="79" t="s">
        <v>3155</v>
      </c>
      <c r="AIS83" s="79" t="s">
        <v>399</v>
      </c>
      <c r="AIT83" s="79" t="s">
        <v>1050</v>
      </c>
      <c r="AIU83" s="79" t="s">
        <v>1050</v>
      </c>
      <c r="AIV83" s="79" t="s">
        <v>1050</v>
      </c>
      <c r="AIW83" s="79" t="s">
        <v>353</v>
      </c>
      <c r="AIX83" s="79" t="s">
        <v>1050</v>
      </c>
      <c r="AIY83" s="79" t="s">
        <v>1050</v>
      </c>
      <c r="AIZ83" s="79" t="s">
        <v>1050</v>
      </c>
      <c r="AJA83" s="79" t="s">
        <v>1050</v>
      </c>
      <c r="AJB83" s="79" t="s">
        <v>1050</v>
      </c>
      <c r="AJC83" s="79" t="s">
        <v>1050</v>
      </c>
      <c r="AJD83" s="79" t="s">
        <v>1050</v>
      </c>
      <c r="AJE83" s="79" t="s">
        <v>1050</v>
      </c>
      <c r="AJF83" s="79" t="s">
        <v>1050</v>
      </c>
      <c r="AJG83" s="79" t="s">
        <v>3156</v>
      </c>
      <c r="AJH83" s="79" t="s">
        <v>3157</v>
      </c>
      <c r="AJI83" s="79" t="s">
        <v>1050</v>
      </c>
      <c r="AJJ83" s="79" t="s">
        <v>1050</v>
      </c>
      <c r="AJK83" s="79" t="s">
        <v>1050</v>
      </c>
      <c r="AJL83" s="79" t="s">
        <v>1050</v>
      </c>
      <c r="AJM83" s="79" t="s">
        <v>2712</v>
      </c>
      <c r="AJN83" s="79" t="s">
        <v>2712</v>
      </c>
      <c r="AJO83" s="79" t="s">
        <v>1050</v>
      </c>
      <c r="AJP83" s="79" t="s">
        <v>1050</v>
      </c>
      <c r="AJQ83" s="79" t="s">
        <v>1050</v>
      </c>
      <c r="AJR83" s="79" t="s">
        <v>1050</v>
      </c>
      <c r="AJS83" s="79" t="s">
        <v>3158</v>
      </c>
      <c r="AJT83" s="79" t="s">
        <v>1050</v>
      </c>
      <c r="AJU83" s="79" t="s">
        <v>1050</v>
      </c>
      <c r="AJV83" s="79" t="s">
        <v>1050</v>
      </c>
      <c r="AJW83" s="79" t="s">
        <v>1098</v>
      </c>
      <c r="AJX83" s="79" t="s">
        <v>1098</v>
      </c>
      <c r="AJY83" s="79" t="s">
        <v>1050</v>
      </c>
      <c r="AJZ83" s="79" t="s">
        <v>1050</v>
      </c>
      <c r="AKA83" s="79" t="s">
        <v>1050</v>
      </c>
      <c r="AKB83" s="79" t="s">
        <v>1050</v>
      </c>
      <c r="AKC83" s="79" t="s">
        <v>1050</v>
      </c>
      <c r="AKD83" s="79" t="s">
        <v>1050</v>
      </c>
      <c r="AKE83" s="79" t="s">
        <v>1050</v>
      </c>
      <c r="AKF83" s="79" t="s">
        <v>1050</v>
      </c>
      <c r="AKG83" s="79" t="s">
        <v>1050</v>
      </c>
      <c r="AKH83" s="79" t="s">
        <v>1050</v>
      </c>
      <c r="AKI83" s="79" t="s">
        <v>1050</v>
      </c>
      <c r="AKJ83" s="79" t="s">
        <v>1050</v>
      </c>
      <c r="AKK83" s="79" t="s">
        <v>1050</v>
      </c>
      <c r="AKL83" s="79" t="s">
        <v>1050</v>
      </c>
      <c r="AKM83" s="79" t="s">
        <v>1050</v>
      </c>
      <c r="AKN83" s="79" t="s">
        <v>1050</v>
      </c>
      <c r="AKO83" s="79" t="s">
        <v>1050</v>
      </c>
      <c r="AKP83" s="79" t="s">
        <v>1050</v>
      </c>
      <c r="AKQ83" s="79" t="s">
        <v>1050</v>
      </c>
      <c r="AKR83" s="79" t="s">
        <v>1098</v>
      </c>
      <c r="AKS83" s="79" t="s">
        <v>1050</v>
      </c>
      <c r="AKT83" s="79" t="s">
        <v>1050</v>
      </c>
      <c r="AKU83" s="79" t="s">
        <v>1050</v>
      </c>
      <c r="AKV83" s="79" t="s">
        <v>1098</v>
      </c>
      <c r="AKW83" s="79" t="s">
        <v>1050</v>
      </c>
      <c r="AKX83" s="79" t="s">
        <v>1050</v>
      </c>
      <c r="AKY83" s="79" t="s">
        <v>1050</v>
      </c>
      <c r="AKZ83" s="79" t="s">
        <v>1050</v>
      </c>
      <c r="ALA83" s="79" t="s">
        <v>1050</v>
      </c>
      <c r="ALB83" s="79" t="s">
        <v>1050</v>
      </c>
      <c r="ALC83" s="79" t="s">
        <v>1050</v>
      </c>
      <c r="ALD83" s="79" t="s">
        <v>1050</v>
      </c>
      <c r="ALE83" s="79" t="s">
        <v>1050</v>
      </c>
      <c r="ALF83" s="79" t="s">
        <v>1050</v>
      </c>
      <c r="ALG83" s="79" t="s">
        <v>1098</v>
      </c>
      <c r="ALH83" s="79" t="s">
        <v>1050</v>
      </c>
      <c r="ALI83" s="79" t="s">
        <v>1050</v>
      </c>
      <c r="ALJ83" s="79" t="s">
        <v>1050</v>
      </c>
      <c r="ALK83" s="79" t="s">
        <v>1050</v>
      </c>
      <c r="ALL83" s="79" t="s">
        <v>1098</v>
      </c>
      <c r="ALM83" s="79" t="s">
        <v>1050</v>
      </c>
      <c r="ALN83" s="79" t="s">
        <v>1050</v>
      </c>
      <c r="ALO83" s="79" t="s">
        <v>1050</v>
      </c>
      <c r="ALP83" s="79" t="s">
        <v>1050</v>
      </c>
      <c r="ALQ83" s="79" t="s">
        <v>1098</v>
      </c>
      <c r="ALR83" s="79" t="s">
        <v>1050</v>
      </c>
      <c r="ALS83" s="79" t="s">
        <v>1050</v>
      </c>
      <c r="ALT83" s="79" t="s">
        <v>1050</v>
      </c>
      <c r="ALU83" s="79" t="s">
        <v>1050</v>
      </c>
      <c r="ALV83" s="79" t="s">
        <v>1050</v>
      </c>
      <c r="ALW83" s="79" t="s">
        <v>1050</v>
      </c>
      <c r="ALX83" s="79" t="s">
        <v>1050</v>
      </c>
    </row>
    <row r="84" ht="50.25" customHeight="1" spans="1:1012">
      <c r="A84" s="150" t="s">
        <v>3159</v>
      </c>
      <c r="B84" s="150">
        <v>111</v>
      </c>
      <c r="C84" s="110" t="s">
        <v>1050</v>
      </c>
      <c r="D84" s="110" t="s">
        <v>329</v>
      </c>
      <c r="E84" s="110" t="s">
        <v>1050</v>
      </c>
      <c r="F84" s="110" t="s">
        <v>3160</v>
      </c>
      <c r="G84" s="110" t="s">
        <v>1050</v>
      </c>
      <c r="H84" s="110" t="s">
        <v>1050</v>
      </c>
      <c r="I84" s="110" t="s">
        <v>525</v>
      </c>
      <c r="J84" s="110" t="s">
        <v>3161</v>
      </c>
      <c r="K84" s="151">
        <v>0.743055555555556</v>
      </c>
      <c r="L84" s="110" t="s">
        <v>3161</v>
      </c>
      <c r="M84" s="151">
        <v>0.767361111111111</v>
      </c>
      <c r="N84" s="110" t="s">
        <v>331</v>
      </c>
      <c r="O84" s="110" t="s">
        <v>2900</v>
      </c>
      <c r="P84" s="110" t="s">
        <v>1050</v>
      </c>
      <c r="Q84" s="110" t="s">
        <v>1050</v>
      </c>
      <c r="R84" s="110" t="s">
        <v>1052</v>
      </c>
      <c r="S84" s="110" t="s">
        <v>334</v>
      </c>
      <c r="T84" s="110" t="s">
        <v>1050</v>
      </c>
      <c r="U84" s="110" t="s">
        <v>368</v>
      </c>
      <c r="V84" s="110" t="s">
        <v>480</v>
      </c>
      <c r="W84" s="110" t="s">
        <v>338</v>
      </c>
      <c r="X84" s="110" t="s">
        <v>339</v>
      </c>
      <c r="Y84" s="110" t="s">
        <v>340</v>
      </c>
      <c r="Z84" s="110" t="s">
        <v>387</v>
      </c>
      <c r="AA84" s="110" t="s">
        <v>342</v>
      </c>
      <c r="AB84" s="110" t="s">
        <v>388</v>
      </c>
      <c r="AC84" s="110" t="s">
        <v>482</v>
      </c>
      <c r="AD84" s="110" t="s">
        <v>344</v>
      </c>
      <c r="AE84" s="110" t="s">
        <v>369</v>
      </c>
      <c r="AF84" s="110" t="s">
        <v>392</v>
      </c>
      <c r="AG84" s="110" t="s">
        <v>1050</v>
      </c>
      <c r="AH84" s="110" t="s">
        <v>1050</v>
      </c>
      <c r="AI84" s="110" t="s">
        <v>3106</v>
      </c>
      <c r="AJ84" s="110" t="s">
        <v>1050</v>
      </c>
      <c r="AK84" s="110" t="s">
        <v>1050</v>
      </c>
      <c r="AL84" s="110" t="s">
        <v>1292</v>
      </c>
      <c r="AM84" s="110" t="s">
        <v>1050</v>
      </c>
      <c r="AN84" s="110" t="s">
        <v>1050</v>
      </c>
      <c r="AO84" s="110" t="s">
        <v>1050</v>
      </c>
      <c r="AP84" s="110" t="s">
        <v>1050</v>
      </c>
      <c r="AQ84" s="110" t="s">
        <v>1050</v>
      </c>
      <c r="AR84" s="110" t="s">
        <v>1050</v>
      </c>
      <c r="AS84" s="110" t="s">
        <v>1050</v>
      </c>
      <c r="AT84" s="110" t="s">
        <v>1050</v>
      </c>
      <c r="AU84" s="110" t="s">
        <v>1050</v>
      </c>
      <c r="AV84" s="110" t="s">
        <v>1050</v>
      </c>
      <c r="AW84" s="110" t="s">
        <v>1050</v>
      </c>
      <c r="AX84" s="110" t="s">
        <v>1050</v>
      </c>
      <c r="AY84" s="110" t="s">
        <v>1050</v>
      </c>
      <c r="AZ84" s="110" t="s">
        <v>480</v>
      </c>
      <c r="BA84" s="110" t="s">
        <v>1050</v>
      </c>
      <c r="BB84" s="110" t="s">
        <v>1050</v>
      </c>
      <c r="BC84" s="110" t="s">
        <v>1050</v>
      </c>
      <c r="BD84" s="110" t="s">
        <v>1050</v>
      </c>
      <c r="BE84" s="110" t="s">
        <v>1050</v>
      </c>
      <c r="BF84" s="110" t="s">
        <v>1050</v>
      </c>
      <c r="BG84" s="110" t="s">
        <v>1050</v>
      </c>
      <c r="BH84" s="110" t="s">
        <v>1050</v>
      </c>
      <c r="BI84" s="110" t="s">
        <v>1050</v>
      </c>
      <c r="BJ84" s="110" t="s">
        <v>1050</v>
      </c>
      <c r="BK84" s="110" t="s">
        <v>1050</v>
      </c>
      <c r="BL84" s="110" t="s">
        <v>1050</v>
      </c>
      <c r="BM84" s="110" t="s">
        <v>1050</v>
      </c>
      <c r="BN84" s="110" t="s">
        <v>1050</v>
      </c>
      <c r="BO84" s="110" t="s">
        <v>1050</v>
      </c>
      <c r="BP84" s="110" t="s">
        <v>1050</v>
      </c>
      <c r="BQ84" s="110" t="s">
        <v>1050</v>
      </c>
      <c r="BR84" s="110" t="s">
        <v>1050</v>
      </c>
      <c r="BS84" s="110" t="s">
        <v>1050</v>
      </c>
      <c r="BT84" s="110" t="s">
        <v>1050</v>
      </c>
      <c r="BU84" s="110" t="s">
        <v>1050</v>
      </c>
      <c r="BV84" s="110" t="s">
        <v>1050</v>
      </c>
      <c r="BW84" s="110" t="s">
        <v>1050</v>
      </c>
      <c r="BX84" s="110" t="s">
        <v>1050</v>
      </c>
      <c r="BY84" s="110" t="s">
        <v>1050</v>
      </c>
      <c r="BZ84" s="110" t="s">
        <v>1050</v>
      </c>
      <c r="CA84" s="110" t="s">
        <v>1050</v>
      </c>
      <c r="CB84" s="110" t="s">
        <v>1050</v>
      </c>
      <c r="CC84" s="110" t="s">
        <v>1050</v>
      </c>
      <c r="CD84" s="110" t="s">
        <v>1050</v>
      </c>
      <c r="CE84" s="110" t="s">
        <v>1050</v>
      </c>
      <c r="CF84" s="110" t="s">
        <v>1057</v>
      </c>
      <c r="CG84" s="110" t="s">
        <v>3162</v>
      </c>
      <c r="CH84" s="110" t="s">
        <v>1090</v>
      </c>
      <c r="CI84" s="110" t="s">
        <v>398</v>
      </c>
      <c r="CJ84" s="110" t="s">
        <v>1060</v>
      </c>
      <c r="CK84" s="110" t="s">
        <v>1050</v>
      </c>
      <c r="CL84" s="110" t="s">
        <v>1050</v>
      </c>
      <c r="CM84" s="110" t="s">
        <v>1050</v>
      </c>
      <c r="CN84" s="110" t="s">
        <v>1050</v>
      </c>
      <c r="CO84" s="110" t="s">
        <v>353</v>
      </c>
      <c r="CP84" s="110" t="s">
        <v>508</v>
      </c>
      <c r="CQ84" s="110" t="s">
        <v>1050</v>
      </c>
      <c r="CR84" s="110" t="s">
        <v>1050</v>
      </c>
      <c r="CS84" s="110" t="s">
        <v>3163</v>
      </c>
      <c r="CT84" s="110" t="s">
        <v>3164</v>
      </c>
      <c r="CU84" s="110" t="s">
        <v>1050</v>
      </c>
      <c r="CV84" s="110" t="s">
        <v>1050</v>
      </c>
      <c r="CW84" s="110" t="s">
        <v>1050</v>
      </c>
      <c r="CX84" s="110" t="s">
        <v>3165</v>
      </c>
      <c r="CY84" s="110" t="s">
        <v>3166</v>
      </c>
      <c r="CZ84" s="110" t="s">
        <v>356</v>
      </c>
      <c r="DA84" s="110" t="s">
        <v>1448</v>
      </c>
      <c r="DB84" s="110">
        <v>300</v>
      </c>
      <c r="DC84" s="110" t="s">
        <v>3167</v>
      </c>
      <c r="DD84" s="110">
        <v>1977</v>
      </c>
      <c r="DE84" s="110" t="s">
        <v>3168</v>
      </c>
      <c r="DF84" s="110" t="s">
        <v>1050</v>
      </c>
      <c r="DG84" s="110">
        <v>3</v>
      </c>
      <c r="DH84" s="110" t="s">
        <v>1060</v>
      </c>
      <c r="DI84" s="110" t="s">
        <v>3169</v>
      </c>
      <c r="DJ84" s="110" t="s">
        <v>1067</v>
      </c>
      <c r="DK84" s="110">
        <v>1</v>
      </c>
      <c r="DL84" s="110" t="s">
        <v>353</v>
      </c>
      <c r="DM84" s="110" t="s">
        <v>353</v>
      </c>
      <c r="DN84" s="110" t="s">
        <v>3170</v>
      </c>
      <c r="DO84" s="110" t="s">
        <v>3171</v>
      </c>
      <c r="DP84" s="110" t="s">
        <v>399</v>
      </c>
      <c r="DQ84" s="110" t="s">
        <v>1050</v>
      </c>
      <c r="DR84" s="110" t="s">
        <v>1050</v>
      </c>
      <c r="DS84" s="110" t="s">
        <v>399</v>
      </c>
      <c r="DT84" s="110" t="s">
        <v>1050</v>
      </c>
      <c r="DU84" s="110" t="s">
        <v>1050</v>
      </c>
      <c r="DV84" s="110" t="s">
        <v>399</v>
      </c>
      <c r="DW84" s="110" t="s">
        <v>490</v>
      </c>
      <c r="DX84" s="110" t="s">
        <v>404</v>
      </c>
      <c r="DY84" s="110" t="s">
        <v>1050</v>
      </c>
      <c r="DZ84" s="110" t="s">
        <v>360</v>
      </c>
      <c r="EA84" s="110" t="s">
        <v>1050</v>
      </c>
      <c r="EB84" s="110" t="s">
        <v>333</v>
      </c>
      <c r="EC84" s="110" t="s">
        <v>1050</v>
      </c>
      <c r="ED84" s="110" t="s">
        <v>3172</v>
      </c>
      <c r="EE84" s="110" t="s">
        <v>409</v>
      </c>
      <c r="EF84" s="110" t="s">
        <v>353</v>
      </c>
      <c r="EG84" s="110" t="s">
        <v>1057</v>
      </c>
      <c r="EH84" s="154">
        <v>25687</v>
      </c>
      <c r="EI84" s="110" t="s">
        <v>1090</v>
      </c>
      <c r="EJ84" s="110" t="s">
        <v>352</v>
      </c>
      <c r="EK84" s="110" t="s">
        <v>1060</v>
      </c>
      <c r="EL84" s="110" t="s">
        <v>2712</v>
      </c>
      <c r="EM84" s="110" t="s">
        <v>2712</v>
      </c>
      <c r="EN84" s="110" t="s">
        <v>2712</v>
      </c>
      <c r="EO84" s="110" t="s">
        <v>2712</v>
      </c>
      <c r="EP84" s="110" t="s">
        <v>353</v>
      </c>
      <c r="EQ84" s="110" t="s">
        <v>401</v>
      </c>
      <c r="ER84" s="110" t="s">
        <v>1413</v>
      </c>
      <c r="ES84" s="110" t="s">
        <v>1413</v>
      </c>
      <c r="ET84" s="154">
        <v>45049</v>
      </c>
      <c r="EU84" s="110" t="s">
        <v>2904</v>
      </c>
      <c r="EV84" s="110" t="s">
        <v>1413</v>
      </c>
      <c r="EW84" s="110" t="s">
        <v>353</v>
      </c>
      <c r="EX84" s="110" t="s">
        <v>1413</v>
      </c>
      <c r="EY84" s="110" t="s">
        <v>1239</v>
      </c>
      <c r="EZ84" s="110" t="s">
        <v>3173</v>
      </c>
      <c r="FA84" s="110" t="s">
        <v>1057</v>
      </c>
      <c r="FB84" s="110" t="s">
        <v>1528</v>
      </c>
      <c r="FC84" s="110" t="s">
        <v>3174</v>
      </c>
      <c r="FD84" s="110" t="s">
        <v>1435</v>
      </c>
      <c r="FE84" s="110">
        <v>2013</v>
      </c>
      <c r="FF84" s="110" t="s">
        <v>458</v>
      </c>
      <c r="FG84" s="110" t="s">
        <v>1413</v>
      </c>
      <c r="FH84" s="110">
        <v>2</v>
      </c>
      <c r="FI84" s="110" t="s">
        <v>2904</v>
      </c>
      <c r="FJ84" s="110" t="s">
        <v>1204</v>
      </c>
      <c r="FK84" s="110" t="s">
        <v>1067</v>
      </c>
      <c r="FL84" s="110" t="s">
        <v>2712</v>
      </c>
      <c r="FM84" s="110" t="s">
        <v>1217</v>
      </c>
      <c r="FN84" s="110" t="s">
        <v>1217</v>
      </c>
      <c r="FO84" s="110" t="s">
        <v>1068</v>
      </c>
      <c r="FP84" s="154">
        <v>44959</v>
      </c>
      <c r="FQ84" s="110" t="s">
        <v>399</v>
      </c>
      <c r="FR84" s="110" t="s">
        <v>399</v>
      </c>
      <c r="FS84" s="110" t="s">
        <v>2712</v>
      </c>
      <c r="FT84" s="110" t="s">
        <v>399</v>
      </c>
      <c r="FU84" s="110" t="s">
        <v>2712</v>
      </c>
      <c r="FV84" s="110" t="s">
        <v>2712</v>
      </c>
      <c r="FW84" s="110" t="s">
        <v>399</v>
      </c>
      <c r="FX84" s="110" t="s">
        <v>542</v>
      </c>
      <c r="FY84" s="110" t="s">
        <v>435</v>
      </c>
      <c r="FZ84" s="110" t="s">
        <v>1413</v>
      </c>
      <c r="GA84" s="110" t="s">
        <v>1413</v>
      </c>
      <c r="GB84" s="110" t="s">
        <v>1413</v>
      </c>
      <c r="GC84" s="110" t="s">
        <v>333</v>
      </c>
      <c r="GD84" s="110" t="s">
        <v>1413</v>
      </c>
      <c r="GE84" s="110" t="s">
        <v>3175</v>
      </c>
      <c r="GF84" s="110" t="s">
        <v>409</v>
      </c>
      <c r="GG84" s="110" t="s">
        <v>1413</v>
      </c>
      <c r="GH84" s="110" t="s">
        <v>1050</v>
      </c>
      <c r="GI84" s="110" t="s">
        <v>1050</v>
      </c>
      <c r="GJ84" s="110" t="s">
        <v>1050</v>
      </c>
      <c r="GK84" s="110" t="s">
        <v>1050</v>
      </c>
      <c r="GL84" s="110" t="s">
        <v>1050</v>
      </c>
      <c r="GM84" s="110" t="s">
        <v>1050</v>
      </c>
      <c r="GN84" s="110" t="s">
        <v>1050</v>
      </c>
      <c r="GO84" s="110" t="s">
        <v>1050</v>
      </c>
      <c r="GP84" s="110" t="s">
        <v>1050</v>
      </c>
      <c r="GQ84" s="110" t="s">
        <v>1050</v>
      </c>
      <c r="GR84" s="110" t="s">
        <v>1050</v>
      </c>
      <c r="GS84" s="110" t="s">
        <v>1050</v>
      </c>
      <c r="GT84" s="110" t="s">
        <v>1050</v>
      </c>
      <c r="GU84" s="110" t="s">
        <v>1050</v>
      </c>
      <c r="GV84" s="110" t="s">
        <v>1050</v>
      </c>
      <c r="GW84" s="110" t="s">
        <v>1050</v>
      </c>
      <c r="GX84" s="110" t="s">
        <v>1050</v>
      </c>
      <c r="GY84" s="110" t="s">
        <v>1050</v>
      </c>
      <c r="GZ84" s="110" t="s">
        <v>1050</v>
      </c>
      <c r="HA84" s="110" t="s">
        <v>1050</v>
      </c>
      <c r="HB84" s="110" t="s">
        <v>1050</v>
      </c>
      <c r="HC84" s="110" t="s">
        <v>1050</v>
      </c>
      <c r="HD84" s="110" t="s">
        <v>1050</v>
      </c>
      <c r="HE84" s="110" t="s">
        <v>1050</v>
      </c>
      <c r="HF84" s="110" t="s">
        <v>1050</v>
      </c>
      <c r="HG84" s="110" t="s">
        <v>1050</v>
      </c>
      <c r="HH84" s="110" t="s">
        <v>1050</v>
      </c>
      <c r="HI84" s="110" t="s">
        <v>1050</v>
      </c>
      <c r="HJ84" s="110" t="s">
        <v>1050</v>
      </c>
      <c r="HK84" s="110" t="s">
        <v>1050</v>
      </c>
      <c r="HL84" s="110" t="s">
        <v>1050</v>
      </c>
      <c r="HM84" s="110" t="s">
        <v>1050</v>
      </c>
      <c r="HN84" s="110" t="s">
        <v>1050</v>
      </c>
      <c r="HO84" s="110" t="s">
        <v>1050</v>
      </c>
      <c r="HP84" s="110" t="s">
        <v>1050</v>
      </c>
      <c r="HQ84" s="110" t="s">
        <v>1050</v>
      </c>
      <c r="HR84" s="110" t="s">
        <v>1050</v>
      </c>
      <c r="HS84" s="110" t="s">
        <v>1050</v>
      </c>
      <c r="HT84" s="110" t="s">
        <v>1050</v>
      </c>
      <c r="HU84" s="110" t="s">
        <v>1050</v>
      </c>
      <c r="HV84" s="110" t="s">
        <v>1050</v>
      </c>
      <c r="HW84" s="110" t="s">
        <v>1050</v>
      </c>
      <c r="HX84" s="110" t="s">
        <v>1050</v>
      </c>
      <c r="HY84" s="110" t="s">
        <v>1050</v>
      </c>
      <c r="HZ84" s="110" t="s">
        <v>1050</v>
      </c>
      <c r="IA84" s="110" t="s">
        <v>1050</v>
      </c>
      <c r="IB84" s="110" t="s">
        <v>1050</v>
      </c>
      <c r="IC84" s="110" t="s">
        <v>1050</v>
      </c>
      <c r="ID84" s="110" t="s">
        <v>1050</v>
      </c>
      <c r="IE84" s="110" t="s">
        <v>1050</v>
      </c>
      <c r="IF84" s="110" t="s">
        <v>1050</v>
      </c>
      <c r="IG84" s="110" t="s">
        <v>1050</v>
      </c>
      <c r="IH84" s="110" t="s">
        <v>1050</v>
      </c>
      <c r="II84" s="110" t="s">
        <v>1050</v>
      </c>
      <c r="IJ84" s="110" t="s">
        <v>1050</v>
      </c>
      <c r="IK84" s="110" t="s">
        <v>1050</v>
      </c>
      <c r="IL84" s="110" t="s">
        <v>1050</v>
      </c>
      <c r="IM84" s="110" t="s">
        <v>1050</v>
      </c>
      <c r="IN84" s="110" t="s">
        <v>1050</v>
      </c>
      <c r="IO84" s="110" t="s">
        <v>1050</v>
      </c>
      <c r="IP84" s="110" t="s">
        <v>1050</v>
      </c>
      <c r="IQ84" s="110" t="s">
        <v>1050</v>
      </c>
      <c r="IR84" s="110" t="s">
        <v>1050</v>
      </c>
      <c r="IS84" s="110" t="s">
        <v>1050</v>
      </c>
      <c r="IT84" s="110" t="s">
        <v>1050</v>
      </c>
      <c r="IU84" s="110" t="s">
        <v>1050</v>
      </c>
      <c r="IV84" s="110" t="s">
        <v>1050</v>
      </c>
      <c r="IW84" s="110" t="s">
        <v>1050</v>
      </c>
      <c r="IX84" s="110" t="s">
        <v>1050</v>
      </c>
      <c r="IY84" s="110" t="s">
        <v>1050</v>
      </c>
      <c r="IZ84" s="110" t="s">
        <v>1050</v>
      </c>
      <c r="JA84" s="110" t="s">
        <v>1050</v>
      </c>
      <c r="JB84" s="110" t="s">
        <v>1050</v>
      </c>
      <c r="JC84" s="110" t="s">
        <v>1050</v>
      </c>
      <c r="JD84" s="110" t="s">
        <v>1050</v>
      </c>
      <c r="JE84" s="110" t="s">
        <v>1050</v>
      </c>
      <c r="JF84" s="110" t="s">
        <v>1050</v>
      </c>
      <c r="JG84" s="110" t="s">
        <v>1050</v>
      </c>
      <c r="JH84" s="110" t="s">
        <v>1050</v>
      </c>
      <c r="JI84" s="110" t="s">
        <v>1050</v>
      </c>
      <c r="JJ84" s="110" t="s">
        <v>1050</v>
      </c>
      <c r="JK84" s="110" t="s">
        <v>1050</v>
      </c>
      <c r="JL84" s="110" t="s">
        <v>1050</v>
      </c>
      <c r="JM84" s="110" t="s">
        <v>1050</v>
      </c>
      <c r="JN84" s="110" t="s">
        <v>1050</v>
      </c>
      <c r="JO84" s="110" t="s">
        <v>1050</v>
      </c>
      <c r="JP84" s="110" t="s">
        <v>1050</v>
      </c>
      <c r="JQ84" s="110" t="s">
        <v>1050</v>
      </c>
      <c r="JR84" s="110" t="s">
        <v>1050</v>
      </c>
      <c r="JS84" s="110" t="s">
        <v>1050</v>
      </c>
      <c r="JT84" s="110" t="s">
        <v>1050</v>
      </c>
      <c r="JU84" s="110" t="s">
        <v>1050</v>
      </c>
      <c r="JV84" s="110" t="s">
        <v>1050</v>
      </c>
      <c r="JW84" s="110" t="s">
        <v>1050</v>
      </c>
      <c r="JX84" s="110" t="s">
        <v>1050</v>
      </c>
      <c r="JY84" s="110" t="s">
        <v>1050</v>
      </c>
      <c r="JZ84" s="110" t="s">
        <v>1050</v>
      </c>
      <c r="KA84" s="110" t="s">
        <v>1050</v>
      </c>
      <c r="KB84" s="110" t="s">
        <v>1050</v>
      </c>
      <c r="KC84" s="110" t="s">
        <v>1050</v>
      </c>
      <c r="KD84" s="110" t="s">
        <v>1050</v>
      </c>
      <c r="KE84" s="110" t="s">
        <v>1050</v>
      </c>
      <c r="KF84" s="110" t="s">
        <v>1050</v>
      </c>
      <c r="KG84" s="110" t="s">
        <v>1050</v>
      </c>
      <c r="KH84" s="110" t="s">
        <v>1050</v>
      </c>
      <c r="KI84" s="110" t="s">
        <v>1050</v>
      </c>
      <c r="KJ84" s="110" t="s">
        <v>1050</v>
      </c>
      <c r="KK84" s="110" t="s">
        <v>1050</v>
      </c>
      <c r="KL84" s="110" t="s">
        <v>1050</v>
      </c>
      <c r="KM84" s="110" t="s">
        <v>1050</v>
      </c>
      <c r="KN84" s="110" t="s">
        <v>1050</v>
      </c>
      <c r="KO84" s="110" t="s">
        <v>1050</v>
      </c>
      <c r="KP84" s="110" t="s">
        <v>1050</v>
      </c>
      <c r="KQ84" s="110" t="s">
        <v>1050</v>
      </c>
      <c r="KR84" s="110" t="s">
        <v>1050</v>
      </c>
      <c r="KS84" s="110" t="s">
        <v>1050</v>
      </c>
      <c r="KT84" s="110" t="s">
        <v>1050</v>
      </c>
      <c r="KU84" s="110" t="s">
        <v>1050</v>
      </c>
      <c r="KV84" s="110" t="s">
        <v>1050</v>
      </c>
      <c r="KW84" s="110" t="s">
        <v>1050</v>
      </c>
      <c r="KX84" s="110" t="s">
        <v>1050</v>
      </c>
      <c r="KY84" s="110" t="s">
        <v>1050</v>
      </c>
      <c r="KZ84" s="110" t="s">
        <v>1050</v>
      </c>
      <c r="LA84" s="110" t="s">
        <v>1050</v>
      </c>
      <c r="LB84" s="110" t="s">
        <v>1050</v>
      </c>
      <c r="LC84" s="110" t="s">
        <v>1050</v>
      </c>
      <c r="LD84" s="110" t="s">
        <v>1050</v>
      </c>
      <c r="LE84" s="110" t="s">
        <v>1050</v>
      </c>
      <c r="LF84" s="110" t="s">
        <v>1050</v>
      </c>
      <c r="LG84" s="110" t="s">
        <v>1050</v>
      </c>
      <c r="LH84" s="110" t="s">
        <v>1050</v>
      </c>
      <c r="LI84" s="110" t="s">
        <v>1050</v>
      </c>
      <c r="LJ84" s="110" t="s">
        <v>1050</v>
      </c>
      <c r="LK84" s="110" t="s">
        <v>1050</v>
      </c>
      <c r="LL84" s="110" t="s">
        <v>1050</v>
      </c>
      <c r="LM84" s="110" t="s">
        <v>1050</v>
      </c>
      <c r="LN84" s="110" t="s">
        <v>1050</v>
      </c>
      <c r="LO84" s="110" t="s">
        <v>1050</v>
      </c>
      <c r="LP84" s="110" t="s">
        <v>1050</v>
      </c>
      <c r="LQ84" s="110" t="s">
        <v>1050</v>
      </c>
      <c r="LR84" s="110" t="s">
        <v>1050</v>
      </c>
      <c r="LS84" s="110" t="s">
        <v>1050</v>
      </c>
      <c r="LT84" s="110" t="s">
        <v>1050</v>
      </c>
      <c r="LU84" s="110" t="s">
        <v>1050</v>
      </c>
      <c r="LV84" s="110" t="s">
        <v>1050</v>
      </c>
      <c r="LW84" s="110" t="s">
        <v>1050</v>
      </c>
      <c r="LX84" s="110" t="s">
        <v>1050</v>
      </c>
      <c r="LY84" s="110" t="s">
        <v>1050</v>
      </c>
      <c r="LZ84" s="110" t="s">
        <v>1050</v>
      </c>
      <c r="MA84" s="110" t="s">
        <v>1050</v>
      </c>
      <c r="MB84" s="110" t="s">
        <v>1050</v>
      </c>
      <c r="MC84" s="110" t="s">
        <v>1050</v>
      </c>
      <c r="MD84" s="110" t="s">
        <v>1050</v>
      </c>
      <c r="ME84" s="110" t="s">
        <v>1050</v>
      </c>
      <c r="MF84" s="110" t="s">
        <v>1050</v>
      </c>
      <c r="MG84" s="110" t="s">
        <v>1050</v>
      </c>
      <c r="MH84" s="110" t="s">
        <v>1050</v>
      </c>
      <c r="MI84" s="110" t="s">
        <v>1050</v>
      </c>
      <c r="MJ84" s="110" t="s">
        <v>1050</v>
      </c>
      <c r="MK84" s="110" t="s">
        <v>1057</v>
      </c>
      <c r="ML84" s="110" t="s">
        <v>3176</v>
      </c>
      <c r="MM84" s="110" t="s">
        <v>1090</v>
      </c>
      <c r="MN84" s="110" t="s">
        <v>1060</v>
      </c>
      <c r="MO84" s="110" t="s">
        <v>1460</v>
      </c>
      <c r="MP84" s="110" t="s">
        <v>1050</v>
      </c>
      <c r="MQ84" s="110" t="s">
        <v>1050</v>
      </c>
      <c r="MR84" s="110" t="s">
        <v>1050</v>
      </c>
      <c r="MS84" s="110" t="s">
        <v>1050</v>
      </c>
      <c r="MT84" s="110" t="s">
        <v>1050</v>
      </c>
      <c r="MU84" s="110" t="s">
        <v>1050</v>
      </c>
      <c r="MV84" s="110" t="s">
        <v>1050</v>
      </c>
      <c r="MW84" s="110" t="s">
        <v>3177</v>
      </c>
      <c r="MX84" s="110" t="s">
        <v>440</v>
      </c>
      <c r="MY84" s="110" t="s">
        <v>398</v>
      </c>
      <c r="MZ84" s="110" t="s">
        <v>399</v>
      </c>
      <c r="NA84" s="110" t="s">
        <v>1050</v>
      </c>
      <c r="NB84" s="110" t="s">
        <v>1050</v>
      </c>
      <c r="NC84" s="110" t="s">
        <v>1050</v>
      </c>
      <c r="ND84" s="110" t="s">
        <v>1050</v>
      </c>
      <c r="NE84" s="110" t="s">
        <v>1050</v>
      </c>
      <c r="NF84" s="110" t="s">
        <v>1050</v>
      </c>
      <c r="NG84" s="110" t="s">
        <v>1050</v>
      </c>
      <c r="NH84" s="110" t="s">
        <v>1050</v>
      </c>
      <c r="NI84" s="110" t="s">
        <v>1050</v>
      </c>
      <c r="NJ84" s="110" t="s">
        <v>1050</v>
      </c>
      <c r="NK84" s="110" t="s">
        <v>1050</v>
      </c>
      <c r="NL84" s="110" t="s">
        <v>1050</v>
      </c>
      <c r="NM84" s="110" t="s">
        <v>1050</v>
      </c>
      <c r="NN84" s="110" t="s">
        <v>1050</v>
      </c>
      <c r="NO84" s="110" t="s">
        <v>1050</v>
      </c>
      <c r="NP84" s="110" t="s">
        <v>1050</v>
      </c>
      <c r="NQ84" s="110" t="s">
        <v>1050</v>
      </c>
      <c r="NR84" s="110" t="s">
        <v>1050</v>
      </c>
      <c r="NS84" s="110" t="s">
        <v>1050</v>
      </c>
      <c r="NT84" s="110" t="s">
        <v>1050</v>
      </c>
      <c r="NU84" s="110" t="s">
        <v>1050</v>
      </c>
      <c r="NV84" s="110" t="s">
        <v>1050</v>
      </c>
      <c r="NW84" s="110" t="s">
        <v>1050</v>
      </c>
      <c r="NX84" s="110" t="s">
        <v>1050</v>
      </c>
      <c r="NY84" s="110" t="s">
        <v>1050</v>
      </c>
      <c r="NZ84" s="110" t="s">
        <v>1050</v>
      </c>
      <c r="OA84" s="110" t="s">
        <v>1050</v>
      </c>
      <c r="OB84" s="110" t="s">
        <v>1050</v>
      </c>
      <c r="OC84" s="110" t="s">
        <v>1050</v>
      </c>
      <c r="OD84" s="110" t="s">
        <v>1050</v>
      </c>
      <c r="OE84" s="110" t="s">
        <v>1050</v>
      </c>
      <c r="OF84" s="110" t="s">
        <v>1050</v>
      </c>
      <c r="OG84" s="110" t="s">
        <v>1050</v>
      </c>
      <c r="OH84" s="110" t="s">
        <v>1050</v>
      </c>
      <c r="OI84" s="110" t="s">
        <v>1050</v>
      </c>
      <c r="OJ84" s="110" t="s">
        <v>1050</v>
      </c>
      <c r="OK84" s="110" t="s">
        <v>1050</v>
      </c>
      <c r="OL84" s="110" t="s">
        <v>1050</v>
      </c>
      <c r="OM84" s="110" t="s">
        <v>1050</v>
      </c>
      <c r="ON84" s="110" t="s">
        <v>1050</v>
      </c>
      <c r="OO84" s="110" t="s">
        <v>1050</v>
      </c>
      <c r="OP84" s="110" t="s">
        <v>1050</v>
      </c>
      <c r="OQ84" s="110" t="s">
        <v>1050</v>
      </c>
      <c r="OR84" s="110" t="s">
        <v>1050</v>
      </c>
      <c r="OS84" s="110" t="s">
        <v>1050</v>
      </c>
      <c r="OT84" s="110" t="s">
        <v>1050</v>
      </c>
      <c r="OU84" s="110" t="s">
        <v>1050</v>
      </c>
      <c r="OV84" s="110" t="s">
        <v>1050</v>
      </c>
      <c r="OW84" s="110" t="s">
        <v>1050</v>
      </c>
      <c r="OX84" s="110" t="s">
        <v>1050</v>
      </c>
      <c r="OY84" s="110" t="s">
        <v>1050</v>
      </c>
      <c r="OZ84" s="110" t="s">
        <v>1050</v>
      </c>
      <c r="PA84" s="110" t="s">
        <v>1050</v>
      </c>
      <c r="PB84" s="110" t="s">
        <v>1050</v>
      </c>
      <c r="PC84" s="110" t="s">
        <v>1050</v>
      </c>
      <c r="PD84" s="110" t="s">
        <v>1050</v>
      </c>
      <c r="PE84" s="110" t="s">
        <v>1050</v>
      </c>
      <c r="PF84" s="110" t="s">
        <v>1050</v>
      </c>
      <c r="PG84" s="110" t="s">
        <v>1050</v>
      </c>
      <c r="PH84" s="110" t="s">
        <v>1050</v>
      </c>
      <c r="PI84" s="110" t="s">
        <v>1050</v>
      </c>
      <c r="PJ84" s="110" t="s">
        <v>1050</v>
      </c>
      <c r="PK84" s="110" t="s">
        <v>1050</v>
      </c>
      <c r="PL84" s="110" t="s">
        <v>1050</v>
      </c>
      <c r="PM84" s="110" t="s">
        <v>1663</v>
      </c>
      <c r="PN84" s="110">
        <v>2</v>
      </c>
      <c r="PO84" s="110">
        <v>1</v>
      </c>
      <c r="PP84" s="110">
        <v>106</v>
      </c>
      <c r="PQ84" s="110">
        <v>157</v>
      </c>
      <c r="PR84" s="110" t="s">
        <v>1050</v>
      </c>
      <c r="PS84" s="110" t="s">
        <v>1050</v>
      </c>
      <c r="PT84" s="110" t="s">
        <v>1050</v>
      </c>
      <c r="PU84" s="110" t="s">
        <v>1050</v>
      </c>
      <c r="PV84" s="110" t="s">
        <v>1050</v>
      </c>
      <c r="PW84" s="110" t="s">
        <v>1050</v>
      </c>
      <c r="PX84" s="110" t="s">
        <v>1050</v>
      </c>
      <c r="PY84" s="110" t="s">
        <v>1050</v>
      </c>
      <c r="PZ84" s="110" t="s">
        <v>3178</v>
      </c>
      <c r="QA84" s="110" t="s">
        <v>1050</v>
      </c>
      <c r="QB84" s="110" t="s">
        <v>1050</v>
      </c>
      <c r="QC84" s="110" t="s">
        <v>1050</v>
      </c>
      <c r="QD84" s="110" t="s">
        <v>1100</v>
      </c>
      <c r="QE84" s="110" t="s">
        <v>1076</v>
      </c>
      <c r="QF84" s="110" t="s">
        <v>353</v>
      </c>
      <c r="QG84" s="110">
        <v>11</v>
      </c>
      <c r="QH84" s="157">
        <v>1</v>
      </c>
      <c r="QI84" s="110">
        <v>60</v>
      </c>
      <c r="QJ84" s="110">
        <v>22</v>
      </c>
      <c r="QK84" s="110">
        <v>2022</v>
      </c>
      <c r="QL84" s="110">
        <v>2810</v>
      </c>
      <c r="QM84" s="79" t="s">
        <v>3161</v>
      </c>
      <c r="QN84" s="79" t="s">
        <v>411</v>
      </c>
      <c r="QO84" s="79" t="s">
        <v>399</v>
      </c>
      <c r="QP84" s="79" t="s">
        <v>399</v>
      </c>
      <c r="QQ84" s="92">
        <v>0.743055555555556</v>
      </c>
      <c r="QR84" s="79" t="s">
        <v>329</v>
      </c>
      <c r="QS84" s="79" t="s">
        <v>525</v>
      </c>
      <c r="QT84" s="79" t="s">
        <v>3179</v>
      </c>
      <c r="QU84" s="79" t="s">
        <v>3180</v>
      </c>
      <c r="QV84" s="125" t="s">
        <v>3181</v>
      </c>
      <c r="QW84" s="125" t="s">
        <v>1472</v>
      </c>
      <c r="QX84" s="79" t="s">
        <v>1080</v>
      </c>
      <c r="QY84" s="79" t="s">
        <v>1050</v>
      </c>
      <c r="QZ84" s="79" t="s">
        <v>1050</v>
      </c>
      <c r="RA84" s="79" t="s">
        <v>1050</v>
      </c>
      <c r="RB84" s="79" t="s">
        <v>1050</v>
      </c>
      <c r="RC84" s="79" t="s">
        <v>368</v>
      </c>
      <c r="RD84" s="79" t="s">
        <v>2712</v>
      </c>
      <c r="RE84" s="79" t="s">
        <v>344</v>
      </c>
      <c r="RF84" s="79" t="s">
        <v>369</v>
      </c>
      <c r="RG84" s="79" t="s">
        <v>1081</v>
      </c>
      <c r="RH84" s="79" t="s">
        <v>513</v>
      </c>
      <c r="RI84" s="79" t="s">
        <v>388</v>
      </c>
      <c r="RJ84" s="79">
        <v>4.04</v>
      </c>
      <c r="RK84" s="79" t="s">
        <v>371</v>
      </c>
      <c r="RL84" s="79" t="s">
        <v>334</v>
      </c>
      <c r="RM84" s="79" t="s">
        <v>3182</v>
      </c>
      <c r="RN84" s="79" t="s">
        <v>3183</v>
      </c>
      <c r="RO84" s="79" t="s">
        <v>1050</v>
      </c>
      <c r="RP84" s="79" t="s">
        <v>1543</v>
      </c>
      <c r="RQ84" s="79" t="s">
        <v>392</v>
      </c>
      <c r="RR84" s="79" t="s">
        <v>480</v>
      </c>
      <c r="RS84" s="79" t="s">
        <v>1050</v>
      </c>
      <c r="RT84" s="79" t="s">
        <v>1050</v>
      </c>
      <c r="RU84" s="79" t="s">
        <v>1128</v>
      </c>
      <c r="RV84" s="79" t="s">
        <v>1050</v>
      </c>
      <c r="RW84" s="79" t="s">
        <v>1050</v>
      </c>
      <c r="RX84" s="79" t="s">
        <v>1050</v>
      </c>
      <c r="RY84" s="79" t="s">
        <v>1050</v>
      </c>
      <c r="RZ84" s="79" t="s">
        <v>1050</v>
      </c>
      <c r="SA84" s="79" t="s">
        <v>1050</v>
      </c>
      <c r="SB84" s="79" t="s">
        <v>1050</v>
      </c>
      <c r="SC84" s="79" t="s">
        <v>1050</v>
      </c>
      <c r="SD84" s="79" t="s">
        <v>1050</v>
      </c>
      <c r="SE84" s="79" t="s">
        <v>1050</v>
      </c>
      <c r="SF84" s="79" t="s">
        <v>1050</v>
      </c>
      <c r="SG84" s="79" t="s">
        <v>1050</v>
      </c>
      <c r="SH84" s="79" t="s">
        <v>1050</v>
      </c>
      <c r="SI84" s="79" t="s">
        <v>1050</v>
      </c>
      <c r="SJ84" s="79" t="s">
        <v>1050</v>
      </c>
      <c r="SK84" s="79" t="s">
        <v>1050</v>
      </c>
      <c r="SL84" s="79" t="s">
        <v>1050</v>
      </c>
      <c r="SM84" s="79" t="s">
        <v>1050</v>
      </c>
      <c r="SN84" s="79" t="s">
        <v>1050</v>
      </c>
      <c r="SO84" s="79" t="s">
        <v>1050</v>
      </c>
      <c r="SP84" s="79" t="s">
        <v>1050</v>
      </c>
      <c r="SQ84" s="79" t="s">
        <v>1050</v>
      </c>
      <c r="SR84" s="79" t="s">
        <v>1050</v>
      </c>
      <c r="SS84" s="79" t="s">
        <v>1050</v>
      </c>
      <c r="ST84" s="79" t="s">
        <v>490</v>
      </c>
      <c r="SU84" s="79" t="s">
        <v>542</v>
      </c>
      <c r="SV84" s="79" t="s">
        <v>1050</v>
      </c>
      <c r="SW84" s="79" t="s">
        <v>1050</v>
      </c>
      <c r="SX84" s="79" t="s">
        <v>1050</v>
      </c>
      <c r="SY84" s="79" t="s">
        <v>1050</v>
      </c>
      <c r="SZ84" s="79" t="s">
        <v>1050</v>
      </c>
      <c r="TA84" s="79" t="s">
        <v>1050</v>
      </c>
      <c r="TB84" s="79" t="s">
        <v>1050</v>
      </c>
      <c r="TC84" s="79" t="s">
        <v>1050</v>
      </c>
      <c r="TD84" s="79" t="s">
        <v>1050</v>
      </c>
      <c r="TE84" s="79" t="s">
        <v>1050</v>
      </c>
      <c r="TF84" s="79">
        <v>1977</v>
      </c>
      <c r="TG84" s="79">
        <v>2013</v>
      </c>
      <c r="TH84" s="79" t="s">
        <v>1050</v>
      </c>
      <c r="TI84" s="79" t="s">
        <v>1050</v>
      </c>
      <c r="TJ84" s="79" t="s">
        <v>1050</v>
      </c>
      <c r="TK84" s="79" t="s">
        <v>1050</v>
      </c>
      <c r="TL84" s="79" t="s">
        <v>1050</v>
      </c>
      <c r="TM84" s="79" t="s">
        <v>1050</v>
      </c>
      <c r="TN84" s="79" t="s">
        <v>1050</v>
      </c>
      <c r="TO84" s="79" t="s">
        <v>1050</v>
      </c>
      <c r="TP84" s="79" t="s">
        <v>1050</v>
      </c>
      <c r="TQ84" s="79" t="s">
        <v>1050</v>
      </c>
      <c r="TR84" s="79" t="s">
        <v>3167</v>
      </c>
      <c r="TS84" s="79" t="s">
        <v>1435</v>
      </c>
      <c r="TT84" s="79" t="s">
        <v>1050</v>
      </c>
      <c r="TU84" s="79" t="s">
        <v>1050</v>
      </c>
      <c r="TV84" s="79" t="s">
        <v>1050</v>
      </c>
      <c r="TW84" s="79" t="s">
        <v>1050</v>
      </c>
      <c r="TX84" s="79" t="s">
        <v>1050</v>
      </c>
      <c r="TY84" s="79" t="s">
        <v>1050</v>
      </c>
      <c r="TZ84" s="79" t="s">
        <v>1050</v>
      </c>
      <c r="UA84" s="79" t="s">
        <v>1050</v>
      </c>
      <c r="UB84" s="79" t="s">
        <v>1050</v>
      </c>
      <c r="UC84" s="79" t="s">
        <v>1050</v>
      </c>
      <c r="UD84" s="79" t="s">
        <v>1448</v>
      </c>
      <c r="UE84" s="79" t="s">
        <v>1528</v>
      </c>
      <c r="UF84" s="79" t="s">
        <v>1050</v>
      </c>
      <c r="UG84" s="79" t="s">
        <v>1050</v>
      </c>
      <c r="UH84" s="79" t="s">
        <v>1050</v>
      </c>
      <c r="UI84" s="79" t="s">
        <v>1050</v>
      </c>
      <c r="UJ84" s="79" t="s">
        <v>1050</v>
      </c>
      <c r="UK84" s="79" t="s">
        <v>1050</v>
      </c>
      <c r="UL84" s="79" t="s">
        <v>1050</v>
      </c>
      <c r="UM84" s="79" t="s">
        <v>1050</v>
      </c>
      <c r="UN84" s="79" t="s">
        <v>1050</v>
      </c>
      <c r="UO84" s="79" t="s">
        <v>1050</v>
      </c>
      <c r="UP84" s="79">
        <v>300</v>
      </c>
      <c r="UQ84" s="79" t="s">
        <v>3184</v>
      </c>
      <c r="UR84" s="79" t="s">
        <v>1050</v>
      </c>
      <c r="US84" s="79" t="s">
        <v>1050</v>
      </c>
      <c r="UT84" s="79" t="s">
        <v>1050</v>
      </c>
      <c r="UU84" s="79" t="s">
        <v>1050</v>
      </c>
      <c r="UV84" s="79" t="s">
        <v>1050</v>
      </c>
      <c r="UW84" s="79" t="s">
        <v>1050</v>
      </c>
      <c r="UX84" s="79" t="s">
        <v>1050</v>
      </c>
      <c r="UY84" s="79" t="s">
        <v>1050</v>
      </c>
      <c r="UZ84" s="79" t="s">
        <v>1050</v>
      </c>
      <c r="VA84" s="79" t="s">
        <v>1050</v>
      </c>
      <c r="VB84" s="79" t="s">
        <v>1050</v>
      </c>
      <c r="VC84" s="79" t="s">
        <v>1050</v>
      </c>
      <c r="VD84" s="79" t="s">
        <v>1050</v>
      </c>
      <c r="VE84" s="79" t="s">
        <v>1050</v>
      </c>
      <c r="VF84" s="79" t="s">
        <v>1050</v>
      </c>
      <c r="VG84" s="79" t="s">
        <v>1050</v>
      </c>
      <c r="VH84" s="79" t="s">
        <v>1050</v>
      </c>
      <c r="VI84" s="79" t="s">
        <v>1050</v>
      </c>
      <c r="VJ84" s="79" t="s">
        <v>1050</v>
      </c>
      <c r="VK84" s="79" t="s">
        <v>1050</v>
      </c>
      <c r="VL84" s="79" t="s">
        <v>1050</v>
      </c>
      <c r="VM84" s="79" t="s">
        <v>1050</v>
      </c>
      <c r="VN84" s="79" t="s">
        <v>1060</v>
      </c>
      <c r="VO84" s="79" t="s">
        <v>1060</v>
      </c>
      <c r="VP84" s="79" t="s">
        <v>1050</v>
      </c>
      <c r="VQ84" s="79" t="s">
        <v>1050</v>
      </c>
      <c r="VR84" s="79" t="s">
        <v>1050</v>
      </c>
      <c r="VS84" s="79" t="s">
        <v>1050</v>
      </c>
      <c r="VT84" s="79" t="s">
        <v>1050</v>
      </c>
      <c r="VU84" s="79" t="s">
        <v>1050</v>
      </c>
      <c r="VV84" s="79" t="s">
        <v>1050</v>
      </c>
      <c r="VW84" s="79" t="s">
        <v>1050</v>
      </c>
      <c r="VX84" s="79" t="s">
        <v>1050</v>
      </c>
      <c r="VY84" s="79" t="s">
        <v>1050</v>
      </c>
      <c r="VZ84" s="79" t="s">
        <v>399</v>
      </c>
      <c r="WA84" s="79" t="s">
        <v>353</v>
      </c>
      <c r="WB84" s="79" t="s">
        <v>1050</v>
      </c>
      <c r="WC84" s="79" t="s">
        <v>1050</v>
      </c>
      <c r="WD84" s="79" t="s">
        <v>1050</v>
      </c>
      <c r="WE84" s="79" t="s">
        <v>1050</v>
      </c>
      <c r="WF84" s="79" t="s">
        <v>1050</v>
      </c>
      <c r="WG84" s="79" t="s">
        <v>1050</v>
      </c>
      <c r="WH84" s="79" t="s">
        <v>1050</v>
      </c>
      <c r="WI84" s="79" t="s">
        <v>1050</v>
      </c>
      <c r="WJ84" s="79" t="s">
        <v>1050</v>
      </c>
      <c r="WK84" s="79" t="s">
        <v>1050</v>
      </c>
      <c r="WL84" s="79" t="s">
        <v>353</v>
      </c>
      <c r="WM84" s="79" t="s">
        <v>353</v>
      </c>
      <c r="WN84" s="79" t="s">
        <v>1050</v>
      </c>
      <c r="WO84" s="79" t="s">
        <v>1050</v>
      </c>
      <c r="WP84" s="79" t="s">
        <v>1050</v>
      </c>
      <c r="WQ84" s="79" t="s">
        <v>1050</v>
      </c>
      <c r="WR84" s="79" t="s">
        <v>1050</v>
      </c>
      <c r="WS84" s="79" t="s">
        <v>1050</v>
      </c>
      <c r="WT84" s="79" t="s">
        <v>1050</v>
      </c>
      <c r="WU84" s="79" t="s">
        <v>1050</v>
      </c>
      <c r="WV84" s="79" t="s">
        <v>1050</v>
      </c>
      <c r="WW84" s="79" t="s">
        <v>1050</v>
      </c>
      <c r="WX84" s="79" t="s">
        <v>399</v>
      </c>
      <c r="WY84" s="79" t="s">
        <v>399</v>
      </c>
      <c r="WZ84" s="79" t="s">
        <v>1050</v>
      </c>
      <c r="XA84" s="79" t="s">
        <v>1050</v>
      </c>
      <c r="XB84" s="79" t="s">
        <v>1050</v>
      </c>
      <c r="XC84" s="79" t="s">
        <v>1050</v>
      </c>
      <c r="XD84" s="79" t="s">
        <v>1050</v>
      </c>
      <c r="XE84" s="79" t="s">
        <v>1050</v>
      </c>
      <c r="XF84" s="79" t="s">
        <v>1050</v>
      </c>
      <c r="XG84" s="79" t="s">
        <v>1050</v>
      </c>
      <c r="XH84" s="79" t="s">
        <v>1050</v>
      </c>
      <c r="XI84" s="79" t="s">
        <v>1050</v>
      </c>
      <c r="XJ84" s="79" t="s">
        <v>2714</v>
      </c>
      <c r="XK84" s="79" t="s">
        <v>2712</v>
      </c>
      <c r="XL84" s="79" t="s">
        <v>1050</v>
      </c>
      <c r="XM84" s="79" t="s">
        <v>1050</v>
      </c>
      <c r="XN84" s="79" t="s">
        <v>1050</v>
      </c>
      <c r="XO84" s="79" t="s">
        <v>1050</v>
      </c>
      <c r="XP84" s="79" t="s">
        <v>1050</v>
      </c>
      <c r="XQ84" s="79" t="s">
        <v>1050</v>
      </c>
      <c r="XR84" s="79" t="s">
        <v>1050</v>
      </c>
      <c r="XS84" s="79" t="s">
        <v>1050</v>
      </c>
      <c r="XT84" s="79" t="s">
        <v>1050</v>
      </c>
      <c r="XU84" s="79" t="s">
        <v>1050</v>
      </c>
      <c r="XV84" s="79" t="s">
        <v>2712</v>
      </c>
      <c r="XW84" s="79" t="s">
        <v>2712</v>
      </c>
      <c r="XX84" s="79" t="s">
        <v>1050</v>
      </c>
      <c r="XY84" s="79" t="s">
        <v>1050</v>
      </c>
      <c r="XZ84" s="79" t="s">
        <v>1050</v>
      </c>
      <c r="YA84" s="79" t="s">
        <v>1050</v>
      </c>
      <c r="YB84" s="79" t="s">
        <v>1050</v>
      </c>
      <c r="YC84" s="79" t="s">
        <v>1050</v>
      </c>
      <c r="YD84" s="79" t="s">
        <v>1050</v>
      </c>
      <c r="YE84" s="79" t="s">
        <v>1050</v>
      </c>
      <c r="YF84" s="79" t="s">
        <v>1050</v>
      </c>
      <c r="YG84" s="79" t="s">
        <v>1050</v>
      </c>
      <c r="YH84" s="79" t="s">
        <v>2712</v>
      </c>
      <c r="YI84" s="79" t="s">
        <v>2712</v>
      </c>
      <c r="YJ84" s="79" t="s">
        <v>1050</v>
      </c>
      <c r="YK84" s="79" t="s">
        <v>1050</v>
      </c>
      <c r="YL84" s="79" t="s">
        <v>1050</v>
      </c>
      <c r="YM84" s="79" t="s">
        <v>1050</v>
      </c>
      <c r="YN84" s="79" t="s">
        <v>1050</v>
      </c>
      <c r="YO84" s="79" t="s">
        <v>1050</v>
      </c>
      <c r="YP84" s="79" t="s">
        <v>1050</v>
      </c>
      <c r="YQ84" s="79" t="s">
        <v>1050</v>
      </c>
      <c r="YR84" s="79" t="s">
        <v>1050</v>
      </c>
      <c r="YS84" s="79" t="s">
        <v>1050</v>
      </c>
      <c r="YT84" s="79" t="s">
        <v>2712</v>
      </c>
      <c r="YU84" s="79" t="s">
        <v>2712</v>
      </c>
      <c r="YV84" s="79" t="s">
        <v>1050</v>
      </c>
      <c r="YW84" s="79" t="s">
        <v>1050</v>
      </c>
      <c r="YX84" s="79" t="s">
        <v>1050</v>
      </c>
      <c r="YY84" s="79" t="s">
        <v>1050</v>
      </c>
      <c r="YZ84" s="79" t="s">
        <v>1050</v>
      </c>
      <c r="ZA84" s="79" t="s">
        <v>1050</v>
      </c>
      <c r="ZB84" s="79" t="s">
        <v>1050</v>
      </c>
      <c r="ZC84" s="79" t="s">
        <v>1050</v>
      </c>
      <c r="ZD84" s="79" t="s">
        <v>1050</v>
      </c>
      <c r="ZE84" s="79" t="s">
        <v>1050</v>
      </c>
      <c r="ZF84" s="79" t="s">
        <v>2712</v>
      </c>
      <c r="ZG84" s="79" t="s">
        <v>2712</v>
      </c>
      <c r="ZH84" s="79" t="s">
        <v>1050</v>
      </c>
      <c r="ZI84" s="79" t="s">
        <v>1050</v>
      </c>
      <c r="ZJ84" s="79" t="s">
        <v>1050</v>
      </c>
      <c r="ZK84" s="79" t="s">
        <v>1050</v>
      </c>
      <c r="ZL84" s="79" t="s">
        <v>1050</v>
      </c>
      <c r="ZM84" s="79" t="s">
        <v>1050</v>
      </c>
      <c r="ZN84" s="79" t="s">
        <v>1050</v>
      </c>
      <c r="ZO84" s="79" t="s">
        <v>1050</v>
      </c>
      <c r="ZP84" s="79" t="s">
        <v>1050</v>
      </c>
      <c r="ZQ84" s="79" t="s">
        <v>1050</v>
      </c>
      <c r="ZR84" s="79" t="s">
        <v>2712</v>
      </c>
      <c r="ZS84" s="79" t="s">
        <v>1413</v>
      </c>
      <c r="ZT84" s="79" t="s">
        <v>1050</v>
      </c>
      <c r="ZU84" s="79" t="s">
        <v>1050</v>
      </c>
      <c r="ZV84" s="79" t="s">
        <v>1050</v>
      </c>
      <c r="ZW84" s="79" t="s">
        <v>1050</v>
      </c>
      <c r="ZX84" s="79" t="s">
        <v>1050</v>
      </c>
      <c r="ZY84" s="79" t="s">
        <v>1050</v>
      </c>
      <c r="ZZ84" s="79" t="s">
        <v>1050</v>
      </c>
      <c r="AAA84" s="79" t="s">
        <v>1050</v>
      </c>
      <c r="AAB84" s="79" t="s">
        <v>1050</v>
      </c>
      <c r="AAC84" s="79" t="s">
        <v>1050</v>
      </c>
      <c r="AAD84" s="79" t="s">
        <v>1090</v>
      </c>
      <c r="AAE84" s="79">
        <v>24</v>
      </c>
      <c r="AAF84" s="91">
        <v>44792</v>
      </c>
      <c r="AAG84" s="79">
        <v>0</v>
      </c>
      <c r="AAH84" s="79">
        <v>0</v>
      </c>
      <c r="AAI84" s="79" t="s">
        <v>1132</v>
      </c>
      <c r="AAJ84" s="79" t="s">
        <v>398</v>
      </c>
      <c r="AAK84" s="79" t="s">
        <v>1090</v>
      </c>
      <c r="AAL84" s="79">
        <v>52</v>
      </c>
      <c r="AAM84" s="91">
        <v>41397</v>
      </c>
      <c r="AAN84" s="79">
        <v>0</v>
      </c>
      <c r="AAO84" s="79">
        <v>0</v>
      </c>
      <c r="AAP84" s="79" t="s">
        <v>1614</v>
      </c>
      <c r="AAQ84" s="79" t="s">
        <v>352</v>
      </c>
      <c r="AAR84" s="79" t="s">
        <v>1050</v>
      </c>
      <c r="AAS84" s="79" t="s">
        <v>1050</v>
      </c>
      <c r="AAT84" s="79" t="s">
        <v>1050</v>
      </c>
      <c r="AAU84" s="79" t="s">
        <v>1050</v>
      </c>
      <c r="AAV84" s="79" t="s">
        <v>1050</v>
      </c>
      <c r="AAW84" s="79" t="s">
        <v>1050</v>
      </c>
      <c r="AAX84" s="79" t="s">
        <v>1050</v>
      </c>
      <c r="AAY84" s="79" t="s">
        <v>1050</v>
      </c>
      <c r="AAZ84" s="79" t="s">
        <v>1050</v>
      </c>
      <c r="ABA84" s="79" t="s">
        <v>1050</v>
      </c>
      <c r="ABB84" s="79" t="s">
        <v>1050</v>
      </c>
      <c r="ABC84" s="79" t="s">
        <v>1050</v>
      </c>
      <c r="ABD84" s="79" t="s">
        <v>1050</v>
      </c>
      <c r="ABE84" s="79" t="s">
        <v>1050</v>
      </c>
      <c r="ABF84" s="79" t="s">
        <v>1050</v>
      </c>
      <c r="ABG84" s="79" t="s">
        <v>1050</v>
      </c>
      <c r="ABH84" s="79" t="s">
        <v>1050</v>
      </c>
      <c r="ABI84" s="79" t="s">
        <v>1050</v>
      </c>
      <c r="ABJ84" s="79" t="s">
        <v>1050</v>
      </c>
      <c r="ABK84" s="79" t="s">
        <v>1050</v>
      </c>
      <c r="ABL84" s="79" t="s">
        <v>1050</v>
      </c>
      <c r="ABM84" s="79" t="s">
        <v>1050</v>
      </c>
      <c r="ABN84" s="79" t="s">
        <v>1050</v>
      </c>
      <c r="ABO84" s="79" t="s">
        <v>1050</v>
      </c>
      <c r="ABP84" s="79" t="s">
        <v>1050</v>
      </c>
      <c r="ABQ84" s="79" t="s">
        <v>1050</v>
      </c>
      <c r="ABR84" s="79" t="s">
        <v>1050</v>
      </c>
      <c r="ABS84" s="79" t="s">
        <v>1050</v>
      </c>
      <c r="ABT84" s="79" t="s">
        <v>1050</v>
      </c>
      <c r="ABU84" s="79" t="s">
        <v>1050</v>
      </c>
      <c r="ABV84" s="79" t="s">
        <v>1050</v>
      </c>
      <c r="ABW84" s="79" t="s">
        <v>1050</v>
      </c>
      <c r="ABX84" s="79" t="s">
        <v>1050</v>
      </c>
      <c r="ABY84" s="79" t="s">
        <v>1050</v>
      </c>
      <c r="ABZ84" s="79" t="s">
        <v>1050</v>
      </c>
      <c r="ACA84" s="79" t="s">
        <v>1050</v>
      </c>
      <c r="ACB84" s="79" t="s">
        <v>1050</v>
      </c>
      <c r="ACC84" s="79" t="s">
        <v>1050</v>
      </c>
      <c r="ACD84" s="79" t="s">
        <v>1050</v>
      </c>
      <c r="ACE84" s="79" t="s">
        <v>1050</v>
      </c>
      <c r="ACF84" s="79" t="s">
        <v>1050</v>
      </c>
      <c r="ACG84" s="79" t="s">
        <v>1050</v>
      </c>
      <c r="ACH84" s="79" t="s">
        <v>1050</v>
      </c>
      <c r="ACI84" s="79" t="s">
        <v>1050</v>
      </c>
      <c r="ACJ84" s="79" t="s">
        <v>1050</v>
      </c>
      <c r="ACK84" s="79" t="s">
        <v>1050</v>
      </c>
      <c r="ACL84" s="79" t="s">
        <v>1050</v>
      </c>
      <c r="ACM84" s="79" t="s">
        <v>1050</v>
      </c>
      <c r="ACN84" s="79" t="s">
        <v>1050</v>
      </c>
      <c r="ACO84" s="79" t="s">
        <v>1050</v>
      </c>
      <c r="ACP84" s="79" t="s">
        <v>1050</v>
      </c>
      <c r="ACQ84" s="79" t="s">
        <v>1050</v>
      </c>
      <c r="ACR84" s="79" t="s">
        <v>1050</v>
      </c>
      <c r="ACS84" s="79" t="s">
        <v>1050</v>
      </c>
      <c r="ACT84" s="79" t="s">
        <v>1050</v>
      </c>
      <c r="ACU84" s="79" t="s">
        <v>1050</v>
      </c>
      <c r="ACV84" s="79" t="s">
        <v>1050</v>
      </c>
      <c r="ACW84" s="79" t="s">
        <v>1050</v>
      </c>
      <c r="ACX84" s="79" t="s">
        <v>1050</v>
      </c>
      <c r="ACY84" s="79" t="s">
        <v>1050</v>
      </c>
      <c r="ACZ84" s="79" t="s">
        <v>1050</v>
      </c>
      <c r="ADA84" s="79" t="s">
        <v>1050</v>
      </c>
      <c r="ADB84" s="79" t="s">
        <v>1050</v>
      </c>
      <c r="ADC84" s="79" t="s">
        <v>1050</v>
      </c>
      <c r="ADD84" s="79" t="s">
        <v>1050</v>
      </c>
      <c r="ADE84" s="79" t="s">
        <v>1050</v>
      </c>
      <c r="ADF84" s="79" t="s">
        <v>1050</v>
      </c>
      <c r="ADG84" s="79" t="s">
        <v>1050</v>
      </c>
      <c r="ADH84" s="79" t="s">
        <v>1050</v>
      </c>
      <c r="ADI84" s="79" t="s">
        <v>1050</v>
      </c>
      <c r="ADJ84" s="79">
        <v>21</v>
      </c>
      <c r="ADK84" s="79" t="s">
        <v>1050</v>
      </c>
      <c r="ADL84" s="79" t="s">
        <v>1050</v>
      </c>
      <c r="ADM84" s="79" t="s">
        <v>1050</v>
      </c>
      <c r="ADN84" s="79" t="s">
        <v>1050</v>
      </c>
      <c r="ADO84" s="79" t="s">
        <v>1090</v>
      </c>
      <c r="ADP84" s="79" t="s">
        <v>1050</v>
      </c>
      <c r="ADQ84" s="79" t="s">
        <v>1050</v>
      </c>
      <c r="ADR84" s="79" t="s">
        <v>1050</v>
      </c>
      <c r="ADS84" s="79" t="s">
        <v>1050</v>
      </c>
      <c r="ADT84" s="79" t="s">
        <v>494</v>
      </c>
      <c r="ADU84" s="79" t="s">
        <v>1050</v>
      </c>
      <c r="ADV84" s="79" t="s">
        <v>1050</v>
      </c>
      <c r="ADW84" s="79" t="s">
        <v>1050</v>
      </c>
      <c r="ADX84" s="79" t="s">
        <v>1050</v>
      </c>
      <c r="ADY84" s="79" t="s">
        <v>494</v>
      </c>
      <c r="ADZ84" s="79" t="s">
        <v>1050</v>
      </c>
      <c r="AEA84" s="79" t="s">
        <v>1050</v>
      </c>
      <c r="AEB84" s="79" t="s">
        <v>1050</v>
      </c>
      <c r="AEC84" s="79" t="s">
        <v>1050</v>
      </c>
      <c r="AED84" s="79">
        <v>0</v>
      </c>
      <c r="AEE84" s="79" t="s">
        <v>1050</v>
      </c>
      <c r="AEF84" s="79" t="s">
        <v>1050</v>
      </c>
      <c r="AEG84" s="79" t="s">
        <v>1050</v>
      </c>
      <c r="AEH84" s="79" t="s">
        <v>1050</v>
      </c>
      <c r="AEI84" s="79">
        <v>0</v>
      </c>
      <c r="AEJ84" s="79" t="s">
        <v>1050</v>
      </c>
      <c r="AEK84" s="79" t="s">
        <v>1050</v>
      </c>
      <c r="AEL84" s="79" t="s">
        <v>1050</v>
      </c>
      <c r="AEM84" s="79" t="s">
        <v>1050</v>
      </c>
      <c r="AEN84" s="79" t="s">
        <v>1089</v>
      </c>
      <c r="AEO84" s="79" t="s">
        <v>2712</v>
      </c>
      <c r="AEP84" s="79" t="s">
        <v>1050</v>
      </c>
      <c r="AEQ84" s="79" t="s">
        <v>1050</v>
      </c>
      <c r="AER84" s="79" t="s">
        <v>1050</v>
      </c>
      <c r="AES84" s="79" t="s">
        <v>398</v>
      </c>
      <c r="AET84" s="79" t="s">
        <v>1050</v>
      </c>
      <c r="AEU84" s="79" t="s">
        <v>1050</v>
      </c>
      <c r="AEV84" s="79" t="s">
        <v>1050</v>
      </c>
      <c r="AEW84" s="79" t="s">
        <v>1050</v>
      </c>
      <c r="AEX84" s="137" t="s">
        <v>1511</v>
      </c>
      <c r="AEY84" s="79">
        <v>2</v>
      </c>
      <c r="AEZ84" s="79">
        <v>1</v>
      </c>
      <c r="AFA84" s="79" t="s">
        <v>2712</v>
      </c>
      <c r="AFB84" s="79" t="s">
        <v>2712</v>
      </c>
      <c r="AFC84" s="79" t="s">
        <v>2712</v>
      </c>
      <c r="AFD84" s="79" t="s">
        <v>2712</v>
      </c>
      <c r="AFE84" s="79" t="s">
        <v>2712</v>
      </c>
      <c r="AFF84" s="79" t="s">
        <v>2712</v>
      </c>
      <c r="AFG84" s="79" t="s">
        <v>1050</v>
      </c>
      <c r="AFH84" s="79" t="s">
        <v>1050</v>
      </c>
      <c r="AFI84" s="79" t="s">
        <v>1050</v>
      </c>
      <c r="AFJ84" s="79" t="s">
        <v>1050</v>
      </c>
      <c r="AFK84" s="79" t="s">
        <v>1050</v>
      </c>
      <c r="AFL84" s="79" t="s">
        <v>1050</v>
      </c>
      <c r="AFM84" s="79" t="s">
        <v>1050</v>
      </c>
      <c r="AFN84" s="79" t="s">
        <v>1050</v>
      </c>
      <c r="AFO84" s="79" t="s">
        <v>1050</v>
      </c>
      <c r="AFP84" s="79" t="s">
        <v>1050</v>
      </c>
      <c r="AFQ84" s="79" t="s">
        <v>1050</v>
      </c>
      <c r="AFR84" s="79" t="s">
        <v>1050</v>
      </c>
      <c r="AFS84" s="79" t="s">
        <v>1050</v>
      </c>
      <c r="AFT84" s="79" t="s">
        <v>1050</v>
      </c>
      <c r="AFU84" s="79" t="s">
        <v>1050</v>
      </c>
      <c r="AFV84" s="79" t="s">
        <v>1050</v>
      </c>
      <c r="AFW84" s="79" t="s">
        <v>1050</v>
      </c>
      <c r="AFX84" s="79" t="s">
        <v>1050</v>
      </c>
      <c r="AFY84" s="79" t="s">
        <v>1050</v>
      </c>
      <c r="AFZ84" s="79" t="s">
        <v>1050</v>
      </c>
      <c r="AGA84" s="79" t="s">
        <v>1050</v>
      </c>
      <c r="AGB84" s="79" t="s">
        <v>1050</v>
      </c>
      <c r="AGC84" s="79" t="s">
        <v>1050</v>
      </c>
      <c r="AGD84" s="79" t="s">
        <v>1050</v>
      </c>
      <c r="AGE84" s="79" t="s">
        <v>1050</v>
      </c>
      <c r="AGF84" s="79" t="s">
        <v>1050</v>
      </c>
      <c r="AGG84" s="79" t="s">
        <v>1050</v>
      </c>
      <c r="AGH84" s="79" t="s">
        <v>1050</v>
      </c>
      <c r="AGI84" s="79" t="s">
        <v>1050</v>
      </c>
      <c r="AGJ84" s="79" t="s">
        <v>1050</v>
      </c>
      <c r="AGK84" s="79" t="s">
        <v>1050</v>
      </c>
      <c r="AGL84" s="79" t="s">
        <v>2712</v>
      </c>
      <c r="AGM84" s="79" t="s">
        <v>1050</v>
      </c>
      <c r="AGN84" s="79" t="s">
        <v>2712</v>
      </c>
      <c r="AGO84" s="79" t="s">
        <v>1050</v>
      </c>
      <c r="AGP84" s="79" t="s">
        <v>1050</v>
      </c>
      <c r="AGQ84" s="79" t="s">
        <v>1050</v>
      </c>
      <c r="AGR84" s="79" t="s">
        <v>1050</v>
      </c>
      <c r="AGS84" s="79" t="s">
        <v>1050</v>
      </c>
      <c r="AGT84" s="79" t="s">
        <v>1050</v>
      </c>
      <c r="AGU84" s="79" t="s">
        <v>1050</v>
      </c>
      <c r="AGV84" s="79" t="s">
        <v>1050</v>
      </c>
      <c r="AGW84" s="79" t="s">
        <v>1050</v>
      </c>
      <c r="AGX84" s="79" t="s">
        <v>1050</v>
      </c>
      <c r="AGY84" s="79" t="s">
        <v>1050</v>
      </c>
      <c r="AGZ84" s="79" t="s">
        <v>1050</v>
      </c>
      <c r="AHA84" s="79" t="s">
        <v>1050</v>
      </c>
      <c r="AHB84" s="79" t="s">
        <v>1050</v>
      </c>
      <c r="AHC84" s="79" t="s">
        <v>1050</v>
      </c>
      <c r="AHD84" s="79" t="s">
        <v>1050</v>
      </c>
      <c r="AHE84" s="79" t="s">
        <v>1050</v>
      </c>
      <c r="AHF84" s="79" t="s">
        <v>1050</v>
      </c>
      <c r="AHG84" s="79" t="s">
        <v>1050</v>
      </c>
      <c r="AHH84" s="79" t="s">
        <v>1050</v>
      </c>
      <c r="AHI84" s="79" t="s">
        <v>1050</v>
      </c>
      <c r="AHJ84" s="79" t="s">
        <v>2712</v>
      </c>
      <c r="AHK84" s="79" t="s">
        <v>1050</v>
      </c>
      <c r="AHL84" s="79" t="s">
        <v>2712</v>
      </c>
      <c r="AHM84" s="79" t="s">
        <v>1050</v>
      </c>
      <c r="AHN84" s="79" t="s">
        <v>1050</v>
      </c>
      <c r="AHO84" s="79" t="s">
        <v>1050</v>
      </c>
      <c r="AHP84" s="79" t="s">
        <v>1050</v>
      </c>
      <c r="AHQ84" s="79" t="s">
        <v>1050</v>
      </c>
      <c r="AHR84" s="79" t="s">
        <v>1050</v>
      </c>
      <c r="AHS84" s="79" t="s">
        <v>1050</v>
      </c>
      <c r="AHT84" s="79" t="s">
        <v>1050</v>
      </c>
      <c r="AHU84" s="79" t="s">
        <v>1050</v>
      </c>
      <c r="AHV84" s="79" t="s">
        <v>1050</v>
      </c>
      <c r="AHW84" s="79" t="s">
        <v>1050</v>
      </c>
      <c r="AHX84" s="79" t="s">
        <v>1050</v>
      </c>
      <c r="AHY84" s="79" t="s">
        <v>1050</v>
      </c>
      <c r="AHZ84" s="79" t="s">
        <v>1050</v>
      </c>
      <c r="AIA84" s="79" t="s">
        <v>1050</v>
      </c>
      <c r="AIB84" s="79" t="s">
        <v>1050</v>
      </c>
      <c r="AIC84" s="79" t="s">
        <v>1050</v>
      </c>
      <c r="AID84" s="79" t="s">
        <v>1050</v>
      </c>
      <c r="AIE84" s="79" t="s">
        <v>1050</v>
      </c>
      <c r="AIF84" s="79" t="s">
        <v>1050</v>
      </c>
      <c r="AIG84" s="79" t="s">
        <v>1050</v>
      </c>
      <c r="AIH84" s="79" t="s">
        <v>2712</v>
      </c>
      <c r="AII84" s="79" t="s">
        <v>1050</v>
      </c>
      <c r="AIJ84" s="79" t="s">
        <v>2712</v>
      </c>
      <c r="AIK84" s="79" t="s">
        <v>1050</v>
      </c>
      <c r="AIL84" s="79" t="s">
        <v>1050</v>
      </c>
      <c r="AIM84" s="79" t="s">
        <v>1050</v>
      </c>
      <c r="AIN84" s="79" t="s">
        <v>1050</v>
      </c>
      <c r="AIO84" s="79" t="s">
        <v>1050</v>
      </c>
      <c r="AIP84" s="79" t="s">
        <v>1050</v>
      </c>
      <c r="AIQ84" s="79" t="s">
        <v>1050</v>
      </c>
      <c r="AIR84" s="79" t="s">
        <v>2712</v>
      </c>
      <c r="AIS84" s="79" t="s">
        <v>1050</v>
      </c>
      <c r="AIT84" s="79" t="s">
        <v>2712</v>
      </c>
      <c r="AIU84" s="79" t="s">
        <v>1050</v>
      </c>
      <c r="AIV84" s="79" t="s">
        <v>1050</v>
      </c>
      <c r="AIW84" s="79" t="s">
        <v>1050</v>
      </c>
      <c r="AIX84" s="79" t="s">
        <v>1050</v>
      </c>
      <c r="AIY84" s="79" t="s">
        <v>1050</v>
      </c>
      <c r="AIZ84" s="79" t="s">
        <v>1050</v>
      </c>
      <c r="AJA84" s="79" t="s">
        <v>1050</v>
      </c>
      <c r="AJB84" s="79" t="s">
        <v>2712</v>
      </c>
      <c r="AJC84" s="79" t="s">
        <v>1050</v>
      </c>
      <c r="AJD84" s="79" t="s">
        <v>1050</v>
      </c>
      <c r="AJE84" s="79" t="s">
        <v>1050</v>
      </c>
      <c r="AJF84" s="79" t="s">
        <v>1050</v>
      </c>
      <c r="AJG84" s="79" t="s">
        <v>3185</v>
      </c>
      <c r="AJH84" s="79" t="s">
        <v>3186</v>
      </c>
      <c r="AJI84" s="79" t="s">
        <v>2712</v>
      </c>
      <c r="AJJ84" s="79" t="s">
        <v>2712</v>
      </c>
      <c r="AJK84" s="79" t="s">
        <v>2712</v>
      </c>
      <c r="AJL84" s="79" t="s">
        <v>2712</v>
      </c>
      <c r="AJM84" s="79" t="s">
        <v>2712</v>
      </c>
      <c r="AJN84" s="79" t="s">
        <v>2712</v>
      </c>
      <c r="AJO84" s="79" t="s">
        <v>2712</v>
      </c>
      <c r="AJP84" s="79" t="s">
        <v>2712</v>
      </c>
      <c r="AJQ84" s="79" t="s">
        <v>2712</v>
      </c>
      <c r="AJR84" s="79" t="s">
        <v>2712</v>
      </c>
      <c r="AJS84" s="79" t="s">
        <v>2712</v>
      </c>
      <c r="AJT84" s="79" t="s">
        <v>1098</v>
      </c>
      <c r="AJU84" s="79" t="s">
        <v>1050</v>
      </c>
      <c r="AJV84" s="79" t="s">
        <v>1050</v>
      </c>
      <c r="AJW84" s="79" t="s">
        <v>1098</v>
      </c>
      <c r="AJX84" s="79" t="s">
        <v>1098</v>
      </c>
      <c r="AJY84" s="79" t="s">
        <v>1098</v>
      </c>
      <c r="AJZ84" s="79" t="s">
        <v>1050</v>
      </c>
      <c r="AKA84" s="79" t="s">
        <v>1050</v>
      </c>
      <c r="AKB84" s="79" t="s">
        <v>1050</v>
      </c>
      <c r="AKC84" s="79" t="s">
        <v>1050</v>
      </c>
      <c r="AKD84" s="79" t="s">
        <v>1050</v>
      </c>
      <c r="AKE84" s="79" t="s">
        <v>1050</v>
      </c>
      <c r="AKF84" s="79" t="s">
        <v>1050</v>
      </c>
      <c r="AKG84" s="79" t="s">
        <v>1050</v>
      </c>
      <c r="AKH84" s="79" t="s">
        <v>1050</v>
      </c>
      <c r="AKI84" s="79" t="s">
        <v>1050</v>
      </c>
      <c r="AKJ84" s="79" t="s">
        <v>1098</v>
      </c>
      <c r="AKK84" s="79" t="s">
        <v>1050</v>
      </c>
      <c r="AKL84" s="79" t="s">
        <v>1050</v>
      </c>
      <c r="AKM84" s="79" t="s">
        <v>1050</v>
      </c>
      <c r="AKN84" s="79" t="s">
        <v>1050</v>
      </c>
      <c r="AKO84" s="79" t="s">
        <v>1050</v>
      </c>
      <c r="AKP84" s="79" t="s">
        <v>1050</v>
      </c>
      <c r="AKQ84" s="79" t="s">
        <v>1050</v>
      </c>
      <c r="AKR84" s="79" t="s">
        <v>1098</v>
      </c>
      <c r="AKS84" s="79" t="s">
        <v>1050</v>
      </c>
      <c r="AKT84" s="79" t="s">
        <v>1050</v>
      </c>
      <c r="AKU84" s="79" t="s">
        <v>1050</v>
      </c>
      <c r="AKV84" s="79" t="s">
        <v>1050</v>
      </c>
      <c r="AKW84" s="79" t="s">
        <v>1050</v>
      </c>
      <c r="AKX84" s="79" t="s">
        <v>1050</v>
      </c>
      <c r="AKY84" s="79" t="s">
        <v>1050</v>
      </c>
      <c r="AKZ84" s="79" t="s">
        <v>1050</v>
      </c>
      <c r="ALA84" s="79" t="s">
        <v>1050</v>
      </c>
      <c r="ALB84" s="79" t="s">
        <v>1050</v>
      </c>
      <c r="ALC84" s="79" t="s">
        <v>1050</v>
      </c>
      <c r="ALD84" s="79" t="s">
        <v>1050</v>
      </c>
      <c r="ALE84" s="79" t="s">
        <v>1050</v>
      </c>
      <c r="ALF84" s="79" t="s">
        <v>1050</v>
      </c>
      <c r="ALG84" s="79" t="s">
        <v>1050</v>
      </c>
      <c r="ALH84" s="79" t="s">
        <v>1050</v>
      </c>
      <c r="ALI84" s="79" t="s">
        <v>1050</v>
      </c>
      <c r="ALJ84" s="79" t="s">
        <v>1098</v>
      </c>
      <c r="ALK84" s="79" t="s">
        <v>1098</v>
      </c>
      <c r="ALL84" s="79" t="s">
        <v>1098</v>
      </c>
      <c r="ALM84" s="79" t="s">
        <v>1050</v>
      </c>
      <c r="ALN84" s="79" t="s">
        <v>1050</v>
      </c>
      <c r="ALO84" s="79" t="s">
        <v>1050</v>
      </c>
      <c r="ALP84" s="79" t="s">
        <v>1098</v>
      </c>
      <c r="ALQ84" s="79" t="s">
        <v>1098</v>
      </c>
      <c r="ALR84" s="79" t="s">
        <v>1050</v>
      </c>
      <c r="ALS84" s="79" t="s">
        <v>1050</v>
      </c>
      <c r="ALT84" s="79" t="s">
        <v>1050</v>
      </c>
      <c r="ALU84" s="79" t="s">
        <v>1050</v>
      </c>
      <c r="ALV84" s="79" t="s">
        <v>1050</v>
      </c>
      <c r="ALW84" s="79" t="s">
        <v>1050</v>
      </c>
      <c r="ALX84" s="79" t="s">
        <v>1050</v>
      </c>
    </row>
    <row r="85" ht="50.25" customHeight="1" spans="1:1012">
      <c r="A85" s="150" t="s">
        <v>3187</v>
      </c>
      <c r="B85" s="150">
        <v>113</v>
      </c>
      <c r="C85" s="110" t="s">
        <v>3188</v>
      </c>
      <c r="D85" s="110" t="s">
        <v>329</v>
      </c>
      <c r="E85" s="110" t="s">
        <v>1050</v>
      </c>
      <c r="F85" s="110" t="s">
        <v>3189</v>
      </c>
      <c r="G85" s="110" t="s">
        <v>1050</v>
      </c>
      <c r="H85" s="110" t="s">
        <v>1050</v>
      </c>
      <c r="I85" s="110" t="s">
        <v>552</v>
      </c>
      <c r="J85" s="110" t="s">
        <v>3190</v>
      </c>
      <c r="K85" s="151">
        <v>0.6875</v>
      </c>
      <c r="L85" s="110" t="s">
        <v>3190</v>
      </c>
      <c r="M85" s="151">
        <v>0.713888888888889</v>
      </c>
      <c r="N85" s="110" t="s">
        <v>331</v>
      </c>
      <c r="O85" s="110" t="s">
        <v>2900</v>
      </c>
      <c r="P85" s="110" t="s">
        <v>1050</v>
      </c>
      <c r="Q85" s="110" t="s">
        <v>1050</v>
      </c>
      <c r="R85" s="110" t="s">
        <v>1052</v>
      </c>
      <c r="S85" s="110" t="s">
        <v>1050</v>
      </c>
      <c r="T85" s="110" t="s">
        <v>1050</v>
      </c>
      <c r="U85" s="110" t="s">
        <v>368</v>
      </c>
      <c r="V85" s="110" t="s">
        <v>480</v>
      </c>
      <c r="W85" s="110" t="s">
        <v>338</v>
      </c>
      <c r="X85" s="110" t="s">
        <v>339</v>
      </c>
      <c r="Y85" s="110" t="s">
        <v>1050</v>
      </c>
      <c r="Z85" s="110" t="s">
        <v>341</v>
      </c>
      <c r="AA85" s="110" t="s">
        <v>342</v>
      </c>
      <c r="AB85" s="110" t="s">
        <v>424</v>
      </c>
      <c r="AC85" s="110" t="s">
        <v>343</v>
      </c>
      <c r="AD85" s="110" t="s">
        <v>344</v>
      </c>
      <c r="AE85" s="110" t="s">
        <v>1050</v>
      </c>
      <c r="AF85" s="110" t="s">
        <v>392</v>
      </c>
      <c r="AG85" s="110" t="s">
        <v>1050</v>
      </c>
      <c r="AH85" s="110" t="s">
        <v>1050</v>
      </c>
      <c r="AI85" s="110" t="s">
        <v>1050</v>
      </c>
      <c r="AJ85" s="110" t="s">
        <v>1050</v>
      </c>
      <c r="AK85" s="110" t="s">
        <v>1050</v>
      </c>
      <c r="AL85" s="110" t="s">
        <v>1292</v>
      </c>
      <c r="AM85" s="110" t="s">
        <v>1292</v>
      </c>
      <c r="AN85" s="110" t="s">
        <v>1056</v>
      </c>
      <c r="AO85" s="110" t="s">
        <v>1050</v>
      </c>
      <c r="AP85" s="110" t="s">
        <v>1050</v>
      </c>
      <c r="AQ85" s="110" t="s">
        <v>1050</v>
      </c>
      <c r="AR85" s="110" t="s">
        <v>1050</v>
      </c>
      <c r="AS85" s="110" t="s">
        <v>1050</v>
      </c>
      <c r="AT85" s="110" t="s">
        <v>1050</v>
      </c>
      <c r="AU85" s="110" t="s">
        <v>1050</v>
      </c>
      <c r="AV85" s="110" t="s">
        <v>1050</v>
      </c>
      <c r="AW85" s="110" t="s">
        <v>1050</v>
      </c>
      <c r="AX85" s="110" t="s">
        <v>1050</v>
      </c>
      <c r="AY85" s="110" t="s">
        <v>1050</v>
      </c>
      <c r="AZ85" s="110" t="s">
        <v>480</v>
      </c>
      <c r="BA85" s="110" t="s">
        <v>1050</v>
      </c>
      <c r="BB85" s="110" t="s">
        <v>1050</v>
      </c>
      <c r="BC85" s="110" t="s">
        <v>1050</v>
      </c>
      <c r="BD85" s="110" t="s">
        <v>1050</v>
      </c>
      <c r="BE85" s="110" t="s">
        <v>1050</v>
      </c>
      <c r="BF85" s="110" t="s">
        <v>1050</v>
      </c>
      <c r="BG85" s="110" t="s">
        <v>1050</v>
      </c>
      <c r="BH85" s="110" t="s">
        <v>1050</v>
      </c>
      <c r="BI85" s="110" t="s">
        <v>1050</v>
      </c>
      <c r="BJ85" s="110" t="s">
        <v>1050</v>
      </c>
      <c r="BK85" s="110" t="s">
        <v>1050</v>
      </c>
      <c r="BL85" s="110" t="s">
        <v>1050</v>
      </c>
      <c r="BM85" s="110" t="s">
        <v>1050</v>
      </c>
      <c r="BN85" s="110" t="s">
        <v>1050</v>
      </c>
      <c r="BO85" s="110" t="s">
        <v>1050</v>
      </c>
      <c r="BP85" s="110" t="s">
        <v>1050</v>
      </c>
      <c r="BQ85" s="110" t="s">
        <v>1050</v>
      </c>
      <c r="BR85" s="110" t="s">
        <v>1050</v>
      </c>
      <c r="BS85" s="110" t="s">
        <v>1050</v>
      </c>
      <c r="BT85" s="110" t="s">
        <v>1050</v>
      </c>
      <c r="BU85" s="110" t="s">
        <v>1050</v>
      </c>
      <c r="BV85" s="110" t="s">
        <v>1050</v>
      </c>
      <c r="BW85" s="110" t="s">
        <v>1050</v>
      </c>
      <c r="BX85" s="110" t="s">
        <v>1050</v>
      </c>
      <c r="BY85" s="110" t="s">
        <v>1050</v>
      </c>
      <c r="BZ85" s="110" t="s">
        <v>1050</v>
      </c>
      <c r="CA85" s="110" t="s">
        <v>1050</v>
      </c>
      <c r="CB85" s="110" t="s">
        <v>1050</v>
      </c>
      <c r="CC85" s="110" t="s">
        <v>1050</v>
      </c>
      <c r="CD85" s="110" t="s">
        <v>1050</v>
      </c>
      <c r="CE85" s="110" t="s">
        <v>1050</v>
      </c>
      <c r="CF85" s="110" t="s">
        <v>1057</v>
      </c>
      <c r="CG85" s="110" t="s">
        <v>3191</v>
      </c>
      <c r="CH85" s="110" t="s">
        <v>1090</v>
      </c>
      <c r="CI85" s="110" t="s">
        <v>1050</v>
      </c>
      <c r="CJ85" s="110" t="s">
        <v>1060</v>
      </c>
      <c r="CK85" s="110" t="s">
        <v>353</v>
      </c>
      <c r="CL85" s="110" t="s">
        <v>400</v>
      </c>
      <c r="CM85" s="110" t="s">
        <v>1050</v>
      </c>
      <c r="CN85" s="110" t="s">
        <v>1050</v>
      </c>
      <c r="CO85" s="110" t="s">
        <v>353</v>
      </c>
      <c r="CP85" s="110" t="s">
        <v>520</v>
      </c>
      <c r="CQ85" s="110" t="s">
        <v>1050</v>
      </c>
      <c r="CR85" s="110" t="s">
        <v>1050</v>
      </c>
      <c r="CS85" s="110" t="s">
        <v>3192</v>
      </c>
      <c r="CT85" s="110">
        <v>11001</v>
      </c>
      <c r="CU85" s="110" t="s">
        <v>1050</v>
      </c>
      <c r="CV85" s="110" t="s">
        <v>1050</v>
      </c>
      <c r="CW85" s="110" t="s">
        <v>1050</v>
      </c>
      <c r="CX85" s="110" t="s">
        <v>1142</v>
      </c>
      <c r="CY85" s="110" t="s">
        <v>1106</v>
      </c>
      <c r="CZ85" s="110" t="s">
        <v>356</v>
      </c>
      <c r="DA85" s="110" t="s">
        <v>2514</v>
      </c>
      <c r="DB85" s="110" t="s">
        <v>3193</v>
      </c>
      <c r="DC85" s="110" t="s">
        <v>1202</v>
      </c>
      <c r="DD85" s="110">
        <v>2014</v>
      </c>
      <c r="DE85" s="110" t="s">
        <v>1203</v>
      </c>
      <c r="DF85" s="110" t="s">
        <v>1050</v>
      </c>
      <c r="DG85" s="110">
        <v>90</v>
      </c>
      <c r="DH85" s="110" t="s">
        <v>2904</v>
      </c>
      <c r="DI85" s="110" t="s">
        <v>1360</v>
      </c>
      <c r="DJ85" s="110" t="s">
        <v>1237</v>
      </c>
      <c r="DK85" s="110">
        <v>5</v>
      </c>
      <c r="DL85" s="110" t="s">
        <v>353</v>
      </c>
      <c r="DM85" s="110" t="s">
        <v>353</v>
      </c>
      <c r="DN85" s="110" t="s">
        <v>1068</v>
      </c>
      <c r="DO85" s="110" t="s">
        <v>3194</v>
      </c>
      <c r="DP85" s="110" t="s">
        <v>353</v>
      </c>
      <c r="DQ85" s="110" t="s">
        <v>2362</v>
      </c>
      <c r="DR85" s="110" t="s">
        <v>3195</v>
      </c>
      <c r="DS85" s="110" t="s">
        <v>353</v>
      </c>
      <c r="DT85" s="110" t="s">
        <v>2362</v>
      </c>
      <c r="DU85" s="156">
        <v>44774</v>
      </c>
      <c r="DV85" s="110" t="s">
        <v>399</v>
      </c>
      <c r="DW85" s="110" t="s">
        <v>403</v>
      </c>
      <c r="DX85" s="110" t="s">
        <v>404</v>
      </c>
      <c r="DY85" s="110" t="s">
        <v>1050</v>
      </c>
      <c r="DZ85" s="110" t="s">
        <v>1050</v>
      </c>
      <c r="EA85" s="110" t="s">
        <v>467</v>
      </c>
      <c r="EB85" s="110" t="s">
        <v>407</v>
      </c>
      <c r="EC85" s="110" t="s">
        <v>1050</v>
      </c>
      <c r="ED85" s="110" t="s">
        <v>3196</v>
      </c>
      <c r="EE85" s="110" t="s">
        <v>409</v>
      </c>
      <c r="EF85" s="110" t="s">
        <v>353</v>
      </c>
      <c r="EG85" s="110" t="s">
        <v>1057</v>
      </c>
      <c r="EH85" s="154">
        <v>31579</v>
      </c>
      <c r="EI85" s="110" t="s">
        <v>1090</v>
      </c>
      <c r="EJ85" s="110" t="s">
        <v>352</v>
      </c>
      <c r="EK85" s="110" t="s">
        <v>1388</v>
      </c>
      <c r="EL85" s="110" t="s">
        <v>2712</v>
      </c>
      <c r="EM85" s="110" t="s">
        <v>2712</v>
      </c>
      <c r="EN85" s="110" t="s">
        <v>2712</v>
      </c>
      <c r="EO85" s="110" t="s">
        <v>2712</v>
      </c>
      <c r="EP85" s="110" t="s">
        <v>2712</v>
      </c>
      <c r="EQ85" s="110" t="s">
        <v>2712</v>
      </c>
      <c r="ER85" s="110" t="s">
        <v>1413</v>
      </c>
      <c r="ES85" s="110" t="s">
        <v>1413</v>
      </c>
      <c r="ET85" s="110" t="s">
        <v>2712</v>
      </c>
      <c r="EU85" s="110" t="s">
        <v>2712</v>
      </c>
      <c r="EV85" s="110" t="s">
        <v>1413</v>
      </c>
      <c r="EW85" s="110" t="s">
        <v>2712</v>
      </c>
      <c r="EX85" s="110" t="s">
        <v>1413</v>
      </c>
      <c r="EY85" s="110" t="s">
        <v>3197</v>
      </c>
      <c r="EZ85" s="110" t="s">
        <v>3198</v>
      </c>
      <c r="FA85" s="110" t="s">
        <v>1413</v>
      </c>
      <c r="FB85" s="110" t="s">
        <v>3199</v>
      </c>
      <c r="FC85" s="110" t="s">
        <v>1413</v>
      </c>
      <c r="FD85" s="110" t="s">
        <v>1177</v>
      </c>
      <c r="FE85" s="110" t="s">
        <v>1413</v>
      </c>
      <c r="FF85" s="110" t="s">
        <v>1413</v>
      </c>
      <c r="FG85" s="110" t="s">
        <v>1413</v>
      </c>
      <c r="FH85" s="110" t="s">
        <v>1413</v>
      </c>
      <c r="FI85" s="110" t="s">
        <v>1413</v>
      </c>
      <c r="FJ85" s="110" t="s">
        <v>1413</v>
      </c>
      <c r="FK85" s="110" t="s">
        <v>1413</v>
      </c>
      <c r="FL85" s="110" t="s">
        <v>1413</v>
      </c>
      <c r="FM85" s="110" t="s">
        <v>1413</v>
      </c>
      <c r="FN85" s="110" t="s">
        <v>1413</v>
      </c>
      <c r="FO85" s="110" t="s">
        <v>1413</v>
      </c>
      <c r="FP85" s="110" t="s">
        <v>1413</v>
      </c>
      <c r="FQ85" s="110" t="s">
        <v>1413</v>
      </c>
      <c r="FR85" s="110" t="s">
        <v>1413</v>
      </c>
      <c r="FS85" s="110" t="s">
        <v>1413</v>
      </c>
      <c r="FT85" s="110" t="s">
        <v>1413</v>
      </c>
      <c r="FU85" s="110" t="s">
        <v>1413</v>
      </c>
      <c r="FV85" s="110" t="s">
        <v>1413</v>
      </c>
      <c r="FW85" s="110" t="s">
        <v>353</v>
      </c>
      <c r="FX85" s="110" t="s">
        <v>2712</v>
      </c>
      <c r="FY85" s="110" t="s">
        <v>2712</v>
      </c>
      <c r="FZ85" s="110" t="s">
        <v>2712</v>
      </c>
      <c r="GA85" s="110" t="s">
        <v>1413</v>
      </c>
      <c r="GB85" s="110" t="s">
        <v>1413</v>
      </c>
      <c r="GC85" s="110" t="s">
        <v>2712</v>
      </c>
      <c r="GD85" s="110" t="s">
        <v>1413</v>
      </c>
      <c r="GE85" s="110" t="s">
        <v>3200</v>
      </c>
      <c r="GF85" s="110" t="s">
        <v>409</v>
      </c>
      <c r="GG85" s="110" t="s">
        <v>1413</v>
      </c>
      <c r="GH85" s="110" t="s">
        <v>1050</v>
      </c>
      <c r="GI85" s="110" t="s">
        <v>1050</v>
      </c>
      <c r="GJ85" s="110" t="s">
        <v>1050</v>
      </c>
      <c r="GK85" s="110" t="s">
        <v>1050</v>
      </c>
      <c r="GL85" s="110" t="s">
        <v>1050</v>
      </c>
      <c r="GM85" s="110" t="s">
        <v>1050</v>
      </c>
      <c r="GN85" s="110" t="s">
        <v>1050</v>
      </c>
      <c r="GO85" s="110" t="s">
        <v>1050</v>
      </c>
      <c r="GP85" s="110" t="s">
        <v>1050</v>
      </c>
      <c r="GQ85" s="110" t="s">
        <v>1050</v>
      </c>
      <c r="GR85" s="110" t="s">
        <v>1050</v>
      </c>
      <c r="GS85" s="110" t="s">
        <v>1050</v>
      </c>
      <c r="GT85" s="110" t="s">
        <v>1050</v>
      </c>
      <c r="GU85" s="110" t="s">
        <v>1050</v>
      </c>
      <c r="GV85" s="110" t="s">
        <v>1050</v>
      </c>
      <c r="GW85" s="110" t="s">
        <v>1050</v>
      </c>
      <c r="GX85" s="110" t="s">
        <v>1050</v>
      </c>
      <c r="GY85" s="110" t="s">
        <v>1050</v>
      </c>
      <c r="GZ85" s="110" t="s">
        <v>1050</v>
      </c>
      <c r="HA85" s="110" t="s">
        <v>1050</v>
      </c>
      <c r="HB85" s="110" t="s">
        <v>1050</v>
      </c>
      <c r="HC85" s="110" t="s">
        <v>1050</v>
      </c>
      <c r="HD85" s="110" t="s">
        <v>1050</v>
      </c>
      <c r="HE85" s="110" t="s">
        <v>1050</v>
      </c>
      <c r="HF85" s="110" t="s">
        <v>1050</v>
      </c>
      <c r="HG85" s="110" t="s">
        <v>1050</v>
      </c>
      <c r="HH85" s="110" t="s">
        <v>1050</v>
      </c>
      <c r="HI85" s="110" t="s">
        <v>1050</v>
      </c>
      <c r="HJ85" s="110" t="s">
        <v>1050</v>
      </c>
      <c r="HK85" s="110" t="s">
        <v>1050</v>
      </c>
      <c r="HL85" s="110" t="s">
        <v>1050</v>
      </c>
      <c r="HM85" s="110" t="s">
        <v>1050</v>
      </c>
      <c r="HN85" s="110" t="s">
        <v>1050</v>
      </c>
      <c r="HO85" s="110" t="s">
        <v>1050</v>
      </c>
      <c r="HP85" s="110" t="s">
        <v>1050</v>
      </c>
      <c r="HQ85" s="110" t="s">
        <v>1050</v>
      </c>
      <c r="HR85" s="110" t="s">
        <v>1050</v>
      </c>
      <c r="HS85" s="110" t="s">
        <v>1050</v>
      </c>
      <c r="HT85" s="110" t="s">
        <v>1050</v>
      </c>
      <c r="HU85" s="110" t="s">
        <v>1050</v>
      </c>
      <c r="HV85" s="110" t="s">
        <v>1050</v>
      </c>
      <c r="HW85" s="110" t="s">
        <v>1050</v>
      </c>
      <c r="HX85" s="110" t="s">
        <v>1050</v>
      </c>
      <c r="HY85" s="110" t="s">
        <v>1050</v>
      </c>
      <c r="HZ85" s="110" t="s">
        <v>1050</v>
      </c>
      <c r="IA85" s="110" t="s">
        <v>1050</v>
      </c>
      <c r="IB85" s="110" t="s">
        <v>1050</v>
      </c>
      <c r="IC85" s="110" t="s">
        <v>1050</v>
      </c>
      <c r="ID85" s="110" t="s">
        <v>1050</v>
      </c>
      <c r="IE85" s="110" t="s">
        <v>1050</v>
      </c>
      <c r="IF85" s="110" t="s">
        <v>1050</v>
      </c>
      <c r="IG85" s="110" t="s">
        <v>1050</v>
      </c>
      <c r="IH85" s="110" t="s">
        <v>1050</v>
      </c>
      <c r="II85" s="110" t="s">
        <v>1050</v>
      </c>
      <c r="IJ85" s="110" t="s">
        <v>1050</v>
      </c>
      <c r="IK85" s="110" t="s">
        <v>1050</v>
      </c>
      <c r="IL85" s="110" t="s">
        <v>1050</v>
      </c>
      <c r="IM85" s="110" t="s">
        <v>1050</v>
      </c>
      <c r="IN85" s="110" t="s">
        <v>1050</v>
      </c>
      <c r="IO85" s="110" t="s">
        <v>1050</v>
      </c>
      <c r="IP85" s="110" t="s">
        <v>1050</v>
      </c>
      <c r="IQ85" s="110" t="s">
        <v>1050</v>
      </c>
      <c r="IR85" s="110" t="s">
        <v>1050</v>
      </c>
      <c r="IS85" s="110" t="s">
        <v>1050</v>
      </c>
      <c r="IT85" s="110" t="s">
        <v>1050</v>
      </c>
      <c r="IU85" s="110" t="s">
        <v>1050</v>
      </c>
      <c r="IV85" s="110" t="s">
        <v>1050</v>
      </c>
      <c r="IW85" s="110" t="s">
        <v>1050</v>
      </c>
      <c r="IX85" s="110" t="s">
        <v>1050</v>
      </c>
      <c r="IY85" s="110" t="s">
        <v>1050</v>
      </c>
      <c r="IZ85" s="110" t="s">
        <v>1050</v>
      </c>
      <c r="JA85" s="110" t="s">
        <v>1050</v>
      </c>
      <c r="JB85" s="110" t="s">
        <v>1050</v>
      </c>
      <c r="JC85" s="110" t="s">
        <v>1050</v>
      </c>
      <c r="JD85" s="110" t="s">
        <v>1050</v>
      </c>
      <c r="JE85" s="110" t="s">
        <v>1050</v>
      </c>
      <c r="JF85" s="110" t="s">
        <v>1050</v>
      </c>
      <c r="JG85" s="110" t="s">
        <v>1050</v>
      </c>
      <c r="JH85" s="110" t="s">
        <v>1050</v>
      </c>
      <c r="JI85" s="110" t="s">
        <v>1050</v>
      </c>
      <c r="JJ85" s="110" t="s">
        <v>1050</v>
      </c>
      <c r="JK85" s="110" t="s">
        <v>1050</v>
      </c>
      <c r="JL85" s="110" t="s">
        <v>1050</v>
      </c>
      <c r="JM85" s="110" t="s">
        <v>1050</v>
      </c>
      <c r="JN85" s="110" t="s">
        <v>1050</v>
      </c>
      <c r="JO85" s="110" t="s">
        <v>1050</v>
      </c>
      <c r="JP85" s="110" t="s">
        <v>1050</v>
      </c>
      <c r="JQ85" s="110" t="s">
        <v>1050</v>
      </c>
      <c r="JR85" s="110" t="s">
        <v>1050</v>
      </c>
      <c r="JS85" s="110" t="s">
        <v>1050</v>
      </c>
      <c r="JT85" s="110" t="s">
        <v>1050</v>
      </c>
      <c r="JU85" s="110" t="s">
        <v>1050</v>
      </c>
      <c r="JV85" s="110" t="s">
        <v>1050</v>
      </c>
      <c r="JW85" s="110" t="s">
        <v>1050</v>
      </c>
      <c r="JX85" s="110" t="s">
        <v>1050</v>
      </c>
      <c r="JY85" s="110" t="s">
        <v>1050</v>
      </c>
      <c r="JZ85" s="110" t="s">
        <v>1050</v>
      </c>
      <c r="KA85" s="110" t="s">
        <v>1050</v>
      </c>
      <c r="KB85" s="110" t="s">
        <v>1050</v>
      </c>
      <c r="KC85" s="110" t="s">
        <v>1050</v>
      </c>
      <c r="KD85" s="110" t="s">
        <v>1050</v>
      </c>
      <c r="KE85" s="110" t="s">
        <v>1050</v>
      </c>
      <c r="KF85" s="110" t="s">
        <v>1050</v>
      </c>
      <c r="KG85" s="110" t="s">
        <v>1050</v>
      </c>
      <c r="KH85" s="110" t="s">
        <v>1050</v>
      </c>
      <c r="KI85" s="110" t="s">
        <v>1050</v>
      </c>
      <c r="KJ85" s="110" t="s">
        <v>1050</v>
      </c>
      <c r="KK85" s="110" t="s">
        <v>1050</v>
      </c>
      <c r="KL85" s="110" t="s">
        <v>1050</v>
      </c>
      <c r="KM85" s="110" t="s">
        <v>1050</v>
      </c>
      <c r="KN85" s="110" t="s">
        <v>1050</v>
      </c>
      <c r="KO85" s="110" t="s">
        <v>1050</v>
      </c>
      <c r="KP85" s="110" t="s">
        <v>1050</v>
      </c>
      <c r="KQ85" s="110" t="s">
        <v>1050</v>
      </c>
      <c r="KR85" s="110" t="s">
        <v>1050</v>
      </c>
      <c r="KS85" s="110" t="s">
        <v>1050</v>
      </c>
      <c r="KT85" s="110" t="s">
        <v>1050</v>
      </c>
      <c r="KU85" s="110" t="s">
        <v>1050</v>
      </c>
      <c r="KV85" s="110" t="s">
        <v>1050</v>
      </c>
      <c r="KW85" s="110" t="s">
        <v>1050</v>
      </c>
      <c r="KX85" s="110" t="s">
        <v>1050</v>
      </c>
      <c r="KY85" s="110" t="s">
        <v>1050</v>
      </c>
      <c r="KZ85" s="110" t="s">
        <v>1050</v>
      </c>
      <c r="LA85" s="110" t="s">
        <v>1050</v>
      </c>
      <c r="LB85" s="110" t="s">
        <v>1050</v>
      </c>
      <c r="LC85" s="110" t="s">
        <v>1050</v>
      </c>
      <c r="LD85" s="110" t="s">
        <v>1050</v>
      </c>
      <c r="LE85" s="110" t="s">
        <v>1050</v>
      </c>
      <c r="LF85" s="110" t="s">
        <v>1050</v>
      </c>
      <c r="LG85" s="110" t="s">
        <v>1050</v>
      </c>
      <c r="LH85" s="110" t="s">
        <v>1050</v>
      </c>
      <c r="LI85" s="110" t="s">
        <v>1050</v>
      </c>
      <c r="LJ85" s="110" t="s">
        <v>1050</v>
      </c>
      <c r="LK85" s="110" t="s">
        <v>1050</v>
      </c>
      <c r="LL85" s="110" t="s">
        <v>1050</v>
      </c>
      <c r="LM85" s="110" t="s">
        <v>1050</v>
      </c>
      <c r="LN85" s="110" t="s">
        <v>1050</v>
      </c>
      <c r="LO85" s="110" t="s">
        <v>1050</v>
      </c>
      <c r="LP85" s="110" t="s">
        <v>1050</v>
      </c>
      <c r="LQ85" s="110" t="s">
        <v>1050</v>
      </c>
      <c r="LR85" s="110" t="s">
        <v>1050</v>
      </c>
      <c r="LS85" s="110" t="s">
        <v>1050</v>
      </c>
      <c r="LT85" s="110" t="s">
        <v>1050</v>
      </c>
      <c r="LU85" s="110" t="s">
        <v>1050</v>
      </c>
      <c r="LV85" s="110" t="s">
        <v>1050</v>
      </c>
      <c r="LW85" s="110" t="s">
        <v>1050</v>
      </c>
      <c r="LX85" s="110" t="s">
        <v>1050</v>
      </c>
      <c r="LY85" s="110" t="s">
        <v>1050</v>
      </c>
      <c r="LZ85" s="110" t="s">
        <v>1050</v>
      </c>
      <c r="MA85" s="110" t="s">
        <v>1050</v>
      </c>
      <c r="MB85" s="110" t="s">
        <v>1050</v>
      </c>
      <c r="MC85" s="110" t="s">
        <v>1050</v>
      </c>
      <c r="MD85" s="110" t="s">
        <v>1050</v>
      </c>
      <c r="ME85" s="110" t="s">
        <v>1050</v>
      </c>
      <c r="MF85" s="110" t="s">
        <v>1050</v>
      </c>
      <c r="MG85" s="110" t="s">
        <v>1050</v>
      </c>
      <c r="MH85" s="110" t="s">
        <v>1050</v>
      </c>
      <c r="MI85" s="110" t="s">
        <v>1050</v>
      </c>
      <c r="MJ85" s="110" t="s">
        <v>1050</v>
      </c>
      <c r="MK85" s="110" t="s">
        <v>1050</v>
      </c>
      <c r="ML85" s="110" t="s">
        <v>1050</v>
      </c>
      <c r="MM85" s="110" t="s">
        <v>1050</v>
      </c>
      <c r="MN85" s="110" t="s">
        <v>1050</v>
      </c>
      <c r="MO85" s="110" t="s">
        <v>1050</v>
      </c>
      <c r="MP85" s="110" t="s">
        <v>1050</v>
      </c>
      <c r="MQ85" s="110" t="s">
        <v>1050</v>
      </c>
      <c r="MR85" s="110" t="s">
        <v>1050</v>
      </c>
      <c r="MS85" s="110" t="s">
        <v>1050</v>
      </c>
      <c r="MT85" s="110" t="s">
        <v>1050</v>
      </c>
      <c r="MU85" s="110" t="s">
        <v>1050</v>
      </c>
      <c r="MV85" s="110" t="s">
        <v>1050</v>
      </c>
      <c r="MW85" s="110" t="s">
        <v>1050</v>
      </c>
      <c r="MX85" s="110" t="s">
        <v>1050</v>
      </c>
      <c r="MY85" s="110" t="s">
        <v>1050</v>
      </c>
      <c r="MZ85" s="110" t="s">
        <v>399</v>
      </c>
      <c r="NA85" s="110" t="s">
        <v>1050</v>
      </c>
      <c r="NB85" s="110" t="s">
        <v>1050</v>
      </c>
      <c r="NC85" s="110" t="s">
        <v>1050</v>
      </c>
      <c r="ND85" s="110" t="s">
        <v>1050</v>
      </c>
      <c r="NE85" s="110" t="s">
        <v>1050</v>
      </c>
      <c r="NF85" s="110" t="s">
        <v>1050</v>
      </c>
      <c r="NG85" s="110" t="s">
        <v>1050</v>
      </c>
      <c r="NH85" s="110" t="s">
        <v>1050</v>
      </c>
      <c r="NI85" s="110" t="s">
        <v>1050</v>
      </c>
      <c r="NJ85" s="110" t="s">
        <v>1050</v>
      </c>
      <c r="NK85" s="110" t="s">
        <v>1050</v>
      </c>
      <c r="NL85" s="110" t="s">
        <v>1050</v>
      </c>
      <c r="NM85" s="110" t="s">
        <v>1050</v>
      </c>
      <c r="NN85" s="110" t="s">
        <v>1050</v>
      </c>
      <c r="NO85" s="110" t="s">
        <v>1050</v>
      </c>
      <c r="NP85" s="110" t="s">
        <v>1050</v>
      </c>
      <c r="NQ85" s="110" t="s">
        <v>1050</v>
      </c>
      <c r="NR85" s="110" t="s">
        <v>1050</v>
      </c>
      <c r="NS85" s="110" t="s">
        <v>1050</v>
      </c>
      <c r="NT85" s="110" t="s">
        <v>1050</v>
      </c>
      <c r="NU85" s="110" t="s">
        <v>1050</v>
      </c>
      <c r="NV85" s="110" t="s">
        <v>1050</v>
      </c>
      <c r="NW85" s="110" t="s">
        <v>1050</v>
      </c>
      <c r="NX85" s="110" t="s">
        <v>1050</v>
      </c>
      <c r="NY85" s="110" t="s">
        <v>1050</v>
      </c>
      <c r="NZ85" s="110" t="s">
        <v>1050</v>
      </c>
      <c r="OA85" s="110" t="s">
        <v>1050</v>
      </c>
      <c r="OB85" s="110" t="s">
        <v>1050</v>
      </c>
      <c r="OC85" s="110" t="s">
        <v>1050</v>
      </c>
      <c r="OD85" s="110" t="s">
        <v>1050</v>
      </c>
      <c r="OE85" s="110" t="s">
        <v>1050</v>
      </c>
      <c r="OF85" s="110" t="s">
        <v>1050</v>
      </c>
      <c r="OG85" s="110" t="s">
        <v>1050</v>
      </c>
      <c r="OH85" s="110" t="s">
        <v>1050</v>
      </c>
      <c r="OI85" s="110" t="s">
        <v>1050</v>
      </c>
      <c r="OJ85" s="110" t="s">
        <v>1050</v>
      </c>
      <c r="OK85" s="110" t="s">
        <v>1050</v>
      </c>
      <c r="OL85" s="110" t="s">
        <v>1050</v>
      </c>
      <c r="OM85" s="110" t="s">
        <v>1050</v>
      </c>
      <c r="ON85" s="110" t="s">
        <v>1050</v>
      </c>
      <c r="OO85" s="110" t="s">
        <v>1050</v>
      </c>
      <c r="OP85" s="110" t="s">
        <v>1050</v>
      </c>
      <c r="OQ85" s="110" t="s">
        <v>1050</v>
      </c>
      <c r="OR85" s="110" t="s">
        <v>1050</v>
      </c>
      <c r="OS85" s="110" t="s">
        <v>1050</v>
      </c>
      <c r="OT85" s="110" t="s">
        <v>1050</v>
      </c>
      <c r="OU85" s="110" t="s">
        <v>1050</v>
      </c>
      <c r="OV85" s="110" t="s">
        <v>1050</v>
      </c>
      <c r="OW85" s="110" t="s">
        <v>1050</v>
      </c>
      <c r="OX85" s="110" t="s">
        <v>1050</v>
      </c>
      <c r="OY85" s="110" t="s">
        <v>1050</v>
      </c>
      <c r="OZ85" s="110" t="s">
        <v>1050</v>
      </c>
      <c r="PA85" s="110" t="s">
        <v>1050</v>
      </c>
      <c r="PB85" s="110" t="s">
        <v>1050</v>
      </c>
      <c r="PC85" s="110" t="s">
        <v>1050</v>
      </c>
      <c r="PD85" s="110" t="s">
        <v>1050</v>
      </c>
      <c r="PE85" s="110" t="s">
        <v>1050</v>
      </c>
      <c r="PF85" s="110" t="s">
        <v>1050</v>
      </c>
      <c r="PG85" s="110" t="s">
        <v>1050</v>
      </c>
      <c r="PH85" s="110" t="s">
        <v>1050</v>
      </c>
      <c r="PI85" s="110" t="s">
        <v>1050</v>
      </c>
      <c r="PJ85" s="110" t="s">
        <v>1050</v>
      </c>
      <c r="PK85" s="110" t="s">
        <v>1050</v>
      </c>
      <c r="PL85" s="110" t="s">
        <v>1050</v>
      </c>
      <c r="PM85" s="110" t="s">
        <v>1050</v>
      </c>
      <c r="PN85" s="110">
        <v>0</v>
      </c>
      <c r="PO85" s="110">
        <v>1</v>
      </c>
      <c r="PP85" s="110">
        <v>157</v>
      </c>
      <c r="PQ85" s="110">
        <v>98</v>
      </c>
      <c r="PR85" s="110" t="s">
        <v>1050</v>
      </c>
      <c r="PS85" s="110" t="s">
        <v>1050</v>
      </c>
      <c r="PT85" s="110" t="s">
        <v>1050</v>
      </c>
      <c r="PU85" s="110" t="s">
        <v>1050</v>
      </c>
      <c r="PV85" s="110" t="s">
        <v>1050</v>
      </c>
      <c r="PW85" s="110" t="s">
        <v>1050</v>
      </c>
      <c r="PX85" s="110" t="s">
        <v>1050</v>
      </c>
      <c r="PY85" s="110" t="s">
        <v>1050</v>
      </c>
      <c r="PZ85" s="110" t="s">
        <v>3201</v>
      </c>
      <c r="QA85" s="110" t="s">
        <v>1050</v>
      </c>
      <c r="QB85" s="110" t="s">
        <v>1050</v>
      </c>
      <c r="QC85" s="110" t="s">
        <v>1050</v>
      </c>
      <c r="QD85" s="110" t="s">
        <v>1100</v>
      </c>
      <c r="QE85" s="110" t="s">
        <v>1076</v>
      </c>
      <c r="QF85" s="110" t="s">
        <v>353</v>
      </c>
      <c r="QG85" s="110">
        <v>11</v>
      </c>
      <c r="QH85" s="157">
        <v>1</v>
      </c>
      <c r="QI85" s="110">
        <v>60</v>
      </c>
      <c r="QJ85" s="110">
        <v>28</v>
      </c>
      <c r="QK85" s="110">
        <v>2022</v>
      </c>
      <c r="QL85" s="110">
        <v>2051</v>
      </c>
      <c r="QM85" s="79" t="s">
        <v>3190</v>
      </c>
      <c r="QN85" s="79" t="s">
        <v>441</v>
      </c>
      <c r="QO85" s="79" t="s">
        <v>399</v>
      </c>
      <c r="QP85" s="79" t="s">
        <v>399</v>
      </c>
      <c r="QQ85" s="92">
        <v>0.6875</v>
      </c>
      <c r="QR85" s="79" t="s">
        <v>329</v>
      </c>
      <c r="QS85" s="79" t="s">
        <v>552</v>
      </c>
      <c r="QT85" s="79" t="s">
        <v>3202</v>
      </c>
      <c r="QU85" s="79" t="s">
        <v>3203</v>
      </c>
      <c r="QV85" s="125" t="s">
        <v>2473</v>
      </c>
      <c r="QW85" s="125" t="s">
        <v>3204</v>
      </c>
      <c r="QX85" s="79" t="s">
        <v>1050</v>
      </c>
      <c r="QY85" s="79" t="s">
        <v>1050</v>
      </c>
      <c r="QZ85" s="79" t="s">
        <v>1080</v>
      </c>
      <c r="RA85" s="79" t="s">
        <v>1050</v>
      </c>
      <c r="RB85" s="79" t="s">
        <v>1050</v>
      </c>
      <c r="RC85" s="79" t="s">
        <v>368</v>
      </c>
      <c r="RD85" s="79" t="s">
        <v>399</v>
      </c>
      <c r="RE85" s="79" t="s">
        <v>344</v>
      </c>
      <c r="RF85" s="79" t="s">
        <v>369</v>
      </c>
      <c r="RG85" s="79" t="s">
        <v>1050</v>
      </c>
      <c r="RH85" s="79" t="s">
        <v>513</v>
      </c>
      <c r="RI85" s="79" t="s">
        <v>444</v>
      </c>
      <c r="RJ85" s="79" t="s">
        <v>1050</v>
      </c>
      <c r="RK85" s="79" t="s">
        <v>371</v>
      </c>
      <c r="RL85" s="79" t="s">
        <v>419</v>
      </c>
      <c r="RM85" s="79" t="s">
        <v>3205</v>
      </c>
      <c r="RN85" s="79" t="s">
        <v>3206</v>
      </c>
      <c r="RO85" s="79" t="s">
        <v>335</v>
      </c>
      <c r="RP85" s="79" t="s">
        <v>1543</v>
      </c>
      <c r="RQ85" s="79" t="s">
        <v>392</v>
      </c>
      <c r="RR85" s="79" t="s">
        <v>480</v>
      </c>
      <c r="RS85" s="79" t="s">
        <v>1127</v>
      </c>
      <c r="RT85" s="79" t="s">
        <v>2712</v>
      </c>
      <c r="RU85" s="79" t="s">
        <v>1085</v>
      </c>
      <c r="RV85" s="79" t="s">
        <v>1050</v>
      </c>
      <c r="RW85" s="79" t="s">
        <v>1050</v>
      </c>
      <c r="RX85" s="79" t="s">
        <v>1050</v>
      </c>
      <c r="RY85" s="79" t="s">
        <v>1050</v>
      </c>
      <c r="RZ85" s="79" t="s">
        <v>1050</v>
      </c>
      <c r="SA85" s="79" t="s">
        <v>1050</v>
      </c>
      <c r="SB85" s="79" t="s">
        <v>1050</v>
      </c>
      <c r="SC85" s="79" t="s">
        <v>1050</v>
      </c>
      <c r="SD85" s="79" t="s">
        <v>1050</v>
      </c>
      <c r="SE85" s="79" t="s">
        <v>1050</v>
      </c>
      <c r="SF85" s="79" t="s">
        <v>1050</v>
      </c>
      <c r="SG85" s="79" t="s">
        <v>1050</v>
      </c>
      <c r="SH85" s="79" t="s">
        <v>1050</v>
      </c>
      <c r="SI85" s="79" t="s">
        <v>1050</v>
      </c>
      <c r="SJ85" s="79" t="s">
        <v>1050</v>
      </c>
      <c r="SK85" s="79" t="s">
        <v>1050</v>
      </c>
      <c r="SL85" s="79" t="s">
        <v>1050</v>
      </c>
      <c r="SM85" s="79" t="s">
        <v>1050</v>
      </c>
      <c r="SN85" s="79" t="s">
        <v>1050</v>
      </c>
      <c r="SO85" s="79" t="s">
        <v>1050</v>
      </c>
      <c r="SP85" s="79" t="s">
        <v>1050</v>
      </c>
      <c r="SQ85" s="79" t="s">
        <v>1050</v>
      </c>
      <c r="SR85" s="79" t="s">
        <v>1050</v>
      </c>
      <c r="SS85" s="79" t="s">
        <v>1050</v>
      </c>
      <c r="ST85" s="79" t="s">
        <v>434</v>
      </c>
      <c r="SU85" s="79" t="s">
        <v>549</v>
      </c>
      <c r="SV85" s="79" t="s">
        <v>1050</v>
      </c>
      <c r="SW85" s="79" t="s">
        <v>1050</v>
      </c>
      <c r="SX85" s="79" t="s">
        <v>1050</v>
      </c>
      <c r="SY85" s="79" t="s">
        <v>1050</v>
      </c>
      <c r="SZ85" s="79" t="s">
        <v>1050</v>
      </c>
      <c r="TA85" s="79" t="s">
        <v>1050</v>
      </c>
      <c r="TB85" s="79" t="s">
        <v>1050</v>
      </c>
      <c r="TC85" s="79" t="s">
        <v>1050</v>
      </c>
      <c r="TD85" s="79" t="s">
        <v>1050</v>
      </c>
      <c r="TE85" s="79" t="s">
        <v>1050</v>
      </c>
      <c r="TF85" s="79">
        <v>2014</v>
      </c>
      <c r="TG85" s="79" t="s">
        <v>494</v>
      </c>
      <c r="TH85" s="79" t="s">
        <v>1050</v>
      </c>
      <c r="TI85" s="79" t="s">
        <v>1050</v>
      </c>
      <c r="TJ85" s="79" t="s">
        <v>1050</v>
      </c>
      <c r="TK85" s="79" t="s">
        <v>1050</v>
      </c>
      <c r="TL85" s="79" t="s">
        <v>1050</v>
      </c>
      <c r="TM85" s="79" t="s">
        <v>1050</v>
      </c>
      <c r="TN85" s="79" t="s">
        <v>1050</v>
      </c>
      <c r="TO85" s="79" t="s">
        <v>1050</v>
      </c>
      <c r="TP85" s="79" t="s">
        <v>1050</v>
      </c>
      <c r="TQ85" s="79" t="s">
        <v>1050</v>
      </c>
      <c r="TR85" s="79" t="s">
        <v>1202</v>
      </c>
      <c r="TS85" s="79" t="s">
        <v>1177</v>
      </c>
      <c r="TT85" s="79" t="s">
        <v>1050</v>
      </c>
      <c r="TU85" s="79" t="s">
        <v>1050</v>
      </c>
      <c r="TV85" s="79" t="s">
        <v>1050</v>
      </c>
      <c r="TW85" s="79" t="s">
        <v>1050</v>
      </c>
      <c r="TX85" s="79" t="s">
        <v>1050</v>
      </c>
      <c r="TY85" s="79" t="s">
        <v>1050</v>
      </c>
      <c r="TZ85" s="79" t="s">
        <v>1050</v>
      </c>
      <c r="UA85" s="79" t="s">
        <v>1050</v>
      </c>
      <c r="UB85" s="79" t="s">
        <v>1050</v>
      </c>
      <c r="UC85" s="79" t="s">
        <v>1050</v>
      </c>
      <c r="UD85" s="79" t="s">
        <v>2514</v>
      </c>
      <c r="UE85" s="79" t="s">
        <v>3199</v>
      </c>
      <c r="UF85" s="79" t="s">
        <v>1050</v>
      </c>
      <c r="UG85" s="79" t="s">
        <v>1050</v>
      </c>
      <c r="UH85" s="79" t="s">
        <v>1050</v>
      </c>
      <c r="UI85" s="79" t="s">
        <v>1050</v>
      </c>
      <c r="UJ85" s="79" t="s">
        <v>1050</v>
      </c>
      <c r="UK85" s="79" t="s">
        <v>1050</v>
      </c>
      <c r="UL85" s="79" t="s">
        <v>1050</v>
      </c>
      <c r="UM85" s="79" t="s">
        <v>1050</v>
      </c>
      <c r="UN85" s="79" t="s">
        <v>1050</v>
      </c>
      <c r="UO85" s="79" t="s">
        <v>1050</v>
      </c>
      <c r="UP85" s="79" t="s">
        <v>3193</v>
      </c>
      <c r="UQ85" s="79" t="s">
        <v>494</v>
      </c>
      <c r="UR85" s="79" t="s">
        <v>1050</v>
      </c>
      <c r="US85" s="79" t="s">
        <v>1050</v>
      </c>
      <c r="UT85" s="79" t="s">
        <v>1050</v>
      </c>
      <c r="UU85" s="79" t="s">
        <v>1050</v>
      </c>
      <c r="UV85" s="79" t="s">
        <v>1050</v>
      </c>
      <c r="UW85" s="79" t="s">
        <v>1050</v>
      </c>
      <c r="UX85" s="79" t="s">
        <v>1050</v>
      </c>
      <c r="UY85" s="79" t="s">
        <v>1050</v>
      </c>
      <c r="UZ85" s="79" t="s">
        <v>1050</v>
      </c>
      <c r="VA85" s="79" t="s">
        <v>1050</v>
      </c>
      <c r="VB85" s="79" t="s">
        <v>1050</v>
      </c>
      <c r="VC85" s="79" t="s">
        <v>494</v>
      </c>
      <c r="VD85" s="79" t="s">
        <v>1050</v>
      </c>
      <c r="VE85" s="79" t="s">
        <v>1050</v>
      </c>
      <c r="VF85" s="79" t="s">
        <v>1050</v>
      </c>
      <c r="VG85" s="79" t="s">
        <v>1050</v>
      </c>
      <c r="VH85" s="79" t="s">
        <v>1050</v>
      </c>
      <c r="VI85" s="79" t="s">
        <v>1050</v>
      </c>
      <c r="VJ85" s="79" t="s">
        <v>1050</v>
      </c>
      <c r="VK85" s="79" t="s">
        <v>1050</v>
      </c>
      <c r="VL85" s="79" t="s">
        <v>1050</v>
      </c>
      <c r="VM85" s="79" t="s">
        <v>1050</v>
      </c>
      <c r="VN85" s="79" t="s">
        <v>1060</v>
      </c>
      <c r="VO85" s="79" t="s">
        <v>1190</v>
      </c>
      <c r="VP85" s="79" t="s">
        <v>1050</v>
      </c>
      <c r="VQ85" s="79" t="s">
        <v>1050</v>
      </c>
      <c r="VR85" s="79" t="s">
        <v>1050</v>
      </c>
      <c r="VS85" s="79" t="s">
        <v>1050</v>
      </c>
      <c r="VT85" s="79" t="s">
        <v>1050</v>
      </c>
      <c r="VU85" s="79" t="s">
        <v>1050</v>
      </c>
      <c r="VV85" s="79" t="s">
        <v>1050</v>
      </c>
      <c r="VW85" s="79" t="s">
        <v>1050</v>
      </c>
      <c r="VX85" s="79" t="s">
        <v>1050</v>
      </c>
      <c r="VY85" s="79" t="s">
        <v>1050</v>
      </c>
      <c r="VZ85" s="79" t="s">
        <v>353</v>
      </c>
      <c r="WA85" s="79" t="s">
        <v>494</v>
      </c>
      <c r="WB85" s="79" t="s">
        <v>1050</v>
      </c>
      <c r="WC85" s="79" t="s">
        <v>1050</v>
      </c>
      <c r="WD85" s="79" t="s">
        <v>1050</v>
      </c>
      <c r="WE85" s="79" t="s">
        <v>1050</v>
      </c>
      <c r="WF85" s="79" t="s">
        <v>1050</v>
      </c>
      <c r="WG85" s="79" t="s">
        <v>1050</v>
      </c>
      <c r="WH85" s="79" t="s">
        <v>1050</v>
      </c>
      <c r="WI85" s="79" t="s">
        <v>1050</v>
      </c>
      <c r="WJ85" s="79" t="s">
        <v>1050</v>
      </c>
      <c r="WK85" s="79" t="s">
        <v>1050</v>
      </c>
      <c r="WL85" s="79" t="s">
        <v>353</v>
      </c>
      <c r="WM85" s="79" t="s">
        <v>494</v>
      </c>
      <c r="WN85" s="79" t="s">
        <v>1050</v>
      </c>
      <c r="WO85" s="79" t="s">
        <v>1050</v>
      </c>
      <c r="WP85" s="79" t="s">
        <v>1050</v>
      </c>
      <c r="WQ85" s="79" t="s">
        <v>1050</v>
      </c>
      <c r="WR85" s="79" t="s">
        <v>1050</v>
      </c>
      <c r="WS85" s="79" t="s">
        <v>1050</v>
      </c>
      <c r="WT85" s="79" t="s">
        <v>1050</v>
      </c>
      <c r="WU85" s="79" t="s">
        <v>1050</v>
      </c>
      <c r="WV85" s="79" t="s">
        <v>1050</v>
      </c>
      <c r="WW85" s="79" t="s">
        <v>1050</v>
      </c>
      <c r="WX85" s="79" t="s">
        <v>399</v>
      </c>
      <c r="WY85" s="79" t="s">
        <v>2712</v>
      </c>
      <c r="WZ85" s="79" t="s">
        <v>1050</v>
      </c>
      <c r="XA85" s="79" t="s">
        <v>1050</v>
      </c>
      <c r="XB85" s="79" t="s">
        <v>1050</v>
      </c>
      <c r="XC85" s="79" t="s">
        <v>1050</v>
      </c>
      <c r="XD85" s="79" t="s">
        <v>1050</v>
      </c>
      <c r="XE85" s="79" t="s">
        <v>1050</v>
      </c>
      <c r="XF85" s="79" t="s">
        <v>1050</v>
      </c>
      <c r="XG85" s="79" t="s">
        <v>1050</v>
      </c>
      <c r="XH85" s="79" t="s">
        <v>1050</v>
      </c>
      <c r="XI85" s="79" t="s">
        <v>1050</v>
      </c>
      <c r="XJ85" s="79" t="s">
        <v>3207</v>
      </c>
      <c r="XK85" s="79" t="s">
        <v>2712</v>
      </c>
      <c r="XL85" s="79" t="s">
        <v>1050</v>
      </c>
      <c r="XM85" s="79" t="s">
        <v>1050</v>
      </c>
      <c r="XN85" s="79" t="s">
        <v>1050</v>
      </c>
      <c r="XO85" s="79" t="s">
        <v>1050</v>
      </c>
      <c r="XP85" s="79" t="s">
        <v>1050</v>
      </c>
      <c r="XQ85" s="79" t="s">
        <v>1050</v>
      </c>
      <c r="XR85" s="79" t="s">
        <v>1050</v>
      </c>
      <c r="XS85" s="79" t="s">
        <v>1050</v>
      </c>
      <c r="XT85" s="79" t="s">
        <v>1050</v>
      </c>
      <c r="XU85" s="79" t="s">
        <v>1050</v>
      </c>
      <c r="XV85" s="79" t="s">
        <v>1089</v>
      </c>
      <c r="XW85" s="79" t="s">
        <v>2712</v>
      </c>
      <c r="XX85" s="79" t="s">
        <v>1050</v>
      </c>
      <c r="XY85" s="79" t="s">
        <v>1050</v>
      </c>
      <c r="XZ85" s="79" t="s">
        <v>1050</v>
      </c>
      <c r="YA85" s="79" t="s">
        <v>1050</v>
      </c>
      <c r="YB85" s="79" t="s">
        <v>1050</v>
      </c>
      <c r="YC85" s="79" t="s">
        <v>1050</v>
      </c>
      <c r="YD85" s="79" t="s">
        <v>1050</v>
      </c>
      <c r="YE85" s="79" t="s">
        <v>1050</v>
      </c>
      <c r="YF85" s="79" t="s">
        <v>1050</v>
      </c>
      <c r="YG85" s="79" t="s">
        <v>1050</v>
      </c>
      <c r="YH85" s="79" t="s">
        <v>1089</v>
      </c>
      <c r="YI85" s="79" t="s">
        <v>2714</v>
      </c>
      <c r="YJ85" s="79" t="s">
        <v>1050</v>
      </c>
      <c r="YK85" s="79" t="s">
        <v>1050</v>
      </c>
      <c r="YL85" s="79" t="s">
        <v>1050</v>
      </c>
      <c r="YM85" s="79" t="s">
        <v>1050</v>
      </c>
      <c r="YN85" s="79" t="s">
        <v>1050</v>
      </c>
      <c r="YO85" s="79" t="s">
        <v>1050</v>
      </c>
      <c r="YP85" s="79" t="s">
        <v>1050</v>
      </c>
      <c r="YQ85" s="79" t="s">
        <v>1050</v>
      </c>
      <c r="YR85" s="79" t="s">
        <v>1050</v>
      </c>
      <c r="YS85" s="79" t="s">
        <v>1050</v>
      </c>
      <c r="YT85" s="79" t="s">
        <v>1089</v>
      </c>
      <c r="YU85" s="79" t="s">
        <v>2712</v>
      </c>
      <c r="YV85" s="79" t="s">
        <v>1050</v>
      </c>
      <c r="YW85" s="79" t="s">
        <v>1050</v>
      </c>
      <c r="YX85" s="79" t="s">
        <v>1050</v>
      </c>
      <c r="YY85" s="79" t="s">
        <v>1050</v>
      </c>
      <c r="YZ85" s="79" t="s">
        <v>1050</v>
      </c>
      <c r="ZA85" s="79" t="s">
        <v>1050</v>
      </c>
      <c r="ZB85" s="79" t="s">
        <v>1050</v>
      </c>
      <c r="ZC85" s="79" t="s">
        <v>1050</v>
      </c>
      <c r="ZD85" s="79" t="s">
        <v>1050</v>
      </c>
      <c r="ZE85" s="79" t="s">
        <v>1050</v>
      </c>
      <c r="ZF85" s="79" t="s">
        <v>1089</v>
      </c>
      <c r="ZG85" s="79" t="s">
        <v>2712</v>
      </c>
      <c r="ZH85" s="79" t="s">
        <v>1050</v>
      </c>
      <c r="ZI85" s="79" t="s">
        <v>1050</v>
      </c>
      <c r="ZJ85" s="79" t="s">
        <v>1050</v>
      </c>
      <c r="ZK85" s="79" t="s">
        <v>1050</v>
      </c>
      <c r="ZL85" s="79" t="s">
        <v>1050</v>
      </c>
      <c r="ZM85" s="79" t="s">
        <v>1050</v>
      </c>
      <c r="ZN85" s="79" t="s">
        <v>1050</v>
      </c>
      <c r="ZO85" s="79" t="s">
        <v>1050</v>
      </c>
      <c r="ZP85" s="79" t="s">
        <v>1050</v>
      </c>
      <c r="ZQ85" s="79" t="s">
        <v>1050</v>
      </c>
      <c r="ZR85" s="79" t="s">
        <v>1089</v>
      </c>
      <c r="ZS85" s="79" t="s">
        <v>2712</v>
      </c>
      <c r="ZT85" s="79" t="s">
        <v>1050</v>
      </c>
      <c r="ZU85" s="79" t="s">
        <v>1050</v>
      </c>
      <c r="ZV85" s="79" t="s">
        <v>1050</v>
      </c>
      <c r="ZW85" s="79" t="s">
        <v>1050</v>
      </c>
      <c r="ZX85" s="79" t="s">
        <v>1050</v>
      </c>
      <c r="ZY85" s="79" t="s">
        <v>1050</v>
      </c>
      <c r="ZZ85" s="79" t="s">
        <v>1050</v>
      </c>
      <c r="AAA85" s="79" t="s">
        <v>1050</v>
      </c>
      <c r="AAB85" s="79" t="s">
        <v>1050</v>
      </c>
      <c r="AAC85" s="79" t="s">
        <v>1050</v>
      </c>
      <c r="AAD85" s="79" t="s">
        <v>1090</v>
      </c>
      <c r="AAE85" s="79">
        <v>43</v>
      </c>
      <c r="AAF85" s="91">
        <v>32327</v>
      </c>
      <c r="AAG85" s="79">
        <v>0</v>
      </c>
      <c r="AAH85" s="79">
        <v>0</v>
      </c>
      <c r="AAI85" s="79" t="s">
        <v>1132</v>
      </c>
      <c r="AAJ85" s="79" t="s">
        <v>1133</v>
      </c>
      <c r="AAK85" s="79" t="s">
        <v>1090</v>
      </c>
      <c r="AAL85" s="79">
        <v>36</v>
      </c>
      <c r="AAM85" s="79" t="s">
        <v>494</v>
      </c>
      <c r="AAN85" s="79">
        <v>0</v>
      </c>
      <c r="AAO85" s="79">
        <v>0</v>
      </c>
      <c r="AAP85" s="79" t="s">
        <v>1089</v>
      </c>
      <c r="AAQ85" s="79" t="s">
        <v>352</v>
      </c>
      <c r="AAR85" s="79" t="s">
        <v>1050</v>
      </c>
      <c r="AAS85" s="79" t="s">
        <v>1050</v>
      </c>
      <c r="AAT85" s="79" t="s">
        <v>1050</v>
      </c>
      <c r="AAU85" s="79" t="s">
        <v>1050</v>
      </c>
      <c r="AAV85" s="79" t="s">
        <v>1050</v>
      </c>
      <c r="AAW85" s="79" t="s">
        <v>1050</v>
      </c>
      <c r="AAX85" s="79" t="s">
        <v>1050</v>
      </c>
      <c r="AAY85" s="79" t="s">
        <v>1050</v>
      </c>
      <c r="AAZ85" s="79" t="s">
        <v>1050</v>
      </c>
      <c r="ABA85" s="79" t="s">
        <v>1050</v>
      </c>
      <c r="ABB85" s="79" t="s">
        <v>1050</v>
      </c>
      <c r="ABC85" s="79" t="s">
        <v>1050</v>
      </c>
      <c r="ABD85" s="79" t="s">
        <v>1050</v>
      </c>
      <c r="ABE85" s="79" t="s">
        <v>1050</v>
      </c>
      <c r="ABF85" s="79" t="s">
        <v>1050</v>
      </c>
      <c r="ABG85" s="79" t="s">
        <v>1050</v>
      </c>
      <c r="ABH85" s="79" t="s">
        <v>1050</v>
      </c>
      <c r="ABI85" s="79" t="s">
        <v>1050</v>
      </c>
      <c r="ABJ85" s="79" t="s">
        <v>1050</v>
      </c>
      <c r="ABK85" s="79" t="s">
        <v>1050</v>
      </c>
      <c r="ABL85" s="79" t="s">
        <v>1050</v>
      </c>
      <c r="ABM85" s="79" t="s">
        <v>1050</v>
      </c>
      <c r="ABN85" s="79" t="s">
        <v>1050</v>
      </c>
      <c r="ABO85" s="79" t="s">
        <v>1050</v>
      </c>
      <c r="ABP85" s="79" t="s">
        <v>1050</v>
      </c>
      <c r="ABQ85" s="79" t="s">
        <v>1050</v>
      </c>
      <c r="ABR85" s="79" t="s">
        <v>1050</v>
      </c>
      <c r="ABS85" s="79" t="s">
        <v>1050</v>
      </c>
      <c r="ABT85" s="79" t="s">
        <v>1050</v>
      </c>
      <c r="ABU85" s="79" t="s">
        <v>1050</v>
      </c>
      <c r="ABV85" s="79" t="s">
        <v>1050</v>
      </c>
      <c r="ABW85" s="79" t="s">
        <v>1050</v>
      </c>
      <c r="ABX85" s="79" t="s">
        <v>1050</v>
      </c>
      <c r="ABY85" s="79" t="s">
        <v>1050</v>
      </c>
      <c r="ABZ85" s="79" t="s">
        <v>1050</v>
      </c>
      <c r="ACA85" s="79" t="s">
        <v>1050</v>
      </c>
      <c r="ACB85" s="79" t="s">
        <v>1050</v>
      </c>
      <c r="ACC85" s="79" t="s">
        <v>1050</v>
      </c>
      <c r="ACD85" s="79" t="s">
        <v>1050</v>
      </c>
      <c r="ACE85" s="79" t="s">
        <v>1050</v>
      </c>
      <c r="ACF85" s="79" t="s">
        <v>1050</v>
      </c>
      <c r="ACG85" s="79" t="s">
        <v>1050</v>
      </c>
      <c r="ACH85" s="79" t="s">
        <v>1050</v>
      </c>
      <c r="ACI85" s="79" t="s">
        <v>1050</v>
      </c>
      <c r="ACJ85" s="79" t="s">
        <v>1050</v>
      </c>
      <c r="ACK85" s="79" t="s">
        <v>1050</v>
      </c>
      <c r="ACL85" s="79" t="s">
        <v>1050</v>
      </c>
      <c r="ACM85" s="79" t="s">
        <v>1050</v>
      </c>
      <c r="ACN85" s="79" t="s">
        <v>1050</v>
      </c>
      <c r="ACO85" s="79" t="s">
        <v>1050</v>
      </c>
      <c r="ACP85" s="79" t="s">
        <v>1050</v>
      </c>
      <c r="ACQ85" s="79" t="s">
        <v>1050</v>
      </c>
      <c r="ACR85" s="79" t="s">
        <v>1050</v>
      </c>
      <c r="ACS85" s="79" t="s">
        <v>1050</v>
      </c>
      <c r="ACT85" s="79" t="s">
        <v>1050</v>
      </c>
      <c r="ACU85" s="79" t="s">
        <v>1050</v>
      </c>
      <c r="ACV85" s="79" t="s">
        <v>1050</v>
      </c>
      <c r="ACW85" s="79" t="s">
        <v>1050</v>
      </c>
      <c r="ACX85" s="79" t="s">
        <v>1050</v>
      </c>
      <c r="ACY85" s="79" t="s">
        <v>1050</v>
      </c>
      <c r="ACZ85" s="79" t="s">
        <v>1050</v>
      </c>
      <c r="ADA85" s="79" t="s">
        <v>1050</v>
      </c>
      <c r="ADB85" s="79" t="s">
        <v>1050</v>
      </c>
      <c r="ADC85" s="79" t="s">
        <v>1050</v>
      </c>
      <c r="ADD85" s="79" t="s">
        <v>1050</v>
      </c>
      <c r="ADE85" s="79" t="s">
        <v>1050</v>
      </c>
      <c r="ADF85" s="79" t="s">
        <v>1050</v>
      </c>
      <c r="ADG85" s="79" t="s">
        <v>1050</v>
      </c>
      <c r="ADH85" s="79" t="s">
        <v>1050</v>
      </c>
      <c r="ADI85" s="79" t="s">
        <v>1050</v>
      </c>
      <c r="ADJ85" s="79" t="s">
        <v>1050</v>
      </c>
      <c r="ADK85" s="79" t="s">
        <v>1050</v>
      </c>
      <c r="ADL85" s="79" t="s">
        <v>1050</v>
      </c>
      <c r="ADM85" s="79" t="s">
        <v>1050</v>
      </c>
      <c r="ADN85" s="79" t="s">
        <v>1050</v>
      </c>
      <c r="ADO85" s="79" t="s">
        <v>1050</v>
      </c>
      <c r="ADP85" s="79" t="s">
        <v>1050</v>
      </c>
      <c r="ADQ85" s="79" t="s">
        <v>1050</v>
      </c>
      <c r="ADR85" s="79" t="s">
        <v>1050</v>
      </c>
      <c r="ADS85" s="79" t="s">
        <v>1050</v>
      </c>
      <c r="ADT85" s="79" t="s">
        <v>1050</v>
      </c>
      <c r="ADU85" s="79" t="s">
        <v>1050</v>
      </c>
      <c r="ADV85" s="79" t="s">
        <v>1050</v>
      </c>
      <c r="ADW85" s="79" t="s">
        <v>1050</v>
      </c>
      <c r="ADX85" s="79" t="s">
        <v>1050</v>
      </c>
      <c r="ADY85" s="79" t="s">
        <v>1050</v>
      </c>
      <c r="ADZ85" s="79" t="s">
        <v>1050</v>
      </c>
      <c r="AEA85" s="79" t="s">
        <v>1050</v>
      </c>
      <c r="AEB85" s="79" t="s">
        <v>1050</v>
      </c>
      <c r="AEC85" s="79" t="s">
        <v>1050</v>
      </c>
      <c r="AED85" s="79" t="s">
        <v>1050</v>
      </c>
      <c r="AEE85" s="79" t="s">
        <v>1050</v>
      </c>
      <c r="AEF85" s="79" t="s">
        <v>1050</v>
      </c>
      <c r="AEG85" s="79" t="s">
        <v>1050</v>
      </c>
      <c r="AEH85" s="79" t="s">
        <v>1050</v>
      </c>
      <c r="AEI85" s="79" t="s">
        <v>1050</v>
      </c>
      <c r="AEJ85" s="79" t="s">
        <v>1050</v>
      </c>
      <c r="AEK85" s="79" t="s">
        <v>1050</v>
      </c>
      <c r="AEL85" s="79" t="s">
        <v>1050</v>
      </c>
      <c r="AEM85" s="79" t="s">
        <v>1050</v>
      </c>
      <c r="AEN85" s="79" t="s">
        <v>1050</v>
      </c>
      <c r="AEO85" s="79" t="s">
        <v>1050</v>
      </c>
      <c r="AEP85" s="79" t="s">
        <v>1050</v>
      </c>
      <c r="AEQ85" s="79" t="s">
        <v>1050</v>
      </c>
      <c r="AER85" s="79" t="s">
        <v>1050</v>
      </c>
      <c r="AES85" s="79" t="s">
        <v>1050</v>
      </c>
      <c r="AET85" s="79" t="s">
        <v>1050</v>
      </c>
      <c r="AEU85" s="79" t="s">
        <v>1050</v>
      </c>
      <c r="AEV85" s="79" t="s">
        <v>1050</v>
      </c>
      <c r="AEW85" s="79" t="s">
        <v>1050</v>
      </c>
      <c r="AEX85" s="137" t="s">
        <v>2351</v>
      </c>
      <c r="AEY85" s="79">
        <v>0</v>
      </c>
      <c r="AEZ85" s="79">
        <v>1</v>
      </c>
      <c r="AFA85" s="79" t="s">
        <v>353</v>
      </c>
      <c r="AFB85" s="79" t="s">
        <v>400</v>
      </c>
      <c r="AFC85" s="79" t="s">
        <v>1050</v>
      </c>
      <c r="AFD85" s="79" t="s">
        <v>399</v>
      </c>
      <c r="AFE85" s="79" t="s">
        <v>1050</v>
      </c>
      <c r="AFF85" s="79" t="s">
        <v>1050</v>
      </c>
      <c r="AFG85" s="79" t="s">
        <v>1050</v>
      </c>
      <c r="AFH85" s="79" t="s">
        <v>1050</v>
      </c>
      <c r="AFI85" s="79" t="s">
        <v>1050</v>
      </c>
      <c r="AFJ85" s="79" t="s">
        <v>1050</v>
      </c>
      <c r="AFK85" s="79" t="s">
        <v>1050</v>
      </c>
      <c r="AFL85" s="79" t="s">
        <v>1050</v>
      </c>
      <c r="AFM85" s="79" t="s">
        <v>1050</v>
      </c>
      <c r="AFN85" s="79" t="s">
        <v>1050</v>
      </c>
      <c r="AFO85" s="79" t="s">
        <v>1050</v>
      </c>
      <c r="AFP85" s="79" t="s">
        <v>1050</v>
      </c>
      <c r="AFQ85" s="79" t="s">
        <v>1050</v>
      </c>
      <c r="AFR85" s="79" t="s">
        <v>1050</v>
      </c>
      <c r="AFS85" s="79" t="s">
        <v>1050</v>
      </c>
      <c r="AFT85" s="79" t="s">
        <v>1050</v>
      </c>
      <c r="AFU85" s="79" t="s">
        <v>1050</v>
      </c>
      <c r="AFV85" s="79" t="s">
        <v>1050</v>
      </c>
      <c r="AFW85" s="79" t="s">
        <v>1050</v>
      </c>
      <c r="AFX85" s="79" t="s">
        <v>1050</v>
      </c>
      <c r="AFY85" s="79" t="s">
        <v>1050</v>
      </c>
      <c r="AFZ85" s="79" t="s">
        <v>1050</v>
      </c>
      <c r="AGA85" s="79" t="s">
        <v>1050</v>
      </c>
      <c r="AGB85" s="79" t="s">
        <v>1050</v>
      </c>
      <c r="AGC85" s="79" t="s">
        <v>1050</v>
      </c>
      <c r="AGD85" s="79" t="s">
        <v>1050</v>
      </c>
      <c r="AGE85" s="79" t="s">
        <v>1050</v>
      </c>
      <c r="AGF85" s="79" t="s">
        <v>1050</v>
      </c>
      <c r="AGG85" s="79" t="s">
        <v>1050</v>
      </c>
      <c r="AGH85" s="79" t="s">
        <v>1050</v>
      </c>
      <c r="AGI85" s="79" t="s">
        <v>1050</v>
      </c>
      <c r="AGJ85" s="79" t="s">
        <v>1050</v>
      </c>
      <c r="AGK85" s="79" t="s">
        <v>1050</v>
      </c>
      <c r="AGL85" s="79" t="s">
        <v>1089</v>
      </c>
      <c r="AGM85" s="79" t="s">
        <v>1050</v>
      </c>
      <c r="AGN85" s="79" t="s">
        <v>1089</v>
      </c>
      <c r="AGO85" s="79" t="s">
        <v>1050</v>
      </c>
      <c r="AGP85" s="79" t="s">
        <v>1050</v>
      </c>
      <c r="AGQ85" s="79" t="s">
        <v>1050</v>
      </c>
      <c r="AGR85" s="79" t="s">
        <v>1050</v>
      </c>
      <c r="AGS85" s="79" t="s">
        <v>1050</v>
      </c>
      <c r="AGT85" s="79" t="s">
        <v>1050</v>
      </c>
      <c r="AGU85" s="79" t="s">
        <v>1050</v>
      </c>
      <c r="AGV85" s="79" t="s">
        <v>1050</v>
      </c>
      <c r="AGW85" s="79" t="s">
        <v>1050</v>
      </c>
      <c r="AGX85" s="79" t="s">
        <v>1050</v>
      </c>
      <c r="AGY85" s="79" t="s">
        <v>1050</v>
      </c>
      <c r="AGZ85" s="79" t="s">
        <v>1050</v>
      </c>
      <c r="AHA85" s="79" t="s">
        <v>1050</v>
      </c>
      <c r="AHB85" s="79" t="s">
        <v>1050</v>
      </c>
      <c r="AHC85" s="79" t="s">
        <v>1050</v>
      </c>
      <c r="AHD85" s="79" t="s">
        <v>1050</v>
      </c>
      <c r="AHE85" s="79" t="s">
        <v>1050</v>
      </c>
      <c r="AHF85" s="79" t="s">
        <v>1050</v>
      </c>
      <c r="AHG85" s="79" t="s">
        <v>1050</v>
      </c>
      <c r="AHH85" s="79" t="s">
        <v>1050</v>
      </c>
      <c r="AHI85" s="79" t="s">
        <v>1050</v>
      </c>
      <c r="AHJ85" s="79" t="s">
        <v>1089</v>
      </c>
      <c r="AHK85" s="79" t="s">
        <v>1050</v>
      </c>
      <c r="AHL85" s="79" t="s">
        <v>1089</v>
      </c>
      <c r="AHM85" s="79" t="s">
        <v>1050</v>
      </c>
      <c r="AHN85" s="79" t="s">
        <v>1050</v>
      </c>
      <c r="AHO85" s="79" t="s">
        <v>1050</v>
      </c>
      <c r="AHP85" s="79" t="s">
        <v>1050</v>
      </c>
      <c r="AHQ85" s="79" t="s">
        <v>1050</v>
      </c>
      <c r="AHR85" s="79" t="s">
        <v>1050</v>
      </c>
      <c r="AHS85" s="79" t="s">
        <v>1050</v>
      </c>
      <c r="AHT85" s="79" t="s">
        <v>1050</v>
      </c>
      <c r="AHU85" s="79" t="s">
        <v>1050</v>
      </c>
      <c r="AHV85" s="79" t="s">
        <v>1050</v>
      </c>
      <c r="AHW85" s="79" t="s">
        <v>1050</v>
      </c>
      <c r="AHX85" s="79" t="s">
        <v>1050</v>
      </c>
      <c r="AHY85" s="79" t="s">
        <v>1050</v>
      </c>
      <c r="AHZ85" s="79" t="s">
        <v>1050</v>
      </c>
      <c r="AIA85" s="79" t="s">
        <v>1050</v>
      </c>
      <c r="AIB85" s="79" t="s">
        <v>1050</v>
      </c>
      <c r="AIC85" s="79" t="s">
        <v>1050</v>
      </c>
      <c r="AID85" s="79" t="s">
        <v>1050</v>
      </c>
      <c r="AIE85" s="79" t="s">
        <v>1050</v>
      </c>
      <c r="AIF85" s="79" t="s">
        <v>1050</v>
      </c>
      <c r="AIG85" s="79" t="s">
        <v>1050</v>
      </c>
      <c r="AIH85" s="79" t="s">
        <v>1050</v>
      </c>
      <c r="AII85" s="79" t="s">
        <v>1050</v>
      </c>
      <c r="AIJ85" s="79" t="s">
        <v>1050</v>
      </c>
      <c r="AIK85" s="79" t="s">
        <v>1050</v>
      </c>
      <c r="AIL85" s="79" t="s">
        <v>1050</v>
      </c>
      <c r="AIM85" s="79" t="s">
        <v>1050</v>
      </c>
      <c r="AIN85" s="79" t="s">
        <v>1050</v>
      </c>
      <c r="AIO85" s="79" t="s">
        <v>1050</v>
      </c>
      <c r="AIP85" s="79" t="s">
        <v>1050</v>
      </c>
      <c r="AIQ85" s="79" t="s">
        <v>1050</v>
      </c>
      <c r="AIR85" s="79" t="s">
        <v>3208</v>
      </c>
      <c r="AIS85" s="79" t="s">
        <v>1050</v>
      </c>
      <c r="AIT85" s="79" t="s">
        <v>3209</v>
      </c>
      <c r="AIU85" s="79" t="s">
        <v>1050</v>
      </c>
      <c r="AIV85" s="79" t="s">
        <v>1050</v>
      </c>
      <c r="AIW85" s="79" t="s">
        <v>1050</v>
      </c>
      <c r="AIX85" s="79" t="s">
        <v>1050</v>
      </c>
      <c r="AIY85" s="79" t="s">
        <v>1050</v>
      </c>
      <c r="AIZ85" s="79" t="s">
        <v>1050</v>
      </c>
      <c r="AJA85" s="79" t="s">
        <v>1050</v>
      </c>
      <c r="AJB85" s="79" t="s">
        <v>1050</v>
      </c>
      <c r="AJC85" s="79" t="s">
        <v>1050</v>
      </c>
      <c r="AJD85" s="79" t="s">
        <v>1050</v>
      </c>
      <c r="AJE85" s="79" t="s">
        <v>1050</v>
      </c>
      <c r="AJF85" s="79" t="s">
        <v>1050</v>
      </c>
      <c r="AJG85" s="79" t="s">
        <v>3210</v>
      </c>
      <c r="AJH85" s="79" t="s">
        <v>3211</v>
      </c>
      <c r="AJI85" s="79" t="s">
        <v>1050</v>
      </c>
      <c r="AJJ85" s="79" t="s">
        <v>1050</v>
      </c>
      <c r="AJK85" s="79" t="s">
        <v>1050</v>
      </c>
      <c r="AJL85" s="79" t="s">
        <v>1050</v>
      </c>
      <c r="AJM85" s="79" t="s">
        <v>2714</v>
      </c>
      <c r="AJN85" s="79" t="s">
        <v>2714</v>
      </c>
      <c r="AJO85" s="79" t="s">
        <v>1050</v>
      </c>
      <c r="AJP85" s="79" t="s">
        <v>1050</v>
      </c>
      <c r="AJQ85" s="79" t="s">
        <v>1050</v>
      </c>
      <c r="AJR85" s="79" t="s">
        <v>1050</v>
      </c>
      <c r="AJS85" s="79" t="s">
        <v>1050</v>
      </c>
      <c r="AJT85" s="79" t="s">
        <v>1050</v>
      </c>
      <c r="AJU85" s="79" t="s">
        <v>1098</v>
      </c>
      <c r="AJV85" s="79" t="s">
        <v>1050</v>
      </c>
      <c r="AJW85" s="79" t="s">
        <v>1050</v>
      </c>
      <c r="AJX85" s="79" t="s">
        <v>1098</v>
      </c>
      <c r="AJY85" s="79" t="s">
        <v>1050</v>
      </c>
      <c r="AJZ85" s="79" t="s">
        <v>1050</v>
      </c>
      <c r="AKA85" s="79" t="s">
        <v>1050</v>
      </c>
      <c r="AKB85" s="79" t="s">
        <v>1050</v>
      </c>
      <c r="AKC85" s="79" t="s">
        <v>1050</v>
      </c>
      <c r="AKD85" s="79" t="s">
        <v>1050</v>
      </c>
      <c r="AKE85" s="79" t="s">
        <v>1050</v>
      </c>
      <c r="AKF85" s="79" t="s">
        <v>1050</v>
      </c>
      <c r="AKG85" s="79" t="s">
        <v>1050</v>
      </c>
      <c r="AKH85" s="79" t="s">
        <v>1050</v>
      </c>
      <c r="AKI85" s="79" t="s">
        <v>1098</v>
      </c>
      <c r="AKJ85" s="79" t="s">
        <v>1050</v>
      </c>
      <c r="AKK85" s="79" t="s">
        <v>1050</v>
      </c>
      <c r="AKL85" s="79" t="s">
        <v>1050</v>
      </c>
      <c r="AKM85" s="79" t="s">
        <v>1050</v>
      </c>
      <c r="AKN85" s="79" t="s">
        <v>1050</v>
      </c>
      <c r="AKO85" s="79" t="s">
        <v>1050</v>
      </c>
      <c r="AKP85" s="79" t="s">
        <v>1098</v>
      </c>
      <c r="AKQ85" s="79" t="s">
        <v>1050</v>
      </c>
      <c r="AKR85" s="79" t="s">
        <v>1098</v>
      </c>
      <c r="AKS85" s="79" t="s">
        <v>1050</v>
      </c>
      <c r="AKT85" s="79" t="s">
        <v>1050</v>
      </c>
      <c r="AKU85" s="79" t="s">
        <v>1050</v>
      </c>
      <c r="AKV85" s="79" t="s">
        <v>1098</v>
      </c>
      <c r="AKW85" s="79" t="s">
        <v>1050</v>
      </c>
      <c r="AKX85" s="79" t="s">
        <v>1050</v>
      </c>
      <c r="AKY85" s="79" t="s">
        <v>1050</v>
      </c>
      <c r="AKZ85" s="79" t="s">
        <v>1050</v>
      </c>
      <c r="ALA85" s="79" t="s">
        <v>1098</v>
      </c>
      <c r="ALB85" s="79" t="s">
        <v>1050</v>
      </c>
      <c r="ALC85" s="79" t="s">
        <v>1050</v>
      </c>
      <c r="ALD85" s="79" t="s">
        <v>1050</v>
      </c>
      <c r="ALE85" s="79" t="s">
        <v>1050</v>
      </c>
      <c r="ALF85" s="79" t="s">
        <v>1098</v>
      </c>
      <c r="ALG85" s="79" t="s">
        <v>1050</v>
      </c>
      <c r="ALH85" s="79" t="s">
        <v>1050</v>
      </c>
      <c r="ALI85" s="79" t="s">
        <v>1050</v>
      </c>
      <c r="ALJ85" s="79" t="s">
        <v>1050</v>
      </c>
      <c r="ALK85" s="79" t="s">
        <v>1098</v>
      </c>
      <c r="ALL85" s="79" t="s">
        <v>1050</v>
      </c>
      <c r="ALM85" s="79" t="s">
        <v>1050</v>
      </c>
      <c r="ALN85" s="79" t="s">
        <v>1050</v>
      </c>
      <c r="ALO85" s="79" t="s">
        <v>1050</v>
      </c>
      <c r="ALP85" s="79" t="s">
        <v>1098</v>
      </c>
      <c r="ALQ85" s="79" t="s">
        <v>1098</v>
      </c>
      <c r="ALR85" s="79" t="s">
        <v>1050</v>
      </c>
      <c r="ALS85" s="79" t="s">
        <v>1050</v>
      </c>
      <c r="ALT85" s="79" t="s">
        <v>1050</v>
      </c>
      <c r="ALU85" s="79" t="s">
        <v>1050</v>
      </c>
      <c r="ALV85" s="79" t="s">
        <v>1050</v>
      </c>
      <c r="ALW85" s="79" t="s">
        <v>1050</v>
      </c>
      <c r="ALX85" s="79" t="s">
        <v>1050</v>
      </c>
    </row>
    <row r="86" ht="50.25" customHeight="1" spans="1:1012">
      <c r="A86" s="150" t="s">
        <v>3212</v>
      </c>
      <c r="B86" s="150">
        <v>116</v>
      </c>
      <c r="C86" s="110" t="s">
        <v>3213</v>
      </c>
      <c r="D86" s="110" t="s">
        <v>3214</v>
      </c>
      <c r="E86" s="110" t="s">
        <v>1050</v>
      </c>
      <c r="F86" s="110" t="s">
        <v>3215</v>
      </c>
      <c r="G86" s="110" t="s">
        <v>1050</v>
      </c>
      <c r="H86" s="110" t="s">
        <v>1050</v>
      </c>
      <c r="I86" s="110" t="s">
        <v>545</v>
      </c>
      <c r="J86" s="110" t="s">
        <v>3216</v>
      </c>
      <c r="K86" s="151">
        <v>0.409722222222222</v>
      </c>
      <c r="L86" s="110" t="s">
        <v>3216</v>
      </c>
      <c r="M86" s="151">
        <v>0.427083333333333</v>
      </c>
      <c r="N86" s="110" t="s">
        <v>331</v>
      </c>
      <c r="O86" s="110" t="s">
        <v>2900</v>
      </c>
      <c r="P86" s="110" t="s">
        <v>1050</v>
      </c>
      <c r="Q86" s="110" t="s">
        <v>1050</v>
      </c>
      <c r="R86" s="110" t="s">
        <v>1052</v>
      </c>
      <c r="S86" s="110" t="s">
        <v>419</v>
      </c>
      <c r="T86" s="110" t="s">
        <v>1050</v>
      </c>
      <c r="U86" s="110" t="s">
        <v>368</v>
      </c>
      <c r="V86" s="110" t="s">
        <v>1050</v>
      </c>
      <c r="W86" s="110" t="s">
        <v>338</v>
      </c>
      <c r="X86" s="110" t="s">
        <v>339</v>
      </c>
      <c r="Y86" s="110" t="s">
        <v>340</v>
      </c>
      <c r="Z86" s="110" t="s">
        <v>341</v>
      </c>
      <c r="AA86" s="110" t="s">
        <v>342</v>
      </c>
      <c r="AB86" s="110" t="s">
        <v>388</v>
      </c>
      <c r="AC86" s="110" t="s">
        <v>482</v>
      </c>
      <c r="AD86" s="110" t="s">
        <v>344</v>
      </c>
      <c r="AE86" s="110" t="s">
        <v>369</v>
      </c>
      <c r="AF86" s="110" t="s">
        <v>392</v>
      </c>
      <c r="AG86" s="110" t="s">
        <v>1050</v>
      </c>
      <c r="AH86" s="110" t="s">
        <v>1050</v>
      </c>
      <c r="AI86" s="110" t="s">
        <v>506</v>
      </c>
      <c r="AJ86" s="110" t="s">
        <v>1050</v>
      </c>
      <c r="AK86" s="110" t="s">
        <v>1050</v>
      </c>
      <c r="AL86" s="110" t="s">
        <v>1050</v>
      </c>
      <c r="AM86" s="110" t="s">
        <v>1050</v>
      </c>
      <c r="AN86" s="110" t="s">
        <v>1056</v>
      </c>
      <c r="AO86" s="110" t="s">
        <v>1050</v>
      </c>
      <c r="AP86" s="110" t="s">
        <v>1050</v>
      </c>
      <c r="AQ86" s="110" t="s">
        <v>1050</v>
      </c>
      <c r="AR86" s="110" t="s">
        <v>1050</v>
      </c>
      <c r="AS86" s="110" t="s">
        <v>1050</v>
      </c>
      <c r="AT86" s="110" t="s">
        <v>1050</v>
      </c>
      <c r="AU86" s="110" t="s">
        <v>1050</v>
      </c>
      <c r="AV86" s="110" t="s">
        <v>1050</v>
      </c>
      <c r="AW86" s="110" t="s">
        <v>1050</v>
      </c>
      <c r="AX86" s="110" t="s">
        <v>1050</v>
      </c>
      <c r="AY86" s="110" t="s">
        <v>1050</v>
      </c>
      <c r="AZ86" s="110" t="s">
        <v>480</v>
      </c>
      <c r="BA86" s="110" t="s">
        <v>1050</v>
      </c>
      <c r="BB86" s="110" t="s">
        <v>1050</v>
      </c>
      <c r="BC86" s="110" t="s">
        <v>1050</v>
      </c>
      <c r="BD86" s="110" t="s">
        <v>1050</v>
      </c>
      <c r="BE86" s="110" t="s">
        <v>1050</v>
      </c>
      <c r="BF86" s="110" t="s">
        <v>1050</v>
      </c>
      <c r="BG86" s="110" t="s">
        <v>1050</v>
      </c>
      <c r="BH86" s="110" t="s">
        <v>1050</v>
      </c>
      <c r="BI86" s="110" t="s">
        <v>1050</v>
      </c>
      <c r="BJ86" s="110" t="s">
        <v>1050</v>
      </c>
      <c r="BK86" s="110" t="s">
        <v>1050</v>
      </c>
      <c r="BL86" s="110" t="s">
        <v>1050</v>
      </c>
      <c r="BM86" s="110" t="s">
        <v>1050</v>
      </c>
      <c r="BN86" s="110" t="s">
        <v>1050</v>
      </c>
      <c r="BO86" s="110" t="s">
        <v>1050</v>
      </c>
      <c r="BP86" s="110" t="s">
        <v>1050</v>
      </c>
      <c r="BQ86" s="110" t="s">
        <v>1050</v>
      </c>
      <c r="BR86" s="110" t="s">
        <v>1050</v>
      </c>
      <c r="BS86" s="110" t="s">
        <v>1050</v>
      </c>
      <c r="BT86" s="110" t="s">
        <v>1050</v>
      </c>
      <c r="BU86" s="110" t="s">
        <v>1050</v>
      </c>
      <c r="BV86" s="110" t="s">
        <v>1050</v>
      </c>
      <c r="BW86" s="110" t="s">
        <v>1050</v>
      </c>
      <c r="BX86" s="110" t="s">
        <v>1050</v>
      </c>
      <c r="BY86" s="110" t="s">
        <v>1050</v>
      </c>
      <c r="BZ86" s="110" t="s">
        <v>1050</v>
      </c>
      <c r="CA86" s="110" t="s">
        <v>1050</v>
      </c>
      <c r="CB86" s="110" t="s">
        <v>1050</v>
      </c>
      <c r="CC86" s="110" t="s">
        <v>1050</v>
      </c>
      <c r="CD86" s="110" t="s">
        <v>1050</v>
      </c>
      <c r="CE86" s="110" t="s">
        <v>1050</v>
      </c>
      <c r="CF86" s="110" t="s">
        <v>1057</v>
      </c>
      <c r="CG86" s="110" t="s">
        <v>3217</v>
      </c>
      <c r="CH86" s="110" t="s">
        <v>1090</v>
      </c>
      <c r="CI86" s="110" t="s">
        <v>1050</v>
      </c>
      <c r="CJ86" s="110" t="s">
        <v>1060</v>
      </c>
      <c r="CK86" s="110" t="s">
        <v>353</v>
      </c>
      <c r="CL86" s="110" t="s">
        <v>1050</v>
      </c>
      <c r="CM86" s="110" t="s">
        <v>1050</v>
      </c>
      <c r="CN86" s="110" t="s">
        <v>1050</v>
      </c>
      <c r="CO86" s="110" t="s">
        <v>353</v>
      </c>
      <c r="CP86" s="110" t="s">
        <v>520</v>
      </c>
      <c r="CQ86" s="110" t="s">
        <v>1050</v>
      </c>
      <c r="CR86" s="110" t="s">
        <v>1050</v>
      </c>
      <c r="CS86" s="110" t="s">
        <v>3218</v>
      </c>
      <c r="CT86" s="110" t="s">
        <v>1413</v>
      </c>
      <c r="CU86" s="110" t="s">
        <v>1050</v>
      </c>
      <c r="CV86" s="110" t="s">
        <v>1050</v>
      </c>
      <c r="CW86" s="110" t="s">
        <v>1050</v>
      </c>
      <c r="CX86" s="110" t="s">
        <v>1142</v>
      </c>
      <c r="CY86" s="110" t="s">
        <v>3219</v>
      </c>
      <c r="CZ86" s="110" t="s">
        <v>356</v>
      </c>
      <c r="DA86" s="110" t="s">
        <v>1448</v>
      </c>
      <c r="DB86" s="110" t="s">
        <v>1920</v>
      </c>
      <c r="DC86" s="110" t="s">
        <v>1435</v>
      </c>
      <c r="DD86" s="110">
        <v>1970</v>
      </c>
      <c r="DE86" s="110" t="s">
        <v>3220</v>
      </c>
      <c r="DF86" s="110" t="s">
        <v>1050</v>
      </c>
      <c r="DG86" s="110">
        <v>2</v>
      </c>
      <c r="DH86" s="110" t="s">
        <v>3221</v>
      </c>
      <c r="DI86" s="110" t="s">
        <v>1146</v>
      </c>
      <c r="DJ86" s="110" t="s">
        <v>1361</v>
      </c>
      <c r="DK86" s="110">
        <v>1</v>
      </c>
      <c r="DL86" s="110" t="s">
        <v>353</v>
      </c>
      <c r="DM86" s="110" t="s">
        <v>353</v>
      </c>
      <c r="DN86" s="110" t="s">
        <v>2029</v>
      </c>
      <c r="DO86" s="110" t="s">
        <v>3222</v>
      </c>
      <c r="DP86" s="110" t="s">
        <v>1050</v>
      </c>
      <c r="DQ86" s="110" t="s">
        <v>1050</v>
      </c>
      <c r="DR86" s="110" t="s">
        <v>1050</v>
      </c>
      <c r="DS86" s="110" t="s">
        <v>1050</v>
      </c>
      <c r="DT86" s="110" t="s">
        <v>1050</v>
      </c>
      <c r="DU86" s="110" t="s">
        <v>1050</v>
      </c>
      <c r="DV86" s="110" t="s">
        <v>399</v>
      </c>
      <c r="DW86" s="110" t="s">
        <v>464</v>
      </c>
      <c r="DX86" s="110" t="s">
        <v>404</v>
      </c>
      <c r="DY86" s="110" t="s">
        <v>1050</v>
      </c>
      <c r="DZ86" s="110" t="s">
        <v>360</v>
      </c>
      <c r="EA86" s="110" t="s">
        <v>1050</v>
      </c>
      <c r="EB86" s="110" t="s">
        <v>333</v>
      </c>
      <c r="EC86" s="110" t="s">
        <v>1050</v>
      </c>
      <c r="ED86" s="110" t="s">
        <v>3223</v>
      </c>
      <c r="EE86" s="110" t="s">
        <v>409</v>
      </c>
      <c r="EF86" s="110" t="s">
        <v>353</v>
      </c>
      <c r="EG86" s="110" t="s">
        <v>1057</v>
      </c>
      <c r="EH86" s="154">
        <v>34752</v>
      </c>
      <c r="EI86" s="110" t="s">
        <v>1090</v>
      </c>
      <c r="EJ86" s="110" t="s">
        <v>398</v>
      </c>
      <c r="EK86" s="110" t="s">
        <v>1060</v>
      </c>
      <c r="EL86" s="110" t="s">
        <v>2712</v>
      </c>
      <c r="EM86" s="110" t="s">
        <v>2712</v>
      </c>
      <c r="EN86" s="110" t="s">
        <v>2712</v>
      </c>
      <c r="EO86" s="110" t="s">
        <v>2712</v>
      </c>
      <c r="EP86" s="110" t="s">
        <v>399</v>
      </c>
      <c r="EQ86" s="110" t="s">
        <v>2712</v>
      </c>
      <c r="ER86" s="110" t="s">
        <v>1413</v>
      </c>
      <c r="ES86" s="110" t="s">
        <v>1413</v>
      </c>
      <c r="ET86" s="110" t="s">
        <v>2712</v>
      </c>
      <c r="EU86" s="110" t="s">
        <v>2712</v>
      </c>
      <c r="EV86" s="110" t="s">
        <v>1413</v>
      </c>
      <c r="EW86" s="110" t="s">
        <v>2712</v>
      </c>
      <c r="EX86" s="110" t="s">
        <v>1413</v>
      </c>
      <c r="EY86" s="110" t="s">
        <v>3224</v>
      </c>
      <c r="EZ86" s="110" t="s">
        <v>3225</v>
      </c>
      <c r="FA86" s="110" t="s">
        <v>1413</v>
      </c>
      <c r="FB86" s="110" t="s">
        <v>3226</v>
      </c>
      <c r="FC86" s="110" t="s">
        <v>3227</v>
      </c>
      <c r="FD86" s="110" t="s">
        <v>1177</v>
      </c>
      <c r="FE86" s="110" t="s">
        <v>1413</v>
      </c>
      <c r="FF86" s="110" t="s">
        <v>458</v>
      </c>
      <c r="FG86" s="110" t="s">
        <v>1413</v>
      </c>
      <c r="FH86" s="110">
        <v>1</v>
      </c>
      <c r="FI86" s="110" t="s">
        <v>1413</v>
      </c>
      <c r="FJ86" s="110" t="s">
        <v>1146</v>
      </c>
      <c r="FK86" s="110" t="s">
        <v>1361</v>
      </c>
      <c r="FL86" s="110">
        <v>0</v>
      </c>
      <c r="FM86" s="110" t="s">
        <v>399</v>
      </c>
      <c r="FN86" s="110" t="s">
        <v>399</v>
      </c>
      <c r="FO86" s="110" t="s">
        <v>1413</v>
      </c>
      <c r="FP86" s="110" t="s">
        <v>1413</v>
      </c>
      <c r="FQ86" s="110" t="s">
        <v>1413</v>
      </c>
      <c r="FR86" s="110" t="s">
        <v>1413</v>
      </c>
      <c r="FS86" s="110" t="s">
        <v>1413</v>
      </c>
      <c r="FT86" s="110" t="s">
        <v>1413</v>
      </c>
      <c r="FU86" s="110" t="s">
        <v>1413</v>
      </c>
      <c r="FV86" s="110" t="s">
        <v>1413</v>
      </c>
      <c r="FW86" s="110" t="s">
        <v>353</v>
      </c>
      <c r="FX86" s="110" t="s">
        <v>549</v>
      </c>
      <c r="FY86" s="110" t="s">
        <v>435</v>
      </c>
      <c r="FZ86" s="110" t="s">
        <v>2712</v>
      </c>
      <c r="GA86" s="110" t="s">
        <v>1413</v>
      </c>
      <c r="GB86" s="110" t="s">
        <v>1413</v>
      </c>
      <c r="GC86" s="110" t="s">
        <v>2712</v>
      </c>
      <c r="GD86" s="110" t="s">
        <v>1413</v>
      </c>
      <c r="GE86" s="110" t="s">
        <v>3228</v>
      </c>
      <c r="GF86" s="110" t="s">
        <v>409</v>
      </c>
      <c r="GG86" s="110" t="s">
        <v>1413</v>
      </c>
      <c r="GH86" s="110" t="s">
        <v>1050</v>
      </c>
      <c r="GI86" s="110" t="s">
        <v>1050</v>
      </c>
      <c r="GJ86" s="110" t="s">
        <v>1050</v>
      </c>
      <c r="GK86" s="110" t="s">
        <v>1050</v>
      </c>
      <c r="GL86" s="110" t="s">
        <v>1050</v>
      </c>
      <c r="GM86" s="110" t="s">
        <v>1050</v>
      </c>
      <c r="GN86" s="110" t="s">
        <v>1050</v>
      </c>
      <c r="GO86" s="110" t="s">
        <v>1050</v>
      </c>
      <c r="GP86" s="110" t="s">
        <v>1050</v>
      </c>
      <c r="GQ86" s="110" t="s">
        <v>1050</v>
      </c>
      <c r="GR86" s="110" t="s">
        <v>1050</v>
      </c>
      <c r="GS86" s="110" t="s">
        <v>1050</v>
      </c>
      <c r="GT86" s="110" t="s">
        <v>1050</v>
      </c>
      <c r="GU86" s="110" t="s">
        <v>1050</v>
      </c>
      <c r="GV86" s="110" t="s">
        <v>1050</v>
      </c>
      <c r="GW86" s="110" t="s">
        <v>1050</v>
      </c>
      <c r="GX86" s="110" t="s">
        <v>1050</v>
      </c>
      <c r="GY86" s="110" t="s">
        <v>1050</v>
      </c>
      <c r="GZ86" s="110" t="s">
        <v>1050</v>
      </c>
      <c r="HA86" s="110" t="s">
        <v>1050</v>
      </c>
      <c r="HB86" s="110" t="s">
        <v>1050</v>
      </c>
      <c r="HC86" s="110" t="s">
        <v>1050</v>
      </c>
      <c r="HD86" s="110" t="s">
        <v>1050</v>
      </c>
      <c r="HE86" s="110" t="s">
        <v>1050</v>
      </c>
      <c r="HF86" s="110" t="s">
        <v>1050</v>
      </c>
      <c r="HG86" s="110" t="s">
        <v>1050</v>
      </c>
      <c r="HH86" s="110" t="s">
        <v>1050</v>
      </c>
      <c r="HI86" s="110" t="s">
        <v>1050</v>
      </c>
      <c r="HJ86" s="110" t="s">
        <v>1050</v>
      </c>
      <c r="HK86" s="110" t="s">
        <v>1050</v>
      </c>
      <c r="HL86" s="110" t="s">
        <v>1050</v>
      </c>
      <c r="HM86" s="110" t="s">
        <v>1050</v>
      </c>
      <c r="HN86" s="110" t="s">
        <v>1050</v>
      </c>
      <c r="HO86" s="110" t="s">
        <v>1050</v>
      </c>
      <c r="HP86" s="110" t="s">
        <v>1050</v>
      </c>
      <c r="HQ86" s="110" t="s">
        <v>1050</v>
      </c>
      <c r="HR86" s="110" t="s">
        <v>1050</v>
      </c>
      <c r="HS86" s="110" t="s">
        <v>1050</v>
      </c>
      <c r="HT86" s="110" t="s">
        <v>1050</v>
      </c>
      <c r="HU86" s="110" t="s">
        <v>1050</v>
      </c>
      <c r="HV86" s="110" t="s">
        <v>1050</v>
      </c>
      <c r="HW86" s="110" t="s">
        <v>1050</v>
      </c>
      <c r="HX86" s="110" t="s">
        <v>1050</v>
      </c>
      <c r="HY86" s="110" t="s">
        <v>1050</v>
      </c>
      <c r="HZ86" s="110" t="s">
        <v>1050</v>
      </c>
      <c r="IA86" s="110" t="s">
        <v>1050</v>
      </c>
      <c r="IB86" s="110" t="s">
        <v>1050</v>
      </c>
      <c r="IC86" s="110" t="s">
        <v>1050</v>
      </c>
      <c r="ID86" s="110" t="s">
        <v>1050</v>
      </c>
      <c r="IE86" s="110" t="s">
        <v>1050</v>
      </c>
      <c r="IF86" s="110" t="s">
        <v>1050</v>
      </c>
      <c r="IG86" s="110" t="s">
        <v>1050</v>
      </c>
      <c r="IH86" s="110" t="s">
        <v>1050</v>
      </c>
      <c r="II86" s="110" t="s">
        <v>1050</v>
      </c>
      <c r="IJ86" s="110" t="s">
        <v>1050</v>
      </c>
      <c r="IK86" s="110" t="s">
        <v>1050</v>
      </c>
      <c r="IL86" s="110" t="s">
        <v>1050</v>
      </c>
      <c r="IM86" s="110" t="s">
        <v>1050</v>
      </c>
      <c r="IN86" s="110" t="s">
        <v>1050</v>
      </c>
      <c r="IO86" s="110" t="s">
        <v>1050</v>
      </c>
      <c r="IP86" s="110" t="s">
        <v>1050</v>
      </c>
      <c r="IQ86" s="110" t="s">
        <v>1050</v>
      </c>
      <c r="IR86" s="110" t="s">
        <v>1050</v>
      </c>
      <c r="IS86" s="110" t="s">
        <v>1050</v>
      </c>
      <c r="IT86" s="110" t="s">
        <v>1050</v>
      </c>
      <c r="IU86" s="110" t="s">
        <v>1050</v>
      </c>
      <c r="IV86" s="110" t="s">
        <v>1050</v>
      </c>
      <c r="IW86" s="110" t="s">
        <v>1050</v>
      </c>
      <c r="IX86" s="110" t="s">
        <v>1050</v>
      </c>
      <c r="IY86" s="110" t="s">
        <v>1050</v>
      </c>
      <c r="IZ86" s="110" t="s">
        <v>1050</v>
      </c>
      <c r="JA86" s="110" t="s">
        <v>1050</v>
      </c>
      <c r="JB86" s="110" t="s">
        <v>1050</v>
      </c>
      <c r="JC86" s="110" t="s">
        <v>1050</v>
      </c>
      <c r="JD86" s="110" t="s">
        <v>1050</v>
      </c>
      <c r="JE86" s="110" t="s">
        <v>1050</v>
      </c>
      <c r="JF86" s="110" t="s">
        <v>1050</v>
      </c>
      <c r="JG86" s="110" t="s">
        <v>1050</v>
      </c>
      <c r="JH86" s="110" t="s">
        <v>1050</v>
      </c>
      <c r="JI86" s="110" t="s">
        <v>1050</v>
      </c>
      <c r="JJ86" s="110" t="s">
        <v>1050</v>
      </c>
      <c r="JK86" s="110" t="s">
        <v>1050</v>
      </c>
      <c r="JL86" s="110" t="s">
        <v>1050</v>
      </c>
      <c r="JM86" s="110" t="s">
        <v>1050</v>
      </c>
      <c r="JN86" s="110" t="s">
        <v>1050</v>
      </c>
      <c r="JO86" s="110" t="s">
        <v>1050</v>
      </c>
      <c r="JP86" s="110" t="s">
        <v>1050</v>
      </c>
      <c r="JQ86" s="110" t="s">
        <v>1050</v>
      </c>
      <c r="JR86" s="110" t="s">
        <v>1050</v>
      </c>
      <c r="JS86" s="110" t="s">
        <v>1050</v>
      </c>
      <c r="JT86" s="110" t="s">
        <v>1050</v>
      </c>
      <c r="JU86" s="110" t="s">
        <v>1050</v>
      </c>
      <c r="JV86" s="110" t="s">
        <v>1050</v>
      </c>
      <c r="JW86" s="110" t="s">
        <v>1050</v>
      </c>
      <c r="JX86" s="110" t="s">
        <v>1050</v>
      </c>
      <c r="JY86" s="110" t="s">
        <v>1050</v>
      </c>
      <c r="JZ86" s="110" t="s">
        <v>1050</v>
      </c>
      <c r="KA86" s="110" t="s">
        <v>1050</v>
      </c>
      <c r="KB86" s="110" t="s">
        <v>1050</v>
      </c>
      <c r="KC86" s="110" t="s">
        <v>1050</v>
      </c>
      <c r="KD86" s="110" t="s">
        <v>1050</v>
      </c>
      <c r="KE86" s="110" t="s">
        <v>1050</v>
      </c>
      <c r="KF86" s="110" t="s">
        <v>1050</v>
      </c>
      <c r="KG86" s="110" t="s">
        <v>1050</v>
      </c>
      <c r="KH86" s="110" t="s">
        <v>1050</v>
      </c>
      <c r="KI86" s="110" t="s">
        <v>1050</v>
      </c>
      <c r="KJ86" s="110" t="s">
        <v>1050</v>
      </c>
      <c r="KK86" s="110" t="s">
        <v>1050</v>
      </c>
      <c r="KL86" s="110" t="s">
        <v>1050</v>
      </c>
      <c r="KM86" s="110" t="s">
        <v>1050</v>
      </c>
      <c r="KN86" s="110" t="s">
        <v>1050</v>
      </c>
      <c r="KO86" s="110" t="s">
        <v>1050</v>
      </c>
      <c r="KP86" s="110" t="s">
        <v>1050</v>
      </c>
      <c r="KQ86" s="110" t="s">
        <v>1050</v>
      </c>
      <c r="KR86" s="110" t="s">
        <v>1050</v>
      </c>
      <c r="KS86" s="110" t="s">
        <v>1050</v>
      </c>
      <c r="KT86" s="110" t="s">
        <v>1050</v>
      </c>
      <c r="KU86" s="110" t="s">
        <v>1050</v>
      </c>
      <c r="KV86" s="110" t="s">
        <v>1050</v>
      </c>
      <c r="KW86" s="110" t="s">
        <v>1050</v>
      </c>
      <c r="KX86" s="110" t="s">
        <v>1050</v>
      </c>
      <c r="KY86" s="110" t="s">
        <v>1050</v>
      </c>
      <c r="KZ86" s="110" t="s">
        <v>1050</v>
      </c>
      <c r="LA86" s="110" t="s">
        <v>1050</v>
      </c>
      <c r="LB86" s="110" t="s">
        <v>1050</v>
      </c>
      <c r="LC86" s="110" t="s">
        <v>1050</v>
      </c>
      <c r="LD86" s="110" t="s">
        <v>1050</v>
      </c>
      <c r="LE86" s="110" t="s">
        <v>1050</v>
      </c>
      <c r="LF86" s="110" t="s">
        <v>1050</v>
      </c>
      <c r="LG86" s="110" t="s">
        <v>1050</v>
      </c>
      <c r="LH86" s="110" t="s">
        <v>1050</v>
      </c>
      <c r="LI86" s="110" t="s">
        <v>1050</v>
      </c>
      <c r="LJ86" s="110" t="s">
        <v>1050</v>
      </c>
      <c r="LK86" s="110" t="s">
        <v>1050</v>
      </c>
      <c r="LL86" s="110" t="s">
        <v>1050</v>
      </c>
      <c r="LM86" s="110" t="s">
        <v>1050</v>
      </c>
      <c r="LN86" s="110" t="s">
        <v>1050</v>
      </c>
      <c r="LO86" s="110" t="s">
        <v>1050</v>
      </c>
      <c r="LP86" s="110" t="s">
        <v>1050</v>
      </c>
      <c r="LQ86" s="110" t="s">
        <v>1050</v>
      </c>
      <c r="LR86" s="110" t="s">
        <v>1050</v>
      </c>
      <c r="LS86" s="110" t="s">
        <v>1050</v>
      </c>
      <c r="LT86" s="110" t="s">
        <v>1050</v>
      </c>
      <c r="LU86" s="110" t="s">
        <v>1050</v>
      </c>
      <c r="LV86" s="110" t="s">
        <v>1050</v>
      </c>
      <c r="LW86" s="110" t="s">
        <v>1050</v>
      </c>
      <c r="LX86" s="110" t="s">
        <v>1050</v>
      </c>
      <c r="LY86" s="110" t="s">
        <v>1050</v>
      </c>
      <c r="LZ86" s="110" t="s">
        <v>1050</v>
      </c>
      <c r="MA86" s="110" t="s">
        <v>1050</v>
      </c>
      <c r="MB86" s="110" t="s">
        <v>1050</v>
      </c>
      <c r="MC86" s="110" t="s">
        <v>1050</v>
      </c>
      <c r="MD86" s="110" t="s">
        <v>1050</v>
      </c>
      <c r="ME86" s="110" t="s">
        <v>1050</v>
      </c>
      <c r="MF86" s="110" t="s">
        <v>1050</v>
      </c>
      <c r="MG86" s="110" t="s">
        <v>1050</v>
      </c>
      <c r="MH86" s="110" t="s">
        <v>1050</v>
      </c>
      <c r="MI86" s="110" t="s">
        <v>1050</v>
      </c>
      <c r="MJ86" s="110" t="s">
        <v>1050</v>
      </c>
      <c r="MK86" s="110" t="s">
        <v>1050</v>
      </c>
      <c r="ML86" s="110" t="s">
        <v>1050</v>
      </c>
      <c r="MM86" s="110" t="s">
        <v>1050</v>
      </c>
      <c r="MN86" s="110" t="s">
        <v>1050</v>
      </c>
      <c r="MO86" s="110" t="s">
        <v>1050</v>
      </c>
      <c r="MP86" s="110" t="s">
        <v>1050</v>
      </c>
      <c r="MQ86" s="110" t="s">
        <v>1050</v>
      </c>
      <c r="MR86" s="110" t="s">
        <v>1050</v>
      </c>
      <c r="MS86" s="110" t="s">
        <v>1050</v>
      </c>
      <c r="MT86" s="110" t="s">
        <v>1050</v>
      </c>
      <c r="MU86" s="110" t="s">
        <v>1050</v>
      </c>
      <c r="MV86" s="110" t="s">
        <v>1050</v>
      </c>
      <c r="MW86" s="110" t="s">
        <v>1050</v>
      </c>
      <c r="MX86" s="110" t="s">
        <v>1050</v>
      </c>
      <c r="MY86" s="110" t="s">
        <v>1050</v>
      </c>
      <c r="MZ86" s="110" t="s">
        <v>1050</v>
      </c>
      <c r="NA86" s="110" t="s">
        <v>1050</v>
      </c>
      <c r="NB86" s="110" t="s">
        <v>1050</v>
      </c>
      <c r="NC86" s="110" t="s">
        <v>1050</v>
      </c>
      <c r="ND86" s="110" t="s">
        <v>1050</v>
      </c>
      <c r="NE86" s="110" t="s">
        <v>1050</v>
      </c>
      <c r="NF86" s="110" t="s">
        <v>1050</v>
      </c>
      <c r="NG86" s="110" t="s">
        <v>1050</v>
      </c>
      <c r="NH86" s="110" t="s">
        <v>1050</v>
      </c>
      <c r="NI86" s="110" t="s">
        <v>1050</v>
      </c>
      <c r="NJ86" s="110" t="s">
        <v>1050</v>
      </c>
      <c r="NK86" s="110" t="s">
        <v>1050</v>
      </c>
      <c r="NL86" s="110" t="s">
        <v>1050</v>
      </c>
      <c r="NM86" s="110" t="s">
        <v>1050</v>
      </c>
      <c r="NN86" s="110" t="s">
        <v>1050</v>
      </c>
      <c r="NO86" s="110" t="s">
        <v>1050</v>
      </c>
      <c r="NP86" s="110" t="s">
        <v>1050</v>
      </c>
      <c r="NQ86" s="110" t="s">
        <v>1050</v>
      </c>
      <c r="NR86" s="110" t="s">
        <v>1050</v>
      </c>
      <c r="NS86" s="110" t="s">
        <v>1050</v>
      </c>
      <c r="NT86" s="110" t="s">
        <v>1050</v>
      </c>
      <c r="NU86" s="110" t="s">
        <v>1050</v>
      </c>
      <c r="NV86" s="110" t="s">
        <v>1050</v>
      </c>
      <c r="NW86" s="110" t="s">
        <v>1050</v>
      </c>
      <c r="NX86" s="110" t="s">
        <v>1050</v>
      </c>
      <c r="NY86" s="110" t="s">
        <v>1050</v>
      </c>
      <c r="NZ86" s="110" t="s">
        <v>1050</v>
      </c>
      <c r="OA86" s="110" t="s">
        <v>1050</v>
      </c>
      <c r="OB86" s="110" t="s">
        <v>1050</v>
      </c>
      <c r="OC86" s="110" t="s">
        <v>1050</v>
      </c>
      <c r="OD86" s="110" t="s">
        <v>1050</v>
      </c>
      <c r="OE86" s="110" t="s">
        <v>1050</v>
      </c>
      <c r="OF86" s="110" t="s">
        <v>1050</v>
      </c>
      <c r="OG86" s="110" t="s">
        <v>1050</v>
      </c>
      <c r="OH86" s="110" t="s">
        <v>1050</v>
      </c>
      <c r="OI86" s="110" t="s">
        <v>1050</v>
      </c>
      <c r="OJ86" s="110" t="s">
        <v>1050</v>
      </c>
      <c r="OK86" s="110" t="s">
        <v>1050</v>
      </c>
      <c r="OL86" s="110" t="s">
        <v>1050</v>
      </c>
      <c r="OM86" s="110" t="s">
        <v>1050</v>
      </c>
      <c r="ON86" s="110" t="s">
        <v>1050</v>
      </c>
      <c r="OO86" s="110" t="s">
        <v>1050</v>
      </c>
      <c r="OP86" s="110" t="s">
        <v>1050</v>
      </c>
      <c r="OQ86" s="110" t="s">
        <v>1050</v>
      </c>
      <c r="OR86" s="110" t="s">
        <v>1050</v>
      </c>
      <c r="OS86" s="110" t="s">
        <v>1050</v>
      </c>
      <c r="OT86" s="110" t="s">
        <v>1050</v>
      </c>
      <c r="OU86" s="110" t="s">
        <v>1050</v>
      </c>
      <c r="OV86" s="110" t="s">
        <v>1050</v>
      </c>
      <c r="OW86" s="110" t="s">
        <v>1050</v>
      </c>
      <c r="OX86" s="110" t="s">
        <v>1050</v>
      </c>
      <c r="OY86" s="110" t="s">
        <v>1050</v>
      </c>
      <c r="OZ86" s="110" t="s">
        <v>1050</v>
      </c>
      <c r="PA86" s="110" t="s">
        <v>1050</v>
      </c>
      <c r="PB86" s="110" t="s">
        <v>1050</v>
      </c>
      <c r="PC86" s="110" t="s">
        <v>1050</v>
      </c>
      <c r="PD86" s="110" t="s">
        <v>1050</v>
      </c>
      <c r="PE86" s="110" t="s">
        <v>1050</v>
      </c>
      <c r="PF86" s="110" t="s">
        <v>1050</v>
      </c>
      <c r="PG86" s="110" t="s">
        <v>1050</v>
      </c>
      <c r="PH86" s="110" t="s">
        <v>1050</v>
      </c>
      <c r="PI86" s="110" t="s">
        <v>1050</v>
      </c>
      <c r="PJ86" s="110" t="s">
        <v>1050</v>
      </c>
      <c r="PK86" s="110" t="s">
        <v>1050</v>
      </c>
      <c r="PL86" s="110" t="s">
        <v>1050</v>
      </c>
      <c r="PM86" s="110" t="s">
        <v>470</v>
      </c>
      <c r="PN86" s="110">
        <v>1</v>
      </c>
      <c r="PO86" s="79" t="s">
        <v>1050</v>
      </c>
      <c r="PP86" s="110" t="s">
        <v>1050</v>
      </c>
      <c r="PQ86" s="110">
        <v>98</v>
      </c>
      <c r="PR86" s="110" t="s">
        <v>1050</v>
      </c>
      <c r="PS86" s="110" t="s">
        <v>1050</v>
      </c>
      <c r="PT86" s="110" t="s">
        <v>1050</v>
      </c>
      <c r="PU86" s="110" t="s">
        <v>1050</v>
      </c>
      <c r="PV86" s="110" t="s">
        <v>1050</v>
      </c>
      <c r="PW86" s="110" t="s">
        <v>1050</v>
      </c>
      <c r="PX86" s="110" t="s">
        <v>1050</v>
      </c>
      <c r="PY86" s="110" t="s">
        <v>1050</v>
      </c>
      <c r="PZ86" s="110" t="s">
        <v>3229</v>
      </c>
      <c r="QA86" s="110" t="s">
        <v>1050</v>
      </c>
      <c r="QB86" s="110" t="s">
        <v>1050</v>
      </c>
      <c r="QC86" s="110" t="s">
        <v>1050</v>
      </c>
      <c r="QD86" s="110" t="s">
        <v>1275</v>
      </c>
      <c r="QE86" s="110" t="s">
        <v>1076</v>
      </c>
      <c r="QF86" s="110" t="s">
        <v>353</v>
      </c>
      <c r="QG86" s="110" t="s">
        <v>1050</v>
      </c>
      <c r="QH86" s="157" t="s">
        <v>1050</v>
      </c>
      <c r="QI86" s="110" t="s">
        <v>1413</v>
      </c>
      <c r="QJ86" s="110" t="s">
        <v>1413</v>
      </c>
      <c r="QK86" s="110" t="s">
        <v>1050</v>
      </c>
      <c r="QL86" s="110" t="s">
        <v>1413</v>
      </c>
      <c r="QM86" s="79" t="s">
        <v>3216</v>
      </c>
      <c r="QN86" s="79" t="s">
        <v>411</v>
      </c>
      <c r="QO86" s="79" t="s">
        <v>399</v>
      </c>
      <c r="QP86" s="79" t="s">
        <v>399</v>
      </c>
      <c r="QQ86" s="92">
        <v>0.409722222222222</v>
      </c>
      <c r="QR86" s="79" t="s">
        <v>329</v>
      </c>
      <c r="QS86" s="79" t="s">
        <v>545</v>
      </c>
      <c r="QT86" s="79" t="s">
        <v>3230</v>
      </c>
      <c r="QU86" s="79" t="s">
        <v>3231</v>
      </c>
      <c r="QV86" s="125" t="s">
        <v>3232</v>
      </c>
      <c r="QW86" s="125" t="s">
        <v>3233</v>
      </c>
      <c r="QX86" s="79" t="s">
        <v>1080</v>
      </c>
      <c r="QY86" s="79" t="s">
        <v>1050</v>
      </c>
      <c r="QZ86" s="79" t="s">
        <v>1050</v>
      </c>
      <c r="RA86" s="79" t="s">
        <v>1050</v>
      </c>
      <c r="RB86" s="79" t="s">
        <v>1050</v>
      </c>
      <c r="RC86" s="79" t="s">
        <v>368</v>
      </c>
      <c r="RD86" s="79" t="s">
        <v>3234</v>
      </c>
      <c r="RE86" s="79" t="s">
        <v>344</v>
      </c>
      <c r="RF86" s="79" t="s">
        <v>369</v>
      </c>
      <c r="RG86" s="79" t="s">
        <v>1081</v>
      </c>
      <c r="RH86" s="79" t="s">
        <v>513</v>
      </c>
      <c r="RI86" s="79" t="s">
        <v>388</v>
      </c>
      <c r="RJ86" s="79">
        <v>3.43</v>
      </c>
      <c r="RK86" s="79" t="s">
        <v>413</v>
      </c>
      <c r="RL86" s="79" t="s">
        <v>419</v>
      </c>
      <c r="RM86" s="79" t="s">
        <v>3235</v>
      </c>
      <c r="RN86" s="79" t="s">
        <v>3236</v>
      </c>
      <c r="RO86" s="79" t="s">
        <v>1050</v>
      </c>
      <c r="RP86" s="79" t="s">
        <v>414</v>
      </c>
      <c r="RQ86" s="79" t="s">
        <v>392</v>
      </c>
      <c r="RR86" s="79" t="s">
        <v>480</v>
      </c>
      <c r="RS86" s="79" t="s">
        <v>1160</v>
      </c>
      <c r="RT86" s="79" t="s">
        <v>1059</v>
      </c>
      <c r="RU86" s="79" t="s">
        <v>1085</v>
      </c>
      <c r="RV86" s="79" t="s">
        <v>1050</v>
      </c>
      <c r="RW86" s="79" t="s">
        <v>1050</v>
      </c>
      <c r="RX86" s="79" t="s">
        <v>1050</v>
      </c>
      <c r="RY86" s="79" t="s">
        <v>1050</v>
      </c>
      <c r="RZ86" s="79" t="s">
        <v>1050</v>
      </c>
      <c r="SA86" s="79" t="s">
        <v>1050</v>
      </c>
      <c r="SB86" s="79" t="s">
        <v>1050</v>
      </c>
      <c r="SC86" s="79" t="s">
        <v>1050</v>
      </c>
      <c r="SD86" s="79" t="s">
        <v>1050</v>
      </c>
      <c r="SE86" s="79" t="s">
        <v>1050</v>
      </c>
      <c r="SF86" s="79" t="s">
        <v>1050</v>
      </c>
      <c r="SG86" s="79" t="s">
        <v>1050</v>
      </c>
      <c r="SH86" s="79" t="s">
        <v>1050</v>
      </c>
      <c r="SI86" s="79" t="s">
        <v>1050</v>
      </c>
      <c r="SJ86" s="79" t="s">
        <v>1050</v>
      </c>
      <c r="SK86" s="79" t="s">
        <v>1050</v>
      </c>
      <c r="SL86" s="79" t="s">
        <v>1050</v>
      </c>
      <c r="SM86" s="79" t="s">
        <v>1050</v>
      </c>
      <c r="SN86" s="79" t="s">
        <v>1050</v>
      </c>
      <c r="SO86" s="79" t="s">
        <v>1050</v>
      </c>
      <c r="SP86" s="79" t="s">
        <v>1050</v>
      </c>
      <c r="SQ86" s="79" t="s">
        <v>1050</v>
      </c>
      <c r="SR86" s="79" t="s">
        <v>1050</v>
      </c>
      <c r="SS86" s="79" t="s">
        <v>1050</v>
      </c>
      <c r="ST86" s="79" t="s">
        <v>464</v>
      </c>
      <c r="SU86" s="79" t="s">
        <v>549</v>
      </c>
      <c r="SV86" s="79" t="s">
        <v>1050</v>
      </c>
      <c r="SW86" s="79" t="s">
        <v>1050</v>
      </c>
      <c r="SX86" s="79" t="s">
        <v>1050</v>
      </c>
      <c r="SY86" s="79" t="s">
        <v>1050</v>
      </c>
      <c r="SZ86" s="79" t="s">
        <v>1050</v>
      </c>
      <c r="TA86" s="79" t="s">
        <v>1050</v>
      </c>
      <c r="TB86" s="79" t="s">
        <v>1050</v>
      </c>
      <c r="TC86" s="79" t="s">
        <v>1050</v>
      </c>
      <c r="TD86" s="79" t="s">
        <v>1050</v>
      </c>
      <c r="TE86" s="79" t="s">
        <v>1050</v>
      </c>
      <c r="TF86" s="79">
        <v>1970</v>
      </c>
      <c r="TG86" s="79" t="s">
        <v>2712</v>
      </c>
      <c r="TH86" s="79" t="s">
        <v>1050</v>
      </c>
      <c r="TI86" s="79" t="s">
        <v>1050</v>
      </c>
      <c r="TJ86" s="79" t="s">
        <v>1050</v>
      </c>
      <c r="TK86" s="79" t="s">
        <v>1050</v>
      </c>
      <c r="TL86" s="79" t="s">
        <v>1050</v>
      </c>
      <c r="TM86" s="79" t="s">
        <v>1050</v>
      </c>
      <c r="TN86" s="79" t="s">
        <v>1050</v>
      </c>
      <c r="TO86" s="79" t="s">
        <v>1050</v>
      </c>
      <c r="TP86" s="79" t="s">
        <v>1050</v>
      </c>
      <c r="TQ86" s="79" t="s">
        <v>1050</v>
      </c>
      <c r="TR86" s="79" t="s">
        <v>1435</v>
      </c>
      <c r="TS86" s="79" t="s">
        <v>2712</v>
      </c>
      <c r="TT86" s="79" t="s">
        <v>1050</v>
      </c>
      <c r="TU86" s="79" t="s">
        <v>1050</v>
      </c>
      <c r="TV86" s="79" t="s">
        <v>1050</v>
      </c>
      <c r="TW86" s="79" t="s">
        <v>1050</v>
      </c>
      <c r="TX86" s="79" t="s">
        <v>1050</v>
      </c>
      <c r="TY86" s="79" t="s">
        <v>1050</v>
      </c>
      <c r="TZ86" s="79" t="s">
        <v>1050</v>
      </c>
      <c r="UA86" s="79" t="s">
        <v>1050</v>
      </c>
      <c r="UB86" s="79" t="s">
        <v>1050</v>
      </c>
      <c r="UC86" s="79" t="s">
        <v>1050</v>
      </c>
      <c r="UD86" s="79" t="s">
        <v>1448</v>
      </c>
      <c r="UE86" s="79" t="s">
        <v>2712</v>
      </c>
      <c r="UF86" s="79" t="s">
        <v>1050</v>
      </c>
      <c r="UG86" s="79" t="s">
        <v>1050</v>
      </c>
      <c r="UH86" s="79" t="s">
        <v>1050</v>
      </c>
      <c r="UI86" s="79" t="s">
        <v>1050</v>
      </c>
      <c r="UJ86" s="79" t="s">
        <v>1050</v>
      </c>
      <c r="UK86" s="79" t="s">
        <v>1050</v>
      </c>
      <c r="UL86" s="79" t="s">
        <v>1050</v>
      </c>
      <c r="UM86" s="79" t="s">
        <v>1050</v>
      </c>
      <c r="UN86" s="79" t="s">
        <v>1050</v>
      </c>
      <c r="UO86" s="79" t="s">
        <v>1050</v>
      </c>
      <c r="UP86" s="79" t="s">
        <v>1920</v>
      </c>
      <c r="UQ86" s="79" t="s">
        <v>3227</v>
      </c>
      <c r="UR86" s="79" t="s">
        <v>1050</v>
      </c>
      <c r="US86" s="79" t="s">
        <v>1050</v>
      </c>
      <c r="UT86" s="79" t="s">
        <v>1050</v>
      </c>
      <c r="UU86" s="79" t="s">
        <v>1050</v>
      </c>
      <c r="UV86" s="79" t="s">
        <v>1050</v>
      </c>
      <c r="UW86" s="79" t="s">
        <v>1050</v>
      </c>
      <c r="UX86" s="79" t="s">
        <v>1050</v>
      </c>
      <c r="UY86" s="79" t="s">
        <v>1050</v>
      </c>
      <c r="UZ86" s="79" t="s">
        <v>1050</v>
      </c>
      <c r="VA86" s="79" t="s">
        <v>1050</v>
      </c>
      <c r="VB86" s="79">
        <v>7500</v>
      </c>
      <c r="VC86" s="79" t="s">
        <v>2712</v>
      </c>
      <c r="VD86" s="79" t="s">
        <v>1050</v>
      </c>
      <c r="VE86" s="79" t="s">
        <v>1050</v>
      </c>
      <c r="VF86" s="79" t="s">
        <v>1050</v>
      </c>
      <c r="VG86" s="79" t="s">
        <v>1050</v>
      </c>
      <c r="VH86" s="79" t="s">
        <v>1050</v>
      </c>
      <c r="VI86" s="79" t="s">
        <v>1050</v>
      </c>
      <c r="VJ86" s="79" t="s">
        <v>1050</v>
      </c>
      <c r="VK86" s="79" t="s">
        <v>1050</v>
      </c>
      <c r="VL86" s="79" t="s">
        <v>1050</v>
      </c>
      <c r="VM86" s="79" t="s">
        <v>1050</v>
      </c>
      <c r="VN86" s="79" t="s">
        <v>3237</v>
      </c>
      <c r="VO86" s="79" t="s">
        <v>2712</v>
      </c>
      <c r="VP86" s="79" t="s">
        <v>1050</v>
      </c>
      <c r="VQ86" s="79" t="s">
        <v>1050</v>
      </c>
      <c r="VR86" s="79" t="s">
        <v>1050</v>
      </c>
      <c r="VS86" s="79" t="s">
        <v>1050</v>
      </c>
      <c r="VT86" s="79" t="s">
        <v>1050</v>
      </c>
      <c r="VU86" s="79" t="s">
        <v>1050</v>
      </c>
      <c r="VV86" s="79" t="s">
        <v>1050</v>
      </c>
      <c r="VW86" s="79" t="s">
        <v>1050</v>
      </c>
      <c r="VX86" s="79" t="s">
        <v>1050</v>
      </c>
      <c r="VY86" s="79" t="s">
        <v>1050</v>
      </c>
      <c r="VZ86" s="79" t="s">
        <v>353</v>
      </c>
      <c r="WA86" s="79" t="s">
        <v>399</v>
      </c>
      <c r="WB86" s="79" t="s">
        <v>1050</v>
      </c>
      <c r="WC86" s="79" t="s">
        <v>1050</v>
      </c>
      <c r="WD86" s="79" t="s">
        <v>1050</v>
      </c>
      <c r="WE86" s="79" t="s">
        <v>1050</v>
      </c>
      <c r="WF86" s="79" t="s">
        <v>1050</v>
      </c>
      <c r="WG86" s="79" t="s">
        <v>1050</v>
      </c>
      <c r="WH86" s="79" t="s">
        <v>1050</v>
      </c>
      <c r="WI86" s="79" t="s">
        <v>1050</v>
      </c>
      <c r="WJ86" s="79" t="s">
        <v>1050</v>
      </c>
      <c r="WK86" s="79" t="s">
        <v>1050</v>
      </c>
      <c r="WL86" s="79" t="s">
        <v>353</v>
      </c>
      <c r="WM86" s="79" t="s">
        <v>399</v>
      </c>
      <c r="WN86" s="79" t="s">
        <v>1050</v>
      </c>
      <c r="WO86" s="79" t="s">
        <v>1050</v>
      </c>
      <c r="WP86" s="79" t="s">
        <v>1050</v>
      </c>
      <c r="WQ86" s="79" t="s">
        <v>1050</v>
      </c>
      <c r="WR86" s="79" t="s">
        <v>1050</v>
      </c>
      <c r="WS86" s="79" t="s">
        <v>1050</v>
      </c>
      <c r="WT86" s="79" t="s">
        <v>1050</v>
      </c>
      <c r="WU86" s="79" t="s">
        <v>1050</v>
      </c>
      <c r="WV86" s="79" t="s">
        <v>1050</v>
      </c>
      <c r="WW86" s="79" t="s">
        <v>1050</v>
      </c>
      <c r="WX86" s="79" t="s">
        <v>399</v>
      </c>
      <c r="WY86" s="79" t="s">
        <v>399</v>
      </c>
      <c r="WZ86" s="79" t="s">
        <v>1050</v>
      </c>
      <c r="XA86" s="79" t="s">
        <v>1050</v>
      </c>
      <c r="XB86" s="79" t="s">
        <v>1050</v>
      </c>
      <c r="XC86" s="79" t="s">
        <v>1050</v>
      </c>
      <c r="XD86" s="79" t="s">
        <v>1050</v>
      </c>
      <c r="XE86" s="79" t="s">
        <v>1050</v>
      </c>
      <c r="XF86" s="79" t="s">
        <v>1050</v>
      </c>
      <c r="XG86" s="79" t="s">
        <v>1050</v>
      </c>
      <c r="XH86" s="79" t="s">
        <v>1050</v>
      </c>
      <c r="XI86" s="79" t="s">
        <v>1050</v>
      </c>
      <c r="XJ86" s="79" t="s">
        <v>2212</v>
      </c>
      <c r="XK86" s="79" t="s">
        <v>1089</v>
      </c>
      <c r="XL86" s="79" t="s">
        <v>1050</v>
      </c>
      <c r="XM86" s="79" t="s">
        <v>1050</v>
      </c>
      <c r="XN86" s="79" t="s">
        <v>1050</v>
      </c>
      <c r="XO86" s="79" t="s">
        <v>1050</v>
      </c>
      <c r="XP86" s="79" t="s">
        <v>1050</v>
      </c>
      <c r="XQ86" s="79" t="s">
        <v>1050</v>
      </c>
      <c r="XR86" s="79" t="s">
        <v>1050</v>
      </c>
      <c r="XS86" s="79" t="s">
        <v>1050</v>
      </c>
      <c r="XT86" s="79" t="s">
        <v>1050</v>
      </c>
      <c r="XU86" s="79" t="s">
        <v>1050</v>
      </c>
      <c r="XV86" s="79" t="s">
        <v>1089</v>
      </c>
      <c r="XW86" s="79" t="s">
        <v>1089</v>
      </c>
      <c r="XX86" s="79" t="s">
        <v>1050</v>
      </c>
      <c r="XY86" s="79" t="s">
        <v>1050</v>
      </c>
      <c r="XZ86" s="79" t="s">
        <v>1050</v>
      </c>
      <c r="YA86" s="79" t="s">
        <v>1050</v>
      </c>
      <c r="YB86" s="79" t="s">
        <v>1050</v>
      </c>
      <c r="YC86" s="79" t="s">
        <v>1050</v>
      </c>
      <c r="YD86" s="79" t="s">
        <v>1050</v>
      </c>
      <c r="YE86" s="79" t="s">
        <v>1050</v>
      </c>
      <c r="YF86" s="79" t="s">
        <v>1050</v>
      </c>
      <c r="YG86" s="79" t="s">
        <v>1050</v>
      </c>
      <c r="YH86" s="79" t="s">
        <v>1089</v>
      </c>
      <c r="YI86" s="79" t="s">
        <v>1089</v>
      </c>
      <c r="YJ86" s="79" t="s">
        <v>1050</v>
      </c>
      <c r="YK86" s="79" t="s">
        <v>1050</v>
      </c>
      <c r="YL86" s="79" t="s">
        <v>1050</v>
      </c>
      <c r="YM86" s="79" t="s">
        <v>1050</v>
      </c>
      <c r="YN86" s="79" t="s">
        <v>1050</v>
      </c>
      <c r="YO86" s="79" t="s">
        <v>1050</v>
      </c>
      <c r="YP86" s="79" t="s">
        <v>1050</v>
      </c>
      <c r="YQ86" s="79" t="s">
        <v>1050</v>
      </c>
      <c r="YR86" s="79" t="s">
        <v>1050</v>
      </c>
      <c r="YS86" s="79" t="s">
        <v>1050</v>
      </c>
      <c r="YT86" s="79" t="s">
        <v>1089</v>
      </c>
      <c r="YU86" s="79" t="s">
        <v>1089</v>
      </c>
      <c r="YV86" s="79" t="s">
        <v>1050</v>
      </c>
      <c r="YW86" s="79" t="s">
        <v>1050</v>
      </c>
      <c r="YX86" s="79" t="s">
        <v>1050</v>
      </c>
      <c r="YY86" s="79" t="s">
        <v>1050</v>
      </c>
      <c r="YZ86" s="79" t="s">
        <v>1050</v>
      </c>
      <c r="ZA86" s="79" t="s">
        <v>1050</v>
      </c>
      <c r="ZB86" s="79" t="s">
        <v>1050</v>
      </c>
      <c r="ZC86" s="79" t="s">
        <v>1050</v>
      </c>
      <c r="ZD86" s="79" t="s">
        <v>1050</v>
      </c>
      <c r="ZE86" s="79" t="s">
        <v>1050</v>
      </c>
      <c r="ZF86" s="79" t="s">
        <v>399</v>
      </c>
      <c r="ZG86" s="79" t="s">
        <v>399</v>
      </c>
      <c r="ZH86" s="79" t="s">
        <v>1050</v>
      </c>
      <c r="ZI86" s="79" t="s">
        <v>1050</v>
      </c>
      <c r="ZJ86" s="79" t="s">
        <v>1050</v>
      </c>
      <c r="ZK86" s="79" t="s">
        <v>1050</v>
      </c>
      <c r="ZL86" s="79" t="s">
        <v>1050</v>
      </c>
      <c r="ZM86" s="79" t="s">
        <v>1050</v>
      </c>
      <c r="ZN86" s="79" t="s">
        <v>1050</v>
      </c>
      <c r="ZO86" s="79" t="s">
        <v>1050</v>
      </c>
      <c r="ZP86" s="79" t="s">
        <v>1050</v>
      </c>
      <c r="ZQ86" s="79" t="s">
        <v>1050</v>
      </c>
      <c r="ZR86" s="79" t="s">
        <v>399</v>
      </c>
      <c r="ZS86" s="79" t="s">
        <v>399</v>
      </c>
      <c r="ZT86" s="79" t="s">
        <v>1050</v>
      </c>
      <c r="ZU86" s="79" t="s">
        <v>1050</v>
      </c>
      <c r="ZV86" s="79" t="s">
        <v>1050</v>
      </c>
      <c r="ZW86" s="79" t="s">
        <v>1050</v>
      </c>
      <c r="ZX86" s="79" t="s">
        <v>1050</v>
      </c>
      <c r="ZY86" s="79" t="s">
        <v>1050</v>
      </c>
      <c r="ZZ86" s="79" t="s">
        <v>1050</v>
      </c>
      <c r="AAA86" s="79" t="s">
        <v>1050</v>
      </c>
      <c r="AAB86" s="79" t="s">
        <v>1050</v>
      </c>
      <c r="AAC86" s="79" t="s">
        <v>1050</v>
      </c>
      <c r="AAD86" s="79" t="s">
        <v>1090</v>
      </c>
      <c r="AAE86" s="79">
        <v>37</v>
      </c>
      <c r="AAF86" s="91">
        <v>40763</v>
      </c>
      <c r="AAG86" s="79">
        <v>0</v>
      </c>
      <c r="AAH86" s="79">
        <v>0</v>
      </c>
      <c r="AAI86" s="79" t="s">
        <v>1132</v>
      </c>
      <c r="AAJ86" s="79" t="s">
        <v>1133</v>
      </c>
      <c r="AAK86" s="79" t="s">
        <v>1090</v>
      </c>
      <c r="AAL86" s="79">
        <v>27</v>
      </c>
      <c r="AAM86" s="91">
        <v>40911</v>
      </c>
      <c r="AAN86" s="79">
        <v>0</v>
      </c>
      <c r="AAO86" s="79">
        <v>0</v>
      </c>
      <c r="AAP86" s="79" t="s">
        <v>1132</v>
      </c>
      <c r="AAQ86" s="79" t="s">
        <v>352</v>
      </c>
      <c r="AAR86" s="79" t="s">
        <v>1050</v>
      </c>
      <c r="AAS86" s="79" t="s">
        <v>1050</v>
      </c>
      <c r="AAT86" s="79" t="s">
        <v>1050</v>
      </c>
      <c r="AAU86" s="79" t="s">
        <v>1050</v>
      </c>
      <c r="AAV86" s="79" t="s">
        <v>1050</v>
      </c>
      <c r="AAW86" s="79" t="s">
        <v>1050</v>
      </c>
      <c r="AAX86" s="79" t="s">
        <v>1050</v>
      </c>
      <c r="AAY86" s="79" t="s">
        <v>1050</v>
      </c>
      <c r="AAZ86" s="79" t="s">
        <v>1050</v>
      </c>
      <c r="ABA86" s="79" t="s">
        <v>1050</v>
      </c>
      <c r="ABB86" s="79" t="s">
        <v>1050</v>
      </c>
      <c r="ABC86" s="79" t="s">
        <v>1050</v>
      </c>
      <c r="ABD86" s="79" t="s">
        <v>1050</v>
      </c>
      <c r="ABE86" s="79" t="s">
        <v>1050</v>
      </c>
      <c r="ABF86" s="79" t="s">
        <v>1050</v>
      </c>
      <c r="ABG86" s="79" t="s">
        <v>1050</v>
      </c>
      <c r="ABH86" s="79" t="s">
        <v>1050</v>
      </c>
      <c r="ABI86" s="79" t="s">
        <v>1050</v>
      </c>
      <c r="ABJ86" s="79" t="s">
        <v>1050</v>
      </c>
      <c r="ABK86" s="79" t="s">
        <v>1050</v>
      </c>
      <c r="ABL86" s="79" t="s">
        <v>1050</v>
      </c>
      <c r="ABM86" s="79" t="s">
        <v>1050</v>
      </c>
      <c r="ABN86" s="79" t="s">
        <v>1050</v>
      </c>
      <c r="ABO86" s="79" t="s">
        <v>1050</v>
      </c>
      <c r="ABP86" s="79" t="s">
        <v>1050</v>
      </c>
      <c r="ABQ86" s="79" t="s">
        <v>1050</v>
      </c>
      <c r="ABR86" s="79" t="s">
        <v>1050</v>
      </c>
      <c r="ABS86" s="79" t="s">
        <v>1050</v>
      </c>
      <c r="ABT86" s="79" t="s">
        <v>1050</v>
      </c>
      <c r="ABU86" s="79" t="s">
        <v>1050</v>
      </c>
      <c r="ABV86" s="79" t="s">
        <v>1050</v>
      </c>
      <c r="ABW86" s="79" t="s">
        <v>1050</v>
      </c>
      <c r="ABX86" s="79" t="s">
        <v>1050</v>
      </c>
      <c r="ABY86" s="79" t="s">
        <v>1050</v>
      </c>
      <c r="ABZ86" s="79" t="s">
        <v>1050</v>
      </c>
      <c r="ACA86" s="79" t="s">
        <v>1050</v>
      </c>
      <c r="ACB86" s="79" t="s">
        <v>1050</v>
      </c>
      <c r="ACC86" s="79" t="s">
        <v>1050</v>
      </c>
      <c r="ACD86" s="79" t="s">
        <v>1050</v>
      </c>
      <c r="ACE86" s="79" t="s">
        <v>1050</v>
      </c>
      <c r="ACF86" s="79" t="s">
        <v>1050</v>
      </c>
      <c r="ACG86" s="79" t="s">
        <v>1050</v>
      </c>
      <c r="ACH86" s="79" t="s">
        <v>1050</v>
      </c>
      <c r="ACI86" s="79" t="s">
        <v>1050</v>
      </c>
      <c r="ACJ86" s="79" t="s">
        <v>1050</v>
      </c>
      <c r="ACK86" s="79" t="s">
        <v>1050</v>
      </c>
      <c r="ACL86" s="79" t="s">
        <v>1050</v>
      </c>
      <c r="ACM86" s="79" t="s">
        <v>1050</v>
      </c>
      <c r="ACN86" s="79" t="s">
        <v>1050</v>
      </c>
      <c r="ACO86" s="79" t="s">
        <v>1050</v>
      </c>
      <c r="ACP86" s="79" t="s">
        <v>1050</v>
      </c>
      <c r="ACQ86" s="79" t="s">
        <v>1050</v>
      </c>
      <c r="ACR86" s="79" t="s">
        <v>1050</v>
      </c>
      <c r="ACS86" s="79" t="s">
        <v>1050</v>
      </c>
      <c r="ACT86" s="79" t="s">
        <v>1050</v>
      </c>
      <c r="ACU86" s="79" t="s">
        <v>1050</v>
      </c>
      <c r="ACV86" s="79" t="s">
        <v>1050</v>
      </c>
      <c r="ACW86" s="79" t="s">
        <v>1050</v>
      </c>
      <c r="ACX86" s="79" t="s">
        <v>1050</v>
      </c>
      <c r="ACY86" s="79" t="s">
        <v>1050</v>
      </c>
      <c r="ACZ86" s="79" t="s">
        <v>1050</v>
      </c>
      <c r="ADA86" s="79" t="s">
        <v>1050</v>
      </c>
      <c r="ADB86" s="79" t="s">
        <v>1050</v>
      </c>
      <c r="ADC86" s="79" t="s">
        <v>1050</v>
      </c>
      <c r="ADD86" s="79" t="s">
        <v>1050</v>
      </c>
      <c r="ADE86" s="79" t="s">
        <v>1050</v>
      </c>
      <c r="ADF86" s="79" t="s">
        <v>1050</v>
      </c>
      <c r="ADG86" s="79" t="s">
        <v>1050</v>
      </c>
      <c r="ADH86" s="79" t="s">
        <v>1050</v>
      </c>
      <c r="ADI86" s="79" t="s">
        <v>1050</v>
      </c>
      <c r="ADJ86" s="79" t="s">
        <v>1050</v>
      </c>
      <c r="ADK86" s="79" t="s">
        <v>1050</v>
      </c>
      <c r="ADL86" s="79" t="s">
        <v>1050</v>
      </c>
      <c r="ADM86" s="79" t="s">
        <v>1050</v>
      </c>
      <c r="ADN86" s="79" t="s">
        <v>1050</v>
      </c>
      <c r="ADO86" s="79" t="s">
        <v>1050</v>
      </c>
      <c r="ADP86" s="79" t="s">
        <v>1050</v>
      </c>
      <c r="ADQ86" s="79" t="s">
        <v>1050</v>
      </c>
      <c r="ADR86" s="79" t="s">
        <v>1050</v>
      </c>
      <c r="ADS86" s="79" t="s">
        <v>1050</v>
      </c>
      <c r="ADT86" s="79" t="s">
        <v>1050</v>
      </c>
      <c r="ADU86" s="79" t="s">
        <v>1050</v>
      </c>
      <c r="ADV86" s="79" t="s">
        <v>1050</v>
      </c>
      <c r="ADW86" s="79" t="s">
        <v>1050</v>
      </c>
      <c r="ADX86" s="79" t="s">
        <v>1050</v>
      </c>
      <c r="ADY86" s="79" t="s">
        <v>1050</v>
      </c>
      <c r="ADZ86" s="79" t="s">
        <v>1050</v>
      </c>
      <c r="AEA86" s="79" t="s">
        <v>1050</v>
      </c>
      <c r="AEB86" s="79" t="s">
        <v>1050</v>
      </c>
      <c r="AEC86" s="79" t="s">
        <v>1050</v>
      </c>
      <c r="AED86" s="79" t="s">
        <v>1050</v>
      </c>
      <c r="AEE86" s="79" t="s">
        <v>1050</v>
      </c>
      <c r="AEF86" s="79" t="s">
        <v>1050</v>
      </c>
      <c r="AEG86" s="79" t="s">
        <v>1050</v>
      </c>
      <c r="AEH86" s="79" t="s">
        <v>1050</v>
      </c>
      <c r="AEI86" s="79" t="s">
        <v>1050</v>
      </c>
      <c r="AEJ86" s="79" t="s">
        <v>1050</v>
      </c>
      <c r="AEK86" s="79" t="s">
        <v>1050</v>
      </c>
      <c r="AEL86" s="79" t="s">
        <v>1050</v>
      </c>
      <c r="AEM86" s="79" t="s">
        <v>1050</v>
      </c>
      <c r="AEN86" s="79" t="s">
        <v>1050</v>
      </c>
      <c r="AEO86" s="79" t="s">
        <v>1050</v>
      </c>
      <c r="AEP86" s="79" t="s">
        <v>1050</v>
      </c>
      <c r="AEQ86" s="79" t="s">
        <v>1050</v>
      </c>
      <c r="AER86" s="79" t="s">
        <v>1050</v>
      </c>
      <c r="AES86" s="79" t="s">
        <v>1050</v>
      </c>
      <c r="AET86" s="79" t="s">
        <v>1050</v>
      </c>
      <c r="AEU86" s="79" t="s">
        <v>1050</v>
      </c>
      <c r="AEV86" s="79" t="s">
        <v>1050</v>
      </c>
      <c r="AEW86" s="79" t="s">
        <v>1050</v>
      </c>
      <c r="AEX86" s="137" t="s">
        <v>2351</v>
      </c>
      <c r="AEY86" s="79">
        <v>0</v>
      </c>
      <c r="AEZ86" s="79">
        <v>1</v>
      </c>
      <c r="AFA86" s="79" t="s">
        <v>353</v>
      </c>
      <c r="AFB86" s="79" t="s">
        <v>1050</v>
      </c>
      <c r="AFC86" s="79" t="s">
        <v>2810</v>
      </c>
      <c r="AFD86" s="79" t="s">
        <v>353</v>
      </c>
      <c r="AFE86" s="79" t="s">
        <v>1050</v>
      </c>
      <c r="AFF86" s="79" t="s">
        <v>3238</v>
      </c>
      <c r="AFG86" s="79" t="s">
        <v>1050</v>
      </c>
      <c r="AFH86" s="79" t="s">
        <v>1050</v>
      </c>
      <c r="AFI86" s="79" t="s">
        <v>1050</v>
      </c>
      <c r="AFJ86" s="79" t="s">
        <v>1050</v>
      </c>
      <c r="AFK86" s="79" t="s">
        <v>1050</v>
      </c>
      <c r="AFL86" s="79" t="s">
        <v>1050</v>
      </c>
      <c r="AFM86" s="79" t="s">
        <v>1050</v>
      </c>
      <c r="AFN86" s="79" t="s">
        <v>1050</v>
      </c>
      <c r="AFO86" s="79" t="s">
        <v>1050</v>
      </c>
      <c r="AFP86" s="79" t="s">
        <v>1050</v>
      </c>
      <c r="AFQ86" s="79" t="s">
        <v>1050</v>
      </c>
      <c r="AFR86" s="79" t="s">
        <v>1050</v>
      </c>
      <c r="AFS86" s="79" t="s">
        <v>1050</v>
      </c>
      <c r="AFT86" s="79" t="s">
        <v>1050</v>
      </c>
      <c r="AFU86" s="79" t="s">
        <v>1050</v>
      </c>
      <c r="AFV86" s="79" t="s">
        <v>1050</v>
      </c>
      <c r="AFW86" s="79" t="s">
        <v>1050</v>
      </c>
      <c r="AFX86" s="79" t="s">
        <v>1050</v>
      </c>
      <c r="AFY86" s="79" t="s">
        <v>1050</v>
      </c>
      <c r="AFZ86" s="79" t="s">
        <v>1050</v>
      </c>
      <c r="AGA86" s="79" t="s">
        <v>1050</v>
      </c>
      <c r="AGB86" s="79" t="s">
        <v>1050</v>
      </c>
      <c r="AGC86" s="79" t="s">
        <v>1050</v>
      </c>
      <c r="AGD86" s="79" t="s">
        <v>1050</v>
      </c>
      <c r="AGE86" s="79" t="s">
        <v>1050</v>
      </c>
      <c r="AGF86" s="79" t="s">
        <v>1050</v>
      </c>
      <c r="AGG86" s="79" t="s">
        <v>1050</v>
      </c>
      <c r="AGH86" s="79" t="s">
        <v>1050</v>
      </c>
      <c r="AGI86" s="79" t="s">
        <v>1050</v>
      </c>
      <c r="AGJ86" s="79" t="s">
        <v>1050</v>
      </c>
      <c r="AGK86" s="79" t="s">
        <v>1050</v>
      </c>
      <c r="AGL86" s="79" t="s">
        <v>1089</v>
      </c>
      <c r="AGM86" s="79" t="s">
        <v>1050</v>
      </c>
      <c r="AGN86" s="79" t="s">
        <v>1089</v>
      </c>
      <c r="AGO86" s="79" t="s">
        <v>1050</v>
      </c>
      <c r="AGP86" s="79" t="s">
        <v>1050</v>
      </c>
      <c r="AGQ86" s="79" t="s">
        <v>1050</v>
      </c>
      <c r="AGR86" s="79" t="s">
        <v>1050</v>
      </c>
      <c r="AGS86" s="79" t="s">
        <v>1050</v>
      </c>
      <c r="AGT86" s="79" t="s">
        <v>1050</v>
      </c>
      <c r="AGU86" s="79" t="s">
        <v>1050</v>
      </c>
      <c r="AGV86" s="79" t="s">
        <v>1050</v>
      </c>
      <c r="AGW86" s="79" t="s">
        <v>1050</v>
      </c>
      <c r="AGX86" s="79" t="s">
        <v>1050</v>
      </c>
      <c r="AGY86" s="79" t="s">
        <v>1050</v>
      </c>
      <c r="AGZ86" s="79" t="s">
        <v>1050</v>
      </c>
      <c r="AHA86" s="79" t="s">
        <v>1050</v>
      </c>
      <c r="AHB86" s="79" t="s">
        <v>1050</v>
      </c>
      <c r="AHC86" s="79" t="s">
        <v>1050</v>
      </c>
      <c r="AHD86" s="79" t="s">
        <v>1050</v>
      </c>
      <c r="AHE86" s="79" t="s">
        <v>1050</v>
      </c>
      <c r="AHF86" s="79" t="s">
        <v>1050</v>
      </c>
      <c r="AHG86" s="79" t="s">
        <v>1050</v>
      </c>
      <c r="AHH86" s="79" t="s">
        <v>1050</v>
      </c>
      <c r="AHI86" s="79" t="s">
        <v>1050</v>
      </c>
      <c r="AHJ86" s="79" t="s">
        <v>399</v>
      </c>
      <c r="AHK86" s="79" t="s">
        <v>1050</v>
      </c>
      <c r="AHL86" s="79" t="s">
        <v>399</v>
      </c>
      <c r="AHM86" s="79" t="s">
        <v>1050</v>
      </c>
      <c r="AHN86" s="79" t="s">
        <v>1050</v>
      </c>
      <c r="AHO86" s="79" t="s">
        <v>1050</v>
      </c>
      <c r="AHP86" s="79" t="s">
        <v>1050</v>
      </c>
      <c r="AHQ86" s="79" t="s">
        <v>1050</v>
      </c>
      <c r="AHR86" s="79" t="s">
        <v>1050</v>
      </c>
      <c r="AHS86" s="79" t="s">
        <v>1050</v>
      </c>
      <c r="AHT86" s="79" t="s">
        <v>1050</v>
      </c>
      <c r="AHU86" s="79" t="s">
        <v>1050</v>
      </c>
      <c r="AHV86" s="79" t="s">
        <v>1050</v>
      </c>
      <c r="AHW86" s="79" t="s">
        <v>1050</v>
      </c>
      <c r="AHX86" s="79" t="s">
        <v>1050</v>
      </c>
      <c r="AHY86" s="79" t="s">
        <v>1050</v>
      </c>
      <c r="AHZ86" s="79" t="s">
        <v>1050</v>
      </c>
      <c r="AIA86" s="79" t="s">
        <v>1050</v>
      </c>
      <c r="AIB86" s="79" t="s">
        <v>1050</v>
      </c>
      <c r="AIC86" s="79" t="s">
        <v>1050</v>
      </c>
      <c r="AID86" s="79" t="s">
        <v>1050</v>
      </c>
      <c r="AIE86" s="79" t="s">
        <v>1050</v>
      </c>
      <c r="AIF86" s="79" t="s">
        <v>1050</v>
      </c>
      <c r="AIG86" s="79" t="s">
        <v>1050</v>
      </c>
      <c r="AIH86" s="79" t="s">
        <v>1050</v>
      </c>
      <c r="AII86" s="79" t="s">
        <v>1050</v>
      </c>
      <c r="AIJ86" s="79" t="s">
        <v>1050</v>
      </c>
      <c r="AIK86" s="79" t="s">
        <v>1050</v>
      </c>
      <c r="AIL86" s="79" t="s">
        <v>1050</v>
      </c>
      <c r="AIM86" s="79" t="s">
        <v>1050</v>
      </c>
      <c r="AIN86" s="79" t="s">
        <v>1050</v>
      </c>
      <c r="AIO86" s="79" t="s">
        <v>1050</v>
      </c>
      <c r="AIP86" s="79" t="s">
        <v>1050</v>
      </c>
      <c r="AIQ86" s="79" t="s">
        <v>1217</v>
      </c>
      <c r="AIR86" s="79" t="s">
        <v>2712</v>
      </c>
      <c r="AIS86" s="79" t="s">
        <v>399</v>
      </c>
      <c r="AIT86" s="79">
        <v>98</v>
      </c>
      <c r="AIU86" s="79" t="s">
        <v>1050</v>
      </c>
      <c r="AIV86" s="79" t="s">
        <v>1050</v>
      </c>
      <c r="AIW86" s="79" t="s">
        <v>1050</v>
      </c>
      <c r="AIX86" s="79" t="s">
        <v>1050</v>
      </c>
      <c r="AIY86" s="79" t="s">
        <v>1050</v>
      </c>
      <c r="AIZ86" s="79" t="s">
        <v>1050</v>
      </c>
      <c r="AJA86" s="79" t="s">
        <v>1050</v>
      </c>
      <c r="AJB86" s="79" t="s">
        <v>1050</v>
      </c>
      <c r="AJC86" s="79" t="s">
        <v>1050</v>
      </c>
      <c r="AJD86" s="79" t="s">
        <v>1050</v>
      </c>
      <c r="AJE86" s="79" t="s">
        <v>1050</v>
      </c>
      <c r="AJF86" s="79" t="s">
        <v>1050</v>
      </c>
      <c r="AJG86" s="79" t="s">
        <v>3239</v>
      </c>
      <c r="AJH86" s="79" t="s">
        <v>3240</v>
      </c>
      <c r="AJI86" s="79" t="s">
        <v>3241</v>
      </c>
      <c r="AJJ86" s="79" t="s">
        <v>3242</v>
      </c>
      <c r="AJK86" s="79" t="s">
        <v>1050</v>
      </c>
      <c r="AJL86" s="79" t="s">
        <v>1050</v>
      </c>
      <c r="AJM86" s="79" t="s">
        <v>2712</v>
      </c>
      <c r="AJN86" s="79" t="s">
        <v>2712</v>
      </c>
      <c r="AJO86" s="79" t="s">
        <v>1050</v>
      </c>
      <c r="AJP86" s="79" t="s">
        <v>1050</v>
      </c>
      <c r="AJQ86" s="79" t="s">
        <v>1050</v>
      </c>
      <c r="AJR86" s="79" t="s">
        <v>1050</v>
      </c>
      <c r="AJS86" s="79" t="s">
        <v>3243</v>
      </c>
      <c r="AJT86" s="79" t="s">
        <v>1050</v>
      </c>
      <c r="AJU86" s="79" t="s">
        <v>1098</v>
      </c>
      <c r="AJV86" s="79" t="s">
        <v>1050</v>
      </c>
      <c r="AJW86" s="79" t="s">
        <v>1098</v>
      </c>
      <c r="AJX86" s="79" t="s">
        <v>1098</v>
      </c>
      <c r="AJY86" s="79" t="s">
        <v>1050</v>
      </c>
      <c r="AJZ86" s="79" t="s">
        <v>1050</v>
      </c>
      <c r="AKA86" s="79" t="s">
        <v>1050</v>
      </c>
      <c r="AKB86" s="79" t="s">
        <v>1050</v>
      </c>
      <c r="AKC86" s="79" t="s">
        <v>1050</v>
      </c>
      <c r="AKD86" s="79" t="s">
        <v>1050</v>
      </c>
      <c r="AKE86" s="79" t="s">
        <v>1050</v>
      </c>
      <c r="AKF86" s="79" t="s">
        <v>1050</v>
      </c>
      <c r="AKG86" s="79" t="s">
        <v>1050</v>
      </c>
      <c r="AKH86" s="79" t="s">
        <v>1050</v>
      </c>
      <c r="AKI86" s="79" t="s">
        <v>1050</v>
      </c>
      <c r="AKJ86" s="79" t="s">
        <v>1050</v>
      </c>
      <c r="AKK86" s="79" t="s">
        <v>1050</v>
      </c>
      <c r="AKL86" s="79" t="s">
        <v>1050</v>
      </c>
      <c r="AKM86" s="79" t="s">
        <v>1050</v>
      </c>
      <c r="AKN86" s="79" t="s">
        <v>1050</v>
      </c>
      <c r="AKO86" s="79" t="s">
        <v>1050</v>
      </c>
      <c r="AKP86" s="79" t="s">
        <v>1098</v>
      </c>
      <c r="AKQ86" s="79" t="s">
        <v>1050</v>
      </c>
      <c r="AKR86" s="79" t="s">
        <v>1050</v>
      </c>
      <c r="AKS86" s="79" t="s">
        <v>1050</v>
      </c>
      <c r="AKT86" s="79" t="s">
        <v>1050</v>
      </c>
      <c r="AKU86" s="79" t="s">
        <v>1050</v>
      </c>
      <c r="AKV86" s="79" t="s">
        <v>1098</v>
      </c>
      <c r="AKW86" s="79" t="s">
        <v>1050</v>
      </c>
      <c r="AKX86" s="79" t="s">
        <v>1050</v>
      </c>
      <c r="AKY86" s="79" t="s">
        <v>1050</v>
      </c>
      <c r="AKZ86" s="79" t="s">
        <v>1050</v>
      </c>
      <c r="ALA86" s="79" t="s">
        <v>1050</v>
      </c>
      <c r="ALB86" s="79" t="s">
        <v>1050</v>
      </c>
      <c r="ALC86" s="79" t="s">
        <v>1050</v>
      </c>
      <c r="ALD86" s="79" t="s">
        <v>1050</v>
      </c>
      <c r="ALE86" s="79" t="s">
        <v>1050</v>
      </c>
      <c r="ALF86" s="79" t="s">
        <v>1098</v>
      </c>
      <c r="ALG86" s="79" t="s">
        <v>1050</v>
      </c>
      <c r="ALH86" s="79" t="s">
        <v>1098</v>
      </c>
      <c r="ALI86" s="79" t="s">
        <v>1050</v>
      </c>
      <c r="ALJ86" s="79" t="s">
        <v>1050</v>
      </c>
      <c r="ALK86" s="79" t="s">
        <v>1098</v>
      </c>
      <c r="ALL86" s="79" t="s">
        <v>1098</v>
      </c>
      <c r="ALM86" s="79" t="s">
        <v>1050</v>
      </c>
      <c r="ALN86" s="79" t="s">
        <v>1050</v>
      </c>
      <c r="ALO86" s="79" t="s">
        <v>1050</v>
      </c>
      <c r="ALP86" s="79" t="s">
        <v>1098</v>
      </c>
      <c r="ALQ86" s="79" t="s">
        <v>1098</v>
      </c>
      <c r="ALR86" s="79" t="s">
        <v>1050</v>
      </c>
      <c r="ALS86" s="79" t="s">
        <v>1050</v>
      </c>
      <c r="ALT86" s="79" t="s">
        <v>1050</v>
      </c>
      <c r="ALU86" s="79" t="s">
        <v>1050</v>
      </c>
      <c r="ALV86" s="79" t="s">
        <v>1050</v>
      </c>
      <c r="ALW86" s="79" t="s">
        <v>1050</v>
      </c>
      <c r="ALX86" s="79" t="s">
        <v>1050</v>
      </c>
    </row>
    <row r="87" ht="50.25" customHeight="1" spans="1:1012">
      <c r="A87" s="150" t="s">
        <v>3244</v>
      </c>
      <c r="B87" s="150">
        <v>117</v>
      </c>
      <c r="C87" s="110" t="s">
        <v>1060</v>
      </c>
      <c r="D87" s="110" t="s">
        <v>3214</v>
      </c>
      <c r="E87" s="110" t="s">
        <v>1050</v>
      </c>
      <c r="F87" s="110" t="s">
        <v>3245</v>
      </c>
      <c r="G87" s="110" t="s">
        <v>1050</v>
      </c>
      <c r="H87" s="110" t="s">
        <v>1050</v>
      </c>
      <c r="I87" s="110" t="s">
        <v>416</v>
      </c>
      <c r="J87" s="110" t="s">
        <v>3246</v>
      </c>
      <c r="K87" s="151">
        <v>0.256944444444444</v>
      </c>
      <c r="L87" s="110" t="s">
        <v>3246</v>
      </c>
      <c r="M87" s="151">
        <v>0.267361111111111</v>
      </c>
      <c r="N87" s="110" t="s">
        <v>331</v>
      </c>
      <c r="O87" s="110" t="s">
        <v>2900</v>
      </c>
      <c r="P87" s="110" t="s">
        <v>1050</v>
      </c>
      <c r="Q87" s="110" t="s">
        <v>407</v>
      </c>
      <c r="R87" s="110" t="s">
        <v>1052</v>
      </c>
      <c r="S87" s="110" t="s">
        <v>334</v>
      </c>
      <c r="T87" s="110" t="s">
        <v>1050</v>
      </c>
      <c r="U87" s="110" t="s">
        <v>382</v>
      </c>
      <c r="V87" s="110" t="s">
        <v>480</v>
      </c>
      <c r="W87" s="110" t="s">
        <v>338</v>
      </c>
      <c r="X87" s="110" t="s">
        <v>339</v>
      </c>
      <c r="Y87" s="110" t="s">
        <v>340</v>
      </c>
      <c r="Z87" s="110" t="s">
        <v>387</v>
      </c>
      <c r="AA87" s="110" t="s">
        <v>342</v>
      </c>
      <c r="AB87" s="110" t="s">
        <v>388</v>
      </c>
      <c r="AC87" s="110" t="s">
        <v>343</v>
      </c>
      <c r="AD87" s="110" t="s">
        <v>344</v>
      </c>
      <c r="AE87" s="110" t="s">
        <v>369</v>
      </c>
      <c r="AF87" s="110" t="s">
        <v>1050</v>
      </c>
      <c r="AG87" s="110" t="s">
        <v>1050</v>
      </c>
      <c r="AH87" s="110" t="s">
        <v>1050</v>
      </c>
      <c r="AI87" s="110" t="s">
        <v>348</v>
      </c>
      <c r="AJ87" s="110" t="s">
        <v>1050</v>
      </c>
      <c r="AK87" s="110" t="s">
        <v>1050</v>
      </c>
      <c r="AL87" s="110" t="s">
        <v>1050</v>
      </c>
      <c r="AM87" s="110" t="s">
        <v>1050</v>
      </c>
      <c r="AN87" s="110" t="s">
        <v>1050</v>
      </c>
      <c r="AO87" s="110" t="s">
        <v>1050</v>
      </c>
      <c r="AP87" s="110" t="s">
        <v>1050</v>
      </c>
      <c r="AQ87" s="110" t="s">
        <v>1050</v>
      </c>
      <c r="AR87" s="110" t="s">
        <v>1050</v>
      </c>
      <c r="AS87" s="110" t="s">
        <v>1050</v>
      </c>
      <c r="AT87" s="110" t="s">
        <v>1050</v>
      </c>
      <c r="AU87" s="110" t="s">
        <v>1050</v>
      </c>
      <c r="AV87" s="110" t="s">
        <v>1050</v>
      </c>
      <c r="AW87" s="110" t="s">
        <v>1050</v>
      </c>
      <c r="AX87" s="110" t="s">
        <v>1050</v>
      </c>
      <c r="AY87" s="110" t="s">
        <v>1050</v>
      </c>
      <c r="AZ87" s="110" t="s">
        <v>480</v>
      </c>
      <c r="BA87" s="110" t="s">
        <v>1050</v>
      </c>
      <c r="BB87" s="110" t="s">
        <v>338</v>
      </c>
      <c r="BC87" s="110" t="s">
        <v>339</v>
      </c>
      <c r="BD87" s="110" t="s">
        <v>1050</v>
      </c>
      <c r="BE87" s="110" t="s">
        <v>1050</v>
      </c>
      <c r="BF87" s="110" t="s">
        <v>342</v>
      </c>
      <c r="BG87" s="110" t="s">
        <v>424</v>
      </c>
      <c r="BH87" s="110" t="s">
        <v>343</v>
      </c>
      <c r="BI87" s="110" t="s">
        <v>344</v>
      </c>
      <c r="BJ87" s="110" t="s">
        <v>369</v>
      </c>
      <c r="BK87" s="110" t="s">
        <v>392</v>
      </c>
      <c r="BL87" s="110" t="s">
        <v>1050</v>
      </c>
      <c r="BM87" s="110" t="s">
        <v>1050</v>
      </c>
      <c r="BN87" s="110" t="s">
        <v>1050</v>
      </c>
      <c r="BO87" s="110" t="s">
        <v>1050</v>
      </c>
      <c r="BP87" s="110" t="s">
        <v>1050</v>
      </c>
      <c r="BQ87" s="110" t="s">
        <v>1050</v>
      </c>
      <c r="BR87" s="110" t="s">
        <v>1050</v>
      </c>
      <c r="BS87" s="110" t="s">
        <v>1050</v>
      </c>
      <c r="BT87" s="110" t="s">
        <v>1050</v>
      </c>
      <c r="BU87" s="110" t="s">
        <v>1050</v>
      </c>
      <c r="BV87" s="110" t="s">
        <v>1050</v>
      </c>
      <c r="BW87" s="110" t="s">
        <v>1050</v>
      </c>
      <c r="BX87" s="110" t="s">
        <v>1050</v>
      </c>
      <c r="BY87" s="110" t="s">
        <v>1050</v>
      </c>
      <c r="BZ87" s="110" t="s">
        <v>1050</v>
      </c>
      <c r="CA87" s="110" t="s">
        <v>1050</v>
      </c>
      <c r="CB87" s="110" t="s">
        <v>1050</v>
      </c>
      <c r="CC87" s="110" t="s">
        <v>1050</v>
      </c>
      <c r="CD87" s="110" t="s">
        <v>480</v>
      </c>
      <c r="CE87" s="110" t="s">
        <v>1050</v>
      </c>
      <c r="CF87" s="110" t="s">
        <v>1057</v>
      </c>
      <c r="CG87" s="110" t="s">
        <v>3247</v>
      </c>
      <c r="CH87" s="110" t="s">
        <v>1090</v>
      </c>
      <c r="CI87" s="110" t="s">
        <v>398</v>
      </c>
      <c r="CJ87" s="110" t="s">
        <v>1060</v>
      </c>
      <c r="CK87" s="110" t="s">
        <v>1050</v>
      </c>
      <c r="CL87" s="110" t="s">
        <v>1050</v>
      </c>
      <c r="CM87" s="110" t="s">
        <v>1050</v>
      </c>
      <c r="CN87" s="110" t="s">
        <v>1050</v>
      </c>
      <c r="CO87" s="110" t="s">
        <v>353</v>
      </c>
      <c r="CP87" s="110" t="s">
        <v>463</v>
      </c>
      <c r="CQ87" s="110" t="s">
        <v>1050</v>
      </c>
      <c r="CR87" s="110" t="s">
        <v>3248</v>
      </c>
      <c r="CS87" s="110" t="s">
        <v>1050</v>
      </c>
      <c r="CT87" s="110" t="s">
        <v>3249</v>
      </c>
      <c r="CU87" s="110" t="s">
        <v>1050</v>
      </c>
      <c r="CV87" s="110" t="s">
        <v>1050</v>
      </c>
      <c r="CW87" s="110" t="s">
        <v>1050</v>
      </c>
      <c r="CX87" s="110" t="s">
        <v>3250</v>
      </c>
      <c r="CY87" s="110" t="s">
        <v>3251</v>
      </c>
      <c r="CZ87" s="110" t="s">
        <v>356</v>
      </c>
      <c r="DA87" s="110" t="s">
        <v>3113</v>
      </c>
      <c r="DB87" s="110" t="s">
        <v>3252</v>
      </c>
      <c r="DC87" s="110" t="s">
        <v>1109</v>
      </c>
      <c r="DD87" s="110">
        <v>2006</v>
      </c>
      <c r="DE87" s="110" t="s">
        <v>3253</v>
      </c>
      <c r="DF87" s="110" t="s">
        <v>1050</v>
      </c>
      <c r="DG87" s="110" t="s">
        <v>1050</v>
      </c>
      <c r="DH87" s="110" t="s">
        <v>3254</v>
      </c>
      <c r="DI87" s="110" t="s">
        <v>1146</v>
      </c>
      <c r="DJ87" s="110" t="s">
        <v>2126</v>
      </c>
      <c r="DK87" s="110" t="s">
        <v>1050</v>
      </c>
      <c r="DL87" s="110" t="s">
        <v>1050</v>
      </c>
      <c r="DM87" s="110" t="s">
        <v>353</v>
      </c>
      <c r="DN87" s="110" t="s">
        <v>2073</v>
      </c>
      <c r="DO87" s="110" t="s">
        <v>3255</v>
      </c>
      <c r="DP87" s="110" t="s">
        <v>399</v>
      </c>
      <c r="DQ87" s="110" t="s">
        <v>1050</v>
      </c>
      <c r="DR87" s="110" t="s">
        <v>1050</v>
      </c>
      <c r="DS87" s="110" t="s">
        <v>399</v>
      </c>
      <c r="DT87" s="110" t="s">
        <v>1050</v>
      </c>
      <c r="DU87" s="110" t="s">
        <v>1050</v>
      </c>
      <c r="DV87" s="110" t="s">
        <v>399</v>
      </c>
      <c r="DW87" s="110" t="s">
        <v>490</v>
      </c>
      <c r="DX87" s="110" t="s">
        <v>435</v>
      </c>
      <c r="DY87" s="110" t="s">
        <v>1050</v>
      </c>
      <c r="DZ87" s="110" t="s">
        <v>1050</v>
      </c>
      <c r="EA87" s="110" t="s">
        <v>1050</v>
      </c>
      <c r="EB87" s="110" t="s">
        <v>333</v>
      </c>
      <c r="EC87" s="110" t="s">
        <v>1050</v>
      </c>
      <c r="ED87" s="110" t="s">
        <v>3256</v>
      </c>
      <c r="EE87" s="110" t="s">
        <v>363</v>
      </c>
      <c r="EF87" s="110" t="s">
        <v>353</v>
      </c>
      <c r="EG87" s="110" t="s">
        <v>1057</v>
      </c>
      <c r="EH87" s="154">
        <v>30026</v>
      </c>
      <c r="EI87" s="110" t="s">
        <v>1090</v>
      </c>
      <c r="EJ87" s="110" t="s">
        <v>398</v>
      </c>
      <c r="EK87" s="110" t="s">
        <v>1060</v>
      </c>
      <c r="EL87" s="110" t="s">
        <v>2712</v>
      </c>
      <c r="EM87" s="110" t="s">
        <v>2712</v>
      </c>
      <c r="EN87" s="110" t="s">
        <v>2712</v>
      </c>
      <c r="EO87" s="110" t="s">
        <v>2712</v>
      </c>
      <c r="EP87" s="110" t="s">
        <v>1217</v>
      </c>
      <c r="EQ87" s="110" t="s">
        <v>520</v>
      </c>
      <c r="ER87" s="110" t="s">
        <v>1413</v>
      </c>
      <c r="ES87" s="154">
        <v>43868</v>
      </c>
      <c r="ET87" s="110" t="s">
        <v>2712</v>
      </c>
      <c r="EU87" s="110" t="s">
        <v>2904</v>
      </c>
      <c r="EV87" s="110" t="s">
        <v>1413</v>
      </c>
      <c r="EW87" s="110" t="s">
        <v>2712</v>
      </c>
      <c r="EX87" s="110" t="s">
        <v>1413</v>
      </c>
      <c r="EY87" s="110" t="s">
        <v>2759</v>
      </c>
      <c r="EZ87" s="110" t="s">
        <v>3257</v>
      </c>
      <c r="FA87" s="110" t="s">
        <v>1057</v>
      </c>
      <c r="FB87" s="110" t="s">
        <v>1773</v>
      </c>
      <c r="FC87" s="110" t="s">
        <v>2026</v>
      </c>
      <c r="FD87" s="110" t="s">
        <v>2027</v>
      </c>
      <c r="FE87" s="110">
        <v>2012</v>
      </c>
      <c r="FF87" s="110" t="s">
        <v>2028</v>
      </c>
      <c r="FG87" s="110" t="s">
        <v>1413</v>
      </c>
      <c r="FH87" s="110">
        <v>5</v>
      </c>
      <c r="FI87" s="110" t="s">
        <v>2904</v>
      </c>
      <c r="FJ87" s="110" t="s">
        <v>1146</v>
      </c>
      <c r="FK87" s="110" t="s">
        <v>3258</v>
      </c>
      <c r="FL87" s="110">
        <v>3</v>
      </c>
      <c r="FM87" s="110" t="s">
        <v>1217</v>
      </c>
      <c r="FN87" s="110" t="s">
        <v>1217</v>
      </c>
      <c r="FO87" s="110" t="s">
        <v>2029</v>
      </c>
      <c r="FP87" s="154">
        <v>45050</v>
      </c>
      <c r="FQ87" s="110" t="s">
        <v>1217</v>
      </c>
      <c r="FR87" s="110" t="s">
        <v>1068</v>
      </c>
      <c r="FS87" s="154">
        <v>44793</v>
      </c>
      <c r="FT87" s="110" t="s">
        <v>1217</v>
      </c>
      <c r="FU87" s="110" t="s">
        <v>1068</v>
      </c>
      <c r="FV87" s="154">
        <v>44793</v>
      </c>
      <c r="FW87" s="110" t="s">
        <v>399</v>
      </c>
      <c r="FX87" s="110" t="s">
        <v>1247</v>
      </c>
      <c r="FY87" s="110" t="s">
        <v>435</v>
      </c>
      <c r="FZ87" s="110" t="s">
        <v>2712</v>
      </c>
      <c r="GA87" s="110" t="s">
        <v>1413</v>
      </c>
      <c r="GB87" s="110" t="s">
        <v>1413</v>
      </c>
      <c r="GC87" s="110" t="s">
        <v>407</v>
      </c>
      <c r="GD87" s="110" t="s">
        <v>1413</v>
      </c>
      <c r="GE87" s="110" t="s">
        <v>3259</v>
      </c>
      <c r="GF87" s="110" t="s">
        <v>409</v>
      </c>
      <c r="GG87" s="110" t="s">
        <v>1413</v>
      </c>
      <c r="GH87" s="110" t="s">
        <v>1050</v>
      </c>
      <c r="GI87" s="110" t="s">
        <v>1050</v>
      </c>
      <c r="GJ87" s="110" t="s">
        <v>1050</v>
      </c>
      <c r="GK87" s="110" t="s">
        <v>1050</v>
      </c>
      <c r="GL87" s="110" t="s">
        <v>1050</v>
      </c>
      <c r="GM87" s="110" t="s">
        <v>1050</v>
      </c>
      <c r="GN87" s="110" t="s">
        <v>1050</v>
      </c>
      <c r="GO87" s="110" t="s">
        <v>1050</v>
      </c>
      <c r="GP87" s="110" t="s">
        <v>1050</v>
      </c>
      <c r="GQ87" s="110" t="s">
        <v>1050</v>
      </c>
      <c r="GR87" s="110" t="s">
        <v>1050</v>
      </c>
      <c r="GS87" s="110" t="s">
        <v>1050</v>
      </c>
      <c r="GT87" s="110" t="s">
        <v>1050</v>
      </c>
      <c r="GU87" s="110" t="s">
        <v>1050</v>
      </c>
      <c r="GV87" s="110" t="s">
        <v>1050</v>
      </c>
      <c r="GW87" s="110" t="s">
        <v>1050</v>
      </c>
      <c r="GX87" s="110" t="s">
        <v>1050</v>
      </c>
      <c r="GY87" s="110" t="s">
        <v>1050</v>
      </c>
      <c r="GZ87" s="110" t="s">
        <v>1050</v>
      </c>
      <c r="HA87" s="110" t="s">
        <v>1050</v>
      </c>
      <c r="HB87" s="110" t="s">
        <v>1050</v>
      </c>
      <c r="HC87" s="110" t="s">
        <v>1050</v>
      </c>
      <c r="HD87" s="110" t="s">
        <v>1050</v>
      </c>
      <c r="HE87" s="110" t="s">
        <v>1050</v>
      </c>
      <c r="HF87" s="110" t="s">
        <v>1050</v>
      </c>
      <c r="HG87" s="110" t="s">
        <v>1050</v>
      </c>
      <c r="HH87" s="110" t="s">
        <v>1050</v>
      </c>
      <c r="HI87" s="110" t="s">
        <v>1050</v>
      </c>
      <c r="HJ87" s="110" t="s">
        <v>1050</v>
      </c>
      <c r="HK87" s="110" t="s">
        <v>1050</v>
      </c>
      <c r="HL87" s="110" t="s">
        <v>1050</v>
      </c>
      <c r="HM87" s="110" t="s">
        <v>1050</v>
      </c>
      <c r="HN87" s="110" t="s">
        <v>1050</v>
      </c>
      <c r="HO87" s="110" t="s">
        <v>1050</v>
      </c>
      <c r="HP87" s="110" t="s">
        <v>1050</v>
      </c>
      <c r="HQ87" s="110" t="s">
        <v>1050</v>
      </c>
      <c r="HR87" s="110" t="s">
        <v>1050</v>
      </c>
      <c r="HS87" s="110" t="s">
        <v>1050</v>
      </c>
      <c r="HT87" s="110" t="s">
        <v>1050</v>
      </c>
      <c r="HU87" s="110" t="s">
        <v>1050</v>
      </c>
      <c r="HV87" s="110" t="s">
        <v>1050</v>
      </c>
      <c r="HW87" s="110" t="s">
        <v>1050</v>
      </c>
      <c r="HX87" s="110" t="s">
        <v>1050</v>
      </c>
      <c r="HY87" s="110" t="s">
        <v>1050</v>
      </c>
      <c r="HZ87" s="110" t="s">
        <v>1050</v>
      </c>
      <c r="IA87" s="110" t="s">
        <v>1050</v>
      </c>
      <c r="IB87" s="110" t="s">
        <v>1050</v>
      </c>
      <c r="IC87" s="110" t="s">
        <v>1050</v>
      </c>
      <c r="ID87" s="110" t="s">
        <v>1050</v>
      </c>
      <c r="IE87" s="110" t="s">
        <v>1050</v>
      </c>
      <c r="IF87" s="110" t="s">
        <v>1050</v>
      </c>
      <c r="IG87" s="110" t="s">
        <v>1050</v>
      </c>
      <c r="IH87" s="110" t="s">
        <v>1050</v>
      </c>
      <c r="II87" s="110" t="s">
        <v>1050</v>
      </c>
      <c r="IJ87" s="110" t="s">
        <v>1050</v>
      </c>
      <c r="IK87" s="110" t="s">
        <v>1050</v>
      </c>
      <c r="IL87" s="110" t="s">
        <v>1050</v>
      </c>
      <c r="IM87" s="110" t="s">
        <v>1050</v>
      </c>
      <c r="IN87" s="110" t="s">
        <v>1050</v>
      </c>
      <c r="IO87" s="110" t="s">
        <v>1050</v>
      </c>
      <c r="IP87" s="110" t="s">
        <v>1050</v>
      </c>
      <c r="IQ87" s="110" t="s">
        <v>1050</v>
      </c>
      <c r="IR87" s="110" t="s">
        <v>1050</v>
      </c>
      <c r="IS87" s="110" t="s">
        <v>1050</v>
      </c>
      <c r="IT87" s="110" t="s">
        <v>1050</v>
      </c>
      <c r="IU87" s="110" t="s">
        <v>1050</v>
      </c>
      <c r="IV87" s="110" t="s">
        <v>1050</v>
      </c>
      <c r="IW87" s="110" t="s">
        <v>1050</v>
      </c>
      <c r="IX87" s="110" t="s">
        <v>1050</v>
      </c>
      <c r="IY87" s="110" t="s">
        <v>1050</v>
      </c>
      <c r="IZ87" s="110" t="s">
        <v>1050</v>
      </c>
      <c r="JA87" s="110" t="s">
        <v>1050</v>
      </c>
      <c r="JB87" s="110" t="s">
        <v>1050</v>
      </c>
      <c r="JC87" s="110" t="s">
        <v>1050</v>
      </c>
      <c r="JD87" s="110" t="s">
        <v>1050</v>
      </c>
      <c r="JE87" s="110" t="s">
        <v>1050</v>
      </c>
      <c r="JF87" s="110" t="s">
        <v>1050</v>
      </c>
      <c r="JG87" s="110" t="s">
        <v>1050</v>
      </c>
      <c r="JH87" s="110" t="s">
        <v>1050</v>
      </c>
      <c r="JI87" s="110" t="s">
        <v>1050</v>
      </c>
      <c r="JJ87" s="110" t="s">
        <v>1050</v>
      </c>
      <c r="JK87" s="110" t="s">
        <v>1050</v>
      </c>
      <c r="JL87" s="110" t="s">
        <v>1050</v>
      </c>
      <c r="JM87" s="110" t="s">
        <v>1050</v>
      </c>
      <c r="JN87" s="110" t="s">
        <v>1050</v>
      </c>
      <c r="JO87" s="110" t="s">
        <v>1050</v>
      </c>
      <c r="JP87" s="110" t="s">
        <v>1050</v>
      </c>
      <c r="JQ87" s="110" t="s">
        <v>1050</v>
      </c>
      <c r="JR87" s="110" t="s">
        <v>1050</v>
      </c>
      <c r="JS87" s="110" t="s">
        <v>1050</v>
      </c>
      <c r="JT87" s="110" t="s">
        <v>1050</v>
      </c>
      <c r="JU87" s="110" t="s">
        <v>1050</v>
      </c>
      <c r="JV87" s="110" t="s">
        <v>1050</v>
      </c>
      <c r="JW87" s="110" t="s">
        <v>1050</v>
      </c>
      <c r="JX87" s="110" t="s">
        <v>1050</v>
      </c>
      <c r="JY87" s="110" t="s">
        <v>1050</v>
      </c>
      <c r="JZ87" s="110" t="s">
        <v>1050</v>
      </c>
      <c r="KA87" s="110" t="s">
        <v>1050</v>
      </c>
      <c r="KB87" s="110" t="s">
        <v>1050</v>
      </c>
      <c r="KC87" s="110" t="s">
        <v>1050</v>
      </c>
      <c r="KD87" s="110" t="s">
        <v>1050</v>
      </c>
      <c r="KE87" s="110" t="s">
        <v>1050</v>
      </c>
      <c r="KF87" s="110" t="s">
        <v>1050</v>
      </c>
      <c r="KG87" s="110" t="s">
        <v>1050</v>
      </c>
      <c r="KH87" s="110" t="s">
        <v>1050</v>
      </c>
      <c r="KI87" s="110" t="s">
        <v>1050</v>
      </c>
      <c r="KJ87" s="110" t="s">
        <v>1050</v>
      </c>
      <c r="KK87" s="110" t="s">
        <v>1050</v>
      </c>
      <c r="KL87" s="110" t="s">
        <v>1050</v>
      </c>
      <c r="KM87" s="110" t="s">
        <v>1050</v>
      </c>
      <c r="KN87" s="110" t="s">
        <v>1050</v>
      </c>
      <c r="KO87" s="110" t="s">
        <v>1050</v>
      </c>
      <c r="KP87" s="110" t="s">
        <v>1050</v>
      </c>
      <c r="KQ87" s="110" t="s">
        <v>1050</v>
      </c>
      <c r="KR87" s="110" t="s">
        <v>1050</v>
      </c>
      <c r="KS87" s="110" t="s">
        <v>1050</v>
      </c>
      <c r="KT87" s="110" t="s">
        <v>1050</v>
      </c>
      <c r="KU87" s="110" t="s">
        <v>1050</v>
      </c>
      <c r="KV87" s="110" t="s">
        <v>1050</v>
      </c>
      <c r="KW87" s="110" t="s">
        <v>1050</v>
      </c>
      <c r="KX87" s="110" t="s">
        <v>1050</v>
      </c>
      <c r="KY87" s="110" t="s">
        <v>1050</v>
      </c>
      <c r="KZ87" s="110" t="s">
        <v>1050</v>
      </c>
      <c r="LA87" s="110" t="s">
        <v>1050</v>
      </c>
      <c r="LB87" s="110" t="s">
        <v>1050</v>
      </c>
      <c r="LC87" s="110" t="s">
        <v>1050</v>
      </c>
      <c r="LD87" s="110" t="s">
        <v>1050</v>
      </c>
      <c r="LE87" s="110" t="s">
        <v>1050</v>
      </c>
      <c r="LF87" s="110" t="s">
        <v>1050</v>
      </c>
      <c r="LG87" s="110" t="s">
        <v>1050</v>
      </c>
      <c r="LH87" s="110" t="s">
        <v>1050</v>
      </c>
      <c r="LI87" s="110" t="s">
        <v>1050</v>
      </c>
      <c r="LJ87" s="110" t="s">
        <v>1050</v>
      </c>
      <c r="LK87" s="110" t="s">
        <v>1050</v>
      </c>
      <c r="LL87" s="110" t="s">
        <v>1050</v>
      </c>
      <c r="LM87" s="110" t="s">
        <v>1050</v>
      </c>
      <c r="LN87" s="110" t="s">
        <v>1050</v>
      </c>
      <c r="LO87" s="110" t="s">
        <v>1050</v>
      </c>
      <c r="LP87" s="110" t="s">
        <v>1050</v>
      </c>
      <c r="LQ87" s="110" t="s">
        <v>1050</v>
      </c>
      <c r="LR87" s="110" t="s">
        <v>1050</v>
      </c>
      <c r="LS87" s="110" t="s">
        <v>1050</v>
      </c>
      <c r="LT87" s="110" t="s">
        <v>1050</v>
      </c>
      <c r="LU87" s="110" t="s">
        <v>1050</v>
      </c>
      <c r="LV87" s="110" t="s">
        <v>1050</v>
      </c>
      <c r="LW87" s="110" t="s">
        <v>1050</v>
      </c>
      <c r="LX87" s="110" t="s">
        <v>1050</v>
      </c>
      <c r="LY87" s="110" t="s">
        <v>1050</v>
      </c>
      <c r="LZ87" s="110" t="s">
        <v>1050</v>
      </c>
      <c r="MA87" s="110" t="s">
        <v>1050</v>
      </c>
      <c r="MB87" s="110" t="s">
        <v>1050</v>
      </c>
      <c r="MC87" s="110" t="s">
        <v>1050</v>
      </c>
      <c r="MD87" s="110" t="s">
        <v>1050</v>
      </c>
      <c r="ME87" s="110" t="s">
        <v>1050</v>
      </c>
      <c r="MF87" s="110" t="s">
        <v>1050</v>
      </c>
      <c r="MG87" s="110" t="s">
        <v>1050</v>
      </c>
      <c r="MH87" s="110" t="s">
        <v>1050</v>
      </c>
      <c r="MI87" s="110" t="s">
        <v>1050</v>
      </c>
      <c r="MJ87" s="110" t="s">
        <v>1050</v>
      </c>
      <c r="MK87" s="110" t="s">
        <v>1057</v>
      </c>
      <c r="ML87" s="110" t="s">
        <v>3260</v>
      </c>
      <c r="MM87" s="110" t="s">
        <v>397</v>
      </c>
      <c r="MN87" s="110" t="s">
        <v>2148</v>
      </c>
      <c r="MO87" s="110" t="s">
        <v>3261</v>
      </c>
      <c r="MP87" s="110" t="s">
        <v>1050</v>
      </c>
      <c r="MQ87" s="110" t="s">
        <v>1050</v>
      </c>
      <c r="MR87" s="110" t="s">
        <v>1050</v>
      </c>
      <c r="MS87" s="110" t="s">
        <v>1050</v>
      </c>
      <c r="MT87" s="110" t="s">
        <v>1050</v>
      </c>
      <c r="MU87" s="110" t="s">
        <v>1050</v>
      </c>
      <c r="MV87" s="110" t="s">
        <v>1050</v>
      </c>
      <c r="MW87" s="110" t="s">
        <v>3251</v>
      </c>
      <c r="MX87" s="110" t="s">
        <v>440</v>
      </c>
      <c r="MY87" s="110" t="s">
        <v>398</v>
      </c>
      <c r="MZ87" s="110" t="s">
        <v>399</v>
      </c>
      <c r="NA87" s="110" t="s">
        <v>1057</v>
      </c>
      <c r="NB87" s="110" t="s">
        <v>3262</v>
      </c>
      <c r="NC87" s="110" t="s">
        <v>397</v>
      </c>
      <c r="ND87" s="110" t="s">
        <v>2904</v>
      </c>
      <c r="NE87" s="110" t="s">
        <v>3263</v>
      </c>
      <c r="NF87" s="110" t="s">
        <v>1050</v>
      </c>
      <c r="NG87" s="110" t="s">
        <v>1050</v>
      </c>
      <c r="NH87" s="110" t="s">
        <v>1050</v>
      </c>
      <c r="NI87" s="110" t="s">
        <v>1050</v>
      </c>
      <c r="NJ87" s="110" t="s">
        <v>1050</v>
      </c>
      <c r="NK87" s="110" t="s">
        <v>1050</v>
      </c>
      <c r="NL87" s="110" t="s">
        <v>1050</v>
      </c>
      <c r="NM87" s="110" t="s">
        <v>3264</v>
      </c>
      <c r="NN87" s="110" t="s">
        <v>366</v>
      </c>
      <c r="NO87" s="110" t="s">
        <v>398</v>
      </c>
      <c r="NP87" s="110" t="s">
        <v>399</v>
      </c>
      <c r="NQ87" s="110" t="s">
        <v>1057</v>
      </c>
      <c r="NR87" s="156">
        <v>25875</v>
      </c>
      <c r="NS87" s="110" t="s">
        <v>1090</v>
      </c>
      <c r="NT87" s="110" t="s">
        <v>2904</v>
      </c>
      <c r="NU87" s="110" t="s">
        <v>3263</v>
      </c>
      <c r="NV87" s="110" t="s">
        <v>1050</v>
      </c>
      <c r="NW87" s="110" t="s">
        <v>1050</v>
      </c>
      <c r="NX87" s="110" t="s">
        <v>1050</v>
      </c>
      <c r="NY87" s="110" t="s">
        <v>1050</v>
      </c>
      <c r="NZ87" s="110" t="s">
        <v>1050</v>
      </c>
      <c r="OA87" s="110" t="s">
        <v>1050</v>
      </c>
      <c r="OB87" s="110" t="s">
        <v>1050</v>
      </c>
      <c r="OC87" s="110" t="s">
        <v>3265</v>
      </c>
      <c r="OD87" s="110" t="s">
        <v>410</v>
      </c>
      <c r="OE87" s="110" t="s">
        <v>398</v>
      </c>
      <c r="OF87" s="110" t="s">
        <v>399</v>
      </c>
      <c r="OG87" s="110" t="s">
        <v>1057</v>
      </c>
      <c r="OH87" s="112">
        <v>22406</v>
      </c>
      <c r="OI87" s="110" t="s">
        <v>1090</v>
      </c>
      <c r="OJ87" s="110" t="s">
        <v>2904</v>
      </c>
      <c r="OK87" s="110" t="s">
        <v>3266</v>
      </c>
      <c r="OL87" s="110" t="s">
        <v>1050</v>
      </c>
      <c r="OM87" s="110" t="s">
        <v>1050</v>
      </c>
      <c r="ON87" s="110" t="s">
        <v>1050</v>
      </c>
      <c r="OO87" s="110" t="s">
        <v>1050</v>
      </c>
      <c r="OP87" s="110" t="s">
        <v>1050</v>
      </c>
      <c r="OQ87" s="110" t="s">
        <v>1050</v>
      </c>
      <c r="OR87" s="110" t="s">
        <v>1050</v>
      </c>
      <c r="OS87" s="110" t="s">
        <v>3251</v>
      </c>
      <c r="OT87" s="110" t="s">
        <v>440</v>
      </c>
      <c r="OU87" s="110" t="s">
        <v>398</v>
      </c>
      <c r="OV87" s="110" t="s">
        <v>399</v>
      </c>
      <c r="OW87" s="110" t="s">
        <v>1050</v>
      </c>
      <c r="OX87" s="110" t="s">
        <v>1050</v>
      </c>
      <c r="OY87" s="110" t="s">
        <v>1050</v>
      </c>
      <c r="OZ87" s="110" t="s">
        <v>1050</v>
      </c>
      <c r="PA87" s="110" t="s">
        <v>1050</v>
      </c>
      <c r="PB87" s="110" t="s">
        <v>1050</v>
      </c>
      <c r="PC87" s="110" t="s">
        <v>1050</v>
      </c>
      <c r="PD87" s="110" t="s">
        <v>1050</v>
      </c>
      <c r="PE87" s="110" t="s">
        <v>1050</v>
      </c>
      <c r="PF87" s="110" t="s">
        <v>1050</v>
      </c>
      <c r="PG87" s="110" t="s">
        <v>1050</v>
      </c>
      <c r="PH87" s="110" t="s">
        <v>1050</v>
      </c>
      <c r="PI87" s="110" t="s">
        <v>1050</v>
      </c>
      <c r="PJ87" s="110" t="s">
        <v>1050</v>
      </c>
      <c r="PK87" s="110" t="s">
        <v>1050</v>
      </c>
      <c r="PL87" s="110" t="s">
        <v>1050</v>
      </c>
      <c r="PM87" s="110" t="s">
        <v>3267</v>
      </c>
      <c r="PN87" s="110">
        <v>6</v>
      </c>
      <c r="PO87" s="110">
        <v>0</v>
      </c>
      <c r="PP87" s="110">
        <v>112</v>
      </c>
      <c r="PQ87" s="110" t="s">
        <v>1050</v>
      </c>
      <c r="PR87" s="110" t="s">
        <v>1050</v>
      </c>
      <c r="PS87" s="110" t="s">
        <v>1050</v>
      </c>
      <c r="PT87" s="110" t="s">
        <v>1050</v>
      </c>
      <c r="PU87" s="110" t="s">
        <v>1050</v>
      </c>
      <c r="PV87" s="110" t="s">
        <v>1050</v>
      </c>
      <c r="PW87" s="110" t="s">
        <v>1050</v>
      </c>
      <c r="PX87" s="110" t="s">
        <v>1050</v>
      </c>
      <c r="PY87" s="110" t="s">
        <v>1050</v>
      </c>
      <c r="PZ87" s="110" t="s">
        <v>1050</v>
      </c>
      <c r="QA87" s="110" t="s">
        <v>1050</v>
      </c>
      <c r="QB87" s="110" t="s">
        <v>1050</v>
      </c>
      <c r="QC87" s="110" t="s">
        <v>1050</v>
      </c>
      <c r="QD87" s="110" t="s">
        <v>1275</v>
      </c>
      <c r="QE87" s="110" t="s">
        <v>1076</v>
      </c>
      <c r="QF87" s="110" t="s">
        <v>353</v>
      </c>
      <c r="QG87" s="110" t="s">
        <v>1050</v>
      </c>
      <c r="QH87" s="157" t="s">
        <v>1050</v>
      </c>
      <c r="QI87" s="110" t="s">
        <v>1050</v>
      </c>
      <c r="QJ87" s="110" t="s">
        <v>1050</v>
      </c>
      <c r="QK87" s="110" t="s">
        <v>1050</v>
      </c>
      <c r="QL87" s="110" t="s">
        <v>1050</v>
      </c>
      <c r="QM87" s="79" t="s">
        <v>3246</v>
      </c>
      <c r="QN87" s="79" t="s">
        <v>441</v>
      </c>
      <c r="QO87" s="79" t="s">
        <v>399</v>
      </c>
      <c r="QP87" s="79" t="s">
        <v>399</v>
      </c>
      <c r="QQ87" s="92">
        <v>0.256944444444444</v>
      </c>
      <c r="QR87" s="79" t="s">
        <v>329</v>
      </c>
      <c r="QS87" s="79" t="s">
        <v>416</v>
      </c>
      <c r="QT87" s="79" t="s">
        <v>2305</v>
      </c>
      <c r="QU87" s="79" t="s">
        <v>3245</v>
      </c>
      <c r="QV87" s="125" t="s">
        <v>3268</v>
      </c>
      <c r="QW87" s="125" t="s">
        <v>3269</v>
      </c>
      <c r="QX87" s="79" t="s">
        <v>1050</v>
      </c>
      <c r="QY87" s="79" t="s">
        <v>1050</v>
      </c>
      <c r="QZ87" s="79" t="s">
        <v>1080</v>
      </c>
      <c r="RA87" s="79" t="s">
        <v>1050</v>
      </c>
      <c r="RB87" s="79" t="s">
        <v>1050</v>
      </c>
      <c r="RC87" s="79" t="s">
        <v>382</v>
      </c>
      <c r="RD87" s="79" t="s">
        <v>399</v>
      </c>
      <c r="RE87" s="79" t="s">
        <v>344</v>
      </c>
      <c r="RF87" s="79" t="s">
        <v>369</v>
      </c>
      <c r="RG87" s="79" t="s">
        <v>1123</v>
      </c>
      <c r="RH87" s="79" t="s">
        <v>338</v>
      </c>
      <c r="RI87" s="79" t="s">
        <v>388</v>
      </c>
      <c r="RJ87" s="79">
        <v>2.25</v>
      </c>
      <c r="RK87" s="79" t="s">
        <v>413</v>
      </c>
      <c r="RL87" s="79" t="s">
        <v>334</v>
      </c>
      <c r="RM87" s="79" t="s">
        <v>3096</v>
      </c>
      <c r="RN87" s="79" t="s">
        <v>3270</v>
      </c>
      <c r="RO87" s="79" t="s">
        <v>1050</v>
      </c>
      <c r="RP87" s="79" t="s">
        <v>414</v>
      </c>
      <c r="RQ87" s="79" t="s">
        <v>1050</v>
      </c>
      <c r="RR87" s="79" t="s">
        <v>480</v>
      </c>
      <c r="RS87" s="79" t="s">
        <v>1126</v>
      </c>
      <c r="RT87" s="79" t="s">
        <v>1127</v>
      </c>
      <c r="RU87" s="79" t="s">
        <v>1128</v>
      </c>
      <c r="RV87" s="79" t="s">
        <v>1050</v>
      </c>
      <c r="RW87" s="79" t="s">
        <v>1050</v>
      </c>
      <c r="RX87" s="79" t="s">
        <v>1050</v>
      </c>
      <c r="RY87" s="79" t="s">
        <v>1050</v>
      </c>
      <c r="RZ87" s="79" t="s">
        <v>1050</v>
      </c>
      <c r="SA87" s="79" t="s">
        <v>1050</v>
      </c>
      <c r="SB87" s="79" t="s">
        <v>1050</v>
      </c>
      <c r="SC87" s="79" t="s">
        <v>1050</v>
      </c>
      <c r="SD87" s="79" t="s">
        <v>1050</v>
      </c>
      <c r="SE87" s="79" t="s">
        <v>1050</v>
      </c>
      <c r="SF87" s="79" t="s">
        <v>1050</v>
      </c>
      <c r="SG87" s="79" t="s">
        <v>1050</v>
      </c>
      <c r="SH87" s="79" t="s">
        <v>1050</v>
      </c>
      <c r="SI87" s="79" t="s">
        <v>1050</v>
      </c>
      <c r="SJ87" s="79" t="s">
        <v>1050</v>
      </c>
      <c r="SK87" s="79" t="s">
        <v>1050</v>
      </c>
      <c r="SL87" s="79" t="s">
        <v>1050</v>
      </c>
      <c r="SM87" s="79" t="s">
        <v>1050</v>
      </c>
      <c r="SN87" s="79" t="s">
        <v>1050</v>
      </c>
      <c r="SO87" s="79" t="s">
        <v>1050</v>
      </c>
      <c r="SP87" s="79" t="s">
        <v>1050</v>
      </c>
      <c r="SQ87" s="79" t="s">
        <v>1050</v>
      </c>
      <c r="SR87" s="79" t="s">
        <v>1050</v>
      </c>
      <c r="SS87" s="79" t="s">
        <v>1050</v>
      </c>
      <c r="ST87" s="79" t="s">
        <v>490</v>
      </c>
      <c r="SU87" s="79" t="s">
        <v>1247</v>
      </c>
      <c r="SV87" s="79" t="s">
        <v>1050</v>
      </c>
      <c r="SW87" s="79" t="s">
        <v>1050</v>
      </c>
      <c r="SX87" s="79" t="s">
        <v>1050</v>
      </c>
      <c r="SY87" s="79" t="s">
        <v>1050</v>
      </c>
      <c r="SZ87" s="79" t="s">
        <v>1050</v>
      </c>
      <c r="TA87" s="79" t="s">
        <v>1050</v>
      </c>
      <c r="TB87" s="79" t="s">
        <v>1050</v>
      </c>
      <c r="TC87" s="79" t="s">
        <v>1050</v>
      </c>
      <c r="TD87" s="79" t="s">
        <v>1050</v>
      </c>
      <c r="TE87" s="79" t="s">
        <v>1050</v>
      </c>
      <c r="TF87" s="79">
        <v>2006</v>
      </c>
      <c r="TG87" s="79">
        <v>2012</v>
      </c>
      <c r="TH87" s="79" t="s">
        <v>1050</v>
      </c>
      <c r="TI87" s="79" t="s">
        <v>1050</v>
      </c>
      <c r="TJ87" s="79" t="s">
        <v>1050</v>
      </c>
      <c r="TK87" s="79" t="s">
        <v>1050</v>
      </c>
      <c r="TL87" s="79" t="s">
        <v>1050</v>
      </c>
      <c r="TM87" s="79" t="s">
        <v>1050</v>
      </c>
      <c r="TN87" s="79" t="s">
        <v>1050</v>
      </c>
      <c r="TO87" s="79" t="s">
        <v>1050</v>
      </c>
      <c r="TP87" s="79" t="s">
        <v>1050</v>
      </c>
      <c r="TQ87" s="79" t="s">
        <v>1050</v>
      </c>
      <c r="TR87" s="79" t="s">
        <v>1109</v>
      </c>
      <c r="TS87" s="79" t="s">
        <v>2027</v>
      </c>
      <c r="TT87" s="79" t="s">
        <v>1050</v>
      </c>
      <c r="TU87" s="79" t="s">
        <v>1050</v>
      </c>
      <c r="TV87" s="79" t="s">
        <v>1050</v>
      </c>
      <c r="TW87" s="79" t="s">
        <v>1050</v>
      </c>
      <c r="TX87" s="79" t="s">
        <v>1050</v>
      </c>
      <c r="TY87" s="79" t="s">
        <v>1050</v>
      </c>
      <c r="TZ87" s="79" t="s">
        <v>1050</v>
      </c>
      <c r="UA87" s="79" t="s">
        <v>1050</v>
      </c>
      <c r="UB87" s="79" t="s">
        <v>1050</v>
      </c>
      <c r="UC87" s="79" t="s">
        <v>1050</v>
      </c>
      <c r="UD87" s="79" t="s">
        <v>3113</v>
      </c>
      <c r="UE87" s="79" t="s">
        <v>1773</v>
      </c>
      <c r="UF87" s="79" t="s">
        <v>1050</v>
      </c>
      <c r="UG87" s="79" t="s">
        <v>1050</v>
      </c>
      <c r="UH87" s="79" t="s">
        <v>1050</v>
      </c>
      <c r="UI87" s="79" t="s">
        <v>1050</v>
      </c>
      <c r="UJ87" s="79" t="s">
        <v>1050</v>
      </c>
      <c r="UK87" s="79" t="s">
        <v>1050</v>
      </c>
      <c r="UL87" s="79" t="s">
        <v>1050</v>
      </c>
      <c r="UM87" s="79" t="s">
        <v>1050</v>
      </c>
      <c r="UN87" s="79" t="s">
        <v>1050</v>
      </c>
      <c r="UO87" s="79" t="s">
        <v>1050</v>
      </c>
      <c r="UP87" s="79" t="s">
        <v>3271</v>
      </c>
      <c r="UQ87" s="79" t="s">
        <v>3272</v>
      </c>
      <c r="UR87" s="79" t="s">
        <v>1050</v>
      </c>
      <c r="US87" s="79" t="s">
        <v>1050</v>
      </c>
      <c r="UT87" s="79" t="s">
        <v>1050</v>
      </c>
      <c r="UU87" s="79" t="s">
        <v>1050</v>
      </c>
      <c r="UV87" s="79" t="s">
        <v>1050</v>
      </c>
      <c r="UW87" s="79" t="s">
        <v>1050</v>
      </c>
      <c r="UX87" s="79" t="s">
        <v>1050</v>
      </c>
      <c r="UY87" s="79" t="s">
        <v>1050</v>
      </c>
      <c r="UZ87" s="79" t="s">
        <v>1050</v>
      </c>
      <c r="VA87" s="79" t="s">
        <v>1050</v>
      </c>
      <c r="VB87" s="79" t="s">
        <v>1050</v>
      </c>
      <c r="VC87" s="79" t="s">
        <v>1050</v>
      </c>
      <c r="VD87" s="79" t="s">
        <v>1050</v>
      </c>
      <c r="VE87" s="79" t="s">
        <v>1050</v>
      </c>
      <c r="VF87" s="79" t="s">
        <v>1050</v>
      </c>
      <c r="VG87" s="79" t="s">
        <v>1050</v>
      </c>
      <c r="VH87" s="79" t="s">
        <v>1050</v>
      </c>
      <c r="VI87" s="79" t="s">
        <v>1050</v>
      </c>
      <c r="VJ87" s="79" t="s">
        <v>1050</v>
      </c>
      <c r="VK87" s="79" t="s">
        <v>1050</v>
      </c>
      <c r="VL87" s="79" t="s">
        <v>1050</v>
      </c>
      <c r="VM87" s="79" t="s">
        <v>1050</v>
      </c>
      <c r="VN87" s="79" t="s">
        <v>3254</v>
      </c>
      <c r="VO87" s="79" t="s">
        <v>1060</v>
      </c>
      <c r="VP87" s="79" t="s">
        <v>1050</v>
      </c>
      <c r="VQ87" s="79" t="s">
        <v>1050</v>
      </c>
      <c r="VR87" s="79" t="s">
        <v>1050</v>
      </c>
      <c r="VS87" s="79" t="s">
        <v>1050</v>
      </c>
      <c r="VT87" s="79" t="s">
        <v>1050</v>
      </c>
      <c r="VU87" s="79" t="s">
        <v>1050</v>
      </c>
      <c r="VV87" s="79" t="s">
        <v>1050</v>
      </c>
      <c r="VW87" s="79" t="s">
        <v>1050</v>
      </c>
      <c r="VX87" s="79" t="s">
        <v>1050</v>
      </c>
      <c r="VY87" s="79" t="s">
        <v>1050</v>
      </c>
      <c r="VZ87" s="79" t="s">
        <v>353</v>
      </c>
      <c r="WA87" s="79" t="s">
        <v>353</v>
      </c>
      <c r="WB87" s="79" t="s">
        <v>1050</v>
      </c>
      <c r="WC87" s="79" t="s">
        <v>1050</v>
      </c>
      <c r="WD87" s="79" t="s">
        <v>1050</v>
      </c>
      <c r="WE87" s="79" t="s">
        <v>1050</v>
      </c>
      <c r="WF87" s="79" t="s">
        <v>1050</v>
      </c>
      <c r="WG87" s="79" t="s">
        <v>1050</v>
      </c>
      <c r="WH87" s="79" t="s">
        <v>1050</v>
      </c>
      <c r="WI87" s="79" t="s">
        <v>1050</v>
      </c>
      <c r="WJ87" s="79" t="s">
        <v>1050</v>
      </c>
      <c r="WK87" s="79" t="s">
        <v>1050</v>
      </c>
      <c r="WL87" s="79" t="s">
        <v>353</v>
      </c>
      <c r="WM87" s="79" t="s">
        <v>353</v>
      </c>
      <c r="WN87" s="79" t="s">
        <v>1050</v>
      </c>
      <c r="WO87" s="79" t="s">
        <v>1050</v>
      </c>
      <c r="WP87" s="79" t="s">
        <v>1050</v>
      </c>
      <c r="WQ87" s="79" t="s">
        <v>1050</v>
      </c>
      <c r="WR87" s="79" t="s">
        <v>1050</v>
      </c>
      <c r="WS87" s="79" t="s">
        <v>1050</v>
      </c>
      <c r="WT87" s="79" t="s">
        <v>1050</v>
      </c>
      <c r="WU87" s="79" t="s">
        <v>1050</v>
      </c>
      <c r="WV87" s="79" t="s">
        <v>1050</v>
      </c>
      <c r="WW87" s="79" t="s">
        <v>1050</v>
      </c>
      <c r="WX87" s="79" t="s">
        <v>399</v>
      </c>
      <c r="WY87" s="79" t="s">
        <v>399</v>
      </c>
      <c r="WZ87" s="79" t="s">
        <v>1050</v>
      </c>
      <c r="XA87" s="79" t="s">
        <v>1050</v>
      </c>
      <c r="XB87" s="79" t="s">
        <v>1050</v>
      </c>
      <c r="XC87" s="79" t="s">
        <v>1050</v>
      </c>
      <c r="XD87" s="79" t="s">
        <v>1050</v>
      </c>
      <c r="XE87" s="79" t="s">
        <v>1050</v>
      </c>
      <c r="XF87" s="79" t="s">
        <v>1050</v>
      </c>
      <c r="XG87" s="79" t="s">
        <v>1050</v>
      </c>
      <c r="XH87" s="79" t="s">
        <v>1050</v>
      </c>
      <c r="XI87" s="79" t="s">
        <v>1050</v>
      </c>
      <c r="XJ87" s="79" t="s">
        <v>3273</v>
      </c>
      <c r="XK87" s="79" t="s">
        <v>3273</v>
      </c>
      <c r="XL87" s="79" t="s">
        <v>1050</v>
      </c>
      <c r="XM87" s="79" t="s">
        <v>1050</v>
      </c>
      <c r="XN87" s="79" t="s">
        <v>1050</v>
      </c>
      <c r="XO87" s="79" t="s">
        <v>1050</v>
      </c>
      <c r="XP87" s="79" t="s">
        <v>1050</v>
      </c>
      <c r="XQ87" s="79" t="s">
        <v>1050</v>
      </c>
      <c r="XR87" s="79" t="s">
        <v>1050</v>
      </c>
      <c r="XS87" s="79" t="s">
        <v>1050</v>
      </c>
      <c r="XT87" s="79" t="s">
        <v>1050</v>
      </c>
      <c r="XU87" s="79" t="s">
        <v>1050</v>
      </c>
      <c r="XV87" s="79" t="s">
        <v>1089</v>
      </c>
      <c r="XW87" s="79" t="s">
        <v>1089</v>
      </c>
      <c r="XX87" s="79" t="s">
        <v>1050</v>
      </c>
      <c r="XY87" s="79" t="s">
        <v>1050</v>
      </c>
      <c r="XZ87" s="79" t="s">
        <v>1050</v>
      </c>
      <c r="YA87" s="79" t="s">
        <v>1050</v>
      </c>
      <c r="YB87" s="79" t="s">
        <v>1050</v>
      </c>
      <c r="YC87" s="79" t="s">
        <v>1050</v>
      </c>
      <c r="YD87" s="79" t="s">
        <v>1050</v>
      </c>
      <c r="YE87" s="79" t="s">
        <v>1050</v>
      </c>
      <c r="YF87" s="79" t="s">
        <v>1050</v>
      </c>
      <c r="YG87" s="79" t="s">
        <v>1050</v>
      </c>
      <c r="YH87" s="79" t="s">
        <v>1089</v>
      </c>
      <c r="YI87" s="79" t="s">
        <v>1089</v>
      </c>
      <c r="YJ87" s="79" t="s">
        <v>1050</v>
      </c>
      <c r="YK87" s="79" t="s">
        <v>1050</v>
      </c>
      <c r="YL87" s="79" t="s">
        <v>1050</v>
      </c>
      <c r="YM87" s="79" t="s">
        <v>1050</v>
      </c>
      <c r="YN87" s="79" t="s">
        <v>1050</v>
      </c>
      <c r="YO87" s="79" t="s">
        <v>1050</v>
      </c>
      <c r="YP87" s="79" t="s">
        <v>1050</v>
      </c>
      <c r="YQ87" s="79" t="s">
        <v>1050</v>
      </c>
      <c r="YR87" s="79" t="s">
        <v>1050</v>
      </c>
      <c r="YS87" s="79" t="s">
        <v>1050</v>
      </c>
      <c r="YT87" s="79" t="s">
        <v>1089</v>
      </c>
      <c r="YU87" s="79" t="s">
        <v>1089</v>
      </c>
      <c r="YV87" s="79" t="s">
        <v>1050</v>
      </c>
      <c r="YW87" s="79" t="s">
        <v>1050</v>
      </c>
      <c r="YX87" s="79" t="s">
        <v>1050</v>
      </c>
      <c r="YY87" s="79" t="s">
        <v>1050</v>
      </c>
      <c r="YZ87" s="79" t="s">
        <v>1050</v>
      </c>
      <c r="ZA87" s="79" t="s">
        <v>1050</v>
      </c>
      <c r="ZB87" s="79" t="s">
        <v>1050</v>
      </c>
      <c r="ZC87" s="79" t="s">
        <v>1050</v>
      </c>
      <c r="ZD87" s="79" t="s">
        <v>1050</v>
      </c>
      <c r="ZE87" s="79" t="s">
        <v>1050</v>
      </c>
      <c r="ZF87" s="79" t="s">
        <v>399</v>
      </c>
      <c r="ZG87" s="79" t="s">
        <v>353</v>
      </c>
      <c r="ZH87" s="79" t="s">
        <v>1050</v>
      </c>
      <c r="ZI87" s="79" t="s">
        <v>1050</v>
      </c>
      <c r="ZJ87" s="79" t="s">
        <v>1050</v>
      </c>
      <c r="ZK87" s="79" t="s">
        <v>1050</v>
      </c>
      <c r="ZL87" s="79" t="s">
        <v>1050</v>
      </c>
      <c r="ZM87" s="79" t="s">
        <v>1050</v>
      </c>
      <c r="ZN87" s="79" t="s">
        <v>1050</v>
      </c>
      <c r="ZO87" s="79" t="s">
        <v>1050</v>
      </c>
      <c r="ZP87" s="79" t="s">
        <v>1050</v>
      </c>
      <c r="ZQ87" s="79" t="s">
        <v>1050</v>
      </c>
      <c r="ZR87" s="79" t="s">
        <v>399</v>
      </c>
      <c r="ZS87" s="79" t="s">
        <v>353</v>
      </c>
      <c r="ZT87" s="79" t="s">
        <v>1050</v>
      </c>
      <c r="ZU87" s="79" t="s">
        <v>1050</v>
      </c>
      <c r="ZV87" s="79" t="s">
        <v>1050</v>
      </c>
      <c r="ZW87" s="79" t="s">
        <v>1050</v>
      </c>
      <c r="ZX87" s="79" t="s">
        <v>1050</v>
      </c>
      <c r="ZY87" s="79" t="s">
        <v>1050</v>
      </c>
      <c r="ZZ87" s="79" t="s">
        <v>1050</v>
      </c>
      <c r="AAA87" s="79" t="s">
        <v>1050</v>
      </c>
      <c r="AAB87" s="79" t="s">
        <v>1050</v>
      </c>
      <c r="AAC87" s="79" t="s">
        <v>1050</v>
      </c>
      <c r="AAD87" s="79" t="s">
        <v>1090</v>
      </c>
      <c r="AAE87" s="79">
        <v>26</v>
      </c>
      <c r="AAF87" s="79" t="s">
        <v>3274</v>
      </c>
      <c r="AAG87" s="79">
        <v>0</v>
      </c>
      <c r="AAH87" s="79">
        <v>0</v>
      </c>
      <c r="AAI87" s="79" t="s">
        <v>1132</v>
      </c>
      <c r="AAJ87" s="79" t="s">
        <v>398</v>
      </c>
      <c r="AAK87" s="79" t="s">
        <v>1090</v>
      </c>
      <c r="AAL87" s="79">
        <v>33</v>
      </c>
      <c r="AAM87" s="79" t="s">
        <v>3275</v>
      </c>
      <c r="AAN87" s="79">
        <v>4</v>
      </c>
      <c r="AAO87" s="79">
        <v>0</v>
      </c>
      <c r="AAP87" s="79" t="s">
        <v>1132</v>
      </c>
      <c r="AAQ87" s="79" t="s">
        <v>398</v>
      </c>
      <c r="AAR87" s="79" t="s">
        <v>1050</v>
      </c>
      <c r="AAS87" s="79" t="s">
        <v>1050</v>
      </c>
      <c r="AAT87" s="79" t="s">
        <v>1050</v>
      </c>
      <c r="AAU87" s="79" t="s">
        <v>1050</v>
      </c>
      <c r="AAV87" s="79" t="s">
        <v>1050</v>
      </c>
      <c r="AAW87" s="79" t="s">
        <v>1050</v>
      </c>
      <c r="AAX87" s="79" t="s">
        <v>1050</v>
      </c>
      <c r="AAY87" s="79" t="s">
        <v>1050</v>
      </c>
      <c r="AAZ87" s="79" t="s">
        <v>1050</v>
      </c>
      <c r="ABA87" s="79" t="s">
        <v>1050</v>
      </c>
      <c r="ABB87" s="79" t="s">
        <v>1050</v>
      </c>
      <c r="ABC87" s="79" t="s">
        <v>1050</v>
      </c>
      <c r="ABD87" s="79" t="s">
        <v>1050</v>
      </c>
      <c r="ABE87" s="79" t="s">
        <v>1050</v>
      </c>
      <c r="ABF87" s="79" t="s">
        <v>1050</v>
      </c>
      <c r="ABG87" s="79" t="s">
        <v>1050</v>
      </c>
      <c r="ABH87" s="79" t="s">
        <v>1050</v>
      </c>
      <c r="ABI87" s="79" t="s">
        <v>1050</v>
      </c>
      <c r="ABJ87" s="79" t="s">
        <v>1050</v>
      </c>
      <c r="ABK87" s="79" t="s">
        <v>1050</v>
      </c>
      <c r="ABL87" s="79" t="s">
        <v>1050</v>
      </c>
      <c r="ABM87" s="79" t="s">
        <v>1050</v>
      </c>
      <c r="ABN87" s="79" t="s">
        <v>1050</v>
      </c>
      <c r="ABO87" s="79" t="s">
        <v>1050</v>
      </c>
      <c r="ABP87" s="79" t="s">
        <v>1050</v>
      </c>
      <c r="ABQ87" s="79" t="s">
        <v>1050</v>
      </c>
      <c r="ABR87" s="79" t="s">
        <v>1050</v>
      </c>
      <c r="ABS87" s="79" t="s">
        <v>1050</v>
      </c>
      <c r="ABT87" s="79" t="s">
        <v>1050</v>
      </c>
      <c r="ABU87" s="79" t="s">
        <v>1050</v>
      </c>
      <c r="ABV87" s="79" t="s">
        <v>1050</v>
      </c>
      <c r="ABW87" s="79" t="s">
        <v>1050</v>
      </c>
      <c r="ABX87" s="79" t="s">
        <v>1050</v>
      </c>
      <c r="ABY87" s="79" t="s">
        <v>1050</v>
      </c>
      <c r="ABZ87" s="79" t="s">
        <v>1050</v>
      </c>
      <c r="ACA87" s="79" t="s">
        <v>1050</v>
      </c>
      <c r="ACB87" s="79" t="s">
        <v>1050</v>
      </c>
      <c r="ACC87" s="79" t="s">
        <v>1050</v>
      </c>
      <c r="ACD87" s="79" t="s">
        <v>1050</v>
      </c>
      <c r="ACE87" s="79" t="s">
        <v>1050</v>
      </c>
      <c r="ACF87" s="79" t="s">
        <v>1050</v>
      </c>
      <c r="ACG87" s="79" t="s">
        <v>1050</v>
      </c>
      <c r="ACH87" s="79" t="s">
        <v>1050</v>
      </c>
      <c r="ACI87" s="79" t="s">
        <v>1050</v>
      </c>
      <c r="ACJ87" s="79" t="s">
        <v>1050</v>
      </c>
      <c r="ACK87" s="79" t="s">
        <v>1050</v>
      </c>
      <c r="ACL87" s="79" t="s">
        <v>1050</v>
      </c>
      <c r="ACM87" s="79" t="s">
        <v>1050</v>
      </c>
      <c r="ACN87" s="79" t="s">
        <v>1050</v>
      </c>
      <c r="ACO87" s="79" t="s">
        <v>1050</v>
      </c>
      <c r="ACP87" s="79" t="s">
        <v>1050</v>
      </c>
      <c r="ACQ87" s="79" t="s">
        <v>1050</v>
      </c>
      <c r="ACR87" s="79" t="s">
        <v>1050</v>
      </c>
      <c r="ACS87" s="79" t="s">
        <v>1050</v>
      </c>
      <c r="ACT87" s="79" t="s">
        <v>1050</v>
      </c>
      <c r="ACU87" s="79" t="s">
        <v>1050</v>
      </c>
      <c r="ACV87" s="79" t="s">
        <v>1050</v>
      </c>
      <c r="ACW87" s="79" t="s">
        <v>1050</v>
      </c>
      <c r="ACX87" s="79" t="s">
        <v>1050</v>
      </c>
      <c r="ACY87" s="79" t="s">
        <v>1050</v>
      </c>
      <c r="ACZ87" s="79" t="s">
        <v>1050</v>
      </c>
      <c r="ADA87" s="79" t="s">
        <v>1050</v>
      </c>
      <c r="ADB87" s="79" t="s">
        <v>1050</v>
      </c>
      <c r="ADC87" s="79" t="s">
        <v>1050</v>
      </c>
      <c r="ADD87" s="79" t="s">
        <v>1050</v>
      </c>
      <c r="ADE87" s="79" t="s">
        <v>1050</v>
      </c>
      <c r="ADF87" s="79" t="s">
        <v>1050</v>
      </c>
      <c r="ADG87" s="79" t="s">
        <v>1050</v>
      </c>
      <c r="ADH87" s="79" t="s">
        <v>1050</v>
      </c>
      <c r="ADI87" s="79" t="s">
        <v>1050</v>
      </c>
      <c r="ADJ87" s="79">
        <v>24</v>
      </c>
      <c r="ADK87" s="79">
        <v>51</v>
      </c>
      <c r="ADL87" s="79">
        <v>43</v>
      </c>
      <c r="ADM87" s="79">
        <v>58</v>
      </c>
      <c r="ADN87" s="79" t="s">
        <v>1050</v>
      </c>
      <c r="ADO87" s="79" t="s">
        <v>397</v>
      </c>
      <c r="ADP87" s="79" t="s">
        <v>397</v>
      </c>
      <c r="ADQ87" s="79" t="s">
        <v>1090</v>
      </c>
      <c r="ADR87" s="79" t="s">
        <v>1090</v>
      </c>
      <c r="ADS87" s="79" t="s">
        <v>1050</v>
      </c>
      <c r="ADT87" s="79" t="s">
        <v>494</v>
      </c>
      <c r="ADU87" s="79" t="s">
        <v>494</v>
      </c>
      <c r="ADV87" s="79" t="s">
        <v>494</v>
      </c>
      <c r="ADW87" s="79" t="s">
        <v>494</v>
      </c>
      <c r="ADX87" s="79" t="s">
        <v>1050</v>
      </c>
      <c r="ADY87" s="79" t="s">
        <v>494</v>
      </c>
      <c r="ADZ87" s="79" t="s">
        <v>494</v>
      </c>
      <c r="AEA87" s="79" t="s">
        <v>494</v>
      </c>
      <c r="AEB87" s="79" t="s">
        <v>494</v>
      </c>
      <c r="AEC87" s="79" t="s">
        <v>1050</v>
      </c>
      <c r="AED87" s="79">
        <v>0</v>
      </c>
      <c r="AEE87" s="79">
        <v>0</v>
      </c>
      <c r="AEF87" s="79">
        <v>0</v>
      </c>
      <c r="AEG87" s="79" t="s">
        <v>1217</v>
      </c>
      <c r="AEH87" s="79" t="s">
        <v>1050</v>
      </c>
      <c r="AEI87" s="79">
        <v>0</v>
      </c>
      <c r="AEJ87" s="79">
        <v>0</v>
      </c>
      <c r="AEK87" s="79">
        <v>0</v>
      </c>
      <c r="AEL87" s="79">
        <v>0</v>
      </c>
      <c r="AEM87" s="79" t="s">
        <v>1050</v>
      </c>
      <c r="AEN87" s="79" t="s">
        <v>1132</v>
      </c>
      <c r="AEO87" s="79" t="s">
        <v>1132</v>
      </c>
      <c r="AEP87" s="79" t="s">
        <v>1614</v>
      </c>
      <c r="AEQ87" s="79" t="s">
        <v>1050</v>
      </c>
      <c r="AER87" s="79" t="s">
        <v>1050</v>
      </c>
      <c r="AES87" s="79" t="s">
        <v>398</v>
      </c>
      <c r="AET87" s="79" t="s">
        <v>398</v>
      </c>
      <c r="AEU87" s="79" t="s">
        <v>398</v>
      </c>
      <c r="AEV87" s="79" t="s">
        <v>352</v>
      </c>
      <c r="AEW87" s="79" t="s">
        <v>1050</v>
      </c>
      <c r="AEX87" s="137" t="s">
        <v>410</v>
      </c>
      <c r="AEY87" s="79">
        <v>5</v>
      </c>
      <c r="AEZ87" s="79">
        <v>1</v>
      </c>
      <c r="AFA87" s="79" t="s">
        <v>1050</v>
      </c>
      <c r="AFB87" s="79" t="s">
        <v>1050</v>
      </c>
      <c r="AFC87" s="79" t="s">
        <v>1089</v>
      </c>
      <c r="AFD87" s="79" t="s">
        <v>1050</v>
      </c>
      <c r="AFE87" s="79" t="s">
        <v>1089</v>
      </c>
      <c r="AFF87" s="79" t="s">
        <v>1050</v>
      </c>
      <c r="AFG87" s="79" t="s">
        <v>1050</v>
      </c>
      <c r="AFH87" s="79" t="s">
        <v>1050</v>
      </c>
      <c r="AFI87" s="79" t="s">
        <v>1050</v>
      </c>
      <c r="AFJ87" s="79" t="s">
        <v>1050</v>
      </c>
      <c r="AFK87" s="79" t="s">
        <v>1050</v>
      </c>
      <c r="AFL87" s="79" t="s">
        <v>1050</v>
      </c>
      <c r="AFM87" s="79" t="s">
        <v>1050</v>
      </c>
      <c r="AFN87" s="79" t="s">
        <v>1050</v>
      </c>
      <c r="AFO87" s="79" t="s">
        <v>1050</v>
      </c>
      <c r="AFP87" s="79" t="s">
        <v>1050</v>
      </c>
      <c r="AFQ87" s="79" t="s">
        <v>1050</v>
      </c>
      <c r="AFR87" s="79" t="s">
        <v>1050</v>
      </c>
      <c r="AFS87" s="79" t="s">
        <v>1050</v>
      </c>
      <c r="AFT87" s="79" t="s">
        <v>1050</v>
      </c>
      <c r="AFU87" s="79" t="s">
        <v>1050</v>
      </c>
      <c r="AFV87" s="79" t="s">
        <v>1050</v>
      </c>
      <c r="AFW87" s="79" t="s">
        <v>1050</v>
      </c>
      <c r="AFX87" s="79" t="s">
        <v>1050</v>
      </c>
      <c r="AFY87" s="79" t="s">
        <v>1050</v>
      </c>
      <c r="AFZ87" s="79" t="s">
        <v>1050</v>
      </c>
      <c r="AGA87" s="79" t="s">
        <v>1050</v>
      </c>
      <c r="AGB87" s="79" t="s">
        <v>1050</v>
      </c>
      <c r="AGC87" s="79" t="s">
        <v>1050</v>
      </c>
      <c r="AGD87" s="79" t="s">
        <v>1050</v>
      </c>
      <c r="AGE87" s="79" t="s">
        <v>1050</v>
      </c>
      <c r="AGF87" s="79" t="s">
        <v>1050</v>
      </c>
      <c r="AGG87" s="79" t="s">
        <v>1050</v>
      </c>
      <c r="AGH87" s="79" t="s">
        <v>1050</v>
      </c>
      <c r="AGI87" s="79" t="s">
        <v>1050</v>
      </c>
      <c r="AGJ87" s="79" t="s">
        <v>1050</v>
      </c>
      <c r="AGK87" s="79" t="s">
        <v>1050</v>
      </c>
      <c r="AGL87" s="79" t="s">
        <v>1089</v>
      </c>
      <c r="AGM87" s="79" t="s">
        <v>1050</v>
      </c>
      <c r="AGN87" s="79" t="s">
        <v>1089</v>
      </c>
      <c r="AGO87" s="79" t="s">
        <v>1050</v>
      </c>
      <c r="AGP87" s="79" t="s">
        <v>1050</v>
      </c>
      <c r="AGQ87" s="79" t="s">
        <v>1050</v>
      </c>
      <c r="AGR87" s="79" t="s">
        <v>1050</v>
      </c>
      <c r="AGS87" s="79" t="s">
        <v>1050</v>
      </c>
      <c r="AGT87" s="79" t="s">
        <v>1050</v>
      </c>
      <c r="AGU87" s="79" t="s">
        <v>1050</v>
      </c>
      <c r="AGV87" s="79" t="s">
        <v>1050</v>
      </c>
      <c r="AGW87" s="79" t="s">
        <v>1050</v>
      </c>
      <c r="AGX87" s="79" t="s">
        <v>1050</v>
      </c>
      <c r="AGY87" s="79" t="s">
        <v>1050</v>
      </c>
      <c r="AGZ87" s="79" t="s">
        <v>1050</v>
      </c>
      <c r="AHA87" s="79" t="s">
        <v>1050</v>
      </c>
      <c r="AHB87" s="79" t="s">
        <v>1050</v>
      </c>
      <c r="AHC87" s="79" t="s">
        <v>1050</v>
      </c>
      <c r="AHD87" s="79" t="s">
        <v>1050</v>
      </c>
      <c r="AHE87" s="79" t="s">
        <v>1050</v>
      </c>
      <c r="AHF87" s="79" t="s">
        <v>1050</v>
      </c>
      <c r="AHG87" s="79" t="s">
        <v>1050</v>
      </c>
      <c r="AHH87" s="79" t="s">
        <v>1050</v>
      </c>
      <c r="AHI87" s="79" t="s">
        <v>1050</v>
      </c>
      <c r="AHJ87" s="79" t="s">
        <v>1089</v>
      </c>
      <c r="AHK87" s="79" t="s">
        <v>1050</v>
      </c>
      <c r="AHL87" s="79" t="s">
        <v>1089</v>
      </c>
      <c r="AHM87" s="79" t="s">
        <v>1050</v>
      </c>
      <c r="AHN87" s="79" t="s">
        <v>1050</v>
      </c>
      <c r="AHO87" s="79" t="s">
        <v>1050</v>
      </c>
      <c r="AHP87" s="79" t="s">
        <v>1050</v>
      </c>
      <c r="AHQ87" s="79" t="s">
        <v>1050</v>
      </c>
      <c r="AHR87" s="79" t="s">
        <v>1050</v>
      </c>
      <c r="AHS87" s="79" t="s">
        <v>1050</v>
      </c>
      <c r="AHT87" s="79" t="s">
        <v>1050</v>
      </c>
      <c r="AHU87" s="79" t="s">
        <v>1050</v>
      </c>
      <c r="AHV87" s="79" t="s">
        <v>1050</v>
      </c>
      <c r="AHW87" s="79" t="s">
        <v>1050</v>
      </c>
      <c r="AHX87" s="79" t="s">
        <v>1050</v>
      </c>
      <c r="AHY87" s="79" t="s">
        <v>1050</v>
      </c>
      <c r="AHZ87" s="79" t="s">
        <v>1050</v>
      </c>
      <c r="AIA87" s="79" t="s">
        <v>1050</v>
      </c>
      <c r="AIB87" s="79" t="s">
        <v>1050</v>
      </c>
      <c r="AIC87" s="79" t="s">
        <v>1050</v>
      </c>
      <c r="AID87" s="79" t="s">
        <v>1050</v>
      </c>
      <c r="AIE87" s="79" t="s">
        <v>1050</v>
      </c>
      <c r="AIF87" s="79" t="s">
        <v>1050</v>
      </c>
      <c r="AIG87" s="79" t="s">
        <v>1050</v>
      </c>
      <c r="AIH87" s="79" t="s">
        <v>1089</v>
      </c>
      <c r="AII87" s="79" t="s">
        <v>1050</v>
      </c>
      <c r="AIJ87" s="79" t="s">
        <v>1089</v>
      </c>
      <c r="AIK87" s="79" t="s">
        <v>1050</v>
      </c>
      <c r="AIL87" s="79" t="s">
        <v>1089</v>
      </c>
      <c r="AIM87" s="79" t="s">
        <v>1050</v>
      </c>
      <c r="AIN87" s="79" t="s">
        <v>1050</v>
      </c>
      <c r="AIO87" s="79" t="s">
        <v>1050</v>
      </c>
      <c r="AIP87" s="79" t="s">
        <v>1050</v>
      </c>
      <c r="AIQ87" s="79" t="s">
        <v>1050</v>
      </c>
      <c r="AIR87" s="79" t="s">
        <v>3276</v>
      </c>
      <c r="AIS87" s="79" t="s">
        <v>1050</v>
      </c>
      <c r="AIT87" s="79" t="s">
        <v>2789</v>
      </c>
      <c r="AIU87" s="79" t="s">
        <v>1050</v>
      </c>
      <c r="AIV87" s="79" t="s">
        <v>1050</v>
      </c>
      <c r="AIW87" s="79" t="s">
        <v>1050</v>
      </c>
      <c r="AIX87" s="79" t="s">
        <v>2789</v>
      </c>
      <c r="AIY87" s="79" t="s">
        <v>1050</v>
      </c>
      <c r="AIZ87" s="79" t="s">
        <v>2789</v>
      </c>
      <c r="AJA87" s="79" t="s">
        <v>1050</v>
      </c>
      <c r="AJB87" s="79" t="s">
        <v>2789</v>
      </c>
      <c r="AJC87" s="79" t="s">
        <v>1050</v>
      </c>
      <c r="AJD87" s="79" t="s">
        <v>1050</v>
      </c>
      <c r="AJE87" s="79" t="s">
        <v>1050</v>
      </c>
      <c r="AJF87" s="79" t="s">
        <v>1050</v>
      </c>
      <c r="AJG87" s="79" t="s">
        <v>3277</v>
      </c>
      <c r="AJH87" s="79" t="s">
        <v>3278</v>
      </c>
      <c r="AJI87" s="79" t="s">
        <v>1050</v>
      </c>
      <c r="AJJ87" s="79" t="s">
        <v>1050</v>
      </c>
      <c r="AJK87" s="79" t="s">
        <v>1050</v>
      </c>
      <c r="AJL87" s="79" t="s">
        <v>1050</v>
      </c>
      <c r="AJM87" s="79" t="s">
        <v>353</v>
      </c>
      <c r="AJN87" s="79" t="s">
        <v>353</v>
      </c>
      <c r="AJO87" s="79" t="s">
        <v>1050</v>
      </c>
      <c r="AJP87" s="79" t="s">
        <v>1050</v>
      </c>
      <c r="AJQ87" s="79" t="s">
        <v>1050</v>
      </c>
      <c r="AJR87" s="79" t="s">
        <v>1050</v>
      </c>
      <c r="AJS87" s="79" t="s">
        <v>1050</v>
      </c>
      <c r="AJT87" s="79" t="s">
        <v>1050</v>
      </c>
      <c r="AJU87" s="79" t="s">
        <v>1050</v>
      </c>
      <c r="AJV87" s="79" t="s">
        <v>1050</v>
      </c>
      <c r="AJW87" s="79" t="s">
        <v>1050</v>
      </c>
      <c r="AJX87" s="79" t="s">
        <v>1098</v>
      </c>
      <c r="AJY87" s="79" t="s">
        <v>1050</v>
      </c>
      <c r="AJZ87" s="79" t="s">
        <v>1050</v>
      </c>
      <c r="AKA87" s="79" t="s">
        <v>1050</v>
      </c>
      <c r="AKB87" s="79" t="s">
        <v>1050</v>
      </c>
      <c r="AKC87" s="79" t="s">
        <v>1050</v>
      </c>
      <c r="AKD87" s="79" t="s">
        <v>1050</v>
      </c>
      <c r="AKE87" s="79" t="s">
        <v>1050</v>
      </c>
      <c r="AKF87" s="79" t="s">
        <v>1050</v>
      </c>
      <c r="AKG87" s="79" t="s">
        <v>1050</v>
      </c>
      <c r="AKH87" s="79" t="s">
        <v>1050</v>
      </c>
      <c r="AKI87" s="79" t="s">
        <v>1050</v>
      </c>
      <c r="AKJ87" s="79" t="s">
        <v>1098</v>
      </c>
      <c r="AKK87" s="79" t="s">
        <v>1050</v>
      </c>
      <c r="AKL87" s="79" t="s">
        <v>1050</v>
      </c>
      <c r="AKM87" s="79" t="s">
        <v>1050</v>
      </c>
      <c r="AKN87" s="79" t="s">
        <v>1050</v>
      </c>
      <c r="AKO87" s="79" t="s">
        <v>1050</v>
      </c>
      <c r="AKP87" s="79" t="s">
        <v>1098</v>
      </c>
      <c r="AKQ87" s="79" t="s">
        <v>1050</v>
      </c>
      <c r="AKR87" s="79" t="s">
        <v>1098</v>
      </c>
      <c r="AKS87" s="79" t="s">
        <v>1050</v>
      </c>
      <c r="AKT87" s="79" t="s">
        <v>1050</v>
      </c>
      <c r="AKU87" s="79" t="s">
        <v>1050</v>
      </c>
      <c r="AKV87" s="79" t="s">
        <v>1098</v>
      </c>
      <c r="AKW87" s="79" t="s">
        <v>1050</v>
      </c>
      <c r="AKX87" s="79" t="s">
        <v>1050</v>
      </c>
      <c r="AKY87" s="79" t="s">
        <v>1050</v>
      </c>
      <c r="AKZ87" s="79" t="s">
        <v>1050</v>
      </c>
      <c r="ALA87" s="79" t="s">
        <v>1098</v>
      </c>
      <c r="ALB87" s="79" t="s">
        <v>1050</v>
      </c>
      <c r="ALC87" s="79" t="s">
        <v>1050</v>
      </c>
      <c r="ALD87" s="79" t="s">
        <v>1050</v>
      </c>
      <c r="ALE87" s="79" t="s">
        <v>1050</v>
      </c>
      <c r="ALF87" s="79" t="s">
        <v>1050</v>
      </c>
      <c r="ALG87" s="79" t="s">
        <v>1098</v>
      </c>
      <c r="ALH87" s="79" t="s">
        <v>1098</v>
      </c>
      <c r="ALI87" s="79" t="s">
        <v>1050</v>
      </c>
      <c r="ALJ87" s="79" t="s">
        <v>1050</v>
      </c>
      <c r="ALK87" s="79" t="s">
        <v>1050</v>
      </c>
      <c r="ALL87" s="79" t="s">
        <v>1050</v>
      </c>
      <c r="ALM87" s="79" t="s">
        <v>1050</v>
      </c>
      <c r="ALN87" s="79" t="s">
        <v>1050</v>
      </c>
      <c r="ALO87" s="79" t="s">
        <v>1050</v>
      </c>
      <c r="ALP87" s="79" t="s">
        <v>1098</v>
      </c>
      <c r="ALQ87" s="79" t="s">
        <v>1098</v>
      </c>
      <c r="ALR87" s="79" t="s">
        <v>1050</v>
      </c>
      <c r="ALS87" s="79" t="s">
        <v>1050</v>
      </c>
      <c r="ALT87" s="79" t="s">
        <v>1050</v>
      </c>
      <c r="ALU87" s="79" t="s">
        <v>1050</v>
      </c>
      <c r="ALV87" s="79" t="s">
        <v>1050</v>
      </c>
      <c r="ALW87" s="79" t="s">
        <v>1050</v>
      </c>
      <c r="ALX87" s="79" t="s">
        <v>1050</v>
      </c>
    </row>
    <row r="88" ht="50.25" customHeight="1" spans="1:1012">
      <c r="A88" s="150" t="s">
        <v>3279</v>
      </c>
      <c r="B88" s="150">
        <v>118</v>
      </c>
      <c r="C88" s="110" t="s">
        <v>3213</v>
      </c>
      <c r="D88" s="110" t="s">
        <v>374</v>
      </c>
      <c r="E88" s="110" t="s">
        <v>1050</v>
      </c>
      <c r="F88" s="110" t="s">
        <v>3280</v>
      </c>
      <c r="G88" s="110" t="s">
        <v>2712</v>
      </c>
      <c r="H88" s="110" t="s">
        <v>2712</v>
      </c>
      <c r="I88" s="110" t="s">
        <v>525</v>
      </c>
      <c r="J88" s="110" t="s">
        <v>3222</v>
      </c>
      <c r="K88" s="153">
        <v>0.109722222222222</v>
      </c>
      <c r="L88" s="110" t="s">
        <v>3222</v>
      </c>
      <c r="M88" s="151">
        <v>0.125</v>
      </c>
      <c r="N88" s="110" t="s">
        <v>331</v>
      </c>
      <c r="O88" s="110" t="s">
        <v>2900</v>
      </c>
      <c r="P88" s="110" t="s">
        <v>1050</v>
      </c>
      <c r="Q88" s="110" t="s">
        <v>1050</v>
      </c>
      <c r="R88" s="110" t="s">
        <v>1052</v>
      </c>
      <c r="S88" s="110" t="s">
        <v>419</v>
      </c>
      <c r="T88" s="110" t="s">
        <v>1050</v>
      </c>
      <c r="U88" s="110" t="s">
        <v>368</v>
      </c>
      <c r="V88" s="110" t="s">
        <v>480</v>
      </c>
      <c r="W88" s="110" t="s">
        <v>338</v>
      </c>
      <c r="X88" s="110" t="s">
        <v>1050</v>
      </c>
      <c r="Y88" s="110" t="s">
        <v>1050</v>
      </c>
      <c r="Z88" s="110" t="s">
        <v>341</v>
      </c>
      <c r="AA88" s="110" t="s">
        <v>342</v>
      </c>
      <c r="AB88" s="110" t="s">
        <v>424</v>
      </c>
      <c r="AC88" s="110" t="s">
        <v>343</v>
      </c>
      <c r="AD88" s="110" t="s">
        <v>1050</v>
      </c>
      <c r="AE88" s="110" t="s">
        <v>369</v>
      </c>
      <c r="AF88" s="110" t="s">
        <v>392</v>
      </c>
      <c r="AG88" s="110" t="s">
        <v>1050</v>
      </c>
      <c r="AH88" s="110" t="s">
        <v>347</v>
      </c>
      <c r="AI88" s="110" t="s">
        <v>1050</v>
      </c>
      <c r="AJ88" s="110" t="s">
        <v>1050</v>
      </c>
      <c r="AK88" s="110" t="s">
        <v>1050</v>
      </c>
      <c r="AL88" s="110" t="s">
        <v>1050</v>
      </c>
      <c r="AM88" s="110" t="s">
        <v>1055</v>
      </c>
      <c r="AN88" s="110" t="s">
        <v>1050</v>
      </c>
      <c r="AO88" s="110" t="s">
        <v>1050</v>
      </c>
      <c r="AP88" s="110" t="s">
        <v>1050</v>
      </c>
      <c r="AQ88" s="110" t="s">
        <v>1050</v>
      </c>
      <c r="AR88" s="110" t="s">
        <v>1050</v>
      </c>
      <c r="AS88" s="110" t="s">
        <v>1050</v>
      </c>
      <c r="AT88" s="110" t="s">
        <v>1050</v>
      </c>
      <c r="AU88" s="110" t="s">
        <v>1050</v>
      </c>
      <c r="AV88" s="110" t="s">
        <v>1050</v>
      </c>
      <c r="AW88" s="110" t="s">
        <v>1050</v>
      </c>
      <c r="AX88" s="110" t="s">
        <v>1050</v>
      </c>
      <c r="AY88" s="110" t="s">
        <v>1050</v>
      </c>
      <c r="AZ88" s="110" t="s">
        <v>480</v>
      </c>
      <c r="BA88" s="110" t="s">
        <v>1050</v>
      </c>
      <c r="BB88" s="110" t="s">
        <v>1050</v>
      </c>
      <c r="BC88" s="110" t="s">
        <v>1050</v>
      </c>
      <c r="BD88" s="110" t="s">
        <v>1050</v>
      </c>
      <c r="BE88" s="110" t="s">
        <v>1050</v>
      </c>
      <c r="BF88" s="110" t="s">
        <v>1050</v>
      </c>
      <c r="BG88" s="110" t="s">
        <v>1050</v>
      </c>
      <c r="BH88" s="110" t="s">
        <v>1050</v>
      </c>
      <c r="BI88" s="110" t="s">
        <v>1050</v>
      </c>
      <c r="BJ88" s="110" t="s">
        <v>1050</v>
      </c>
      <c r="BK88" s="110" t="s">
        <v>1050</v>
      </c>
      <c r="BL88" s="110" t="s">
        <v>1050</v>
      </c>
      <c r="BM88" s="110" t="s">
        <v>1050</v>
      </c>
      <c r="BN88" s="110" t="s">
        <v>1050</v>
      </c>
      <c r="BO88" s="110" t="s">
        <v>1050</v>
      </c>
      <c r="BP88" s="110" t="s">
        <v>1050</v>
      </c>
      <c r="BQ88" s="110" t="s">
        <v>1050</v>
      </c>
      <c r="BR88" s="110" t="s">
        <v>1050</v>
      </c>
      <c r="BS88" s="110" t="s">
        <v>1050</v>
      </c>
      <c r="BT88" s="110" t="s">
        <v>1050</v>
      </c>
      <c r="BU88" s="110" t="s">
        <v>1050</v>
      </c>
      <c r="BV88" s="110" t="s">
        <v>1050</v>
      </c>
      <c r="BW88" s="110" t="s">
        <v>1050</v>
      </c>
      <c r="BX88" s="110" t="s">
        <v>1050</v>
      </c>
      <c r="BY88" s="110" t="s">
        <v>1050</v>
      </c>
      <c r="BZ88" s="110" t="s">
        <v>1050</v>
      </c>
      <c r="CA88" s="110" t="s">
        <v>1050</v>
      </c>
      <c r="CB88" s="110" t="s">
        <v>1050</v>
      </c>
      <c r="CC88" s="110" t="s">
        <v>1050</v>
      </c>
      <c r="CD88" s="110" t="s">
        <v>1050</v>
      </c>
      <c r="CE88" s="110" t="s">
        <v>1050</v>
      </c>
      <c r="CF88" s="110" t="s">
        <v>1057</v>
      </c>
      <c r="CG88" s="110" t="s">
        <v>3281</v>
      </c>
      <c r="CH88" s="110" t="s">
        <v>397</v>
      </c>
      <c r="CI88" s="110" t="s">
        <v>1050</v>
      </c>
      <c r="CJ88" s="110" t="s">
        <v>2904</v>
      </c>
      <c r="CK88" s="110" t="s">
        <v>1050</v>
      </c>
      <c r="CL88" s="110" t="s">
        <v>1050</v>
      </c>
      <c r="CM88" s="110" t="s">
        <v>1050</v>
      </c>
      <c r="CN88" s="110" t="s">
        <v>1050</v>
      </c>
      <c r="CO88" s="110" t="s">
        <v>353</v>
      </c>
      <c r="CP88" s="110" t="s">
        <v>433</v>
      </c>
      <c r="CQ88" s="110" t="s">
        <v>1050</v>
      </c>
      <c r="CR88" s="110" t="s">
        <v>3282</v>
      </c>
      <c r="CS88" s="110" t="s">
        <v>1050</v>
      </c>
      <c r="CT88" s="110">
        <v>11001</v>
      </c>
      <c r="CU88" s="110" t="s">
        <v>1050</v>
      </c>
      <c r="CV88" s="110" t="s">
        <v>1050</v>
      </c>
      <c r="CW88" s="110" t="s">
        <v>353</v>
      </c>
      <c r="CX88" s="110" t="s">
        <v>1460</v>
      </c>
      <c r="CY88" s="110" t="s">
        <v>3283</v>
      </c>
      <c r="CZ88" s="110" t="s">
        <v>356</v>
      </c>
      <c r="DA88" s="110" t="s">
        <v>1257</v>
      </c>
      <c r="DB88" s="110" t="s">
        <v>3284</v>
      </c>
      <c r="DC88" s="110" t="s">
        <v>3285</v>
      </c>
      <c r="DD88" s="110">
        <v>2009</v>
      </c>
      <c r="DE88" s="110" t="s">
        <v>1236</v>
      </c>
      <c r="DF88" s="110" t="s">
        <v>1050</v>
      </c>
      <c r="DG88" s="110">
        <v>5</v>
      </c>
      <c r="DH88" s="110" t="s">
        <v>1060</v>
      </c>
      <c r="DI88" s="110" t="s">
        <v>3286</v>
      </c>
      <c r="DJ88" s="110" t="s">
        <v>1067</v>
      </c>
      <c r="DK88" s="110">
        <v>0</v>
      </c>
      <c r="DL88" s="110" t="s">
        <v>353</v>
      </c>
      <c r="DM88" s="110" t="s">
        <v>353</v>
      </c>
      <c r="DN88" s="110" t="s">
        <v>2073</v>
      </c>
      <c r="DO88" s="110" t="s">
        <v>3287</v>
      </c>
      <c r="DP88" s="110" t="s">
        <v>399</v>
      </c>
      <c r="DQ88" s="110" t="s">
        <v>1050</v>
      </c>
      <c r="DR88" s="110" t="s">
        <v>1050</v>
      </c>
      <c r="DS88" s="110" t="s">
        <v>399</v>
      </c>
      <c r="DT88" s="110" t="s">
        <v>1050</v>
      </c>
      <c r="DU88" s="110" t="s">
        <v>1050</v>
      </c>
      <c r="DV88" s="110" t="s">
        <v>399</v>
      </c>
      <c r="DW88" s="110" t="s">
        <v>357</v>
      </c>
      <c r="DX88" s="110" t="s">
        <v>435</v>
      </c>
      <c r="DY88" s="110" t="s">
        <v>1050</v>
      </c>
      <c r="DZ88" s="110" t="s">
        <v>1050</v>
      </c>
      <c r="EA88" s="110" t="s">
        <v>1050</v>
      </c>
      <c r="EB88" s="110" t="s">
        <v>1050</v>
      </c>
      <c r="EC88" s="110" t="s">
        <v>1050</v>
      </c>
      <c r="ED88" s="110" t="s">
        <v>3288</v>
      </c>
      <c r="EE88" s="110" t="s">
        <v>363</v>
      </c>
      <c r="EF88" s="110" t="s">
        <v>353</v>
      </c>
      <c r="EG88" s="110" t="s">
        <v>1057</v>
      </c>
      <c r="EH88" s="154">
        <v>32367</v>
      </c>
      <c r="EI88" s="110" t="s">
        <v>1090</v>
      </c>
      <c r="EJ88" s="110" t="s">
        <v>398</v>
      </c>
      <c r="EK88" s="110" t="s">
        <v>1060</v>
      </c>
      <c r="EL88" s="110" t="s">
        <v>2712</v>
      </c>
      <c r="EM88" s="110" t="s">
        <v>2712</v>
      </c>
      <c r="EN88" s="110" t="s">
        <v>2712</v>
      </c>
      <c r="EO88" s="110" t="s">
        <v>2712</v>
      </c>
      <c r="EP88" s="110" t="s">
        <v>1217</v>
      </c>
      <c r="EQ88" s="110" t="s">
        <v>401</v>
      </c>
      <c r="ER88" s="110" t="s">
        <v>1413</v>
      </c>
      <c r="ES88" s="110" t="s">
        <v>2712</v>
      </c>
      <c r="ET88" s="154">
        <v>44734</v>
      </c>
      <c r="EU88" s="110">
        <v>11001</v>
      </c>
      <c r="EV88" s="110" t="s">
        <v>1413</v>
      </c>
      <c r="EW88" s="110" t="s">
        <v>1217</v>
      </c>
      <c r="EX88" s="110" t="s">
        <v>1413</v>
      </c>
      <c r="EY88" s="110" t="s">
        <v>1460</v>
      </c>
      <c r="EZ88" s="110" t="s">
        <v>3289</v>
      </c>
      <c r="FA88" s="110" t="s">
        <v>1057</v>
      </c>
      <c r="FB88" s="110" t="s">
        <v>1063</v>
      </c>
      <c r="FC88" s="110" t="s">
        <v>3290</v>
      </c>
      <c r="FD88" s="110" t="s">
        <v>2632</v>
      </c>
      <c r="FE88" s="110">
        <v>2021</v>
      </c>
      <c r="FF88" s="110" t="s">
        <v>458</v>
      </c>
      <c r="FG88" s="110" t="s">
        <v>1413</v>
      </c>
      <c r="FH88" s="110">
        <v>2</v>
      </c>
      <c r="FI88" s="110" t="s">
        <v>2904</v>
      </c>
      <c r="FJ88" s="110" t="s">
        <v>1589</v>
      </c>
      <c r="FK88" s="110" t="s">
        <v>1067</v>
      </c>
      <c r="FL88" s="110">
        <v>0</v>
      </c>
      <c r="FM88" s="110" t="s">
        <v>399</v>
      </c>
      <c r="FN88" s="110" t="s">
        <v>399</v>
      </c>
      <c r="FO88" s="110" t="s">
        <v>1743</v>
      </c>
      <c r="FP88" s="155">
        <v>44881</v>
      </c>
      <c r="FQ88" s="110" t="s">
        <v>399</v>
      </c>
      <c r="FR88" s="110" t="s">
        <v>2712</v>
      </c>
      <c r="FS88" s="110" t="s">
        <v>2712</v>
      </c>
      <c r="FT88" s="110" t="s">
        <v>399</v>
      </c>
      <c r="FU88" s="110" t="s">
        <v>2712</v>
      </c>
      <c r="FV88" s="110" t="s">
        <v>2712</v>
      </c>
      <c r="FW88" s="110" t="s">
        <v>399</v>
      </c>
      <c r="FX88" s="110" t="s">
        <v>542</v>
      </c>
      <c r="FY88" s="110" t="s">
        <v>435</v>
      </c>
      <c r="FZ88" s="110" t="s">
        <v>2712</v>
      </c>
      <c r="GA88" s="110" t="s">
        <v>1413</v>
      </c>
      <c r="GB88" s="110" t="s">
        <v>1413</v>
      </c>
      <c r="GC88" s="110" t="s">
        <v>2712</v>
      </c>
      <c r="GD88" s="110" t="s">
        <v>1413</v>
      </c>
      <c r="GE88" s="110" t="s">
        <v>3291</v>
      </c>
      <c r="GF88" s="110" t="s">
        <v>409</v>
      </c>
      <c r="GG88" s="110" t="s">
        <v>1413</v>
      </c>
      <c r="GH88" s="110" t="s">
        <v>1050</v>
      </c>
      <c r="GI88" s="110" t="s">
        <v>1050</v>
      </c>
      <c r="GJ88" s="110" t="s">
        <v>1050</v>
      </c>
      <c r="GK88" s="110" t="s">
        <v>1050</v>
      </c>
      <c r="GL88" s="110" t="s">
        <v>1050</v>
      </c>
      <c r="GM88" s="110" t="s">
        <v>1050</v>
      </c>
      <c r="GN88" s="110" t="s">
        <v>1050</v>
      </c>
      <c r="GO88" s="110" t="s">
        <v>1050</v>
      </c>
      <c r="GP88" s="110" t="s">
        <v>1050</v>
      </c>
      <c r="GQ88" s="110" t="s">
        <v>1050</v>
      </c>
      <c r="GR88" s="110" t="s">
        <v>1050</v>
      </c>
      <c r="GS88" s="110" t="s">
        <v>1050</v>
      </c>
      <c r="GT88" s="110" t="s">
        <v>1050</v>
      </c>
      <c r="GU88" s="110" t="s">
        <v>1050</v>
      </c>
      <c r="GV88" s="110" t="s">
        <v>1050</v>
      </c>
      <c r="GW88" s="110" t="s">
        <v>1050</v>
      </c>
      <c r="GX88" s="110" t="s">
        <v>1050</v>
      </c>
      <c r="GY88" s="110" t="s">
        <v>1050</v>
      </c>
      <c r="GZ88" s="110" t="s">
        <v>1050</v>
      </c>
      <c r="HA88" s="110" t="s">
        <v>1050</v>
      </c>
      <c r="HB88" s="110" t="s">
        <v>1050</v>
      </c>
      <c r="HC88" s="110" t="s">
        <v>1050</v>
      </c>
      <c r="HD88" s="110" t="s">
        <v>1050</v>
      </c>
      <c r="HE88" s="110" t="s">
        <v>1050</v>
      </c>
      <c r="HF88" s="110" t="s">
        <v>1050</v>
      </c>
      <c r="HG88" s="110" t="s">
        <v>1050</v>
      </c>
      <c r="HH88" s="110" t="s">
        <v>1050</v>
      </c>
      <c r="HI88" s="110" t="s">
        <v>1050</v>
      </c>
      <c r="HJ88" s="110" t="s">
        <v>1050</v>
      </c>
      <c r="HK88" s="110" t="s">
        <v>1050</v>
      </c>
      <c r="HL88" s="110" t="s">
        <v>1050</v>
      </c>
      <c r="HM88" s="110" t="s">
        <v>1050</v>
      </c>
      <c r="HN88" s="110" t="s">
        <v>1050</v>
      </c>
      <c r="HO88" s="110" t="s">
        <v>1050</v>
      </c>
      <c r="HP88" s="110" t="s">
        <v>1050</v>
      </c>
      <c r="HQ88" s="110" t="s">
        <v>1050</v>
      </c>
      <c r="HR88" s="110" t="s">
        <v>1050</v>
      </c>
      <c r="HS88" s="110" t="s">
        <v>1050</v>
      </c>
      <c r="HT88" s="110" t="s">
        <v>1050</v>
      </c>
      <c r="HU88" s="110" t="s">
        <v>1050</v>
      </c>
      <c r="HV88" s="110" t="s">
        <v>1050</v>
      </c>
      <c r="HW88" s="110" t="s">
        <v>1050</v>
      </c>
      <c r="HX88" s="110" t="s">
        <v>1050</v>
      </c>
      <c r="HY88" s="110" t="s">
        <v>1050</v>
      </c>
      <c r="HZ88" s="110" t="s">
        <v>1050</v>
      </c>
      <c r="IA88" s="110" t="s">
        <v>1050</v>
      </c>
      <c r="IB88" s="110" t="s">
        <v>1050</v>
      </c>
      <c r="IC88" s="110" t="s">
        <v>1050</v>
      </c>
      <c r="ID88" s="110" t="s">
        <v>1050</v>
      </c>
      <c r="IE88" s="110" t="s">
        <v>1050</v>
      </c>
      <c r="IF88" s="110" t="s">
        <v>1050</v>
      </c>
      <c r="IG88" s="110" t="s">
        <v>1050</v>
      </c>
      <c r="IH88" s="110" t="s">
        <v>1050</v>
      </c>
      <c r="II88" s="110" t="s">
        <v>1050</v>
      </c>
      <c r="IJ88" s="110" t="s">
        <v>1050</v>
      </c>
      <c r="IK88" s="110" t="s">
        <v>1050</v>
      </c>
      <c r="IL88" s="110" t="s">
        <v>1050</v>
      </c>
      <c r="IM88" s="110" t="s">
        <v>1050</v>
      </c>
      <c r="IN88" s="110" t="s">
        <v>1050</v>
      </c>
      <c r="IO88" s="110" t="s">
        <v>1050</v>
      </c>
      <c r="IP88" s="110" t="s">
        <v>1050</v>
      </c>
      <c r="IQ88" s="110" t="s">
        <v>1050</v>
      </c>
      <c r="IR88" s="110" t="s">
        <v>1050</v>
      </c>
      <c r="IS88" s="110" t="s">
        <v>1050</v>
      </c>
      <c r="IT88" s="110" t="s">
        <v>1050</v>
      </c>
      <c r="IU88" s="110" t="s">
        <v>1050</v>
      </c>
      <c r="IV88" s="110" t="s">
        <v>1050</v>
      </c>
      <c r="IW88" s="110" t="s">
        <v>1050</v>
      </c>
      <c r="IX88" s="110" t="s">
        <v>1050</v>
      </c>
      <c r="IY88" s="110" t="s">
        <v>1050</v>
      </c>
      <c r="IZ88" s="110" t="s">
        <v>1050</v>
      </c>
      <c r="JA88" s="110" t="s">
        <v>1050</v>
      </c>
      <c r="JB88" s="110" t="s">
        <v>1050</v>
      </c>
      <c r="JC88" s="110" t="s">
        <v>1050</v>
      </c>
      <c r="JD88" s="110" t="s">
        <v>1050</v>
      </c>
      <c r="JE88" s="110" t="s">
        <v>1050</v>
      </c>
      <c r="JF88" s="110" t="s">
        <v>1050</v>
      </c>
      <c r="JG88" s="110" t="s">
        <v>1050</v>
      </c>
      <c r="JH88" s="110" t="s">
        <v>1050</v>
      </c>
      <c r="JI88" s="110" t="s">
        <v>1050</v>
      </c>
      <c r="JJ88" s="110" t="s">
        <v>1050</v>
      </c>
      <c r="JK88" s="110" t="s">
        <v>1050</v>
      </c>
      <c r="JL88" s="110" t="s">
        <v>1050</v>
      </c>
      <c r="JM88" s="110" t="s">
        <v>1050</v>
      </c>
      <c r="JN88" s="110" t="s">
        <v>1050</v>
      </c>
      <c r="JO88" s="110" t="s">
        <v>1050</v>
      </c>
      <c r="JP88" s="110" t="s">
        <v>1050</v>
      </c>
      <c r="JQ88" s="110" t="s">
        <v>1050</v>
      </c>
      <c r="JR88" s="110" t="s">
        <v>1050</v>
      </c>
      <c r="JS88" s="110" t="s">
        <v>1050</v>
      </c>
      <c r="JT88" s="110" t="s">
        <v>1050</v>
      </c>
      <c r="JU88" s="110" t="s">
        <v>1050</v>
      </c>
      <c r="JV88" s="110" t="s">
        <v>1050</v>
      </c>
      <c r="JW88" s="110" t="s">
        <v>1050</v>
      </c>
      <c r="JX88" s="110" t="s">
        <v>1050</v>
      </c>
      <c r="JY88" s="110" t="s">
        <v>1050</v>
      </c>
      <c r="JZ88" s="110" t="s">
        <v>1050</v>
      </c>
      <c r="KA88" s="110" t="s">
        <v>1050</v>
      </c>
      <c r="KB88" s="110" t="s">
        <v>1050</v>
      </c>
      <c r="KC88" s="110" t="s">
        <v>1050</v>
      </c>
      <c r="KD88" s="110" t="s">
        <v>1050</v>
      </c>
      <c r="KE88" s="110" t="s">
        <v>1050</v>
      </c>
      <c r="KF88" s="110" t="s">
        <v>1050</v>
      </c>
      <c r="KG88" s="110" t="s">
        <v>1050</v>
      </c>
      <c r="KH88" s="110" t="s">
        <v>1050</v>
      </c>
      <c r="KI88" s="110" t="s">
        <v>1050</v>
      </c>
      <c r="KJ88" s="110" t="s">
        <v>1050</v>
      </c>
      <c r="KK88" s="110" t="s">
        <v>1050</v>
      </c>
      <c r="KL88" s="110" t="s">
        <v>1050</v>
      </c>
      <c r="KM88" s="110" t="s">
        <v>1050</v>
      </c>
      <c r="KN88" s="110" t="s">
        <v>1050</v>
      </c>
      <c r="KO88" s="110" t="s">
        <v>1050</v>
      </c>
      <c r="KP88" s="110" t="s">
        <v>1050</v>
      </c>
      <c r="KQ88" s="110" t="s">
        <v>1050</v>
      </c>
      <c r="KR88" s="110" t="s">
        <v>1050</v>
      </c>
      <c r="KS88" s="110" t="s">
        <v>1050</v>
      </c>
      <c r="KT88" s="110" t="s">
        <v>1050</v>
      </c>
      <c r="KU88" s="110" t="s">
        <v>1050</v>
      </c>
      <c r="KV88" s="110" t="s">
        <v>1050</v>
      </c>
      <c r="KW88" s="110" t="s">
        <v>1050</v>
      </c>
      <c r="KX88" s="110" t="s">
        <v>1050</v>
      </c>
      <c r="KY88" s="110" t="s">
        <v>1050</v>
      </c>
      <c r="KZ88" s="110" t="s">
        <v>1050</v>
      </c>
      <c r="LA88" s="110" t="s">
        <v>1050</v>
      </c>
      <c r="LB88" s="110" t="s">
        <v>1050</v>
      </c>
      <c r="LC88" s="110" t="s">
        <v>1050</v>
      </c>
      <c r="LD88" s="110" t="s">
        <v>1050</v>
      </c>
      <c r="LE88" s="110" t="s">
        <v>1050</v>
      </c>
      <c r="LF88" s="110" t="s">
        <v>1050</v>
      </c>
      <c r="LG88" s="110" t="s">
        <v>1050</v>
      </c>
      <c r="LH88" s="110" t="s">
        <v>1050</v>
      </c>
      <c r="LI88" s="110" t="s">
        <v>1050</v>
      </c>
      <c r="LJ88" s="110" t="s">
        <v>1050</v>
      </c>
      <c r="LK88" s="110" t="s">
        <v>1050</v>
      </c>
      <c r="LL88" s="110" t="s">
        <v>1050</v>
      </c>
      <c r="LM88" s="110" t="s">
        <v>1050</v>
      </c>
      <c r="LN88" s="110" t="s">
        <v>1050</v>
      </c>
      <c r="LO88" s="110" t="s">
        <v>1050</v>
      </c>
      <c r="LP88" s="110" t="s">
        <v>1050</v>
      </c>
      <c r="LQ88" s="110" t="s">
        <v>1050</v>
      </c>
      <c r="LR88" s="110" t="s">
        <v>1050</v>
      </c>
      <c r="LS88" s="110" t="s">
        <v>1050</v>
      </c>
      <c r="LT88" s="110" t="s">
        <v>1050</v>
      </c>
      <c r="LU88" s="110" t="s">
        <v>1050</v>
      </c>
      <c r="LV88" s="110" t="s">
        <v>1050</v>
      </c>
      <c r="LW88" s="110" t="s">
        <v>1050</v>
      </c>
      <c r="LX88" s="110" t="s">
        <v>1050</v>
      </c>
      <c r="LY88" s="110" t="s">
        <v>1050</v>
      </c>
      <c r="LZ88" s="110" t="s">
        <v>1050</v>
      </c>
      <c r="MA88" s="110" t="s">
        <v>1050</v>
      </c>
      <c r="MB88" s="110" t="s">
        <v>1050</v>
      </c>
      <c r="MC88" s="110" t="s">
        <v>1050</v>
      </c>
      <c r="MD88" s="110" t="s">
        <v>1050</v>
      </c>
      <c r="ME88" s="110" t="s">
        <v>1050</v>
      </c>
      <c r="MF88" s="110" t="s">
        <v>1050</v>
      </c>
      <c r="MG88" s="110" t="s">
        <v>1050</v>
      </c>
      <c r="MH88" s="110" t="s">
        <v>1050</v>
      </c>
      <c r="MI88" s="110" t="s">
        <v>1050</v>
      </c>
      <c r="MJ88" s="110" t="s">
        <v>1050</v>
      </c>
      <c r="MK88" s="110" t="s">
        <v>1050</v>
      </c>
      <c r="ML88" s="110" t="s">
        <v>1050</v>
      </c>
      <c r="MM88" s="110" t="s">
        <v>1050</v>
      </c>
      <c r="MN88" s="110" t="s">
        <v>1050</v>
      </c>
      <c r="MO88" s="110" t="s">
        <v>1050</v>
      </c>
      <c r="MP88" s="110" t="s">
        <v>1050</v>
      </c>
      <c r="MQ88" s="110" t="s">
        <v>1050</v>
      </c>
      <c r="MR88" s="110" t="s">
        <v>1050</v>
      </c>
      <c r="MS88" s="110" t="s">
        <v>1050</v>
      </c>
      <c r="MT88" s="110" t="s">
        <v>1050</v>
      </c>
      <c r="MU88" s="110" t="s">
        <v>1050</v>
      </c>
      <c r="MV88" s="110" t="s">
        <v>1050</v>
      </c>
      <c r="MW88" s="110" t="s">
        <v>1050</v>
      </c>
      <c r="MX88" s="110" t="s">
        <v>1050</v>
      </c>
      <c r="MY88" s="110" t="s">
        <v>1050</v>
      </c>
      <c r="MZ88" s="110" t="s">
        <v>1050</v>
      </c>
      <c r="NA88" s="110" t="s">
        <v>1050</v>
      </c>
      <c r="NB88" s="110" t="s">
        <v>1050</v>
      </c>
      <c r="NC88" s="110" t="s">
        <v>1050</v>
      </c>
      <c r="ND88" s="110" t="s">
        <v>1050</v>
      </c>
      <c r="NE88" s="110" t="s">
        <v>1050</v>
      </c>
      <c r="NF88" s="110" t="s">
        <v>1050</v>
      </c>
      <c r="NG88" s="110" t="s">
        <v>1050</v>
      </c>
      <c r="NH88" s="110" t="s">
        <v>1050</v>
      </c>
      <c r="NI88" s="110" t="s">
        <v>1050</v>
      </c>
      <c r="NJ88" s="110" t="s">
        <v>1050</v>
      </c>
      <c r="NK88" s="110" t="s">
        <v>1050</v>
      </c>
      <c r="NL88" s="110" t="s">
        <v>1050</v>
      </c>
      <c r="NM88" s="110" t="s">
        <v>1050</v>
      </c>
      <c r="NN88" s="110" t="s">
        <v>1050</v>
      </c>
      <c r="NO88" s="110" t="s">
        <v>1050</v>
      </c>
      <c r="NP88" s="110" t="s">
        <v>1050</v>
      </c>
      <c r="NQ88" s="110" t="s">
        <v>1050</v>
      </c>
      <c r="NR88" s="110" t="s">
        <v>1050</v>
      </c>
      <c r="NS88" s="110" t="s">
        <v>1050</v>
      </c>
      <c r="NT88" s="110" t="s">
        <v>1050</v>
      </c>
      <c r="NU88" s="110" t="s">
        <v>1050</v>
      </c>
      <c r="NV88" s="110" t="s">
        <v>1050</v>
      </c>
      <c r="NW88" s="110" t="s">
        <v>1050</v>
      </c>
      <c r="NX88" s="110" t="s">
        <v>1050</v>
      </c>
      <c r="NY88" s="110" t="s">
        <v>1050</v>
      </c>
      <c r="NZ88" s="110" t="s">
        <v>1050</v>
      </c>
      <c r="OA88" s="110" t="s">
        <v>1050</v>
      </c>
      <c r="OB88" s="110" t="s">
        <v>1050</v>
      </c>
      <c r="OC88" s="110" t="s">
        <v>1050</v>
      </c>
      <c r="OD88" s="110" t="s">
        <v>1050</v>
      </c>
      <c r="OE88" s="110" t="s">
        <v>1050</v>
      </c>
      <c r="OF88" s="110" t="s">
        <v>1050</v>
      </c>
      <c r="OG88" s="110" t="s">
        <v>1050</v>
      </c>
      <c r="OH88" s="110" t="s">
        <v>1050</v>
      </c>
      <c r="OI88" s="110" t="s">
        <v>1050</v>
      </c>
      <c r="OJ88" s="110" t="s">
        <v>1050</v>
      </c>
      <c r="OK88" s="110" t="s">
        <v>1050</v>
      </c>
      <c r="OL88" s="110" t="s">
        <v>1050</v>
      </c>
      <c r="OM88" s="110" t="s">
        <v>1050</v>
      </c>
      <c r="ON88" s="110" t="s">
        <v>1050</v>
      </c>
      <c r="OO88" s="110" t="s">
        <v>1050</v>
      </c>
      <c r="OP88" s="110" t="s">
        <v>1050</v>
      </c>
      <c r="OQ88" s="110" t="s">
        <v>1050</v>
      </c>
      <c r="OR88" s="110" t="s">
        <v>1050</v>
      </c>
      <c r="OS88" s="110" t="s">
        <v>1050</v>
      </c>
      <c r="OT88" s="110" t="s">
        <v>1050</v>
      </c>
      <c r="OU88" s="110" t="s">
        <v>1050</v>
      </c>
      <c r="OV88" s="110" t="s">
        <v>1050</v>
      </c>
      <c r="OW88" s="110" t="s">
        <v>1050</v>
      </c>
      <c r="OX88" s="110" t="s">
        <v>1050</v>
      </c>
      <c r="OY88" s="110" t="s">
        <v>1050</v>
      </c>
      <c r="OZ88" s="110" t="s">
        <v>1050</v>
      </c>
      <c r="PA88" s="110" t="s">
        <v>1050</v>
      </c>
      <c r="PB88" s="110" t="s">
        <v>1050</v>
      </c>
      <c r="PC88" s="110" t="s">
        <v>1050</v>
      </c>
      <c r="PD88" s="110" t="s">
        <v>1050</v>
      </c>
      <c r="PE88" s="110" t="s">
        <v>1050</v>
      </c>
      <c r="PF88" s="110" t="s">
        <v>1050</v>
      </c>
      <c r="PG88" s="110" t="s">
        <v>1050</v>
      </c>
      <c r="PH88" s="110" t="s">
        <v>1050</v>
      </c>
      <c r="PI88" s="110" t="s">
        <v>1050</v>
      </c>
      <c r="PJ88" s="110" t="s">
        <v>1050</v>
      </c>
      <c r="PK88" s="110" t="s">
        <v>1050</v>
      </c>
      <c r="PL88" s="110" t="s">
        <v>1050</v>
      </c>
      <c r="PM88" s="110" t="s">
        <v>2398</v>
      </c>
      <c r="PN88" s="110">
        <v>2</v>
      </c>
      <c r="PO88" s="79" t="s">
        <v>1050</v>
      </c>
      <c r="PP88" s="110">
        <v>142</v>
      </c>
      <c r="PQ88" s="110" t="s">
        <v>1050</v>
      </c>
      <c r="PR88" s="110" t="s">
        <v>1050</v>
      </c>
      <c r="PS88" s="110" t="s">
        <v>1050</v>
      </c>
      <c r="PT88" s="110" t="s">
        <v>1050</v>
      </c>
      <c r="PU88" s="110" t="s">
        <v>1050</v>
      </c>
      <c r="PV88" s="110" t="s">
        <v>1050</v>
      </c>
      <c r="PW88" s="110" t="s">
        <v>1050</v>
      </c>
      <c r="PX88" s="110" t="s">
        <v>1050</v>
      </c>
      <c r="PY88" s="110" t="s">
        <v>1050</v>
      </c>
      <c r="PZ88" s="110" t="s">
        <v>3292</v>
      </c>
      <c r="QA88" s="110" t="s">
        <v>1050</v>
      </c>
      <c r="QB88" s="110" t="s">
        <v>1050</v>
      </c>
      <c r="QC88" s="110" t="s">
        <v>1050</v>
      </c>
      <c r="QD88" s="110" t="s">
        <v>2137</v>
      </c>
      <c r="QE88" s="110" t="s">
        <v>1076</v>
      </c>
      <c r="QF88" s="110" t="s">
        <v>1050</v>
      </c>
      <c r="QG88" s="110" t="s">
        <v>1050</v>
      </c>
      <c r="QH88" s="157" t="s">
        <v>1050</v>
      </c>
      <c r="QI88" s="110" t="s">
        <v>1050</v>
      </c>
      <c r="QJ88" s="110" t="s">
        <v>1050</v>
      </c>
      <c r="QK88" s="110" t="s">
        <v>1050</v>
      </c>
      <c r="QL88" s="110" t="s">
        <v>1050</v>
      </c>
      <c r="QM88" s="79" t="s">
        <v>3222</v>
      </c>
      <c r="QN88" s="79" t="s">
        <v>411</v>
      </c>
      <c r="QO88" s="79" t="s">
        <v>399</v>
      </c>
      <c r="QP88" s="79" t="s">
        <v>399</v>
      </c>
      <c r="QQ88" s="92">
        <v>0.109722222222222</v>
      </c>
      <c r="QR88" s="79" t="s">
        <v>329</v>
      </c>
      <c r="QS88" s="79" t="s">
        <v>525</v>
      </c>
      <c r="QT88" s="79" t="s">
        <v>1050</v>
      </c>
      <c r="QU88" s="79" t="s">
        <v>3293</v>
      </c>
      <c r="QV88" s="125" t="s">
        <v>3294</v>
      </c>
      <c r="QW88" s="125" t="s">
        <v>3295</v>
      </c>
      <c r="QX88" s="79" t="s">
        <v>1080</v>
      </c>
      <c r="QY88" s="79" t="s">
        <v>1050</v>
      </c>
      <c r="QZ88" s="79" t="s">
        <v>1050</v>
      </c>
      <c r="RA88" s="79" t="s">
        <v>1050</v>
      </c>
      <c r="RB88" s="79" t="s">
        <v>1050</v>
      </c>
      <c r="RC88" s="79" t="s">
        <v>368</v>
      </c>
      <c r="RD88" s="79" t="s">
        <v>399</v>
      </c>
      <c r="RE88" s="79" t="s">
        <v>344</v>
      </c>
      <c r="RF88" s="79" t="s">
        <v>369</v>
      </c>
      <c r="RG88" s="79" t="s">
        <v>1050</v>
      </c>
      <c r="RH88" s="79" t="s">
        <v>338</v>
      </c>
      <c r="RI88" s="79" t="s">
        <v>388</v>
      </c>
      <c r="RJ88" s="79" t="s">
        <v>1050</v>
      </c>
      <c r="RK88" s="79" t="s">
        <v>371</v>
      </c>
      <c r="RL88" s="79" t="s">
        <v>419</v>
      </c>
      <c r="RM88" s="79" t="s">
        <v>1050</v>
      </c>
      <c r="RN88" s="79" t="s">
        <v>1050</v>
      </c>
      <c r="RO88" s="79" t="s">
        <v>1050</v>
      </c>
      <c r="RP88" s="79" t="s">
        <v>414</v>
      </c>
      <c r="RQ88" s="79" t="s">
        <v>1050</v>
      </c>
      <c r="RR88" s="79" t="s">
        <v>480</v>
      </c>
      <c r="RS88" s="79" t="s">
        <v>1050</v>
      </c>
      <c r="RT88" s="79" t="s">
        <v>1050</v>
      </c>
      <c r="RU88" s="79" t="s">
        <v>1050</v>
      </c>
      <c r="RV88" s="79" t="s">
        <v>1050</v>
      </c>
      <c r="RW88" s="79" t="s">
        <v>1050</v>
      </c>
      <c r="RX88" s="79" t="s">
        <v>1050</v>
      </c>
      <c r="RY88" s="79" t="s">
        <v>1050</v>
      </c>
      <c r="RZ88" s="79" t="s">
        <v>1050</v>
      </c>
      <c r="SA88" s="79" t="s">
        <v>1050</v>
      </c>
      <c r="SB88" s="79" t="s">
        <v>1050</v>
      </c>
      <c r="SC88" s="79" t="s">
        <v>1050</v>
      </c>
      <c r="SD88" s="79" t="s">
        <v>1050</v>
      </c>
      <c r="SE88" s="79" t="s">
        <v>1050</v>
      </c>
      <c r="SF88" s="79" t="s">
        <v>1050</v>
      </c>
      <c r="SG88" s="79" t="s">
        <v>1050</v>
      </c>
      <c r="SH88" s="79" t="s">
        <v>1050</v>
      </c>
      <c r="SI88" s="79" t="s">
        <v>1050</v>
      </c>
      <c r="SJ88" s="79" t="s">
        <v>1050</v>
      </c>
      <c r="SK88" s="79" t="s">
        <v>1050</v>
      </c>
      <c r="SL88" s="79" t="s">
        <v>1050</v>
      </c>
      <c r="SM88" s="79" t="s">
        <v>1050</v>
      </c>
      <c r="SN88" s="79" t="s">
        <v>1050</v>
      </c>
      <c r="SO88" s="79" t="s">
        <v>1050</v>
      </c>
      <c r="SP88" s="79" t="s">
        <v>1050</v>
      </c>
      <c r="SQ88" s="79" t="s">
        <v>1050</v>
      </c>
      <c r="SR88" s="79" t="s">
        <v>1050</v>
      </c>
      <c r="SS88" s="79" t="s">
        <v>1050</v>
      </c>
      <c r="ST88" s="79" t="s">
        <v>1247</v>
      </c>
      <c r="SU88" s="79" t="s">
        <v>490</v>
      </c>
      <c r="SV88" s="79" t="s">
        <v>1050</v>
      </c>
      <c r="SW88" s="79" t="s">
        <v>1050</v>
      </c>
      <c r="SX88" s="79" t="s">
        <v>1050</v>
      </c>
      <c r="SY88" s="79" t="s">
        <v>1050</v>
      </c>
      <c r="SZ88" s="79" t="s">
        <v>1050</v>
      </c>
      <c r="TA88" s="79" t="s">
        <v>1050</v>
      </c>
      <c r="TB88" s="79" t="s">
        <v>1050</v>
      </c>
      <c r="TC88" s="79" t="s">
        <v>1050</v>
      </c>
      <c r="TD88" s="79" t="s">
        <v>1050</v>
      </c>
      <c r="TE88" s="79" t="s">
        <v>1050</v>
      </c>
      <c r="TF88" s="79">
        <v>2009</v>
      </c>
      <c r="TG88" s="79" t="s">
        <v>1050</v>
      </c>
      <c r="TH88" s="79" t="s">
        <v>1050</v>
      </c>
      <c r="TI88" s="79" t="s">
        <v>1050</v>
      </c>
      <c r="TJ88" s="79" t="s">
        <v>1050</v>
      </c>
      <c r="TK88" s="79" t="s">
        <v>1050</v>
      </c>
      <c r="TL88" s="79" t="s">
        <v>1050</v>
      </c>
      <c r="TM88" s="79" t="s">
        <v>1050</v>
      </c>
      <c r="TN88" s="79" t="s">
        <v>1050</v>
      </c>
      <c r="TO88" s="79" t="s">
        <v>1050</v>
      </c>
      <c r="TP88" s="79" t="s">
        <v>1050</v>
      </c>
      <c r="TQ88" s="79" t="s">
        <v>1050</v>
      </c>
      <c r="TR88" s="79" t="s">
        <v>1435</v>
      </c>
      <c r="TS88" s="79" t="s">
        <v>1050</v>
      </c>
      <c r="TT88" s="79" t="s">
        <v>1050</v>
      </c>
      <c r="TU88" s="79" t="s">
        <v>1050</v>
      </c>
      <c r="TV88" s="79" t="s">
        <v>1050</v>
      </c>
      <c r="TW88" s="79" t="s">
        <v>1050</v>
      </c>
      <c r="TX88" s="79" t="s">
        <v>1050</v>
      </c>
      <c r="TY88" s="79" t="s">
        <v>1050</v>
      </c>
      <c r="TZ88" s="79" t="s">
        <v>1050</v>
      </c>
      <c r="UA88" s="79" t="s">
        <v>1050</v>
      </c>
      <c r="UB88" s="79" t="s">
        <v>1050</v>
      </c>
      <c r="UC88" s="79" t="s">
        <v>1050</v>
      </c>
      <c r="UD88" s="79" t="s">
        <v>1257</v>
      </c>
      <c r="UE88" s="79" t="s">
        <v>1050</v>
      </c>
      <c r="UF88" s="79" t="s">
        <v>1050</v>
      </c>
      <c r="UG88" s="79" t="s">
        <v>1050</v>
      </c>
      <c r="UH88" s="79" t="s">
        <v>1050</v>
      </c>
      <c r="UI88" s="79" t="s">
        <v>1050</v>
      </c>
      <c r="UJ88" s="79" t="s">
        <v>1050</v>
      </c>
      <c r="UK88" s="79" t="s">
        <v>1050</v>
      </c>
      <c r="UL88" s="79" t="s">
        <v>1050</v>
      </c>
      <c r="UM88" s="79" t="s">
        <v>1050</v>
      </c>
      <c r="UN88" s="79" t="s">
        <v>1050</v>
      </c>
      <c r="UO88" s="79" t="s">
        <v>1050</v>
      </c>
      <c r="UP88" s="79" t="s">
        <v>1587</v>
      </c>
      <c r="UQ88" s="79" t="s">
        <v>1050</v>
      </c>
      <c r="UR88" s="79" t="s">
        <v>1050</v>
      </c>
      <c r="US88" s="79" t="s">
        <v>1050</v>
      </c>
      <c r="UT88" s="79" t="s">
        <v>1050</v>
      </c>
      <c r="UU88" s="79" t="s">
        <v>1050</v>
      </c>
      <c r="UV88" s="79" t="s">
        <v>1050</v>
      </c>
      <c r="UW88" s="79" t="s">
        <v>1050</v>
      </c>
      <c r="UX88" s="79" t="s">
        <v>1050</v>
      </c>
      <c r="UY88" s="79" t="s">
        <v>1050</v>
      </c>
      <c r="UZ88" s="79" t="s">
        <v>1050</v>
      </c>
      <c r="VA88" s="79" t="s">
        <v>1050</v>
      </c>
      <c r="VB88" s="79" t="s">
        <v>1050</v>
      </c>
      <c r="VC88" s="79" t="s">
        <v>1050</v>
      </c>
      <c r="VD88" s="79" t="s">
        <v>1050</v>
      </c>
      <c r="VE88" s="79" t="s">
        <v>1050</v>
      </c>
      <c r="VF88" s="79" t="s">
        <v>1050</v>
      </c>
      <c r="VG88" s="79" t="s">
        <v>1050</v>
      </c>
      <c r="VH88" s="79" t="s">
        <v>1050</v>
      </c>
      <c r="VI88" s="79" t="s">
        <v>1050</v>
      </c>
      <c r="VJ88" s="79" t="s">
        <v>1050</v>
      </c>
      <c r="VK88" s="79" t="s">
        <v>1050</v>
      </c>
      <c r="VL88" s="79" t="s">
        <v>1050</v>
      </c>
      <c r="VM88" s="79" t="s">
        <v>1050</v>
      </c>
      <c r="VN88" s="79" t="s">
        <v>1060</v>
      </c>
      <c r="VO88" s="79" t="s">
        <v>1050</v>
      </c>
      <c r="VP88" s="79" t="s">
        <v>1050</v>
      </c>
      <c r="VQ88" s="79" t="s">
        <v>1050</v>
      </c>
      <c r="VR88" s="79" t="s">
        <v>1050</v>
      </c>
      <c r="VS88" s="79" t="s">
        <v>1050</v>
      </c>
      <c r="VT88" s="79" t="s">
        <v>1050</v>
      </c>
      <c r="VU88" s="79" t="s">
        <v>1050</v>
      </c>
      <c r="VV88" s="79" t="s">
        <v>1050</v>
      </c>
      <c r="VW88" s="79" t="s">
        <v>1050</v>
      </c>
      <c r="VX88" s="79" t="s">
        <v>1050</v>
      </c>
      <c r="VY88" s="79" t="s">
        <v>1050</v>
      </c>
      <c r="VZ88" s="79" t="s">
        <v>353</v>
      </c>
      <c r="WA88" s="79" t="s">
        <v>1050</v>
      </c>
      <c r="WB88" s="79" t="s">
        <v>1050</v>
      </c>
      <c r="WC88" s="79" t="s">
        <v>1050</v>
      </c>
      <c r="WD88" s="79" t="s">
        <v>1050</v>
      </c>
      <c r="WE88" s="79" t="s">
        <v>1050</v>
      </c>
      <c r="WF88" s="79" t="s">
        <v>1050</v>
      </c>
      <c r="WG88" s="79" t="s">
        <v>1050</v>
      </c>
      <c r="WH88" s="79" t="s">
        <v>1050</v>
      </c>
      <c r="WI88" s="79" t="s">
        <v>1050</v>
      </c>
      <c r="WJ88" s="79" t="s">
        <v>1050</v>
      </c>
      <c r="WK88" s="79" t="s">
        <v>1050</v>
      </c>
      <c r="WL88" s="79" t="s">
        <v>1217</v>
      </c>
      <c r="WM88" s="79" t="s">
        <v>1050</v>
      </c>
      <c r="WN88" s="79" t="s">
        <v>1050</v>
      </c>
      <c r="WO88" s="79" t="s">
        <v>1050</v>
      </c>
      <c r="WP88" s="79" t="s">
        <v>1050</v>
      </c>
      <c r="WQ88" s="79" t="s">
        <v>1050</v>
      </c>
      <c r="WR88" s="79" t="s">
        <v>1050</v>
      </c>
      <c r="WS88" s="79" t="s">
        <v>1050</v>
      </c>
      <c r="WT88" s="79" t="s">
        <v>1050</v>
      </c>
      <c r="WU88" s="79" t="s">
        <v>1050</v>
      </c>
      <c r="WV88" s="79" t="s">
        <v>1050</v>
      </c>
      <c r="WW88" s="79" t="s">
        <v>1050</v>
      </c>
      <c r="WX88" s="79" t="s">
        <v>2712</v>
      </c>
      <c r="WY88" s="79" t="s">
        <v>1050</v>
      </c>
      <c r="WZ88" s="79" t="s">
        <v>1050</v>
      </c>
      <c r="XA88" s="79" t="s">
        <v>1050</v>
      </c>
      <c r="XB88" s="79" t="s">
        <v>1050</v>
      </c>
      <c r="XC88" s="79" t="s">
        <v>1050</v>
      </c>
      <c r="XD88" s="79" t="s">
        <v>1050</v>
      </c>
      <c r="XE88" s="79" t="s">
        <v>1050</v>
      </c>
      <c r="XF88" s="79" t="s">
        <v>1050</v>
      </c>
      <c r="XG88" s="79" t="s">
        <v>1050</v>
      </c>
      <c r="XH88" s="79" t="s">
        <v>1050</v>
      </c>
      <c r="XI88" s="79" t="s">
        <v>1050</v>
      </c>
      <c r="XJ88" s="79" t="s">
        <v>1050</v>
      </c>
      <c r="XK88" s="79" t="s">
        <v>1050</v>
      </c>
      <c r="XL88" s="79" t="s">
        <v>1050</v>
      </c>
      <c r="XM88" s="79" t="s">
        <v>1050</v>
      </c>
      <c r="XN88" s="79" t="s">
        <v>1050</v>
      </c>
      <c r="XO88" s="79" t="s">
        <v>1050</v>
      </c>
      <c r="XP88" s="79" t="s">
        <v>1050</v>
      </c>
      <c r="XQ88" s="79" t="s">
        <v>1050</v>
      </c>
      <c r="XR88" s="79" t="s">
        <v>1050</v>
      </c>
      <c r="XS88" s="79" t="s">
        <v>1050</v>
      </c>
      <c r="XT88" s="79" t="s">
        <v>1050</v>
      </c>
      <c r="XU88" s="79" t="s">
        <v>1050</v>
      </c>
      <c r="XV88" s="79" t="s">
        <v>1089</v>
      </c>
      <c r="XW88" s="79" t="s">
        <v>1089</v>
      </c>
      <c r="XX88" s="79" t="s">
        <v>1050</v>
      </c>
      <c r="XY88" s="79" t="s">
        <v>1050</v>
      </c>
      <c r="XZ88" s="79" t="s">
        <v>1050</v>
      </c>
      <c r="YA88" s="79" t="s">
        <v>1050</v>
      </c>
      <c r="YB88" s="79" t="s">
        <v>1050</v>
      </c>
      <c r="YC88" s="79" t="s">
        <v>1050</v>
      </c>
      <c r="YD88" s="79" t="s">
        <v>1050</v>
      </c>
      <c r="YE88" s="79" t="s">
        <v>1050</v>
      </c>
      <c r="YF88" s="79" t="s">
        <v>1050</v>
      </c>
      <c r="YG88" s="79" t="s">
        <v>1050</v>
      </c>
      <c r="YH88" s="79" t="s">
        <v>1089</v>
      </c>
      <c r="YI88" s="79" t="s">
        <v>1089</v>
      </c>
      <c r="YJ88" s="79" t="s">
        <v>1050</v>
      </c>
      <c r="YK88" s="79" t="s">
        <v>1050</v>
      </c>
      <c r="YL88" s="79" t="s">
        <v>1050</v>
      </c>
      <c r="YM88" s="79" t="s">
        <v>1050</v>
      </c>
      <c r="YN88" s="79" t="s">
        <v>1050</v>
      </c>
      <c r="YO88" s="79" t="s">
        <v>1050</v>
      </c>
      <c r="YP88" s="79" t="s">
        <v>1050</v>
      </c>
      <c r="YQ88" s="79" t="s">
        <v>1050</v>
      </c>
      <c r="YR88" s="79" t="s">
        <v>1050</v>
      </c>
      <c r="YS88" s="79" t="s">
        <v>1050</v>
      </c>
      <c r="YT88" s="79" t="s">
        <v>1089</v>
      </c>
      <c r="YU88" s="79" t="s">
        <v>1089</v>
      </c>
      <c r="YV88" s="79" t="s">
        <v>1050</v>
      </c>
      <c r="YW88" s="79" t="s">
        <v>1050</v>
      </c>
      <c r="YX88" s="79" t="s">
        <v>1050</v>
      </c>
      <c r="YY88" s="79" t="s">
        <v>1050</v>
      </c>
      <c r="YZ88" s="79" t="s">
        <v>1050</v>
      </c>
      <c r="ZA88" s="79" t="s">
        <v>1050</v>
      </c>
      <c r="ZB88" s="79" t="s">
        <v>1050</v>
      </c>
      <c r="ZC88" s="79" t="s">
        <v>1050</v>
      </c>
      <c r="ZD88" s="79" t="s">
        <v>1050</v>
      </c>
      <c r="ZE88" s="79" t="s">
        <v>1050</v>
      </c>
      <c r="ZF88" s="79" t="s">
        <v>399</v>
      </c>
      <c r="ZG88" s="79" t="s">
        <v>399</v>
      </c>
      <c r="ZH88" s="79" t="s">
        <v>1050</v>
      </c>
      <c r="ZI88" s="79" t="s">
        <v>1050</v>
      </c>
      <c r="ZJ88" s="79" t="s">
        <v>1050</v>
      </c>
      <c r="ZK88" s="79" t="s">
        <v>1050</v>
      </c>
      <c r="ZL88" s="79" t="s">
        <v>1050</v>
      </c>
      <c r="ZM88" s="79" t="s">
        <v>1050</v>
      </c>
      <c r="ZN88" s="79" t="s">
        <v>1050</v>
      </c>
      <c r="ZO88" s="79" t="s">
        <v>1050</v>
      </c>
      <c r="ZP88" s="79" t="s">
        <v>1050</v>
      </c>
      <c r="ZQ88" s="79" t="s">
        <v>1050</v>
      </c>
      <c r="ZR88" s="79" t="s">
        <v>399</v>
      </c>
      <c r="ZS88" s="79" t="s">
        <v>399</v>
      </c>
      <c r="ZT88" s="79" t="s">
        <v>1050</v>
      </c>
      <c r="ZU88" s="79" t="s">
        <v>1050</v>
      </c>
      <c r="ZV88" s="79" t="s">
        <v>1050</v>
      </c>
      <c r="ZW88" s="79" t="s">
        <v>1050</v>
      </c>
      <c r="ZX88" s="79" t="s">
        <v>1050</v>
      </c>
      <c r="ZY88" s="79" t="s">
        <v>1050</v>
      </c>
      <c r="ZZ88" s="79" t="s">
        <v>1050</v>
      </c>
      <c r="AAA88" s="79" t="s">
        <v>1050</v>
      </c>
      <c r="AAB88" s="79" t="s">
        <v>1050</v>
      </c>
      <c r="AAC88" s="79" t="s">
        <v>1050</v>
      </c>
      <c r="AAD88" s="79" t="s">
        <v>397</v>
      </c>
      <c r="AAE88" s="79">
        <v>29</v>
      </c>
      <c r="AAF88" s="79" t="s">
        <v>3296</v>
      </c>
      <c r="AAG88" s="79">
        <v>0</v>
      </c>
      <c r="AAH88" s="79" t="s">
        <v>1050</v>
      </c>
      <c r="AAI88" s="79" t="s">
        <v>1132</v>
      </c>
      <c r="AAJ88" s="79" t="s">
        <v>398</v>
      </c>
      <c r="AAK88" s="79" t="s">
        <v>1090</v>
      </c>
      <c r="AAL88" s="79">
        <v>34</v>
      </c>
      <c r="AAM88" s="79" t="s">
        <v>3297</v>
      </c>
      <c r="AAN88" s="79">
        <v>2</v>
      </c>
      <c r="AAO88" s="79" t="s">
        <v>1050</v>
      </c>
      <c r="AAP88" s="79" t="s">
        <v>1319</v>
      </c>
      <c r="AAQ88" s="79" t="s">
        <v>352</v>
      </c>
      <c r="AAR88" s="79" t="s">
        <v>1050</v>
      </c>
      <c r="AAS88" s="79" t="s">
        <v>1050</v>
      </c>
      <c r="AAT88" s="79" t="s">
        <v>1050</v>
      </c>
      <c r="AAU88" s="79" t="s">
        <v>1050</v>
      </c>
      <c r="AAV88" s="79" t="s">
        <v>1050</v>
      </c>
      <c r="AAW88" s="79" t="s">
        <v>1050</v>
      </c>
      <c r="AAX88" s="79" t="s">
        <v>1050</v>
      </c>
      <c r="AAY88" s="79" t="s">
        <v>1050</v>
      </c>
      <c r="AAZ88" s="79" t="s">
        <v>1050</v>
      </c>
      <c r="ABA88" s="79" t="s">
        <v>1050</v>
      </c>
      <c r="ABB88" s="79" t="s">
        <v>1050</v>
      </c>
      <c r="ABC88" s="79" t="s">
        <v>1050</v>
      </c>
      <c r="ABD88" s="79" t="s">
        <v>1050</v>
      </c>
      <c r="ABE88" s="79" t="s">
        <v>1050</v>
      </c>
      <c r="ABF88" s="79" t="s">
        <v>1050</v>
      </c>
      <c r="ABG88" s="79" t="s">
        <v>1050</v>
      </c>
      <c r="ABH88" s="79" t="s">
        <v>1050</v>
      </c>
      <c r="ABI88" s="79" t="s">
        <v>1050</v>
      </c>
      <c r="ABJ88" s="79" t="s">
        <v>1050</v>
      </c>
      <c r="ABK88" s="79" t="s">
        <v>1050</v>
      </c>
      <c r="ABL88" s="79" t="s">
        <v>1050</v>
      </c>
      <c r="ABM88" s="79" t="s">
        <v>1050</v>
      </c>
      <c r="ABN88" s="79" t="s">
        <v>1050</v>
      </c>
      <c r="ABO88" s="79" t="s">
        <v>1050</v>
      </c>
      <c r="ABP88" s="79" t="s">
        <v>1050</v>
      </c>
      <c r="ABQ88" s="79" t="s">
        <v>1050</v>
      </c>
      <c r="ABR88" s="79" t="s">
        <v>1050</v>
      </c>
      <c r="ABS88" s="79" t="s">
        <v>1050</v>
      </c>
      <c r="ABT88" s="79" t="s">
        <v>1050</v>
      </c>
      <c r="ABU88" s="79" t="s">
        <v>1050</v>
      </c>
      <c r="ABV88" s="79" t="s">
        <v>1050</v>
      </c>
      <c r="ABW88" s="79" t="s">
        <v>1050</v>
      </c>
      <c r="ABX88" s="79" t="s">
        <v>1050</v>
      </c>
      <c r="ABY88" s="79" t="s">
        <v>1050</v>
      </c>
      <c r="ABZ88" s="79" t="s">
        <v>1050</v>
      </c>
      <c r="ACA88" s="79" t="s">
        <v>1050</v>
      </c>
      <c r="ACB88" s="79" t="s">
        <v>1050</v>
      </c>
      <c r="ACC88" s="79" t="s">
        <v>1050</v>
      </c>
      <c r="ACD88" s="79" t="s">
        <v>1050</v>
      </c>
      <c r="ACE88" s="79" t="s">
        <v>1050</v>
      </c>
      <c r="ACF88" s="79" t="s">
        <v>1050</v>
      </c>
      <c r="ACG88" s="79" t="s">
        <v>1050</v>
      </c>
      <c r="ACH88" s="79" t="s">
        <v>1050</v>
      </c>
      <c r="ACI88" s="79" t="s">
        <v>1050</v>
      </c>
      <c r="ACJ88" s="79" t="s">
        <v>1050</v>
      </c>
      <c r="ACK88" s="79" t="s">
        <v>1050</v>
      </c>
      <c r="ACL88" s="79" t="s">
        <v>1050</v>
      </c>
      <c r="ACM88" s="79" t="s">
        <v>1050</v>
      </c>
      <c r="ACN88" s="79" t="s">
        <v>1050</v>
      </c>
      <c r="ACO88" s="79" t="s">
        <v>1050</v>
      </c>
      <c r="ACP88" s="79" t="s">
        <v>1050</v>
      </c>
      <c r="ACQ88" s="79" t="s">
        <v>1050</v>
      </c>
      <c r="ACR88" s="79" t="s">
        <v>1050</v>
      </c>
      <c r="ACS88" s="79" t="s">
        <v>1050</v>
      </c>
      <c r="ACT88" s="79" t="s">
        <v>1050</v>
      </c>
      <c r="ACU88" s="79" t="s">
        <v>1050</v>
      </c>
      <c r="ACV88" s="79" t="s">
        <v>1050</v>
      </c>
      <c r="ACW88" s="79" t="s">
        <v>1050</v>
      </c>
      <c r="ACX88" s="79" t="s">
        <v>1050</v>
      </c>
      <c r="ACY88" s="79" t="s">
        <v>1050</v>
      </c>
      <c r="ACZ88" s="79" t="s">
        <v>1050</v>
      </c>
      <c r="ADA88" s="79" t="s">
        <v>1050</v>
      </c>
      <c r="ADB88" s="79" t="s">
        <v>1050</v>
      </c>
      <c r="ADC88" s="79" t="s">
        <v>1050</v>
      </c>
      <c r="ADD88" s="79" t="s">
        <v>1050</v>
      </c>
      <c r="ADE88" s="79" t="s">
        <v>1050</v>
      </c>
      <c r="ADF88" s="79" t="s">
        <v>1050</v>
      </c>
      <c r="ADG88" s="79" t="s">
        <v>1050</v>
      </c>
      <c r="ADH88" s="79" t="s">
        <v>1050</v>
      </c>
      <c r="ADI88" s="79" t="s">
        <v>1050</v>
      </c>
      <c r="ADJ88" s="79" t="s">
        <v>1050</v>
      </c>
      <c r="ADK88" s="79" t="s">
        <v>1050</v>
      </c>
      <c r="ADL88" s="79" t="s">
        <v>1050</v>
      </c>
      <c r="ADM88" s="79" t="s">
        <v>1050</v>
      </c>
      <c r="ADN88" s="79" t="s">
        <v>1050</v>
      </c>
      <c r="ADO88" s="79" t="s">
        <v>1050</v>
      </c>
      <c r="ADP88" s="79" t="s">
        <v>1050</v>
      </c>
      <c r="ADQ88" s="79" t="s">
        <v>1050</v>
      </c>
      <c r="ADR88" s="79" t="s">
        <v>1050</v>
      </c>
      <c r="ADS88" s="79" t="s">
        <v>1050</v>
      </c>
      <c r="ADT88" s="79" t="s">
        <v>1050</v>
      </c>
      <c r="ADU88" s="79" t="s">
        <v>1050</v>
      </c>
      <c r="ADV88" s="79" t="s">
        <v>1050</v>
      </c>
      <c r="ADW88" s="79" t="s">
        <v>1050</v>
      </c>
      <c r="ADX88" s="79" t="s">
        <v>1050</v>
      </c>
      <c r="ADY88" s="79" t="s">
        <v>1050</v>
      </c>
      <c r="ADZ88" s="79" t="s">
        <v>1050</v>
      </c>
      <c r="AEA88" s="79" t="s">
        <v>1050</v>
      </c>
      <c r="AEB88" s="79" t="s">
        <v>1050</v>
      </c>
      <c r="AEC88" s="79" t="s">
        <v>1050</v>
      </c>
      <c r="AED88" s="79" t="s">
        <v>1050</v>
      </c>
      <c r="AEE88" s="79" t="s">
        <v>1050</v>
      </c>
      <c r="AEF88" s="79" t="s">
        <v>1050</v>
      </c>
      <c r="AEG88" s="79" t="s">
        <v>1050</v>
      </c>
      <c r="AEH88" s="79" t="s">
        <v>1050</v>
      </c>
      <c r="AEI88" s="79" t="s">
        <v>1050</v>
      </c>
      <c r="AEJ88" s="79" t="s">
        <v>1050</v>
      </c>
      <c r="AEK88" s="79" t="s">
        <v>1050</v>
      </c>
      <c r="AEL88" s="79" t="s">
        <v>1050</v>
      </c>
      <c r="AEM88" s="79" t="s">
        <v>1050</v>
      </c>
      <c r="AEN88" s="79" t="s">
        <v>1050</v>
      </c>
      <c r="AEO88" s="79" t="s">
        <v>1050</v>
      </c>
      <c r="AEP88" s="79" t="s">
        <v>1050</v>
      </c>
      <c r="AEQ88" s="79" t="s">
        <v>1050</v>
      </c>
      <c r="AER88" s="79" t="s">
        <v>1050</v>
      </c>
      <c r="AES88" s="79" t="s">
        <v>1050</v>
      </c>
      <c r="AET88" s="79" t="s">
        <v>1050</v>
      </c>
      <c r="AEU88" s="79" t="s">
        <v>1050</v>
      </c>
      <c r="AEV88" s="79" t="s">
        <v>1050</v>
      </c>
      <c r="AEW88" s="79" t="s">
        <v>1050</v>
      </c>
      <c r="AEX88" s="137" t="s">
        <v>1511</v>
      </c>
      <c r="AEY88" s="79">
        <v>1</v>
      </c>
      <c r="AEZ88" s="79">
        <v>1</v>
      </c>
      <c r="AFA88" s="79" t="s">
        <v>1050</v>
      </c>
      <c r="AFB88" s="79" t="s">
        <v>1050</v>
      </c>
      <c r="AFC88" s="79" t="s">
        <v>1050</v>
      </c>
      <c r="AFD88" s="79" t="s">
        <v>1050</v>
      </c>
      <c r="AFE88" s="79" t="s">
        <v>1050</v>
      </c>
      <c r="AFF88" s="79" t="s">
        <v>1050</v>
      </c>
      <c r="AFG88" s="79" t="s">
        <v>1050</v>
      </c>
      <c r="AFH88" s="79" t="s">
        <v>1050</v>
      </c>
      <c r="AFI88" s="79" t="s">
        <v>1050</v>
      </c>
      <c r="AFJ88" s="79" t="s">
        <v>1050</v>
      </c>
      <c r="AFK88" s="79" t="s">
        <v>1050</v>
      </c>
      <c r="AFL88" s="79" t="s">
        <v>1050</v>
      </c>
      <c r="AFM88" s="79" t="s">
        <v>1050</v>
      </c>
      <c r="AFN88" s="79" t="s">
        <v>1050</v>
      </c>
      <c r="AFO88" s="79" t="s">
        <v>1050</v>
      </c>
      <c r="AFP88" s="79" t="s">
        <v>1050</v>
      </c>
      <c r="AFQ88" s="79" t="s">
        <v>1050</v>
      </c>
      <c r="AFR88" s="79" t="s">
        <v>1050</v>
      </c>
      <c r="AFS88" s="79" t="s">
        <v>1050</v>
      </c>
      <c r="AFT88" s="79" t="s">
        <v>1050</v>
      </c>
      <c r="AFU88" s="79" t="s">
        <v>1050</v>
      </c>
      <c r="AFV88" s="79" t="s">
        <v>1050</v>
      </c>
      <c r="AFW88" s="79" t="s">
        <v>1050</v>
      </c>
      <c r="AFX88" s="79" t="s">
        <v>1050</v>
      </c>
      <c r="AFY88" s="79" t="s">
        <v>1050</v>
      </c>
      <c r="AFZ88" s="79" t="s">
        <v>1050</v>
      </c>
      <c r="AGA88" s="79" t="s">
        <v>1050</v>
      </c>
      <c r="AGB88" s="79" t="s">
        <v>1050</v>
      </c>
      <c r="AGC88" s="79" t="s">
        <v>1050</v>
      </c>
      <c r="AGD88" s="79" t="s">
        <v>1050</v>
      </c>
      <c r="AGE88" s="79" t="s">
        <v>1050</v>
      </c>
      <c r="AGF88" s="79" t="s">
        <v>1050</v>
      </c>
      <c r="AGG88" s="79" t="s">
        <v>1050</v>
      </c>
      <c r="AGH88" s="79" t="s">
        <v>1050</v>
      </c>
      <c r="AGI88" s="79" t="s">
        <v>1050</v>
      </c>
      <c r="AGJ88" s="79" t="s">
        <v>1050</v>
      </c>
      <c r="AGK88" s="79" t="s">
        <v>1050</v>
      </c>
      <c r="AGL88" s="110" t="s">
        <v>1050</v>
      </c>
      <c r="AGM88" s="79" t="s">
        <v>1050</v>
      </c>
      <c r="AGN88" s="110" t="s">
        <v>1050</v>
      </c>
      <c r="AGO88" s="79" t="s">
        <v>1050</v>
      </c>
      <c r="AGP88" s="110" t="s">
        <v>1050</v>
      </c>
      <c r="AGQ88" s="110" t="s">
        <v>1050</v>
      </c>
      <c r="AGR88" s="110" t="s">
        <v>1050</v>
      </c>
      <c r="AGS88" s="110" t="s">
        <v>1050</v>
      </c>
      <c r="AGT88" s="110" t="s">
        <v>1050</v>
      </c>
      <c r="AGU88" s="110" t="s">
        <v>1050</v>
      </c>
      <c r="AGV88" s="110" t="s">
        <v>1050</v>
      </c>
      <c r="AGW88" s="110" t="s">
        <v>1050</v>
      </c>
      <c r="AGX88" s="110" t="s">
        <v>1050</v>
      </c>
      <c r="AGY88" s="110" t="s">
        <v>1050</v>
      </c>
      <c r="AGZ88" s="110" t="s">
        <v>1050</v>
      </c>
      <c r="AHA88" s="110" t="s">
        <v>1050</v>
      </c>
      <c r="AHB88" s="110" t="s">
        <v>1050</v>
      </c>
      <c r="AHC88" s="110" t="s">
        <v>1050</v>
      </c>
      <c r="AHD88" s="110" t="s">
        <v>1050</v>
      </c>
      <c r="AHE88" s="110" t="s">
        <v>1050</v>
      </c>
      <c r="AHF88" s="110" t="s">
        <v>1050</v>
      </c>
      <c r="AHG88" s="110" t="s">
        <v>1050</v>
      </c>
      <c r="AHH88" s="110" t="s">
        <v>1050</v>
      </c>
      <c r="AHI88" s="79" t="s">
        <v>1050</v>
      </c>
      <c r="AHJ88" s="110" t="s">
        <v>1050</v>
      </c>
      <c r="AHK88" s="79" t="s">
        <v>1050</v>
      </c>
      <c r="AHL88" s="110" t="s">
        <v>1050</v>
      </c>
      <c r="AHM88" s="79" t="s">
        <v>1050</v>
      </c>
      <c r="AHN88" s="110" t="s">
        <v>1050</v>
      </c>
      <c r="AHO88" s="110" t="s">
        <v>1050</v>
      </c>
      <c r="AHP88" s="110" t="s">
        <v>1050</v>
      </c>
      <c r="AHQ88" s="110" t="s">
        <v>1050</v>
      </c>
      <c r="AHR88" s="110" t="s">
        <v>1050</v>
      </c>
      <c r="AHS88" s="110" t="s">
        <v>1050</v>
      </c>
      <c r="AHT88" s="110" t="s">
        <v>1050</v>
      </c>
      <c r="AHU88" s="110" t="s">
        <v>1050</v>
      </c>
      <c r="AHV88" s="110" t="s">
        <v>1050</v>
      </c>
      <c r="AHW88" s="110" t="s">
        <v>1050</v>
      </c>
      <c r="AHX88" s="110" t="s">
        <v>1050</v>
      </c>
      <c r="AHY88" s="110" t="s">
        <v>1050</v>
      </c>
      <c r="AHZ88" s="110" t="s">
        <v>1050</v>
      </c>
      <c r="AIA88" s="110" t="s">
        <v>1050</v>
      </c>
      <c r="AIB88" s="110" t="s">
        <v>1050</v>
      </c>
      <c r="AIC88" s="110" t="s">
        <v>1050</v>
      </c>
      <c r="AID88" s="110" t="s">
        <v>1050</v>
      </c>
      <c r="AIE88" s="110" t="s">
        <v>1050</v>
      </c>
      <c r="AIF88" s="110" t="s">
        <v>1050</v>
      </c>
      <c r="AIG88" s="79" t="s">
        <v>1050</v>
      </c>
      <c r="AIH88" s="110" t="s">
        <v>1050</v>
      </c>
      <c r="AII88" s="79" t="s">
        <v>1050</v>
      </c>
      <c r="AIJ88" s="110" t="s">
        <v>1050</v>
      </c>
      <c r="AIK88" s="79" t="s">
        <v>1050</v>
      </c>
      <c r="AIL88" s="79" t="s">
        <v>1050</v>
      </c>
      <c r="AIM88" s="79" t="s">
        <v>1050</v>
      </c>
      <c r="AIN88" s="79" t="s">
        <v>1050</v>
      </c>
      <c r="AIO88" s="79" t="s">
        <v>1050</v>
      </c>
      <c r="AIP88" s="79" t="s">
        <v>1050</v>
      </c>
      <c r="AIQ88" s="79" t="s">
        <v>1050</v>
      </c>
      <c r="AIR88" s="79" t="s">
        <v>1050</v>
      </c>
      <c r="AIS88" s="79" t="s">
        <v>1050</v>
      </c>
      <c r="AIT88" s="79" t="s">
        <v>1050</v>
      </c>
      <c r="AIU88" s="79" t="s">
        <v>1050</v>
      </c>
      <c r="AIV88" s="79" t="s">
        <v>1050</v>
      </c>
      <c r="AIW88" s="79" t="s">
        <v>1050</v>
      </c>
      <c r="AIX88" s="79" t="s">
        <v>1050</v>
      </c>
      <c r="AIY88" s="79" t="s">
        <v>1050</v>
      </c>
      <c r="AIZ88" s="79" t="s">
        <v>1050</v>
      </c>
      <c r="AJA88" s="79" t="s">
        <v>1050</v>
      </c>
      <c r="AJB88" s="79" t="s">
        <v>1050</v>
      </c>
      <c r="AJC88" s="79" t="s">
        <v>1050</v>
      </c>
      <c r="AJD88" s="79" t="s">
        <v>1050</v>
      </c>
      <c r="AJE88" s="79" t="s">
        <v>1050</v>
      </c>
      <c r="AJF88" s="79" t="s">
        <v>1050</v>
      </c>
      <c r="AJG88" s="79" t="s">
        <v>3298</v>
      </c>
      <c r="AJH88" s="79" t="s">
        <v>3299</v>
      </c>
      <c r="AJI88" s="79" t="s">
        <v>1050</v>
      </c>
      <c r="AJJ88" s="79" t="s">
        <v>1050</v>
      </c>
      <c r="AJK88" s="79" t="s">
        <v>1050</v>
      </c>
      <c r="AJL88" s="79" t="s">
        <v>1050</v>
      </c>
      <c r="AJM88" s="79" t="s">
        <v>2712</v>
      </c>
      <c r="AJN88" s="79" t="s">
        <v>2712</v>
      </c>
      <c r="AJO88" s="79" t="s">
        <v>1050</v>
      </c>
      <c r="AJP88" s="79" t="s">
        <v>1050</v>
      </c>
      <c r="AJQ88" s="79" t="s">
        <v>1050</v>
      </c>
      <c r="AJR88" s="79" t="s">
        <v>1050</v>
      </c>
      <c r="AJS88" s="79" t="s">
        <v>1050</v>
      </c>
      <c r="AJT88" s="79" t="s">
        <v>1050</v>
      </c>
      <c r="AJU88" s="79" t="s">
        <v>1050</v>
      </c>
      <c r="AJV88" s="79" t="s">
        <v>1050</v>
      </c>
      <c r="AJW88" s="79" t="s">
        <v>1050</v>
      </c>
      <c r="AJX88" s="79" t="s">
        <v>1098</v>
      </c>
      <c r="AJY88" s="79" t="s">
        <v>1098</v>
      </c>
      <c r="AJZ88" s="79" t="s">
        <v>1050</v>
      </c>
      <c r="AKA88" s="79" t="s">
        <v>1050</v>
      </c>
      <c r="AKB88" s="79" t="s">
        <v>1050</v>
      </c>
      <c r="AKC88" s="79" t="s">
        <v>1050</v>
      </c>
      <c r="AKD88" s="79" t="s">
        <v>1050</v>
      </c>
      <c r="AKE88" s="79" t="s">
        <v>1050</v>
      </c>
      <c r="AKF88" s="79" t="s">
        <v>1050</v>
      </c>
      <c r="AKG88" s="79" t="s">
        <v>1050</v>
      </c>
      <c r="AKH88" s="79" t="s">
        <v>1050</v>
      </c>
      <c r="AKI88" s="79" t="s">
        <v>1050</v>
      </c>
      <c r="AKJ88" s="79" t="s">
        <v>1050</v>
      </c>
      <c r="AKK88" s="79" t="s">
        <v>1050</v>
      </c>
      <c r="AKL88" s="79" t="s">
        <v>1050</v>
      </c>
      <c r="AKM88" s="79" t="s">
        <v>1050</v>
      </c>
      <c r="AKN88" s="79" t="s">
        <v>1050</v>
      </c>
      <c r="AKO88" s="79" t="s">
        <v>1050</v>
      </c>
      <c r="AKP88" s="79" t="s">
        <v>1050</v>
      </c>
      <c r="AKQ88" s="79" t="s">
        <v>1050</v>
      </c>
      <c r="AKR88" s="79" t="s">
        <v>1050</v>
      </c>
      <c r="AKS88" s="79" t="s">
        <v>1050</v>
      </c>
      <c r="AKT88" s="79" t="s">
        <v>1050</v>
      </c>
      <c r="AKU88" s="79" t="s">
        <v>1050</v>
      </c>
      <c r="AKV88" s="79" t="s">
        <v>1098</v>
      </c>
      <c r="AKW88" s="79" t="s">
        <v>1098</v>
      </c>
      <c r="AKX88" s="79" t="s">
        <v>1050</v>
      </c>
      <c r="AKY88" s="79" t="s">
        <v>1050</v>
      </c>
      <c r="AKZ88" s="79" t="s">
        <v>1050</v>
      </c>
      <c r="ALA88" s="79" t="s">
        <v>1098</v>
      </c>
      <c r="ALB88" s="79" t="s">
        <v>1050</v>
      </c>
      <c r="ALC88" s="79" t="s">
        <v>1050</v>
      </c>
      <c r="ALD88" s="79" t="s">
        <v>1050</v>
      </c>
      <c r="ALE88" s="79" t="s">
        <v>1050</v>
      </c>
      <c r="ALF88" s="79" t="s">
        <v>1050</v>
      </c>
      <c r="ALG88" s="79" t="s">
        <v>1050</v>
      </c>
      <c r="ALH88" s="79" t="s">
        <v>1098</v>
      </c>
      <c r="ALI88" s="79" t="s">
        <v>1050</v>
      </c>
      <c r="ALJ88" s="79" t="s">
        <v>1050</v>
      </c>
      <c r="ALK88" s="79" t="s">
        <v>1050</v>
      </c>
      <c r="ALL88" s="79" t="s">
        <v>1050</v>
      </c>
      <c r="ALM88" s="79" t="s">
        <v>1050</v>
      </c>
      <c r="ALN88" s="79" t="s">
        <v>1050</v>
      </c>
      <c r="ALO88" s="79" t="s">
        <v>1050</v>
      </c>
      <c r="ALP88" s="79" t="s">
        <v>1050</v>
      </c>
      <c r="ALQ88" s="79" t="s">
        <v>1098</v>
      </c>
      <c r="ALR88" s="79" t="s">
        <v>1050</v>
      </c>
      <c r="ALS88" s="79" t="s">
        <v>1050</v>
      </c>
      <c r="ALT88" s="79" t="s">
        <v>1050</v>
      </c>
      <c r="ALU88" s="79" t="s">
        <v>1050</v>
      </c>
      <c r="ALV88" s="79" t="s">
        <v>1050</v>
      </c>
      <c r="ALW88" s="79" t="s">
        <v>1050</v>
      </c>
      <c r="ALX88" s="79" t="s">
        <v>1050</v>
      </c>
    </row>
    <row r="89" ht="50.25" customHeight="1" spans="1:1012">
      <c r="A89" s="150" t="s">
        <v>3300</v>
      </c>
      <c r="B89" s="150">
        <v>119</v>
      </c>
      <c r="C89" s="110" t="s">
        <v>3213</v>
      </c>
      <c r="D89" s="110" t="s">
        <v>374</v>
      </c>
      <c r="E89" s="110" t="s">
        <v>1050</v>
      </c>
      <c r="F89" s="110" t="s">
        <v>3301</v>
      </c>
      <c r="G89" s="110" t="s">
        <v>2712</v>
      </c>
      <c r="H89" s="110" t="s">
        <v>2712</v>
      </c>
      <c r="I89" s="110" t="s">
        <v>554</v>
      </c>
      <c r="J89" s="110" t="s">
        <v>3302</v>
      </c>
      <c r="K89" s="151">
        <v>0.573611111111111</v>
      </c>
      <c r="L89" s="110" t="s">
        <v>3302</v>
      </c>
      <c r="M89" s="151">
        <v>0.590393518518519</v>
      </c>
      <c r="N89" s="110" t="s">
        <v>331</v>
      </c>
      <c r="O89" s="110" t="s">
        <v>2900</v>
      </c>
      <c r="P89" s="110" t="s">
        <v>1050</v>
      </c>
      <c r="Q89" s="110" t="s">
        <v>1050</v>
      </c>
      <c r="R89" s="110" t="s">
        <v>1052</v>
      </c>
      <c r="S89" s="110" t="s">
        <v>419</v>
      </c>
      <c r="T89" s="110" t="s">
        <v>1050</v>
      </c>
      <c r="U89" s="110" t="s">
        <v>368</v>
      </c>
      <c r="V89" s="110" t="s">
        <v>480</v>
      </c>
      <c r="W89" s="110" t="s">
        <v>338</v>
      </c>
      <c r="X89" s="110" t="s">
        <v>339</v>
      </c>
      <c r="Y89" s="110" t="s">
        <v>340</v>
      </c>
      <c r="Z89" s="110" t="s">
        <v>341</v>
      </c>
      <c r="AA89" s="110" t="s">
        <v>342</v>
      </c>
      <c r="AB89" s="110" t="s">
        <v>424</v>
      </c>
      <c r="AC89" s="110" t="s">
        <v>343</v>
      </c>
      <c r="AD89" s="110" t="s">
        <v>344</v>
      </c>
      <c r="AE89" s="110" t="s">
        <v>369</v>
      </c>
      <c r="AF89" s="110" t="s">
        <v>392</v>
      </c>
      <c r="AG89" s="110" t="s">
        <v>1050</v>
      </c>
      <c r="AH89" s="110" t="s">
        <v>1050</v>
      </c>
      <c r="AI89" s="110" t="s">
        <v>3303</v>
      </c>
      <c r="AJ89" s="110" t="s">
        <v>1050</v>
      </c>
      <c r="AK89" s="110" t="s">
        <v>1050</v>
      </c>
      <c r="AL89" s="110" t="s">
        <v>1050</v>
      </c>
      <c r="AM89" s="110" t="s">
        <v>1055</v>
      </c>
      <c r="AN89" s="110" t="s">
        <v>1056</v>
      </c>
      <c r="AO89" s="110" t="s">
        <v>1050</v>
      </c>
      <c r="AP89" s="110" t="s">
        <v>1050</v>
      </c>
      <c r="AQ89" s="110" t="s">
        <v>1050</v>
      </c>
      <c r="AR89" s="110" t="s">
        <v>1050</v>
      </c>
      <c r="AS89" s="110" t="s">
        <v>1050</v>
      </c>
      <c r="AT89" s="110" t="s">
        <v>1050</v>
      </c>
      <c r="AU89" s="110" t="s">
        <v>1050</v>
      </c>
      <c r="AV89" s="110" t="s">
        <v>1050</v>
      </c>
      <c r="AW89" s="110" t="s">
        <v>1050</v>
      </c>
      <c r="AX89" s="110" t="s">
        <v>1050</v>
      </c>
      <c r="AY89" s="110" t="s">
        <v>1050</v>
      </c>
      <c r="AZ89" s="110" t="s">
        <v>480</v>
      </c>
      <c r="BA89" s="110" t="s">
        <v>1050</v>
      </c>
      <c r="BB89" s="110" t="s">
        <v>1050</v>
      </c>
      <c r="BC89" s="110" t="s">
        <v>1050</v>
      </c>
      <c r="BD89" s="110" t="s">
        <v>1050</v>
      </c>
      <c r="BE89" s="110" t="s">
        <v>1050</v>
      </c>
      <c r="BF89" s="110" t="s">
        <v>1050</v>
      </c>
      <c r="BG89" s="110" t="s">
        <v>1050</v>
      </c>
      <c r="BH89" s="110" t="s">
        <v>1050</v>
      </c>
      <c r="BI89" s="110" t="s">
        <v>1050</v>
      </c>
      <c r="BJ89" s="110" t="s">
        <v>1050</v>
      </c>
      <c r="BK89" s="110" t="s">
        <v>1050</v>
      </c>
      <c r="BL89" s="110" t="s">
        <v>1050</v>
      </c>
      <c r="BM89" s="110" t="s">
        <v>1050</v>
      </c>
      <c r="BN89" s="110" t="s">
        <v>1050</v>
      </c>
      <c r="BO89" s="110" t="s">
        <v>1050</v>
      </c>
      <c r="BP89" s="110" t="s">
        <v>1050</v>
      </c>
      <c r="BQ89" s="110" t="s">
        <v>1050</v>
      </c>
      <c r="BR89" s="110" t="s">
        <v>1050</v>
      </c>
      <c r="BS89" s="110" t="s">
        <v>1050</v>
      </c>
      <c r="BT89" s="110" t="s">
        <v>1050</v>
      </c>
      <c r="BU89" s="110" t="s">
        <v>1050</v>
      </c>
      <c r="BV89" s="110" t="s">
        <v>1050</v>
      </c>
      <c r="BW89" s="110" t="s">
        <v>1050</v>
      </c>
      <c r="BX89" s="110" t="s">
        <v>1050</v>
      </c>
      <c r="BY89" s="110" t="s">
        <v>1050</v>
      </c>
      <c r="BZ89" s="110" t="s">
        <v>1050</v>
      </c>
      <c r="CA89" s="110" t="s">
        <v>1050</v>
      </c>
      <c r="CB89" s="110" t="s">
        <v>1050</v>
      </c>
      <c r="CC89" s="110" t="s">
        <v>1050</v>
      </c>
      <c r="CD89" s="110" t="s">
        <v>1050</v>
      </c>
      <c r="CE89" s="110" t="s">
        <v>1050</v>
      </c>
      <c r="CF89" s="110" t="s">
        <v>1057</v>
      </c>
      <c r="CG89" s="110" t="s">
        <v>3304</v>
      </c>
      <c r="CH89" s="110" t="s">
        <v>1090</v>
      </c>
      <c r="CI89" s="110" t="s">
        <v>1050</v>
      </c>
      <c r="CJ89" s="110" t="s">
        <v>1060</v>
      </c>
      <c r="CK89" s="110" t="s">
        <v>353</v>
      </c>
      <c r="CL89" s="110" t="s">
        <v>400</v>
      </c>
      <c r="CM89" s="110" t="s">
        <v>1050</v>
      </c>
      <c r="CN89" s="110" t="s">
        <v>1050</v>
      </c>
      <c r="CO89" s="110" t="s">
        <v>353</v>
      </c>
      <c r="CP89" s="110" t="s">
        <v>531</v>
      </c>
      <c r="CQ89" s="110" t="s">
        <v>1050</v>
      </c>
      <c r="CR89" s="110" t="s">
        <v>3305</v>
      </c>
      <c r="CS89" s="110" t="s">
        <v>1050</v>
      </c>
      <c r="CT89" s="110" t="s">
        <v>3035</v>
      </c>
      <c r="CU89" s="110" t="s">
        <v>1050</v>
      </c>
      <c r="CV89" s="110" t="s">
        <v>1050</v>
      </c>
      <c r="CW89" s="110" t="s">
        <v>1050</v>
      </c>
      <c r="CX89" s="110" t="s">
        <v>1142</v>
      </c>
      <c r="CY89" s="110" t="s">
        <v>3219</v>
      </c>
      <c r="CZ89" s="110" t="s">
        <v>356</v>
      </c>
      <c r="DA89" s="110" t="s">
        <v>3306</v>
      </c>
      <c r="DB89" s="110" t="s">
        <v>3307</v>
      </c>
      <c r="DC89" s="110" t="s">
        <v>1109</v>
      </c>
      <c r="DD89" s="110">
        <v>2023</v>
      </c>
      <c r="DE89" s="110" t="s">
        <v>1145</v>
      </c>
      <c r="DF89" s="110">
        <v>12900</v>
      </c>
      <c r="DG89" s="110">
        <v>2</v>
      </c>
      <c r="DH89" s="110" t="s">
        <v>3308</v>
      </c>
      <c r="DI89" s="110" t="s">
        <v>1146</v>
      </c>
      <c r="DJ89" s="110" t="s">
        <v>2126</v>
      </c>
      <c r="DK89" s="110">
        <v>0</v>
      </c>
      <c r="DL89" s="110" t="s">
        <v>399</v>
      </c>
      <c r="DM89" s="110" t="s">
        <v>353</v>
      </c>
      <c r="DN89" s="110" t="s">
        <v>1068</v>
      </c>
      <c r="DO89" s="110" t="s">
        <v>3309</v>
      </c>
      <c r="DP89" s="110" t="s">
        <v>399</v>
      </c>
      <c r="DQ89" s="110" t="s">
        <v>1050</v>
      </c>
      <c r="DR89" s="110" t="s">
        <v>1050</v>
      </c>
      <c r="DS89" s="110" t="s">
        <v>399</v>
      </c>
      <c r="DT89" s="110" t="s">
        <v>1050</v>
      </c>
      <c r="DU89" s="110" t="s">
        <v>1050</v>
      </c>
      <c r="DV89" s="110" t="s">
        <v>399</v>
      </c>
      <c r="DW89" s="110" t="s">
        <v>532</v>
      </c>
      <c r="DX89" s="110" t="s">
        <v>404</v>
      </c>
      <c r="DY89" s="110" t="s">
        <v>1050</v>
      </c>
      <c r="DZ89" s="110" t="s">
        <v>360</v>
      </c>
      <c r="EA89" s="110" t="s">
        <v>1050</v>
      </c>
      <c r="EB89" s="110" t="s">
        <v>333</v>
      </c>
      <c r="EC89" s="110" t="s">
        <v>1050</v>
      </c>
      <c r="ED89" s="110" t="s">
        <v>1808</v>
      </c>
      <c r="EE89" s="110" t="s">
        <v>409</v>
      </c>
      <c r="EF89" s="110" t="s">
        <v>353</v>
      </c>
      <c r="EG89" s="110" t="s">
        <v>1057</v>
      </c>
      <c r="EH89" s="155">
        <v>37576</v>
      </c>
      <c r="EI89" s="110" t="s">
        <v>397</v>
      </c>
      <c r="EJ89" s="110" t="s">
        <v>352</v>
      </c>
      <c r="EK89" s="110" t="s">
        <v>1060</v>
      </c>
      <c r="EL89" s="110" t="s">
        <v>2712</v>
      </c>
      <c r="EM89" s="110" t="s">
        <v>2712</v>
      </c>
      <c r="EN89" s="110" t="s">
        <v>2712</v>
      </c>
      <c r="EO89" s="110" t="s">
        <v>2712</v>
      </c>
      <c r="EP89" s="110" t="s">
        <v>399</v>
      </c>
      <c r="EQ89" s="110" t="s">
        <v>1413</v>
      </c>
      <c r="ER89" s="110" t="s">
        <v>1413</v>
      </c>
      <c r="ES89" s="110" t="s">
        <v>2712</v>
      </c>
      <c r="ET89" s="154">
        <v>44734</v>
      </c>
      <c r="EU89" s="110" t="s">
        <v>2712</v>
      </c>
      <c r="EV89" s="110" t="s">
        <v>1413</v>
      </c>
      <c r="EW89" s="110" t="s">
        <v>1413</v>
      </c>
      <c r="EX89" s="110" t="s">
        <v>1413</v>
      </c>
      <c r="EY89" s="110" t="s">
        <v>1460</v>
      </c>
      <c r="EZ89" s="110" t="s">
        <v>3310</v>
      </c>
      <c r="FA89" s="110" t="s">
        <v>1057</v>
      </c>
      <c r="FB89" s="110" t="s">
        <v>3311</v>
      </c>
      <c r="FC89" s="110" t="s">
        <v>2712</v>
      </c>
      <c r="FD89" s="110" t="s">
        <v>1248</v>
      </c>
      <c r="FE89" s="110" t="s">
        <v>2712</v>
      </c>
      <c r="FF89" s="110" t="s">
        <v>2712</v>
      </c>
      <c r="FG89" s="110" t="s">
        <v>2712</v>
      </c>
      <c r="FH89" s="110" t="s">
        <v>2712</v>
      </c>
      <c r="FI89" s="110" t="s">
        <v>494</v>
      </c>
      <c r="FJ89" s="110" t="s">
        <v>1146</v>
      </c>
      <c r="FK89" s="110" t="s">
        <v>2126</v>
      </c>
      <c r="FL89" s="110" t="s">
        <v>2712</v>
      </c>
      <c r="FM89" s="110" t="s">
        <v>399</v>
      </c>
      <c r="FN89" s="110" t="s">
        <v>399</v>
      </c>
      <c r="FO89" s="110" t="s">
        <v>494</v>
      </c>
      <c r="FP89" s="110" t="s">
        <v>2712</v>
      </c>
      <c r="FQ89" s="110" t="s">
        <v>399</v>
      </c>
      <c r="FR89" s="110" t="s">
        <v>2712</v>
      </c>
      <c r="FS89" s="110" t="s">
        <v>2712</v>
      </c>
      <c r="FT89" s="110" t="s">
        <v>399</v>
      </c>
      <c r="FU89" s="110" t="s">
        <v>2712</v>
      </c>
      <c r="FV89" s="110" t="s">
        <v>2712</v>
      </c>
      <c r="FW89" s="110" t="s">
        <v>399</v>
      </c>
      <c r="FX89" s="110" t="s">
        <v>549</v>
      </c>
      <c r="FY89" s="110" t="s">
        <v>435</v>
      </c>
      <c r="FZ89" s="110" t="s">
        <v>2712</v>
      </c>
      <c r="GA89" s="110" t="s">
        <v>1413</v>
      </c>
      <c r="GB89" s="110" t="s">
        <v>1413</v>
      </c>
      <c r="GC89" s="110" t="s">
        <v>2712</v>
      </c>
      <c r="GD89" s="110" t="s">
        <v>1413</v>
      </c>
      <c r="GE89" s="110" t="s">
        <v>3312</v>
      </c>
      <c r="GF89" s="110" t="s">
        <v>409</v>
      </c>
      <c r="GG89" s="110" t="s">
        <v>1413</v>
      </c>
      <c r="GH89" s="110" t="s">
        <v>1050</v>
      </c>
      <c r="GI89" s="110" t="s">
        <v>1050</v>
      </c>
      <c r="GJ89" s="110" t="s">
        <v>1050</v>
      </c>
      <c r="GK89" s="110" t="s">
        <v>1050</v>
      </c>
      <c r="GL89" s="110" t="s">
        <v>1050</v>
      </c>
      <c r="GM89" s="110" t="s">
        <v>1050</v>
      </c>
      <c r="GN89" s="110" t="s">
        <v>1050</v>
      </c>
      <c r="GO89" s="110" t="s">
        <v>1050</v>
      </c>
      <c r="GP89" s="110" t="s">
        <v>1050</v>
      </c>
      <c r="GQ89" s="110" t="s">
        <v>1050</v>
      </c>
      <c r="GR89" s="110" t="s">
        <v>1050</v>
      </c>
      <c r="GS89" s="110" t="s">
        <v>1050</v>
      </c>
      <c r="GT89" s="110" t="s">
        <v>1050</v>
      </c>
      <c r="GU89" s="110" t="s">
        <v>1050</v>
      </c>
      <c r="GV89" s="110" t="s">
        <v>1050</v>
      </c>
      <c r="GW89" s="110" t="s">
        <v>1050</v>
      </c>
      <c r="GX89" s="110" t="s">
        <v>1050</v>
      </c>
      <c r="GY89" s="110" t="s">
        <v>1050</v>
      </c>
      <c r="GZ89" s="110" t="s">
        <v>1050</v>
      </c>
      <c r="HA89" s="110" t="s">
        <v>1050</v>
      </c>
      <c r="HB89" s="110" t="s">
        <v>1050</v>
      </c>
      <c r="HC89" s="110" t="s">
        <v>1050</v>
      </c>
      <c r="HD89" s="110" t="s">
        <v>1050</v>
      </c>
      <c r="HE89" s="110" t="s">
        <v>1050</v>
      </c>
      <c r="HF89" s="110" t="s">
        <v>1050</v>
      </c>
      <c r="HG89" s="110" t="s">
        <v>1050</v>
      </c>
      <c r="HH89" s="110" t="s">
        <v>1050</v>
      </c>
      <c r="HI89" s="110" t="s">
        <v>1050</v>
      </c>
      <c r="HJ89" s="110" t="s">
        <v>1050</v>
      </c>
      <c r="HK89" s="110" t="s">
        <v>1050</v>
      </c>
      <c r="HL89" s="110" t="s">
        <v>1050</v>
      </c>
      <c r="HM89" s="110" t="s">
        <v>1050</v>
      </c>
      <c r="HN89" s="110" t="s">
        <v>1050</v>
      </c>
      <c r="HO89" s="110" t="s">
        <v>1050</v>
      </c>
      <c r="HP89" s="110" t="s">
        <v>1050</v>
      </c>
      <c r="HQ89" s="110" t="s">
        <v>1050</v>
      </c>
      <c r="HR89" s="110" t="s">
        <v>1050</v>
      </c>
      <c r="HS89" s="110" t="s">
        <v>1050</v>
      </c>
      <c r="HT89" s="110" t="s">
        <v>1050</v>
      </c>
      <c r="HU89" s="110" t="s">
        <v>1050</v>
      </c>
      <c r="HV89" s="110" t="s">
        <v>1050</v>
      </c>
      <c r="HW89" s="110" t="s">
        <v>1050</v>
      </c>
      <c r="HX89" s="110" t="s">
        <v>1050</v>
      </c>
      <c r="HY89" s="110" t="s">
        <v>1050</v>
      </c>
      <c r="HZ89" s="110" t="s">
        <v>1050</v>
      </c>
      <c r="IA89" s="110" t="s">
        <v>1050</v>
      </c>
      <c r="IB89" s="110" t="s">
        <v>1050</v>
      </c>
      <c r="IC89" s="110" t="s">
        <v>1050</v>
      </c>
      <c r="ID89" s="110" t="s">
        <v>1050</v>
      </c>
      <c r="IE89" s="110" t="s">
        <v>1050</v>
      </c>
      <c r="IF89" s="110" t="s">
        <v>1050</v>
      </c>
      <c r="IG89" s="110" t="s">
        <v>1050</v>
      </c>
      <c r="IH89" s="110" t="s">
        <v>1050</v>
      </c>
      <c r="II89" s="110" t="s">
        <v>1050</v>
      </c>
      <c r="IJ89" s="110" t="s">
        <v>1050</v>
      </c>
      <c r="IK89" s="110" t="s">
        <v>1050</v>
      </c>
      <c r="IL89" s="110" t="s">
        <v>1050</v>
      </c>
      <c r="IM89" s="110" t="s">
        <v>1050</v>
      </c>
      <c r="IN89" s="110" t="s">
        <v>1050</v>
      </c>
      <c r="IO89" s="110" t="s">
        <v>1050</v>
      </c>
      <c r="IP89" s="110" t="s">
        <v>1050</v>
      </c>
      <c r="IQ89" s="110" t="s">
        <v>1050</v>
      </c>
      <c r="IR89" s="110" t="s">
        <v>1050</v>
      </c>
      <c r="IS89" s="110" t="s">
        <v>1050</v>
      </c>
      <c r="IT89" s="110" t="s">
        <v>1050</v>
      </c>
      <c r="IU89" s="110" t="s">
        <v>1050</v>
      </c>
      <c r="IV89" s="110" t="s">
        <v>1050</v>
      </c>
      <c r="IW89" s="110" t="s">
        <v>1050</v>
      </c>
      <c r="IX89" s="110" t="s">
        <v>1050</v>
      </c>
      <c r="IY89" s="110" t="s">
        <v>1050</v>
      </c>
      <c r="IZ89" s="110" t="s">
        <v>1050</v>
      </c>
      <c r="JA89" s="110" t="s">
        <v>1050</v>
      </c>
      <c r="JB89" s="110" t="s">
        <v>1050</v>
      </c>
      <c r="JC89" s="110" t="s">
        <v>1050</v>
      </c>
      <c r="JD89" s="110" t="s">
        <v>1050</v>
      </c>
      <c r="JE89" s="110" t="s">
        <v>1050</v>
      </c>
      <c r="JF89" s="110" t="s">
        <v>1050</v>
      </c>
      <c r="JG89" s="110" t="s">
        <v>1050</v>
      </c>
      <c r="JH89" s="110" t="s">
        <v>1050</v>
      </c>
      <c r="JI89" s="110" t="s">
        <v>1050</v>
      </c>
      <c r="JJ89" s="110" t="s">
        <v>1050</v>
      </c>
      <c r="JK89" s="110" t="s">
        <v>1050</v>
      </c>
      <c r="JL89" s="110" t="s">
        <v>1050</v>
      </c>
      <c r="JM89" s="110" t="s">
        <v>1050</v>
      </c>
      <c r="JN89" s="110" t="s">
        <v>1050</v>
      </c>
      <c r="JO89" s="110" t="s">
        <v>1050</v>
      </c>
      <c r="JP89" s="110" t="s">
        <v>1050</v>
      </c>
      <c r="JQ89" s="110" t="s">
        <v>1050</v>
      </c>
      <c r="JR89" s="110" t="s">
        <v>1050</v>
      </c>
      <c r="JS89" s="110" t="s">
        <v>1050</v>
      </c>
      <c r="JT89" s="110" t="s">
        <v>1050</v>
      </c>
      <c r="JU89" s="110" t="s">
        <v>1050</v>
      </c>
      <c r="JV89" s="110" t="s">
        <v>1050</v>
      </c>
      <c r="JW89" s="110" t="s">
        <v>1050</v>
      </c>
      <c r="JX89" s="110" t="s">
        <v>1050</v>
      </c>
      <c r="JY89" s="110" t="s">
        <v>1050</v>
      </c>
      <c r="JZ89" s="110" t="s">
        <v>1050</v>
      </c>
      <c r="KA89" s="110" t="s">
        <v>1050</v>
      </c>
      <c r="KB89" s="110" t="s">
        <v>1050</v>
      </c>
      <c r="KC89" s="110" t="s">
        <v>1050</v>
      </c>
      <c r="KD89" s="110" t="s">
        <v>1050</v>
      </c>
      <c r="KE89" s="110" t="s">
        <v>1050</v>
      </c>
      <c r="KF89" s="110" t="s">
        <v>1050</v>
      </c>
      <c r="KG89" s="110" t="s">
        <v>1050</v>
      </c>
      <c r="KH89" s="110" t="s">
        <v>1050</v>
      </c>
      <c r="KI89" s="110" t="s">
        <v>1050</v>
      </c>
      <c r="KJ89" s="110" t="s">
        <v>1050</v>
      </c>
      <c r="KK89" s="110" t="s">
        <v>1050</v>
      </c>
      <c r="KL89" s="110" t="s">
        <v>1050</v>
      </c>
      <c r="KM89" s="110" t="s">
        <v>1050</v>
      </c>
      <c r="KN89" s="110" t="s">
        <v>1050</v>
      </c>
      <c r="KO89" s="110" t="s">
        <v>1050</v>
      </c>
      <c r="KP89" s="110" t="s">
        <v>1050</v>
      </c>
      <c r="KQ89" s="110" t="s">
        <v>1050</v>
      </c>
      <c r="KR89" s="110" t="s">
        <v>1050</v>
      </c>
      <c r="KS89" s="110" t="s">
        <v>1050</v>
      </c>
      <c r="KT89" s="110" t="s">
        <v>1050</v>
      </c>
      <c r="KU89" s="110" t="s">
        <v>1050</v>
      </c>
      <c r="KV89" s="110" t="s">
        <v>1050</v>
      </c>
      <c r="KW89" s="110" t="s">
        <v>1050</v>
      </c>
      <c r="KX89" s="110" t="s">
        <v>1050</v>
      </c>
      <c r="KY89" s="110" t="s">
        <v>1050</v>
      </c>
      <c r="KZ89" s="110" t="s">
        <v>1050</v>
      </c>
      <c r="LA89" s="110" t="s">
        <v>1050</v>
      </c>
      <c r="LB89" s="110" t="s">
        <v>1050</v>
      </c>
      <c r="LC89" s="110" t="s">
        <v>1050</v>
      </c>
      <c r="LD89" s="110" t="s">
        <v>1050</v>
      </c>
      <c r="LE89" s="110" t="s">
        <v>1050</v>
      </c>
      <c r="LF89" s="110" t="s">
        <v>1050</v>
      </c>
      <c r="LG89" s="110" t="s">
        <v>1050</v>
      </c>
      <c r="LH89" s="110" t="s">
        <v>1050</v>
      </c>
      <c r="LI89" s="110" t="s">
        <v>1050</v>
      </c>
      <c r="LJ89" s="110" t="s">
        <v>1050</v>
      </c>
      <c r="LK89" s="110" t="s">
        <v>1050</v>
      </c>
      <c r="LL89" s="110" t="s">
        <v>1050</v>
      </c>
      <c r="LM89" s="110" t="s">
        <v>1050</v>
      </c>
      <c r="LN89" s="110" t="s">
        <v>1050</v>
      </c>
      <c r="LO89" s="110" t="s">
        <v>1050</v>
      </c>
      <c r="LP89" s="110" t="s">
        <v>1050</v>
      </c>
      <c r="LQ89" s="110" t="s">
        <v>1050</v>
      </c>
      <c r="LR89" s="110" t="s">
        <v>1050</v>
      </c>
      <c r="LS89" s="110" t="s">
        <v>1050</v>
      </c>
      <c r="LT89" s="110" t="s">
        <v>1050</v>
      </c>
      <c r="LU89" s="110" t="s">
        <v>1050</v>
      </c>
      <c r="LV89" s="110" t="s">
        <v>1050</v>
      </c>
      <c r="LW89" s="110" t="s">
        <v>1050</v>
      </c>
      <c r="LX89" s="110" t="s">
        <v>1050</v>
      </c>
      <c r="LY89" s="110" t="s">
        <v>1050</v>
      </c>
      <c r="LZ89" s="110" t="s">
        <v>1050</v>
      </c>
      <c r="MA89" s="110" t="s">
        <v>1050</v>
      </c>
      <c r="MB89" s="110" t="s">
        <v>1050</v>
      </c>
      <c r="MC89" s="110" t="s">
        <v>1050</v>
      </c>
      <c r="MD89" s="110" t="s">
        <v>1050</v>
      </c>
      <c r="ME89" s="110" t="s">
        <v>1050</v>
      </c>
      <c r="MF89" s="110" t="s">
        <v>1050</v>
      </c>
      <c r="MG89" s="110" t="s">
        <v>1050</v>
      </c>
      <c r="MH89" s="110" t="s">
        <v>1050</v>
      </c>
      <c r="MI89" s="110" t="s">
        <v>1050</v>
      </c>
      <c r="MJ89" s="110" t="s">
        <v>1050</v>
      </c>
      <c r="MK89" s="110" t="s">
        <v>1050</v>
      </c>
      <c r="ML89" s="110" t="s">
        <v>1050</v>
      </c>
      <c r="MM89" s="110" t="s">
        <v>1050</v>
      </c>
      <c r="MN89" s="110" t="s">
        <v>1050</v>
      </c>
      <c r="MO89" s="110" t="s">
        <v>1050</v>
      </c>
      <c r="MP89" s="110" t="s">
        <v>1050</v>
      </c>
      <c r="MQ89" s="110" t="s">
        <v>1050</v>
      </c>
      <c r="MR89" s="110" t="s">
        <v>1050</v>
      </c>
      <c r="MS89" s="110" t="s">
        <v>1050</v>
      </c>
      <c r="MT89" s="110" t="s">
        <v>1050</v>
      </c>
      <c r="MU89" s="110" t="s">
        <v>1050</v>
      </c>
      <c r="MV89" s="110" t="s">
        <v>1050</v>
      </c>
      <c r="MW89" s="110" t="s">
        <v>1050</v>
      </c>
      <c r="MX89" s="110" t="s">
        <v>1050</v>
      </c>
      <c r="MY89" s="110" t="s">
        <v>1050</v>
      </c>
      <c r="MZ89" s="110" t="s">
        <v>399</v>
      </c>
      <c r="NA89" s="110" t="s">
        <v>1050</v>
      </c>
      <c r="NB89" s="110" t="s">
        <v>1050</v>
      </c>
      <c r="NC89" s="110" t="s">
        <v>1050</v>
      </c>
      <c r="ND89" s="110" t="s">
        <v>1050</v>
      </c>
      <c r="NE89" s="110" t="s">
        <v>1050</v>
      </c>
      <c r="NF89" s="110" t="s">
        <v>1050</v>
      </c>
      <c r="NG89" s="110" t="s">
        <v>1050</v>
      </c>
      <c r="NH89" s="110" t="s">
        <v>1050</v>
      </c>
      <c r="NI89" s="110" t="s">
        <v>1050</v>
      </c>
      <c r="NJ89" s="110" t="s">
        <v>1050</v>
      </c>
      <c r="NK89" s="110" t="s">
        <v>1050</v>
      </c>
      <c r="NL89" s="110" t="s">
        <v>1050</v>
      </c>
      <c r="NM89" s="110" t="s">
        <v>1050</v>
      </c>
      <c r="NN89" s="110" t="s">
        <v>1050</v>
      </c>
      <c r="NO89" s="110" t="s">
        <v>1050</v>
      </c>
      <c r="NP89" s="110" t="s">
        <v>1050</v>
      </c>
      <c r="NQ89" s="110" t="s">
        <v>1050</v>
      </c>
      <c r="NR89" s="110" t="s">
        <v>1050</v>
      </c>
      <c r="NS89" s="110" t="s">
        <v>1050</v>
      </c>
      <c r="NT89" s="110" t="s">
        <v>1050</v>
      </c>
      <c r="NU89" s="110" t="s">
        <v>1050</v>
      </c>
      <c r="NV89" s="110" t="s">
        <v>1050</v>
      </c>
      <c r="NW89" s="110" t="s">
        <v>1050</v>
      </c>
      <c r="NX89" s="110" t="s">
        <v>1050</v>
      </c>
      <c r="NY89" s="110" t="s">
        <v>1050</v>
      </c>
      <c r="NZ89" s="110" t="s">
        <v>1050</v>
      </c>
      <c r="OA89" s="110" t="s">
        <v>1050</v>
      </c>
      <c r="OB89" s="110" t="s">
        <v>1050</v>
      </c>
      <c r="OC89" s="110" t="s">
        <v>1050</v>
      </c>
      <c r="OD89" s="110" t="s">
        <v>1050</v>
      </c>
      <c r="OE89" s="110" t="s">
        <v>1050</v>
      </c>
      <c r="OF89" s="110" t="s">
        <v>1050</v>
      </c>
      <c r="OG89" s="110" t="s">
        <v>1050</v>
      </c>
      <c r="OH89" s="110" t="s">
        <v>1050</v>
      </c>
      <c r="OI89" s="110" t="s">
        <v>1050</v>
      </c>
      <c r="OJ89" s="110" t="s">
        <v>1050</v>
      </c>
      <c r="OK89" s="110" t="s">
        <v>1050</v>
      </c>
      <c r="OL89" s="110" t="s">
        <v>1050</v>
      </c>
      <c r="OM89" s="110" t="s">
        <v>1050</v>
      </c>
      <c r="ON89" s="110" t="s">
        <v>1050</v>
      </c>
      <c r="OO89" s="110" t="s">
        <v>1050</v>
      </c>
      <c r="OP89" s="110" t="s">
        <v>1050</v>
      </c>
      <c r="OQ89" s="110" t="s">
        <v>1050</v>
      </c>
      <c r="OR89" s="110" t="s">
        <v>1050</v>
      </c>
      <c r="OS89" s="110" t="s">
        <v>1050</v>
      </c>
      <c r="OT89" s="110" t="s">
        <v>1050</v>
      </c>
      <c r="OU89" s="110" t="s">
        <v>1050</v>
      </c>
      <c r="OV89" s="110" t="s">
        <v>1050</v>
      </c>
      <c r="OW89" s="110" t="s">
        <v>1050</v>
      </c>
      <c r="OX89" s="110" t="s">
        <v>1050</v>
      </c>
      <c r="OY89" s="110" t="s">
        <v>1050</v>
      </c>
      <c r="OZ89" s="110" t="s">
        <v>1050</v>
      </c>
      <c r="PA89" s="110" t="s">
        <v>1050</v>
      </c>
      <c r="PB89" s="110" t="s">
        <v>1050</v>
      </c>
      <c r="PC89" s="110" t="s">
        <v>1050</v>
      </c>
      <c r="PD89" s="110" t="s">
        <v>1050</v>
      </c>
      <c r="PE89" s="110" t="s">
        <v>1050</v>
      </c>
      <c r="PF89" s="110" t="s">
        <v>1050</v>
      </c>
      <c r="PG89" s="110" t="s">
        <v>1050</v>
      </c>
      <c r="PH89" s="110" t="s">
        <v>1050</v>
      </c>
      <c r="PI89" s="110" t="s">
        <v>1050</v>
      </c>
      <c r="PJ89" s="110" t="s">
        <v>1050</v>
      </c>
      <c r="PK89" s="110" t="s">
        <v>1050</v>
      </c>
      <c r="PL89" s="110" t="s">
        <v>1050</v>
      </c>
      <c r="PM89" s="110" t="s">
        <v>470</v>
      </c>
      <c r="PN89" s="79" t="s">
        <v>1050</v>
      </c>
      <c r="PO89" s="110">
        <v>1</v>
      </c>
      <c r="PP89" s="110">
        <v>157</v>
      </c>
      <c r="PQ89" s="110" t="s">
        <v>1050</v>
      </c>
      <c r="PR89" s="110" t="s">
        <v>1050</v>
      </c>
      <c r="PS89" s="110" t="s">
        <v>1050</v>
      </c>
      <c r="PT89" s="110" t="s">
        <v>1050</v>
      </c>
      <c r="PU89" s="110" t="s">
        <v>1050</v>
      </c>
      <c r="PV89" s="110" t="s">
        <v>1050</v>
      </c>
      <c r="PW89" s="110" t="s">
        <v>1050</v>
      </c>
      <c r="PX89" s="110" t="s">
        <v>1050</v>
      </c>
      <c r="PY89" s="110" t="s">
        <v>1050</v>
      </c>
      <c r="PZ89" s="110" t="s">
        <v>3313</v>
      </c>
      <c r="QA89" s="110" t="s">
        <v>1050</v>
      </c>
      <c r="QB89" s="110" t="s">
        <v>1050</v>
      </c>
      <c r="QC89" s="110" t="s">
        <v>1050</v>
      </c>
      <c r="QD89" s="110" t="s">
        <v>1275</v>
      </c>
      <c r="QE89" s="110" t="s">
        <v>1076</v>
      </c>
      <c r="QF89" s="110" t="s">
        <v>353</v>
      </c>
      <c r="QG89" s="110">
        <v>12</v>
      </c>
      <c r="QH89" s="157">
        <v>1</v>
      </c>
      <c r="QI89" s="110">
        <v>60</v>
      </c>
      <c r="QJ89" s="110">
        <v>28</v>
      </c>
      <c r="QK89" s="110">
        <v>2022</v>
      </c>
      <c r="QL89" s="110">
        <v>3784</v>
      </c>
      <c r="QM89" s="79" t="s">
        <v>3302</v>
      </c>
      <c r="QN89" s="79" t="s">
        <v>441</v>
      </c>
      <c r="QO89" s="79" t="s">
        <v>353</v>
      </c>
      <c r="QP89" s="79" t="s">
        <v>399</v>
      </c>
      <c r="QQ89" s="92">
        <v>0.573611111111111</v>
      </c>
      <c r="QR89" s="79" t="s">
        <v>329</v>
      </c>
      <c r="QS89" s="79" t="s">
        <v>554</v>
      </c>
      <c r="QT89" s="79" t="s">
        <v>1050</v>
      </c>
      <c r="QU89" s="79" t="s">
        <v>3314</v>
      </c>
      <c r="QV89" s="125" t="s">
        <v>3315</v>
      </c>
      <c r="QW89" s="125" t="s">
        <v>3316</v>
      </c>
      <c r="QX89" s="79" t="s">
        <v>1050</v>
      </c>
      <c r="QY89" s="79" t="s">
        <v>1080</v>
      </c>
      <c r="QZ89" s="79" t="s">
        <v>1050</v>
      </c>
      <c r="RA89" s="79" t="s">
        <v>1050</v>
      </c>
      <c r="RB89" s="79" t="s">
        <v>1050</v>
      </c>
      <c r="RC89" s="79" t="s">
        <v>368</v>
      </c>
      <c r="RD89" s="79" t="s">
        <v>399</v>
      </c>
      <c r="RE89" s="79" t="s">
        <v>344</v>
      </c>
      <c r="RF89" s="79" t="s">
        <v>369</v>
      </c>
      <c r="RG89" s="79" t="s">
        <v>1050</v>
      </c>
      <c r="RH89" s="79" t="s">
        <v>513</v>
      </c>
      <c r="RI89" s="79" t="s">
        <v>444</v>
      </c>
      <c r="RJ89" s="79" t="s">
        <v>1050</v>
      </c>
      <c r="RK89" s="79" t="s">
        <v>371</v>
      </c>
      <c r="RL89" s="79" t="s">
        <v>419</v>
      </c>
      <c r="RM89" s="79" t="s">
        <v>1050</v>
      </c>
      <c r="RN89" s="79" t="s">
        <v>3317</v>
      </c>
      <c r="RO89" s="79" t="s">
        <v>1050</v>
      </c>
      <c r="RP89" s="79" t="s">
        <v>1050</v>
      </c>
      <c r="RQ89" s="79" t="s">
        <v>1050</v>
      </c>
      <c r="RR89" s="79" t="s">
        <v>480</v>
      </c>
      <c r="RS89" s="79" t="s">
        <v>1126</v>
      </c>
      <c r="RT89" s="79" t="s">
        <v>1059</v>
      </c>
      <c r="RU89" s="79" t="s">
        <v>1374</v>
      </c>
      <c r="RV89" s="79" t="s">
        <v>1050</v>
      </c>
      <c r="RW89" s="79" t="s">
        <v>1050</v>
      </c>
      <c r="RX89" s="79" t="s">
        <v>1050</v>
      </c>
      <c r="RY89" s="79" t="s">
        <v>1050</v>
      </c>
      <c r="RZ89" s="79" t="s">
        <v>1050</v>
      </c>
      <c r="SA89" s="79" t="s">
        <v>1050</v>
      </c>
      <c r="SB89" s="79" t="s">
        <v>1050</v>
      </c>
      <c r="SC89" s="79" t="s">
        <v>1050</v>
      </c>
      <c r="SD89" s="79" t="s">
        <v>1050</v>
      </c>
      <c r="SE89" s="79" t="s">
        <v>1050</v>
      </c>
      <c r="SF89" s="79" t="s">
        <v>1050</v>
      </c>
      <c r="SG89" s="79" t="s">
        <v>1050</v>
      </c>
      <c r="SH89" s="79" t="s">
        <v>1050</v>
      </c>
      <c r="SI89" s="79" t="s">
        <v>1050</v>
      </c>
      <c r="SJ89" s="79" t="s">
        <v>1050</v>
      </c>
      <c r="SK89" s="79" t="s">
        <v>1050</v>
      </c>
      <c r="SL89" s="79" t="s">
        <v>1050</v>
      </c>
      <c r="SM89" s="79" t="s">
        <v>1050</v>
      </c>
      <c r="SN89" s="79" t="s">
        <v>1050</v>
      </c>
      <c r="SO89" s="79" t="s">
        <v>1050</v>
      </c>
      <c r="SP89" s="79" t="s">
        <v>1050</v>
      </c>
      <c r="SQ89" s="79" t="s">
        <v>1050</v>
      </c>
      <c r="SR89" s="79" t="s">
        <v>1050</v>
      </c>
      <c r="SS89" s="79" t="s">
        <v>1050</v>
      </c>
      <c r="ST89" s="79" t="s">
        <v>2674</v>
      </c>
      <c r="SU89" s="79" t="s">
        <v>549</v>
      </c>
      <c r="SV89" s="79" t="s">
        <v>1050</v>
      </c>
      <c r="SW89" s="79" t="s">
        <v>1050</v>
      </c>
      <c r="SX89" s="79" t="s">
        <v>1050</v>
      </c>
      <c r="SY89" s="79" t="s">
        <v>1050</v>
      </c>
      <c r="SZ89" s="79" t="s">
        <v>1050</v>
      </c>
      <c r="TA89" s="79" t="s">
        <v>1050</v>
      </c>
      <c r="TB89" s="79" t="s">
        <v>1050</v>
      </c>
      <c r="TC89" s="79" t="s">
        <v>1050</v>
      </c>
      <c r="TD89" s="79" t="s">
        <v>1050</v>
      </c>
      <c r="TE89" s="79" t="s">
        <v>1050</v>
      </c>
      <c r="TF89" s="79">
        <v>2023</v>
      </c>
      <c r="TG89" s="79" t="s">
        <v>494</v>
      </c>
      <c r="TH89" s="79" t="s">
        <v>1050</v>
      </c>
      <c r="TI89" s="79" t="s">
        <v>1050</v>
      </c>
      <c r="TJ89" s="79" t="s">
        <v>1050</v>
      </c>
      <c r="TK89" s="79" t="s">
        <v>1050</v>
      </c>
      <c r="TL89" s="79" t="s">
        <v>1050</v>
      </c>
      <c r="TM89" s="79" t="s">
        <v>1050</v>
      </c>
      <c r="TN89" s="79" t="s">
        <v>1050</v>
      </c>
      <c r="TO89" s="79" t="s">
        <v>1050</v>
      </c>
      <c r="TP89" s="79" t="s">
        <v>1050</v>
      </c>
      <c r="TQ89" s="79" t="s">
        <v>1050</v>
      </c>
      <c r="TR89" s="79" t="s">
        <v>1109</v>
      </c>
      <c r="TS89" s="79" t="s">
        <v>1248</v>
      </c>
      <c r="TT89" s="79" t="s">
        <v>1050</v>
      </c>
      <c r="TU89" s="79" t="s">
        <v>1050</v>
      </c>
      <c r="TV89" s="79" t="s">
        <v>1050</v>
      </c>
      <c r="TW89" s="79" t="s">
        <v>1050</v>
      </c>
      <c r="TX89" s="79" t="s">
        <v>1050</v>
      </c>
      <c r="TY89" s="79" t="s">
        <v>1050</v>
      </c>
      <c r="TZ89" s="79" t="s">
        <v>1050</v>
      </c>
      <c r="UA89" s="79" t="s">
        <v>1050</v>
      </c>
      <c r="UB89" s="79" t="s">
        <v>1050</v>
      </c>
      <c r="UC89" s="79" t="s">
        <v>1050</v>
      </c>
      <c r="UD89" s="79" t="s">
        <v>3306</v>
      </c>
      <c r="UE89" s="79" t="s">
        <v>3318</v>
      </c>
      <c r="UF89" s="79" t="s">
        <v>1050</v>
      </c>
      <c r="UG89" s="79" t="s">
        <v>1050</v>
      </c>
      <c r="UH89" s="79" t="s">
        <v>1050</v>
      </c>
      <c r="UI89" s="79" t="s">
        <v>1050</v>
      </c>
      <c r="UJ89" s="79" t="s">
        <v>1050</v>
      </c>
      <c r="UK89" s="79" t="s">
        <v>1050</v>
      </c>
      <c r="UL89" s="79" t="s">
        <v>1050</v>
      </c>
      <c r="UM89" s="79" t="s">
        <v>1050</v>
      </c>
      <c r="UN89" s="79" t="s">
        <v>1050</v>
      </c>
      <c r="UO89" s="79" t="s">
        <v>1050</v>
      </c>
      <c r="UP89" s="79" t="s">
        <v>3319</v>
      </c>
      <c r="UQ89" s="79" t="s">
        <v>1050</v>
      </c>
      <c r="UR89" s="79" t="s">
        <v>1050</v>
      </c>
      <c r="US89" s="79" t="s">
        <v>1050</v>
      </c>
      <c r="UT89" s="79" t="s">
        <v>1050</v>
      </c>
      <c r="UU89" s="79" t="s">
        <v>1050</v>
      </c>
      <c r="UV89" s="79" t="s">
        <v>1050</v>
      </c>
      <c r="UW89" s="79" t="s">
        <v>1050</v>
      </c>
      <c r="UX89" s="79" t="s">
        <v>1050</v>
      </c>
      <c r="UY89" s="79" t="s">
        <v>1050</v>
      </c>
      <c r="UZ89" s="79" t="s">
        <v>1050</v>
      </c>
      <c r="VA89" s="79" t="s">
        <v>1050</v>
      </c>
      <c r="VB89" s="79" t="s">
        <v>1050</v>
      </c>
      <c r="VC89" s="79" t="s">
        <v>1050</v>
      </c>
      <c r="VD89" s="79" t="s">
        <v>1050</v>
      </c>
      <c r="VE89" s="79" t="s">
        <v>1050</v>
      </c>
      <c r="VF89" s="79" t="s">
        <v>1050</v>
      </c>
      <c r="VG89" s="79" t="s">
        <v>1050</v>
      </c>
      <c r="VH89" s="79" t="s">
        <v>1050</v>
      </c>
      <c r="VI89" s="79" t="s">
        <v>1050</v>
      </c>
      <c r="VJ89" s="79" t="s">
        <v>1050</v>
      </c>
      <c r="VK89" s="79" t="s">
        <v>1050</v>
      </c>
      <c r="VL89" s="79" t="s">
        <v>1050</v>
      </c>
      <c r="VM89" s="79" t="s">
        <v>1050</v>
      </c>
      <c r="VN89" s="79" t="s">
        <v>1050</v>
      </c>
      <c r="VO89" s="79" t="s">
        <v>1050</v>
      </c>
      <c r="VP89" s="79" t="s">
        <v>1050</v>
      </c>
      <c r="VQ89" s="79" t="s">
        <v>1050</v>
      </c>
      <c r="VR89" s="79" t="s">
        <v>1050</v>
      </c>
      <c r="VS89" s="79" t="s">
        <v>1050</v>
      </c>
      <c r="VT89" s="79" t="s">
        <v>1050</v>
      </c>
      <c r="VU89" s="79" t="s">
        <v>1050</v>
      </c>
      <c r="VV89" s="79" t="s">
        <v>1050</v>
      </c>
      <c r="VW89" s="79" t="s">
        <v>1050</v>
      </c>
      <c r="VX89" s="79" t="s">
        <v>1050</v>
      </c>
      <c r="VY89" s="79" t="s">
        <v>1050</v>
      </c>
      <c r="VZ89" s="79" t="s">
        <v>353</v>
      </c>
      <c r="WA89" s="79" t="s">
        <v>1050</v>
      </c>
      <c r="WB89" s="79" t="s">
        <v>1050</v>
      </c>
      <c r="WC89" s="79" t="s">
        <v>1050</v>
      </c>
      <c r="WD89" s="79" t="s">
        <v>1050</v>
      </c>
      <c r="WE89" s="79" t="s">
        <v>1050</v>
      </c>
      <c r="WF89" s="79" t="s">
        <v>1050</v>
      </c>
      <c r="WG89" s="79" t="s">
        <v>1050</v>
      </c>
      <c r="WH89" s="79" t="s">
        <v>1050</v>
      </c>
      <c r="WI89" s="79" t="s">
        <v>1050</v>
      </c>
      <c r="WJ89" s="79" t="s">
        <v>1050</v>
      </c>
      <c r="WK89" s="79" t="s">
        <v>1050</v>
      </c>
      <c r="WL89" s="79" t="s">
        <v>353</v>
      </c>
      <c r="WM89" s="79" t="s">
        <v>1050</v>
      </c>
      <c r="WN89" s="79" t="s">
        <v>1050</v>
      </c>
      <c r="WO89" s="79" t="s">
        <v>1050</v>
      </c>
      <c r="WP89" s="79" t="s">
        <v>1050</v>
      </c>
      <c r="WQ89" s="79" t="s">
        <v>1050</v>
      </c>
      <c r="WR89" s="79" t="s">
        <v>1050</v>
      </c>
      <c r="WS89" s="79" t="s">
        <v>1050</v>
      </c>
      <c r="WT89" s="79" t="s">
        <v>1050</v>
      </c>
      <c r="WU89" s="79" t="s">
        <v>1050</v>
      </c>
      <c r="WV89" s="79" t="s">
        <v>1050</v>
      </c>
      <c r="WW89" s="79" t="s">
        <v>1050</v>
      </c>
      <c r="WX89" s="79" t="s">
        <v>1050</v>
      </c>
      <c r="WY89" s="79" t="s">
        <v>1050</v>
      </c>
      <c r="WZ89" s="79" t="s">
        <v>1050</v>
      </c>
      <c r="XA89" s="79" t="s">
        <v>1050</v>
      </c>
      <c r="XB89" s="79" t="s">
        <v>1050</v>
      </c>
      <c r="XC89" s="79" t="s">
        <v>1050</v>
      </c>
      <c r="XD89" s="79" t="s">
        <v>1050</v>
      </c>
      <c r="XE89" s="79" t="s">
        <v>1050</v>
      </c>
      <c r="XF89" s="79" t="s">
        <v>1050</v>
      </c>
      <c r="XG89" s="79" t="s">
        <v>1050</v>
      </c>
      <c r="XH89" s="79" t="s">
        <v>1050</v>
      </c>
      <c r="XI89" s="79" t="s">
        <v>1050</v>
      </c>
      <c r="XJ89" s="79" t="s">
        <v>1050</v>
      </c>
      <c r="XK89" s="79" t="s">
        <v>1050</v>
      </c>
      <c r="XL89" s="79" t="s">
        <v>1050</v>
      </c>
      <c r="XM89" s="79" t="s">
        <v>1050</v>
      </c>
      <c r="XN89" s="79" t="s">
        <v>1050</v>
      </c>
      <c r="XO89" s="79" t="s">
        <v>1050</v>
      </c>
      <c r="XP89" s="79" t="s">
        <v>1050</v>
      </c>
      <c r="XQ89" s="79" t="s">
        <v>1050</v>
      </c>
      <c r="XR89" s="79" t="s">
        <v>1050</v>
      </c>
      <c r="XS89" s="79" t="s">
        <v>1050</v>
      </c>
      <c r="XT89" s="79" t="s">
        <v>1050</v>
      </c>
      <c r="XU89" s="79" t="s">
        <v>1050</v>
      </c>
      <c r="XV89" s="79" t="s">
        <v>1089</v>
      </c>
      <c r="XW89" s="79" t="s">
        <v>1089</v>
      </c>
      <c r="XX89" s="79" t="s">
        <v>1050</v>
      </c>
      <c r="XY89" s="79" t="s">
        <v>1050</v>
      </c>
      <c r="XZ89" s="79" t="s">
        <v>1050</v>
      </c>
      <c r="YA89" s="79" t="s">
        <v>1050</v>
      </c>
      <c r="YB89" s="79" t="s">
        <v>1050</v>
      </c>
      <c r="YC89" s="79" t="s">
        <v>1050</v>
      </c>
      <c r="YD89" s="79" t="s">
        <v>1050</v>
      </c>
      <c r="YE89" s="79" t="s">
        <v>1050</v>
      </c>
      <c r="YF89" s="79" t="s">
        <v>1050</v>
      </c>
      <c r="YG89" s="79" t="s">
        <v>1050</v>
      </c>
      <c r="YH89" s="79" t="s">
        <v>1089</v>
      </c>
      <c r="YI89" s="79" t="s">
        <v>1089</v>
      </c>
      <c r="YJ89" s="79" t="s">
        <v>1050</v>
      </c>
      <c r="YK89" s="79" t="s">
        <v>1050</v>
      </c>
      <c r="YL89" s="79" t="s">
        <v>1050</v>
      </c>
      <c r="YM89" s="79" t="s">
        <v>1050</v>
      </c>
      <c r="YN89" s="79" t="s">
        <v>1050</v>
      </c>
      <c r="YO89" s="79" t="s">
        <v>1050</v>
      </c>
      <c r="YP89" s="79" t="s">
        <v>1050</v>
      </c>
      <c r="YQ89" s="79" t="s">
        <v>1050</v>
      </c>
      <c r="YR89" s="79" t="s">
        <v>1050</v>
      </c>
      <c r="YS89" s="79" t="s">
        <v>1050</v>
      </c>
      <c r="YT89" s="79" t="s">
        <v>1089</v>
      </c>
      <c r="YU89" s="79" t="s">
        <v>1089</v>
      </c>
      <c r="YV89" s="79" t="s">
        <v>1050</v>
      </c>
      <c r="YW89" s="79" t="s">
        <v>1050</v>
      </c>
      <c r="YX89" s="79" t="s">
        <v>1050</v>
      </c>
      <c r="YY89" s="79" t="s">
        <v>1050</v>
      </c>
      <c r="YZ89" s="79" t="s">
        <v>1050</v>
      </c>
      <c r="ZA89" s="79" t="s">
        <v>1050</v>
      </c>
      <c r="ZB89" s="79" t="s">
        <v>1050</v>
      </c>
      <c r="ZC89" s="79" t="s">
        <v>1050</v>
      </c>
      <c r="ZD89" s="79" t="s">
        <v>1050</v>
      </c>
      <c r="ZE89" s="79" t="s">
        <v>1050</v>
      </c>
      <c r="ZF89" s="79" t="s">
        <v>399</v>
      </c>
      <c r="ZG89" s="79" t="s">
        <v>399</v>
      </c>
      <c r="ZH89" s="79" t="s">
        <v>1050</v>
      </c>
      <c r="ZI89" s="79" t="s">
        <v>1050</v>
      </c>
      <c r="ZJ89" s="79" t="s">
        <v>1050</v>
      </c>
      <c r="ZK89" s="79" t="s">
        <v>1050</v>
      </c>
      <c r="ZL89" s="79" t="s">
        <v>1050</v>
      </c>
      <c r="ZM89" s="79" t="s">
        <v>1050</v>
      </c>
      <c r="ZN89" s="79" t="s">
        <v>1050</v>
      </c>
      <c r="ZO89" s="79" t="s">
        <v>1050</v>
      </c>
      <c r="ZP89" s="79" t="s">
        <v>1050</v>
      </c>
      <c r="ZQ89" s="79" t="s">
        <v>1050</v>
      </c>
      <c r="ZR89" s="79" t="s">
        <v>399</v>
      </c>
      <c r="ZS89" s="79" t="s">
        <v>399</v>
      </c>
      <c r="ZT89" s="79" t="s">
        <v>1050</v>
      </c>
      <c r="ZU89" s="79" t="s">
        <v>1050</v>
      </c>
      <c r="ZV89" s="79" t="s">
        <v>1050</v>
      </c>
      <c r="ZW89" s="79" t="s">
        <v>1050</v>
      </c>
      <c r="ZX89" s="79" t="s">
        <v>1050</v>
      </c>
      <c r="ZY89" s="79" t="s">
        <v>1050</v>
      </c>
      <c r="ZZ89" s="79" t="s">
        <v>1050</v>
      </c>
      <c r="AAA89" s="79" t="s">
        <v>1050</v>
      </c>
      <c r="AAB89" s="79" t="s">
        <v>1050</v>
      </c>
      <c r="AAC89" s="79" t="s">
        <v>1050</v>
      </c>
      <c r="AAD89" s="79" t="s">
        <v>1090</v>
      </c>
      <c r="AAE89" s="79">
        <v>49</v>
      </c>
      <c r="AAF89" s="91">
        <v>43834</v>
      </c>
      <c r="AAG89" s="79">
        <v>0</v>
      </c>
      <c r="AAH89" s="79" t="s">
        <v>1050</v>
      </c>
      <c r="AAI89" s="79" t="s">
        <v>1132</v>
      </c>
      <c r="AAJ89" s="79" t="s">
        <v>1133</v>
      </c>
      <c r="AAK89" s="79" t="s">
        <v>397</v>
      </c>
      <c r="AAL89" s="79">
        <v>20</v>
      </c>
      <c r="AAM89" s="79" t="s">
        <v>494</v>
      </c>
      <c r="AAN89" s="79">
        <v>0</v>
      </c>
      <c r="AAO89" s="79" t="s">
        <v>1050</v>
      </c>
      <c r="AAP89" s="79" t="s">
        <v>1319</v>
      </c>
      <c r="AAQ89" s="79" t="s">
        <v>352</v>
      </c>
      <c r="AAR89" s="79" t="s">
        <v>1050</v>
      </c>
      <c r="AAS89" s="79" t="s">
        <v>1050</v>
      </c>
      <c r="AAT89" s="79" t="s">
        <v>1050</v>
      </c>
      <c r="AAU89" s="79" t="s">
        <v>1050</v>
      </c>
      <c r="AAV89" s="79" t="s">
        <v>1050</v>
      </c>
      <c r="AAW89" s="79" t="s">
        <v>1050</v>
      </c>
      <c r="AAX89" s="79" t="s">
        <v>1050</v>
      </c>
      <c r="AAY89" s="79" t="s">
        <v>1050</v>
      </c>
      <c r="AAZ89" s="79" t="s">
        <v>1050</v>
      </c>
      <c r="ABA89" s="79" t="s">
        <v>1050</v>
      </c>
      <c r="ABB89" s="79" t="s">
        <v>1050</v>
      </c>
      <c r="ABC89" s="79" t="s">
        <v>1050</v>
      </c>
      <c r="ABD89" s="79" t="s">
        <v>1050</v>
      </c>
      <c r="ABE89" s="79" t="s">
        <v>1050</v>
      </c>
      <c r="ABF89" s="79" t="s">
        <v>1050</v>
      </c>
      <c r="ABG89" s="79" t="s">
        <v>1050</v>
      </c>
      <c r="ABH89" s="79" t="s">
        <v>1050</v>
      </c>
      <c r="ABI89" s="79" t="s">
        <v>1050</v>
      </c>
      <c r="ABJ89" s="79" t="s">
        <v>1050</v>
      </c>
      <c r="ABK89" s="79" t="s">
        <v>1050</v>
      </c>
      <c r="ABL89" s="79" t="s">
        <v>1050</v>
      </c>
      <c r="ABM89" s="79" t="s">
        <v>1050</v>
      </c>
      <c r="ABN89" s="79" t="s">
        <v>1050</v>
      </c>
      <c r="ABO89" s="79" t="s">
        <v>1050</v>
      </c>
      <c r="ABP89" s="79" t="s">
        <v>1050</v>
      </c>
      <c r="ABQ89" s="79" t="s">
        <v>1050</v>
      </c>
      <c r="ABR89" s="79" t="s">
        <v>1050</v>
      </c>
      <c r="ABS89" s="79" t="s">
        <v>1050</v>
      </c>
      <c r="ABT89" s="79" t="s">
        <v>1050</v>
      </c>
      <c r="ABU89" s="79" t="s">
        <v>1050</v>
      </c>
      <c r="ABV89" s="79" t="s">
        <v>1050</v>
      </c>
      <c r="ABW89" s="79" t="s">
        <v>1050</v>
      </c>
      <c r="ABX89" s="79" t="s">
        <v>1050</v>
      </c>
      <c r="ABY89" s="79" t="s">
        <v>1050</v>
      </c>
      <c r="ABZ89" s="79" t="s">
        <v>1050</v>
      </c>
      <c r="ACA89" s="79" t="s">
        <v>1050</v>
      </c>
      <c r="ACB89" s="79" t="s">
        <v>1050</v>
      </c>
      <c r="ACC89" s="79" t="s">
        <v>1050</v>
      </c>
      <c r="ACD89" s="79" t="s">
        <v>1050</v>
      </c>
      <c r="ACE89" s="79" t="s">
        <v>1050</v>
      </c>
      <c r="ACF89" s="79" t="s">
        <v>1050</v>
      </c>
      <c r="ACG89" s="79" t="s">
        <v>1050</v>
      </c>
      <c r="ACH89" s="79" t="s">
        <v>1050</v>
      </c>
      <c r="ACI89" s="79" t="s">
        <v>1050</v>
      </c>
      <c r="ACJ89" s="79" t="s">
        <v>1050</v>
      </c>
      <c r="ACK89" s="79" t="s">
        <v>1050</v>
      </c>
      <c r="ACL89" s="79" t="s">
        <v>1050</v>
      </c>
      <c r="ACM89" s="79" t="s">
        <v>1050</v>
      </c>
      <c r="ACN89" s="79" t="s">
        <v>1050</v>
      </c>
      <c r="ACO89" s="79" t="s">
        <v>1050</v>
      </c>
      <c r="ACP89" s="79" t="s">
        <v>1050</v>
      </c>
      <c r="ACQ89" s="79" t="s">
        <v>1050</v>
      </c>
      <c r="ACR89" s="79" t="s">
        <v>1050</v>
      </c>
      <c r="ACS89" s="79" t="s">
        <v>1050</v>
      </c>
      <c r="ACT89" s="79" t="s">
        <v>1050</v>
      </c>
      <c r="ACU89" s="79" t="s">
        <v>1050</v>
      </c>
      <c r="ACV89" s="79" t="s">
        <v>1050</v>
      </c>
      <c r="ACW89" s="79" t="s">
        <v>1050</v>
      </c>
      <c r="ACX89" s="79" t="s">
        <v>1050</v>
      </c>
      <c r="ACY89" s="79" t="s">
        <v>1050</v>
      </c>
      <c r="ACZ89" s="79" t="s">
        <v>1050</v>
      </c>
      <c r="ADA89" s="79" t="s">
        <v>1050</v>
      </c>
      <c r="ADB89" s="79" t="s">
        <v>1050</v>
      </c>
      <c r="ADC89" s="79" t="s">
        <v>1050</v>
      </c>
      <c r="ADD89" s="79" t="s">
        <v>1050</v>
      </c>
      <c r="ADE89" s="79" t="s">
        <v>1050</v>
      </c>
      <c r="ADF89" s="79" t="s">
        <v>1050</v>
      </c>
      <c r="ADG89" s="79" t="s">
        <v>1050</v>
      </c>
      <c r="ADH89" s="79" t="s">
        <v>1050</v>
      </c>
      <c r="ADI89" s="79" t="s">
        <v>1050</v>
      </c>
      <c r="ADJ89" s="79" t="s">
        <v>1050</v>
      </c>
      <c r="ADK89" s="79" t="s">
        <v>1050</v>
      </c>
      <c r="ADL89" s="79" t="s">
        <v>1050</v>
      </c>
      <c r="ADM89" s="79" t="s">
        <v>1050</v>
      </c>
      <c r="ADN89" s="79" t="s">
        <v>1050</v>
      </c>
      <c r="ADO89" s="79" t="s">
        <v>1050</v>
      </c>
      <c r="ADP89" s="79" t="s">
        <v>1050</v>
      </c>
      <c r="ADQ89" s="79" t="s">
        <v>1050</v>
      </c>
      <c r="ADR89" s="79" t="s">
        <v>1050</v>
      </c>
      <c r="ADS89" s="79" t="s">
        <v>1050</v>
      </c>
      <c r="ADT89" s="79" t="s">
        <v>1050</v>
      </c>
      <c r="ADU89" s="79" t="s">
        <v>1050</v>
      </c>
      <c r="ADV89" s="79" t="s">
        <v>1050</v>
      </c>
      <c r="ADW89" s="79" t="s">
        <v>1050</v>
      </c>
      <c r="ADX89" s="79" t="s">
        <v>1050</v>
      </c>
      <c r="ADY89" s="79" t="s">
        <v>1050</v>
      </c>
      <c r="ADZ89" s="79" t="s">
        <v>1050</v>
      </c>
      <c r="AEA89" s="79" t="s">
        <v>1050</v>
      </c>
      <c r="AEB89" s="79" t="s">
        <v>1050</v>
      </c>
      <c r="AEC89" s="79" t="s">
        <v>1050</v>
      </c>
      <c r="AED89" s="79" t="s">
        <v>1050</v>
      </c>
      <c r="AEE89" s="79" t="s">
        <v>1050</v>
      </c>
      <c r="AEF89" s="79" t="s">
        <v>1050</v>
      </c>
      <c r="AEG89" s="79" t="s">
        <v>1050</v>
      </c>
      <c r="AEH89" s="79" t="s">
        <v>1050</v>
      </c>
      <c r="AEI89" s="79" t="s">
        <v>1050</v>
      </c>
      <c r="AEJ89" s="79" t="s">
        <v>1050</v>
      </c>
      <c r="AEK89" s="79" t="s">
        <v>1050</v>
      </c>
      <c r="AEL89" s="79" t="s">
        <v>1050</v>
      </c>
      <c r="AEM89" s="79" t="s">
        <v>1050</v>
      </c>
      <c r="AEN89" s="79" t="s">
        <v>1050</v>
      </c>
      <c r="AEO89" s="79" t="s">
        <v>1050</v>
      </c>
      <c r="AEP89" s="79" t="s">
        <v>1050</v>
      </c>
      <c r="AEQ89" s="79" t="s">
        <v>1050</v>
      </c>
      <c r="AER89" s="79" t="s">
        <v>1050</v>
      </c>
      <c r="AES89" s="79" t="s">
        <v>1050</v>
      </c>
      <c r="AET89" s="79" t="s">
        <v>1050</v>
      </c>
      <c r="AEU89" s="79" t="s">
        <v>1050</v>
      </c>
      <c r="AEV89" s="79" t="s">
        <v>1050</v>
      </c>
      <c r="AEW89" s="79" t="s">
        <v>1050</v>
      </c>
      <c r="AEX89" s="137" t="s">
        <v>2351</v>
      </c>
      <c r="AEY89" s="79">
        <v>0</v>
      </c>
      <c r="AEZ89" s="79">
        <v>1</v>
      </c>
      <c r="AFA89" s="79" t="s">
        <v>1050</v>
      </c>
      <c r="AFB89" s="79" t="s">
        <v>1050</v>
      </c>
      <c r="AFC89" s="79" t="s">
        <v>1089</v>
      </c>
      <c r="AFD89" s="79" t="s">
        <v>1050</v>
      </c>
      <c r="AFE89" s="79" t="s">
        <v>1050</v>
      </c>
      <c r="AFF89" s="79" t="s">
        <v>1089</v>
      </c>
      <c r="AFG89" s="79" t="s">
        <v>1050</v>
      </c>
      <c r="AFH89" s="79" t="s">
        <v>1050</v>
      </c>
      <c r="AFI89" s="79" t="s">
        <v>1050</v>
      </c>
      <c r="AFJ89" s="79" t="s">
        <v>1050</v>
      </c>
      <c r="AFK89" s="79" t="s">
        <v>1050</v>
      </c>
      <c r="AFL89" s="79" t="s">
        <v>1050</v>
      </c>
      <c r="AFM89" s="79" t="s">
        <v>1050</v>
      </c>
      <c r="AFN89" s="79" t="s">
        <v>1050</v>
      </c>
      <c r="AFO89" s="79" t="s">
        <v>1050</v>
      </c>
      <c r="AFP89" s="79" t="s">
        <v>1050</v>
      </c>
      <c r="AFQ89" s="79" t="s">
        <v>1050</v>
      </c>
      <c r="AFR89" s="79" t="s">
        <v>1050</v>
      </c>
      <c r="AFS89" s="79" t="s">
        <v>1050</v>
      </c>
      <c r="AFT89" s="79" t="s">
        <v>1050</v>
      </c>
      <c r="AFU89" s="79" t="s">
        <v>1050</v>
      </c>
      <c r="AFV89" s="79" t="s">
        <v>1050</v>
      </c>
      <c r="AFW89" s="79" t="s">
        <v>1050</v>
      </c>
      <c r="AFX89" s="79" t="s">
        <v>1050</v>
      </c>
      <c r="AFY89" s="79" t="s">
        <v>1050</v>
      </c>
      <c r="AFZ89" s="79" t="s">
        <v>1050</v>
      </c>
      <c r="AGA89" s="79" t="s">
        <v>1050</v>
      </c>
      <c r="AGB89" s="79" t="s">
        <v>1050</v>
      </c>
      <c r="AGC89" s="79" t="s">
        <v>1050</v>
      </c>
      <c r="AGD89" s="79" t="s">
        <v>1050</v>
      </c>
      <c r="AGE89" s="79" t="s">
        <v>1050</v>
      </c>
      <c r="AGF89" s="79" t="s">
        <v>1050</v>
      </c>
      <c r="AGG89" s="79" t="s">
        <v>1050</v>
      </c>
      <c r="AGH89" s="79" t="s">
        <v>1050</v>
      </c>
      <c r="AGI89" s="79" t="s">
        <v>1050</v>
      </c>
      <c r="AGJ89" s="79" t="s">
        <v>1050</v>
      </c>
      <c r="AGK89" s="79" t="s">
        <v>1050</v>
      </c>
      <c r="AGL89" s="79" t="s">
        <v>1089</v>
      </c>
      <c r="AGM89" s="79" t="s">
        <v>1050</v>
      </c>
      <c r="AGN89" s="79" t="s">
        <v>1089</v>
      </c>
      <c r="AGO89" s="79" t="s">
        <v>1050</v>
      </c>
      <c r="AGP89" s="79" t="s">
        <v>1050</v>
      </c>
      <c r="AGQ89" s="79" t="s">
        <v>1050</v>
      </c>
      <c r="AGR89" s="79" t="s">
        <v>1050</v>
      </c>
      <c r="AGS89" s="79" t="s">
        <v>1050</v>
      </c>
      <c r="AGT89" s="79" t="s">
        <v>1050</v>
      </c>
      <c r="AGU89" s="79" t="s">
        <v>1050</v>
      </c>
      <c r="AGV89" s="79" t="s">
        <v>1050</v>
      </c>
      <c r="AGW89" s="79" t="s">
        <v>1050</v>
      </c>
      <c r="AGX89" s="79" t="s">
        <v>1050</v>
      </c>
      <c r="AGY89" s="79" t="s">
        <v>1050</v>
      </c>
      <c r="AGZ89" s="79" t="s">
        <v>1050</v>
      </c>
      <c r="AHA89" s="79" t="s">
        <v>1050</v>
      </c>
      <c r="AHB89" s="79" t="s">
        <v>1050</v>
      </c>
      <c r="AHC89" s="79" t="s">
        <v>1050</v>
      </c>
      <c r="AHD89" s="79" t="s">
        <v>1050</v>
      </c>
      <c r="AHE89" s="79" t="s">
        <v>1050</v>
      </c>
      <c r="AHF89" s="79" t="s">
        <v>1050</v>
      </c>
      <c r="AHG89" s="79" t="s">
        <v>1050</v>
      </c>
      <c r="AHH89" s="79" t="s">
        <v>1050</v>
      </c>
      <c r="AHI89" s="79" t="s">
        <v>1050</v>
      </c>
      <c r="AHJ89" s="79" t="s">
        <v>1050</v>
      </c>
      <c r="AHK89" s="79" t="s">
        <v>1050</v>
      </c>
      <c r="AHL89" s="79" t="s">
        <v>1050</v>
      </c>
      <c r="AHM89" s="79" t="s">
        <v>1050</v>
      </c>
      <c r="AHN89" s="79" t="s">
        <v>1050</v>
      </c>
      <c r="AHO89" s="79" t="s">
        <v>1050</v>
      </c>
      <c r="AHP89" s="79" t="s">
        <v>1050</v>
      </c>
      <c r="AHQ89" s="79" t="s">
        <v>1050</v>
      </c>
      <c r="AHR89" s="79" t="s">
        <v>1050</v>
      </c>
      <c r="AHS89" s="79" t="s">
        <v>1050</v>
      </c>
      <c r="AHT89" s="79" t="s">
        <v>1050</v>
      </c>
      <c r="AHU89" s="79" t="s">
        <v>1050</v>
      </c>
      <c r="AHV89" s="79" t="s">
        <v>1050</v>
      </c>
      <c r="AHW89" s="79" t="s">
        <v>1050</v>
      </c>
      <c r="AHX89" s="79" t="s">
        <v>1050</v>
      </c>
      <c r="AHY89" s="79" t="s">
        <v>1050</v>
      </c>
      <c r="AHZ89" s="79" t="s">
        <v>1050</v>
      </c>
      <c r="AIA89" s="79" t="s">
        <v>1050</v>
      </c>
      <c r="AIB89" s="79" t="s">
        <v>1050</v>
      </c>
      <c r="AIC89" s="79" t="s">
        <v>1050</v>
      </c>
      <c r="AID89" s="79" t="s">
        <v>1050</v>
      </c>
      <c r="AIE89" s="79" t="s">
        <v>1050</v>
      </c>
      <c r="AIF89" s="79" t="s">
        <v>1050</v>
      </c>
      <c r="AIG89" s="79" t="s">
        <v>1050</v>
      </c>
      <c r="AIH89" s="79" t="s">
        <v>1050</v>
      </c>
      <c r="AII89" s="79" t="s">
        <v>1050</v>
      </c>
      <c r="AIJ89" s="79" t="s">
        <v>1050</v>
      </c>
      <c r="AIK89" s="79" t="s">
        <v>1050</v>
      </c>
      <c r="AIL89" s="79" t="s">
        <v>1050</v>
      </c>
      <c r="AIM89" s="79" t="s">
        <v>1050</v>
      </c>
      <c r="AIN89" s="79" t="s">
        <v>1050</v>
      </c>
      <c r="AIO89" s="79" t="s">
        <v>1050</v>
      </c>
      <c r="AIP89" s="79" t="s">
        <v>1050</v>
      </c>
      <c r="AIQ89" s="79" t="s">
        <v>1050</v>
      </c>
      <c r="AIR89" s="79" t="s">
        <v>1050</v>
      </c>
      <c r="AIS89" s="79" t="s">
        <v>1050</v>
      </c>
      <c r="AIT89" s="79" t="s">
        <v>1050</v>
      </c>
      <c r="AIU89" s="79" t="s">
        <v>1050</v>
      </c>
      <c r="AIV89" s="79" t="s">
        <v>1050</v>
      </c>
      <c r="AIW89" s="79" t="s">
        <v>1050</v>
      </c>
      <c r="AIX89" s="79" t="s">
        <v>1050</v>
      </c>
      <c r="AIY89" s="79" t="s">
        <v>1050</v>
      </c>
      <c r="AIZ89" s="79" t="s">
        <v>1050</v>
      </c>
      <c r="AJA89" s="79" t="s">
        <v>1050</v>
      </c>
      <c r="AJB89" s="79" t="s">
        <v>1050</v>
      </c>
      <c r="AJC89" s="79" t="s">
        <v>1050</v>
      </c>
      <c r="AJD89" s="79" t="s">
        <v>1050</v>
      </c>
      <c r="AJE89" s="79" t="s">
        <v>1050</v>
      </c>
      <c r="AJF89" s="79" t="s">
        <v>1050</v>
      </c>
      <c r="AJG89" s="79" t="s">
        <v>3320</v>
      </c>
      <c r="AJH89" s="79" t="s">
        <v>3321</v>
      </c>
      <c r="AJI89" s="79" t="s">
        <v>1050</v>
      </c>
      <c r="AJJ89" s="79" t="s">
        <v>1050</v>
      </c>
      <c r="AJK89" s="79" t="s">
        <v>1050</v>
      </c>
      <c r="AJL89" s="79" t="s">
        <v>1050</v>
      </c>
      <c r="AJM89" s="79" t="s">
        <v>2712</v>
      </c>
      <c r="AJN89" s="79" t="s">
        <v>2712</v>
      </c>
      <c r="AJO89" s="79" t="s">
        <v>1050</v>
      </c>
      <c r="AJP89" s="79" t="s">
        <v>1050</v>
      </c>
      <c r="AJQ89" s="79" t="s">
        <v>1050</v>
      </c>
      <c r="AJR89" s="79" t="s">
        <v>1050</v>
      </c>
      <c r="AJS89" s="79" t="s">
        <v>1050</v>
      </c>
      <c r="AJT89" s="79" t="s">
        <v>1050</v>
      </c>
      <c r="AJU89" s="79" t="s">
        <v>1098</v>
      </c>
      <c r="AJV89" s="79" t="s">
        <v>1050</v>
      </c>
      <c r="AJW89" s="79" t="s">
        <v>1098</v>
      </c>
      <c r="AJX89" s="79" t="s">
        <v>1098</v>
      </c>
      <c r="AJY89" s="79" t="s">
        <v>1050</v>
      </c>
      <c r="AJZ89" s="79" t="s">
        <v>1050</v>
      </c>
      <c r="AKA89" s="79" t="s">
        <v>1050</v>
      </c>
      <c r="AKB89" s="79" t="s">
        <v>1050</v>
      </c>
      <c r="AKC89" s="79" t="s">
        <v>1050</v>
      </c>
      <c r="AKD89" s="79" t="s">
        <v>1050</v>
      </c>
      <c r="AKE89" s="79" t="s">
        <v>1050</v>
      </c>
      <c r="AKF89" s="79" t="s">
        <v>1050</v>
      </c>
      <c r="AKG89" s="79" t="s">
        <v>1050</v>
      </c>
      <c r="AKH89" s="79" t="s">
        <v>1050</v>
      </c>
      <c r="AKI89" s="79" t="s">
        <v>1050</v>
      </c>
      <c r="AKJ89" s="79" t="s">
        <v>1098</v>
      </c>
      <c r="AKK89" s="79" t="s">
        <v>1050</v>
      </c>
      <c r="AKL89" s="79" t="s">
        <v>1050</v>
      </c>
      <c r="AKM89" s="79" t="s">
        <v>1050</v>
      </c>
      <c r="AKN89" s="79" t="s">
        <v>1050</v>
      </c>
      <c r="AKO89" s="79" t="s">
        <v>1050</v>
      </c>
      <c r="AKP89" s="79" t="s">
        <v>1098</v>
      </c>
      <c r="AKQ89" s="79" t="s">
        <v>1050</v>
      </c>
      <c r="AKR89" s="79" t="s">
        <v>1050</v>
      </c>
      <c r="AKS89" s="79" t="s">
        <v>1050</v>
      </c>
      <c r="AKT89" s="79" t="s">
        <v>1050</v>
      </c>
      <c r="AKU89" s="79" t="s">
        <v>1050</v>
      </c>
      <c r="AKV89" s="79" t="s">
        <v>1098</v>
      </c>
      <c r="AKW89" s="79" t="s">
        <v>1050</v>
      </c>
      <c r="AKX89" s="79" t="s">
        <v>1050</v>
      </c>
      <c r="AKY89" s="79" t="s">
        <v>1050</v>
      </c>
      <c r="AKZ89" s="79" t="s">
        <v>1050</v>
      </c>
      <c r="ALA89" s="79" t="s">
        <v>1050</v>
      </c>
      <c r="ALB89" s="79" t="s">
        <v>1050</v>
      </c>
      <c r="ALC89" s="79" t="s">
        <v>1050</v>
      </c>
      <c r="ALD89" s="79" t="s">
        <v>1050</v>
      </c>
      <c r="ALE89" s="79" t="s">
        <v>1050</v>
      </c>
      <c r="ALF89" s="79" t="s">
        <v>1098</v>
      </c>
      <c r="ALG89" s="79" t="s">
        <v>1050</v>
      </c>
      <c r="ALH89" s="79" t="s">
        <v>1050</v>
      </c>
      <c r="ALI89" s="79" t="s">
        <v>1050</v>
      </c>
      <c r="ALJ89" s="79" t="s">
        <v>1050</v>
      </c>
      <c r="ALK89" s="79" t="s">
        <v>1098</v>
      </c>
      <c r="ALL89" s="79" t="s">
        <v>1050</v>
      </c>
      <c r="ALM89" s="79" t="s">
        <v>1050</v>
      </c>
      <c r="ALN89" s="79" t="s">
        <v>1050</v>
      </c>
      <c r="ALO89" s="79" t="s">
        <v>1050</v>
      </c>
      <c r="ALP89" s="79" t="s">
        <v>1098</v>
      </c>
      <c r="ALQ89" s="79" t="s">
        <v>1098</v>
      </c>
      <c r="ALR89" s="79" t="s">
        <v>1050</v>
      </c>
      <c r="ALS89" s="79" t="s">
        <v>1050</v>
      </c>
      <c r="ALT89" s="79" t="s">
        <v>1050</v>
      </c>
      <c r="ALU89" s="79" t="s">
        <v>1050</v>
      </c>
      <c r="ALV89" s="79" t="s">
        <v>1050</v>
      </c>
      <c r="ALW89" s="79" t="s">
        <v>1050</v>
      </c>
      <c r="ALX89" s="79" t="s">
        <v>1050</v>
      </c>
    </row>
    <row r="90" ht="50.25" customHeight="1" spans="1:1012">
      <c r="A90" s="150" t="s">
        <v>3322</v>
      </c>
      <c r="B90" s="150">
        <v>120</v>
      </c>
      <c r="C90" s="110" t="s">
        <v>2712</v>
      </c>
      <c r="D90" s="110" t="s">
        <v>329</v>
      </c>
      <c r="E90" s="110" t="s">
        <v>1050</v>
      </c>
      <c r="F90" s="110" t="s">
        <v>3323</v>
      </c>
      <c r="G90" s="110" t="s">
        <v>1050</v>
      </c>
      <c r="H90" s="110" t="s">
        <v>1050</v>
      </c>
      <c r="I90" s="110" t="s">
        <v>548</v>
      </c>
      <c r="J90" s="110" t="s">
        <v>3324</v>
      </c>
      <c r="K90" s="151">
        <v>0.302083333333333</v>
      </c>
      <c r="L90" s="110" t="s">
        <v>3324</v>
      </c>
      <c r="M90" s="151">
        <v>0.354166666666667</v>
      </c>
      <c r="N90" s="110" t="s">
        <v>331</v>
      </c>
      <c r="O90" s="110" t="s">
        <v>449</v>
      </c>
      <c r="P90" s="110" t="s">
        <v>1050</v>
      </c>
      <c r="Q90" s="110" t="s">
        <v>1050</v>
      </c>
      <c r="R90" s="110" t="s">
        <v>1052</v>
      </c>
      <c r="S90" s="110" t="s">
        <v>419</v>
      </c>
      <c r="T90" s="110" t="s">
        <v>501</v>
      </c>
      <c r="U90" s="110" t="s">
        <v>368</v>
      </c>
      <c r="V90" s="110" t="s">
        <v>1413</v>
      </c>
      <c r="W90" s="110" t="s">
        <v>338</v>
      </c>
      <c r="X90" s="110" t="s">
        <v>339</v>
      </c>
      <c r="Y90" s="110" t="s">
        <v>340</v>
      </c>
      <c r="Z90" s="110" t="s">
        <v>341</v>
      </c>
      <c r="AA90" s="110" t="s">
        <v>342</v>
      </c>
      <c r="AB90" s="110" t="s">
        <v>424</v>
      </c>
      <c r="AC90" s="110" t="s">
        <v>482</v>
      </c>
      <c r="AD90" s="110" t="s">
        <v>344</v>
      </c>
      <c r="AE90" s="110" t="s">
        <v>369</v>
      </c>
      <c r="AF90" s="110" t="s">
        <v>392</v>
      </c>
      <c r="AG90" s="110" t="s">
        <v>1050</v>
      </c>
      <c r="AH90" s="110" t="s">
        <v>1050</v>
      </c>
      <c r="AI90" s="110" t="s">
        <v>1050</v>
      </c>
      <c r="AJ90" s="110" t="s">
        <v>1050</v>
      </c>
      <c r="AK90" s="110" t="s">
        <v>1050</v>
      </c>
      <c r="AL90" s="110" t="s">
        <v>1050</v>
      </c>
      <c r="AM90" s="110" t="s">
        <v>1055</v>
      </c>
      <c r="AN90" s="110" t="s">
        <v>1056</v>
      </c>
      <c r="AO90" s="110" t="s">
        <v>1050</v>
      </c>
      <c r="AP90" s="110" t="s">
        <v>1050</v>
      </c>
      <c r="AQ90" s="110" t="s">
        <v>1050</v>
      </c>
      <c r="AR90" s="110" t="s">
        <v>1050</v>
      </c>
      <c r="AS90" s="110" t="s">
        <v>1050</v>
      </c>
      <c r="AT90" s="110" t="s">
        <v>1050</v>
      </c>
      <c r="AU90" s="110" t="s">
        <v>1050</v>
      </c>
      <c r="AV90" s="110" t="s">
        <v>1050</v>
      </c>
      <c r="AW90" s="110" t="s">
        <v>1050</v>
      </c>
      <c r="AX90" s="110" t="s">
        <v>1050</v>
      </c>
      <c r="AY90" s="110" t="s">
        <v>1050</v>
      </c>
      <c r="AZ90" s="110" t="s">
        <v>480</v>
      </c>
      <c r="BA90" s="110" t="s">
        <v>1050</v>
      </c>
      <c r="BB90" s="110" t="s">
        <v>1050</v>
      </c>
      <c r="BC90" s="110" t="s">
        <v>1050</v>
      </c>
      <c r="BD90" s="110" t="s">
        <v>1050</v>
      </c>
      <c r="BE90" s="110" t="s">
        <v>1050</v>
      </c>
      <c r="BF90" s="110" t="s">
        <v>1050</v>
      </c>
      <c r="BG90" s="110" t="s">
        <v>1050</v>
      </c>
      <c r="BH90" s="110" t="s">
        <v>1050</v>
      </c>
      <c r="BI90" s="110" t="s">
        <v>1050</v>
      </c>
      <c r="BJ90" s="110" t="s">
        <v>1050</v>
      </c>
      <c r="BK90" s="110" t="s">
        <v>1050</v>
      </c>
      <c r="BL90" s="110" t="s">
        <v>1050</v>
      </c>
      <c r="BM90" s="110" t="s">
        <v>1050</v>
      </c>
      <c r="BN90" s="110" t="s">
        <v>1050</v>
      </c>
      <c r="BO90" s="110" t="s">
        <v>1050</v>
      </c>
      <c r="BP90" s="110" t="s">
        <v>1050</v>
      </c>
      <c r="BQ90" s="110" t="s">
        <v>1050</v>
      </c>
      <c r="BR90" s="110" t="s">
        <v>1050</v>
      </c>
      <c r="BS90" s="110" t="s">
        <v>1050</v>
      </c>
      <c r="BT90" s="110" t="s">
        <v>1050</v>
      </c>
      <c r="BU90" s="110" t="s">
        <v>1050</v>
      </c>
      <c r="BV90" s="110" t="s">
        <v>1050</v>
      </c>
      <c r="BW90" s="110" t="s">
        <v>1050</v>
      </c>
      <c r="BX90" s="110" t="s">
        <v>1050</v>
      </c>
      <c r="BY90" s="110" t="s">
        <v>1050</v>
      </c>
      <c r="BZ90" s="110" t="s">
        <v>1050</v>
      </c>
      <c r="CA90" s="110" t="s">
        <v>1050</v>
      </c>
      <c r="CB90" s="110" t="s">
        <v>1050</v>
      </c>
      <c r="CC90" s="110" t="s">
        <v>1050</v>
      </c>
      <c r="CD90" s="110" t="s">
        <v>1050</v>
      </c>
      <c r="CE90" s="110" t="s">
        <v>1050</v>
      </c>
      <c r="CF90" s="110" t="s">
        <v>1057</v>
      </c>
      <c r="CG90" s="110" t="s">
        <v>3325</v>
      </c>
      <c r="CH90" s="110" t="s">
        <v>1090</v>
      </c>
      <c r="CI90" s="110" t="s">
        <v>352</v>
      </c>
      <c r="CJ90" s="110" t="s">
        <v>1060</v>
      </c>
      <c r="CK90" s="110" t="s">
        <v>1050</v>
      </c>
      <c r="CL90" s="110" t="s">
        <v>1050</v>
      </c>
      <c r="CM90" s="110" t="s">
        <v>1050</v>
      </c>
      <c r="CN90" s="110" t="s">
        <v>1050</v>
      </c>
      <c r="CO90" s="110" t="s">
        <v>353</v>
      </c>
      <c r="CP90" s="110" t="s">
        <v>463</v>
      </c>
      <c r="CQ90" s="110">
        <v>1</v>
      </c>
      <c r="CR90" s="110" t="s">
        <v>3326</v>
      </c>
      <c r="CS90" s="110" t="s">
        <v>1050</v>
      </c>
      <c r="CT90" s="110" t="s">
        <v>2904</v>
      </c>
      <c r="CU90" s="110" t="s">
        <v>1050</v>
      </c>
      <c r="CV90" s="110" t="s">
        <v>1050</v>
      </c>
      <c r="CW90" s="110" t="s">
        <v>1050</v>
      </c>
      <c r="CX90" s="110" t="s">
        <v>3327</v>
      </c>
      <c r="CY90" s="110" t="s">
        <v>1050</v>
      </c>
      <c r="CZ90" s="110" t="s">
        <v>356</v>
      </c>
      <c r="DA90" s="110" t="s">
        <v>1233</v>
      </c>
      <c r="DB90" s="110" t="s">
        <v>3328</v>
      </c>
      <c r="DC90" s="110" t="s">
        <v>1435</v>
      </c>
      <c r="DD90" s="110">
        <v>1977</v>
      </c>
      <c r="DE90" s="110" t="s">
        <v>1236</v>
      </c>
      <c r="DF90" s="110" t="s">
        <v>1050</v>
      </c>
      <c r="DG90" s="110">
        <v>5</v>
      </c>
      <c r="DH90" s="110" t="s">
        <v>2904</v>
      </c>
      <c r="DI90" s="110" t="s">
        <v>1204</v>
      </c>
      <c r="DJ90" s="110" t="s">
        <v>1237</v>
      </c>
      <c r="DK90" s="110" t="s">
        <v>1050</v>
      </c>
      <c r="DL90" s="110" t="s">
        <v>353</v>
      </c>
      <c r="DM90" s="110" t="s">
        <v>353</v>
      </c>
      <c r="DN90" s="110" t="s">
        <v>3329</v>
      </c>
      <c r="DO90" s="110" t="s">
        <v>3330</v>
      </c>
      <c r="DP90" s="110" t="s">
        <v>1050</v>
      </c>
      <c r="DQ90" s="110" t="s">
        <v>1050</v>
      </c>
      <c r="DR90" s="110" t="s">
        <v>1050</v>
      </c>
      <c r="DS90" s="110" t="s">
        <v>1050</v>
      </c>
      <c r="DT90" s="110" t="s">
        <v>1050</v>
      </c>
      <c r="DU90" s="110" t="s">
        <v>1050</v>
      </c>
      <c r="DV90" s="110" t="s">
        <v>353</v>
      </c>
      <c r="DW90" s="110" t="s">
        <v>357</v>
      </c>
      <c r="DX90" s="110" t="s">
        <v>435</v>
      </c>
      <c r="DY90" s="110" t="s">
        <v>1050</v>
      </c>
      <c r="DZ90" s="110" t="s">
        <v>1050</v>
      </c>
      <c r="EA90" s="110" t="s">
        <v>1050</v>
      </c>
      <c r="EB90" s="110" t="s">
        <v>333</v>
      </c>
      <c r="EC90" s="110" t="s">
        <v>1050</v>
      </c>
      <c r="ED90" s="110" t="s">
        <v>3331</v>
      </c>
      <c r="EE90" s="110" t="s">
        <v>1050</v>
      </c>
      <c r="EF90" s="110" t="s">
        <v>399</v>
      </c>
      <c r="EG90" s="110" t="s">
        <v>1050</v>
      </c>
      <c r="EH90" s="110" t="s">
        <v>1050</v>
      </c>
      <c r="EI90" s="110" t="s">
        <v>1050</v>
      </c>
      <c r="EJ90" s="110" t="s">
        <v>1050</v>
      </c>
      <c r="EK90" s="110" t="s">
        <v>1050</v>
      </c>
      <c r="EL90" s="110" t="s">
        <v>1050</v>
      </c>
      <c r="EM90" s="110" t="s">
        <v>1050</v>
      </c>
      <c r="EN90" s="110" t="s">
        <v>1050</v>
      </c>
      <c r="EO90" s="110" t="s">
        <v>1050</v>
      </c>
      <c r="EP90" s="110" t="s">
        <v>1050</v>
      </c>
      <c r="EQ90" s="110" t="s">
        <v>1050</v>
      </c>
      <c r="ER90" s="110" t="s">
        <v>1050</v>
      </c>
      <c r="ES90" s="110" t="s">
        <v>1050</v>
      </c>
      <c r="ET90" s="110" t="s">
        <v>1050</v>
      </c>
      <c r="EU90" s="110" t="s">
        <v>1050</v>
      </c>
      <c r="EV90" s="110" t="s">
        <v>1050</v>
      </c>
      <c r="EW90" s="110" t="s">
        <v>1050</v>
      </c>
      <c r="EX90" s="110" t="s">
        <v>1050</v>
      </c>
      <c r="EY90" s="110" t="s">
        <v>1050</v>
      </c>
      <c r="EZ90" s="110" t="s">
        <v>1050</v>
      </c>
      <c r="FA90" s="110" t="s">
        <v>1050</v>
      </c>
      <c r="FB90" s="110" t="s">
        <v>1050</v>
      </c>
      <c r="FC90" s="110" t="s">
        <v>1050</v>
      </c>
      <c r="FD90" s="110" t="s">
        <v>1050</v>
      </c>
      <c r="FE90" s="110" t="s">
        <v>1050</v>
      </c>
      <c r="FF90" s="110" t="s">
        <v>1050</v>
      </c>
      <c r="FG90" s="110" t="s">
        <v>1050</v>
      </c>
      <c r="FH90" s="110" t="s">
        <v>1050</v>
      </c>
      <c r="FI90" s="110" t="s">
        <v>1050</v>
      </c>
      <c r="FJ90" s="110" t="s">
        <v>1050</v>
      </c>
      <c r="FK90" s="110" t="s">
        <v>1050</v>
      </c>
      <c r="FL90" s="110" t="s">
        <v>1050</v>
      </c>
      <c r="FM90" s="110" t="s">
        <v>1050</v>
      </c>
      <c r="FN90" s="110" t="s">
        <v>1050</v>
      </c>
      <c r="FO90" s="110" t="s">
        <v>1050</v>
      </c>
      <c r="FP90" s="110" t="s">
        <v>1050</v>
      </c>
      <c r="FQ90" s="110" t="s">
        <v>1050</v>
      </c>
      <c r="FR90" s="110" t="s">
        <v>1050</v>
      </c>
      <c r="FS90" s="110" t="s">
        <v>1050</v>
      </c>
      <c r="FT90" s="110" t="s">
        <v>1050</v>
      </c>
      <c r="FU90" s="110" t="s">
        <v>1050</v>
      </c>
      <c r="FV90" s="110" t="s">
        <v>1050</v>
      </c>
      <c r="FW90" s="110" t="s">
        <v>1050</v>
      </c>
      <c r="FX90" s="110" t="s">
        <v>1050</v>
      </c>
      <c r="FY90" s="110" t="s">
        <v>1050</v>
      </c>
      <c r="FZ90" s="110" t="s">
        <v>1050</v>
      </c>
      <c r="GA90" s="110" t="s">
        <v>1050</v>
      </c>
      <c r="GB90" s="110" t="s">
        <v>1050</v>
      </c>
      <c r="GC90" s="110" t="s">
        <v>1050</v>
      </c>
      <c r="GD90" s="110" t="s">
        <v>1050</v>
      </c>
      <c r="GE90" s="110" t="s">
        <v>1050</v>
      </c>
      <c r="GF90" s="110" t="s">
        <v>1050</v>
      </c>
      <c r="GG90" s="110" t="s">
        <v>1050</v>
      </c>
      <c r="GH90" s="110" t="s">
        <v>1050</v>
      </c>
      <c r="GI90" s="110" t="s">
        <v>1050</v>
      </c>
      <c r="GJ90" s="110" t="s">
        <v>1050</v>
      </c>
      <c r="GK90" s="110" t="s">
        <v>1050</v>
      </c>
      <c r="GL90" s="110" t="s">
        <v>1050</v>
      </c>
      <c r="GM90" s="110" t="s">
        <v>1050</v>
      </c>
      <c r="GN90" s="110" t="s">
        <v>1050</v>
      </c>
      <c r="GO90" s="110" t="s">
        <v>1050</v>
      </c>
      <c r="GP90" s="110" t="s">
        <v>1050</v>
      </c>
      <c r="GQ90" s="110" t="s">
        <v>1050</v>
      </c>
      <c r="GR90" s="110" t="s">
        <v>1050</v>
      </c>
      <c r="GS90" s="110" t="s">
        <v>1050</v>
      </c>
      <c r="GT90" s="110" t="s">
        <v>1050</v>
      </c>
      <c r="GU90" s="110" t="s">
        <v>1050</v>
      </c>
      <c r="GV90" s="110" t="s">
        <v>1050</v>
      </c>
      <c r="GW90" s="110" t="s">
        <v>1050</v>
      </c>
      <c r="GX90" s="110" t="s">
        <v>1050</v>
      </c>
      <c r="GY90" s="110" t="s">
        <v>1050</v>
      </c>
      <c r="GZ90" s="110" t="s">
        <v>1050</v>
      </c>
      <c r="HA90" s="110" t="s">
        <v>1050</v>
      </c>
      <c r="HB90" s="110" t="s">
        <v>1050</v>
      </c>
      <c r="HC90" s="110" t="s">
        <v>1050</v>
      </c>
      <c r="HD90" s="110" t="s">
        <v>1050</v>
      </c>
      <c r="HE90" s="110" t="s">
        <v>1050</v>
      </c>
      <c r="HF90" s="110" t="s">
        <v>1050</v>
      </c>
      <c r="HG90" s="110" t="s">
        <v>1050</v>
      </c>
      <c r="HH90" s="110" t="s">
        <v>1050</v>
      </c>
      <c r="HI90" s="110" t="s">
        <v>1050</v>
      </c>
      <c r="HJ90" s="110" t="s">
        <v>1050</v>
      </c>
      <c r="HK90" s="110" t="s">
        <v>1050</v>
      </c>
      <c r="HL90" s="110" t="s">
        <v>1050</v>
      </c>
      <c r="HM90" s="110" t="s">
        <v>1050</v>
      </c>
      <c r="HN90" s="110" t="s">
        <v>1050</v>
      </c>
      <c r="HO90" s="110" t="s">
        <v>1050</v>
      </c>
      <c r="HP90" s="110" t="s">
        <v>1050</v>
      </c>
      <c r="HQ90" s="110" t="s">
        <v>1050</v>
      </c>
      <c r="HR90" s="110" t="s">
        <v>1050</v>
      </c>
      <c r="HS90" s="110" t="s">
        <v>1050</v>
      </c>
      <c r="HT90" s="110" t="s">
        <v>1050</v>
      </c>
      <c r="HU90" s="110" t="s">
        <v>1050</v>
      </c>
      <c r="HV90" s="110" t="s">
        <v>1050</v>
      </c>
      <c r="HW90" s="110" t="s">
        <v>1050</v>
      </c>
      <c r="HX90" s="110" t="s">
        <v>1050</v>
      </c>
      <c r="HY90" s="110" t="s">
        <v>1050</v>
      </c>
      <c r="HZ90" s="110" t="s">
        <v>1050</v>
      </c>
      <c r="IA90" s="110" t="s">
        <v>1050</v>
      </c>
      <c r="IB90" s="110" t="s">
        <v>1050</v>
      </c>
      <c r="IC90" s="110" t="s">
        <v>1050</v>
      </c>
      <c r="ID90" s="110" t="s">
        <v>1050</v>
      </c>
      <c r="IE90" s="110" t="s">
        <v>1050</v>
      </c>
      <c r="IF90" s="110" t="s">
        <v>1050</v>
      </c>
      <c r="IG90" s="110" t="s">
        <v>1050</v>
      </c>
      <c r="IH90" s="110" t="s">
        <v>1050</v>
      </c>
      <c r="II90" s="110" t="s">
        <v>1050</v>
      </c>
      <c r="IJ90" s="110" t="s">
        <v>1050</v>
      </c>
      <c r="IK90" s="110" t="s">
        <v>1050</v>
      </c>
      <c r="IL90" s="110" t="s">
        <v>1050</v>
      </c>
      <c r="IM90" s="110" t="s">
        <v>1050</v>
      </c>
      <c r="IN90" s="110" t="s">
        <v>1050</v>
      </c>
      <c r="IO90" s="110" t="s">
        <v>1050</v>
      </c>
      <c r="IP90" s="110" t="s">
        <v>1050</v>
      </c>
      <c r="IQ90" s="110" t="s">
        <v>1050</v>
      </c>
      <c r="IR90" s="110" t="s">
        <v>1050</v>
      </c>
      <c r="IS90" s="110" t="s">
        <v>1050</v>
      </c>
      <c r="IT90" s="110" t="s">
        <v>1050</v>
      </c>
      <c r="IU90" s="110" t="s">
        <v>1050</v>
      </c>
      <c r="IV90" s="110" t="s">
        <v>1050</v>
      </c>
      <c r="IW90" s="110" t="s">
        <v>1050</v>
      </c>
      <c r="IX90" s="110" t="s">
        <v>1050</v>
      </c>
      <c r="IY90" s="110" t="s">
        <v>1050</v>
      </c>
      <c r="IZ90" s="110" t="s">
        <v>1050</v>
      </c>
      <c r="JA90" s="110" t="s">
        <v>1050</v>
      </c>
      <c r="JB90" s="110" t="s">
        <v>1050</v>
      </c>
      <c r="JC90" s="110" t="s">
        <v>1050</v>
      </c>
      <c r="JD90" s="110" t="s">
        <v>1050</v>
      </c>
      <c r="JE90" s="110" t="s">
        <v>1050</v>
      </c>
      <c r="JF90" s="110" t="s">
        <v>1050</v>
      </c>
      <c r="JG90" s="110" t="s">
        <v>1050</v>
      </c>
      <c r="JH90" s="110" t="s">
        <v>1050</v>
      </c>
      <c r="JI90" s="110" t="s">
        <v>1050</v>
      </c>
      <c r="JJ90" s="110" t="s">
        <v>1050</v>
      </c>
      <c r="JK90" s="110" t="s">
        <v>1050</v>
      </c>
      <c r="JL90" s="110" t="s">
        <v>1050</v>
      </c>
      <c r="JM90" s="110" t="s">
        <v>1050</v>
      </c>
      <c r="JN90" s="110" t="s">
        <v>1050</v>
      </c>
      <c r="JO90" s="110" t="s">
        <v>1050</v>
      </c>
      <c r="JP90" s="110" t="s">
        <v>1050</v>
      </c>
      <c r="JQ90" s="110" t="s">
        <v>1050</v>
      </c>
      <c r="JR90" s="110" t="s">
        <v>1050</v>
      </c>
      <c r="JS90" s="110" t="s">
        <v>1050</v>
      </c>
      <c r="JT90" s="110" t="s">
        <v>1050</v>
      </c>
      <c r="JU90" s="110" t="s">
        <v>1050</v>
      </c>
      <c r="JV90" s="110" t="s">
        <v>1050</v>
      </c>
      <c r="JW90" s="110" t="s">
        <v>1050</v>
      </c>
      <c r="JX90" s="110" t="s">
        <v>1050</v>
      </c>
      <c r="JY90" s="110" t="s">
        <v>1050</v>
      </c>
      <c r="JZ90" s="110" t="s">
        <v>1050</v>
      </c>
      <c r="KA90" s="110" t="s">
        <v>1050</v>
      </c>
      <c r="KB90" s="110" t="s">
        <v>1050</v>
      </c>
      <c r="KC90" s="110" t="s">
        <v>1050</v>
      </c>
      <c r="KD90" s="110" t="s">
        <v>1050</v>
      </c>
      <c r="KE90" s="110" t="s">
        <v>1050</v>
      </c>
      <c r="KF90" s="110" t="s">
        <v>1050</v>
      </c>
      <c r="KG90" s="110" t="s">
        <v>1050</v>
      </c>
      <c r="KH90" s="110" t="s">
        <v>1050</v>
      </c>
      <c r="KI90" s="110" t="s">
        <v>1050</v>
      </c>
      <c r="KJ90" s="110" t="s">
        <v>1050</v>
      </c>
      <c r="KK90" s="110" t="s">
        <v>1050</v>
      </c>
      <c r="KL90" s="110" t="s">
        <v>1050</v>
      </c>
      <c r="KM90" s="110" t="s">
        <v>1050</v>
      </c>
      <c r="KN90" s="110" t="s">
        <v>1050</v>
      </c>
      <c r="KO90" s="110" t="s">
        <v>1050</v>
      </c>
      <c r="KP90" s="110" t="s">
        <v>1050</v>
      </c>
      <c r="KQ90" s="110" t="s">
        <v>1050</v>
      </c>
      <c r="KR90" s="110" t="s">
        <v>1050</v>
      </c>
      <c r="KS90" s="110" t="s">
        <v>1050</v>
      </c>
      <c r="KT90" s="110" t="s">
        <v>1050</v>
      </c>
      <c r="KU90" s="110" t="s">
        <v>1050</v>
      </c>
      <c r="KV90" s="110" t="s">
        <v>1050</v>
      </c>
      <c r="KW90" s="110" t="s">
        <v>1050</v>
      </c>
      <c r="KX90" s="110" t="s">
        <v>1050</v>
      </c>
      <c r="KY90" s="110" t="s">
        <v>1050</v>
      </c>
      <c r="KZ90" s="110" t="s">
        <v>1050</v>
      </c>
      <c r="LA90" s="110" t="s">
        <v>1050</v>
      </c>
      <c r="LB90" s="110" t="s">
        <v>1050</v>
      </c>
      <c r="LC90" s="110" t="s">
        <v>1050</v>
      </c>
      <c r="LD90" s="110" t="s">
        <v>1050</v>
      </c>
      <c r="LE90" s="110" t="s">
        <v>1050</v>
      </c>
      <c r="LF90" s="110" t="s">
        <v>1050</v>
      </c>
      <c r="LG90" s="110" t="s">
        <v>1050</v>
      </c>
      <c r="LH90" s="110" t="s">
        <v>1050</v>
      </c>
      <c r="LI90" s="110" t="s">
        <v>1050</v>
      </c>
      <c r="LJ90" s="110" t="s">
        <v>1050</v>
      </c>
      <c r="LK90" s="110" t="s">
        <v>1050</v>
      </c>
      <c r="LL90" s="110" t="s">
        <v>1050</v>
      </c>
      <c r="LM90" s="110" t="s">
        <v>1050</v>
      </c>
      <c r="LN90" s="110" t="s">
        <v>1050</v>
      </c>
      <c r="LO90" s="110" t="s">
        <v>1050</v>
      </c>
      <c r="LP90" s="110" t="s">
        <v>1050</v>
      </c>
      <c r="LQ90" s="110" t="s">
        <v>1050</v>
      </c>
      <c r="LR90" s="110" t="s">
        <v>1050</v>
      </c>
      <c r="LS90" s="110" t="s">
        <v>1050</v>
      </c>
      <c r="LT90" s="110" t="s">
        <v>1050</v>
      </c>
      <c r="LU90" s="110" t="s">
        <v>1050</v>
      </c>
      <c r="LV90" s="110" t="s">
        <v>1050</v>
      </c>
      <c r="LW90" s="110" t="s">
        <v>1050</v>
      </c>
      <c r="LX90" s="110" t="s">
        <v>1050</v>
      </c>
      <c r="LY90" s="110" t="s">
        <v>1050</v>
      </c>
      <c r="LZ90" s="110" t="s">
        <v>1050</v>
      </c>
      <c r="MA90" s="110" t="s">
        <v>1050</v>
      </c>
      <c r="MB90" s="110" t="s">
        <v>1050</v>
      </c>
      <c r="MC90" s="110" t="s">
        <v>1050</v>
      </c>
      <c r="MD90" s="110" t="s">
        <v>1050</v>
      </c>
      <c r="ME90" s="110" t="s">
        <v>1050</v>
      </c>
      <c r="MF90" s="110" t="s">
        <v>1050</v>
      </c>
      <c r="MG90" s="110" t="s">
        <v>1050</v>
      </c>
      <c r="MH90" s="110" t="s">
        <v>1050</v>
      </c>
      <c r="MI90" s="110" t="s">
        <v>1050</v>
      </c>
      <c r="MJ90" s="110" t="s">
        <v>1050</v>
      </c>
      <c r="MK90" s="110" t="s">
        <v>1050</v>
      </c>
      <c r="ML90" s="110" t="s">
        <v>1050</v>
      </c>
      <c r="MM90" s="110" t="s">
        <v>1050</v>
      </c>
      <c r="MN90" s="110" t="s">
        <v>1050</v>
      </c>
      <c r="MO90" s="110" t="s">
        <v>1050</v>
      </c>
      <c r="MP90" s="110" t="s">
        <v>1050</v>
      </c>
      <c r="MQ90" s="110" t="s">
        <v>1050</v>
      </c>
      <c r="MR90" s="110" t="s">
        <v>1050</v>
      </c>
      <c r="MS90" s="110" t="s">
        <v>1050</v>
      </c>
      <c r="MT90" s="110" t="s">
        <v>1050</v>
      </c>
      <c r="MU90" s="110" t="s">
        <v>1050</v>
      </c>
      <c r="MV90" s="110" t="s">
        <v>1050</v>
      </c>
      <c r="MW90" s="110" t="s">
        <v>1050</v>
      </c>
      <c r="MX90" s="110" t="s">
        <v>1050</v>
      </c>
      <c r="MY90" s="110" t="s">
        <v>1050</v>
      </c>
      <c r="MZ90" s="110" t="s">
        <v>399</v>
      </c>
      <c r="NA90" s="110" t="s">
        <v>1050</v>
      </c>
      <c r="NB90" s="110" t="s">
        <v>1050</v>
      </c>
      <c r="NC90" s="110" t="s">
        <v>1050</v>
      </c>
      <c r="ND90" s="110" t="s">
        <v>1050</v>
      </c>
      <c r="NE90" s="110" t="s">
        <v>1050</v>
      </c>
      <c r="NF90" s="110" t="s">
        <v>1050</v>
      </c>
      <c r="NG90" s="110" t="s">
        <v>1050</v>
      </c>
      <c r="NH90" s="110" t="s">
        <v>1050</v>
      </c>
      <c r="NI90" s="110" t="s">
        <v>1050</v>
      </c>
      <c r="NJ90" s="110" t="s">
        <v>1050</v>
      </c>
      <c r="NK90" s="110" t="s">
        <v>1050</v>
      </c>
      <c r="NL90" s="110" t="s">
        <v>1050</v>
      </c>
      <c r="NM90" s="110" t="s">
        <v>1050</v>
      </c>
      <c r="NN90" s="110" t="s">
        <v>1050</v>
      </c>
      <c r="NO90" s="110" t="s">
        <v>1050</v>
      </c>
      <c r="NP90" s="110" t="s">
        <v>1050</v>
      </c>
      <c r="NQ90" s="110" t="s">
        <v>1050</v>
      </c>
      <c r="NR90" s="110" t="s">
        <v>1050</v>
      </c>
      <c r="NS90" s="110" t="s">
        <v>1050</v>
      </c>
      <c r="NT90" s="110" t="s">
        <v>1050</v>
      </c>
      <c r="NU90" s="110" t="s">
        <v>1050</v>
      </c>
      <c r="NV90" s="110" t="s">
        <v>1050</v>
      </c>
      <c r="NW90" s="110" t="s">
        <v>1050</v>
      </c>
      <c r="NX90" s="110" t="s">
        <v>1050</v>
      </c>
      <c r="NY90" s="110" t="s">
        <v>1050</v>
      </c>
      <c r="NZ90" s="110" t="s">
        <v>1050</v>
      </c>
      <c r="OA90" s="110" t="s">
        <v>1050</v>
      </c>
      <c r="OB90" s="110" t="s">
        <v>1050</v>
      </c>
      <c r="OC90" s="110" t="s">
        <v>1050</v>
      </c>
      <c r="OD90" s="110" t="s">
        <v>1050</v>
      </c>
      <c r="OE90" s="110" t="s">
        <v>1050</v>
      </c>
      <c r="OF90" s="110" t="s">
        <v>1050</v>
      </c>
      <c r="OG90" s="110" t="s">
        <v>1050</v>
      </c>
      <c r="OH90" s="110" t="s">
        <v>1050</v>
      </c>
      <c r="OI90" s="110" t="s">
        <v>1050</v>
      </c>
      <c r="OJ90" s="110" t="s">
        <v>1050</v>
      </c>
      <c r="OK90" s="110" t="s">
        <v>1050</v>
      </c>
      <c r="OL90" s="110" t="s">
        <v>1050</v>
      </c>
      <c r="OM90" s="110" t="s">
        <v>1050</v>
      </c>
      <c r="ON90" s="110" t="s">
        <v>1050</v>
      </c>
      <c r="OO90" s="110" t="s">
        <v>1050</v>
      </c>
      <c r="OP90" s="110" t="s">
        <v>1050</v>
      </c>
      <c r="OQ90" s="110" t="s">
        <v>1050</v>
      </c>
      <c r="OR90" s="110" t="s">
        <v>1050</v>
      </c>
      <c r="OS90" s="110" t="s">
        <v>1050</v>
      </c>
      <c r="OT90" s="110" t="s">
        <v>1050</v>
      </c>
      <c r="OU90" s="110" t="s">
        <v>1050</v>
      </c>
      <c r="OV90" s="110" t="s">
        <v>1050</v>
      </c>
      <c r="OW90" s="110" t="s">
        <v>1050</v>
      </c>
      <c r="OX90" s="110" t="s">
        <v>1050</v>
      </c>
      <c r="OY90" s="110" t="s">
        <v>1050</v>
      </c>
      <c r="OZ90" s="110" t="s">
        <v>1050</v>
      </c>
      <c r="PA90" s="110" t="s">
        <v>1050</v>
      </c>
      <c r="PB90" s="110" t="s">
        <v>1050</v>
      </c>
      <c r="PC90" s="110" t="s">
        <v>1050</v>
      </c>
      <c r="PD90" s="110" t="s">
        <v>1050</v>
      </c>
      <c r="PE90" s="110" t="s">
        <v>1050</v>
      </c>
      <c r="PF90" s="110" t="s">
        <v>1050</v>
      </c>
      <c r="PG90" s="110" t="s">
        <v>1050</v>
      </c>
      <c r="PH90" s="110" t="s">
        <v>1050</v>
      </c>
      <c r="PI90" s="110" t="s">
        <v>1050</v>
      </c>
      <c r="PJ90" s="110" t="s">
        <v>1050</v>
      </c>
      <c r="PK90" s="110" t="s">
        <v>1050</v>
      </c>
      <c r="PL90" s="110" t="s">
        <v>1050</v>
      </c>
      <c r="PM90" s="110" t="s">
        <v>470</v>
      </c>
      <c r="PN90" s="79" t="s">
        <v>1050</v>
      </c>
      <c r="PO90" s="110">
        <v>1</v>
      </c>
      <c r="PP90" s="110">
        <v>157</v>
      </c>
      <c r="PQ90" s="110" t="s">
        <v>1050</v>
      </c>
      <c r="PR90" s="110" t="s">
        <v>1050</v>
      </c>
      <c r="PS90" s="110" t="s">
        <v>1050</v>
      </c>
      <c r="PT90" s="110" t="s">
        <v>1050</v>
      </c>
      <c r="PU90" s="110" t="s">
        <v>1050</v>
      </c>
      <c r="PV90" s="110" t="s">
        <v>1050</v>
      </c>
      <c r="PW90" s="110" t="s">
        <v>1050</v>
      </c>
      <c r="PX90" s="110" t="s">
        <v>1050</v>
      </c>
      <c r="PY90" s="110" t="s">
        <v>1050</v>
      </c>
      <c r="PZ90" s="110" t="s">
        <v>3332</v>
      </c>
      <c r="QA90" s="110" t="s">
        <v>1050</v>
      </c>
      <c r="QB90" s="110" t="s">
        <v>1050</v>
      </c>
      <c r="QC90" s="110" t="s">
        <v>1050</v>
      </c>
      <c r="QD90" s="110" t="s">
        <v>1100</v>
      </c>
      <c r="QE90" s="110" t="s">
        <v>1076</v>
      </c>
      <c r="QF90" s="110" t="s">
        <v>353</v>
      </c>
      <c r="QG90" s="110">
        <v>11</v>
      </c>
      <c r="QH90" s="157">
        <v>1</v>
      </c>
      <c r="QI90" s="110">
        <v>60</v>
      </c>
      <c r="QJ90" s="110">
        <v>28</v>
      </c>
      <c r="QK90" s="110">
        <v>22</v>
      </c>
      <c r="QL90" s="110">
        <v>1087</v>
      </c>
      <c r="QM90" s="79" t="s">
        <v>3324</v>
      </c>
      <c r="QN90" s="79" t="s">
        <v>523</v>
      </c>
      <c r="QO90" s="79" t="s">
        <v>399</v>
      </c>
      <c r="QP90" s="79" t="s">
        <v>399</v>
      </c>
      <c r="QQ90" s="92">
        <v>0.302083333333333</v>
      </c>
      <c r="QR90" s="79" t="s">
        <v>329</v>
      </c>
      <c r="QS90" s="79" t="s">
        <v>548</v>
      </c>
      <c r="QT90" s="79" t="s">
        <v>3333</v>
      </c>
      <c r="QU90" s="79" t="s">
        <v>3323</v>
      </c>
      <c r="QV90" s="125" t="s">
        <v>3334</v>
      </c>
      <c r="QW90" s="125" t="s">
        <v>3335</v>
      </c>
      <c r="QX90" s="79" t="s">
        <v>1050</v>
      </c>
      <c r="QY90" s="79" t="s">
        <v>1050</v>
      </c>
      <c r="QZ90" s="79" t="s">
        <v>1080</v>
      </c>
      <c r="RA90" s="79" t="s">
        <v>1050</v>
      </c>
      <c r="RB90" s="79" t="s">
        <v>1050</v>
      </c>
      <c r="RC90" s="79" t="s">
        <v>368</v>
      </c>
      <c r="RD90" s="79" t="s">
        <v>399</v>
      </c>
      <c r="RE90" s="79" t="s">
        <v>344</v>
      </c>
      <c r="RF90" s="79" t="s">
        <v>369</v>
      </c>
      <c r="RG90" s="79" t="s">
        <v>1081</v>
      </c>
      <c r="RH90" s="79" t="s">
        <v>513</v>
      </c>
      <c r="RI90" s="79" t="s">
        <v>444</v>
      </c>
      <c r="RJ90" s="79">
        <v>1.94</v>
      </c>
      <c r="RK90" s="79" t="s">
        <v>371</v>
      </c>
      <c r="RL90" s="79" t="s">
        <v>419</v>
      </c>
      <c r="RM90" s="79" t="s">
        <v>3336</v>
      </c>
      <c r="RN90" s="79" t="s">
        <v>3337</v>
      </c>
      <c r="RO90" s="79" t="s">
        <v>501</v>
      </c>
      <c r="RP90" s="79" t="s">
        <v>414</v>
      </c>
      <c r="RQ90" s="79" t="s">
        <v>1050</v>
      </c>
      <c r="RR90" s="79" t="s">
        <v>480</v>
      </c>
      <c r="RS90" s="79" t="s">
        <v>1126</v>
      </c>
      <c r="RT90" s="79" t="s">
        <v>1127</v>
      </c>
      <c r="RU90" s="79" t="s">
        <v>1085</v>
      </c>
      <c r="RV90" s="79" t="s">
        <v>1050</v>
      </c>
      <c r="RW90" s="79" t="s">
        <v>1050</v>
      </c>
      <c r="RX90" s="79" t="s">
        <v>1050</v>
      </c>
      <c r="RY90" s="79" t="s">
        <v>1050</v>
      </c>
      <c r="RZ90" s="79" t="s">
        <v>1050</v>
      </c>
      <c r="SA90" s="79" t="s">
        <v>1050</v>
      </c>
      <c r="SB90" s="79" t="s">
        <v>1050</v>
      </c>
      <c r="SC90" s="79" t="s">
        <v>1050</v>
      </c>
      <c r="SD90" s="79" t="s">
        <v>1050</v>
      </c>
      <c r="SE90" s="79" t="s">
        <v>1050</v>
      </c>
      <c r="SF90" s="79" t="s">
        <v>1050</v>
      </c>
      <c r="SG90" s="79" t="s">
        <v>1050</v>
      </c>
      <c r="SH90" s="79" t="s">
        <v>1050</v>
      </c>
      <c r="SI90" s="79" t="s">
        <v>1050</v>
      </c>
      <c r="SJ90" s="79" t="s">
        <v>1050</v>
      </c>
      <c r="SK90" s="79" t="s">
        <v>1050</v>
      </c>
      <c r="SL90" s="79" t="s">
        <v>1050</v>
      </c>
      <c r="SM90" s="79" t="s">
        <v>1050</v>
      </c>
      <c r="SN90" s="79" t="s">
        <v>1050</v>
      </c>
      <c r="SO90" s="79" t="s">
        <v>1050</v>
      </c>
      <c r="SP90" s="79" t="s">
        <v>1050</v>
      </c>
      <c r="SQ90" s="79" t="s">
        <v>1050</v>
      </c>
      <c r="SR90" s="79" t="s">
        <v>1050</v>
      </c>
      <c r="SS90" s="79" t="s">
        <v>1050</v>
      </c>
      <c r="ST90" s="79" t="s">
        <v>1247</v>
      </c>
      <c r="SU90" s="79" t="s">
        <v>1050</v>
      </c>
      <c r="SV90" s="79" t="s">
        <v>1050</v>
      </c>
      <c r="SW90" s="79" t="s">
        <v>1050</v>
      </c>
      <c r="SX90" s="79" t="s">
        <v>1050</v>
      </c>
      <c r="SY90" s="79" t="s">
        <v>1050</v>
      </c>
      <c r="SZ90" s="79" t="s">
        <v>1050</v>
      </c>
      <c r="TA90" s="79" t="s">
        <v>1050</v>
      </c>
      <c r="TB90" s="79" t="s">
        <v>1050</v>
      </c>
      <c r="TC90" s="79" t="s">
        <v>1050</v>
      </c>
      <c r="TD90" s="79" t="s">
        <v>1050</v>
      </c>
      <c r="TE90" s="79" t="s">
        <v>1050</v>
      </c>
      <c r="TF90" s="79">
        <v>1997</v>
      </c>
      <c r="TG90" s="79" t="s">
        <v>1050</v>
      </c>
      <c r="TH90" s="79" t="s">
        <v>1050</v>
      </c>
      <c r="TI90" s="79" t="s">
        <v>1050</v>
      </c>
      <c r="TJ90" s="79" t="s">
        <v>1050</v>
      </c>
      <c r="TK90" s="79" t="s">
        <v>1050</v>
      </c>
      <c r="TL90" s="79" t="s">
        <v>1050</v>
      </c>
      <c r="TM90" s="79" t="s">
        <v>1050</v>
      </c>
      <c r="TN90" s="79" t="s">
        <v>1050</v>
      </c>
      <c r="TO90" s="79" t="s">
        <v>1050</v>
      </c>
      <c r="TP90" s="79" t="s">
        <v>1050</v>
      </c>
      <c r="TQ90" s="79" t="s">
        <v>1050</v>
      </c>
      <c r="TR90" s="79" t="s">
        <v>1435</v>
      </c>
      <c r="TS90" s="79" t="s">
        <v>1050</v>
      </c>
      <c r="TT90" s="79" t="s">
        <v>1050</v>
      </c>
      <c r="TU90" s="79" t="s">
        <v>1050</v>
      </c>
      <c r="TV90" s="79" t="s">
        <v>1050</v>
      </c>
      <c r="TW90" s="79" t="s">
        <v>1050</v>
      </c>
      <c r="TX90" s="79" t="s">
        <v>1050</v>
      </c>
      <c r="TY90" s="79" t="s">
        <v>1050</v>
      </c>
      <c r="TZ90" s="79" t="s">
        <v>1050</v>
      </c>
      <c r="UA90" s="79" t="s">
        <v>1050</v>
      </c>
      <c r="UB90" s="79" t="s">
        <v>1050</v>
      </c>
      <c r="UC90" s="79" t="s">
        <v>1050</v>
      </c>
      <c r="UD90" s="79" t="s">
        <v>1233</v>
      </c>
      <c r="UE90" s="79" t="s">
        <v>1050</v>
      </c>
      <c r="UF90" s="79" t="s">
        <v>1050</v>
      </c>
      <c r="UG90" s="79" t="s">
        <v>1050</v>
      </c>
      <c r="UH90" s="79" t="s">
        <v>1050</v>
      </c>
      <c r="UI90" s="79" t="s">
        <v>1050</v>
      </c>
      <c r="UJ90" s="79" t="s">
        <v>1050</v>
      </c>
      <c r="UK90" s="79" t="s">
        <v>1050</v>
      </c>
      <c r="UL90" s="79" t="s">
        <v>1050</v>
      </c>
      <c r="UM90" s="79" t="s">
        <v>1050</v>
      </c>
      <c r="UN90" s="79" t="s">
        <v>1050</v>
      </c>
      <c r="UO90" s="79" t="s">
        <v>1050</v>
      </c>
      <c r="UP90" s="79" t="s">
        <v>3328</v>
      </c>
      <c r="UQ90" s="79" t="s">
        <v>1050</v>
      </c>
      <c r="UR90" s="79" t="s">
        <v>1050</v>
      </c>
      <c r="US90" s="79" t="s">
        <v>1050</v>
      </c>
      <c r="UT90" s="79" t="s">
        <v>1050</v>
      </c>
      <c r="UU90" s="79" t="s">
        <v>1050</v>
      </c>
      <c r="UV90" s="79" t="s">
        <v>1050</v>
      </c>
      <c r="UW90" s="79" t="s">
        <v>1050</v>
      </c>
      <c r="UX90" s="79" t="s">
        <v>1050</v>
      </c>
      <c r="UY90" s="79" t="s">
        <v>1050</v>
      </c>
      <c r="UZ90" s="79" t="s">
        <v>1050</v>
      </c>
      <c r="VA90" s="79" t="s">
        <v>1050</v>
      </c>
      <c r="VB90" s="79">
        <v>1300</v>
      </c>
      <c r="VC90" s="79" t="s">
        <v>1050</v>
      </c>
      <c r="VD90" s="79" t="s">
        <v>1050</v>
      </c>
      <c r="VE90" s="79" t="s">
        <v>1050</v>
      </c>
      <c r="VF90" s="79" t="s">
        <v>1050</v>
      </c>
      <c r="VG90" s="79" t="s">
        <v>1050</v>
      </c>
      <c r="VH90" s="79" t="s">
        <v>1050</v>
      </c>
      <c r="VI90" s="79" t="s">
        <v>1050</v>
      </c>
      <c r="VJ90" s="79" t="s">
        <v>1050</v>
      </c>
      <c r="VK90" s="79" t="s">
        <v>1050</v>
      </c>
      <c r="VL90" s="79" t="s">
        <v>1050</v>
      </c>
      <c r="VM90" s="79" t="s">
        <v>1050</v>
      </c>
      <c r="VN90" s="79" t="s">
        <v>1060</v>
      </c>
      <c r="VO90" s="79" t="s">
        <v>1050</v>
      </c>
      <c r="VP90" s="79" t="s">
        <v>1050</v>
      </c>
      <c r="VQ90" s="79" t="s">
        <v>1050</v>
      </c>
      <c r="VR90" s="79" t="s">
        <v>1050</v>
      </c>
      <c r="VS90" s="79" t="s">
        <v>1050</v>
      </c>
      <c r="VT90" s="79" t="s">
        <v>1050</v>
      </c>
      <c r="VU90" s="79" t="s">
        <v>1050</v>
      </c>
      <c r="VV90" s="79" t="s">
        <v>1050</v>
      </c>
      <c r="VW90" s="79" t="s">
        <v>1050</v>
      </c>
      <c r="VX90" s="79" t="s">
        <v>1050</v>
      </c>
      <c r="VY90" s="79" t="s">
        <v>1050</v>
      </c>
      <c r="VZ90" s="79" t="s">
        <v>353</v>
      </c>
      <c r="WA90" s="79" t="s">
        <v>1050</v>
      </c>
      <c r="WB90" s="79" t="s">
        <v>1050</v>
      </c>
      <c r="WC90" s="79" t="s">
        <v>1050</v>
      </c>
      <c r="WD90" s="79" t="s">
        <v>1050</v>
      </c>
      <c r="WE90" s="79" t="s">
        <v>1050</v>
      </c>
      <c r="WF90" s="79" t="s">
        <v>1050</v>
      </c>
      <c r="WG90" s="79" t="s">
        <v>1050</v>
      </c>
      <c r="WH90" s="79" t="s">
        <v>1050</v>
      </c>
      <c r="WI90" s="79" t="s">
        <v>1050</v>
      </c>
      <c r="WJ90" s="79" t="s">
        <v>1050</v>
      </c>
      <c r="WK90" s="79" t="s">
        <v>1050</v>
      </c>
      <c r="WL90" s="79" t="s">
        <v>353</v>
      </c>
      <c r="WM90" s="79" t="s">
        <v>1050</v>
      </c>
      <c r="WN90" s="79" t="s">
        <v>1050</v>
      </c>
      <c r="WO90" s="79" t="s">
        <v>1050</v>
      </c>
      <c r="WP90" s="79" t="s">
        <v>1050</v>
      </c>
      <c r="WQ90" s="79" t="s">
        <v>1050</v>
      </c>
      <c r="WR90" s="79" t="s">
        <v>1050</v>
      </c>
      <c r="WS90" s="79" t="s">
        <v>1050</v>
      </c>
      <c r="WT90" s="79" t="s">
        <v>1050</v>
      </c>
      <c r="WU90" s="79" t="s">
        <v>1050</v>
      </c>
      <c r="WV90" s="79" t="s">
        <v>1050</v>
      </c>
      <c r="WW90" s="79" t="s">
        <v>1050</v>
      </c>
      <c r="WX90" s="79" t="s">
        <v>399</v>
      </c>
      <c r="WY90" s="79" t="s">
        <v>1050</v>
      </c>
      <c r="WZ90" s="79" t="s">
        <v>1050</v>
      </c>
      <c r="XA90" s="79" t="s">
        <v>1050</v>
      </c>
      <c r="XB90" s="79" t="s">
        <v>1050</v>
      </c>
      <c r="XC90" s="79" t="s">
        <v>1050</v>
      </c>
      <c r="XD90" s="79" t="s">
        <v>1050</v>
      </c>
      <c r="XE90" s="79" t="s">
        <v>1050</v>
      </c>
      <c r="XF90" s="79" t="s">
        <v>1050</v>
      </c>
      <c r="XG90" s="79" t="s">
        <v>1050</v>
      </c>
      <c r="XH90" s="79" t="s">
        <v>1050</v>
      </c>
      <c r="XI90" s="79" t="s">
        <v>1050</v>
      </c>
      <c r="XJ90" s="79" t="s">
        <v>2892</v>
      </c>
      <c r="XK90" s="79" t="s">
        <v>1050</v>
      </c>
      <c r="XL90" s="79" t="s">
        <v>1050</v>
      </c>
      <c r="XM90" s="79" t="s">
        <v>1050</v>
      </c>
      <c r="XN90" s="79" t="s">
        <v>1050</v>
      </c>
      <c r="XO90" s="79" t="s">
        <v>1050</v>
      </c>
      <c r="XP90" s="79" t="s">
        <v>1050</v>
      </c>
      <c r="XQ90" s="79" t="s">
        <v>1050</v>
      </c>
      <c r="XR90" s="79" t="s">
        <v>1050</v>
      </c>
      <c r="XS90" s="79" t="s">
        <v>1050</v>
      </c>
      <c r="XT90" s="79" t="s">
        <v>1050</v>
      </c>
      <c r="XU90" s="79" t="s">
        <v>1050</v>
      </c>
      <c r="XV90" s="79" t="s">
        <v>1089</v>
      </c>
      <c r="XW90" s="79" t="s">
        <v>1050</v>
      </c>
      <c r="XX90" s="79" t="s">
        <v>1050</v>
      </c>
      <c r="XY90" s="79" t="s">
        <v>1050</v>
      </c>
      <c r="XZ90" s="79" t="s">
        <v>1050</v>
      </c>
      <c r="YA90" s="79" t="s">
        <v>1050</v>
      </c>
      <c r="YB90" s="79" t="s">
        <v>1050</v>
      </c>
      <c r="YC90" s="79" t="s">
        <v>1050</v>
      </c>
      <c r="YD90" s="79" t="s">
        <v>1050</v>
      </c>
      <c r="YE90" s="79" t="s">
        <v>1050</v>
      </c>
      <c r="YF90" s="79" t="s">
        <v>1050</v>
      </c>
      <c r="YG90" s="79" t="s">
        <v>1050</v>
      </c>
      <c r="YH90" s="79" t="s">
        <v>1089</v>
      </c>
      <c r="YI90" s="79" t="s">
        <v>1050</v>
      </c>
      <c r="YJ90" s="79" t="s">
        <v>1050</v>
      </c>
      <c r="YK90" s="79" t="s">
        <v>1050</v>
      </c>
      <c r="YL90" s="79" t="s">
        <v>1050</v>
      </c>
      <c r="YM90" s="79" t="s">
        <v>1050</v>
      </c>
      <c r="YN90" s="79" t="s">
        <v>1050</v>
      </c>
      <c r="YO90" s="79" t="s">
        <v>1050</v>
      </c>
      <c r="YP90" s="79" t="s">
        <v>1050</v>
      </c>
      <c r="YQ90" s="79" t="s">
        <v>1050</v>
      </c>
      <c r="YR90" s="79" t="s">
        <v>1050</v>
      </c>
      <c r="YS90" s="79" t="s">
        <v>1050</v>
      </c>
      <c r="YT90" s="79" t="s">
        <v>1089</v>
      </c>
      <c r="YU90" s="79" t="s">
        <v>1050</v>
      </c>
      <c r="YV90" s="79" t="s">
        <v>1050</v>
      </c>
      <c r="YW90" s="79" t="s">
        <v>1050</v>
      </c>
      <c r="YX90" s="79" t="s">
        <v>1050</v>
      </c>
      <c r="YY90" s="79" t="s">
        <v>1050</v>
      </c>
      <c r="YZ90" s="79" t="s">
        <v>1050</v>
      </c>
      <c r="ZA90" s="79" t="s">
        <v>1050</v>
      </c>
      <c r="ZB90" s="79" t="s">
        <v>1050</v>
      </c>
      <c r="ZC90" s="79" t="s">
        <v>1050</v>
      </c>
      <c r="ZD90" s="79" t="s">
        <v>1050</v>
      </c>
      <c r="ZE90" s="79" t="s">
        <v>1050</v>
      </c>
      <c r="ZF90" s="79" t="s">
        <v>1089</v>
      </c>
      <c r="ZG90" s="79" t="s">
        <v>1050</v>
      </c>
      <c r="ZH90" s="79" t="s">
        <v>1050</v>
      </c>
      <c r="ZI90" s="79" t="s">
        <v>1050</v>
      </c>
      <c r="ZJ90" s="79" t="s">
        <v>1050</v>
      </c>
      <c r="ZK90" s="79" t="s">
        <v>1050</v>
      </c>
      <c r="ZL90" s="79" t="s">
        <v>1050</v>
      </c>
      <c r="ZM90" s="79" t="s">
        <v>1050</v>
      </c>
      <c r="ZN90" s="79" t="s">
        <v>1050</v>
      </c>
      <c r="ZO90" s="79" t="s">
        <v>1050</v>
      </c>
      <c r="ZP90" s="79" t="s">
        <v>1050</v>
      </c>
      <c r="ZQ90" s="79" t="s">
        <v>1050</v>
      </c>
      <c r="ZR90" s="79" t="s">
        <v>1089</v>
      </c>
      <c r="ZS90" s="79" t="s">
        <v>1050</v>
      </c>
      <c r="ZT90" s="79" t="s">
        <v>1050</v>
      </c>
      <c r="ZU90" s="79" t="s">
        <v>1050</v>
      </c>
      <c r="ZV90" s="79" t="s">
        <v>1050</v>
      </c>
      <c r="ZW90" s="79" t="s">
        <v>1050</v>
      </c>
      <c r="ZX90" s="79" t="s">
        <v>1050</v>
      </c>
      <c r="ZY90" s="79" t="s">
        <v>1050</v>
      </c>
      <c r="ZZ90" s="79" t="s">
        <v>1050</v>
      </c>
      <c r="AAA90" s="79" t="s">
        <v>1050</v>
      </c>
      <c r="AAB90" s="79" t="s">
        <v>1050</v>
      </c>
      <c r="AAC90" s="79" t="s">
        <v>1050</v>
      </c>
      <c r="AAD90" s="79" t="s">
        <v>1090</v>
      </c>
      <c r="AAE90" s="79">
        <v>69</v>
      </c>
      <c r="AAF90" s="91">
        <v>42244</v>
      </c>
      <c r="AAG90" s="79">
        <v>1</v>
      </c>
      <c r="AAH90" s="79">
        <v>0</v>
      </c>
      <c r="AAI90" s="79" t="s">
        <v>1132</v>
      </c>
      <c r="AAJ90" s="79" t="s">
        <v>352</v>
      </c>
      <c r="AAK90" s="79" t="s">
        <v>1050</v>
      </c>
      <c r="AAL90" s="79" t="s">
        <v>1050</v>
      </c>
      <c r="AAM90" s="79" t="s">
        <v>1050</v>
      </c>
      <c r="AAN90" s="79" t="s">
        <v>1050</v>
      </c>
      <c r="AAO90" s="79" t="s">
        <v>1050</v>
      </c>
      <c r="AAP90" s="79" t="s">
        <v>1050</v>
      </c>
      <c r="AAQ90" s="79" t="s">
        <v>1050</v>
      </c>
      <c r="AAR90" s="79" t="s">
        <v>1050</v>
      </c>
      <c r="AAS90" s="79" t="s">
        <v>1050</v>
      </c>
      <c r="AAT90" s="79" t="s">
        <v>1050</v>
      </c>
      <c r="AAU90" s="79" t="s">
        <v>1050</v>
      </c>
      <c r="AAV90" s="79" t="s">
        <v>1050</v>
      </c>
      <c r="AAW90" s="79" t="s">
        <v>1050</v>
      </c>
      <c r="AAX90" s="79" t="s">
        <v>1050</v>
      </c>
      <c r="AAY90" s="79" t="s">
        <v>1050</v>
      </c>
      <c r="AAZ90" s="79" t="s">
        <v>1050</v>
      </c>
      <c r="ABA90" s="79" t="s">
        <v>1050</v>
      </c>
      <c r="ABB90" s="79" t="s">
        <v>1050</v>
      </c>
      <c r="ABC90" s="79" t="s">
        <v>1050</v>
      </c>
      <c r="ABD90" s="79" t="s">
        <v>1050</v>
      </c>
      <c r="ABE90" s="79" t="s">
        <v>1050</v>
      </c>
      <c r="ABF90" s="79" t="s">
        <v>1050</v>
      </c>
      <c r="ABG90" s="79" t="s">
        <v>1050</v>
      </c>
      <c r="ABH90" s="79" t="s">
        <v>1050</v>
      </c>
      <c r="ABI90" s="79" t="s">
        <v>1050</v>
      </c>
      <c r="ABJ90" s="79" t="s">
        <v>1050</v>
      </c>
      <c r="ABK90" s="79" t="s">
        <v>1050</v>
      </c>
      <c r="ABL90" s="79" t="s">
        <v>1050</v>
      </c>
      <c r="ABM90" s="79" t="s">
        <v>1050</v>
      </c>
      <c r="ABN90" s="79" t="s">
        <v>1050</v>
      </c>
      <c r="ABO90" s="79" t="s">
        <v>1050</v>
      </c>
      <c r="ABP90" s="79" t="s">
        <v>1050</v>
      </c>
      <c r="ABQ90" s="79" t="s">
        <v>1050</v>
      </c>
      <c r="ABR90" s="79" t="s">
        <v>1050</v>
      </c>
      <c r="ABS90" s="79" t="s">
        <v>1050</v>
      </c>
      <c r="ABT90" s="79" t="s">
        <v>1050</v>
      </c>
      <c r="ABU90" s="79" t="s">
        <v>1050</v>
      </c>
      <c r="ABV90" s="79" t="s">
        <v>1050</v>
      </c>
      <c r="ABW90" s="79" t="s">
        <v>1050</v>
      </c>
      <c r="ABX90" s="79" t="s">
        <v>1050</v>
      </c>
      <c r="ABY90" s="79" t="s">
        <v>1050</v>
      </c>
      <c r="ABZ90" s="79" t="s">
        <v>1050</v>
      </c>
      <c r="ACA90" s="79" t="s">
        <v>1050</v>
      </c>
      <c r="ACB90" s="79" t="s">
        <v>1050</v>
      </c>
      <c r="ACC90" s="79" t="s">
        <v>1050</v>
      </c>
      <c r="ACD90" s="79" t="s">
        <v>1050</v>
      </c>
      <c r="ACE90" s="79" t="s">
        <v>1050</v>
      </c>
      <c r="ACF90" s="79" t="s">
        <v>1050</v>
      </c>
      <c r="ACG90" s="79" t="s">
        <v>1050</v>
      </c>
      <c r="ACH90" s="79" t="s">
        <v>1050</v>
      </c>
      <c r="ACI90" s="79" t="s">
        <v>1050</v>
      </c>
      <c r="ACJ90" s="79" t="s">
        <v>1050</v>
      </c>
      <c r="ACK90" s="79" t="s">
        <v>1050</v>
      </c>
      <c r="ACL90" s="79" t="s">
        <v>1050</v>
      </c>
      <c r="ACM90" s="79" t="s">
        <v>1050</v>
      </c>
      <c r="ACN90" s="79" t="s">
        <v>1050</v>
      </c>
      <c r="ACO90" s="79" t="s">
        <v>1050</v>
      </c>
      <c r="ACP90" s="79" t="s">
        <v>1050</v>
      </c>
      <c r="ACQ90" s="79" t="s">
        <v>1050</v>
      </c>
      <c r="ACR90" s="79" t="s">
        <v>1050</v>
      </c>
      <c r="ACS90" s="79" t="s">
        <v>1050</v>
      </c>
      <c r="ACT90" s="79" t="s">
        <v>1050</v>
      </c>
      <c r="ACU90" s="79" t="s">
        <v>1050</v>
      </c>
      <c r="ACV90" s="79" t="s">
        <v>1050</v>
      </c>
      <c r="ACW90" s="79" t="s">
        <v>1050</v>
      </c>
      <c r="ACX90" s="79" t="s">
        <v>1050</v>
      </c>
      <c r="ACY90" s="79" t="s">
        <v>1050</v>
      </c>
      <c r="ACZ90" s="79" t="s">
        <v>1050</v>
      </c>
      <c r="ADA90" s="79" t="s">
        <v>1050</v>
      </c>
      <c r="ADB90" s="79" t="s">
        <v>1050</v>
      </c>
      <c r="ADC90" s="79" t="s">
        <v>1050</v>
      </c>
      <c r="ADD90" s="79" t="s">
        <v>1050</v>
      </c>
      <c r="ADE90" s="79" t="s">
        <v>1050</v>
      </c>
      <c r="ADF90" s="79" t="s">
        <v>1050</v>
      </c>
      <c r="ADG90" s="79" t="s">
        <v>1050</v>
      </c>
      <c r="ADH90" s="79" t="s">
        <v>1050</v>
      </c>
      <c r="ADI90" s="79" t="s">
        <v>1050</v>
      </c>
      <c r="ADJ90" s="79" t="s">
        <v>1050</v>
      </c>
      <c r="ADK90" s="79" t="s">
        <v>1050</v>
      </c>
      <c r="ADL90" s="79" t="s">
        <v>1050</v>
      </c>
      <c r="ADM90" s="79" t="s">
        <v>1050</v>
      </c>
      <c r="ADN90" s="79" t="s">
        <v>1050</v>
      </c>
      <c r="ADO90" s="79" t="s">
        <v>1050</v>
      </c>
      <c r="ADP90" s="79" t="s">
        <v>1050</v>
      </c>
      <c r="ADQ90" s="79" t="s">
        <v>1050</v>
      </c>
      <c r="ADR90" s="79" t="s">
        <v>1050</v>
      </c>
      <c r="ADS90" s="79" t="s">
        <v>1050</v>
      </c>
      <c r="ADT90" s="79" t="s">
        <v>1050</v>
      </c>
      <c r="ADU90" s="79" t="s">
        <v>1050</v>
      </c>
      <c r="ADV90" s="79" t="s">
        <v>1050</v>
      </c>
      <c r="ADW90" s="79" t="s">
        <v>1050</v>
      </c>
      <c r="ADX90" s="79" t="s">
        <v>1050</v>
      </c>
      <c r="ADY90" s="79" t="s">
        <v>1050</v>
      </c>
      <c r="ADZ90" s="79" t="s">
        <v>1050</v>
      </c>
      <c r="AEA90" s="79" t="s">
        <v>1050</v>
      </c>
      <c r="AEB90" s="79" t="s">
        <v>1050</v>
      </c>
      <c r="AEC90" s="79" t="s">
        <v>1050</v>
      </c>
      <c r="AED90" s="79" t="s">
        <v>1050</v>
      </c>
      <c r="AEE90" s="79" t="s">
        <v>1050</v>
      </c>
      <c r="AEF90" s="79" t="s">
        <v>1050</v>
      </c>
      <c r="AEG90" s="79" t="s">
        <v>1050</v>
      </c>
      <c r="AEH90" s="79" t="s">
        <v>1050</v>
      </c>
      <c r="AEI90" s="79" t="s">
        <v>1050</v>
      </c>
      <c r="AEJ90" s="79" t="s">
        <v>1050</v>
      </c>
      <c r="AEK90" s="79" t="s">
        <v>1050</v>
      </c>
      <c r="AEL90" s="79" t="s">
        <v>1050</v>
      </c>
      <c r="AEM90" s="79" t="s">
        <v>1050</v>
      </c>
      <c r="AEN90" s="79" t="s">
        <v>1050</v>
      </c>
      <c r="AEO90" s="79" t="s">
        <v>1050</v>
      </c>
      <c r="AEP90" s="79" t="s">
        <v>1050</v>
      </c>
      <c r="AEQ90" s="79" t="s">
        <v>1050</v>
      </c>
      <c r="AER90" s="79" t="s">
        <v>1050</v>
      </c>
      <c r="AES90" s="79" t="s">
        <v>1050</v>
      </c>
      <c r="AET90" s="79" t="s">
        <v>1050</v>
      </c>
      <c r="AEU90" s="79" t="s">
        <v>1050</v>
      </c>
      <c r="AEV90" s="79" t="s">
        <v>1050</v>
      </c>
      <c r="AEW90" s="79" t="s">
        <v>1050</v>
      </c>
      <c r="AEX90" s="137" t="s">
        <v>470</v>
      </c>
      <c r="AEY90" s="79">
        <v>0</v>
      </c>
      <c r="AEZ90" s="79">
        <v>1</v>
      </c>
      <c r="AFA90" s="79" t="s">
        <v>1050</v>
      </c>
      <c r="AFB90" s="79" t="s">
        <v>1089</v>
      </c>
      <c r="AFC90" s="79" t="s">
        <v>2712</v>
      </c>
      <c r="AFD90" s="79" t="s">
        <v>1050</v>
      </c>
      <c r="AFE90" s="79" t="s">
        <v>1050</v>
      </c>
      <c r="AFF90" s="79" t="s">
        <v>1050</v>
      </c>
      <c r="AFG90" s="79" t="s">
        <v>1050</v>
      </c>
      <c r="AFH90" s="79" t="s">
        <v>1050</v>
      </c>
      <c r="AFI90" s="79" t="s">
        <v>1050</v>
      </c>
      <c r="AFJ90" s="79" t="s">
        <v>1050</v>
      </c>
      <c r="AFK90" s="79" t="s">
        <v>1050</v>
      </c>
      <c r="AFL90" s="79" t="s">
        <v>1050</v>
      </c>
      <c r="AFM90" s="79" t="s">
        <v>1050</v>
      </c>
      <c r="AFN90" s="79" t="s">
        <v>1050</v>
      </c>
      <c r="AFO90" s="79" t="s">
        <v>1050</v>
      </c>
      <c r="AFP90" s="79" t="s">
        <v>1050</v>
      </c>
      <c r="AFQ90" s="79" t="s">
        <v>1050</v>
      </c>
      <c r="AFR90" s="79" t="s">
        <v>1050</v>
      </c>
      <c r="AFS90" s="79" t="s">
        <v>1050</v>
      </c>
      <c r="AFT90" s="79" t="s">
        <v>1050</v>
      </c>
      <c r="AFU90" s="79" t="s">
        <v>1050</v>
      </c>
      <c r="AFV90" s="79" t="s">
        <v>1050</v>
      </c>
      <c r="AFW90" s="79" t="s">
        <v>1050</v>
      </c>
      <c r="AFX90" s="79" t="s">
        <v>1050</v>
      </c>
      <c r="AFY90" s="79" t="s">
        <v>1050</v>
      </c>
      <c r="AFZ90" s="79" t="s">
        <v>1050</v>
      </c>
      <c r="AGA90" s="79" t="s">
        <v>1050</v>
      </c>
      <c r="AGB90" s="79" t="s">
        <v>1050</v>
      </c>
      <c r="AGC90" s="79" t="s">
        <v>1050</v>
      </c>
      <c r="AGD90" s="79" t="s">
        <v>1050</v>
      </c>
      <c r="AGE90" s="79" t="s">
        <v>1050</v>
      </c>
      <c r="AGF90" s="79" t="s">
        <v>1050</v>
      </c>
      <c r="AGG90" s="79" t="s">
        <v>1050</v>
      </c>
      <c r="AGH90" s="79" t="s">
        <v>1050</v>
      </c>
      <c r="AGI90" s="79" t="s">
        <v>1050</v>
      </c>
      <c r="AGJ90" s="79" t="s">
        <v>1050</v>
      </c>
      <c r="AGK90" s="79" t="s">
        <v>1050</v>
      </c>
      <c r="AGL90" s="79" t="s">
        <v>1089</v>
      </c>
      <c r="AGM90" s="79" t="s">
        <v>1050</v>
      </c>
      <c r="AGN90" s="79" t="s">
        <v>1050</v>
      </c>
      <c r="AGO90" s="79" t="s">
        <v>1050</v>
      </c>
      <c r="AGP90" s="79" t="s">
        <v>1050</v>
      </c>
      <c r="AGQ90" s="79" t="s">
        <v>1050</v>
      </c>
      <c r="AGR90" s="79" t="s">
        <v>1050</v>
      </c>
      <c r="AGS90" s="79" t="s">
        <v>1050</v>
      </c>
      <c r="AGT90" s="79" t="s">
        <v>1050</v>
      </c>
      <c r="AGU90" s="79" t="s">
        <v>1050</v>
      </c>
      <c r="AGV90" s="79" t="s">
        <v>1050</v>
      </c>
      <c r="AGW90" s="79" t="s">
        <v>1050</v>
      </c>
      <c r="AGX90" s="79" t="s">
        <v>1050</v>
      </c>
      <c r="AGY90" s="79" t="s">
        <v>1050</v>
      </c>
      <c r="AGZ90" s="79" t="s">
        <v>1050</v>
      </c>
      <c r="AHA90" s="79" t="s">
        <v>1050</v>
      </c>
      <c r="AHB90" s="79" t="s">
        <v>1050</v>
      </c>
      <c r="AHC90" s="79" t="s">
        <v>1050</v>
      </c>
      <c r="AHD90" s="79" t="s">
        <v>1050</v>
      </c>
      <c r="AHE90" s="79" t="s">
        <v>1050</v>
      </c>
      <c r="AHF90" s="79" t="s">
        <v>1050</v>
      </c>
      <c r="AHG90" s="79" t="s">
        <v>1050</v>
      </c>
      <c r="AHH90" s="79" t="s">
        <v>1050</v>
      </c>
      <c r="AHI90" s="79" t="s">
        <v>1050</v>
      </c>
      <c r="AHJ90" s="79" t="s">
        <v>1089</v>
      </c>
      <c r="AHK90" s="79" t="s">
        <v>1050</v>
      </c>
      <c r="AHL90" s="79" t="s">
        <v>1050</v>
      </c>
      <c r="AHM90" s="79" t="s">
        <v>1050</v>
      </c>
      <c r="AHN90" s="79" t="s">
        <v>1050</v>
      </c>
      <c r="AHO90" s="79" t="s">
        <v>1050</v>
      </c>
      <c r="AHP90" s="79" t="s">
        <v>1050</v>
      </c>
      <c r="AHQ90" s="79" t="s">
        <v>1050</v>
      </c>
      <c r="AHR90" s="79" t="s">
        <v>1050</v>
      </c>
      <c r="AHS90" s="79" t="s">
        <v>1050</v>
      </c>
      <c r="AHT90" s="79" t="s">
        <v>1050</v>
      </c>
      <c r="AHU90" s="79" t="s">
        <v>1050</v>
      </c>
      <c r="AHV90" s="79" t="s">
        <v>1050</v>
      </c>
      <c r="AHW90" s="79" t="s">
        <v>1050</v>
      </c>
      <c r="AHX90" s="79" t="s">
        <v>1050</v>
      </c>
      <c r="AHY90" s="79" t="s">
        <v>1050</v>
      </c>
      <c r="AHZ90" s="79" t="s">
        <v>1050</v>
      </c>
      <c r="AIA90" s="79" t="s">
        <v>1050</v>
      </c>
      <c r="AIB90" s="79" t="s">
        <v>1050</v>
      </c>
      <c r="AIC90" s="79" t="s">
        <v>1050</v>
      </c>
      <c r="AID90" s="79" t="s">
        <v>1050</v>
      </c>
      <c r="AIE90" s="79" t="s">
        <v>1050</v>
      </c>
      <c r="AIF90" s="79" t="s">
        <v>1050</v>
      </c>
      <c r="AIG90" s="79" t="s">
        <v>1050</v>
      </c>
      <c r="AIH90" s="79" t="s">
        <v>1050</v>
      </c>
      <c r="AII90" s="79" t="s">
        <v>1050</v>
      </c>
      <c r="AIJ90" s="79" t="s">
        <v>1050</v>
      </c>
      <c r="AIK90" s="79" t="s">
        <v>1050</v>
      </c>
      <c r="AIL90" s="79" t="s">
        <v>1050</v>
      </c>
      <c r="AIM90" s="79" t="s">
        <v>1050</v>
      </c>
      <c r="AIN90" s="79" t="s">
        <v>1050</v>
      </c>
      <c r="AIO90" s="79" t="s">
        <v>1050</v>
      </c>
      <c r="AIP90" s="79" t="s">
        <v>1050</v>
      </c>
      <c r="AIQ90" s="79" t="s">
        <v>399</v>
      </c>
      <c r="AIR90" s="79" t="s">
        <v>3208</v>
      </c>
      <c r="AIS90" s="79" t="s">
        <v>1050</v>
      </c>
      <c r="AIT90" s="79" t="s">
        <v>1050</v>
      </c>
      <c r="AIU90" s="79" t="s">
        <v>1050</v>
      </c>
      <c r="AIV90" s="79" t="s">
        <v>1050</v>
      </c>
      <c r="AIW90" s="79" t="s">
        <v>1050</v>
      </c>
      <c r="AIX90" s="79" t="s">
        <v>1050</v>
      </c>
      <c r="AIY90" s="79" t="s">
        <v>1050</v>
      </c>
      <c r="AIZ90" s="79" t="s">
        <v>1050</v>
      </c>
      <c r="AJA90" s="79" t="s">
        <v>1050</v>
      </c>
      <c r="AJB90" s="79" t="s">
        <v>1050</v>
      </c>
      <c r="AJC90" s="79" t="s">
        <v>1050</v>
      </c>
      <c r="AJD90" s="79" t="s">
        <v>1050</v>
      </c>
      <c r="AJE90" s="79" t="s">
        <v>1050</v>
      </c>
      <c r="AJF90" s="79" t="s">
        <v>1050</v>
      </c>
      <c r="AJG90" s="79" t="s">
        <v>3338</v>
      </c>
      <c r="AJH90" s="79" t="s">
        <v>3339</v>
      </c>
      <c r="AJI90" s="79" t="s">
        <v>1050</v>
      </c>
      <c r="AJJ90" s="79" t="s">
        <v>1050</v>
      </c>
      <c r="AJK90" s="79" t="s">
        <v>1050</v>
      </c>
      <c r="AJL90" s="79" t="s">
        <v>1050</v>
      </c>
      <c r="AJM90" s="79" t="s">
        <v>353</v>
      </c>
      <c r="AJN90" s="79" t="s">
        <v>2712</v>
      </c>
      <c r="AJO90" s="79" t="s">
        <v>1050</v>
      </c>
      <c r="AJP90" s="79" t="s">
        <v>1050</v>
      </c>
      <c r="AJQ90" s="79" t="s">
        <v>1050</v>
      </c>
      <c r="AJR90" s="79" t="s">
        <v>1050</v>
      </c>
      <c r="AJS90" s="79" t="s">
        <v>1050</v>
      </c>
      <c r="AJT90" s="79" t="s">
        <v>1050</v>
      </c>
      <c r="AJU90" s="79" t="s">
        <v>1050</v>
      </c>
      <c r="AJV90" s="79" t="s">
        <v>1098</v>
      </c>
      <c r="AJW90" s="79" t="s">
        <v>1050</v>
      </c>
      <c r="AJX90" s="79" t="s">
        <v>1050</v>
      </c>
      <c r="AJY90" s="79" t="s">
        <v>1050</v>
      </c>
      <c r="AJZ90" s="79" t="s">
        <v>1050</v>
      </c>
      <c r="AKA90" s="79" t="s">
        <v>1050</v>
      </c>
      <c r="AKB90" s="79" t="s">
        <v>1050</v>
      </c>
      <c r="AKC90" s="79" t="s">
        <v>1050</v>
      </c>
      <c r="AKD90" s="79" t="s">
        <v>1050</v>
      </c>
      <c r="AKE90" s="79" t="s">
        <v>1050</v>
      </c>
      <c r="AKF90" s="79" t="s">
        <v>1098</v>
      </c>
      <c r="AKG90" s="79" t="s">
        <v>1050</v>
      </c>
      <c r="AKH90" s="79" t="s">
        <v>1050</v>
      </c>
      <c r="AKI90" s="79" t="s">
        <v>1050</v>
      </c>
      <c r="AKJ90" s="79" t="s">
        <v>1050</v>
      </c>
      <c r="AKK90" s="79" t="s">
        <v>1050</v>
      </c>
      <c r="AKL90" s="79" t="s">
        <v>1098</v>
      </c>
      <c r="AKM90" s="79" t="s">
        <v>1098</v>
      </c>
      <c r="AKN90" s="79" t="s">
        <v>1050</v>
      </c>
      <c r="AKO90" s="79" t="s">
        <v>1050</v>
      </c>
      <c r="AKP90" s="79" t="s">
        <v>1050</v>
      </c>
      <c r="AKQ90" s="79" t="s">
        <v>1050</v>
      </c>
      <c r="AKR90" s="79" t="s">
        <v>1050</v>
      </c>
      <c r="AKS90" s="79" t="s">
        <v>1050</v>
      </c>
      <c r="AKT90" s="79" t="s">
        <v>1050</v>
      </c>
      <c r="AKU90" s="79" t="s">
        <v>1050</v>
      </c>
      <c r="AKV90" s="79" t="s">
        <v>1050</v>
      </c>
      <c r="AKW90" s="79" t="s">
        <v>1050</v>
      </c>
      <c r="AKX90" s="79" t="s">
        <v>1050</v>
      </c>
      <c r="AKY90" s="79" t="s">
        <v>1050</v>
      </c>
      <c r="AKZ90" s="79" t="s">
        <v>1050</v>
      </c>
      <c r="ALA90" s="79" t="s">
        <v>1050</v>
      </c>
      <c r="ALB90" s="79" t="s">
        <v>1050</v>
      </c>
      <c r="ALC90" s="79" t="s">
        <v>1050</v>
      </c>
      <c r="ALD90" s="79" t="s">
        <v>1050</v>
      </c>
      <c r="ALE90" s="79" t="s">
        <v>1050</v>
      </c>
      <c r="ALF90" s="79" t="s">
        <v>1050</v>
      </c>
      <c r="ALG90" s="79" t="s">
        <v>1098</v>
      </c>
      <c r="ALH90" s="79" t="s">
        <v>1050</v>
      </c>
      <c r="ALI90" s="79" t="s">
        <v>1050</v>
      </c>
      <c r="ALJ90" s="79" t="s">
        <v>1050</v>
      </c>
      <c r="ALK90" s="79" t="s">
        <v>1050</v>
      </c>
      <c r="ALL90" s="79" t="s">
        <v>1098</v>
      </c>
      <c r="ALM90" s="79" t="s">
        <v>1050</v>
      </c>
      <c r="ALN90" s="79" t="s">
        <v>1050</v>
      </c>
      <c r="ALO90" s="79" t="s">
        <v>1050</v>
      </c>
      <c r="ALP90" s="79" t="s">
        <v>1050</v>
      </c>
      <c r="ALQ90" s="79" t="s">
        <v>1050</v>
      </c>
      <c r="ALR90" s="79" t="s">
        <v>1050</v>
      </c>
      <c r="ALS90" s="79" t="s">
        <v>1050</v>
      </c>
      <c r="ALT90" s="79" t="s">
        <v>1050</v>
      </c>
      <c r="ALU90" s="79" t="s">
        <v>1098</v>
      </c>
      <c r="ALV90" s="79" t="s">
        <v>1050</v>
      </c>
      <c r="ALW90" s="79" t="s">
        <v>1050</v>
      </c>
      <c r="ALX90" s="79" t="s">
        <v>1050</v>
      </c>
    </row>
    <row r="91" ht="50.25" customHeight="1" spans="1:1012">
      <c r="A91" s="150" t="s">
        <v>3340</v>
      </c>
      <c r="B91" s="150">
        <v>123</v>
      </c>
      <c r="C91" s="110" t="s">
        <v>1060</v>
      </c>
      <c r="D91" s="110" t="s">
        <v>374</v>
      </c>
      <c r="E91" s="110" t="s">
        <v>1050</v>
      </c>
      <c r="F91" s="110" t="s">
        <v>3341</v>
      </c>
      <c r="G91" s="110" t="s">
        <v>1050</v>
      </c>
      <c r="H91" s="110" t="s">
        <v>1050</v>
      </c>
      <c r="I91" s="110" t="s">
        <v>416</v>
      </c>
      <c r="J91" s="110" t="s">
        <v>3342</v>
      </c>
      <c r="K91" s="151">
        <v>0.260416666666667</v>
      </c>
      <c r="L91" s="110" t="s">
        <v>3342</v>
      </c>
      <c r="M91" s="151">
        <v>0.277777777777778</v>
      </c>
      <c r="N91" s="110" t="s">
        <v>376</v>
      </c>
      <c r="O91" s="110" t="s">
        <v>1050</v>
      </c>
      <c r="P91" s="110" t="s">
        <v>1050</v>
      </c>
      <c r="Q91" s="110" t="s">
        <v>407</v>
      </c>
      <c r="R91" s="110" t="s">
        <v>1052</v>
      </c>
      <c r="S91" s="110" t="s">
        <v>419</v>
      </c>
      <c r="T91" s="110" t="s">
        <v>1050</v>
      </c>
      <c r="U91" s="110" t="s">
        <v>368</v>
      </c>
      <c r="V91" s="110" t="s">
        <v>480</v>
      </c>
      <c r="W91" s="110" t="s">
        <v>338</v>
      </c>
      <c r="X91" s="110" t="s">
        <v>339</v>
      </c>
      <c r="Y91" s="110" t="s">
        <v>340</v>
      </c>
      <c r="Z91" s="110" t="s">
        <v>387</v>
      </c>
      <c r="AA91" s="110" t="s">
        <v>424</v>
      </c>
      <c r="AB91" s="110" t="s">
        <v>424</v>
      </c>
      <c r="AC91" s="110" t="s">
        <v>343</v>
      </c>
      <c r="AD91" s="110" t="s">
        <v>344</v>
      </c>
      <c r="AE91" s="110" t="s">
        <v>369</v>
      </c>
      <c r="AF91" s="110" t="s">
        <v>392</v>
      </c>
      <c r="AG91" s="110" t="s">
        <v>1050</v>
      </c>
      <c r="AH91" s="110" t="s">
        <v>347</v>
      </c>
      <c r="AI91" s="110" t="s">
        <v>1050</v>
      </c>
      <c r="AJ91" s="110" t="s">
        <v>353</v>
      </c>
      <c r="AK91" s="110" t="s">
        <v>1050</v>
      </c>
      <c r="AL91" s="110" t="s">
        <v>1050</v>
      </c>
      <c r="AM91" s="110" t="s">
        <v>1055</v>
      </c>
      <c r="AN91" s="110" t="s">
        <v>2984</v>
      </c>
      <c r="AO91" s="110" t="s">
        <v>1050</v>
      </c>
      <c r="AP91" s="110" t="s">
        <v>1050</v>
      </c>
      <c r="AQ91" s="110" t="s">
        <v>1050</v>
      </c>
      <c r="AR91" s="110" t="s">
        <v>1050</v>
      </c>
      <c r="AS91" s="110" t="s">
        <v>1050</v>
      </c>
      <c r="AT91" s="110" t="s">
        <v>1050</v>
      </c>
      <c r="AU91" s="110" t="s">
        <v>1050</v>
      </c>
      <c r="AV91" s="110" t="s">
        <v>1050</v>
      </c>
      <c r="AW91" s="110" t="s">
        <v>1050</v>
      </c>
      <c r="AX91" s="110" t="s">
        <v>1050</v>
      </c>
      <c r="AY91" s="110" t="s">
        <v>1050</v>
      </c>
      <c r="AZ91" s="110" t="s">
        <v>480</v>
      </c>
      <c r="BA91" s="110" t="s">
        <v>1050</v>
      </c>
      <c r="BB91" s="110" t="s">
        <v>1050</v>
      </c>
      <c r="BC91" s="110" t="s">
        <v>1050</v>
      </c>
      <c r="BD91" s="110" t="s">
        <v>1050</v>
      </c>
      <c r="BE91" s="110" t="s">
        <v>1050</v>
      </c>
      <c r="BF91" s="110" t="s">
        <v>1050</v>
      </c>
      <c r="BG91" s="110" t="s">
        <v>1050</v>
      </c>
      <c r="BH91" s="110" t="s">
        <v>1050</v>
      </c>
      <c r="BI91" s="110" t="s">
        <v>1050</v>
      </c>
      <c r="BJ91" s="110" t="s">
        <v>1050</v>
      </c>
      <c r="BK91" s="110" t="s">
        <v>1050</v>
      </c>
      <c r="BL91" s="110" t="s">
        <v>1050</v>
      </c>
      <c r="BM91" s="110" t="s">
        <v>1050</v>
      </c>
      <c r="BN91" s="110" t="s">
        <v>1050</v>
      </c>
      <c r="BO91" s="110" t="s">
        <v>1050</v>
      </c>
      <c r="BP91" s="110" t="s">
        <v>1050</v>
      </c>
      <c r="BQ91" s="110" t="s">
        <v>1050</v>
      </c>
      <c r="BR91" s="110" t="s">
        <v>1050</v>
      </c>
      <c r="BS91" s="110" t="s">
        <v>1050</v>
      </c>
      <c r="BT91" s="110" t="s">
        <v>1050</v>
      </c>
      <c r="BU91" s="110" t="s">
        <v>1050</v>
      </c>
      <c r="BV91" s="110" t="s">
        <v>1050</v>
      </c>
      <c r="BW91" s="110" t="s">
        <v>1050</v>
      </c>
      <c r="BX91" s="110" t="s">
        <v>1050</v>
      </c>
      <c r="BY91" s="110" t="s">
        <v>1050</v>
      </c>
      <c r="BZ91" s="110" t="s">
        <v>1050</v>
      </c>
      <c r="CA91" s="110" t="s">
        <v>1050</v>
      </c>
      <c r="CB91" s="110" t="s">
        <v>1050</v>
      </c>
      <c r="CC91" s="110" t="s">
        <v>1050</v>
      </c>
      <c r="CD91" s="110" t="s">
        <v>1050</v>
      </c>
      <c r="CE91" s="110" t="s">
        <v>1050</v>
      </c>
      <c r="CF91" s="110" t="s">
        <v>1057</v>
      </c>
      <c r="CG91" s="110" t="s">
        <v>3343</v>
      </c>
      <c r="CH91" s="110" t="s">
        <v>1090</v>
      </c>
      <c r="CI91" s="110" t="s">
        <v>398</v>
      </c>
      <c r="CJ91" s="110" t="s">
        <v>1060</v>
      </c>
      <c r="CK91" s="110" t="s">
        <v>1050</v>
      </c>
      <c r="CL91" s="110" t="s">
        <v>1050</v>
      </c>
      <c r="CM91" s="110" t="s">
        <v>1050</v>
      </c>
      <c r="CN91" s="110" t="s">
        <v>1050</v>
      </c>
      <c r="CO91" s="110" t="s">
        <v>353</v>
      </c>
      <c r="CP91" s="110" t="s">
        <v>401</v>
      </c>
      <c r="CQ91" s="110" t="s">
        <v>1050</v>
      </c>
      <c r="CR91" s="154">
        <v>44240</v>
      </c>
      <c r="CS91" s="110" t="s">
        <v>1050</v>
      </c>
      <c r="CT91" s="110" t="s">
        <v>2904</v>
      </c>
      <c r="CU91" s="110" t="s">
        <v>1050</v>
      </c>
      <c r="CV91" s="110" t="s">
        <v>1050</v>
      </c>
      <c r="CW91" s="110" t="s">
        <v>1050</v>
      </c>
      <c r="CX91" s="110" t="s">
        <v>2759</v>
      </c>
      <c r="CY91" s="110" t="s">
        <v>3344</v>
      </c>
      <c r="CZ91" s="110" t="s">
        <v>356</v>
      </c>
      <c r="DA91" s="110" t="s">
        <v>2647</v>
      </c>
      <c r="DB91" s="110" t="s">
        <v>2648</v>
      </c>
      <c r="DC91" s="110" t="s">
        <v>1177</v>
      </c>
      <c r="DD91" s="110">
        <v>2022</v>
      </c>
      <c r="DE91" s="110" t="s">
        <v>458</v>
      </c>
      <c r="DF91" s="110" t="s">
        <v>1050</v>
      </c>
      <c r="DG91" s="110">
        <v>2</v>
      </c>
      <c r="DH91" s="110" t="s">
        <v>2114</v>
      </c>
      <c r="DI91" s="110" t="s">
        <v>1146</v>
      </c>
      <c r="DJ91" s="110" t="s">
        <v>2126</v>
      </c>
      <c r="DK91" s="110" t="s">
        <v>1050</v>
      </c>
      <c r="DL91" s="110" t="s">
        <v>399</v>
      </c>
      <c r="DM91" s="110" t="s">
        <v>353</v>
      </c>
      <c r="DN91" s="110" t="s">
        <v>2029</v>
      </c>
      <c r="DO91" s="110" t="s">
        <v>3345</v>
      </c>
      <c r="DP91" s="110" t="s">
        <v>399</v>
      </c>
      <c r="DQ91" s="110" t="s">
        <v>1050</v>
      </c>
      <c r="DR91" s="110" t="s">
        <v>1050</v>
      </c>
      <c r="DS91" s="110" t="s">
        <v>399</v>
      </c>
      <c r="DT91" s="110" t="s">
        <v>1050</v>
      </c>
      <c r="DU91" s="110" t="s">
        <v>1050</v>
      </c>
      <c r="DV91" s="110" t="s">
        <v>399</v>
      </c>
      <c r="DW91" s="110" t="s">
        <v>542</v>
      </c>
      <c r="DX91" s="110" t="s">
        <v>435</v>
      </c>
      <c r="DY91" s="110" t="s">
        <v>1050</v>
      </c>
      <c r="DZ91" s="110" t="s">
        <v>1050</v>
      </c>
      <c r="EA91" s="110" t="s">
        <v>1050</v>
      </c>
      <c r="EB91" s="110" t="s">
        <v>333</v>
      </c>
      <c r="EC91" s="110" t="s">
        <v>1050</v>
      </c>
      <c r="ED91" s="110" t="s">
        <v>3346</v>
      </c>
      <c r="EE91" s="110" t="s">
        <v>363</v>
      </c>
      <c r="EF91" s="110" t="s">
        <v>399</v>
      </c>
      <c r="EG91" s="110" t="s">
        <v>1050</v>
      </c>
      <c r="EH91" s="110" t="s">
        <v>1050</v>
      </c>
      <c r="EI91" s="110" t="s">
        <v>1050</v>
      </c>
      <c r="EJ91" s="110" t="s">
        <v>1050</v>
      </c>
      <c r="EK91" s="110" t="s">
        <v>1050</v>
      </c>
      <c r="EL91" s="110" t="s">
        <v>1050</v>
      </c>
      <c r="EM91" s="110" t="s">
        <v>1050</v>
      </c>
      <c r="EN91" s="110" t="s">
        <v>1050</v>
      </c>
      <c r="EO91" s="110" t="s">
        <v>1050</v>
      </c>
      <c r="EP91" s="110" t="s">
        <v>1050</v>
      </c>
      <c r="EQ91" s="110" t="s">
        <v>1050</v>
      </c>
      <c r="ER91" s="110" t="s">
        <v>1050</v>
      </c>
      <c r="ES91" s="110" t="s">
        <v>1050</v>
      </c>
      <c r="ET91" s="110" t="s">
        <v>1050</v>
      </c>
      <c r="EU91" s="110" t="s">
        <v>1050</v>
      </c>
      <c r="EV91" s="110" t="s">
        <v>1050</v>
      </c>
      <c r="EW91" s="110" t="s">
        <v>1050</v>
      </c>
      <c r="EX91" s="110" t="s">
        <v>1050</v>
      </c>
      <c r="EY91" s="110" t="s">
        <v>1050</v>
      </c>
      <c r="EZ91" s="110" t="s">
        <v>1050</v>
      </c>
      <c r="FA91" s="110" t="s">
        <v>1050</v>
      </c>
      <c r="FB91" s="110" t="s">
        <v>1050</v>
      </c>
      <c r="FC91" s="110" t="s">
        <v>1050</v>
      </c>
      <c r="FD91" s="110" t="s">
        <v>1050</v>
      </c>
      <c r="FE91" s="110" t="s">
        <v>1050</v>
      </c>
      <c r="FF91" s="110" t="s">
        <v>1050</v>
      </c>
      <c r="FG91" s="110" t="s">
        <v>1050</v>
      </c>
      <c r="FH91" s="110" t="s">
        <v>1050</v>
      </c>
      <c r="FI91" s="110" t="s">
        <v>1050</v>
      </c>
      <c r="FJ91" s="110" t="s">
        <v>1050</v>
      </c>
      <c r="FK91" s="110" t="s">
        <v>1050</v>
      </c>
      <c r="FL91" s="110" t="s">
        <v>1050</v>
      </c>
      <c r="FM91" s="110" t="s">
        <v>1050</v>
      </c>
      <c r="FN91" s="110" t="s">
        <v>1050</v>
      </c>
      <c r="FO91" s="110" t="s">
        <v>1050</v>
      </c>
      <c r="FP91" s="110" t="s">
        <v>1050</v>
      </c>
      <c r="FQ91" s="110" t="s">
        <v>1050</v>
      </c>
      <c r="FR91" s="110" t="s">
        <v>1050</v>
      </c>
      <c r="FS91" s="110" t="s">
        <v>1050</v>
      </c>
      <c r="FT91" s="110" t="s">
        <v>1050</v>
      </c>
      <c r="FU91" s="110" t="s">
        <v>1050</v>
      </c>
      <c r="FV91" s="110" t="s">
        <v>1050</v>
      </c>
      <c r="FW91" s="110" t="s">
        <v>1050</v>
      </c>
      <c r="FX91" s="110" t="s">
        <v>1050</v>
      </c>
      <c r="FY91" s="110" t="s">
        <v>1050</v>
      </c>
      <c r="FZ91" s="110" t="s">
        <v>1050</v>
      </c>
      <c r="GA91" s="110" t="s">
        <v>1050</v>
      </c>
      <c r="GB91" s="110" t="s">
        <v>1050</v>
      </c>
      <c r="GC91" s="110" t="s">
        <v>1050</v>
      </c>
      <c r="GD91" s="110" t="s">
        <v>1050</v>
      </c>
      <c r="GE91" s="110" t="s">
        <v>1050</v>
      </c>
      <c r="GF91" s="110" t="s">
        <v>1050</v>
      </c>
      <c r="GG91" s="110" t="s">
        <v>1050</v>
      </c>
      <c r="GH91" s="110" t="s">
        <v>1050</v>
      </c>
      <c r="GI91" s="110" t="s">
        <v>1050</v>
      </c>
      <c r="GJ91" s="110" t="s">
        <v>1050</v>
      </c>
      <c r="GK91" s="110" t="s">
        <v>1050</v>
      </c>
      <c r="GL91" s="110" t="s">
        <v>1050</v>
      </c>
      <c r="GM91" s="110" t="s">
        <v>1050</v>
      </c>
      <c r="GN91" s="110" t="s">
        <v>1050</v>
      </c>
      <c r="GO91" s="110" t="s">
        <v>1050</v>
      </c>
      <c r="GP91" s="110" t="s">
        <v>1050</v>
      </c>
      <c r="GQ91" s="110" t="s">
        <v>1050</v>
      </c>
      <c r="GR91" s="110" t="s">
        <v>1050</v>
      </c>
      <c r="GS91" s="110" t="s">
        <v>1050</v>
      </c>
      <c r="GT91" s="110" t="s">
        <v>1050</v>
      </c>
      <c r="GU91" s="110" t="s">
        <v>1050</v>
      </c>
      <c r="GV91" s="110" t="s">
        <v>1050</v>
      </c>
      <c r="GW91" s="110" t="s">
        <v>1050</v>
      </c>
      <c r="GX91" s="110" t="s">
        <v>1050</v>
      </c>
      <c r="GY91" s="110" t="s">
        <v>1050</v>
      </c>
      <c r="GZ91" s="110" t="s">
        <v>1050</v>
      </c>
      <c r="HA91" s="110" t="s">
        <v>1050</v>
      </c>
      <c r="HB91" s="110" t="s">
        <v>1050</v>
      </c>
      <c r="HC91" s="110" t="s">
        <v>1050</v>
      </c>
      <c r="HD91" s="110" t="s">
        <v>1050</v>
      </c>
      <c r="HE91" s="110" t="s">
        <v>1050</v>
      </c>
      <c r="HF91" s="110" t="s">
        <v>1050</v>
      </c>
      <c r="HG91" s="110" t="s">
        <v>1050</v>
      </c>
      <c r="HH91" s="110" t="s">
        <v>1050</v>
      </c>
      <c r="HI91" s="110" t="s">
        <v>1050</v>
      </c>
      <c r="HJ91" s="110" t="s">
        <v>1050</v>
      </c>
      <c r="HK91" s="110" t="s">
        <v>1050</v>
      </c>
      <c r="HL91" s="110" t="s">
        <v>1050</v>
      </c>
      <c r="HM91" s="110" t="s">
        <v>1050</v>
      </c>
      <c r="HN91" s="110" t="s">
        <v>1050</v>
      </c>
      <c r="HO91" s="110" t="s">
        <v>1050</v>
      </c>
      <c r="HP91" s="110" t="s">
        <v>1050</v>
      </c>
      <c r="HQ91" s="110" t="s">
        <v>1050</v>
      </c>
      <c r="HR91" s="110" t="s">
        <v>1050</v>
      </c>
      <c r="HS91" s="110" t="s">
        <v>1050</v>
      </c>
      <c r="HT91" s="110" t="s">
        <v>1050</v>
      </c>
      <c r="HU91" s="110" t="s">
        <v>1050</v>
      </c>
      <c r="HV91" s="110" t="s">
        <v>1050</v>
      </c>
      <c r="HW91" s="110" t="s">
        <v>1050</v>
      </c>
      <c r="HX91" s="110" t="s">
        <v>1050</v>
      </c>
      <c r="HY91" s="110" t="s">
        <v>1050</v>
      </c>
      <c r="HZ91" s="110" t="s">
        <v>1050</v>
      </c>
      <c r="IA91" s="110" t="s">
        <v>1050</v>
      </c>
      <c r="IB91" s="110" t="s">
        <v>1050</v>
      </c>
      <c r="IC91" s="110" t="s">
        <v>1050</v>
      </c>
      <c r="ID91" s="110" t="s">
        <v>1050</v>
      </c>
      <c r="IE91" s="110" t="s">
        <v>1050</v>
      </c>
      <c r="IF91" s="110" t="s">
        <v>1050</v>
      </c>
      <c r="IG91" s="110" t="s">
        <v>1050</v>
      </c>
      <c r="IH91" s="110" t="s">
        <v>1050</v>
      </c>
      <c r="II91" s="110" t="s">
        <v>1050</v>
      </c>
      <c r="IJ91" s="110" t="s">
        <v>1050</v>
      </c>
      <c r="IK91" s="110" t="s">
        <v>1050</v>
      </c>
      <c r="IL91" s="110" t="s">
        <v>1050</v>
      </c>
      <c r="IM91" s="110" t="s">
        <v>1050</v>
      </c>
      <c r="IN91" s="110" t="s">
        <v>1050</v>
      </c>
      <c r="IO91" s="110" t="s">
        <v>1050</v>
      </c>
      <c r="IP91" s="110" t="s">
        <v>1050</v>
      </c>
      <c r="IQ91" s="110" t="s">
        <v>1050</v>
      </c>
      <c r="IR91" s="110" t="s">
        <v>1050</v>
      </c>
      <c r="IS91" s="110" t="s">
        <v>1050</v>
      </c>
      <c r="IT91" s="110" t="s">
        <v>1050</v>
      </c>
      <c r="IU91" s="110" t="s">
        <v>1050</v>
      </c>
      <c r="IV91" s="110" t="s">
        <v>1050</v>
      </c>
      <c r="IW91" s="110" t="s">
        <v>1050</v>
      </c>
      <c r="IX91" s="110" t="s">
        <v>1050</v>
      </c>
      <c r="IY91" s="110" t="s">
        <v>1050</v>
      </c>
      <c r="IZ91" s="110" t="s">
        <v>1050</v>
      </c>
      <c r="JA91" s="110" t="s">
        <v>1050</v>
      </c>
      <c r="JB91" s="110" t="s">
        <v>1050</v>
      </c>
      <c r="JC91" s="110" t="s">
        <v>1050</v>
      </c>
      <c r="JD91" s="110" t="s">
        <v>1050</v>
      </c>
      <c r="JE91" s="110" t="s">
        <v>1050</v>
      </c>
      <c r="JF91" s="110" t="s">
        <v>1050</v>
      </c>
      <c r="JG91" s="110" t="s">
        <v>1050</v>
      </c>
      <c r="JH91" s="110" t="s">
        <v>1050</v>
      </c>
      <c r="JI91" s="110" t="s">
        <v>1050</v>
      </c>
      <c r="JJ91" s="110" t="s">
        <v>1050</v>
      </c>
      <c r="JK91" s="110" t="s">
        <v>1050</v>
      </c>
      <c r="JL91" s="110" t="s">
        <v>1050</v>
      </c>
      <c r="JM91" s="110" t="s">
        <v>1050</v>
      </c>
      <c r="JN91" s="110" t="s">
        <v>1050</v>
      </c>
      <c r="JO91" s="110" t="s">
        <v>1050</v>
      </c>
      <c r="JP91" s="110" t="s">
        <v>1050</v>
      </c>
      <c r="JQ91" s="110" t="s">
        <v>1050</v>
      </c>
      <c r="JR91" s="110" t="s">
        <v>1050</v>
      </c>
      <c r="JS91" s="110" t="s">
        <v>1050</v>
      </c>
      <c r="JT91" s="110" t="s">
        <v>1050</v>
      </c>
      <c r="JU91" s="110" t="s">
        <v>1050</v>
      </c>
      <c r="JV91" s="110" t="s">
        <v>1050</v>
      </c>
      <c r="JW91" s="110" t="s">
        <v>1050</v>
      </c>
      <c r="JX91" s="110" t="s">
        <v>1050</v>
      </c>
      <c r="JY91" s="110" t="s">
        <v>1050</v>
      </c>
      <c r="JZ91" s="110" t="s">
        <v>1050</v>
      </c>
      <c r="KA91" s="110" t="s">
        <v>1050</v>
      </c>
      <c r="KB91" s="110" t="s">
        <v>1050</v>
      </c>
      <c r="KC91" s="110" t="s">
        <v>1050</v>
      </c>
      <c r="KD91" s="110" t="s">
        <v>1050</v>
      </c>
      <c r="KE91" s="110" t="s">
        <v>1050</v>
      </c>
      <c r="KF91" s="110" t="s">
        <v>1050</v>
      </c>
      <c r="KG91" s="110" t="s">
        <v>1050</v>
      </c>
      <c r="KH91" s="110" t="s">
        <v>1050</v>
      </c>
      <c r="KI91" s="110" t="s">
        <v>1050</v>
      </c>
      <c r="KJ91" s="110" t="s">
        <v>1050</v>
      </c>
      <c r="KK91" s="110" t="s">
        <v>1050</v>
      </c>
      <c r="KL91" s="110" t="s">
        <v>1050</v>
      </c>
      <c r="KM91" s="110" t="s">
        <v>1050</v>
      </c>
      <c r="KN91" s="110" t="s">
        <v>1050</v>
      </c>
      <c r="KO91" s="110" t="s">
        <v>1050</v>
      </c>
      <c r="KP91" s="110" t="s">
        <v>1050</v>
      </c>
      <c r="KQ91" s="110" t="s">
        <v>1050</v>
      </c>
      <c r="KR91" s="110" t="s">
        <v>1050</v>
      </c>
      <c r="KS91" s="110" t="s">
        <v>1050</v>
      </c>
      <c r="KT91" s="110" t="s">
        <v>1050</v>
      </c>
      <c r="KU91" s="110" t="s">
        <v>1050</v>
      </c>
      <c r="KV91" s="110" t="s">
        <v>1050</v>
      </c>
      <c r="KW91" s="110" t="s">
        <v>1050</v>
      </c>
      <c r="KX91" s="110" t="s">
        <v>1050</v>
      </c>
      <c r="KY91" s="110" t="s">
        <v>1050</v>
      </c>
      <c r="KZ91" s="110" t="s">
        <v>1050</v>
      </c>
      <c r="LA91" s="110" t="s">
        <v>1050</v>
      </c>
      <c r="LB91" s="110" t="s">
        <v>1050</v>
      </c>
      <c r="LC91" s="110" t="s">
        <v>1050</v>
      </c>
      <c r="LD91" s="110" t="s">
        <v>1050</v>
      </c>
      <c r="LE91" s="110" t="s">
        <v>1050</v>
      </c>
      <c r="LF91" s="110" t="s">
        <v>1050</v>
      </c>
      <c r="LG91" s="110" t="s">
        <v>1050</v>
      </c>
      <c r="LH91" s="110" t="s">
        <v>1050</v>
      </c>
      <c r="LI91" s="110" t="s">
        <v>1050</v>
      </c>
      <c r="LJ91" s="110" t="s">
        <v>1050</v>
      </c>
      <c r="LK91" s="110" t="s">
        <v>1050</v>
      </c>
      <c r="LL91" s="110" t="s">
        <v>1050</v>
      </c>
      <c r="LM91" s="110" t="s">
        <v>1050</v>
      </c>
      <c r="LN91" s="110" t="s">
        <v>1050</v>
      </c>
      <c r="LO91" s="110" t="s">
        <v>1050</v>
      </c>
      <c r="LP91" s="110" t="s">
        <v>1050</v>
      </c>
      <c r="LQ91" s="110" t="s">
        <v>1050</v>
      </c>
      <c r="LR91" s="110" t="s">
        <v>1050</v>
      </c>
      <c r="LS91" s="110" t="s">
        <v>1050</v>
      </c>
      <c r="LT91" s="110" t="s">
        <v>1050</v>
      </c>
      <c r="LU91" s="110" t="s">
        <v>1050</v>
      </c>
      <c r="LV91" s="110" t="s">
        <v>1050</v>
      </c>
      <c r="LW91" s="110" t="s">
        <v>1050</v>
      </c>
      <c r="LX91" s="110" t="s">
        <v>1050</v>
      </c>
      <c r="LY91" s="110" t="s">
        <v>1050</v>
      </c>
      <c r="LZ91" s="110" t="s">
        <v>1050</v>
      </c>
      <c r="MA91" s="110" t="s">
        <v>1050</v>
      </c>
      <c r="MB91" s="110" t="s">
        <v>1050</v>
      </c>
      <c r="MC91" s="110" t="s">
        <v>1050</v>
      </c>
      <c r="MD91" s="110" t="s">
        <v>1050</v>
      </c>
      <c r="ME91" s="110" t="s">
        <v>1050</v>
      </c>
      <c r="MF91" s="110" t="s">
        <v>1050</v>
      </c>
      <c r="MG91" s="110" t="s">
        <v>1050</v>
      </c>
      <c r="MH91" s="110" t="s">
        <v>1050</v>
      </c>
      <c r="MI91" s="110" t="s">
        <v>1050</v>
      </c>
      <c r="MJ91" s="110" t="s">
        <v>1050</v>
      </c>
      <c r="MK91" s="110" t="s">
        <v>1057</v>
      </c>
      <c r="ML91" s="110" t="s">
        <v>3347</v>
      </c>
      <c r="MM91" s="110" t="s">
        <v>1090</v>
      </c>
      <c r="MN91" s="110" t="s">
        <v>1089</v>
      </c>
      <c r="MO91" s="110" t="s">
        <v>2759</v>
      </c>
      <c r="MP91" s="110" t="s">
        <v>1050</v>
      </c>
      <c r="MQ91" s="110" t="s">
        <v>1050</v>
      </c>
      <c r="MR91" s="110" t="s">
        <v>1050</v>
      </c>
      <c r="MS91" s="110" t="s">
        <v>1050</v>
      </c>
      <c r="MT91" s="110" t="s">
        <v>1050</v>
      </c>
      <c r="MU91" s="110" t="s">
        <v>1050</v>
      </c>
      <c r="MV91" s="110" t="s">
        <v>1050</v>
      </c>
      <c r="MW91" s="110" t="s">
        <v>3348</v>
      </c>
      <c r="MX91" s="110" t="s">
        <v>366</v>
      </c>
      <c r="MY91" s="110" t="s">
        <v>398</v>
      </c>
      <c r="MZ91" s="110" t="s">
        <v>399</v>
      </c>
      <c r="NA91" s="110" t="s">
        <v>1050</v>
      </c>
      <c r="NB91" s="110" t="s">
        <v>1050</v>
      </c>
      <c r="NC91" s="110" t="s">
        <v>1050</v>
      </c>
      <c r="ND91" s="110" t="s">
        <v>1050</v>
      </c>
      <c r="NE91" s="110" t="s">
        <v>1050</v>
      </c>
      <c r="NF91" s="110" t="s">
        <v>1050</v>
      </c>
      <c r="NG91" s="110" t="s">
        <v>1050</v>
      </c>
      <c r="NH91" s="110" t="s">
        <v>1050</v>
      </c>
      <c r="NI91" s="110" t="s">
        <v>1050</v>
      </c>
      <c r="NJ91" s="110" t="s">
        <v>1050</v>
      </c>
      <c r="NK91" s="110" t="s">
        <v>1050</v>
      </c>
      <c r="NL91" s="110" t="s">
        <v>1050</v>
      </c>
      <c r="NM91" s="110" t="s">
        <v>1050</v>
      </c>
      <c r="NN91" s="110" t="s">
        <v>1050</v>
      </c>
      <c r="NO91" s="110" t="s">
        <v>1050</v>
      </c>
      <c r="NP91" s="110" t="s">
        <v>1050</v>
      </c>
      <c r="NQ91" s="110" t="s">
        <v>1050</v>
      </c>
      <c r="NR91" s="110" t="s">
        <v>1050</v>
      </c>
      <c r="NS91" s="110" t="s">
        <v>1050</v>
      </c>
      <c r="NT91" s="110" t="s">
        <v>1050</v>
      </c>
      <c r="NU91" s="110" t="s">
        <v>1050</v>
      </c>
      <c r="NV91" s="110" t="s">
        <v>1050</v>
      </c>
      <c r="NW91" s="110" t="s">
        <v>1050</v>
      </c>
      <c r="NX91" s="110" t="s">
        <v>1050</v>
      </c>
      <c r="NY91" s="110" t="s">
        <v>1050</v>
      </c>
      <c r="NZ91" s="110" t="s">
        <v>1050</v>
      </c>
      <c r="OA91" s="110" t="s">
        <v>1050</v>
      </c>
      <c r="OB91" s="110" t="s">
        <v>1050</v>
      </c>
      <c r="OC91" s="110" t="s">
        <v>1050</v>
      </c>
      <c r="OD91" s="110" t="s">
        <v>1050</v>
      </c>
      <c r="OE91" s="110" t="s">
        <v>1050</v>
      </c>
      <c r="OF91" s="110" t="s">
        <v>1050</v>
      </c>
      <c r="OG91" s="110" t="s">
        <v>1050</v>
      </c>
      <c r="OH91" s="110" t="s">
        <v>1050</v>
      </c>
      <c r="OI91" s="110" t="s">
        <v>1050</v>
      </c>
      <c r="OJ91" s="110" t="s">
        <v>1050</v>
      </c>
      <c r="OK91" s="110" t="s">
        <v>1050</v>
      </c>
      <c r="OL91" s="110" t="s">
        <v>1050</v>
      </c>
      <c r="OM91" s="110" t="s">
        <v>1050</v>
      </c>
      <c r="ON91" s="110" t="s">
        <v>1050</v>
      </c>
      <c r="OO91" s="110" t="s">
        <v>1050</v>
      </c>
      <c r="OP91" s="110" t="s">
        <v>1050</v>
      </c>
      <c r="OQ91" s="110" t="s">
        <v>1050</v>
      </c>
      <c r="OR91" s="110" t="s">
        <v>1050</v>
      </c>
      <c r="OS91" s="110" t="s">
        <v>1050</v>
      </c>
      <c r="OT91" s="110" t="s">
        <v>1050</v>
      </c>
      <c r="OU91" s="110" t="s">
        <v>1050</v>
      </c>
      <c r="OV91" s="110" t="s">
        <v>1050</v>
      </c>
      <c r="OW91" s="110" t="s">
        <v>1050</v>
      </c>
      <c r="OX91" s="110" t="s">
        <v>1050</v>
      </c>
      <c r="OY91" s="110" t="s">
        <v>1050</v>
      </c>
      <c r="OZ91" s="110" t="s">
        <v>1050</v>
      </c>
      <c r="PA91" s="110" t="s">
        <v>1050</v>
      </c>
      <c r="PB91" s="110" t="s">
        <v>1050</v>
      </c>
      <c r="PC91" s="110" t="s">
        <v>1050</v>
      </c>
      <c r="PD91" s="110" t="s">
        <v>1050</v>
      </c>
      <c r="PE91" s="110" t="s">
        <v>1050</v>
      </c>
      <c r="PF91" s="110" t="s">
        <v>1050</v>
      </c>
      <c r="PG91" s="110" t="s">
        <v>1050</v>
      </c>
      <c r="PH91" s="110" t="s">
        <v>1050</v>
      </c>
      <c r="PI91" s="110" t="s">
        <v>1050</v>
      </c>
      <c r="PJ91" s="110" t="s">
        <v>1050</v>
      </c>
      <c r="PK91" s="110" t="s">
        <v>1050</v>
      </c>
      <c r="PL91" s="110" t="s">
        <v>1050</v>
      </c>
      <c r="PM91" s="110" t="s">
        <v>1072</v>
      </c>
      <c r="PN91" s="110">
        <v>2</v>
      </c>
      <c r="PO91" s="110">
        <v>0</v>
      </c>
      <c r="PP91" s="110" t="s">
        <v>1050</v>
      </c>
      <c r="PQ91" s="110" t="s">
        <v>1050</v>
      </c>
      <c r="PR91" s="110" t="s">
        <v>1050</v>
      </c>
      <c r="PS91" s="110" t="s">
        <v>1050</v>
      </c>
      <c r="PT91" s="110" t="s">
        <v>1050</v>
      </c>
      <c r="PU91" s="110" t="s">
        <v>1050</v>
      </c>
      <c r="PV91" s="110" t="s">
        <v>1050</v>
      </c>
      <c r="PW91" s="110">
        <v>411</v>
      </c>
      <c r="PX91" s="110" t="s">
        <v>1050</v>
      </c>
      <c r="PY91" s="110" t="s">
        <v>3349</v>
      </c>
      <c r="PZ91" s="110" t="s">
        <v>3350</v>
      </c>
      <c r="QA91" s="110" t="s">
        <v>1050</v>
      </c>
      <c r="QB91" s="110" t="s">
        <v>1050</v>
      </c>
      <c r="QC91" s="110" t="s">
        <v>1050</v>
      </c>
      <c r="QD91" s="110" t="s">
        <v>1275</v>
      </c>
      <c r="QE91" s="110" t="s">
        <v>1076</v>
      </c>
      <c r="QF91" s="110" t="s">
        <v>353</v>
      </c>
      <c r="QG91" s="110" t="s">
        <v>1050</v>
      </c>
      <c r="QH91" s="157" t="s">
        <v>1050</v>
      </c>
      <c r="QI91" s="110" t="s">
        <v>1050</v>
      </c>
      <c r="QJ91" s="110" t="s">
        <v>1050</v>
      </c>
      <c r="QK91" s="110" t="s">
        <v>1050</v>
      </c>
      <c r="QL91" s="110" t="s">
        <v>1050</v>
      </c>
      <c r="QM91" s="79" t="s">
        <v>3342</v>
      </c>
      <c r="QN91" s="79" t="s">
        <v>441</v>
      </c>
      <c r="QO91" s="79" t="s">
        <v>399</v>
      </c>
      <c r="QP91" s="79" t="s">
        <v>399</v>
      </c>
      <c r="QQ91" s="92">
        <v>0.260416666666667</v>
      </c>
      <c r="QR91" s="79" t="s">
        <v>329</v>
      </c>
      <c r="QS91" s="79" t="s">
        <v>416</v>
      </c>
      <c r="QT91" s="79" t="s">
        <v>3351</v>
      </c>
      <c r="QU91" s="79" t="s">
        <v>3341</v>
      </c>
      <c r="QV91" s="125" t="s">
        <v>3268</v>
      </c>
      <c r="QW91" s="125" t="s">
        <v>3352</v>
      </c>
      <c r="QX91" s="79" t="s">
        <v>1080</v>
      </c>
      <c r="QY91" s="79" t="s">
        <v>1050</v>
      </c>
      <c r="QZ91" s="79" t="s">
        <v>1050</v>
      </c>
      <c r="RA91" s="79" t="s">
        <v>1050</v>
      </c>
      <c r="RB91" s="79" t="s">
        <v>1050</v>
      </c>
      <c r="RC91" s="79" t="s">
        <v>368</v>
      </c>
      <c r="RD91" s="79" t="s">
        <v>399</v>
      </c>
      <c r="RE91" s="79" t="s">
        <v>344</v>
      </c>
      <c r="RF91" s="79" t="s">
        <v>2712</v>
      </c>
      <c r="RG91" s="79" t="s">
        <v>1081</v>
      </c>
      <c r="RH91" s="79" t="s">
        <v>338</v>
      </c>
      <c r="RI91" s="79" t="s">
        <v>473</v>
      </c>
      <c r="RJ91" s="79">
        <v>3</v>
      </c>
      <c r="RK91" s="79" t="s">
        <v>371</v>
      </c>
      <c r="RL91" s="79" t="s">
        <v>2712</v>
      </c>
      <c r="RM91" s="79" t="s">
        <v>3353</v>
      </c>
      <c r="RN91" s="79" t="s">
        <v>3354</v>
      </c>
      <c r="RO91" s="79" t="s">
        <v>1050</v>
      </c>
      <c r="RP91" s="79" t="s">
        <v>1543</v>
      </c>
      <c r="RQ91" s="79" t="s">
        <v>1050</v>
      </c>
      <c r="RR91" s="79" t="s">
        <v>480</v>
      </c>
      <c r="RS91" s="79" t="s">
        <v>1126</v>
      </c>
      <c r="RT91" s="79" t="s">
        <v>1127</v>
      </c>
      <c r="RU91" s="79" t="s">
        <v>1128</v>
      </c>
      <c r="RV91" s="79" t="s">
        <v>1050</v>
      </c>
      <c r="RW91" s="79" t="s">
        <v>1050</v>
      </c>
      <c r="RX91" s="79" t="s">
        <v>1050</v>
      </c>
      <c r="RY91" s="79" t="s">
        <v>1050</v>
      </c>
      <c r="RZ91" s="79" t="s">
        <v>1050</v>
      </c>
      <c r="SA91" s="79" t="s">
        <v>1050</v>
      </c>
      <c r="SB91" s="79" t="s">
        <v>1050</v>
      </c>
      <c r="SC91" s="79" t="s">
        <v>1050</v>
      </c>
      <c r="SD91" s="79" t="s">
        <v>1050</v>
      </c>
      <c r="SE91" s="79" t="s">
        <v>1050</v>
      </c>
      <c r="SF91" s="79" t="s">
        <v>1050</v>
      </c>
      <c r="SG91" s="79" t="s">
        <v>1050</v>
      </c>
      <c r="SH91" s="79" t="s">
        <v>1050</v>
      </c>
      <c r="SI91" s="79" t="s">
        <v>1050</v>
      </c>
      <c r="SJ91" s="79" t="s">
        <v>1050</v>
      </c>
      <c r="SK91" s="79" t="s">
        <v>1050</v>
      </c>
      <c r="SL91" s="79" t="s">
        <v>1050</v>
      </c>
      <c r="SM91" s="79" t="s">
        <v>1050</v>
      </c>
      <c r="SN91" s="79" t="s">
        <v>1050</v>
      </c>
      <c r="SO91" s="79" t="s">
        <v>1050</v>
      </c>
      <c r="SP91" s="79" t="s">
        <v>1050</v>
      </c>
      <c r="SQ91" s="79" t="s">
        <v>1050</v>
      </c>
      <c r="SR91" s="79" t="s">
        <v>1050</v>
      </c>
      <c r="SS91" s="79" t="s">
        <v>1050</v>
      </c>
      <c r="ST91" s="79" t="s">
        <v>542</v>
      </c>
      <c r="SU91" s="79" t="s">
        <v>1050</v>
      </c>
      <c r="SV91" s="79" t="s">
        <v>1050</v>
      </c>
      <c r="SW91" s="79" t="s">
        <v>1050</v>
      </c>
      <c r="SX91" s="79" t="s">
        <v>1050</v>
      </c>
      <c r="SY91" s="79" t="s">
        <v>1050</v>
      </c>
      <c r="SZ91" s="79" t="s">
        <v>1050</v>
      </c>
      <c r="TA91" s="79" t="s">
        <v>1050</v>
      </c>
      <c r="TB91" s="79" t="s">
        <v>1050</v>
      </c>
      <c r="TC91" s="79" t="s">
        <v>1050</v>
      </c>
      <c r="TD91" s="79" t="s">
        <v>1050</v>
      </c>
      <c r="TE91" s="79" t="s">
        <v>1050</v>
      </c>
      <c r="TF91" s="79">
        <v>2022</v>
      </c>
      <c r="TG91" s="79" t="s">
        <v>1050</v>
      </c>
      <c r="TH91" s="79" t="s">
        <v>1050</v>
      </c>
      <c r="TI91" s="79" t="s">
        <v>1050</v>
      </c>
      <c r="TJ91" s="79" t="s">
        <v>1050</v>
      </c>
      <c r="TK91" s="79" t="s">
        <v>1050</v>
      </c>
      <c r="TL91" s="79" t="s">
        <v>1050</v>
      </c>
      <c r="TM91" s="79" t="s">
        <v>1050</v>
      </c>
      <c r="TN91" s="79" t="s">
        <v>1050</v>
      </c>
      <c r="TO91" s="79" t="s">
        <v>1050</v>
      </c>
      <c r="TP91" s="79" t="s">
        <v>1050</v>
      </c>
      <c r="TQ91" s="79" t="s">
        <v>1050</v>
      </c>
      <c r="TR91" s="79" t="s">
        <v>1177</v>
      </c>
      <c r="TS91" s="79" t="s">
        <v>1050</v>
      </c>
      <c r="TT91" s="79" t="s">
        <v>1050</v>
      </c>
      <c r="TU91" s="79" t="s">
        <v>1050</v>
      </c>
      <c r="TV91" s="79" t="s">
        <v>1050</v>
      </c>
      <c r="TW91" s="79" t="s">
        <v>1050</v>
      </c>
      <c r="TX91" s="79" t="s">
        <v>1050</v>
      </c>
      <c r="TY91" s="79" t="s">
        <v>1050</v>
      </c>
      <c r="TZ91" s="79" t="s">
        <v>1050</v>
      </c>
      <c r="UA91" s="79" t="s">
        <v>1050</v>
      </c>
      <c r="UB91" s="79" t="s">
        <v>1050</v>
      </c>
      <c r="UC91" s="79" t="s">
        <v>1050</v>
      </c>
      <c r="UD91" s="79" t="s">
        <v>2647</v>
      </c>
      <c r="UE91" s="79" t="s">
        <v>1050</v>
      </c>
      <c r="UF91" s="79" t="s">
        <v>1050</v>
      </c>
      <c r="UG91" s="79" t="s">
        <v>1050</v>
      </c>
      <c r="UH91" s="79" t="s">
        <v>1050</v>
      </c>
      <c r="UI91" s="79" t="s">
        <v>1050</v>
      </c>
      <c r="UJ91" s="79" t="s">
        <v>1050</v>
      </c>
      <c r="UK91" s="79" t="s">
        <v>1050</v>
      </c>
      <c r="UL91" s="79" t="s">
        <v>1050</v>
      </c>
      <c r="UM91" s="79" t="s">
        <v>1050</v>
      </c>
      <c r="UN91" s="79" t="s">
        <v>1050</v>
      </c>
      <c r="UO91" s="79" t="s">
        <v>1050</v>
      </c>
      <c r="UP91" s="79" t="s">
        <v>2648</v>
      </c>
      <c r="UQ91" s="79" t="s">
        <v>1050</v>
      </c>
      <c r="UR91" s="79" t="s">
        <v>1050</v>
      </c>
      <c r="US91" s="79" t="s">
        <v>1050</v>
      </c>
      <c r="UT91" s="79" t="s">
        <v>1050</v>
      </c>
      <c r="UU91" s="79" t="s">
        <v>1050</v>
      </c>
      <c r="UV91" s="79" t="s">
        <v>1050</v>
      </c>
      <c r="UW91" s="79" t="s">
        <v>1050</v>
      </c>
      <c r="UX91" s="79" t="s">
        <v>1050</v>
      </c>
      <c r="UY91" s="79" t="s">
        <v>1050</v>
      </c>
      <c r="UZ91" s="79" t="s">
        <v>1050</v>
      </c>
      <c r="VA91" s="79" t="s">
        <v>1050</v>
      </c>
      <c r="VB91" s="79">
        <v>98</v>
      </c>
      <c r="VC91" s="79" t="s">
        <v>1050</v>
      </c>
      <c r="VD91" s="79" t="s">
        <v>1050</v>
      </c>
      <c r="VE91" s="79" t="s">
        <v>1050</v>
      </c>
      <c r="VF91" s="79" t="s">
        <v>1050</v>
      </c>
      <c r="VG91" s="79" t="s">
        <v>1050</v>
      </c>
      <c r="VH91" s="79" t="s">
        <v>1050</v>
      </c>
      <c r="VI91" s="79" t="s">
        <v>1050</v>
      </c>
      <c r="VJ91" s="79" t="s">
        <v>1050</v>
      </c>
      <c r="VK91" s="79" t="s">
        <v>1050</v>
      </c>
      <c r="VL91" s="79" t="s">
        <v>1050</v>
      </c>
      <c r="VM91" s="79" t="s">
        <v>1050</v>
      </c>
      <c r="VN91" s="79" t="s">
        <v>2114</v>
      </c>
      <c r="VO91" s="79" t="s">
        <v>1050</v>
      </c>
      <c r="VP91" s="79" t="s">
        <v>1050</v>
      </c>
      <c r="VQ91" s="79" t="s">
        <v>1050</v>
      </c>
      <c r="VR91" s="79" t="s">
        <v>1050</v>
      </c>
      <c r="VS91" s="79" t="s">
        <v>1050</v>
      </c>
      <c r="VT91" s="79" t="s">
        <v>1050</v>
      </c>
      <c r="VU91" s="79" t="s">
        <v>1050</v>
      </c>
      <c r="VV91" s="79" t="s">
        <v>1050</v>
      </c>
      <c r="VW91" s="79" t="s">
        <v>1050</v>
      </c>
      <c r="VX91" s="79" t="s">
        <v>1050</v>
      </c>
      <c r="VY91" s="79" t="s">
        <v>1050</v>
      </c>
      <c r="VZ91" s="79" t="s">
        <v>353</v>
      </c>
      <c r="WA91" s="79" t="s">
        <v>1050</v>
      </c>
      <c r="WB91" s="79" t="s">
        <v>1050</v>
      </c>
      <c r="WC91" s="79" t="s">
        <v>1050</v>
      </c>
      <c r="WD91" s="79" t="s">
        <v>1050</v>
      </c>
      <c r="WE91" s="79" t="s">
        <v>1050</v>
      </c>
      <c r="WF91" s="79" t="s">
        <v>1050</v>
      </c>
      <c r="WG91" s="79" t="s">
        <v>1050</v>
      </c>
      <c r="WH91" s="79" t="s">
        <v>1050</v>
      </c>
      <c r="WI91" s="79" t="s">
        <v>1050</v>
      </c>
      <c r="WJ91" s="79" t="s">
        <v>1050</v>
      </c>
      <c r="WK91" s="79" t="s">
        <v>1050</v>
      </c>
      <c r="WL91" s="79" t="s">
        <v>399</v>
      </c>
      <c r="WM91" s="79" t="s">
        <v>1050</v>
      </c>
      <c r="WN91" s="79" t="s">
        <v>1050</v>
      </c>
      <c r="WO91" s="79" t="s">
        <v>1050</v>
      </c>
      <c r="WP91" s="79" t="s">
        <v>1050</v>
      </c>
      <c r="WQ91" s="79" t="s">
        <v>1050</v>
      </c>
      <c r="WR91" s="79" t="s">
        <v>1050</v>
      </c>
      <c r="WS91" s="79" t="s">
        <v>1050</v>
      </c>
      <c r="WT91" s="79" t="s">
        <v>1050</v>
      </c>
      <c r="WU91" s="79" t="s">
        <v>1050</v>
      </c>
      <c r="WV91" s="79" t="s">
        <v>1050</v>
      </c>
      <c r="WW91" s="79" t="s">
        <v>1050</v>
      </c>
      <c r="WX91" s="79" t="s">
        <v>399</v>
      </c>
      <c r="WY91" s="79" t="s">
        <v>1050</v>
      </c>
      <c r="WZ91" s="79" t="s">
        <v>1050</v>
      </c>
      <c r="XA91" s="79" t="s">
        <v>1050</v>
      </c>
      <c r="XB91" s="79" t="s">
        <v>1050</v>
      </c>
      <c r="XC91" s="79" t="s">
        <v>1050</v>
      </c>
      <c r="XD91" s="79" t="s">
        <v>1050</v>
      </c>
      <c r="XE91" s="79" t="s">
        <v>1050</v>
      </c>
      <c r="XF91" s="79" t="s">
        <v>1050</v>
      </c>
      <c r="XG91" s="79" t="s">
        <v>1050</v>
      </c>
      <c r="XH91" s="79" t="s">
        <v>1050</v>
      </c>
      <c r="XI91" s="79" t="s">
        <v>1050</v>
      </c>
      <c r="XJ91" s="79" t="s">
        <v>2892</v>
      </c>
      <c r="XK91" s="79" t="s">
        <v>1050</v>
      </c>
      <c r="XL91" s="79" t="s">
        <v>1050</v>
      </c>
      <c r="XM91" s="79" t="s">
        <v>1050</v>
      </c>
      <c r="XN91" s="79" t="s">
        <v>1050</v>
      </c>
      <c r="XO91" s="79" t="s">
        <v>1050</v>
      </c>
      <c r="XP91" s="79" t="s">
        <v>1050</v>
      </c>
      <c r="XQ91" s="79" t="s">
        <v>1050</v>
      </c>
      <c r="XR91" s="79" t="s">
        <v>1050</v>
      </c>
      <c r="XS91" s="79" t="s">
        <v>1050</v>
      </c>
      <c r="XT91" s="79" t="s">
        <v>1050</v>
      </c>
      <c r="XU91" s="79" t="s">
        <v>1050</v>
      </c>
      <c r="XV91" s="79" t="s">
        <v>1089</v>
      </c>
      <c r="XW91" s="79" t="s">
        <v>1050</v>
      </c>
      <c r="XX91" s="79" t="s">
        <v>1050</v>
      </c>
      <c r="XY91" s="79" t="s">
        <v>1050</v>
      </c>
      <c r="XZ91" s="79" t="s">
        <v>1050</v>
      </c>
      <c r="YA91" s="79" t="s">
        <v>1050</v>
      </c>
      <c r="YB91" s="79" t="s">
        <v>1050</v>
      </c>
      <c r="YC91" s="79" t="s">
        <v>1050</v>
      </c>
      <c r="YD91" s="79" t="s">
        <v>1050</v>
      </c>
      <c r="YE91" s="79" t="s">
        <v>1050</v>
      </c>
      <c r="YF91" s="79" t="s">
        <v>1050</v>
      </c>
      <c r="YG91" s="79" t="s">
        <v>1050</v>
      </c>
      <c r="YH91" s="79" t="s">
        <v>1089</v>
      </c>
      <c r="YI91" s="79" t="s">
        <v>1050</v>
      </c>
      <c r="YJ91" s="79" t="s">
        <v>1050</v>
      </c>
      <c r="YK91" s="79" t="s">
        <v>1050</v>
      </c>
      <c r="YL91" s="79" t="s">
        <v>1050</v>
      </c>
      <c r="YM91" s="79" t="s">
        <v>1050</v>
      </c>
      <c r="YN91" s="79" t="s">
        <v>1050</v>
      </c>
      <c r="YO91" s="79" t="s">
        <v>1050</v>
      </c>
      <c r="YP91" s="79" t="s">
        <v>1050</v>
      </c>
      <c r="YQ91" s="79" t="s">
        <v>1050</v>
      </c>
      <c r="YR91" s="79" t="s">
        <v>1050</v>
      </c>
      <c r="YS91" s="79" t="s">
        <v>1050</v>
      </c>
      <c r="YT91" s="79" t="s">
        <v>1089</v>
      </c>
      <c r="YU91" s="79" t="s">
        <v>1050</v>
      </c>
      <c r="YV91" s="79" t="s">
        <v>1050</v>
      </c>
      <c r="YW91" s="79" t="s">
        <v>1050</v>
      </c>
      <c r="YX91" s="79" t="s">
        <v>1050</v>
      </c>
      <c r="YY91" s="79" t="s">
        <v>1050</v>
      </c>
      <c r="YZ91" s="79" t="s">
        <v>1050</v>
      </c>
      <c r="ZA91" s="79" t="s">
        <v>1050</v>
      </c>
      <c r="ZB91" s="79" t="s">
        <v>1050</v>
      </c>
      <c r="ZC91" s="79" t="s">
        <v>1050</v>
      </c>
      <c r="ZD91" s="79" t="s">
        <v>1050</v>
      </c>
      <c r="ZE91" s="79" t="s">
        <v>1050</v>
      </c>
      <c r="ZF91" s="79" t="s">
        <v>399</v>
      </c>
      <c r="ZG91" s="79" t="s">
        <v>1050</v>
      </c>
      <c r="ZH91" s="79" t="s">
        <v>1050</v>
      </c>
      <c r="ZI91" s="79" t="s">
        <v>1050</v>
      </c>
      <c r="ZJ91" s="79" t="s">
        <v>1050</v>
      </c>
      <c r="ZK91" s="79" t="s">
        <v>1050</v>
      </c>
      <c r="ZL91" s="79" t="s">
        <v>1050</v>
      </c>
      <c r="ZM91" s="79" t="s">
        <v>1050</v>
      </c>
      <c r="ZN91" s="79" t="s">
        <v>1050</v>
      </c>
      <c r="ZO91" s="79" t="s">
        <v>1050</v>
      </c>
      <c r="ZP91" s="79" t="s">
        <v>1050</v>
      </c>
      <c r="ZQ91" s="79" t="s">
        <v>1050</v>
      </c>
      <c r="ZR91" s="79" t="s">
        <v>399</v>
      </c>
      <c r="ZS91" s="79" t="s">
        <v>1050</v>
      </c>
      <c r="ZT91" s="79" t="s">
        <v>1050</v>
      </c>
      <c r="ZU91" s="79" t="s">
        <v>1050</v>
      </c>
      <c r="ZV91" s="79" t="s">
        <v>1050</v>
      </c>
      <c r="ZW91" s="79" t="s">
        <v>1050</v>
      </c>
      <c r="ZX91" s="79" t="s">
        <v>1050</v>
      </c>
      <c r="ZY91" s="79" t="s">
        <v>1050</v>
      </c>
      <c r="ZZ91" s="79" t="s">
        <v>1050</v>
      </c>
      <c r="AAA91" s="79" t="s">
        <v>1050</v>
      </c>
      <c r="AAB91" s="79" t="s">
        <v>1050</v>
      </c>
      <c r="AAC91" s="79" t="s">
        <v>1050</v>
      </c>
      <c r="AAD91" s="79" t="s">
        <v>1090</v>
      </c>
      <c r="AAE91" s="79">
        <v>22</v>
      </c>
      <c r="AAF91" s="91">
        <v>44240</v>
      </c>
      <c r="AAG91" s="79">
        <v>0</v>
      </c>
      <c r="AAH91" s="79">
        <v>0</v>
      </c>
      <c r="AAI91" s="79" t="s">
        <v>1132</v>
      </c>
      <c r="AAJ91" s="79" t="s">
        <v>398</v>
      </c>
      <c r="AAK91" s="79" t="s">
        <v>1050</v>
      </c>
      <c r="AAL91" s="79" t="s">
        <v>1050</v>
      </c>
      <c r="AAM91" s="79" t="s">
        <v>1050</v>
      </c>
      <c r="AAN91" s="79" t="s">
        <v>1050</v>
      </c>
      <c r="AAO91" s="79" t="s">
        <v>1050</v>
      </c>
      <c r="AAP91" s="79" t="s">
        <v>1050</v>
      </c>
      <c r="AAQ91" s="79" t="s">
        <v>1050</v>
      </c>
      <c r="AAR91" s="79" t="s">
        <v>1050</v>
      </c>
      <c r="AAS91" s="79" t="s">
        <v>1050</v>
      </c>
      <c r="AAT91" s="79" t="s">
        <v>1050</v>
      </c>
      <c r="AAU91" s="79" t="s">
        <v>1050</v>
      </c>
      <c r="AAV91" s="79" t="s">
        <v>1050</v>
      </c>
      <c r="AAW91" s="79" t="s">
        <v>1050</v>
      </c>
      <c r="AAX91" s="79" t="s">
        <v>1050</v>
      </c>
      <c r="AAY91" s="79" t="s">
        <v>1050</v>
      </c>
      <c r="AAZ91" s="79" t="s">
        <v>1050</v>
      </c>
      <c r="ABA91" s="79" t="s">
        <v>1050</v>
      </c>
      <c r="ABB91" s="79" t="s">
        <v>1050</v>
      </c>
      <c r="ABC91" s="79" t="s">
        <v>1050</v>
      </c>
      <c r="ABD91" s="79" t="s">
        <v>1050</v>
      </c>
      <c r="ABE91" s="79" t="s">
        <v>1050</v>
      </c>
      <c r="ABF91" s="79" t="s">
        <v>1050</v>
      </c>
      <c r="ABG91" s="79" t="s">
        <v>1050</v>
      </c>
      <c r="ABH91" s="79" t="s">
        <v>1050</v>
      </c>
      <c r="ABI91" s="79" t="s">
        <v>1050</v>
      </c>
      <c r="ABJ91" s="79" t="s">
        <v>1050</v>
      </c>
      <c r="ABK91" s="79" t="s">
        <v>1050</v>
      </c>
      <c r="ABL91" s="79" t="s">
        <v>1050</v>
      </c>
      <c r="ABM91" s="79" t="s">
        <v>1050</v>
      </c>
      <c r="ABN91" s="79" t="s">
        <v>1050</v>
      </c>
      <c r="ABO91" s="79" t="s">
        <v>1050</v>
      </c>
      <c r="ABP91" s="79" t="s">
        <v>1050</v>
      </c>
      <c r="ABQ91" s="79" t="s">
        <v>1050</v>
      </c>
      <c r="ABR91" s="79" t="s">
        <v>1050</v>
      </c>
      <c r="ABS91" s="79" t="s">
        <v>1050</v>
      </c>
      <c r="ABT91" s="79" t="s">
        <v>1050</v>
      </c>
      <c r="ABU91" s="79" t="s">
        <v>1050</v>
      </c>
      <c r="ABV91" s="79" t="s">
        <v>1050</v>
      </c>
      <c r="ABW91" s="79" t="s">
        <v>1050</v>
      </c>
      <c r="ABX91" s="79" t="s">
        <v>1050</v>
      </c>
      <c r="ABY91" s="79" t="s">
        <v>1050</v>
      </c>
      <c r="ABZ91" s="79" t="s">
        <v>1050</v>
      </c>
      <c r="ACA91" s="79" t="s">
        <v>1050</v>
      </c>
      <c r="ACB91" s="79" t="s">
        <v>1050</v>
      </c>
      <c r="ACC91" s="79" t="s">
        <v>1050</v>
      </c>
      <c r="ACD91" s="79" t="s">
        <v>1050</v>
      </c>
      <c r="ACE91" s="79" t="s">
        <v>1050</v>
      </c>
      <c r="ACF91" s="79" t="s">
        <v>1050</v>
      </c>
      <c r="ACG91" s="79" t="s">
        <v>1050</v>
      </c>
      <c r="ACH91" s="79" t="s">
        <v>1050</v>
      </c>
      <c r="ACI91" s="79" t="s">
        <v>1050</v>
      </c>
      <c r="ACJ91" s="79" t="s">
        <v>1050</v>
      </c>
      <c r="ACK91" s="79" t="s">
        <v>1050</v>
      </c>
      <c r="ACL91" s="79" t="s">
        <v>1050</v>
      </c>
      <c r="ACM91" s="79" t="s">
        <v>1050</v>
      </c>
      <c r="ACN91" s="79" t="s">
        <v>1050</v>
      </c>
      <c r="ACO91" s="79" t="s">
        <v>1050</v>
      </c>
      <c r="ACP91" s="79" t="s">
        <v>1050</v>
      </c>
      <c r="ACQ91" s="79" t="s">
        <v>1050</v>
      </c>
      <c r="ACR91" s="79" t="s">
        <v>1050</v>
      </c>
      <c r="ACS91" s="79" t="s">
        <v>1050</v>
      </c>
      <c r="ACT91" s="79" t="s">
        <v>1050</v>
      </c>
      <c r="ACU91" s="79" t="s">
        <v>1050</v>
      </c>
      <c r="ACV91" s="79" t="s">
        <v>1050</v>
      </c>
      <c r="ACW91" s="79" t="s">
        <v>1050</v>
      </c>
      <c r="ACX91" s="79" t="s">
        <v>1050</v>
      </c>
      <c r="ACY91" s="79" t="s">
        <v>1050</v>
      </c>
      <c r="ACZ91" s="79" t="s">
        <v>1050</v>
      </c>
      <c r="ADA91" s="79" t="s">
        <v>1050</v>
      </c>
      <c r="ADB91" s="79" t="s">
        <v>1050</v>
      </c>
      <c r="ADC91" s="79" t="s">
        <v>1050</v>
      </c>
      <c r="ADD91" s="79" t="s">
        <v>1050</v>
      </c>
      <c r="ADE91" s="79" t="s">
        <v>1050</v>
      </c>
      <c r="ADF91" s="79" t="s">
        <v>1050</v>
      </c>
      <c r="ADG91" s="79" t="s">
        <v>1050</v>
      </c>
      <c r="ADH91" s="79" t="s">
        <v>1050</v>
      </c>
      <c r="ADI91" s="79" t="s">
        <v>1050</v>
      </c>
      <c r="ADJ91" s="79">
        <v>47</v>
      </c>
      <c r="ADK91" s="79" t="s">
        <v>1050</v>
      </c>
      <c r="ADL91" s="79" t="s">
        <v>1050</v>
      </c>
      <c r="ADM91" s="79" t="s">
        <v>1050</v>
      </c>
      <c r="ADN91" s="79" t="s">
        <v>1050</v>
      </c>
      <c r="ADO91" s="79" t="s">
        <v>1090</v>
      </c>
      <c r="ADP91" s="79" t="s">
        <v>1050</v>
      </c>
      <c r="ADQ91" s="79" t="s">
        <v>1050</v>
      </c>
      <c r="ADR91" s="79" t="s">
        <v>1050</v>
      </c>
      <c r="ADS91" s="79" t="s">
        <v>1050</v>
      </c>
      <c r="ADT91" s="79" t="s">
        <v>494</v>
      </c>
      <c r="ADU91" s="79" t="s">
        <v>1050</v>
      </c>
      <c r="ADV91" s="79" t="s">
        <v>1050</v>
      </c>
      <c r="ADW91" s="79" t="s">
        <v>1050</v>
      </c>
      <c r="ADX91" s="79" t="s">
        <v>1050</v>
      </c>
      <c r="ADY91" s="79" t="s">
        <v>494</v>
      </c>
      <c r="ADZ91" s="79" t="s">
        <v>1050</v>
      </c>
      <c r="AEA91" s="79" t="s">
        <v>1050</v>
      </c>
      <c r="AEB91" s="79" t="s">
        <v>1050</v>
      </c>
      <c r="AEC91" s="79" t="s">
        <v>1050</v>
      </c>
      <c r="AED91" s="79">
        <v>0</v>
      </c>
      <c r="AEE91" s="79" t="s">
        <v>1050</v>
      </c>
      <c r="AEF91" s="79" t="s">
        <v>1050</v>
      </c>
      <c r="AEG91" s="79" t="s">
        <v>1050</v>
      </c>
      <c r="AEH91" s="79" t="s">
        <v>1050</v>
      </c>
      <c r="AEI91" s="79">
        <v>0</v>
      </c>
      <c r="AEJ91" s="79" t="s">
        <v>1050</v>
      </c>
      <c r="AEK91" s="79" t="s">
        <v>1050</v>
      </c>
      <c r="AEL91" s="79" t="s">
        <v>1050</v>
      </c>
      <c r="AEM91" s="79" t="s">
        <v>1050</v>
      </c>
      <c r="AEN91" s="79" t="s">
        <v>1089</v>
      </c>
      <c r="AEO91" s="79" t="s">
        <v>1050</v>
      </c>
      <c r="AEP91" s="79" t="s">
        <v>1050</v>
      </c>
      <c r="AEQ91" s="79" t="s">
        <v>1050</v>
      </c>
      <c r="AER91" s="79" t="s">
        <v>1050</v>
      </c>
      <c r="AES91" s="79" t="s">
        <v>352</v>
      </c>
      <c r="AET91" s="79" t="s">
        <v>1050</v>
      </c>
      <c r="AEU91" s="79" t="s">
        <v>1050</v>
      </c>
      <c r="AEV91" s="79" t="s">
        <v>1050</v>
      </c>
      <c r="AEW91" s="79" t="s">
        <v>1050</v>
      </c>
      <c r="AEX91" s="137" t="s">
        <v>366</v>
      </c>
      <c r="AEY91" s="79">
        <v>1</v>
      </c>
      <c r="AEZ91" s="79">
        <v>1</v>
      </c>
      <c r="AFA91" s="79" t="s">
        <v>1050</v>
      </c>
      <c r="AFB91" s="79" t="s">
        <v>1050</v>
      </c>
      <c r="AFC91" s="79" t="s">
        <v>2380</v>
      </c>
      <c r="AFD91" s="79" t="s">
        <v>1050</v>
      </c>
      <c r="AFE91" s="79" t="s">
        <v>1050</v>
      </c>
      <c r="AFF91" s="79" t="s">
        <v>1050</v>
      </c>
      <c r="AFG91" s="79" t="s">
        <v>1050</v>
      </c>
      <c r="AFH91" s="79" t="s">
        <v>1050</v>
      </c>
      <c r="AFI91" s="79" t="s">
        <v>1050</v>
      </c>
      <c r="AFJ91" s="79" t="s">
        <v>1050</v>
      </c>
      <c r="AFK91" s="79" t="s">
        <v>1050</v>
      </c>
      <c r="AFL91" s="79" t="s">
        <v>1050</v>
      </c>
      <c r="AFM91" s="79" t="s">
        <v>1050</v>
      </c>
      <c r="AFN91" s="79" t="s">
        <v>1050</v>
      </c>
      <c r="AFO91" s="79" t="s">
        <v>1050</v>
      </c>
      <c r="AFP91" s="79" t="s">
        <v>1050</v>
      </c>
      <c r="AFQ91" s="79" t="s">
        <v>1050</v>
      </c>
      <c r="AFR91" s="79" t="s">
        <v>1050</v>
      </c>
      <c r="AFS91" s="79" t="s">
        <v>1050</v>
      </c>
      <c r="AFT91" s="79" t="s">
        <v>1050</v>
      </c>
      <c r="AFU91" s="79" t="s">
        <v>1050</v>
      </c>
      <c r="AFV91" s="79" t="s">
        <v>1050</v>
      </c>
      <c r="AFW91" s="79" t="s">
        <v>1050</v>
      </c>
      <c r="AFX91" s="79" t="s">
        <v>1050</v>
      </c>
      <c r="AFY91" s="79" t="s">
        <v>1050</v>
      </c>
      <c r="AFZ91" s="79" t="s">
        <v>1050</v>
      </c>
      <c r="AGA91" s="79" t="s">
        <v>1050</v>
      </c>
      <c r="AGB91" s="79" t="s">
        <v>1050</v>
      </c>
      <c r="AGC91" s="79" t="s">
        <v>1050</v>
      </c>
      <c r="AGD91" s="79" t="s">
        <v>1050</v>
      </c>
      <c r="AGE91" s="79" t="s">
        <v>1050</v>
      </c>
      <c r="AGF91" s="79" t="s">
        <v>1050</v>
      </c>
      <c r="AGG91" s="79" t="s">
        <v>1050</v>
      </c>
      <c r="AGH91" s="79" t="s">
        <v>1050</v>
      </c>
      <c r="AGI91" s="79" t="s">
        <v>1050</v>
      </c>
      <c r="AGJ91" s="79" t="s">
        <v>1050</v>
      </c>
      <c r="AGK91" s="79" t="s">
        <v>1050</v>
      </c>
      <c r="AGL91" s="79" t="s">
        <v>2380</v>
      </c>
      <c r="AGM91" s="79" t="s">
        <v>1050</v>
      </c>
      <c r="AGN91" s="79" t="s">
        <v>1050</v>
      </c>
      <c r="AGO91" s="79" t="s">
        <v>1050</v>
      </c>
      <c r="AGP91" s="79" t="s">
        <v>1050</v>
      </c>
      <c r="AGQ91" s="79" t="s">
        <v>1050</v>
      </c>
      <c r="AGR91" s="79" t="s">
        <v>1050</v>
      </c>
      <c r="AGS91" s="79" t="s">
        <v>1050</v>
      </c>
      <c r="AGT91" s="79" t="s">
        <v>1050</v>
      </c>
      <c r="AGU91" s="79" t="s">
        <v>1050</v>
      </c>
      <c r="AGV91" s="79" t="s">
        <v>1050</v>
      </c>
      <c r="AGW91" s="79" t="s">
        <v>1050</v>
      </c>
      <c r="AGX91" s="79" t="s">
        <v>1050</v>
      </c>
      <c r="AGY91" s="79" t="s">
        <v>1050</v>
      </c>
      <c r="AGZ91" s="79" t="s">
        <v>1050</v>
      </c>
      <c r="AHA91" s="79" t="s">
        <v>1050</v>
      </c>
      <c r="AHB91" s="79" t="s">
        <v>1050</v>
      </c>
      <c r="AHC91" s="79" t="s">
        <v>1050</v>
      </c>
      <c r="AHD91" s="79" t="s">
        <v>1050</v>
      </c>
      <c r="AHE91" s="79" t="s">
        <v>1050</v>
      </c>
      <c r="AHF91" s="79" t="s">
        <v>1050</v>
      </c>
      <c r="AHG91" s="79" t="s">
        <v>1050</v>
      </c>
      <c r="AHH91" s="79" t="s">
        <v>1050</v>
      </c>
      <c r="AHI91" s="79" t="s">
        <v>1050</v>
      </c>
      <c r="AHJ91" s="79" t="s">
        <v>2380</v>
      </c>
      <c r="AHK91" s="79" t="s">
        <v>1050</v>
      </c>
      <c r="AHL91" s="79" t="s">
        <v>1050</v>
      </c>
      <c r="AHM91" s="79" t="s">
        <v>1050</v>
      </c>
      <c r="AHN91" s="79" t="s">
        <v>1050</v>
      </c>
      <c r="AHO91" s="79" t="s">
        <v>1050</v>
      </c>
      <c r="AHP91" s="79" t="s">
        <v>1050</v>
      </c>
      <c r="AHQ91" s="79" t="s">
        <v>1050</v>
      </c>
      <c r="AHR91" s="79" t="s">
        <v>1050</v>
      </c>
      <c r="AHS91" s="79" t="s">
        <v>1050</v>
      </c>
      <c r="AHT91" s="79" t="s">
        <v>1050</v>
      </c>
      <c r="AHU91" s="79" t="s">
        <v>1050</v>
      </c>
      <c r="AHV91" s="79" t="s">
        <v>1050</v>
      </c>
      <c r="AHW91" s="79" t="s">
        <v>1050</v>
      </c>
      <c r="AHX91" s="79" t="s">
        <v>1050</v>
      </c>
      <c r="AHY91" s="79" t="s">
        <v>1050</v>
      </c>
      <c r="AHZ91" s="79" t="s">
        <v>1050</v>
      </c>
      <c r="AIA91" s="79" t="s">
        <v>1050</v>
      </c>
      <c r="AIB91" s="79" t="s">
        <v>1050</v>
      </c>
      <c r="AIC91" s="79" t="s">
        <v>1050</v>
      </c>
      <c r="AID91" s="79" t="s">
        <v>1050</v>
      </c>
      <c r="AIE91" s="79" t="s">
        <v>1050</v>
      </c>
      <c r="AIF91" s="79" t="s">
        <v>1050</v>
      </c>
      <c r="AIG91" s="79" t="s">
        <v>1050</v>
      </c>
      <c r="AIH91" s="79" t="s">
        <v>3355</v>
      </c>
      <c r="AII91" s="79" t="s">
        <v>1050</v>
      </c>
      <c r="AIJ91" s="79" t="s">
        <v>1050</v>
      </c>
      <c r="AIK91" s="79" t="s">
        <v>1050</v>
      </c>
      <c r="AIL91" s="79" t="s">
        <v>1050</v>
      </c>
      <c r="AIM91" s="79" t="s">
        <v>1050</v>
      </c>
      <c r="AIN91" s="79" t="s">
        <v>1050</v>
      </c>
      <c r="AIO91" s="79" t="s">
        <v>1050</v>
      </c>
      <c r="AIP91" s="79" t="s">
        <v>1050</v>
      </c>
      <c r="AIQ91" s="79" t="s">
        <v>1217</v>
      </c>
      <c r="AIR91" s="79" t="s">
        <v>2712</v>
      </c>
      <c r="AIS91" s="79" t="s">
        <v>1050</v>
      </c>
      <c r="AIT91" s="79" t="s">
        <v>1050</v>
      </c>
      <c r="AIU91" s="79" t="s">
        <v>1050</v>
      </c>
      <c r="AIV91" s="79" t="s">
        <v>2714</v>
      </c>
      <c r="AIW91" s="79" t="s">
        <v>399</v>
      </c>
      <c r="AIX91" s="79">
        <v>411</v>
      </c>
      <c r="AIY91" s="79" t="s">
        <v>1050</v>
      </c>
      <c r="AIZ91" s="79" t="s">
        <v>1050</v>
      </c>
      <c r="AJA91" s="79" t="s">
        <v>1050</v>
      </c>
      <c r="AJB91" s="79" t="s">
        <v>1050</v>
      </c>
      <c r="AJC91" s="79" t="s">
        <v>1050</v>
      </c>
      <c r="AJD91" s="79" t="s">
        <v>1050</v>
      </c>
      <c r="AJE91" s="79" t="s">
        <v>1050</v>
      </c>
      <c r="AJF91" s="79" t="s">
        <v>1050</v>
      </c>
      <c r="AJG91" s="79" t="s">
        <v>3356</v>
      </c>
      <c r="AJH91" s="79" t="s">
        <v>3357</v>
      </c>
      <c r="AJI91" s="79" t="s">
        <v>1050</v>
      </c>
      <c r="AJJ91" s="79" t="s">
        <v>1050</v>
      </c>
      <c r="AJK91" s="79" t="s">
        <v>1050</v>
      </c>
      <c r="AJL91" s="79" t="s">
        <v>1050</v>
      </c>
      <c r="AJM91" s="79" t="s">
        <v>353</v>
      </c>
      <c r="AJN91" s="79" t="s">
        <v>2712</v>
      </c>
      <c r="AJO91" s="79" t="s">
        <v>1050</v>
      </c>
      <c r="AJP91" s="79" t="s">
        <v>1050</v>
      </c>
      <c r="AJQ91" s="79" t="s">
        <v>1050</v>
      </c>
      <c r="AJR91" s="79" t="s">
        <v>1050</v>
      </c>
      <c r="AJS91" s="79" t="s">
        <v>1050</v>
      </c>
      <c r="AJT91" s="79" t="s">
        <v>1098</v>
      </c>
      <c r="AJU91" s="79" t="s">
        <v>1050</v>
      </c>
      <c r="AJV91" s="79" t="s">
        <v>1050</v>
      </c>
      <c r="AJW91" s="79" t="s">
        <v>1050</v>
      </c>
      <c r="AJX91" s="79" t="s">
        <v>1098</v>
      </c>
      <c r="AJY91" s="79" t="s">
        <v>1098</v>
      </c>
      <c r="AJZ91" s="79" t="s">
        <v>1050</v>
      </c>
      <c r="AKA91" s="79" t="s">
        <v>1050</v>
      </c>
      <c r="AKB91" s="79" t="s">
        <v>1050</v>
      </c>
      <c r="AKC91" s="79" t="s">
        <v>1098</v>
      </c>
      <c r="AKD91" s="79" t="s">
        <v>1050</v>
      </c>
      <c r="AKE91" s="79" t="s">
        <v>1098</v>
      </c>
      <c r="AKF91" s="79" t="s">
        <v>1050</v>
      </c>
      <c r="AKG91" s="79" t="s">
        <v>1050</v>
      </c>
      <c r="AKH91" s="79" t="s">
        <v>1050</v>
      </c>
      <c r="AKI91" s="79" t="s">
        <v>1050</v>
      </c>
      <c r="AKJ91" s="79" t="s">
        <v>1098</v>
      </c>
      <c r="AKK91" s="79" t="s">
        <v>1050</v>
      </c>
      <c r="AKL91" s="79" t="s">
        <v>1050</v>
      </c>
      <c r="AKM91" s="79" t="s">
        <v>1050</v>
      </c>
      <c r="AKN91" s="79" t="s">
        <v>1050</v>
      </c>
      <c r="AKO91" s="79" t="s">
        <v>1050</v>
      </c>
      <c r="AKP91" s="79" t="s">
        <v>1050</v>
      </c>
      <c r="AKQ91" s="79" t="s">
        <v>1050</v>
      </c>
      <c r="AKR91" s="79" t="s">
        <v>1050</v>
      </c>
      <c r="AKS91" s="79" t="s">
        <v>1050</v>
      </c>
      <c r="AKT91" s="79" t="s">
        <v>1050</v>
      </c>
      <c r="AKU91" s="79" t="s">
        <v>1050</v>
      </c>
      <c r="AKV91" s="79" t="s">
        <v>1098</v>
      </c>
      <c r="AKW91" s="79" t="s">
        <v>1050</v>
      </c>
      <c r="AKX91" s="79" t="s">
        <v>1050</v>
      </c>
      <c r="AKY91" s="79" t="s">
        <v>1050</v>
      </c>
      <c r="AKZ91" s="79" t="s">
        <v>1050</v>
      </c>
      <c r="ALA91" s="79" t="s">
        <v>1050</v>
      </c>
      <c r="ALB91" s="79" t="s">
        <v>1050</v>
      </c>
      <c r="ALC91" s="79" t="s">
        <v>1050</v>
      </c>
      <c r="ALD91" s="79" t="s">
        <v>1050</v>
      </c>
      <c r="ALE91" s="79" t="s">
        <v>1050</v>
      </c>
      <c r="ALF91" s="79" t="s">
        <v>1050</v>
      </c>
      <c r="ALG91" s="79" t="s">
        <v>1050</v>
      </c>
      <c r="ALH91" s="79" t="s">
        <v>1098</v>
      </c>
      <c r="ALI91" s="79" t="s">
        <v>1050</v>
      </c>
      <c r="ALJ91" s="79" t="s">
        <v>1098</v>
      </c>
      <c r="ALK91" s="79" t="s">
        <v>1050</v>
      </c>
      <c r="ALL91" s="79" t="s">
        <v>1098</v>
      </c>
      <c r="ALM91" s="79" t="s">
        <v>1050</v>
      </c>
      <c r="ALN91" s="79" t="s">
        <v>1050</v>
      </c>
      <c r="ALO91" s="79" t="s">
        <v>1050</v>
      </c>
      <c r="ALP91" s="79" t="s">
        <v>1098</v>
      </c>
      <c r="ALQ91" s="79" t="s">
        <v>1098</v>
      </c>
      <c r="ALR91" s="79" t="s">
        <v>1050</v>
      </c>
      <c r="ALS91" s="79" t="s">
        <v>1050</v>
      </c>
      <c r="ALT91" s="79" t="s">
        <v>1050</v>
      </c>
      <c r="ALU91" s="79" t="s">
        <v>1050</v>
      </c>
      <c r="ALV91" s="79" t="s">
        <v>1050</v>
      </c>
      <c r="ALW91" s="79" t="s">
        <v>1050</v>
      </c>
      <c r="ALX91" s="79" t="s">
        <v>1050</v>
      </c>
    </row>
    <row r="92" ht="50.25" customHeight="1" spans="1:1012">
      <c r="A92" s="150" t="s">
        <v>3358</v>
      </c>
      <c r="B92" s="150">
        <v>125</v>
      </c>
      <c r="C92" s="110" t="s">
        <v>1050</v>
      </c>
      <c r="D92" s="110" t="s">
        <v>329</v>
      </c>
      <c r="E92" s="110" t="s">
        <v>1050</v>
      </c>
      <c r="F92" s="110" t="s">
        <v>3359</v>
      </c>
      <c r="G92" s="110" t="s">
        <v>1050</v>
      </c>
      <c r="H92" s="110" t="s">
        <v>1050</v>
      </c>
      <c r="I92" s="110" t="s">
        <v>330</v>
      </c>
      <c r="J92" s="110" t="s">
        <v>3360</v>
      </c>
      <c r="K92" s="151">
        <v>0.480555555555556</v>
      </c>
      <c r="L92" s="110" t="s">
        <v>3360</v>
      </c>
      <c r="M92" s="151">
        <v>0.594444444444444</v>
      </c>
      <c r="N92" s="110" t="s">
        <v>331</v>
      </c>
      <c r="O92" s="110" t="s">
        <v>2900</v>
      </c>
      <c r="P92" s="110" t="s">
        <v>1050</v>
      </c>
      <c r="Q92" s="110" t="s">
        <v>1050</v>
      </c>
      <c r="R92" s="110" t="s">
        <v>1052</v>
      </c>
      <c r="S92" s="110" t="s">
        <v>334</v>
      </c>
      <c r="T92" s="110" t="s">
        <v>1050</v>
      </c>
      <c r="U92" s="110" t="s">
        <v>382</v>
      </c>
      <c r="V92" s="110" t="s">
        <v>480</v>
      </c>
      <c r="W92" s="110" t="s">
        <v>338</v>
      </c>
      <c r="X92" s="110" t="s">
        <v>339</v>
      </c>
      <c r="Y92" s="110" t="s">
        <v>340</v>
      </c>
      <c r="Z92" s="110" t="s">
        <v>341</v>
      </c>
      <c r="AA92" s="110" t="s">
        <v>342</v>
      </c>
      <c r="AB92" s="110" t="s">
        <v>424</v>
      </c>
      <c r="AC92" s="110" t="s">
        <v>343</v>
      </c>
      <c r="AD92" s="110" t="s">
        <v>344</v>
      </c>
      <c r="AE92" s="110" t="s">
        <v>369</v>
      </c>
      <c r="AF92" s="110" t="s">
        <v>1159</v>
      </c>
      <c r="AG92" s="110" t="s">
        <v>1050</v>
      </c>
      <c r="AH92" s="110" t="s">
        <v>347</v>
      </c>
      <c r="AI92" s="110" t="s">
        <v>1050</v>
      </c>
      <c r="AJ92" s="110" t="s">
        <v>353</v>
      </c>
      <c r="AK92" s="110" t="s">
        <v>353</v>
      </c>
      <c r="AL92" s="110" t="s">
        <v>1050</v>
      </c>
      <c r="AM92" s="110" t="s">
        <v>1050</v>
      </c>
      <c r="AN92" s="110" t="s">
        <v>2984</v>
      </c>
      <c r="AO92" s="110" t="s">
        <v>1050</v>
      </c>
      <c r="AP92" s="110" t="s">
        <v>1050</v>
      </c>
      <c r="AQ92" s="110" t="s">
        <v>1050</v>
      </c>
      <c r="AR92" s="110" t="s">
        <v>1050</v>
      </c>
      <c r="AS92" s="110" t="s">
        <v>1050</v>
      </c>
      <c r="AT92" s="110" t="s">
        <v>1050</v>
      </c>
      <c r="AU92" s="110" t="s">
        <v>1050</v>
      </c>
      <c r="AV92" s="110" t="s">
        <v>1050</v>
      </c>
      <c r="AW92" s="110" t="s">
        <v>1050</v>
      </c>
      <c r="AX92" s="110" t="s">
        <v>1050</v>
      </c>
      <c r="AY92" s="110" t="s">
        <v>1050</v>
      </c>
      <c r="AZ92" s="110" t="s">
        <v>1050</v>
      </c>
      <c r="BA92" s="110" t="s">
        <v>1050</v>
      </c>
      <c r="BB92" s="110" t="s">
        <v>384</v>
      </c>
      <c r="BC92" s="110" t="s">
        <v>385</v>
      </c>
      <c r="BD92" s="110" t="s">
        <v>1050</v>
      </c>
      <c r="BE92" s="110" t="s">
        <v>341</v>
      </c>
      <c r="BF92" s="110" t="s">
        <v>342</v>
      </c>
      <c r="BG92" s="110" t="s">
        <v>388</v>
      </c>
      <c r="BH92" s="110" t="s">
        <v>343</v>
      </c>
      <c r="BI92" s="110" t="s">
        <v>344</v>
      </c>
      <c r="BJ92" s="110" t="s">
        <v>2712</v>
      </c>
      <c r="BK92" s="110" t="s">
        <v>1159</v>
      </c>
      <c r="BL92" s="110" t="s">
        <v>1050</v>
      </c>
      <c r="BM92" s="110" t="s">
        <v>347</v>
      </c>
      <c r="BN92" s="110" t="s">
        <v>1050</v>
      </c>
      <c r="BO92" s="110" t="s">
        <v>1050</v>
      </c>
      <c r="BP92" s="110" t="s">
        <v>1050</v>
      </c>
      <c r="BQ92" s="110" t="s">
        <v>1050</v>
      </c>
      <c r="BR92" s="110" t="s">
        <v>1050</v>
      </c>
      <c r="BS92" s="110" t="s">
        <v>1050</v>
      </c>
      <c r="BT92" s="110" t="s">
        <v>1050</v>
      </c>
      <c r="BU92" s="110" t="s">
        <v>1050</v>
      </c>
      <c r="BV92" s="110" t="s">
        <v>1050</v>
      </c>
      <c r="BW92" s="110" t="s">
        <v>1050</v>
      </c>
      <c r="BX92" s="110" t="s">
        <v>1050</v>
      </c>
      <c r="BY92" s="110" t="s">
        <v>1050</v>
      </c>
      <c r="BZ92" s="110" t="s">
        <v>1050</v>
      </c>
      <c r="CA92" s="110" t="s">
        <v>1050</v>
      </c>
      <c r="CB92" s="110" t="s">
        <v>1050</v>
      </c>
      <c r="CC92" s="110" t="s">
        <v>1050</v>
      </c>
      <c r="CD92" s="110" t="s">
        <v>1050</v>
      </c>
      <c r="CE92" s="110" t="s">
        <v>1050</v>
      </c>
      <c r="CF92" s="110" t="s">
        <v>1057</v>
      </c>
      <c r="CG92" s="110" t="s">
        <v>3361</v>
      </c>
      <c r="CH92" s="110" t="s">
        <v>1090</v>
      </c>
      <c r="CI92" s="110" t="s">
        <v>1050</v>
      </c>
      <c r="CJ92" s="110" t="s">
        <v>1060</v>
      </c>
      <c r="CK92" s="110" t="s">
        <v>1050</v>
      </c>
      <c r="CL92" s="110" t="s">
        <v>1050</v>
      </c>
      <c r="CM92" s="110" t="s">
        <v>1050</v>
      </c>
      <c r="CN92" s="110" t="s">
        <v>1050</v>
      </c>
      <c r="CO92" s="110" t="s">
        <v>353</v>
      </c>
      <c r="CP92" s="110" t="s">
        <v>433</v>
      </c>
      <c r="CQ92" s="110" t="s">
        <v>1050</v>
      </c>
      <c r="CR92" s="110" t="s">
        <v>1050</v>
      </c>
      <c r="CS92" s="110" t="s">
        <v>3362</v>
      </c>
      <c r="CT92" s="110" t="s">
        <v>2904</v>
      </c>
      <c r="CU92" s="110" t="s">
        <v>1050</v>
      </c>
      <c r="CV92" s="110" t="s">
        <v>1050</v>
      </c>
      <c r="CW92" s="110" t="s">
        <v>1050</v>
      </c>
      <c r="CX92" s="110" t="s">
        <v>1142</v>
      </c>
      <c r="CY92" s="110" t="s">
        <v>1106</v>
      </c>
      <c r="CZ92" s="110" t="s">
        <v>356</v>
      </c>
      <c r="DA92" s="110" t="s">
        <v>3113</v>
      </c>
      <c r="DB92" s="110" t="s">
        <v>3363</v>
      </c>
      <c r="DC92" s="110" t="s">
        <v>2365</v>
      </c>
      <c r="DD92" s="110">
        <v>2007</v>
      </c>
      <c r="DE92" s="110" t="s">
        <v>3364</v>
      </c>
      <c r="DF92" s="110" t="s">
        <v>1050</v>
      </c>
      <c r="DG92" s="110">
        <v>5</v>
      </c>
      <c r="DH92" s="110" t="s">
        <v>2904</v>
      </c>
      <c r="DI92" s="110" t="s">
        <v>1204</v>
      </c>
      <c r="DJ92" s="110" t="s">
        <v>1237</v>
      </c>
      <c r="DK92" s="110">
        <v>1</v>
      </c>
      <c r="DL92" s="110" t="s">
        <v>353</v>
      </c>
      <c r="DM92" s="110" t="s">
        <v>399</v>
      </c>
      <c r="DN92" s="110" t="s">
        <v>2276</v>
      </c>
      <c r="DO92" s="110" t="s">
        <v>3365</v>
      </c>
      <c r="DP92" s="110" t="s">
        <v>399</v>
      </c>
      <c r="DQ92" s="110" t="s">
        <v>1050</v>
      </c>
      <c r="DR92" s="110" t="s">
        <v>1050</v>
      </c>
      <c r="DS92" s="110" t="s">
        <v>399</v>
      </c>
      <c r="DT92" s="110" t="s">
        <v>1050</v>
      </c>
      <c r="DU92" s="110" t="s">
        <v>1050</v>
      </c>
      <c r="DV92" s="110" t="s">
        <v>399</v>
      </c>
      <c r="DW92" s="110" t="s">
        <v>490</v>
      </c>
      <c r="DX92" s="110" t="s">
        <v>435</v>
      </c>
      <c r="DY92" s="110" t="s">
        <v>1050</v>
      </c>
      <c r="DZ92" s="110" t="s">
        <v>1050</v>
      </c>
      <c r="EA92" s="110" t="s">
        <v>1050</v>
      </c>
      <c r="EB92" s="110" t="s">
        <v>1050</v>
      </c>
      <c r="EC92" s="110" t="s">
        <v>1050</v>
      </c>
      <c r="ED92" s="110" t="s">
        <v>2777</v>
      </c>
      <c r="EE92" s="110" t="s">
        <v>363</v>
      </c>
      <c r="EF92" s="110" t="s">
        <v>353</v>
      </c>
      <c r="EG92" s="110" t="s">
        <v>1057</v>
      </c>
      <c r="EH92" s="110" t="s">
        <v>3366</v>
      </c>
      <c r="EI92" s="110" t="s">
        <v>1090</v>
      </c>
      <c r="EJ92" s="110" t="s">
        <v>352</v>
      </c>
      <c r="EK92" s="110" t="s">
        <v>1060</v>
      </c>
      <c r="EL92" s="110" t="s">
        <v>1050</v>
      </c>
      <c r="EM92" s="110" t="s">
        <v>1050</v>
      </c>
      <c r="EN92" s="110" t="s">
        <v>1050</v>
      </c>
      <c r="EO92" s="110" t="s">
        <v>1050</v>
      </c>
      <c r="EP92" s="110" t="s">
        <v>353</v>
      </c>
      <c r="EQ92" s="110" t="s">
        <v>401</v>
      </c>
      <c r="ER92" s="110" t="s">
        <v>1050</v>
      </c>
      <c r="ES92" s="110" t="s">
        <v>1050</v>
      </c>
      <c r="ET92" s="110" t="s">
        <v>3367</v>
      </c>
      <c r="EU92" s="110" t="s">
        <v>2904</v>
      </c>
      <c r="EV92" s="110" t="s">
        <v>1050</v>
      </c>
      <c r="EW92" s="110" t="s">
        <v>1050</v>
      </c>
      <c r="EX92" s="110" t="s">
        <v>1050</v>
      </c>
      <c r="EY92" s="110" t="s">
        <v>1050</v>
      </c>
      <c r="EZ92" s="110" t="s">
        <v>1239</v>
      </c>
      <c r="FA92" s="110" t="s">
        <v>356</v>
      </c>
      <c r="FB92" s="110" t="s">
        <v>1063</v>
      </c>
      <c r="FC92" s="110" t="s">
        <v>2239</v>
      </c>
      <c r="FD92" s="110" t="s">
        <v>1331</v>
      </c>
      <c r="FE92" s="110">
        <v>2022</v>
      </c>
      <c r="FF92" s="110" t="s">
        <v>2712</v>
      </c>
      <c r="FG92" s="110" t="s">
        <v>1050</v>
      </c>
      <c r="FH92" s="110">
        <v>2</v>
      </c>
      <c r="FI92" s="110" t="s">
        <v>2114</v>
      </c>
      <c r="FJ92" s="110" t="s">
        <v>1204</v>
      </c>
      <c r="FK92" s="110" t="s">
        <v>1237</v>
      </c>
      <c r="FL92" s="110">
        <v>0</v>
      </c>
      <c r="FM92" s="110" t="s">
        <v>399</v>
      </c>
      <c r="FN92" s="110" t="s">
        <v>353</v>
      </c>
      <c r="FO92" s="110" t="s">
        <v>1068</v>
      </c>
      <c r="FP92" s="154">
        <v>45060</v>
      </c>
      <c r="FQ92" s="110" t="s">
        <v>399</v>
      </c>
      <c r="FR92" s="110" t="s">
        <v>1050</v>
      </c>
      <c r="FS92" s="110" t="s">
        <v>1050</v>
      </c>
      <c r="FT92" s="110" t="s">
        <v>399</v>
      </c>
      <c r="FU92" s="110" t="s">
        <v>1050</v>
      </c>
      <c r="FV92" s="110" t="s">
        <v>1050</v>
      </c>
      <c r="FW92" s="110" t="s">
        <v>353</v>
      </c>
      <c r="FX92" s="110" t="s">
        <v>542</v>
      </c>
      <c r="FY92" s="110" t="s">
        <v>435</v>
      </c>
      <c r="FZ92" s="110" t="s">
        <v>1050</v>
      </c>
      <c r="GA92" s="110" t="s">
        <v>1050</v>
      </c>
      <c r="GB92" s="110" t="s">
        <v>1050</v>
      </c>
      <c r="GC92" s="110" t="s">
        <v>1050</v>
      </c>
      <c r="GD92" s="110" t="s">
        <v>1050</v>
      </c>
      <c r="GE92" s="110" t="s">
        <v>2777</v>
      </c>
      <c r="GF92" s="110" t="s">
        <v>409</v>
      </c>
      <c r="GG92" s="110" t="s">
        <v>399</v>
      </c>
      <c r="GH92" s="110" t="s">
        <v>1050</v>
      </c>
      <c r="GI92" s="110" t="s">
        <v>1050</v>
      </c>
      <c r="GJ92" s="110" t="s">
        <v>1050</v>
      </c>
      <c r="GK92" s="110" t="s">
        <v>1050</v>
      </c>
      <c r="GL92" s="110" t="s">
        <v>1050</v>
      </c>
      <c r="GM92" s="110" t="s">
        <v>1050</v>
      </c>
      <c r="GN92" s="110" t="s">
        <v>1050</v>
      </c>
      <c r="GO92" s="110" t="s">
        <v>1050</v>
      </c>
      <c r="GP92" s="110" t="s">
        <v>1050</v>
      </c>
      <c r="GQ92" s="110" t="s">
        <v>1050</v>
      </c>
      <c r="GR92" s="110" t="s">
        <v>1050</v>
      </c>
      <c r="GS92" s="110" t="s">
        <v>1050</v>
      </c>
      <c r="GT92" s="110" t="s">
        <v>1050</v>
      </c>
      <c r="GU92" s="110" t="s">
        <v>1050</v>
      </c>
      <c r="GV92" s="110" t="s">
        <v>1050</v>
      </c>
      <c r="GW92" s="110" t="s">
        <v>1050</v>
      </c>
      <c r="GX92" s="110" t="s">
        <v>1050</v>
      </c>
      <c r="GY92" s="110" t="s">
        <v>1050</v>
      </c>
      <c r="GZ92" s="110" t="s">
        <v>1050</v>
      </c>
      <c r="HA92" s="110" t="s">
        <v>1050</v>
      </c>
      <c r="HB92" s="110" t="s">
        <v>1050</v>
      </c>
      <c r="HC92" s="110" t="s">
        <v>1050</v>
      </c>
      <c r="HD92" s="110" t="s">
        <v>1050</v>
      </c>
      <c r="HE92" s="110" t="s">
        <v>1050</v>
      </c>
      <c r="HF92" s="110" t="s">
        <v>1050</v>
      </c>
      <c r="HG92" s="110" t="s">
        <v>1050</v>
      </c>
      <c r="HH92" s="110" t="s">
        <v>1050</v>
      </c>
      <c r="HI92" s="110" t="s">
        <v>1050</v>
      </c>
      <c r="HJ92" s="110" t="s">
        <v>1050</v>
      </c>
      <c r="HK92" s="110" t="s">
        <v>1050</v>
      </c>
      <c r="HL92" s="110" t="s">
        <v>1050</v>
      </c>
      <c r="HM92" s="110" t="s">
        <v>1050</v>
      </c>
      <c r="HN92" s="110" t="s">
        <v>1050</v>
      </c>
      <c r="HO92" s="110" t="s">
        <v>1050</v>
      </c>
      <c r="HP92" s="110" t="s">
        <v>1050</v>
      </c>
      <c r="HQ92" s="110" t="s">
        <v>1050</v>
      </c>
      <c r="HR92" s="110" t="s">
        <v>1050</v>
      </c>
      <c r="HS92" s="110" t="s">
        <v>1050</v>
      </c>
      <c r="HT92" s="110" t="s">
        <v>1050</v>
      </c>
      <c r="HU92" s="110" t="s">
        <v>1050</v>
      </c>
      <c r="HV92" s="110" t="s">
        <v>1050</v>
      </c>
      <c r="HW92" s="110" t="s">
        <v>1050</v>
      </c>
      <c r="HX92" s="110" t="s">
        <v>1050</v>
      </c>
      <c r="HY92" s="110" t="s">
        <v>1050</v>
      </c>
      <c r="HZ92" s="110" t="s">
        <v>1050</v>
      </c>
      <c r="IA92" s="110" t="s">
        <v>1050</v>
      </c>
      <c r="IB92" s="110" t="s">
        <v>1050</v>
      </c>
      <c r="IC92" s="110" t="s">
        <v>1050</v>
      </c>
      <c r="ID92" s="110" t="s">
        <v>1050</v>
      </c>
      <c r="IE92" s="110" t="s">
        <v>1050</v>
      </c>
      <c r="IF92" s="110" t="s">
        <v>1050</v>
      </c>
      <c r="IG92" s="110" t="s">
        <v>1050</v>
      </c>
      <c r="IH92" s="110" t="s">
        <v>1050</v>
      </c>
      <c r="II92" s="110" t="s">
        <v>1050</v>
      </c>
      <c r="IJ92" s="110" t="s">
        <v>1050</v>
      </c>
      <c r="IK92" s="110" t="s">
        <v>1050</v>
      </c>
      <c r="IL92" s="110" t="s">
        <v>1050</v>
      </c>
      <c r="IM92" s="110" t="s">
        <v>1050</v>
      </c>
      <c r="IN92" s="110" t="s">
        <v>1050</v>
      </c>
      <c r="IO92" s="110" t="s">
        <v>1050</v>
      </c>
      <c r="IP92" s="110" t="s">
        <v>1050</v>
      </c>
      <c r="IQ92" s="110" t="s">
        <v>1050</v>
      </c>
      <c r="IR92" s="110" t="s">
        <v>1050</v>
      </c>
      <c r="IS92" s="110" t="s">
        <v>1050</v>
      </c>
      <c r="IT92" s="110" t="s">
        <v>1050</v>
      </c>
      <c r="IU92" s="110" t="s">
        <v>1050</v>
      </c>
      <c r="IV92" s="110" t="s">
        <v>1050</v>
      </c>
      <c r="IW92" s="110" t="s">
        <v>1050</v>
      </c>
      <c r="IX92" s="110" t="s">
        <v>1050</v>
      </c>
      <c r="IY92" s="110" t="s">
        <v>1050</v>
      </c>
      <c r="IZ92" s="110" t="s">
        <v>1050</v>
      </c>
      <c r="JA92" s="110" t="s">
        <v>1050</v>
      </c>
      <c r="JB92" s="110" t="s">
        <v>1050</v>
      </c>
      <c r="JC92" s="110" t="s">
        <v>1050</v>
      </c>
      <c r="JD92" s="110" t="s">
        <v>1050</v>
      </c>
      <c r="JE92" s="110" t="s">
        <v>1050</v>
      </c>
      <c r="JF92" s="110" t="s">
        <v>1050</v>
      </c>
      <c r="JG92" s="110" t="s">
        <v>1050</v>
      </c>
      <c r="JH92" s="110" t="s">
        <v>1050</v>
      </c>
      <c r="JI92" s="110" t="s">
        <v>1050</v>
      </c>
      <c r="JJ92" s="110" t="s">
        <v>1050</v>
      </c>
      <c r="JK92" s="110" t="s">
        <v>1050</v>
      </c>
      <c r="JL92" s="110" t="s">
        <v>1050</v>
      </c>
      <c r="JM92" s="110" t="s">
        <v>1050</v>
      </c>
      <c r="JN92" s="110" t="s">
        <v>1050</v>
      </c>
      <c r="JO92" s="110" t="s">
        <v>1050</v>
      </c>
      <c r="JP92" s="110" t="s">
        <v>1050</v>
      </c>
      <c r="JQ92" s="110" t="s">
        <v>1050</v>
      </c>
      <c r="JR92" s="110" t="s">
        <v>1050</v>
      </c>
      <c r="JS92" s="110" t="s">
        <v>1050</v>
      </c>
      <c r="JT92" s="110" t="s">
        <v>1050</v>
      </c>
      <c r="JU92" s="110" t="s">
        <v>1050</v>
      </c>
      <c r="JV92" s="110" t="s">
        <v>1050</v>
      </c>
      <c r="JW92" s="110" t="s">
        <v>1050</v>
      </c>
      <c r="JX92" s="110" t="s">
        <v>1050</v>
      </c>
      <c r="JY92" s="110" t="s">
        <v>1050</v>
      </c>
      <c r="JZ92" s="110" t="s">
        <v>1050</v>
      </c>
      <c r="KA92" s="110" t="s">
        <v>1050</v>
      </c>
      <c r="KB92" s="110" t="s">
        <v>1050</v>
      </c>
      <c r="KC92" s="110" t="s">
        <v>1050</v>
      </c>
      <c r="KD92" s="110" t="s">
        <v>1050</v>
      </c>
      <c r="KE92" s="110" t="s">
        <v>1050</v>
      </c>
      <c r="KF92" s="110" t="s">
        <v>1050</v>
      </c>
      <c r="KG92" s="110" t="s">
        <v>1050</v>
      </c>
      <c r="KH92" s="110" t="s">
        <v>1050</v>
      </c>
      <c r="KI92" s="110" t="s">
        <v>1050</v>
      </c>
      <c r="KJ92" s="110" t="s">
        <v>1050</v>
      </c>
      <c r="KK92" s="110" t="s">
        <v>1050</v>
      </c>
      <c r="KL92" s="110" t="s">
        <v>1050</v>
      </c>
      <c r="KM92" s="110" t="s">
        <v>1050</v>
      </c>
      <c r="KN92" s="110" t="s">
        <v>1050</v>
      </c>
      <c r="KO92" s="110" t="s">
        <v>1050</v>
      </c>
      <c r="KP92" s="110" t="s">
        <v>1050</v>
      </c>
      <c r="KQ92" s="110" t="s">
        <v>1050</v>
      </c>
      <c r="KR92" s="110" t="s">
        <v>1050</v>
      </c>
      <c r="KS92" s="110" t="s">
        <v>1050</v>
      </c>
      <c r="KT92" s="110" t="s">
        <v>1050</v>
      </c>
      <c r="KU92" s="110" t="s">
        <v>1050</v>
      </c>
      <c r="KV92" s="110" t="s">
        <v>1050</v>
      </c>
      <c r="KW92" s="110" t="s">
        <v>1050</v>
      </c>
      <c r="KX92" s="110" t="s">
        <v>1050</v>
      </c>
      <c r="KY92" s="110" t="s">
        <v>1050</v>
      </c>
      <c r="KZ92" s="110" t="s">
        <v>1050</v>
      </c>
      <c r="LA92" s="110" t="s">
        <v>1050</v>
      </c>
      <c r="LB92" s="110" t="s">
        <v>1050</v>
      </c>
      <c r="LC92" s="110" t="s">
        <v>1050</v>
      </c>
      <c r="LD92" s="110" t="s">
        <v>1050</v>
      </c>
      <c r="LE92" s="110" t="s">
        <v>1050</v>
      </c>
      <c r="LF92" s="110" t="s">
        <v>1050</v>
      </c>
      <c r="LG92" s="110" t="s">
        <v>1050</v>
      </c>
      <c r="LH92" s="110" t="s">
        <v>1050</v>
      </c>
      <c r="LI92" s="110" t="s">
        <v>1050</v>
      </c>
      <c r="LJ92" s="110" t="s">
        <v>1050</v>
      </c>
      <c r="LK92" s="110" t="s">
        <v>1050</v>
      </c>
      <c r="LL92" s="110" t="s">
        <v>1050</v>
      </c>
      <c r="LM92" s="110" t="s">
        <v>1050</v>
      </c>
      <c r="LN92" s="110" t="s">
        <v>1050</v>
      </c>
      <c r="LO92" s="110" t="s">
        <v>1050</v>
      </c>
      <c r="LP92" s="110" t="s">
        <v>1050</v>
      </c>
      <c r="LQ92" s="110" t="s">
        <v>1050</v>
      </c>
      <c r="LR92" s="110" t="s">
        <v>1050</v>
      </c>
      <c r="LS92" s="110" t="s">
        <v>1050</v>
      </c>
      <c r="LT92" s="110" t="s">
        <v>1050</v>
      </c>
      <c r="LU92" s="110" t="s">
        <v>1050</v>
      </c>
      <c r="LV92" s="110" t="s">
        <v>1050</v>
      </c>
      <c r="LW92" s="110" t="s">
        <v>1050</v>
      </c>
      <c r="LX92" s="110" t="s">
        <v>1050</v>
      </c>
      <c r="LY92" s="110" t="s">
        <v>1050</v>
      </c>
      <c r="LZ92" s="110" t="s">
        <v>1050</v>
      </c>
      <c r="MA92" s="110" t="s">
        <v>1050</v>
      </c>
      <c r="MB92" s="110" t="s">
        <v>1050</v>
      </c>
      <c r="MC92" s="110" t="s">
        <v>1050</v>
      </c>
      <c r="MD92" s="110" t="s">
        <v>1050</v>
      </c>
      <c r="ME92" s="110" t="s">
        <v>1050</v>
      </c>
      <c r="MF92" s="110" t="s">
        <v>1050</v>
      </c>
      <c r="MG92" s="110" t="s">
        <v>1050</v>
      </c>
      <c r="MH92" s="110" t="s">
        <v>1050</v>
      </c>
      <c r="MI92" s="110" t="s">
        <v>1050</v>
      </c>
      <c r="MJ92" s="110" t="s">
        <v>1050</v>
      </c>
      <c r="MK92" s="110" t="s">
        <v>1050</v>
      </c>
      <c r="ML92" s="110" t="s">
        <v>1050</v>
      </c>
      <c r="MM92" s="110" t="s">
        <v>1050</v>
      </c>
      <c r="MN92" s="110" t="s">
        <v>1050</v>
      </c>
      <c r="MO92" s="110" t="s">
        <v>1050</v>
      </c>
      <c r="MP92" s="110" t="s">
        <v>1050</v>
      </c>
      <c r="MQ92" s="110" t="s">
        <v>1050</v>
      </c>
      <c r="MR92" s="110" t="s">
        <v>1050</v>
      </c>
      <c r="MS92" s="110" t="s">
        <v>1050</v>
      </c>
      <c r="MT92" s="110" t="s">
        <v>1050</v>
      </c>
      <c r="MU92" s="110" t="s">
        <v>1050</v>
      </c>
      <c r="MV92" s="110" t="s">
        <v>1050</v>
      </c>
      <c r="MW92" s="110" t="s">
        <v>2712</v>
      </c>
      <c r="MX92" s="110" t="s">
        <v>1050</v>
      </c>
      <c r="MY92" s="110" t="s">
        <v>1050</v>
      </c>
      <c r="MZ92" s="110" t="s">
        <v>399</v>
      </c>
      <c r="NA92" s="110" t="s">
        <v>1050</v>
      </c>
      <c r="NB92" s="110" t="s">
        <v>1050</v>
      </c>
      <c r="NC92" s="110" t="s">
        <v>1050</v>
      </c>
      <c r="ND92" s="110" t="s">
        <v>1050</v>
      </c>
      <c r="NE92" s="110" t="s">
        <v>1050</v>
      </c>
      <c r="NF92" s="110" t="s">
        <v>1050</v>
      </c>
      <c r="NG92" s="110" t="s">
        <v>1050</v>
      </c>
      <c r="NH92" s="110" t="s">
        <v>1050</v>
      </c>
      <c r="NI92" s="110" t="s">
        <v>1050</v>
      </c>
      <c r="NJ92" s="110" t="s">
        <v>1050</v>
      </c>
      <c r="NK92" s="110" t="s">
        <v>1050</v>
      </c>
      <c r="NL92" s="110" t="s">
        <v>1050</v>
      </c>
      <c r="NM92" s="110" t="s">
        <v>1050</v>
      </c>
      <c r="NN92" s="110" t="s">
        <v>1050</v>
      </c>
      <c r="NO92" s="110" t="s">
        <v>1050</v>
      </c>
      <c r="NP92" s="110" t="s">
        <v>1050</v>
      </c>
      <c r="NQ92" s="110" t="s">
        <v>1050</v>
      </c>
      <c r="NR92" s="110" t="s">
        <v>1050</v>
      </c>
      <c r="NS92" s="110" t="s">
        <v>1050</v>
      </c>
      <c r="NT92" s="110" t="s">
        <v>1050</v>
      </c>
      <c r="NU92" s="110" t="s">
        <v>1050</v>
      </c>
      <c r="NV92" s="110" t="s">
        <v>1050</v>
      </c>
      <c r="NW92" s="110" t="s">
        <v>1050</v>
      </c>
      <c r="NX92" s="110" t="s">
        <v>1050</v>
      </c>
      <c r="NY92" s="110" t="s">
        <v>1050</v>
      </c>
      <c r="NZ92" s="110" t="s">
        <v>1050</v>
      </c>
      <c r="OA92" s="110" t="s">
        <v>1050</v>
      </c>
      <c r="OB92" s="110" t="s">
        <v>1050</v>
      </c>
      <c r="OC92" s="110" t="s">
        <v>1050</v>
      </c>
      <c r="OD92" s="110" t="s">
        <v>1050</v>
      </c>
      <c r="OE92" s="110" t="s">
        <v>1050</v>
      </c>
      <c r="OF92" s="110" t="s">
        <v>1050</v>
      </c>
      <c r="OG92" s="110" t="s">
        <v>1050</v>
      </c>
      <c r="OH92" s="110" t="s">
        <v>1050</v>
      </c>
      <c r="OI92" s="110" t="s">
        <v>1050</v>
      </c>
      <c r="OJ92" s="110" t="s">
        <v>1050</v>
      </c>
      <c r="OK92" s="110" t="s">
        <v>1050</v>
      </c>
      <c r="OL92" s="110" t="s">
        <v>1050</v>
      </c>
      <c r="OM92" s="110" t="s">
        <v>1050</v>
      </c>
      <c r="ON92" s="110" t="s">
        <v>1050</v>
      </c>
      <c r="OO92" s="110" t="s">
        <v>1050</v>
      </c>
      <c r="OP92" s="110" t="s">
        <v>1050</v>
      </c>
      <c r="OQ92" s="110" t="s">
        <v>1050</v>
      </c>
      <c r="OR92" s="110" t="s">
        <v>1050</v>
      </c>
      <c r="OS92" s="110" t="s">
        <v>1050</v>
      </c>
      <c r="OT92" s="110" t="s">
        <v>1050</v>
      </c>
      <c r="OU92" s="110" t="s">
        <v>1050</v>
      </c>
      <c r="OV92" s="110" t="s">
        <v>1050</v>
      </c>
      <c r="OW92" s="110" t="s">
        <v>1050</v>
      </c>
      <c r="OX92" s="110" t="s">
        <v>1050</v>
      </c>
      <c r="OY92" s="110" t="s">
        <v>1050</v>
      </c>
      <c r="OZ92" s="110" t="s">
        <v>1050</v>
      </c>
      <c r="PA92" s="110" t="s">
        <v>1050</v>
      </c>
      <c r="PB92" s="110" t="s">
        <v>1050</v>
      </c>
      <c r="PC92" s="110" t="s">
        <v>1050</v>
      </c>
      <c r="PD92" s="110" t="s">
        <v>1050</v>
      </c>
      <c r="PE92" s="110" t="s">
        <v>1050</v>
      </c>
      <c r="PF92" s="110" t="s">
        <v>1050</v>
      </c>
      <c r="PG92" s="110" t="s">
        <v>1050</v>
      </c>
      <c r="PH92" s="110" t="s">
        <v>1050</v>
      </c>
      <c r="PI92" s="110" t="s">
        <v>1050</v>
      </c>
      <c r="PJ92" s="110" t="s">
        <v>1050</v>
      </c>
      <c r="PK92" s="110" t="s">
        <v>1050</v>
      </c>
      <c r="PL92" s="110" t="s">
        <v>1050</v>
      </c>
      <c r="PM92" s="110" t="s">
        <v>470</v>
      </c>
      <c r="PN92" s="110">
        <v>0</v>
      </c>
      <c r="PO92" s="110">
        <v>1</v>
      </c>
      <c r="PP92" s="110">
        <v>142</v>
      </c>
      <c r="PQ92" s="110" t="s">
        <v>1050</v>
      </c>
      <c r="PR92" s="110" t="s">
        <v>1050</v>
      </c>
      <c r="PS92" s="110" t="s">
        <v>1050</v>
      </c>
      <c r="PT92" s="110" t="s">
        <v>1050</v>
      </c>
      <c r="PU92" s="110" t="s">
        <v>1050</v>
      </c>
      <c r="PV92" s="110" t="s">
        <v>1050</v>
      </c>
      <c r="PW92" s="110" t="s">
        <v>1050</v>
      </c>
      <c r="PX92" s="110" t="s">
        <v>1050</v>
      </c>
      <c r="PY92" s="110" t="s">
        <v>3368</v>
      </c>
      <c r="PZ92" s="110" t="s">
        <v>3369</v>
      </c>
      <c r="QA92" s="110" t="s">
        <v>1050</v>
      </c>
      <c r="QB92" s="110" t="s">
        <v>1050</v>
      </c>
      <c r="QC92" s="110" t="s">
        <v>1050</v>
      </c>
      <c r="QD92" s="110" t="s">
        <v>1100</v>
      </c>
      <c r="QE92" s="110" t="s">
        <v>1076</v>
      </c>
      <c r="QF92" s="110" t="s">
        <v>353</v>
      </c>
      <c r="QG92" s="110">
        <v>11</v>
      </c>
      <c r="QH92" s="157">
        <v>1</v>
      </c>
      <c r="QI92" s="110">
        <v>60</v>
      </c>
      <c r="QJ92" s="110">
        <v>28</v>
      </c>
      <c r="QK92" s="110">
        <v>22</v>
      </c>
      <c r="QL92" s="110">
        <v>2695</v>
      </c>
      <c r="QM92" s="79" t="s">
        <v>3360</v>
      </c>
      <c r="QN92" s="79" t="s">
        <v>512</v>
      </c>
      <c r="QO92" s="79" t="s">
        <v>399</v>
      </c>
      <c r="QP92" s="79" t="s">
        <v>399</v>
      </c>
      <c r="QQ92" s="92">
        <v>0.480555555555556</v>
      </c>
      <c r="QR92" s="79" t="s">
        <v>329</v>
      </c>
      <c r="QS92" s="79" t="s">
        <v>330</v>
      </c>
      <c r="QT92" s="79" t="s">
        <v>3370</v>
      </c>
      <c r="QU92" s="79" t="s">
        <v>3359</v>
      </c>
      <c r="QV92" s="125" t="s">
        <v>1720</v>
      </c>
      <c r="QW92" s="125" t="s">
        <v>3371</v>
      </c>
      <c r="QX92" s="79" t="s">
        <v>1050</v>
      </c>
      <c r="QY92" s="79" t="s">
        <v>1080</v>
      </c>
      <c r="QZ92" s="79" t="s">
        <v>1050</v>
      </c>
      <c r="RA92" s="79" t="s">
        <v>1080</v>
      </c>
      <c r="RB92" s="79" t="s">
        <v>1050</v>
      </c>
      <c r="RC92" s="79" t="s">
        <v>382</v>
      </c>
      <c r="RD92" s="79" t="s">
        <v>399</v>
      </c>
      <c r="RE92" s="79" t="s">
        <v>344</v>
      </c>
      <c r="RF92" s="79" t="s">
        <v>369</v>
      </c>
      <c r="RG92" s="79" t="s">
        <v>1081</v>
      </c>
      <c r="RH92" s="79" t="s">
        <v>497</v>
      </c>
      <c r="RI92" s="79" t="s">
        <v>444</v>
      </c>
      <c r="RJ92" s="79">
        <v>3.5</v>
      </c>
      <c r="RK92" s="79" t="s">
        <v>371</v>
      </c>
      <c r="RL92" s="79" t="s">
        <v>334</v>
      </c>
      <c r="RM92" s="79" t="s">
        <v>3372</v>
      </c>
      <c r="RN92" s="79" t="s">
        <v>3373</v>
      </c>
      <c r="RO92" s="79" t="s">
        <v>501</v>
      </c>
      <c r="RP92" s="79" t="s">
        <v>414</v>
      </c>
      <c r="RQ92" s="79" t="s">
        <v>1050</v>
      </c>
      <c r="RR92" s="79" t="s">
        <v>480</v>
      </c>
      <c r="RS92" s="79" t="s">
        <v>3374</v>
      </c>
      <c r="RT92" s="79" t="s">
        <v>2712</v>
      </c>
      <c r="RU92" s="79" t="s">
        <v>1128</v>
      </c>
      <c r="RV92" s="79" t="s">
        <v>1050</v>
      </c>
      <c r="RW92" s="79" t="s">
        <v>1050</v>
      </c>
      <c r="RX92" s="79" t="s">
        <v>1050</v>
      </c>
      <c r="RY92" s="79" t="s">
        <v>1050</v>
      </c>
      <c r="RZ92" s="79" t="s">
        <v>1050</v>
      </c>
      <c r="SA92" s="79" t="s">
        <v>1050</v>
      </c>
      <c r="SB92" s="79" t="s">
        <v>1050</v>
      </c>
      <c r="SC92" s="79" t="s">
        <v>1050</v>
      </c>
      <c r="SD92" s="79" t="s">
        <v>344</v>
      </c>
      <c r="SE92" s="79" t="s">
        <v>391</v>
      </c>
      <c r="SF92" s="79" t="s">
        <v>1081</v>
      </c>
      <c r="SG92" s="79" t="s">
        <v>338</v>
      </c>
      <c r="SH92" s="79" t="s">
        <v>388</v>
      </c>
      <c r="SI92" s="79">
        <v>6.4</v>
      </c>
      <c r="SJ92" s="79" t="s">
        <v>371</v>
      </c>
      <c r="SK92" s="79" t="s">
        <v>334</v>
      </c>
      <c r="SL92" s="79" t="s">
        <v>3375</v>
      </c>
      <c r="SM92" s="79" t="s">
        <v>1059</v>
      </c>
      <c r="SN92" s="79" t="s">
        <v>501</v>
      </c>
      <c r="SO92" s="79" t="s">
        <v>414</v>
      </c>
      <c r="SP92" s="79" t="s">
        <v>2712</v>
      </c>
      <c r="SQ92" s="79" t="s">
        <v>480</v>
      </c>
      <c r="SR92" s="79" t="s">
        <v>3376</v>
      </c>
      <c r="SS92" s="79" t="s">
        <v>1059</v>
      </c>
      <c r="ST92" s="79" t="s">
        <v>490</v>
      </c>
      <c r="SU92" s="79" t="s">
        <v>549</v>
      </c>
      <c r="SV92" s="79" t="s">
        <v>1050</v>
      </c>
      <c r="SW92" s="79" t="s">
        <v>1050</v>
      </c>
      <c r="SX92" s="79" t="s">
        <v>1050</v>
      </c>
      <c r="SY92" s="79" t="s">
        <v>1050</v>
      </c>
      <c r="SZ92" s="79" t="s">
        <v>1050</v>
      </c>
      <c r="TA92" s="79" t="s">
        <v>1050</v>
      </c>
      <c r="TB92" s="79" t="s">
        <v>1050</v>
      </c>
      <c r="TC92" s="79" t="s">
        <v>1050</v>
      </c>
      <c r="TD92" s="79" t="s">
        <v>1050</v>
      </c>
      <c r="TE92" s="79" t="s">
        <v>1050</v>
      </c>
      <c r="TF92" s="79">
        <v>2007</v>
      </c>
      <c r="TG92" s="79">
        <v>2022</v>
      </c>
      <c r="TH92" s="79" t="s">
        <v>1050</v>
      </c>
      <c r="TI92" s="79" t="s">
        <v>1050</v>
      </c>
      <c r="TJ92" s="79" t="s">
        <v>1050</v>
      </c>
      <c r="TK92" s="79" t="s">
        <v>1050</v>
      </c>
      <c r="TL92" s="79" t="s">
        <v>1050</v>
      </c>
      <c r="TM92" s="79" t="s">
        <v>1050</v>
      </c>
      <c r="TN92" s="79" t="s">
        <v>1050</v>
      </c>
      <c r="TO92" s="79" t="s">
        <v>1050</v>
      </c>
      <c r="TP92" s="79" t="s">
        <v>1050</v>
      </c>
      <c r="TQ92" s="79" t="s">
        <v>1050</v>
      </c>
      <c r="TR92" s="79" t="s">
        <v>2365</v>
      </c>
      <c r="TS92" s="79" t="s">
        <v>1331</v>
      </c>
      <c r="TT92" s="79" t="s">
        <v>1050</v>
      </c>
      <c r="TU92" s="79" t="s">
        <v>1050</v>
      </c>
      <c r="TV92" s="79" t="s">
        <v>1050</v>
      </c>
      <c r="TW92" s="79" t="s">
        <v>1050</v>
      </c>
      <c r="TX92" s="79" t="s">
        <v>1050</v>
      </c>
      <c r="TY92" s="79" t="s">
        <v>1050</v>
      </c>
      <c r="TZ92" s="79" t="s">
        <v>1050</v>
      </c>
      <c r="UA92" s="79" t="s">
        <v>1050</v>
      </c>
      <c r="UB92" s="79" t="s">
        <v>1050</v>
      </c>
      <c r="UC92" s="79" t="s">
        <v>1050</v>
      </c>
      <c r="UD92" s="79" t="s">
        <v>3113</v>
      </c>
      <c r="UE92" s="79" t="s">
        <v>1063</v>
      </c>
      <c r="UF92" s="79" t="s">
        <v>1050</v>
      </c>
      <c r="UG92" s="79" t="s">
        <v>1050</v>
      </c>
      <c r="UH92" s="79" t="s">
        <v>1050</v>
      </c>
      <c r="UI92" s="79" t="s">
        <v>1050</v>
      </c>
      <c r="UJ92" s="79" t="s">
        <v>1050</v>
      </c>
      <c r="UK92" s="79" t="s">
        <v>1050</v>
      </c>
      <c r="UL92" s="79" t="s">
        <v>1050</v>
      </c>
      <c r="UM92" s="79" t="s">
        <v>1050</v>
      </c>
      <c r="UN92" s="79" t="s">
        <v>1050</v>
      </c>
      <c r="UO92" s="79" t="s">
        <v>1050</v>
      </c>
      <c r="UP92" s="79" t="s">
        <v>3363</v>
      </c>
      <c r="UQ92" s="79" t="s">
        <v>3377</v>
      </c>
      <c r="UR92" s="79" t="s">
        <v>1050</v>
      </c>
      <c r="US92" s="79" t="s">
        <v>1050</v>
      </c>
      <c r="UT92" s="79" t="s">
        <v>1050</v>
      </c>
      <c r="UU92" s="79" t="s">
        <v>1050</v>
      </c>
      <c r="UV92" s="79" t="s">
        <v>1050</v>
      </c>
      <c r="UW92" s="79" t="s">
        <v>1050</v>
      </c>
      <c r="UX92" s="79" t="s">
        <v>1050</v>
      </c>
      <c r="UY92" s="79" t="s">
        <v>1050</v>
      </c>
      <c r="UZ92" s="79" t="s">
        <v>1050</v>
      </c>
      <c r="VA92" s="79" t="s">
        <v>1050</v>
      </c>
      <c r="VB92" s="79">
        <v>2400</v>
      </c>
      <c r="VC92" s="79">
        <v>200</v>
      </c>
      <c r="VD92" s="79" t="s">
        <v>1050</v>
      </c>
      <c r="VE92" s="79" t="s">
        <v>1050</v>
      </c>
      <c r="VF92" s="79" t="s">
        <v>1050</v>
      </c>
      <c r="VG92" s="79" t="s">
        <v>1050</v>
      </c>
      <c r="VH92" s="79" t="s">
        <v>1050</v>
      </c>
      <c r="VI92" s="79" t="s">
        <v>1050</v>
      </c>
      <c r="VJ92" s="79" t="s">
        <v>1050</v>
      </c>
      <c r="VK92" s="79" t="s">
        <v>1050</v>
      </c>
      <c r="VL92" s="79" t="s">
        <v>1050</v>
      </c>
      <c r="VM92" s="79" t="s">
        <v>1050</v>
      </c>
      <c r="VN92" s="79" t="s">
        <v>1060</v>
      </c>
      <c r="VO92" s="79" t="s">
        <v>2114</v>
      </c>
      <c r="VP92" s="79" t="s">
        <v>1050</v>
      </c>
      <c r="VQ92" s="79" t="s">
        <v>1050</v>
      </c>
      <c r="VR92" s="79" t="s">
        <v>1050</v>
      </c>
      <c r="VS92" s="79" t="s">
        <v>1050</v>
      </c>
      <c r="VT92" s="79" t="s">
        <v>1050</v>
      </c>
      <c r="VU92" s="79" t="s">
        <v>1050</v>
      </c>
      <c r="VV92" s="79" t="s">
        <v>1050</v>
      </c>
      <c r="VW92" s="79" t="s">
        <v>1050</v>
      </c>
      <c r="VX92" s="79" t="s">
        <v>1050</v>
      </c>
      <c r="VY92" s="79" t="s">
        <v>1050</v>
      </c>
      <c r="VZ92" s="79" t="s">
        <v>353</v>
      </c>
      <c r="WA92" s="79" t="s">
        <v>353</v>
      </c>
      <c r="WB92" s="79" t="s">
        <v>1050</v>
      </c>
      <c r="WC92" s="79" t="s">
        <v>1050</v>
      </c>
      <c r="WD92" s="79" t="s">
        <v>1050</v>
      </c>
      <c r="WE92" s="79" t="s">
        <v>1050</v>
      </c>
      <c r="WF92" s="79" t="s">
        <v>1050</v>
      </c>
      <c r="WG92" s="79" t="s">
        <v>1050</v>
      </c>
      <c r="WH92" s="79" t="s">
        <v>1050</v>
      </c>
      <c r="WI92" s="79" t="s">
        <v>1050</v>
      </c>
      <c r="WJ92" s="79" t="s">
        <v>1050</v>
      </c>
      <c r="WK92" s="79" t="s">
        <v>1050</v>
      </c>
      <c r="WL92" s="79" t="s">
        <v>353</v>
      </c>
      <c r="WM92" s="79" t="s">
        <v>399</v>
      </c>
      <c r="WN92" s="79" t="s">
        <v>1050</v>
      </c>
      <c r="WO92" s="79" t="s">
        <v>1050</v>
      </c>
      <c r="WP92" s="79" t="s">
        <v>1050</v>
      </c>
      <c r="WQ92" s="79" t="s">
        <v>1050</v>
      </c>
      <c r="WR92" s="79" t="s">
        <v>1050</v>
      </c>
      <c r="WS92" s="79" t="s">
        <v>1050</v>
      </c>
      <c r="WT92" s="79" t="s">
        <v>1050</v>
      </c>
      <c r="WU92" s="79" t="s">
        <v>1050</v>
      </c>
      <c r="WV92" s="79" t="s">
        <v>1050</v>
      </c>
      <c r="WW92" s="79" t="s">
        <v>1050</v>
      </c>
      <c r="WX92" s="79" t="s">
        <v>399</v>
      </c>
      <c r="WY92" s="79" t="s">
        <v>399</v>
      </c>
      <c r="WZ92" s="79" t="s">
        <v>1050</v>
      </c>
      <c r="XA92" s="79" t="s">
        <v>1050</v>
      </c>
      <c r="XB92" s="79" t="s">
        <v>1050</v>
      </c>
      <c r="XC92" s="79" t="s">
        <v>1050</v>
      </c>
      <c r="XD92" s="79" t="s">
        <v>1050</v>
      </c>
      <c r="XE92" s="79" t="s">
        <v>1050</v>
      </c>
      <c r="XF92" s="79" t="s">
        <v>1050</v>
      </c>
      <c r="XG92" s="79" t="s">
        <v>1050</v>
      </c>
      <c r="XH92" s="79" t="s">
        <v>1050</v>
      </c>
      <c r="XI92" s="79" t="s">
        <v>1050</v>
      </c>
      <c r="XJ92" s="79" t="s">
        <v>2712</v>
      </c>
      <c r="XK92" s="79" t="s">
        <v>2712</v>
      </c>
      <c r="XL92" s="79" t="s">
        <v>1050</v>
      </c>
      <c r="XM92" s="79" t="s">
        <v>1050</v>
      </c>
      <c r="XN92" s="79" t="s">
        <v>1050</v>
      </c>
      <c r="XO92" s="79" t="s">
        <v>1050</v>
      </c>
      <c r="XP92" s="79" t="s">
        <v>1050</v>
      </c>
      <c r="XQ92" s="79" t="s">
        <v>1050</v>
      </c>
      <c r="XR92" s="79" t="s">
        <v>1050</v>
      </c>
      <c r="XS92" s="79" t="s">
        <v>1050</v>
      </c>
      <c r="XT92" s="79" t="s">
        <v>1050</v>
      </c>
      <c r="XU92" s="79" t="s">
        <v>1050</v>
      </c>
      <c r="XV92" s="79" t="s">
        <v>1089</v>
      </c>
      <c r="XW92" s="79" t="s">
        <v>1089</v>
      </c>
      <c r="XX92" s="79" t="s">
        <v>1050</v>
      </c>
      <c r="XY92" s="79" t="s">
        <v>1050</v>
      </c>
      <c r="XZ92" s="79" t="s">
        <v>1050</v>
      </c>
      <c r="YA92" s="79" t="s">
        <v>1050</v>
      </c>
      <c r="YB92" s="79" t="s">
        <v>1050</v>
      </c>
      <c r="YC92" s="79" t="s">
        <v>1050</v>
      </c>
      <c r="YD92" s="79" t="s">
        <v>1050</v>
      </c>
      <c r="YE92" s="79" t="s">
        <v>1050</v>
      </c>
      <c r="YF92" s="79" t="s">
        <v>1050</v>
      </c>
      <c r="YG92" s="79" t="s">
        <v>1050</v>
      </c>
      <c r="YH92" s="79" t="s">
        <v>1089</v>
      </c>
      <c r="YI92" s="79" t="s">
        <v>1089</v>
      </c>
      <c r="YJ92" s="79" t="s">
        <v>1050</v>
      </c>
      <c r="YK92" s="79" t="s">
        <v>1050</v>
      </c>
      <c r="YL92" s="79" t="s">
        <v>1050</v>
      </c>
      <c r="YM92" s="79" t="s">
        <v>1050</v>
      </c>
      <c r="YN92" s="79" t="s">
        <v>1050</v>
      </c>
      <c r="YO92" s="79" t="s">
        <v>1050</v>
      </c>
      <c r="YP92" s="79" t="s">
        <v>1050</v>
      </c>
      <c r="YQ92" s="79" t="s">
        <v>1050</v>
      </c>
      <c r="YR92" s="79" t="s">
        <v>1050</v>
      </c>
      <c r="YS92" s="79" t="s">
        <v>1050</v>
      </c>
      <c r="YT92" s="79" t="s">
        <v>1089</v>
      </c>
      <c r="YU92" s="79" t="s">
        <v>1089</v>
      </c>
      <c r="YV92" s="79" t="s">
        <v>1050</v>
      </c>
      <c r="YW92" s="79" t="s">
        <v>1050</v>
      </c>
      <c r="YX92" s="79" t="s">
        <v>1050</v>
      </c>
      <c r="YY92" s="79" t="s">
        <v>1050</v>
      </c>
      <c r="YZ92" s="79" t="s">
        <v>1050</v>
      </c>
      <c r="ZA92" s="79" t="s">
        <v>1050</v>
      </c>
      <c r="ZB92" s="79" t="s">
        <v>1050</v>
      </c>
      <c r="ZC92" s="79" t="s">
        <v>1050</v>
      </c>
      <c r="ZD92" s="79" t="s">
        <v>1050</v>
      </c>
      <c r="ZE92" s="79" t="s">
        <v>1050</v>
      </c>
      <c r="ZF92" s="79" t="s">
        <v>1089</v>
      </c>
      <c r="ZG92" s="79" t="s">
        <v>1089</v>
      </c>
      <c r="ZH92" s="79" t="s">
        <v>1050</v>
      </c>
      <c r="ZI92" s="79" t="s">
        <v>1050</v>
      </c>
      <c r="ZJ92" s="79" t="s">
        <v>1050</v>
      </c>
      <c r="ZK92" s="79" t="s">
        <v>1050</v>
      </c>
      <c r="ZL92" s="79" t="s">
        <v>1050</v>
      </c>
      <c r="ZM92" s="79" t="s">
        <v>1050</v>
      </c>
      <c r="ZN92" s="79" t="s">
        <v>1050</v>
      </c>
      <c r="ZO92" s="79" t="s">
        <v>1050</v>
      </c>
      <c r="ZP92" s="79" t="s">
        <v>1050</v>
      </c>
      <c r="ZQ92" s="79" t="s">
        <v>1050</v>
      </c>
      <c r="ZR92" s="79" t="s">
        <v>1089</v>
      </c>
      <c r="ZS92" s="79" t="s">
        <v>1089</v>
      </c>
      <c r="ZT92" s="79" t="s">
        <v>1050</v>
      </c>
      <c r="ZU92" s="79" t="s">
        <v>1050</v>
      </c>
      <c r="ZV92" s="79" t="s">
        <v>1050</v>
      </c>
      <c r="ZW92" s="79" t="s">
        <v>1050</v>
      </c>
      <c r="ZX92" s="79" t="s">
        <v>1050</v>
      </c>
      <c r="ZY92" s="79" t="s">
        <v>1050</v>
      </c>
      <c r="ZZ92" s="79" t="s">
        <v>1050</v>
      </c>
      <c r="AAA92" s="79" t="s">
        <v>1050</v>
      </c>
      <c r="AAB92" s="79" t="s">
        <v>1050</v>
      </c>
      <c r="AAC92" s="79" t="s">
        <v>1050</v>
      </c>
      <c r="AAD92" s="79" t="s">
        <v>1090</v>
      </c>
      <c r="AAE92" s="79">
        <v>55</v>
      </c>
      <c r="AAF92" s="91">
        <v>43063</v>
      </c>
      <c r="AAG92" s="79">
        <v>0</v>
      </c>
      <c r="AAH92" s="79">
        <v>6</v>
      </c>
      <c r="AAI92" s="79" t="s">
        <v>1132</v>
      </c>
      <c r="AAJ92" s="79" t="s">
        <v>1133</v>
      </c>
      <c r="AAK92" s="79" t="s">
        <v>1090</v>
      </c>
      <c r="AAL92" s="79">
        <v>44</v>
      </c>
      <c r="AAM92" s="91">
        <v>35831</v>
      </c>
      <c r="AAN92" s="79">
        <v>6</v>
      </c>
      <c r="AAO92" s="79">
        <v>0</v>
      </c>
      <c r="AAP92" s="79" t="s">
        <v>1614</v>
      </c>
      <c r="AAQ92" s="79" t="s">
        <v>352</v>
      </c>
      <c r="AAR92" s="79" t="s">
        <v>1050</v>
      </c>
      <c r="AAS92" s="79" t="s">
        <v>1050</v>
      </c>
      <c r="AAT92" s="79" t="s">
        <v>1050</v>
      </c>
      <c r="AAU92" s="79" t="s">
        <v>1050</v>
      </c>
      <c r="AAV92" s="79" t="s">
        <v>1050</v>
      </c>
      <c r="AAW92" s="79" t="s">
        <v>1050</v>
      </c>
      <c r="AAX92" s="79" t="s">
        <v>1050</v>
      </c>
      <c r="AAY92" s="79" t="s">
        <v>1050</v>
      </c>
      <c r="AAZ92" s="79" t="s">
        <v>1050</v>
      </c>
      <c r="ABA92" s="79" t="s">
        <v>1050</v>
      </c>
      <c r="ABB92" s="79" t="s">
        <v>1050</v>
      </c>
      <c r="ABC92" s="79" t="s">
        <v>1050</v>
      </c>
      <c r="ABD92" s="79" t="s">
        <v>1050</v>
      </c>
      <c r="ABE92" s="79" t="s">
        <v>1050</v>
      </c>
      <c r="ABF92" s="79" t="s">
        <v>1050</v>
      </c>
      <c r="ABG92" s="79" t="s">
        <v>1050</v>
      </c>
      <c r="ABH92" s="79" t="s">
        <v>1050</v>
      </c>
      <c r="ABI92" s="79" t="s">
        <v>1050</v>
      </c>
      <c r="ABJ92" s="79" t="s">
        <v>1050</v>
      </c>
      <c r="ABK92" s="79" t="s">
        <v>1050</v>
      </c>
      <c r="ABL92" s="79" t="s">
        <v>1050</v>
      </c>
      <c r="ABM92" s="79" t="s">
        <v>1050</v>
      </c>
      <c r="ABN92" s="79" t="s">
        <v>1050</v>
      </c>
      <c r="ABO92" s="79" t="s">
        <v>1050</v>
      </c>
      <c r="ABP92" s="79" t="s">
        <v>1050</v>
      </c>
      <c r="ABQ92" s="79" t="s">
        <v>1050</v>
      </c>
      <c r="ABR92" s="79" t="s">
        <v>1050</v>
      </c>
      <c r="ABS92" s="79" t="s">
        <v>1050</v>
      </c>
      <c r="ABT92" s="79" t="s">
        <v>1050</v>
      </c>
      <c r="ABU92" s="79" t="s">
        <v>1050</v>
      </c>
      <c r="ABV92" s="79" t="s">
        <v>1050</v>
      </c>
      <c r="ABW92" s="79" t="s">
        <v>1050</v>
      </c>
      <c r="ABX92" s="79" t="s">
        <v>1050</v>
      </c>
      <c r="ABY92" s="79" t="s">
        <v>1050</v>
      </c>
      <c r="ABZ92" s="79" t="s">
        <v>1050</v>
      </c>
      <c r="ACA92" s="79" t="s">
        <v>1050</v>
      </c>
      <c r="ACB92" s="79" t="s">
        <v>1050</v>
      </c>
      <c r="ACC92" s="79" t="s">
        <v>1050</v>
      </c>
      <c r="ACD92" s="79" t="s">
        <v>1050</v>
      </c>
      <c r="ACE92" s="79" t="s">
        <v>1050</v>
      </c>
      <c r="ACF92" s="79" t="s">
        <v>1050</v>
      </c>
      <c r="ACG92" s="79" t="s">
        <v>1050</v>
      </c>
      <c r="ACH92" s="79" t="s">
        <v>1050</v>
      </c>
      <c r="ACI92" s="79" t="s">
        <v>1050</v>
      </c>
      <c r="ACJ92" s="79" t="s">
        <v>1050</v>
      </c>
      <c r="ACK92" s="79" t="s">
        <v>1050</v>
      </c>
      <c r="ACL92" s="79" t="s">
        <v>1050</v>
      </c>
      <c r="ACM92" s="79" t="s">
        <v>1050</v>
      </c>
      <c r="ACN92" s="79" t="s">
        <v>1050</v>
      </c>
      <c r="ACO92" s="79" t="s">
        <v>1050</v>
      </c>
      <c r="ACP92" s="79" t="s">
        <v>1050</v>
      </c>
      <c r="ACQ92" s="79" t="s">
        <v>1050</v>
      </c>
      <c r="ACR92" s="79" t="s">
        <v>1050</v>
      </c>
      <c r="ACS92" s="79" t="s">
        <v>1050</v>
      </c>
      <c r="ACT92" s="79" t="s">
        <v>1050</v>
      </c>
      <c r="ACU92" s="79" t="s">
        <v>1050</v>
      </c>
      <c r="ACV92" s="79" t="s">
        <v>1050</v>
      </c>
      <c r="ACW92" s="79" t="s">
        <v>1050</v>
      </c>
      <c r="ACX92" s="79" t="s">
        <v>1050</v>
      </c>
      <c r="ACY92" s="79" t="s">
        <v>1050</v>
      </c>
      <c r="ACZ92" s="79" t="s">
        <v>1050</v>
      </c>
      <c r="ADA92" s="79" t="s">
        <v>1050</v>
      </c>
      <c r="ADB92" s="79" t="s">
        <v>1050</v>
      </c>
      <c r="ADC92" s="79" t="s">
        <v>1050</v>
      </c>
      <c r="ADD92" s="79" t="s">
        <v>1050</v>
      </c>
      <c r="ADE92" s="79" t="s">
        <v>1050</v>
      </c>
      <c r="ADF92" s="79" t="s">
        <v>1050</v>
      </c>
      <c r="ADG92" s="79" t="s">
        <v>1050</v>
      </c>
      <c r="ADH92" s="79" t="s">
        <v>1050</v>
      </c>
      <c r="ADI92" s="79" t="s">
        <v>1050</v>
      </c>
      <c r="ADJ92" s="79" t="s">
        <v>1050</v>
      </c>
      <c r="ADK92" s="79" t="s">
        <v>1050</v>
      </c>
      <c r="ADL92" s="79" t="s">
        <v>1050</v>
      </c>
      <c r="ADM92" s="79" t="s">
        <v>1050</v>
      </c>
      <c r="ADN92" s="79" t="s">
        <v>1050</v>
      </c>
      <c r="ADO92" s="79" t="s">
        <v>1050</v>
      </c>
      <c r="ADP92" s="79" t="s">
        <v>1050</v>
      </c>
      <c r="ADQ92" s="79" t="s">
        <v>1050</v>
      </c>
      <c r="ADR92" s="79" t="s">
        <v>1050</v>
      </c>
      <c r="ADS92" s="79" t="s">
        <v>1050</v>
      </c>
      <c r="ADT92" s="79" t="s">
        <v>1050</v>
      </c>
      <c r="ADU92" s="79" t="s">
        <v>1050</v>
      </c>
      <c r="ADV92" s="79" t="s">
        <v>1050</v>
      </c>
      <c r="ADW92" s="79" t="s">
        <v>1050</v>
      </c>
      <c r="ADX92" s="79" t="s">
        <v>1050</v>
      </c>
      <c r="ADY92" s="79" t="s">
        <v>1050</v>
      </c>
      <c r="ADZ92" s="79" t="s">
        <v>1050</v>
      </c>
      <c r="AEA92" s="79" t="s">
        <v>1050</v>
      </c>
      <c r="AEB92" s="79" t="s">
        <v>1050</v>
      </c>
      <c r="AEC92" s="79" t="s">
        <v>1050</v>
      </c>
      <c r="AED92" s="79" t="s">
        <v>1050</v>
      </c>
      <c r="AEE92" s="79" t="s">
        <v>1050</v>
      </c>
      <c r="AEF92" s="79" t="s">
        <v>1050</v>
      </c>
      <c r="AEG92" s="79" t="s">
        <v>1050</v>
      </c>
      <c r="AEH92" s="79" t="s">
        <v>1050</v>
      </c>
      <c r="AEI92" s="79" t="s">
        <v>1050</v>
      </c>
      <c r="AEJ92" s="79" t="s">
        <v>1050</v>
      </c>
      <c r="AEK92" s="79" t="s">
        <v>1050</v>
      </c>
      <c r="AEL92" s="79" t="s">
        <v>1050</v>
      </c>
      <c r="AEM92" s="79" t="s">
        <v>1050</v>
      </c>
      <c r="AEN92" s="79" t="s">
        <v>1050</v>
      </c>
      <c r="AEO92" s="79" t="s">
        <v>1050</v>
      </c>
      <c r="AEP92" s="79" t="s">
        <v>1050</v>
      </c>
      <c r="AEQ92" s="79" t="s">
        <v>1050</v>
      </c>
      <c r="AER92" s="79" t="s">
        <v>1050</v>
      </c>
      <c r="AES92" s="79" t="s">
        <v>1050</v>
      </c>
      <c r="AET92" s="79" t="s">
        <v>1050</v>
      </c>
      <c r="AEU92" s="79" t="s">
        <v>1050</v>
      </c>
      <c r="AEV92" s="79" t="s">
        <v>1050</v>
      </c>
      <c r="AEW92" s="79" t="s">
        <v>1050</v>
      </c>
      <c r="AEX92" s="66" t="s">
        <v>1511</v>
      </c>
      <c r="AEY92" s="79">
        <v>0</v>
      </c>
      <c r="AEZ92" s="79">
        <v>1</v>
      </c>
      <c r="AFA92" s="79" t="s">
        <v>1050</v>
      </c>
      <c r="AFB92" s="79" t="s">
        <v>1089</v>
      </c>
      <c r="AFC92" s="79" t="s">
        <v>2712</v>
      </c>
      <c r="AFD92" s="79" t="s">
        <v>1089</v>
      </c>
      <c r="AFE92" s="79" t="s">
        <v>1050</v>
      </c>
      <c r="AFF92" s="79" t="s">
        <v>2712</v>
      </c>
      <c r="AFG92" s="79" t="s">
        <v>1050</v>
      </c>
      <c r="AFH92" s="79" t="s">
        <v>1050</v>
      </c>
      <c r="AFI92" s="79" t="s">
        <v>1050</v>
      </c>
      <c r="AFJ92" s="79" t="s">
        <v>1050</v>
      </c>
      <c r="AFK92" s="79" t="s">
        <v>1050</v>
      </c>
      <c r="AFL92" s="79" t="s">
        <v>1050</v>
      </c>
      <c r="AFM92" s="79" t="s">
        <v>1050</v>
      </c>
      <c r="AFN92" s="79" t="s">
        <v>1050</v>
      </c>
      <c r="AFO92" s="79" t="s">
        <v>1050</v>
      </c>
      <c r="AFP92" s="79" t="s">
        <v>1050</v>
      </c>
      <c r="AFQ92" s="79" t="s">
        <v>1050</v>
      </c>
      <c r="AFR92" s="79" t="s">
        <v>1050</v>
      </c>
      <c r="AFS92" s="79" t="s">
        <v>1050</v>
      </c>
      <c r="AFT92" s="79" t="s">
        <v>1050</v>
      </c>
      <c r="AFU92" s="79" t="s">
        <v>1050</v>
      </c>
      <c r="AFV92" s="79" t="s">
        <v>1050</v>
      </c>
      <c r="AFW92" s="79" t="s">
        <v>1050</v>
      </c>
      <c r="AFX92" s="79" t="s">
        <v>1050</v>
      </c>
      <c r="AFY92" s="79" t="s">
        <v>1050</v>
      </c>
      <c r="AFZ92" s="79" t="s">
        <v>1050</v>
      </c>
      <c r="AGA92" s="79" t="s">
        <v>1050</v>
      </c>
      <c r="AGB92" s="79" t="s">
        <v>1050</v>
      </c>
      <c r="AGC92" s="79" t="s">
        <v>1050</v>
      </c>
      <c r="AGD92" s="79" t="s">
        <v>1050</v>
      </c>
      <c r="AGE92" s="79" t="s">
        <v>1050</v>
      </c>
      <c r="AGF92" s="79" t="s">
        <v>1050</v>
      </c>
      <c r="AGG92" s="79" t="s">
        <v>1050</v>
      </c>
      <c r="AGH92" s="79" t="s">
        <v>1050</v>
      </c>
      <c r="AGI92" s="79" t="s">
        <v>1050</v>
      </c>
      <c r="AGJ92" s="79" t="s">
        <v>1050</v>
      </c>
      <c r="AGK92" s="79" t="s">
        <v>1050</v>
      </c>
      <c r="AGL92" s="79" t="s">
        <v>1089</v>
      </c>
      <c r="AGM92" s="79" t="s">
        <v>1050</v>
      </c>
      <c r="AGN92" s="79" t="s">
        <v>1089</v>
      </c>
      <c r="AGO92" s="79" t="s">
        <v>1050</v>
      </c>
      <c r="AGP92" s="79" t="s">
        <v>1050</v>
      </c>
      <c r="AGQ92" s="79" t="s">
        <v>1050</v>
      </c>
      <c r="AGR92" s="79" t="s">
        <v>1050</v>
      </c>
      <c r="AGS92" s="79" t="s">
        <v>1050</v>
      </c>
      <c r="AGT92" s="79" t="s">
        <v>1050</v>
      </c>
      <c r="AGU92" s="79" t="s">
        <v>1050</v>
      </c>
      <c r="AGV92" s="79" t="s">
        <v>1050</v>
      </c>
      <c r="AGW92" s="79" t="s">
        <v>1050</v>
      </c>
      <c r="AGX92" s="79" t="s">
        <v>1050</v>
      </c>
      <c r="AGY92" s="79" t="s">
        <v>1050</v>
      </c>
      <c r="AGZ92" s="79" t="s">
        <v>1050</v>
      </c>
      <c r="AHA92" s="79" t="s">
        <v>1050</v>
      </c>
      <c r="AHB92" s="79" t="s">
        <v>1050</v>
      </c>
      <c r="AHC92" s="79" t="s">
        <v>1050</v>
      </c>
      <c r="AHD92" s="79" t="s">
        <v>1050</v>
      </c>
      <c r="AHE92" s="79" t="s">
        <v>1050</v>
      </c>
      <c r="AHF92" s="79" t="s">
        <v>1050</v>
      </c>
      <c r="AHG92" s="79" t="s">
        <v>1050</v>
      </c>
      <c r="AHH92" s="79" t="s">
        <v>1050</v>
      </c>
      <c r="AHI92" s="79" t="s">
        <v>1050</v>
      </c>
      <c r="AHJ92" s="79" t="s">
        <v>1089</v>
      </c>
      <c r="AHK92" s="79" t="s">
        <v>1050</v>
      </c>
      <c r="AHL92" s="79" t="s">
        <v>1089</v>
      </c>
      <c r="AHM92" s="79" t="s">
        <v>1050</v>
      </c>
      <c r="AHN92" s="79" t="s">
        <v>1050</v>
      </c>
      <c r="AHO92" s="79" t="s">
        <v>1050</v>
      </c>
      <c r="AHP92" s="79" t="s">
        <v>1050</v>
      </c>
      <c r="AHQ92" s="79" t="s">
        <v>1050</v>
      </c>
      <c r="AHR92" s="79" t="s">
        <v>1050</v>
      </c>
      <c r="AHS92" s="79" t="s">
        <v>1050</v>
      </c>
      <c r="AHT92" s="79" t="s">
        <v>1050</v>
      </c>
      <c r="AHU92" s="79" t="s">
        <v>1050</v>
      </c>
      <c r="AHV92" s="79" t="s">
        <v>1050</v>
      </c>
      <c r="AHW92" s="79" t="s">
        <v>1050</v>
      </c>
      <c r="AHX92" s="79" t="s">
        <v>1050</v>
      </c>
      <c r="AHY92" s="79" t="s">
        <v>1050</v>
      </c>
      <c r="AHZ92" s="79" t="s">
        <v>1050</v>
      </c>
      <c r="AIA92" s="79" t="s">
        <v>1050</v>
      </c>
      <c r="AIB92" s="79" t="s">
        <v>1050</v>
      </c>
      <c r="AIC92" s="79" t="s">
        <v>1050</v>
      </c>
      <c r="AID92" s="79" t="s">
        <v>1050</v>
      </c>
      <c r="AIE92" s="79" t="s">
        <v>1050</v>
      </c>
      <c r="AIF92" s="79" t="s">
        <v>1050</v>
      </c>
      <c r="AIG92" s="79" t="s">
        <v>1050</v>
      </c>
      <c r="AIH92" s="79" t="s">
        <v>1050</v>
      </c>
      <c r="AII92" s="79" t="s">
        <v>1050</v>
      </c>
      <c r="AIJ92" s="79" t="s">
        <v>1050</v>
      </c>
      <c r="AIK92" s="79" t="s">
        <v>1050</v>
      </c>
      <c r="AIL92" s="79" t="s">
        <v>1050</v>
      </c>
      <c r="AIM92" s="79" t="s">
        <v>1050</v>
      </c>
      <c r="AIN92" s="79" t="s">
        <v>1050</v>
      </c>
      <c r="AIO92" s="79" t="s">
        <v>1050</v>
      </c>
      <c r="AIP92" s="79" t="s">
        <v>1050</v>
      </c>
      <c r="AIQ92" s="79" t="s">
        <v>399</v>
      </c>
      <c r="AIR92" s="79">
        <v>142</v>
      </c>
      <c r="AIS92" s="79" t="s">
        <v>399</v>
      </c>
      <c r="AIT92" s="79">
        <v>142</v>
      </c>
      <c r="AIU92" s="79" t="s">
        <v>1050</v>
      </c>
      <c r="AIV92" s="79" t="s">
        <v>1050</v>
      </c>
      <c r="AIW92" s="79" t="s">
        <v>1050</v>
      </c>
      <c r="AIX92" s="79" t="s">
        <v>1050</v>
      </c>
      <c r="AIY92" s="79" t="s">
        <v>1050</v>
      </c>
      <c r="AIZ92" s="79" t="s">
        <v>1050</v>
      </c>
      <c r="AJA92" s="79" t="s">
        <v>1050</v>
      </c>
      <c r="AJB92" s="79" t="s">
        <v>1050</v>
      </c>
      <c r="AJC92" s="79" t="s">
        <v>1050</v>
      </c>
      <c r="AJD92" s="79" t="s">
        <v>1050</v>
      </c>
      <c r="AJE92" s="79" t="s">
        <v>1050</v>
      </c>
      <c r="AJF92" s="79" t="s">
        <v>1050</v>
      </c>
      <c r="AJG92" s="79" t="s">
        <v>3378</v>
      </c>
      <c r="AJH92" s="79" t="s">
        <v>3379</v>
      </c>
      <c r="AJI92" s="79" t="s">
        <v>1050</v>
      </c>
      <c r="AJJ92" s="79" t="s">
        <v>1050</v>
      </c>
      <c r="AJK92" s="79" t="s">
        <v>1050</v>
      </c>
      <c r="AJL92" s="79" t="s">
        <v>1050</v>
      </c>
      <c r="AJM92" s="79" t="s">
        <v>353</v>
      </c>
      <c r="AJN92" s="79" t="s">
        <v>2712</v>
      </c>
      <c r="AJO92" s="79" t="s">
        <v>1050</v>
      </c>
      <c r="AJP92" s="79" t="s">
        <v>1050</v>
      </c>
      <c r="AJQ92" s="79" t="s">
        <v>1050</v>
      </c>
      <c r="AJR92" s="79" t="s">
        <v>1050</v>
      </c>
      <c r="AJS92" s="79" t="s">
        <v>1050</v>
      </c>
      <c r="AJT92" s="79" t="s">
        <v>1098</v>
      </c>
      <c r="AJU92" s="79" t="s">
        <v>1050</v>
      </c>
      <c r="AJV92" s="79" t="s">
        <v>1098</v>
      </c>
      <c r="AJW92" s="79" t="s">
        <v>1050</v>
      </c>
      <c r="AJX92" s="79" t="s">
        <v>1098</v>
      </c>
      <c r="AJY92" s="79" t="s">
        <v>1050</v>
      </c>
      <c r="AJZ92" s="79" t="s">
        <v>1050</v>
      </c>
      <c r="AKA92" s="79" t="s">
        <v>1050</v>
      </c>
      <c r="AKB92" s="79" t="s">
        <v>1050</v>
      </c>
      <c r="AKC92" s="79" t="s">
        <v>1050</v>
      </c>
      <c r="AKD92" s="79" t="s">
        <v>1050</v>
      </c>
      <c r="AKE92" s="79" t="s">
        <v>1050</v>
      </c>
      <c r="AKF92" s="79" t="s">
        <v>1050</v>
      </c>
      <c r="AKG92" s="79" t="s">
        <v>1050</v>
      </c>
      <c r="AKH92" s="79" t="s">
        <v>1050</v>
      </c>
      <c r="AKI92" s="79" t="s">
        <v>1050</v>
      </c>
      <c r="AKJ92" s="79" t="s">
        <v>1050</v>
      </c>
      <c r="AKK92" s="79" t="s">
        <v>1050</v>
      </c>
      <c r="AKL92" s="79" t="s">
        <v>1050</v>
      </c>
      <c r="AKM92" s="79" t="s">
        <v>1050</v>
      </c>
      <c r="AKN92" s="79" t="s">
        <v>1050</v>
      </c>
      <c r="AKO92" s="79" t="s">
        <v>1098</v>
      </c>
      <c r="AKP92" s="79" t="s">
        <v>1050</v>
      </c>
      <c r="AKQ92" s="79" t="s">
        <v>1050</v>
      </c>
      <c r="AKR92" s="79" t="s">
        <v>1098</v>
      </c>
      <c r="AKS92" s="79" t="s">
        <v>1050</v>
      </c>
      <c r="AKT92" s="79" t="s">
        <v>1050</v>
      </c>
      <c r="AKU92" s="79" t="s">
        <v>1050</v>
      </c>
      <c r="AKV92" s="79" t="s">
        <v>1098</v>
      </c>
      <c r="AKW92" s="79" t="s">
        <v>1050</v>
      </c>
      <c r="AKX92" s="79" t="s">
        <v>1050</v>
      </c>
      <c r="AKY92" s="79" t="s">
        <v>1098</v>
      </c>
      <c r="AKZ92" s="79" t="s">
        <v>1050</v>
      </c>
      <c r="ALA92" s="79" t="s">
        <v>1050</v>
      </c>
      <c r="ALB92" s="79" t="s">
        <v>1050</v>
      </c>
      <c r="ALC92" s="79" t="s">
        <v>1050</v>
      </c>
      <c r="ALD92" s="79" t="s">
        <v>1050</v>
      </c>
      <c r="ALE92" s="79" t="s">
        <v>1050</v>
      </c>
      <c r="ALF92" s="79" t="s">
        <v>1050</v>
      </c>
      <c r="ALG92" s="79" t="s">
        <v>1098</v>
      </c>
      <c r="ALH92" s="79" t="s">
        <v>1098</v>
      </c>
      <c r="ALI92" s="79" t="s">
        <v>1050</v>
      </c>
      <c r="ALJ92" s="79" t="s">
        <v>1050</v>
      </c>
      <c r="ALK92" s="79" t="s">
        <v>1050</v>
      </c>
      <c r="ALL92" s="79" t="s">
        <v>1050</v>
      </c>
      <c r="ALM92" s="79" t="s">
        <v>1050</v>
      </c>
      <c r="ALN92" s="79" t="s">
        <v>1050</v>
      </c>
      <c r="ALO92" s="79" t="s">
        <v>1050</v>
      </c>
      <c r="ALP92" s="79" t="s">
        <v>1050</v>
      </c>
      <c r="ALQ92" s="79" t="s">
        <v>1098</v>
      </c>
      <c r="ALR92" s="79" t="s">
        <v>1050</v>
      </c>
      <c r="ALS92" s="79" t="s">
        <v>1050</v>
      </c>
      <c r="ALT92" s="79" t="s">
        <v>1050</v>
      </c>
      <c r="ALU92" s="79" t="s">
        <v>1050</v>
      </c>
      <c r="ALV92" s="79" t="s">
        <v>1050</v>
      </c>
      <c r="ALW92" s="79" t="s">
        <v>1050</v>
      </c>
      <c r="ALX92" s="79" t="s">
        <v>1050</v>
      </c>
    </row>
    <row r="93" ht="50.25" customHeight="1" spans="1:1012">
      <c r="A93" s="150" t="s">
        <v>3380</v>
      </c>
      <c r="B93" s="150">
        <v>126</v>
      </c>
      <c r="C93" s="110" t="s">
        <v>1060</v>
      </c>
      <c r="D93" s="110" t="s">
        <v>374</v>
      </c>
      <c r="E93" s="110" t="s">
        <v>1050</v>
      </c>
      <c r="F93" s="110" t="s">
        <v>3381</v>
      </c>
      <c r="G93" s="110" t="s">
        <v>1050</v>
      </c>
      <c r="H93" s="110" t="s">
        <v>1050</v>
      </c>
      <c r="I93" s="110" t="s">
        <v>499</v>
      </c>
      <c r="J93" s="110" t="s">
        <v>3382</v>
      </c>
      <c r="K93" s="151">
        <v>0.489583333333333</v>
      </c>
      <c r="L93" s="110" t="s">
        <v>3382</v>
      </c>
      <c r="M93" s="151">
        <v>0.497916666666667</v>
      </c>
      <c r="N93" s="110" t="s">
        <v>331</v>
      </c>
      <c r="O93" s="110" t="s">
        <v>2900</v>
      </c>
      <c r="P93" s="110" t="s">
        <v>1050</v>
      </c>
      <c r="Q93" s="110" t="s">
        <v>1050</v>
      </c>
      <c r="R93" s="110" t="s">
        <v>1052</v>
      </c>
      <c r="S93" s="110" t="s">
        <v>419</v>
      </c>
      <c r="T93" s="110" t="s">
        <v>1050</v>
      </c>
      <c r="U93" s="110" t="s">
        <v>382</v>
      </c>
      <c r="V93" s="110" t="s">
        <v>480</v>
      </c>
      <c r="W93" s="110" t="s">
        <v>338</v>
      </c>
      <c r="X93" s="110" t="s">
        <v>1050</v>
      </c>
      <c r="Y93" s="110" t="s">
        <v>1050</v>
      </c>
      <c r="Z93" s="110" t="s">
        <v>341</v>
      </c>
      <c r="AA93" s="110" t="s">
        <v>342</v>
      </c>
      <c r="AB93" s="110" t="s">
        <v>388</v>
      </c>
      <c r="AC93" s="110" t="s">
        <v>343</v>
      </c>
      <c r="AD93" s="110" t="s">
        <v>344</v>
      </c>
      <c r="AE93" s="110" t="s">
        <v>369</v>
      </c>
      <c r="AF93" s="110" t="s">
        <v>346</v>
      </c>
      <c r="AG93" s="110" t="s">
        <v>1050</v>
      </c>
      <c r="AH93" s="110" t="s">
        <v>1050</v>
      </c>
      <c r="AI93" s="110" t="s">
        <v>1050</v>
      </c>
      <c r="AJ93" s="110" t="s">
        <v>1050</v>
      </c>
      <c r="AK93" s="110" t="s">
        <v>1050</v>
      </c>
      <c r="AL93" s="110" t="s">
        <v>1050</v>
      </c>
      <c r="AM93" s="110" t="s">
        <v>1050</v>
      </c>
      <c r="AN93" s="110" t="s">
        <v>1050</v>
      </c>
      <c r="AO93" s="110" t="s">
        <v>353</v>
      </c>
      <c r="AP93" s="110" t="s">
        <v>1050</v>
      </c>
      <c r="AQ93" s="110" t="s">
        <v>1050</v>
      </c>
      <c r="AR93" s="110" t="s">
        <v>1050</v>
      </c>
      <c r="AS93" s="110" t="s">
        <v>1050</v>
      </c>
      <c r="AT93" s="110" t="s">
        <v>1050</v>
      </c>
      <c r="AU93" s="110" t="s">
        <v>1050</v>
      </c>
      <c r="AV93" s="110" t="s">
        <v>1050</v>
      </c>
      <c r="AW93" s="110" t="s">
        <v>1050</v>
      </c>
      <c r="AX93" s="110" t="s">
        <v>1050</v>
      </c>
      <c r="AY93" s="110" t="s">
        <v>1050</v>
      </c>
      <c r="AZ93" s="110" t="s">
        <v>480</v>
      </c>
      <c r="BA93" s="110" t="s">
        <v>1050</v>
      </c>
      <c r="BB93" s="110" t="s">
        <v>338</v>
      </c>
      <c r="BC93" s="110" t="s">
        <v>1413</v>
      </c>
      <c r="BD93" s="110" t="s">
        <v>1413</v>
      </c>
      <c r="BE93" s="110" t="s">
        <v>341</v>
      </c>
      <c r="BF93" s="110" t="s">
        <v>342</v>
      </c>
      <c r="BG93" s="110" t="s">
        <v>388</v>
      </c>
      <c r="BH93" s="110" t="s">
        <v>343</v>
      </c>
      <c r="BI93" s="110" t="s">
        <v>344</v>
      </c>
      <c r="BJ93" s="110" t="s">
        <v>2712</v>
      </c>
      <c r="BK93" s="110" t="s">
        <v>346</v>
      </c>
      <c r="BL93" s="110" t="s">
        <v>353</v>
      </c>
      <c r="BM93" s="110" t="s">
        <v>2712</v>
      </c>
      <c r="BN93" s="110" t="s">
        <v>430</v>
      </c>
      <c r="BO93" s="110" t="s">
        <v>2712</v>
      </c>
      <c r="BP93" s="110" t="s">
        <v>2712</v>
      </c>
      <c r="BQ93" s="110" t="s">
        <v>2712</v>
      </c>
      <c r="BR93" s="110" t="s">
        <v>2712</v>
      </c>
      <c r="BS93" s="110" t="s">
        <v>2712</v>
      </c>
      <c r="BT93" s="110" t="s">
        <v>2712</v>
      </c>
      <c r="BU93" s="110" t="s">
        <v>2712</v>
      </c>
      <c r="BV93" s="110" t="s">
        <v>2712</v>
      </c>
      <c r="BW93" s="110" t="s">
        <v>2712</v>
      </c>
      <c r="BX93" s="110" t="s">
        <v>2712</v>
      </c>
      <c r="BY93" s="110" t="s">
        <v>2712</v>
      </c>
      <c r="BZ93" s="110" t="s">
        <v>2712</v>
      </c>
      <c r="CA93" s="110" t="s">
        <v>2712</v>
      </c>
      <c r="CB93" s="110" t="s">
        <v>2712</v>
      </c>
      <c r="CC93" s="110" t="s">
        <v>2712</v>
      </c>
      <c r="CD93" s="110" t="s">
        <v>480</v>
      </c>
      <c r="CE93" s="110" t="s">
        <v>1050</v>
      </c>
      <c r="CF93" s="110" t="s">
        <v>1057</v>
      </c>
      <c r="CG93" s="110" t="s">
        <v>3383</v>
      </c>
      <c r="CH93" s="110" t="s">
        <v>397</v>
      </c>
      <c r="CI93" s="110" t="s">
        <v>1050</v>
      </c>
      <c r="CJ93" s="110" t="s">
        <v>1060</v>
      </c>
      <c r="CK93" s="110" t="s">
        <v>1050</v>
      </c>
      <c r="CL93" s="110" t="s">
        <v>1050</v>
      </c>
      <c r="CM93" s="110" t="s">
        <v>1050</v>
      </c>
      <c r="CN93" s="110" t="s">
        <v>1050</v>
      </c>
      <c r="CO93" s="110" t="s">
        <v>353</v>
      </c>
      <c r="CP93" s="110" t="s">
        <v>520</v>
      </c>
      <c r="CQ93" s="110" t="s">
        <v>494</v>
      </c>
      <c r="CR93" s="110" t="s">
        <v>3384</v>
      </c>
      <c r="CS93" s="110" t="s">
        <v>1050</v>
      </c>
      <c r="CT93" s="110" t="s">
        <v>2904</v>
      </c>
      <c r="CU93" s="110" t="s">
        <v>1050</v>
      </c>
      <c r="CV93" s="110" t="s">
        <v>1050</v>
      </c>
      <c r="CW93" s="110" t="s">
        <v>1217</v>
      </c>
      <c r="CX93" s="110" t="s">
        <v>1142</v>
      </c>
      <c r="CY93" s="110" t="s">
        <v>1106</v>
      </c>
      <c r="CZ93" s="110" t="s">
        <v>356</v>
      </c>
      <c r="DA93" s="110" t="s">
        <v>3385</v>
      </c>
      <c r="DB93" s="110" t="s">
        <v>3386</v>
      </c>
      <c r="DC93" s="110" t="s">
        <v>1248</v>
      </c>
      <c r="DD93" s="110">
        <v>2022</v>
      </c>
      <c r="DE93" s="110" t="s">
        <v>1203</v>
      </c>
      <c r="DF93" s="110" t="s">
        <v>1050</v>
      </c>
      <c r="DG93" s="110" t="s">
        <v>353</v>
      </c>
      <c r="DH93" s="110" t="s">
        <v>1050</v>
      </c>
      <c r="DI93" s="110" t="s">
        <v>1050</v>
      </c>
      <c r="DJ93" s="110" t="s">
        <v>1146</v>
      </c>
      <c r="DK93" s="110">
        <v>2</v>
      </c>
      <c r="DL93" s="110" t="s">
        <v>399</v>
      </c>
      <c r="DM93" s="110" t="s">
        <v>353</v>
      </c>
      <c r="DN93" s="110" t="s">
        <v>2327</v>
      </c>
      <c r="DO93" s="110" t="s">
        <v>3387</v>
      </c>
      <c r="DP93" s="110" t="s">
        <v>353</v>
      </c>
      <c r="DQ93" s="110" t="s">
        <v>3388</v>
      </c>
      <c r="DR93" s="110" t="s">
        <v>3389</v>
      </c>
      <c r="DS93" s="110" t="s">
        <v>353</v>
      </c>
      <c r="DT93" s="157" t="s">
        <v>3390</v>
      </c>
      <c r="DU93" s="156">
        <v>45169</v>
      </c>
      <c r="DV93" s="110" t="s">
        <v>399</v>
      </c>
      <c r="DW93" s="110" t="s">
        <v>434</v>
      </c>
      <c r="DX93" s="110" t="s">
        <v>435</v>
      </c>
      <c r="DY93" s="110" t="s">
        <v>1050</v>
      </c>
      <c r="DZ93" s="110" t="s">
        <v>1050</v>
      </c>
      <c r="EA93" s="110" t="s">
        <v>510</v>
      </c>
      <c r="EB93" s="110" t="s">
        <v>1050</v>
      </c>
      <c r="EC93" s="110" t="s">
        <v>1050</v>
      </c>
      <c r="ED93" s="110" t="s">
        <v>2777</v>
      </c>
      <c r="EE93" s="110" t="s">
        <v>363</v>
      </c>
      <c r="EF93" s="110" t="s">
        <v>353</v>
      </c>
      <c r="EG93" s="110" t="s">
        <v>1057</v>
      </c>
      <c r="EH93" s="110" t="s">
        <v>3391</v>
      </c>
      <c r="EI93" s="110" t="s">
        <v>1090</v>
      </c>
      <c r="EJ93" s="110" t="s">
        <v>352</v>
      </c>
      <c r="EK93" s="110" t="s">
        <v>1413</v>
      </c>
      <c r="EL93" s="110" t="s">
        <v>1413</v>
      </c>
      <c r="EM93" s="110" t="s">
        <v>1413</v>
      </c>
      <c r="EN93" s="110" t="s">
        <v>1413</v>
      </c>
      <c r="EO93" s="110" t="s">
        <v>1413</v>
      </c>
      <c r="EP93" s="110" t="s">
        <v>1413</v>
      </c>
      <c r="EQ93" s="110" t="s">
        <v>1413</v>
      </c>
      <c r="ER93" s="110" t="s">
        <v>1413</v>
      </c>
      <c r="ES93" s="110" t="s">
        <v>1413</v>
      </c>
      <c r="ET93" s="110" t="s">
        <v>1413</v>
      </c>
      <c r="EU93" s="110" t="s">
        <v>1413</v>
      </c>
      <c r="EV93" s="110" t="s">
        <v>1413</v>
      </c>
      <c r="EW93" s="110" t="s">
        <v>1413</v>
      </c>
      <c r="EX93" s="110" t="s">
        <v>1413</v>
      </c>
      <c r="EY93" s="110" t="s">
        <v>3392</v>
      </c>
      <c r="EZ93" s="110" t="s">
        <v>3393</v>
      </c>
      <c r="FA93" s="110" t="s">
        <v>1050</v>
      </c>
      <c r="FB93" s="110" t="s">
        <v>3394</v>
      </c>
      <c r="FC93" s="110" t="s">
        <v>1050</v>
      </c>
      <c r="FD93" s="110" t="s">
        <v>1050</v>
      </c>
      <c r="FE93" s="110" t="s">
        <v>1050</v>
      </c>
      <c r="FF93" s="110" t="s">
        <v>1050</v>
      </c>
      <c r="FG93" s="110" t="s">
        <v>1050</v>
      </c>
      <c r="FH93" s="110" t="s">
        <v>1050</v>
      </c>
      <c r="FI93" s="110" t="s">
        <v>1050</v>
      </c>
      <c r="FJ93" s="110" t="s">
        <v>1050</v>
      </c>
      <c r="FK93" s="110" t="s">
        <v>1050</v>
      </c>
      <c r="FL93" s="110" t="s">
        <v>1050</v>
      </c>
      <c r="FM93" s="110" t="s">
        <v>1050</v>
      </c>
      <c r="FN93" s="110" t="s">
        <v>1050</v>
      </c>
      <c r="FO93" s="110" t="s">
        <v>1050</v>
      </c>
      <c r="FP93" s="110" t="s">
        <v>1050</v>
      </c>
      <c r="FQ93" s="110" t="s">
        <v>1050</v>
      </c>
      <c r="FR93" s="110" t="s">
        <v>1050</v>
      </c>
      <c r="FS93" s="110" t="s">
        <v>1050</v>
      </c>
      <c r="FT93" s="110" t="s">
        <v>1050</v>
      </c>
      <c r="FU93" s="110" t="s">
        <v>1050</v>
      </c>
      <c r="FV93" s="110" t="s">
        <v>1050</v>
      </c>
      <c r="FW93" s="110" t="s">
        <v>1050</v>
      </c>
      <c r="FX93" s="110" t="s">
        <v>549</v>
      </c>
      <c r="FY93" s="110" t="s">
        <v>1050</v>
      </c>
      <c r="FZ93" s="110" t="s">
        <v>1050</v>
      </c>
      <c r="GA93" s="110" t="s">
        <v>1050</v>
      </c>
      <c r="GB93" s="110" t="s">
        <v>1050</v>
      </c>
      <c r="GC93" s="110" t="s">
        <v>1050</v>
      </c>
      <c r="GD93" s="110" t="s">
        <v>1050</v>
      </c>
      <c r="GE93" s="110" t="s">
        <v>2777</v>
      </c>
      <c r="GF93" s="110" t="s">
        <v>409</v>
      </c>
      <c r="GG93" s="110" t="s">
        <v>399</v>
      </c>
      <c r="GH93" s="110" t="s">
        <v>1050</v>
      </c>
      <c r="GI93" s="110" t="s">
        <v>1050</v>
      </c>
      <c r="GJ93" s="110" t="s">
        <v>1050</v>
      </c>
      <c r="GK93" s="110" t="s">
        <v>1050</v>
      </c>
      <c r="GL93" s="110" t="s">
        <v>1050</v>
      </c>
      <c r="GM93" s="110" t="s">
        <v>1050</v>
      </c>
      <c r="GN93" s="110" t="s">
        <v>1050</v>
      </c>
      <c r="GO93" s="110" t="s">
        <v>1050</v>
      </c>
      <c r="GP93" s="110" t="s">
        <v>1050</v>
      </c>
      <c r="GQ93" s="110" t="s">
        <v>1050</v>
      </c>
      <c r="GR93" s="110" t="s">
        <v>1050</v>
      </c>
      <c r="GS93" s="110" t="s">
        <v>1050</v>
      </c>
      <c r="GT93" s="110" t="s">
        <v>1050</v>
      </c>
      <c r="GU93" s="110" t="s">
        <v>1050</v>
      </c>
      <c r="GV93" s="110" t="s">
        <v>1050</v>
      </c>
      <c r="GW93" s="110" t="s">
        <v>1050</v>
      </c>
      <c r="GX93" s="110" t="s">
        <v>1050</v>
      </c>
      <c r="GY93" s="110" t="s">
        <v>1050</v>
      </c>
      <c r="GZ93" s="110" t="s">
        <v>1050</v>
      </c>
      <c r="HA93" s="110" t="s">
        <v>1050</v>
      </c>
      <c r="HB93" s="110" t="s">
        <v>1050</v>
      </c>
      <c r="HC93" s="110" t="s">
        <v>1050</v>
      </c>
      <c r="HD93" s="110" t="s">
        <v>1050</v>
      </c>
      <c r="HE93" s="110" t="s">
        <v>1050</v>
      </c>
      <c r="HF93" s="110" t="s">
        <v>1050</v>
      </c>
      <c r="HG93" s="110" t="s">
        <v>1050</v>
      </c>
      <c r="HH93" s="110" t="s">
        <v>1050</v>
      </c>
      <c r="HI93" s="110" t="s">
        <v>1050</v>
      </c>
      <c r="HJ93" s="110" t="s">
        <v>1050</v>
      </c>
      <c r="HK93" s="110" t="s">
        <v>1050</v>
      </c>
      <c r="HL93" s="110" t="s">
        <v>1050</v>
      </c>
      <c r="HM93" s="110" t="s">
        <v>1050</v>
      </c>
      <c r="HN93" s="110" t="s">
        <v>1050</v>
      </c>
      <c r="HO93" s="110" t="s">
        <v>1050</v>
      </c>
      <c r="HP93" s="110" t="s">
        <v>1050</v>
      </c>
      <c r="HQ93" s="110" t="s">
        <v>1050</v>
      </c>
      <c r="HR93" s="110" t="s">
        <v>1050</v>
      </c>
      <c r="HS93" s="110" t="s">
        <v>1050</v>
      </c>
      <c r="HT93" s="110" t="s">
        <v>1050</v>
      </c>
      <c r="HU93" s="110" t="s">
        <v>1050</v>
      </c>
      <c r="HV93" s="110" t="s">
        <v>1050</v>
      </c>
      <c r="HW93" s="110" t="s">
        <v>1050</v>
      </c>
      <c r="HX93" s="110" t="s">
        <v>1050</v>
      </c>
      <c r="HY93" s="110" t="s">
        <v>1050</v>
      </c>
      <c r="HZ93" s="110" t="s">
        <v>1050</v>
      </c>
      <c r="IA93" s="110" t="s">
        <v>1050</v>
      </c>
      <c r="IB93" s="110" t="s">
        <v>1050</v>
      </c>
      <c r="IC93" s="110" t="s">
        <v>1050</v>
      </c>
      <c r="ID93" s="110" t="s">
        <v>1050</v>
      </c>
      <c r="IE93" s="110" t="s">
        <v>1050</v>
      </c>
      <c r="IF93" s="110" t="s">
        <v>1050</v>
      </c>
      <c r="IG93" s="110" t="s">
        <v>1050</v>
      </c>
      <c r="IH93" s="110" t="s">
        <v>1050</v>
      </c>
      <c r="II93" s="110" t="s">
        <v>1050</v>
      </c>
      <c r="IJ93" s="110" t="s">
        <v>1050</v>
      </c>
      <c r="IK93" s="110" t="s">
        <v>1050</v>
      </c>
      <c r="IL93" s="110" t="s">
        <v>1050</v>
      </c>
      <c r="IM93" s="110" t="s">
        <v>1050</v>
      </c>
      <c r="IN93" s="110" t="s">
        <v>1050</v>
      </c>
      <c r="IO93" s="110" t="s">
        <v>1050</v>
      </c>
      <c r="IP93" s="110" t="s">
        <v>1050</v>
      </c>
      <c r="IQ93" s="110" t="s">
        <v>1050</v>
      </c>
      <c r="IR93" s="110" t="s">
        <v>1050</v>
      </c>
      <c r="IS93" s="110" t="s">
        <v>1050</v>
      </c>
      <c r="IT93" s="110" t="s">
        <v>1050</v>
      </c>
      <c r="IU93" s="110" t="s">
        <v>1050</v>
      </c>
      <c r="IV93" s="110" t="s">
        <v>1050</v>
      </c>
      <c r="IW93" s="110" t="s">
        <v>1050</v>
      </c>
      <c r="IX93" s="110" t="s">
        <v>1050</v>
      </c>
      <c r="IY93" s="110" t="s">
        <v>1050</v>
      </c>
      <c r="IZ93" s="110" t="s">
        <v>1050</v>
      </c>
      <c r="JA93" s="110" t="s">
        <v>1050</v>
      </c>
      <c r="JB93" s="110" t="s">
        <v>1050</v>
      </c>
      <c r="JC93" s="110" t="s">
        <v>1050</v>
      </c>
      <c r="JD93" s="110" t="s">
        <v>1050</v>
      </c>
      <c r="JE93" s="110" t="s">
        <v>1050</v>
      </c>
      <c r="JF93" s="110" t="s">
        <v>1050</v>
      </c>
      <c r="JG93" s="110" t="s">
        <v>1050</v>
      </c>
      <c r="JH93" s="110" t="s">
        <v>1050</v>
      </c>
      <c r="JI93" s="110" t="s">
        <v>1050</v>
      </c>
      <c r="JJ93" s="110" t="s">
        <v>1050</v>
      </c>
      <c r="JK93" s="110" t="s">
        <v>1050</v>
      </c>
      <c r="JL93" s="110" t="s">
        <v>1050</v>
      </c>
      <c r="JM93" s="110" t="s">
        <v>1050</v>
      </c>
      <c r="JN93" s="110" t="s">
        <v>1050</v>
      </c>
      <c r="JO93" s="110" t="s">
        <v>1050</v>
      </c>
      <c r="JP93" s="110" t="s">
        <v>1050</v>
      </c>
      <c r="JQ93" s="110" t="s">
        <v>1050</v>
      </c>
      <c r="JR93" s="110" t="s">
        <v>1050</v>
      </c>
      <c r="JS93" s="110" t="s">
        <v>1050</v>
      </c>
      <c r="JT93" s="110" t="s">
        <v>1050</v>
      </c>
      <c r="JU93" s="110" t="s">
        <v>1050</v>
      </c>
      <c r="JV93" s="110" t="s">
        <v>1050</v>
      </c>
      <c r="JW93" s="110" t="s">
        <v>1050</v>
      </c>
      <c r="JX93" s="110" t="s">
        <v>1050</v>
      </c>
      <c r="JY93" s="110" t="s">
        <v>1050</v>
      </c>
      <c r="JZ93" s="110" t="s">
        <v>1050</v>
      </c>
      <c r="KA93" s="110" t="s">
        <v>1050</v>
      </c>
      <c r="KB93" s="110" t="s">
        <v>1050</v>
      </c>
      <c r="KC93" s="110" t="s">
        <v>1050</v>
      </c>
      <c r="KD93" s="110" t="s">
        <v>1050</v>
      </c>
      <c r="KE93" s="110" t="s">
        <v>1050</v>
      </c>
      <c r="KF93" s="110" t="s">
        <v>1050</v>
      </c>
      <c r="KG93" s="110" t="s">
        <v>1050</v>
      </c>
      <c r="KH93" s="110" t="s">
        <v>1050</v>
      </c>
      <c r="KI93" s="110" t="s">
        <v>1050</v>
      </c>
      <c r="KJ93" s="110" t="s">
        <v>1050</v>
      </c>
      <c r="KK93" s="110" t="s">
        <v>1050</v>
      </c>
      <c r="KL93" s="110" t="s">
        <v>1050</v>
      </c>
      <c r="KM93" s="110" t="s">
        <v>1050</v>
      </c>
      <c r="KN93" s="110" t="s">
        <v>1050</v>
      </c>
      <c r="KO93" s="110" t="s">
        <v>1050</v>
      </c>
      <c r="KP93" s="110" t="s">
        <v>1050</v>
      </c>
      <c r="KQ93" s="110" t="s">
        <v>1050</v>
      </c>
      <c r="KR93" s="110" t="s">
        <v>1050</v>
      </c>
      <c r="KS93" s="110" t="s">
        <v>1050</v>
      </c>
      <c r="KT93" s="110" t="s">
        <v>1050</v>
      </c>
      <c r="KU93" s="110" t="s">
        <v>1050</v>
      </c>
      <c r="KV93" s="110" t="s">
        <v>1050</v>
      </c>
      <c r="KW93" s="110" t="s">
        <v>1050</v>
      </c>
      <c r="KX93" s="110" t="s">
        <v>1050</v>
      </c>
      <c r="KY93" s="110" t="s">
        <v>1050</v>
      </c>
      <c r="KZ93" s="110" t="s">
        <v>1050</v>
      </c>
      <c r="LA93" s="110" t="s">
        <v>1050</v>
      </c>
      <c r="LB93" s="110" t="s">
        <v>1050</v>
      </c>
      <c r="LC93" s="110" t="s">
        <v>1050</v>
      </c>
      <c r="LD93" s="110" t="s">
        <v>1050</v>
      </c>
      <c r="LE93" s="110" t="s">
        <v>1050</v>
      </c>
      <c r="LF93" s="110" t="s">
        <v>1050</v>
      </c>
      <c r="LG93" s="110" t="s">
        <v>1050</v>
      </c>
      <c r="LH93" s="110" t="s">
        <v>1050</v>
      </c>
      <c r="LI93" s="110" t="s">
        <v>1050</v>
      </c>
      <c r="LJ93" s="110" t="s">
        <v>1050</v>
      </c>
      <c r="LK93" s="110" t="s">
        <v>1050</v>
      </c>
      <c r="LL93" s="110" t="s">
        <v>1050</v>
      </c>
      <c r="LM93" s="110" t="s">
        <v>1050</v>
      </c>
      <c r="LN93" s="110" t="s">
        <v>1050</v>
      </c>
      <c r="LO93" s="110" t="s">
        <v>1050</v>
      </c>
      <c r="LP93" s="110" t="s">
        <v>1050</v>
      </c>
      <c r="LQ93" s="110" t="s">
        <v>1050</v>
      </c>
      <c r="LR93" s="110" t="s">
        <v>1050</v>
      </c>
      <c r="LS93" s="110" t="s">
        <v>1050</v>
      </c>
      <c r="LT93" s="110" t="s">
        <v>1050</v>
      </c>
      <c r="LU93" s="110" t="s">
        <v>1050</v>
      </c>
      <c r="LV93" s="110" t="s">
        <v>1050</v>
      </c>
      <c r="LW93" s="110" t="s">
        <v>1050</v>
      </c>
      <c r="LX93" s="110" t="s">
        <v>1050</v>
      </c>
      <c r="LY93" s="110" t="s">
        <v>1050</v>
      </c>
      <c r="LZ93" s="110" t="s">
        <v>1050</v>
      </c>
      <c r="MA93" s="110" t="s">
        <v>1050</v>
      </c>
      <c r="MB93" s="110" t="s">
        <v>1050</v>
      </c>
      <c r="MC93" s="110" t="s">
        <v>1050</v>
      </c>
      <c r="MD93" s="110" t="s">
        <v>1050</v>
      </c>
      <c r="ME93" s="110" t="s">
        <v>1050</v>
      </c>
      <c r="MF93" s="110" t="s">
        <v>1050</v>
      </c>
      <c r="MG93" s="110" t="s">
        <v>1050</v>
      </c>
      <c r="MH93" s="110" t="s">
        <v>1050</v>
      </c>
      <c r="MI93" s="110" t="s">
        <v>1050</v>
      </c>
      <c r="MJ93" s="110" t="s">
        <v>1050</v>
      </c>
      <c r="MK93" s="110" t="s">
        <v>1050</v>
      </c>
      <c r="ML93" s="110" t="s">
        <v>1050</v>
      </c>
      <c r="MM93" s="110" t="s">
        <v>1050</v>
      </c>
      <c r="MN93" s="110" t="s">
        <v>1050</v>
      </c>
      <c r="MO93" s="110" t="s">
        <v>1050</v>
      </c>
      <c r="MP93" s="110" t="s">
        <v>1050</v>
      </c>
      <c r="MQ93" s="110" t="s">
        <v>1050</v>
      </c>
      <c r="MR93" s="110" t="s">
        <v>1050</v>
      </c>
      <c r="MS93" s="110" t="s">
        <v>1050</v>
      </c>
      <c r="MT93" s="110" t="s">
        <v>1050</v>
      </c>
      <c r="MU93" s="110" t="s">
        <v>1050</v>
      </c>
      <c r="MV93" s="110" t="s">
        <v>1050</v>
      </c>
      <c r="MW93" s="110" t="s">
        <v>1050</v>
      </c>
      <c r="MX93" s="110" t="s">
        <v>1050</v>
      </c>
      <c r="MY93" s="110" t="s">
        <v>1050</v>
      </c>
      <c r="MZ93" s="110" t="s">
        <v>1050</v>
      </c>
      <c r="NA93" s="110" t="s">
        <v>1050</v>
      </c>
      <c r="NB93" s="110" t="s">
        <v>1050</v>
      </c>
      <c r="NC93" s="110" t="s">
        <v>1050</v>
      </c>
      <c r="ND93" s="110" t="s">
        <v>1050</v>
      </c>
      <c r="NE93" s="110" t="s">
        <v>1050</v>
      </c>
      <c r="NF93" s="110" t="s">
        <v>1050</v>
      </c>
      <c r="NG93" s="110" t="s">
        <v>1050</v>
      </c>
      <c r="NH93" s="110" t="s">
        <v>1050</v>
      </c>
      <c r="NI93" s="110" t="s">
        <v>1050</v>
      </c>
      <c r="NJ93" s="110" t="s">
        <v>1050</v>
      </c>
      <c r="NK93" s="110" t="s">
        <v>1050</v>
      </c>
      <c r="NL93" s="110" t="s">
        <v>1050</v>
      </c>
      <c r="NM93" s="110" t="s">
        <v>1050</v>
      </c>
      <c r="NN93" s="110" t="s">
        <v>1050</v>
      </c>
      <c r="NO93" s="110" t="s">
        <v>1050</v>
      </c>
      <c r="NP93" s="110" t="s">
        <v>1050</v>
      </c>
      <c r="NQ93" s="110" t="s">
        <v>1050</v>
      </c>
      <c r="NR93" s="110" t="s">
        <v>1050</v>
      </c>
      <c r="NS93" s="110" t="s">
        <v>1050</v>
      </c>
      <c r="NT93" s="110" t="s">
        <v>1050</v>
      </c>
      <c r="NU93" s="110" t="s">
        <v>1050</v>
      </c>
      <c r="NV93" s="110" t="s">
        <v>1050</v>
      </c>
      <c r="NW93" s="110" t="s">
        <v>1050</v>
      </c>
      <c r="NX93" s="110" t="s">
        <v>1050</v>
      </c>
      <c r="NY93" s="110" t="s">
        <v>1050</v>
      </c>
      <c r="NZ93" s="110" t="s">
        <v>1050</v>
      </c>
      <c r="OA93" s="110" t="s">
        <v>1050</v>
      </c>
      <c r="OB93" s="110" t="s">
        <v>1050</v>
      </c>
      <c r="OC93" s="110" t="s">
        <v>1050</v>
      </c>
      <c r="OD93" s="110" t="s">
        <v>1050</v>
      </c>
      <c r="OE93" s="110" t="s">
        <v>1050</v>
      </c>
      <c r="OF93" s="110" t="s">
        <v>1050</v>
      </c>
      <c r="OG93" s="110" t="s">
        <v>1050</v>
      </c>
      <c r="OH93" s="110" t="s">
        <v>1050</v>
      </c>
      <c r="OI93" s="110" t="s">
        <v>1050</v>
      </c>
      <c r="OJ93" s="110" t="s">
        <v>1050</v>
      </c>
      <c r="OK93" s="110" t="s">
        <v>1050</v>
      </c>
      <c r="OL93" s="110" t="s">
        <v>1050</v>
      </c>
      <c r="OM93" s="110" t="s">
        <v>1050</v>
      </c>
      <c r="ON93" s="110" t="s">
        <v>1050</v>
      </c>
      <c r="OO93" s="110" t="s">
        <v>1050</v>
      </c>
      <c r="OP93" s="110" t="s">
        <v>1050</v>
      </c>
      <c r="OQ93" s="110" t="s">
        <v>1050</v>
      </c>
      <c r="OR93" s="110" t="s">
        <v>1050</v>
      </c>
      <c r="OS93" s="110" t="s">
        <v>1050</v>
      </c>
      <c r="OT93" s="110" t="s">
        <v>1050</v>
      </c>
      <c r="OU93" s="110" t="s">
        <v>1050</v>
      </c>
      <c r="OV93" s="110" t="s">
        <v>1050</v>
      </c>
      <c r="OW93" s="110" t="s">
        <v>1050</v>
      </c>
      <c r="OX93" s="110" t="s">
        <v>1050</v>
      </c>
      <c r="OY93" s="110" t="s">
        <v>1050</v>
      </c>
      <c r="OZ93" s="110" t="s">
        <v>1050</v>
      </c>
      <c r="PA93" s="110" t="s">
        <v>1050</v>
      </c>
      <c r="PB93" s="110" t="s">
        <v>1050</v>
      </c>
      <c r="PC93" s="110" t="s">
        <v>1050</v>
      </c>
      <c r="PD93" s="110" t="s">
        <v>1050</v>
      </c>
      <c r="PE93" s="110" t="s">
        <v>1050</v>
      </c>
      <c r="PF93" s="110" t="s">
        <v>1050</v>
      </c>
      <c r="PG93" s="110" t="s">
        <v>1050</v>
      </c>
      <c r="PH93" s="110" t="s">
        <v>1050</v>
      </c>
      <c r="PI93" s="110" t="s">
        <v>1050</v>
      </c>
      <c r="PJ93" s="110" t="s">
        <v>1050</v>
      </c>
      <c r="PK93" s="110" t="s">
        <v>1050</v>
      </c>
      <c r="PL93" s="110" t="s">
        <v>1050</v>
      </c>
      <c r="PM93" s="110" t="s">
        <v>470</v>
      </c>
      <c r="PN93" s="79" t="s">
        <v>1050</v>
      </c>
      <c r="PO93" s="110">
        <v>1</v>
      </c>
      <c r="PP93" s="110" t="s">
        <v>1050</v>
      </c>
      <c r="PQ93" s="110">
        <v>142</v>
      </c>
      <c r="PR93" s="110" t="s">
        <v>1050</v>
      </c>
      <c r="PS93" s="110" t="s">
        <v>1050</v>
      </c>
      <c r="PT93" s="110" t="s">
        <v>1050</v>
      </c>
      <c r="PU93" s="110" t="s">
        <v>1050</v>
      </c>
      <c r="PV93" s="110" t="s">
        <v>1050</v>
      </c>
      <c r="PW93" s="110" t="s">
        <v>1050</v>
      </c>
      <c r="PX93" s="110" t="s">
        <v>1050</v>
      </c>
      <c r="PY93" s="110" t="s">
        <v>1050</v>
      </c>
      <c r="PZ93" s="110" t="s">
        <v>3395</v>
      </c>
      <c r="QA93" s="110" t="s">
        <v>1050</v>
      </c>
      <c r="QB93" s="110" t="s">
        <v>1050</v>
      </c>
      <c r="QC93" s="110" t="s">
        <v>1050</v>
      </c>
      <c r="QD93" s="110" t="s">
        <v>1100</v>
      </c>
      <c r="QE93" s="110" t="s">
        <v>1076</v>
      </c>
      <c r="QF93" s="110" t="s">
        <v>353</v>
      </c>
      <c r="QG93" s="110">
        <v>11</v>
      </c>
      <c r="QH93" s="157">
        <v>1</v>
      </c>
      <c r="QI93" s="110">
        <v>60</v>
      </c>
      <c r="QJ93" s="110">
        <v>28</v>
      </c>
      <c r="QK93" s="110">
        <v>2022</v>
      </c>
      <c r="QL93" s="110">
        <v>4022</v>
      </c>
      <c r="QM93" s="79" t="s">
        <v>3382</v>
      </c>
      <c r="QN93" s="79" t="s">
        <v>495</v>
      </c>
      <c r="QO93" s="79" t="s">
        <v>399</v>
      </c>
      <c r="QP93" s="79" t="s">
        <v>399</v>
      </c>
      <c r="QQ93" s="92">
        <v>0.489583333333333</v>
      </c>
      <c r="QR93" s="79" t="s">
        <v>329</v>
      </c>
      <c r="QS93" s="79" t="s">
        <v>499</v>
      </c>
      <c r="QT93" s="79" t="s">
        <v>3396</v>
      </c>
      <c r="QU93" s="79" t="s">
        <v>3381</v>
      </c>
      <c r="QV93" s="125" t="s">
        <v>3397</v>
      </c>
      <c r="QW93" s="125" t="s">
        <v>3398</v>
      </c>
      <c r="QX93" s="79" t="s">
        <v>1050</v>
      </c>
      <c r="QY93" s="79" t="s">
        <v>1050</v>
      </c>
      <c r="QZ93" s="79" t="s">
        <v>1050</v>
      </c>
      <c r="RA93" s="79" t="s">
        <v>1080</v>
      </c>
      <c r="RB93" s="79" t="s">
        <v>1050</v>
      </c>
      <c r="RC93" s="79" t="s">
        <v>382</v>
      </c>
      <c r="RD93" s="79" t="s">
        <v>399</v>
      </c>
      <c r="RE93" s="79" t="s">
        <v>344</v>
      </c>
      <c r="RF93" s="79" t="s">
        <v>369</v>
      </c>
      <c r="RG93" s="79" t="s">
        <v>3072</v>
      </c>
      <c r="RH93" s="79" t="s">
        <v>338</v>
      </c>
      <c r="RI93" s="79" t="s">
        <v>388</v>
      </c>
      <c r="RJ93" s="79">
        <v>6</v>
      </c>
      <c r="RK93" s="79" t="s">
        <v>371</v>
      </c>
      <c r="RL93" s="79" t="s">
        <v>419</v>
      </c>
      <c r="RM93" s="79" t="s">
        <v>3399</v>
      </c>
      <c r="RN93" s="79" t="s">
        <v>3400</v>
      </c>
      <c r="RO93" s="79" t="s">
        <v>419</v>
      </c>
      <c r="RP93" s="79" t="s">
        <v>414</v>
      </c>
      <c r="RQ93" s="79" t="s">
        <v>1050</v>
      </c>
      <c r="RR93" s="79" t="s">
        <v>480</v>
      </c>
      <c r="RS93" s="79" t="s">
        <v>2712</v>
      </c>
      <c r="RT93" s="79" t="s">
        <v>2712</v>
      </c>
      <c r="RU93" s="79" t="s">
        <v>3401</v>
      </c>
      <c r="RV93" s="79" t="s">
        <v>1050</v>
      </c>
      <c r="RW93" s="79" t="s">
        <v>1050</v>
      </c>
      <c r="RX93" s="79" t="s">
        <v>1050</v>
      </c>
      <c r="RY93" s="79" t="s">
        <v>1080</v>
      </c>
      <c r="RZ93" s="79" t="s">
        <v>1050</v>
      </c>
      <c r="SA93" s="79" t="s">
        <v>1050</v>
      </c>
      <c r="SB93" s="79" t="s">
        <v>382</v>
      </c>
      <c r="SC93" s="79" t="s">
        <v>399</v>
      </c>
      <c r="SD93" s="79" t="s">
        <v>344</v>
      </c>
      <c r="SE93" s="79" t="s">
        <v>369</v>
      </c>
      <c r="SF93" s="79" t="s">
        <v>1081</v>
      </c>
      <c r="SG93" s="79" t="s">
        <v>338</v>
      </c>
      <c r="SH93" s="79" t="s">
        <v>388</v>
      </c>
      <c r="SI93" s="79" t="s">
        <v>2712</v>
      </c>
      <c r="SJ93" s="79" t="s">
        <v>371</v>
      </c>
      <c r="SK93" s="79" t="s">
        <v>419</v>
      </c>
      <c r="SL93" s="79" t="s">
        <v>3402</v>
      </c>
      <c r="SM93" s="79" t="s">
        <v>3403</v>
      </c>
      <c r="SN93" s="79" t="s">
        <v>419</v>
      </c>
      <c r="SO93" s="79" t="s">
        <v>414</v>
      </c>
      <c r="SP93" s="79" t="s">
        <v>2712</v>
      </c>
      <c r="SQ93" s="79" t="s">
        <v>1050</v>
      </c>
      <c r="SR93" s="79" t="s">
        <v>377</v>
      </c>
      <c r="SS93" s="79" t="s">
        <v>1127</v>
      </c>
      <c r="ST93" s="79" t="s">
        <v>2540</v>
      </c>
      <c r="SU93" s="79" t="s">
        <v>549</v>
      </c>
      <c r="SV93" s="79" t="s">
        <v>1050</v>
      </c>
      <c r="SW93" s="79" t="s">
        <v>1050</v>
      </c>
      <c r="SX93" s="79" t="s">
        <v>1050</v>
      </c>
      <c r="SY93" s="79" t="s">
        <v>1050</v>
      </c>
      <c r="SZ93" s="79" t="s">
        <v>1050</v>
      </c>
      <c r="TA93" s="79" t="s">
        <v>1050</v>
      </c>
      <c r="TB93" s="79" t="s">
        <v>1050</v>
      </c>
      <c r="TC93" s="79" t="s">
        <v>1050</v>
      </c>
      <c r="TD93" s="79" t="s">
        <v>1050</v>
      </c>
      <c r="TE93" s="79" t="s">
        <v>1050</v>
      </c>
      <c r="TF93" s="79">
        <v>2022</v>
      </c>
      <c r="TG93" s="79" t="s">
        <v>494</v>
      </c>
      <c r="TH93" s="79" t="s">
        <v>1050</v>
      </c>
      <c r="TI93" s="79" t="s">
        <v>1050</v>
      </c>
      <c r="TJ93" s="79" t="s">
        <v>1050</v>
      </c>
      <c r="TK93" s="79" t="s">
        <v>1050</v>
      </c>
      <c r="TL93" s="79" t="s">
        <v>1050</v>
      </c>
      <c r="TM93" s="79" t="s">
        <v>1050</v>
      </c>
      <c r="TN93" s="79" t="s">
        <v>1050</v>
      </c>
      <c r="TO93" s="79" t="s">
        <v>1050</v>
      </c>
      <c r="TP93" s="79" t="s">
        <v>1050</v>
      </c>
      <c r="TQ93" s="79" t="s">
        <v>1050</v>
      </c>
      <c r="TR93" s="79" t="s">
        <v>1248</v>
      </c>
      <c r="TS93" s="79" t="s">
        <v>1177</v>
      </c>
      <c r="TT93" s="79" t="s">
        <v>1050</v>
      </c>
      <c r="TU93" s="79" t="s">
        <v>1050</v>
      </c>
      <c r="TV93" s="79" t="s">
        <v>1050</v>
      </c>
      <c r="TW93" s="79" t="s">
        <v>1050</v>
      </c>
      <c r="TX93" s="79" t="s">
        <v>1050</v>
      </c>
      <c r="TY93" s="79" t="s">
        <v>1050</v>
      </c>
      <c r="TZ93" s="79" t="s">
        <v>1050</v>
      </c>
      <c r="UA93" s="79" t="s">
        <v>1050</v>
      </c>
      <c r="UB93" s="79" t="s">
        <v>1050</v>
      </c>
      <c r="UC93" s="79" t="s">
        <v>1050</v>
      </c>
      <c r="UD93" s="79" t="s">
        <v>3385</v>
      </c>
      <c r="UE93" s="79" t="s">
        <v>3394</v>
      </c>
      <c r="UF93" s="79" t="s">
        <v>1050</v>
      </c>
      <c r="UG93" s="79" t="s">
        <v>1050</v>
      </c>
      <c r="UH93" s="79" t="s">
        <v>1050</v>
      </c>
      <c r="UI93" s="79" t="s">
        <v>1050</v>
      </c>
      <c r="UJ93" s="79" t="s">
        <v>1050</v>
      </c>
      <c r="UK93" s="79" t="s">
        <v>1050</v>
      </c>
      <c r="UL93" s="79" t="s">
        <v>1050</v>
      </c>
      <c r="UM93" s="79" t="s">
        <v>1050</v>
      </c>
      <c r="UN93" s="79" t="s">
        <v>1050</v>
      </c>
      <c r="UO93" s="79" t="s">
        <v>1050</v>
      </c>
      <c r="UP93" s="79" t="s">
        <v>3386</v>
      </c>
      <c r="UQ93" s="79" t="s">
        <v>494</v>
      </c>
      <c r="UR93" s="79" t="s">
        <v>1050</v>
      </c>
      <c r="US93" s="79" t="s">
        <v>1050</v>
      </c>
      <c r="UT93" s="79" t="s">
        <v>1050</v>
      </c>
      <c r="UU93" s="79" t="s">
        <v>1050</v>
      </c>
      <c r="UV93" s="79" t="s">
        <v>1050</v>
      </c>
      <c r="UW93" s="79" t="s">
        <v>1050</v>
      </c>
      <c r="UX93" s="79" t="s">
        <v>1050</v>
      </c>
      <c r="UY93" s="79" t="s">
        <v>1050</v>
      </c>
      <c r="UZ93" s="79" t="s">
        <v>1050</v>
      </c>
      <c r="VA93" s="79" t="s">
        <v>1050</v>
      </c>
      <c r="VB93" s="79" t="s">
        <v>1050</v>
      </c>
      <c r="VC93" s="79" t="s">
        <v>1050</v>
      </c>
      <c r="VD93" s="79" t="s">
        <v>1050</v>
      </c>
      <c r="VE93" s="79" t="s">
        <v>1050</v>
      </c>
      <c r="VF93" s="79" t="s">
        <v>1050</v>
      </c>
      <c r="VG93" s="79" t="s">
        <v>1050</v>
      </c>
      <c r="VH93" s="79" t="s">
        <v>1050</v>
      </c>
      <c r="VI93" s="79" t="s">
        <v>1050</v>
      </c>
      <c r="VJ93" s="79" t="s">
        <v>1050</v>
      </c>
      <c r="VK93" s="79" t="s">
        <v>1050</v>
      </c>
      <c r="VL93" s="79" t="s">
        <v>1050</v>
      </c>
      <c r="VM93" s="79" t="s">
        <v>1050</v>
      </c>
      <c r="VN93" s="79" t="s">
        <v>1060</v>
      </c>
      <c r="VO93" s="79" t="s">
        <v>494</v>
      </c>
      <c r="VP93" s="79" t="s">
        <v>1050</v>
      </c>
      <c r="VQ93" s="79" t="s">
        <v>1050</v>
      </c>
      <c r="VR93" s="79" t="s">
        <v>1050</v>
      </c>
      <c r="VS93" s="79" t="s">
        <v>1050</v>
      </c>
      <c r="VT93" s="79" t="s">
        <v>1050</v>
      </c>
      <c r="VU93" s="79" t="s">
        <v>1050</v>
      </c>
      <c r="VV93" s="79" t="s">
        <v>1050</v>
      </c>
      <c r="VW93" s="79" t="s">
        <v>1050</v>
      </c>
      <c r="VX93" s="79" t="s">
        <v>1050</v>
      </c>
      <c r="VY93" s="79" t="s">
        <v>1050</v>
      </c>
      <c r="VZ93" s="79" t="s">
        <v>353</v>
      </c>
      <c r="WA93" s="79" t="s">
        <v>2712</v>
      </c>
      <c r="WB93" s="79" t="s">
        <v>1050</v>
      </c>
      <c r="WC93" s="79" t="s">
        <v>1050</v>
      </c>
      <c r="WD93" s="79" t="s">
        <v>1050</v>
      </c>
      <c r="WE93" s="79" t="s">
        <v>1050</v>
      </c>
      <c r="WF93" s="79" t="s">
        <v>1050</v>
      </c>
      <c r="WG93" s="79" t="s">
        <v>1050</v>
      </c>
      <c r="WH93" s="79" t="s">
        <v>1050</v>
      </c>
      <c r="WI93" s="79" t="s">
        <v>1050</v>
      </c>
      <c r="WJ93" s="79" t="s">
        <v>1050</v>
      </c>
      <c r="WK93" s="79" t="s">
        <v>1050</v>
      </c>
      <c r="WL93" s="79" t="s">
        <v>399</v>
      </c>
      <c r="WM93" s="79" t="s">
        <v>2712</v>
      </c>
      <c r="WN93" s="79" t="s">
        <v>1050</v>
      </c>
      <c r="WO93" s="79" t="s">
        <v>1050</v>
      </c>
      <c r="WP93" s="79" t="s">
        <v>1050</v>
      </c>
      <c r="WQ93" s="79" t="s">
        <v>1050</v>
      </c>
      <c r="WR93" s="79" t="s">
        <v>1050</v>
      </c>
      <c r="WS93" s="79" t="s">
        <v>1050</v>
      </c>
      <c r="WT93" s="79" t="s">
        <v>1050</v>
      </c>
      <c r="WU93" s="79" t="s">
        <v>1050</v>
      </c>
      <c r="WV93" s="79" t="s">
        <v>1050</v>
      </c>
      <c r="WW93" s="79" t="s">
        <v>1050</v>
      </c>
      <c r="WX93" s="79" t="s">
        <v>399</v>
      </c>
      <c r="WY93" s="79" t="s">
        <v>2712</v>
      </c>
      <c r="WZ93" s="79" t="s">
        <v>1050</v>
      </c>
      <c r="XA93" s="79" t="s">
        <v>1050</v>
      </c>
      <c r="XB93" s="79" t="s">
        <v>1050</v>
      </c>
      <c r="XC93" s="79" t="s">
        <v>1050</v>
      </c>
      <c r="XD93" s="79" t="s">
        <v>1050</v>
      </c>
      <c r="XE93" s="79" t="s">
        <v>1050</v>
      </c>
      <c r="XF93" s="79" t="s">
        <v>1050</v>
      </c>
      <c r="XG93" s="79" t="s">
        <v>1050</v>
      </c>
      <c r="XH93" s="79" t="s">
        <v>1050</v>
      </c>
      <c r="XI93" s="79" t="s">
        <v>1050</v>
      </c>
      <c r="XJ93" s="79" t="s">
        <v>2892</v>
      </c>
      <c r="XK93" s="79" t="s">
        <v>3404</v>
      </c>
      <c r="XL93" s="79" t="s">
        <v>1050</v>
      </c>
      <c r="XM93" s="79" t="s">
        <v>1050</v>
      </c>
      <c r="XN93" s="79" t="s">
        <v>1050</v>
      </c>
      <c r="XO93" s="79" t="s">
        <v>1050</v>
      </c>
      <c r="XP93" s="79" t="s">
        <v>1050</v>
      </c>
      <c r="XQ93" s="79" t="s">
        <v>1050</v>
      </c>
      <c r="XR93" s="79" t="s">
        <v>1050</v>
      </c>
      <c r="XS93" s="79" t="s">
        <v>1050</v>
      </c>
      <c r="XT93" s="79" t="s">
        <v>1050</v>
      </c>
      <c r="XU93" s="79" t="s">
        <v>1050</v>
      </c>
      <c r="XV93" s="79" t="s">
        <v>1089</v>
      </c>
      <c r="XW93" s="79" t="s">
        <v>1089</v>
      </c>
      <c r="XX93" s="79" t="s">
        <v>1050</v>
      </c>
      <c r="XY93" s="79" t="s">
        <v>1050</v>
      </c>
      <c r="XZ93" s="79" t="s">
        <v>1050</v>
      </c>
      <c r="YA93" s="79" t="s">
        <v>1050</v>
      </c>
      <c r="YB93" s="79" t="s">
        <v>1050</v>
      </c>
      <c r="YC93" s="79" t="s">
        <v>1050</v>
      </c>
      <c r="YD93" s="79" t="s">
        <v>1050</v>
      </c>
      <c r="YE93" s="79" t="s">
        <v>1050</v>
      </c>
      <c r="YF93" s="79" t="s">
        <v>1050</v>
      </c>
      <c r="YG93" s="79" t="s">
        <v>1050</v>
      </c>
      <c r="YH93" s="79">
        <v>12011097090</v>
      </c>
      <c r="YI93" s="79" t="s">
        <v>1089</v>
      </c>
      <c r="YJ93" s="79" t="s">
        <v>1050</v>
      </c>
      <c r="YK93" s="79" t="s">
        <v>1050</v>
      </c>
      <c r="YL93" s="79" t="s">
        <v>1050</v>
      </c>
      <c r="YM93" s="79" t="s">
        <v>1050</v>
      </c>
      <c r="YN93" s="79" t="s">
        <v>1050</v>
      </c>
      <c r="YO93" s="79" t="s">
        <v>1050</v>
      </c>
      <c r="YP93" s="79" t="s">
        <v>1050</v>
      </c>
      <c r="YQ93" s="79" t="s">
        <v>1050</v>
      </c>
      <c r="YR93" s="79" t="s">
        <v>1050</v>
      </c>
      <c r="YS93" s="79" t="s">
        <v>1050</v>
      </c>
      <c r="YT93" s="79" t="s">
        <v>1089</v>
      </c>
      <c r="YU93" s="79" t="s">
        <v>1089</v>
      </c>
      <c r="YV93" s="79" t="s">
        <v>1050</v>
      </c>
      <c r="YW93" s="79" t="s">
        <v>1050</v>
      </c>
      <c r="YX93" s="79" t="s">
        <v>1050</v>
      </c>
      <c r="YY93" s="79" t="s">
        <v>1050</v>
      </c>
      <c r="YZ93" s="79" t="s">
        <v>1050</v>
      </c>
      <c r="ZA93" s="79" t="s">
        <v>1050</v>
      </c>
      <c r="ZB93" s="79" t="s">
        <v>1050</v>
      </c>
      <c r="ZC93" s="79" t="s">
        <v>1050</v>
      </c>
      <c r="ZD93" s="79" t="s">
        <v>1050</v>
      </c>
      <c r="ZE93" s="79" t="s">
        <v>1050</v>
      </c>
      <c r="ZF93" s="79" t="s">
        <v>1217</v>
      </c>
      <c r="ZG93" s="79" t="s">
        <v>494</v>
      </c>
      <c r="ZH93" s="79" t="s">
        <v>1050</v>
      </c>
      <c r="ZI93" s="79" t="s">
        <v>1050</v>
      </c>
      <c r="ZJ93" s="79" t="s">
        <v>1050</v>
      </c>
      <c r="ZK93" s="79" t="s">
        <v>1050</v>
      </c>
      <c r="ZL93" s="79" t="s">
        <v>1050</v>
      </c>
      <c r="ZM93" s="79" t="s">
        <v>1050</v>
      </c>
      <c r="ZN93" s="79" t="s">
        <v>1050</v>
      </c>
      <c r="ZO93" s="79" t="s">
        <v>1050</v>
      </c>
      <c r="ZP93" s="79" t="s">
        <v>1050</v>
      </c>
      <c r="ZQ93" s="79" t="s">
        <v>1050</v>
      </c>
      <c r="ZR93" s="79" t="s">
        <v>1217</v>
      </c>
      <c r="ZS93" s="79" t="s">
        <v>494</v>
      </c>
      <c r="ZT93" s="79" t="s">
        <v>1050</v>
      </c>
      <c r="ZU93" s="79" t="s">
        <v>1050</v>
      </c>
      <c r="ZV93" s="79" t="s">
        <v>1050</v>
      </c>
      <c r="ZW93" s="79" t="s">
        <v>1050</v>
      </c>
      <c r="ZX93" s="79" t="s">
        <v>1050</v>
      </c>
      <c r="ZY93" s="79" t="s">
        <v>1050</v>
      </c>
      <c r="ZZ93" s="79" t="s">
        <v>1050</v>
      </c>
      <c r="AAA93" s="79" t="s">
        <v>1050</v>
      </c>
      <c r="AAB93" s="79" t="s">
        <v>1050</v>
      </c>
      <c r="AAC93" s="79" t="s">
        <v>1050</v>
      </c>
      <c r="AAD93" s="79" t="s">
        <v>1090</v>
      </c>
      <c r="AAE93" s="79">
        <v>43</v>
      </c>
      <c r="AAF93" s="91" t="s">
        <v>3405</v>
      </c>
      <c r="AAG93" s="79">
        <v>0</v>
      </c>
      <c r="AAH93" s="79">
        <v>0</v>
      </c>
      <c r="AAI93" s="79" t="s">
        <v>1132</v>
      </c>
      <c r="AAJ93" s="79" t="s">
        <v>1133</v>
      </c>
      <c r="AAK93" s="79" t="s">
        <v>1090</v>
      </c>
      <c r="AAL93" s="79">
        <v>30</v>
      </c>
      <c r="AAM93" s="79" t="s">
        <v>494</v>
      </c>
      <c r="AAN93" s="79">
        <v>0</v>
      </c>
      <c r="AAO93" s="79">
        <v>0</v>
      </c>
      <c r="AAP93" s="79" t="s">
        <v>1089</v>
      </c>
      <c r="AAQ93" s="79" t="s">
        <v>352</v>
      </c>
      <c r="AAR93" s="79" t="s">
        <v>1050</v>
      </c>
      <c r="AAS93" s="79" t="s">
        <v>1050</v>
      </c>
      <c r="AAT93" s="79" t="s">
        <v>1050</v>
      </c>
      <c r="AAU93" s="79" t="s">
        <v>1050</v>
      </c>
      <c r="AAV93" s="79" t="s">
        <v>1050</v>
      </c>
      <c r="AAW93" s="79" t="s">
        <v>1050</v>
      </c>
      <c r="AAX93" s="79" t="s">
        <v>1050</v>
      </c>
      <c r="AAY93" s="79" t="s">
        <v>1050</v>
      </c>
      <c r="AAZ93" s="79" t="s">
        <v>1050</v>
      </c>
      <c r="ABA93" s="79" t="s">
        <v>1050</v>
      </c>
      <c r="ABB93" s="79" t="s">
        <v>1050</v>
      </c>
      <c r="ABC93" s="79" t="s">
        <v>1050</v>
      </c>
      <c r="ABD93" s="79" t="s">
        <v>1050</v>
      </c>
      <c r="ABE93" s="79" t="s">
        <v>1050</v>
      </c>
      <c r="ABF93" s="79" t="s">
        <v>1050</v>
      </c>
      <c r="ABG93" s="79" t="s">
        <v>1050</v>
      </c>
      <c r="ABH93" s="79" t="s">
        <v>1050</v>
      </c>
      <c r="ABI93" s="79" t="s">
        <v>1050</v>
      </c>
      <c r="ABJ93" s="79" t="s">
        <v>1050</v>
      </c>
      <c r="ABK93" s="79" t="s">
        <v>1050</v>
      </c>
      <c r="ABL93" s="79" t="s">
        <v>1050</v>
      </c>
      <c r="ABM93" s="79" t="s">
        <v>1050</v>
      </c>
      <c r="ABN93" s="79" t="s">
        <v>1050</v>
      </c>
      <c r="ABO93" s="79" t="s">
        <v>1050</v>
      </c>
      <c r="ABP93" s="79" t="s">
        <v>1050</v>
      </c>
      <c r="ABQ93" s="79" t="s">
        <v>1050</v>
      </c>
      <c r="ABR93" s="79" t="s">
        <v>1050</v>
      </c>
      <c r="ABS93" s="79" t="s">
        <v>1050</v>
      </c>
      <c r="ABT93" s="79" t="s">
        <v>1050</v>
      </c>
      <c r="ABU93" s="79" t="s">
        <v>1050</v>
      </c>
      <c r="ABV93" s="79" t="s">
        <v>1050</v>
      </c>
      <c r="ABW93" s="79" t="s">
        <v>1050</v>
      </c>
      <c r="ABX93" s="79" t="s">
        <v>1050</v>
      </c>
      <c r="ABY93" s="79" t="s">
        <v>1050</v>
      </c>
      <c r="ABZ93" s="79" t="s">
        <v>1050</v>
      </c>
      <c r="ACA93" s="79" t="s">
        <v>1050</v>
      </c>
      <c r="ACB93" s="79" t="s">
        <v>1050</v>
      </c>
      <c r="ACC93" s="79" t="s">
        <v>1050</v>
      </c>
      <c r="ACD93" s="79" t="s">
        <v>1050</v>
      </c>
      <c r="ACE93" s="79" t="s">
        <v>1050</v>
      </c>
      <c r="ACF93" s="79" t="s">
        <v>1050</v>
      </c>
      <c r="ACG93" s="79" t="s">
        <v>1050</v>
      </c>
      <c r="ACH93" s="79" t="s">
        <v>1050</v>
      </c>
      <c r="ACI93" s="79" t="s">
        <v>1050</v>
      </c>
      <c r="ACJ93" s="79" t="s">
        <v>1050</v>
      </c>
      <c r="ACK93" s="79" t="s">
        <v>1050</v>
      </c>
      <c r="ACL93" s="79" t="s">
        <v>1050</v>
      </c>
      <c r="ACM93" s="79" t="s">
        <v>1050</v>
      </c>
      <c r="ACN93" s="79" t="s">
        <v>1050</v>
      </c>
      <c r="ACO93" s="79" t="s">
        <v>1050</v>
      </c>
      <c r="ACP93" s="79" t="s">
        <v>1050</v>
      </c>
      <c r="ACQ93" s="79" t="s">
        <v>1050</v>
      </c>
      <c r="ACR93" s="79" t="s">
        <v>1050</v>
      </c>
      <c r="ACS93" s="79" t="s">
        <v>1050</v>
      </c>
      <c r="ACT93" s="79" t="s">
        <v>1050</v>
      </c>
      <c r="ACU93" s="79" t="s">
        <v>1050</v>
      </c>
      <c r="ACV93" s="79" t="s">
        <v>1050</v>
      </c>
      <c r="ACW93" s="79" t="s">
        <v>1050</v>
      </c>
      <c r="ACX93" s="79" t="s">
        <v>1050</v>
      </c>
      <c r="ACY93" s="79" t="s">
        <v>1050</v>
      </c>
      <c r="ACZ93" s="79" t="s">
        <v>1050</v>
      </c>
      <c r="ADA93" s="79" t="s">
        <v>1050</v>
      </c>
      <c r="ADB93" s="79" t="s">
        <v>1050</v>
      </c>
      <c r="ADC93" s="79" t="s">
        <v>1050</v>
      </c>
      <c r="ADD93" s="79" t="s">
        <v>1050</v>
      </c>
      <c r="ADE93" s="79" t="s">
        <v>1050</v>
      </c>
      <c r="ADF93" s="79" t="s">
        <v>1050</v>
      </c>
      <c r="ADG93" s="79" t="s">
        <v>1050</v>
      </c>
      <c r="ADH93" s="79" t="s">
        <v>1050</v>
      </c>
      <c r="ADI93" s="79" t="s">
        <v>1050</v>
      </c>
      <c r="ADJ93" s="79">
        <v>30</v>
      </c>
      <c r="ADK93" s="79" t="s">
        <v>1050</v>
      </c>
      <c r="ADL93" s="79" t="s">
        <v>1050</v>
      </c>
      <c r="ADM93" s="79" t="s">
        <v>1050</v>
      </c>
      <c r="ADN93" s="79" t="s">
        <v>1050</v>
      </c>
      <c r="ADO93" s="79" t="s">
        <v>1090</v>
      </c>
      <c r="ADP93" s="79" t="s">
        <v>1050</v>
      </c>
      <c r="ADQ93" s="79" t="s">
        <v>1050</v>
      </c>
      <c r="ADR93" s="79" t="s">
        <v>1050</v>
      </c>
      <c r="ADS93" s="79" t="s">
        <v>1050</v>
      </c>
      <c r="ADT93" s="79" t="s">
        <v>494</v>
      </c>
      <c r="ADU93" s="79" t="s">
        <v>1050</v>
      </c>
      <c r="ADV93" s="79" t="s">
        <v>1050</v>
      </c>
      <c r="ADW93" s="79" t="s">
        <v>1050</v>
      </c>
      <c r="ADX93" s="79" t="s">
        <v>1050</v>
      </c>
      <c r="ADY93" s="79" t="s">
        <v>494</v>
      </c>
      <c r="ADZ93" s="79" t="s">
        <v>1050</v>
      </c>
      <c r="AEA93" s="79" t="s">
        <v>1050</v>
      </c>
      <c r="AEB93" s="79" t="s">
        <v>1050</v>
      </c>
      <c r="AEC93" s="79" t="s">
        <v>1050</v>
      </c>
      <c r="AED93" s="79" t="s">
        <v>2712</v>
      </c>
      <c r="AEE93" s="79" t="s">
        <v>1050</v>
      </c>
      <c r="AEF93" s="79" t="s">
        <v>1050</v>
      </c>
      <c r="AEG93" s="79" t="s">
        <v>1050</v>
      </c>
      <c r="AEH93" s="79" t="s">
        <v>1050</v>
      </c>
      <c r="AEI93" s="79" t="s">
        <v>2712</v>
      </c>
      <c r="AEJ93" s="79" t="s">
        <v>1050</v>
      </c>
      <c r="AEK93" s="79" t="s">
        <v>1050</v>
      </c>
      <c r="AEL93" s="79" t="s">
        <v>1050</v>
      </c>
      <c r="AEM93" s="79" t="s">
        <v>1050</v>
      </c>
      <c r="AEN93" s="79" t="s">
        <v>1050</v>
      </c>
      <c r="AEO93" s="79" t="s">
        <v>1050</v>
      </c>
      <c r="AEP93" s="79" t="s">
        <v>1050</v>
      </c>
      <c r="AEQ93" s="79" t="s">
        <v>1050</v>
      </c>
      <c r="AER93" s="79" t="s">
        <v>1050</v>
      </c>
      <c r="AES93" s="79" t="s">
        <v>1050</v>
      </c>
      <c r="AET93" s="79" t="s">
        <v>1050</v>
      </c>
      <c r="AEU93" s="79" t="s">
        <v>1050</v>
      </c>
      <c r="AEV93" s="79" t="s">
        <v>1050</v>
      </c>
      <c r="AEW93" s="79" t="s">
        <v>1050</v>
      </c>
      <c r="AEX93" s="137" t="s">
        <v>2351</v>
      </c>
      <c r="AEY93" s="79">
        <v>0</v>
      </c>
      <c r="AEZ93" s="79">
        <v>1</v>
      </c>
      <c r="AFA93" s="79" t="s">
        <v>1050</v>
      </c>
      <c r="AFB93" s="79" t="s">
        <v>1050</v>
      </c>
      <c r="AFC93" s="79" t="s">
        <v>1089</v>
      </c>
      <c r="AFD93" s="79" t="s">
        <v>1050</v>
      </c>
      <c r="AFE93" s="79" t="s">
        <v>2712</v>
      </c>
      <c r="AFF93" s="79" t="s">
        <v>1089</v>
      </c>
      <c r="AFG93" s="79" t="s">
        <v>1050</v>
      </c>
      <c r="AFH93" s="79" t="s">
        <v>1050</v>
      </c>
      <c r="AFI93" s="79" t="s">
        <v>1050</v>
      </c>
      <c r="AFJ93" s="79" t="s">
        <v>1050</v>
      </c>
      <c r="AFK93" s="79" t="s">
        <v>1050</v>
      </c>
      <c r="AFL93" s="79" t="s">
        <v>1050</v>
      </c>
      <c r="AFM93" s="79" t="s">
        <v>1050</v>
      </c>
      <c r="AFN93" s="79" t="s">
        <v>1050</v>
      </c>
      <c r="AFO93" s="79" t="s">
        <v>1050</v>
      </c>
      <c r="AFP93" s="79" t="s">
        <v>1050</v>
      </c>
      <c r="AFQ93" s="79" t="s">
        <v>1050</v>
      </c>
      <c r="AFR93" s="79" t="s">
        <v>1050</v>
      </c>
      <c r="AFS93" s="79" t="s">
        <v>1050</v>
      </c>
      <c r="AFT93" s="79" t="s">
        <v>1050</v>
      </c>
      <c r="AFU93" s="79" t="s">
        <v>1050</v>
      </c>
      <c r="AFV93" s="79" t="s">
        <v>1050</v>
      </c>
      <c r="AFW93" s="79" t="s">
        <v>1050</v>
      </c>
      <c r="AFX93" s="79" t="s">
        <v>1050</v>
      </c>
      <c r="AFY93" s="79" t="s">
        <v>1050</v>
      </c>
      <c r="AFZ93" s="79" t="s">
        <v>1050</v>
      </c>
      <c r="AGA93" s="79" t="s">
        <v>1050</v>
      </c>
      <c r="AGB93" s="79" t="s">
        <v>1050</v>
      </c>
      <c r="AGC93" s="79" t="s">
        <v>1050</v>
      </c>
      <c r="AGD93" s="79" t="s">
        <v>1050</v>
      </c>
      <c r="AGE93" s="79" t="s">
        <v>1050</v>
      </c>
      <c r="AGF93" s="79" t="s">
        <v>1050</v>
      </c>
      <c r="AGG93" s="79" t="s">
        <v>1050</v>
      </c>
      <c r="AGH93" s="79" t="s">
        <v>1050</v>
      </c>
      <c r="AGI93" s="79" t="s">
        <v>1050</v>
      </c>
      <c r="AGJ93" s="79" t="s">
        <v>1050</v>
      </c>
      <c r="AGK93" s="79" t="s">
        <v>1050</v>
      </c>
      <c r="AGL93" s="79" t="s">
        <v>1089</v>
      </c>
      <c r="AGM93" s="79" t="s">
        <v>1050</v>
      </c>
      <c r="AGN93" s="79" t="s">
        <v>1089</v>
      </c>
      <c r="AGO93" s="79" t="s">
        <v>1050</v>
      </c>
      <c r="AGP93" s="79" t="s">
        <v>1050</v>
      </c>
      <c r="AGQ93" s="79" t="s">
        <v>1050</v>
      </c>
      <c r="AGR93" s="79" t="s">
        <v>1050</v>
      </c>
      <c r="AGS93" s="79" t="s">
        <v>1050</v>
      </c>
      <c r="AGT93" s="79" t="s">
        <v>1050</v>
      </c>
      <c r="AGU93" s="79" t="s">
        <v>1050</v>
      </c>
      <c r="AGV93" s="79" t="s">
        <v>1050</v>
      </c>
      <c r="AGW93" s="79" t="s">
        <v>1050</v>
      </c>
      <c r="AGX93" s="79" t="s">
        <v>1050</v>
      </c>
      <c r="AGY93" s="79" t="s">
        <v>1050</v>
      </c>
      <c r="AGZ93" s="79" t="s">
        <v>1050</v>
      </c>
      <c r="AHA93" s="79" t="s">
        <v>1050</v>
      </c>
      <c r="AHB93" s="79" t="s">
        <v>1050</v>
      </c>
      <c r="AHC93" s="79" t="s">
        <v>1050</v>
      </c>
      <c r="AHD93" s="79" t="s">
        <v>1050</v>
      </c>
      <c r="AHE93" s="79" t="s">
        <v>1050</v>
      </c>
      <c r="AHF93" s="79" t="s">
        <v>1050</v>
      </c>
      <c r="AHG93" s="79" t="s">
        <v>1050</v>
      </c>
      <c r="AHH93" s="79" t="s">
        <v>1050</v>
      </c>
      <c r="AHI93" s="79" t="s">
        <v>1050</v>
      </c>
      <c r="AHJ93" s="79" t="s">
        <v>3406</v>
      </c>
      <c r="AHK93" s="79" t="s">
        <v>1050</v>
      </c>
      <c r="AHL93" s="79" t="s">
        <v>1089</v>
      </c>
      <c r="AHM93" s="79" t="s">
        <v>1050</v>
      </c>
      <c r="AHN93" s="79" t="s">
        <v>1050</v>
      </c>
      <c r="AHO93" s="79" t="s">
        <v>1050</v>
      </c>
      <c r="AHP93" s="79" t="s">
        <v>1050</v>
      </c>
      <c r="AHQ93" s="79" t="s">
        <v>1050</v>
      </c>
      <c r="AHR93" s="79" t="s">
        <v>1050</v>
      </c>
      <c r="AHS93" s="79" t="s">
        <v>1050</v>
      </c>
      <c r="AHT93" s="79" t="s">
        <v>1050</v>
      </c>
      <c r="AHU93" s="79" t="s">
        <v>1050</v>
      </c>
      <c r="AHV93" s="79" t="s">
        <v>1050</v>
      </c>
      <c r="AHW93" s="79" t="s">
        <v>1050</v>
      </c>
      <c r="AHX93" s="79" t="s">
        <v>1050</v>
      </c>
      <c r="AHY93" s="79" t="s">
        <v>1050</v>
      </c>
      <c r="AHZ93" s="79" t="s">
        <v>1050</v>
      </c>
      <c r="AIA93" s="79" t="s">
        <v>1050</v>
      </c>
      <c r="AIB93" s="79" t="s">
        <v>1050</v>
      </c>
      <c r="AIC93" s="79" t="s">
        <v>1050</v>
      </c>
      <c r="AID93" s="79" t="s">
        <v>1050</v>
      </c>
      <c r="AIE93" s="79" t="s">
        <v>1050</v>
      </c>
      <c r="AIF93" s="79" t="s">
        <v>1050</v>
      </c>
      <c r="AIG93" s="79" t="s">
        <v>1050</v>
      </c>
      <c r="AIH93" s="79" t="s">
        <v>2712</v>
      </c>
      <c r="AII93" s="79" t="s">
        <v>1050</v>
      </c>
      <c r="AIJ93" s="79" t="s">
        <v>1050</v>
      </c>
      <c r="AIK93" s="79" t="s">
        <v>1050</v>
      </c>
      <c r="AIL93" s="79" t="s">
        <v>1050</v>
      </c>
      <c r="AIM93" s="79" t="s">
        <v>1050</v>
      </c>
      <c r="AIN93" s="79" t="s">
        <v>1050</v>
      </c>
      <c r="AIO93" s="79" t="s">
        <v>1050</v>
      </c>
      <c r="AIP93" s="79" t="s">
        <v>1050</v>
      </c>
      <c r="AIQ93" s="79" t="s">
        <v>1217</v>
      </c>
      <c r="AIR93" s="79" t="s">
        <v>2712</v>
      </c>
      <c r="AIS93" s="79" t="s">
        <v>399</v>
      </c>
      <c r="AIT93" s="79">
        <v>142</v>
      </c>
      <c r="AIU93" s="79" t="s">
        <v>1050</v>
      </c>
      <c r="AIV93" s="79" t="s">
        <v>1050</v>
      </c>
      <c r="AIW93" s="79" t="s">
        <v>1050</v>
      </c>
      <c r="AIX93" s="79" t="s">
        <v>1050</v>
      </c>
      <c r="AIY93" s="79" t="s">
        <v>1050</v>
      </c>
      <c r="AIZ93" s="79" t="s">
        <v>1050</v>
      </c>
      <c r="AJA93" s="79" t="s">
        <v>1050</v>
      </c>
      <c r="AJB93" s="79" t="s">
        <v>1050</v>
      </c>
      <c r="AJC93" s="79" t="s">
        <v>1050</v>
      </c>
      <c r="AJD93" s="79" t="s">
        <v>1050</v>
      </c>
      <c r="AJE93" s="79" t="s">
        <v>1050</v>
      </c>
      <c r="AJF93" s="79" t="s">
        <v>1050</v>
      </c>
      <c r="AJG93" s="79" t="s">
        <v>3407</v>
      </c>
      <c r="AJH93" s="79" t="s">
        <v>3408</v>
      </c>
      <c r="AJI93" s="79" t="s">
        <v>1050</v>
      </c>
      <c r="AJJ93" s="79" t="s">
        <v>1050</v>
      </c>
      <c r="AJK93" s="79" t="s">
        <v>1050</v>
      </c>
      <c r="AJL93" s="79" t="s">
        <v>1050</v>
      </c>
      <c r="AJM93" s="79" t="s">
        <v>353</v>
      </c>
      <c r="AJN93" s="79" t="s">
        <v>2712</v>
      </c>
      <c r="AJO93" s="79" t="s">
        <v>1050</v>
      </c>
      <c r="AJP93" s="79" t="s">
        <v>1050</v>
      </c>
      <c r="AJQ93" s="79" t="s">
        <v>1050</v>
      </c>
      <c r="AJR93" s="79" t="s">
        <v>1050</v>
      </c>
      <c r="AJS93" s="79" t="s">
        <v>1050</v>
      </c>
      <c r="AJT93" s="79" t="s">
        <v>1050</v>
      </c>
      <c r="AJU93" s="79" t="s">
        <v>1050</v>
      </c>
      <c r="AJV93" s="79" t="s">
        <v>1098</v>
      </c>
      <c r="AJW93" s="79" t="s">
        <v>1098</v>
      </c>
      <c r="AJX93" s="79" t="s">
        <v>1098</v>
      </c>
      <c r="AJY93" s="79" t="s">
        <v>1098</v>
      </c>
      <c r="AJZ93" s="79" t="s">
        <v>1050</v>
      </c>
      <c r="AKA93" s="79" t="s">
        <v>1050</v>
      </c>
      <c r="AKB93" s="79" t="s">
        <v>1050</v>
      </c>
      <c r="AKC93" s="79" t="s">
        <v>1050</v>
      </c>
      <c r="AKD93" s="79" t="s">
        <v>1050</v>
      </c>
      <c r="AKE93" s="79" t="s">
        <v>1098</v>
      </c>
      <c r="AKF93" s="79" t="s">
        <v>1050</v>
      </c>
      <c r="AKG93" s="79" t="s">
        <v>1050</v>
      </c>
      <c r="AKH93" s="79" t="s">
        <v>1050</v>
      </c>
      <c r="AKI93" s="79" t="s">
        <v>1050</v>
      </c>
      <c r="AKJ93" s="79" t="s">
        <v>1098</v>
      </c>
      <c r="AKK93" s="79" t="s">
        <v>1050</v>
      </c>
      <c r="AKL93" s="79" t="s">
        <v>1050</v>
      </c>
      <c r="AKM93" s="79" t="s">
        <v>1050</v>
      </c>
      <c r="AKN93" s="79" t="s">
        <v>1050</v>
      </c>
      <c r="AKO93" s="79" t="s">
        <v>1050</v>
      </c>
      <c r="AKP93" s="79" t="s">
        <v>1098</v>
      </c>
      <c r="AKQ93" s="79" t="s">
        <v>1098</v>
      </c>
      <c r="AKR93" s="79" t="s">
        <v>1050</v>
      </c>
      <c r="AKS93" s="79" t="s">
        <v>1050</v>
      </c>
      <c r="AKT93" s="79" t="s">
        <v>1098</v>
      </c>
      <c r="AKU93" s="79" t="s">
        <v>1050</v>
      </c>
      <c r="AKV93" s="79" t="s">
        <v>1098</v>
      </c>
      <c r="AKW93" s="79" t="s">
        <v>1050</v>
      </c>
      <c r="AKX93" s="79" t="s">
        <v>1050</v>
      </c>
      <c r="AKY93" s="79" t="s">
        <v>1050</v>
      </c>
      <c r="AKZ93" s="79" t="s">
        <v>1050</v>
      </c>
      <c r="ALA93" s="79" t="s">
        <v>1050</v>
      </c>
      <c r="ALB93" s="79" t="s">
        <v>1050</v>
      </c>
      <c r="ALC93" s="79" t="s">
        <v>1050</v>
      </c>
      <c r="ALD93" s="79" t="s">
        <v>1050</v>
      </c>
      <c r="ALE93" s="79" t="s">
        <v>1050</v>
      </c>
      <c r="ALF93" s="79" t="s">
        <v>1050</v>
      </c>
      <c r="ALG93" s="79" t="s">
        <v>1098</v>
      </c>
      <c r="ALH93" s="79" t="s">
        <v>1098</v>
      </c>
      <c r="ALI93" s="79" t="s">
        <v>1050</v>
      </c>
      <c r="ALJ93" s="79" t="s">
        <v>1050</v>
      </c>
      <c r="ALK93" s="79" t="s">
        <v>1050</v>
      </c>
      <c r="ALL93" s="79" t="s">
        <v>1050</v>
      </c>
      <c r="ALM93" s="79" t="s">
        <v>1050</v>
      </c>
      <c r="ALN93" s="79" t="s">
        <v>1050</v>
      </c>
      <c r="ALO93" s="79" t="s">
        <v>1050</v>
      </c>
      <c r="ALP93" s="79" t="s">
        <v>1050</v>
      </c>
      <c r="ALQ93" s="79" t="s">
        <v>1098</v>
      </c>
      <c r="ALR93" s="79" t="s">
        <v>1050</v>
      </c>
      <c r="ALS93" s="79" t="s">
        <v>1050</v>
      </c>
      <c r="ALT93" s="79" t="s">
        <v>1050</v>
      </c>
      <c r="ALU93" s="79" t="s">
        <v>1050</v>
      </c>
      <c r="ALV93" s="79" t="s">
        <v>1050</v>
      </c>
      <c r="ALW93" s="79" t="s">
        <v>1050</v>
      </c>
      <c r="ALX93" s="79" t="s">
        <v>1050</v>
      </c>
    </row>
    <row r="94" ht="50.25" customHeight="1" spans="1:1012">
      <c r="A94" s="150" t="s">
        <v>3409</v>
      </c>
      <c r="B94" s="150">
        <v>129</v>
      </c>
      <c r="C94" s="110" t="s">
        <v>3410</v>
      </c>
      <c r="D94" s="110" t="s">
        <v>329</v>
      </c>
      <c r="E94" s="110" t="s">
        <v>1050</v>
      </c>
      <c r="F94" s="110" t="s">
        <v>3411</v>
      </c>
      <c r="G94" s="110" t="s">
        <v>1050</v>
      </c>
      <c r="H94" s="110" t="s">
        <v>1050</v>
      </c>
      <c r="I94" s="110" t="s">
        <v>525</v>
      </c>
      <c r="J94" s="110" t="s">
        <v>3412</v>
      </c>
      <c r="K94" s="151">
        <v>0.166666666666667</v>
      </c>
      <c r="L94" s="110" t="s">
        <v>3412</v>
      </c>
      <c r="M94" s="151">
        <v>0.204861111111111</v>
      </c>
      <c r="N94" s="110" t="s">
        <v>376</v>
      </c>
      <c r="O94" s="110" t="s">
        <v>1050</v>
      </c>
      <c r="P94" s="110" t="s">
        <v>1050</v>
      </c>
      <c r="Q94" s="110" t="s">
        <v>1050</v>
      </c>
      <c r="R94" s="110" t="s">
        <v>1052</v>
      </c>
      <c r="S94" s="110" t="s">
        <v>334</v>
      </c>
      <c r="T94" s="110" t="s">
        <v>1050</v>
      </c>
      <c r="U94" s="110" t="s">
        <v>368</v>
      </c>
      <c r="V94" s="110" t="s">
        <v>480</v>
      </c>
      <c r="W94" s="110" t="s">
        <v>338</v>
      </c>
      <c r="X94" s="110" t="s">
        <v>339</v>
      </c>
      <c r="Y94" s="110" t="s">
        <v>1050</v>
      </c>
      <c r="Z94" s="110" t="s">
        <v>387</v>
      </c>
      <c r="AA94" s="110" t="s">
        <v>424</v>
      </c>
      <c r="AB94" s="110" t="s">
        <v>1050</v>
      </c>
      <c r="AC94" s="110" t="s">
        <v>343</v>
      </c>
      <c r="AD94" s="110" t="s">
        <v>344</v>
      </c>
      <c r="AE94" s="110" t="s">
        <v>391</v>
      </c>
      <c r="AF94" s="110" t="s">
        <v>428</v>
      </c>
      <c r="AG94" s="110" t="s">
        <v>1050</v>
      </c>
      <c r="AH94" s="110" t="s">
        <v>347</v>
      </c>
      <c r="AI94" s="110" t="s">
        <v>1050</v>
      </c>
      <c r="AJ94" s="110" t="s">
        <v>353</v>
      </c>
      <c r="AK94" s="110" t="s">
        <v>353</v>
      </c>
      <c r="AL94" s="110" t="s">
        <v>1050</v>
      </c>
      <c r="AM94" s="110" t="s">
        <v>1055</v>
      </c>
      <c r="AN94" s="110" t="s">
        <v>1835</v>
      </c>
      <c r="AO94" s="110" t="s">
        <v>1050</v>
      </c>
      <c r="AP94" s="110" t="s">
        <v>353</v>
      </c>
      <c r="AQ94" s="110" t="s">
        <v>1050</v>
      </c>
      <c r="AR94" s="110" t="s">
        <v>1050</v>
      </c>
      <c r="AS94" s="110" t="s">
        <v>1050</v>
      </c>
      <c r="AT94" s="110" t="s">
        <v>1050</v>
      </c>
      <c r="AU94" s="110" t="s">
        <v>1050</v>
      </c>
      <c r="AV94" s="110" t="s">
        <v>1050</v>
      </c>
      <c r="AW94" s="110" t="s">
        <v>1050</v>
      </c>
      <c r="AX94" s="110" t="s">
        <v>1050</v>
      </c>
      <c r="AY94" s="110" t="s">
        <v>1050</v>
      </c>
      <c r="AZ94" s="110" t="s">
        <v>1050</v>
      </c>
      <c r="BA94" s="110" t="s">
        <v>1050</v>
      </c>
      <c r="BB94" s="110" t="s">
        <v>1050</v>
      </c>
      <c r="BC94" s="110" t="s">
        <v>1050</v>
      </c>
      <c r="BD94" s="110" t="s">
        <v>1050</v>
      </c>
      <c r="BE94" s="110" t="s">
        <v>1050</v>
      </c>
      <c r="BF94" s="110" t="s">
        <v>1050</v>
      </c>
      <c r="BG94" s="110" t="s">
        <v>1050</v>
      </c>
      <c r="BH94" s="110" t="s">
        <v>1050</v>
      </c>
      <c r="BI94" s="110" t="s">
        <v>1050</v>
      </c>
      <c r="BJ94" s="110" t="s">
        <v>1050</v>
      </c>
      <c r="BK94" s="110" t="s">
        <v>1050</v>
      </c>
      <c r="BL94" s="110" t="s">
        <v>1050</v>
      </c>
      <c r="BM94" s="110" t="s">
        <v>1050</v>
      </c>
      <c r="BN94" s="110" t="s">
        <v>1050</v>
      </c>
      <c r="BO94" s="110" t="s">
        <v>1050</v>
      </c>
      <c r="BP94" s="110" t="s">
        <v>1050</v>
      </c>
      <c r="BQ94" s="110" t="s">
        <v>1050</v>
      </c>
      <c r="BR94" s="110" t="s">
        <v>1050</v>
      </c>
      <c r="BS94" s="110" t="s">
        <v>1050</v>
      </c>
      <c r="BT94" s="110" t="s">
        <v>1050</v>
      </c>
      <c r="BU94" s="110" t="s">
        <v>1050</v>
      </c>
      <c r="BV94" s="110" t="s">
        <v>1050</v>
      </c>
      <c r="BW94" s="110" t="s">
        <v>1050</v>
      </c>
      <c r="BX94" s="110" t="s">
        <v>1050</v>
      </c>
      <c r="BY94" s="110" t="s">
        <v>1050</v>
      </c>
      <c r="BZ94" s="110" t="s">
        <v>1050</v>
      </c>
      <c r="CA94" s="110" t="s">
        <v>1050</v>
      </c>
      <c r="CB94" s="110" t="s">
        <v>1050</v>
      </c>
      <c r="CC94" s="110" t="s">
        <v>1050</v>
      </c>
      <c r="CD94" s="110" t="s">
        <v>1050</v>
      </c>
      <c r="CE94" s="110" t="s">
        <v>1050</v>
      </c>
      <c r="CF94" s="110" t="s">
        <v>1057</v>
      </c>
      <c r="CG94" s="110" t="s">
        <v>3413</v>
      </c>
      <c r="CH94" s="110" t="s">
        <v>1090</v>
      </c>
      <c r="CI94" s="110" t="s">
        <v>1050</v>
      </c>
      <c r="CJ94" s="110" t="s">
        <v>1060</v>
      </c>
      <c r="CK94" s="110" t="s">
        <v>399</v>
      </c>
      <c r="CL94" s="110" t="s">
        <v>1050</v>
      </c>
      <c r="CM94" s="110" t="s">
        <v>1050</v>
      </c>
      <c r="CN94" s="110" t="s">
        <v>1050</v>
      </c>
      <c r="CO94" s="110" t="s">
        <v>353</v>
      </c>
      <c r="CP94" s="110" t="s">
        <v>463</v>
      </c>
      <c r="CQ94" s="110" t="s">
        <v>1050</v>
      </c>
      <c r="CR94" s="110" t="s">
        <v>1050</v>
      </c>
      <c r="CS94" s="110" t="s">
        <v>3414</v>
      </c>
      <c r="CT94" s="110">
        <v>11001</v>
      </c>
      <c r="CU94" s="110" t="s">
        <v>1050</v>
      </c>
      <c r="CV94" s="110" t="s">
        <v>1050</v>
      </c>
      <c r="CW94" s="110" t="s">
        <v>1050</v>
      </c>
      <c r="CX94" s="110" t="s">
        <v>3415</v>
      </c>
      <c r="CY94" s="110" t="s">
        <v>1050</v>
      </c>
      <c r="CZ94" s="110" t="s">
        <v>356</v>
      </c>
      <c r="DA94" s="110" t="s">
        <v>3416</v>
      </c>
      <c r="DB94" s="110" t="s">
        <v>3417</v>
      </c>
      <c r="DC94" s="110" t="s">
        <v>1248</v>
      </c>
      <c r="DD94" s="110">
        <v>1984</v>
      </c>
      <c r="DE94" s="110" t="s">
        <v>1050</v>
      </c>
      <c r="DF94" s="110" t="s">
        <v>1050</v>
      </c>
      <c r="DG94" s="110">
        <v>5</v>
      </c>
      <c r="DH94" s="110" t="s">
        <v>2904</v>
      </c>
      <c r="DI94" s="110" t="s">
        <v>1204</v>
      </c>
      <c r="DJ94" s="110" t="s">
        <v>2989</v>
      </c>
      <c r="DK94" s="110">
        <v>0</v>
      </c>
      <c r="DL94" s="110" t="s">
        <v>353</v>
      </c>
      <c r="DM94" s="110" t="s">
        <v>2712</v>
      </c>
      <c r="DN94" s="110" t="s">
        <v>2252</v>
      </c>
      <c r="DO94" s="110" t="s">
        <v>3418</v>
      </c>
      <c r="DP94" s="110" t="s">
        <v>2712</v>
      </c>
      <c r="DQ94" s="110" t="s">
        <v>1050</v>
      </c>
      <c r="DR94" s="110" t="s">
        <v>1050</v>
      </c>
      <c r="DS94" s="110" t="s">
        <v>2712</v>
      </c>
      <c r="DT94" s="110" t="s">
        <v>1050</v>
      </c>
      <c r="DU94" s="110" t="s">
        <v>1050</v>
      </c>
      <c r="DV94" s="110" t="s">
        <v>399</v>
      </c>
      <c r="DW94" s="110" t="s">
        <v>357</v>
      </c>
      <c r="DX94" s="110" t="s">
        <v>435</v>
      </c>
      <c r="DY94" s="110" t="s">
        <v>1050</v>
      </c>
      <c r="DZ94" s="110" t="s">
        <v>1050</v>
      </c>
      <c r="EA94" s="110" t="s">
        <v>1050</v>
      </c>
      <c r="EB94" s="110" t="s">
        <v>1050</v>
      </c>
      <c r="EC94" s="110" t="s">
        <v>1050</v>
      </c>
      <c r="ED94" s="110" t="s">
        <v>3419</v>
      </c>
      <c r="EE94" s="110" t="s">
        <v>1050</v>
      </c>
      <c r="EF94" s="110" t="s">
        <v>399</v>
      </c>
      <c r="EG94" s="110" t="s">
        <v>1050</v>
      </c>
      <c r="EH94" s="110" t="s">
        <v>1050</v>
      </c>
      <c r="EI94" s="110" t="s">
        <v>1050</v>
      </c>
      <c r="EJ94" s="110" t="s">
        <v>1050</v>
      </c>
      <c r="EK94" s="110" t="s">
        <v>1050</v>
      </c>
      <c r="EL94" s="110" t="s">
        <v>1050</v>
      </c>
      <c r="EM94" s="110" t="s">
        <v>1050</v>
      </c>
      <c r="EN94" s="110" t="s">
        <v>1050</v>
      </c>
      <c r="EO94" s="110" t="s">
        <v>1050</v>
      </c>
      <c r="EP94" s="110" t="s">
        <v>1050</v>
      </c>
      <c r="EQ94" s="110" t="s">
        <v>1050</v>
      </c>
      <c r="ER94" s="110" t="s">
        <v>1050</v>
      </c>
      <c r="ES94" s="110" t="s">
        <v>1050</v>
      </c>
      <c r="ET94" s="110" t="s">
        <v>1050</v>
      </c>
      <c r="EU94" s="110" t="s">
        <v>1050</v>
      </c>
      <c r="EV94" s="110" t="s">
        <v>1050</v>
      </c>
      <c r="EW94" s="110" t="s">
        <v>1050</v>
      </c>
      <c r="EX94" s="110" t="s">
        <v>1050</v>
      </c>
      <c r="EY94" s="110" t="s">
        <v>1050</v>
      </c>
      <c r="EZ94" s="110" t="s">
        <v>1050</v>
      </c>
      <c r="FA94" s="110" t="s">
        <v>1050</v>
      </c>
      <c r="FB94" s="110" t="s">
        <v>1050</v>
      </c>
      <c r="FC94" s="110" t="s">
        <v>1050</v>
      </c>
      <c r="FD94" s="110" t="s">
        <v>1050</v>
      </c>
      <c r="FE94" s="110" t="s">
        <v>1050</v>
      </c>
      <c r="FF94" s="110" t="s">
        <v>1050</v>
      </c>
      <c r="FG94" s="110" t="s">
        <v>1050</v>
      </c>
      <c r="FH94" s="110" t="s">
        <v>1050</v>
      </c>
      <c r="FI94" s="110" t="s">
        <v>1050</v>
      </c>
      <c r="FJ94" s="110" t="s">
        <v>1050</v>
      </c>
      <c r="FK94" s="110" t="s">
        <v>1050</v>
      </c>
      <c r="FL94" s="110" t="s">
        <v>1050</v>
      </c>
      <c r="FM94" s="110" t="s">
        <v>1050</v>
      </c>
      <c r="FN94" s="110" t="s">
        <v>1050</v>
      </c>
      <c r="FO94" s="110" t="s">
        <v>1050</v>
      </c>
      <c r="FP94" s="110" t="s">
        <v>1050</v>
      </c>
      <c r="FQ94" s="110" t="s">
        <v>1050</v>
      </c>
      <c r="FR94" s="110" t="s">
        <v>1050</v>
      </c>
      <c r="FS94" s="110" t="s">
        <v>1050</v>
      </c>
      <c r="FT94" s="110" t="s">
        <v>1050</v>
      </c>
      <c r="FU94" s="110" t="s">
        <v>1050</v>
      </c>
      <c r="FV94" s="110" t="s">
        <v>1050</v>
      </c>
      <c r="FW94" s="110" t="s">
        <v>1050</v>
      </c>
      <c r="FX94" s="110" t="s">
        <v>1050</v>
      </c>
      <c r="FY94" s="110" t="s">
        <v>1050</v>
      </c>
      <c r="FZ94" s="110" t="s">
        <v>1050</v>
      </c>
      <c r="GA94" s="110" t="s">
        <v>1050</v>
      </c>
      <c r="GB94" s="110" t="s">
        <v>1050</v>
      </c>
      <c r="GC94" s="110" t="s">
        <v>1050</v>
      </c>
      <c r="GD94" s="110" t="s">
        <v>1050</v>
      </c>
      <c r="GE94" s="110" t="s">
        <v>1050</v>
      </c>
      <c r="GF94" s="110" t="s">
        <v>1050</v>
      </c>
      <c r="GG94" s="110" t="s">
        <v>1050</v>
      </c>
      <c r="GH94" s="110" t="s">
        <v>1050</v>
      </c>
      <c r="GI94" s="110" t="s">
        <v>1050</v>
      </c>
      <c r="GJ94" s="110" t="s">
        <v>1050</v>
      </c>
      <c r="GK94" s="110" t="s">
        <v>1050</v>
      </c>
      <c r="GL94" s="110" t="s">
        <v>1050</v>
      </c>
      <c r="GM94" s="110" t="s">
        <v>1050</v>
      </c>
      <c r="GN94" s="110" t="s">
        <v>1050</v>
      </c>
      <c r="GO94" s="110" t="s">
        <v>1050</v>
      </c>
      <c r="GP94" s="110" t="s">
        <v>1050</v>
      </c>
      <c r="GQ94" s="110" t="s">
        <v>1050</v>
      </c>
      <c r="GR94" s="110" t="s">
        <v>1050</v>
      </c>
      <c r="GS94" s="110" t="s">
        <v>1050</v>
      </c>
      <c r="GT94" s="110" t="s">
        <v>1050</v>
      </c>
      <c r="GU94" s="110" t="s">
        <v>1050</v>
      </c>
      <c r="GV94" s="110" t="s">
        <v>1050</v>
      </c>
      <c r="GW94" s="110" t="s">
        <v>1050</v>
      </c>
      <c r="GX94" s="110" t="s">
        <v>1050</v>
      </c>
      <c r="GY94" s="110" t="s">
        <v>1050</v>
      </c>
      <c r="GZ94" s="110" t="s">
        <v>1050</v>
      </c>
      <c r="HA94" s="110" t="s">
        <v>1050</v>
      </c>
      <c r="HB94" s="110" t="s">
        <v>1050</v>
      </c>
      <c r="HC94" s="110" t="s">
        <v>1050</v>
      </c>
      <c r="HD94" s="110" t="s">
        <v>1050</v>
      </c>
      <c r="HE94" s="110" t="s">
        <v>1050</v>
      </c>
      <c r="HF94" s="110" t="s">
        <v>1050</v>
      </c>
      <c r="HG94" s="110" t="s">
        <v>1050</v>
      </c>
      <c r="HH94" s="110" t="s">
        <v>1050</v>
      </c>
      <c r="HI94" s="110" t="s">
        <v>1050</v>
      </c>
      <c r="HJ94" s="110" t="s">
        <v>1050</v>
      </c>
      <c r="HK94" s="110" t="s">
        <v>1050</v>
      </c>
      <c r="HL94" s="110" t="s">
        <v>1050</v>
      </c>
      <c r="HM94" s="110" t="s">
        <v>1050</v>
      </c>
      <c r="HN94" s="110" t="s">
        <v>1050</v>
      </c>
      <c r="HO94" s="110" t="s">
        <v>1050</v>
      </c>
      <c r="HP94" s="110" t="s">
        <v>1050</v>
      </c>
      <c r="HQ94" s="110" t="s">
        <v>1050</v>
      </c>
      <c r="HR94" s="110" t="s">
        <v>1050</v>
      </c>
      <c r="HS94" s="110" t="s">
        <v>1050</v>
      </c>
      <c r="HT94" s="110" t="s">
        <v>1050</v>
      </c>
      <c r="HU94" s="110" t="s">
        <v>1050</v>
      </c>
      <c r="HV94" s="110" t="s">
        <v>1050</v>
      </c>
      <c r="HW94" s="110" t="s">
        <v>1050</v>
      </c>
      <c r="HX94" s="110" t="s">
        <v>1050</v>
      </c>
      <c r="HY94" s="110" t="s">
        <v>1050</v>
      </c>
      <c r="HZ94" s="110" t="s">
        <v>1050</v>
      </c>
      <c r="IA94" s="110" t="s">
        <v>1050</v>
      </c>
      <c r="IB94" s="110" t="s">
        <v>1050</v>
      </c>
      <c r="IC94" s="110" t="s">
        <v>1050</v>
      </c>
      <c r="ID94" s="110" t="s">
        <v>1050</v>
      </c>
      <c r="IE94" s="110" t="s">
        <v>1050</v>
      </c>
      <c r="IF94" s="110" t="s">
        <v>1050</v>
      </c>
      <c r="IG94" s="110" t="s">
        <v>1050</v>
      </c>
      <c r="IH94" s="110" t="s">
        <v>1050</v>
      </c>
      <c r="II94" s="110" t="s">
        <v>1050</v>
      </c>
      <c r="IJ94" s="110" t="s">
        <v>1050</v>
      </c>
      <c r="IK94" s="110" t="s">
        <v>1050</v>
      </c>
      <c r="IL94" s="110" t="s">
        <v>1050</v>
      </c>
      <c r="IM94" s="110" t="s">
        <v>1050</v>
      </c>
      <c r="IN94" s="110" t="s">
        <v>1050</v>
      </c>
      <c r="IO94" s="110" t="s">
        <v>1050</v>
      </c>
      <c r="IP94" s="110" t="s">
        <v>1050</v>
      </c>
      <c r="IQ94" s="110" t="s">
        <v>1050</v>
      </c>
      <c r="IR94" s="110" t="s">
        <v>1050</v>
      </c>
      <c r="IS94" s="110" t="s">
        <v>1050</v>
      </c>
      <c r="IT94" s="110" t="s">
        <v>1050</v>
      </c>
      <c r="IU94" s="110" t="s">
        <v>1050</v>
      </c>
      <c r="IV94" s="110" t="s">
        <v>1050</v>
      </c>
      <c r="IW94" s="110" t="s">
        <v>1050</v>
      </c>
      <c r="IX94" s="110" t="s">
        <v>1050</v>
      </c>
      <c r="IY94" s="110" t="s">
        <v>1050</v>
      </c>
      <c r="IZ94" s="110" t="s">
        <v>1050</v>
      </c>
      <c r="JA94" s="110" t="s">
        <v>1050</v>
      </c>
      <c r="JB94" s="110" t="s">
        <v>1050</v>
      </c>
      <c r="JC94" s="110" t="s">
        <v>1050</v>
      </c>
      <c r="JD94" s="110" t="s">
        <v>1050</v>
      </c>
      <c r="JE94" s="110" t="s">
        <v>1050</v>
      </c>
      <c r="JF94" s="110" t="s">
        <v>1050</v>
      </c>
      <c r="JG94" s="110" t="s">
        <v>1050</v>
      </c>
      <c r="JH94" s="110" t="s">
        <v>1050</v>
      </c>
      <c r="JI94" s="110" t="s">
        <v>1050</v>
      </c>
      <c r="JJ94" s="110" t="s">
        <v>1050</v>
      </c>
      <c r="JK94" s="110" t="s">
        <v>1050</v>
      </c>
      <c r="JL94" s="110" t="s">
        <v>1050</v>
      </c>
      <c r="JM94" s="110" t="s">
        <v>1050</v>
      </c>
      <c r="JN94" s="110" t="s">
        <v>1050</v>
      </c>
      <c r="JO94" s="110" t="s">
        <v>1050</v>
      </c>
      <c r="JP94" s="110" t="s">
        <v>1050</v>
      </c>
      <c r="JQ94" s="110" t="s">
        <v>1050</v>
      </c>
      <c r="JR94" s="110" t="s">
        <v>1050</v>
      </c>
      <c r="JS94" s="110" t="s">
        <v>1050</v>
      </c>
      <c r="JT94" s="110" t="s">
        <v>1050</v>
      </c>
      <c r="JU94" s="110" t="s">
        <v>1050</v>
      </c>
      <c r="JV94" s="110" t="s">
        <v>1050</v>
      </c>
      <c r="JW94" s="110" t="s">
        <v>1050</v>
      </c>
      <c r="JX94" s="110" t="s">
        <v>1050</v>
      </c>
      <c r="JY94" s="110" t="s">
        <v>1050</v>
      </c>
      <c r="JZ94" s="110" t="s">
        <v>1050</v>
      </c>
      <c r="KA94" s="110" t="s">
        <v>1050</v>
      </c>
      <c r="KB94" s="110" t="s">
        <v>1050</v>
      </c>
      <c r="KC94" s="110" t="s">
        <v>1050</v>
      </c>
      <c r="KD94" s="110" t="s">
        <v>1050</v>
      </c>
      <c r="KE94" s="110" t="s">
        <v>1050</v>
      </c>
      <c r="KF94" s="110" t="s">
        <v>1050</v>
      </c>
      <c r="KG94" s="110" t="s">
        <v>1050</v>
      </c>
      <c r="KH94" s="110" t="s">
        <v>1050</v>
      </c>
      <c r="KI94" s="110" t="s">
        <v>1050</v>
      </c>
      <c r="KJ94" s="110" t="s">
        <v>1050</v>
      </c>
      <c r="KK94" s="110" t="s">
        <v>1050</v>
      </c>
      <c r="KL94" s="110" t="s">
        <v>1050</v>
      </c>
      <c r="KM94" s="110" t="s">
        <v>1050</v>
      </c>
      <c r="KN94" s="110" t="s">
        <v>1050</v>
      </c>
      <c r="KO94" s="110" t="s">
        <v>1050</v>
      </c>
      <c r="KP94" s="110" t="s">
        <v>1050</v>
      </c>
      <c r="KQ94" s="110" t="s">
        <v>1050</v>
      </c>
      <c r="KR94" s="110" t="s">
        <v>1050</v>
      </c>
      <c r="KS94" s="110" t="s">
        <v>1050</v>
      </c>
      <c r="KT94" s="110" t="s">
        <v>1050</v>
      </c>
      <c r="KU94" s="110" t="s">
        <v>1050</v>
      </c>
      <c r="KV94" s="110" t="s">
        <v>1050</v>
      </c>
      <c r="KW94" s="110" t="s">
        <v>1050</v>
      </c>
      <c r="KX94" s="110" t="s">
        <v>1050</v>
      </c>
      <c r="KY94" s="110" t="s">
        <v>1050</v>
      </c>
      <c r="KZ94" s="110" t="s">
        <v>1050</v>
      </c>
      <c r="LA94" s="110" t="s">
        <v>1050</v>
      </c>
      <c r="LB94" s="110" t="s">
        <v>1050</v>
      </c>
      <c r="LC94" s="110" t="s">
        <v>1050</v>
      </c>
      <c r="LD94" s="110" t="s">
        <v>1050</v>
      </c>
      <c r="LE94" s="110" t="s">
        <v>1050</v>
      </c>
      <c r="LF94" s="110" t="s">
        <v>1050</v>
      </c>
      <c r="LG94" s="110" t="s">
        <v>1050</v>
      </c>
      <c r="LH94" s="110" t="s">
        <v>1050</v>
      </c>
      <c r="LI94" s="110" t="s">
        <v>1050</v>
      </c>
      <c r="LJ94" s="110" t="s">
        <v>1050</v>
      </c>
      <c r="LK94" s="110" t="s">
        <v>1050</v>
      </c>
      <c r="LL94" s="110" t="s">
        <v>1050</v>
      </c>
      <c r="LM94" s="110" t="s">
        <v>1050</v>
      </c>
      <c r="LN94" s="110" t="s">
        <v>1050</v>
      </c>
      <c r="LO94" s="110" t="s">
        <v>1050</v>
      </c>
      <c r="LP94" s="110" t="s">
        <v>1050</v>
      </c>
      <c r="LQ94" s="110" t="s">
        <v>1050</v>
      </c>
      <c r="LR94" s="110" t="s">
        <v>1050</v>
      </c>
      <c r="LS94" s="110" t="s">
        <v>1050</v>
      </c>
      <c r="LT94" s="110" t="s">
        <v>1050</v>
      </c>
      <c r="LU94" s="110" t="s">
        <v>1050</v>
      </c>
      <c r="LV94" s="110" t="s">
        <v>1050</v>
      </c>
      <c r="LW94" s="110" t="s">
        <v>1050</v>
      </c>
      <c r="LX94" s="110" t="s">
        <v>1050</v>
      </c>
      <c r="LY94" s="110" t="s">
        <v>1050</v>
      </c>
      <c r="LZ94" s="110" t="s">
        <v>1050</v>
      </c>
      <c r="MA94" s="110" t="s">
        <v>1050</v>
      </c>
      <c r="MB94" s="110" t="s">
        <v>1050</v>
      </c>
      <c r="MC94" s="110" t="s">
        <v>1050</v>
      </c>
      <c r="MD94" s="110" t="s">
        <v>1050</v>
      </c>
      <c r="ME94" s="110" t="s">
        <v>1050</v>
      </c>
      <c r="MF94" s="110" t="s">
        <v>1050</v>
      </c>
      <c r="MG94" s="110" t="s">
        <v>1050</v>
      </c>
      <c r="MH94" s="110" t="s">
        <v>1050</v>
      </c>
      <c r="MI94" s="110" t="s">
        <v>1050</v>
      </c>
      <c r="MJ94" s="110" t="s">
        <v>1050</v>
      </c>
      <c r="MK94" s="110" t="s">
        <v>1050</v>
      </c>
      <c r="ML94" s="110" t="s">
        <v>1050</v>
      </c>
      <c r="MM94" s="110" t="s">
        <v>1050</v>
      </c>
      <c r="MN94" s="110" t="s">
        <v>1050</v>
      </c>
      <c r="MO94" s="110" t="s">
        <v>1050</v>
      </c>
      <c r="MP94" s="110" t="s">
        <v>1050</v>
      </c>
      <c r="MQ94" s="110" t="s">
        <v>1050</v>
      </c>
      <c r="MR94" s="110" t="s">
        <v>1050</v>
      </c>
      <c r="MS94" s="110" t="s">
        <v>1050</v>
      </c>
      <c r="MT94" s="110" t="s">
        <v>1050</v>
      </c>
      <c r="MU94" s="110" t="s">
        <v>1050</v>
      </c>
      <c r="MV94" s="110" t="s">
        <v>1050</v>
      </c>
      <c r="MW94" s="110" t="s">
        <v>3420</v>
      </c>
      <c r="MX94" s="110" t="s">
        <v>366</v>
      </c>
      <c r="MY94" s="110" t="s">
        <v>352</v>
      </c>
      <c r="MZ94" s="110" t="s">
        <v>399</v>
      </c>
      <c r="NA94" s="110" t="s">
        <v>1050</v>
      </c>
      <c r="NB94" s="110" t="s">
        <v>1050</v>
      </c>
      <c r="NC94" s="110" t="s">
        <v>1050</v>
      </c>
      <c r="ND94" s="110" t="s">
        <v>1050</v>
      </c>
      <c r="NE94" s="110" t="s">
        <v>1050</v>
      </c>
      <c r="NF94" s="110" t="s">
        <v>1050</v>
      </c>
      <c r="NG94" s="110" t="s">
        <v>1050</v>
      </c>
      <c r="NH94" s="110" t="s">
        <v>1050</v>
      </c>
      <c r="NI94" s="110" t="s">
        <v>1050</v>
      </c>
      <c r="NJ94" s="110" t="s">
        <v>1050</v>
      </c>
      <c r="NK94" s="110" t="s">
        <v>1050</v>
      </c>
      <c r="NL94" s="110" t="s">
        <v>1050</v>
      </c>
      <c r="NM94" s="110" t="s">
        <v>1050</v>
      </c>
      <c r="NN94" s="110" t="s">
        <v>1050</v>
      </c>
      <c r="NO94" s="110" t="s">
        <v>1050</v>
      </c>
      <c r="NP94" s="110" t="s">
        <v>1050</v>
      </c>
      <c r="NQ94" s="110" t="s">
        <v>1050</v>
      </c>
      <c r="NR94" s="110" t="s">
        <v>1050</v>
      </c>
      <c r="NS94" s="110" t="s">
        <v>1050</v>
      </c>
      <c r="NT94" s="110" t="s">
        <v>1050</v>
      </c>
      <c r="NU94" s="110" t="s">
        <v>1050</v>
      </c>
      <c r="NV94" s="110" t="s">
        <v>1050</v>
      </c>
      <c r="NW94" s="110" t="s">
        <v>1050</v>
      </c>
      <c r="NX94" s="110" t="s">
        <v>1050</v>
      </c>
      <c r="NY94" s="110" t="s">
        <v>1050</v>
      </c>
      <c r="NZ94" s="110" t="s">
        <v>1050</v>
      </c>
      <c r="OA94" s="110" t="s">
        <v>1050</v>
      </c>
      <c r="OB94" s="110" t="s">
        <v>1050</v>
      </c>
      <c r="OC94" s="110" t="s">
        <v>1050</v>
      </c>
      <c r="OD94" s="110" t="s">
        <v>1050</v>
      </c>
      <c r="OE94" s="110" t="s">
        <v>1050</v>
      </c>
      <c r="OF94" s="110" t="s">
        <v>1050</v>
      </c>
      <c r="OG94" s="110" t="s">
        <v>1050</v>
      </c>
      <c r="OH94" s="110" t="s">
        <v>1050</v>
      </c>
      <c r="OI94" s="110" t="s">
        <v>1050</v>
      </c>
      <c r="OJ94" s="110" t="s">
        <v>1050</v>
      </c>
      <c r="OK94" s="110" t="s">
        <v>1050</v>
      </c>
      <c r="OL94" s="110" t="s">
        <v>1050</v>
      </c>
      <c r="OM94" s="110" t="s">
        <v>1050</v>
      </c>
      <c r="ON94" s="110" t="s">
        <v>1050</v>
      </c>
      <c r="OO94" s="110" t="s">
        <v>1050</v>
      </c>
      <c r="OP94" s="110" t="s">
        <v>1050</v>
      </c>
      <c r="OQ94" s="110" t="s">
        <v>1050</v>
      </c>
      <c r="OR94" s="110" t="s">
        <v>1050</v>
      </c>
      <c r="OS94" s="110" t="s">
        <v>1050</v>
      </c>
      <c r="OT94" s="110" t="s">
        <v>1050</v>
      </c>
      <c r="OU94" s="110" t="s">
        <v>1050</v>
      </c>
      <c r="OV94" s="110" t="s">
        <v>1050</v>
      </c>
      <c r="OW94" s="110" t="s">
        <v>1050</v>
      </c>
      <c r="OX94" s="110" t="s">
        <v>1050</v>
      </c>
      <c r="OY94" s="110" t="s">
        <v>1050</v>
      </c>
      <c r="OZ94" s="110" t="s">
        <v>1050</v>
      </c>
      <c r="PA94" s="110" t="s">
        <v>1050</v>
      </c>
      <c r="PB94" s="110" t="s">
        <v>1050</v>
      </c>
      <c r="PC94" s="110" t="s">
        <v>1050</v>
      </c>
      <c r="PD94" s="110" t="s">
        <v>1050</v>
      </c>
      <c r="PE94" s="110" t="s">
        <v>1050</v>
      </c>
      <c r="PF94" s="110" t="s">
        <v>1050</v>
      </c>
      <c r="PG94" s="110" t="s">
        <v>1050</v>
      </c>
      <c r="PH94" s="110" t="s">
        <v>1050</v>
      </c>
      <c r="PI94" s="110" t="s">
        <v>1050</v>
      </c>
      <c r="PJ94" s="110" t="s">
        <v>1050</v>
      </c>
      <c r="PK94" s="110" t="s">
        <v>1050</v>
      </c>
      <c r="PL94" s="110" t="s">
        <v>1050</v>
      </c>
      <c r="PM94" s="110" t="s">
        <v>1050</v>
      </c>
      <c r="PN94" s="79" t="s">
        <v>1050</v>
      </c>
      <c r="PO94" s="79" t="s">
        <v>1050</v>
      </c>
      <c r="PP94" s="110">
        <v>116</v>
      </c>
      <c r="PQ94" s="110">
        <v>142</v>
      </c>
      <c r="PR94" s="110" t="s">
        <v>1050</v>
      </c>
      <c r="PS94" s="110" t="s">
        <v>1050</v>
      </c>
      <c r="PT94" s="110" t="s">
        <v>1050</v>
      </c>
      <c r="PU94" s="110" t="s">
        <v>1050</v>
      </c>
      <c r="PV94" s="110" t="s">
        <v>1050</v>
      </c>
      <c r="PW94" s="110">
        <v>401</v>
      </c>
      <c r="PX94" s="110" t="s">
        <v>1050</v>
      </c>
      <c r="PY94" s="110" t="s">
        <v>1050</v>
      </c>
      <c r="PZ94" s="110" t="s">
        <v>3421</v>
      </c>
      <c r="QA94" s="110" t="s">
        <v>1050</v>
      </c>
      <c r="QB94" s="110" t="s">
        <v>1050</v>
      </c>
      <c r="QC94" s="110" t="s">
        <v>1050</v>
      </c>
      <c r="QD94" s="110" t="s">
        <v>1100</v>
      </c>
      <c r="QE94" s="110" t="s">
        <v>1076</v>
      </c>
      <c r="QF94" s="110" t="s">
        <v>353</v>
      </c>
      <c r="QG94" s="110">
        <v>11</v>
      </c>
      <c r="QH94" s="157">
        <v>1</v>
      </c>
      <c r="QI94" s="110">
        <v>60</v>
      </c>
      <c r="QJ94" s="110">
        <v>28</v>
      </c>
      <c r="QK94" s="110">
        <v>2022</v>
      </c>
      <c r="QL94" s="110">
        <v>1355</v>
      </c>
      <c r="QM94" s="79" t="s">
        <v>3412</v>
      </c>
      <c r="QN94" s="79" t="s">
        <v>495</v>
      </c>
      <c r="QO94" s="79" t="s">
        <v>399</v>
      </c>
      <c r="QP94" s="79" t="s">
        <v>399</v>
      </c>
      <c r="QQ94" s="92">
        <v>0.166666666666667</v>
      </c>
      <c r="QR94" s="79" t="s">
        <v>329</v>
      </c>
      <c r="QS94" s="79" t="s">
        <v>525</v>
      </c>
      <c r="QT94" s="79" t="s">
        <v>3422</v>
      </c>
      <c r="QU94" s="79" t="s">
        <v>3423</v>
      </c>
      <c r="QV94" s="125" t="s">
        <v>1393</v>
      </c>
      <c r="QW94" s="125" t="s">
        <v>3424</v>
      </c>
      <c r="QX94" s="79" t="s">
        <v>1050</v>
      </c>
      <c r="QY94" s="79" t="s">
        <v>1080</v>
      </c>
      <c r="QZ94" s="79" t="s">
        <v>1050</v>
      </c>
      <c r="RA94" s="79" t="s">
        <v>1050</v>
      </c>
      <c r="RB94" s="79" t="s">
        <v>1050</v>
      </c>
      <c r="RC94" s="79" t="s">
        <v>368</v>
      </c>
      <c r="RD94" s="79" t="s">
        <v>2712</v>
      </c>
      <c r="RE94" s="79" t="s">
        <v>344</v>
      </c>
      <c r="RF94" s="79" t="s">
        <v>391</v>
      </c>
      <c r="RG94" s="79" t="s">
        <v>1081</v>
      </c>
      <c r="RH94" s="79" t="s">
        <v>513</v>
      </c>
      <c r="RI94" s="79" t="s">
        <v>388</v>
      </c>
      <c r="RJ94" s="79">
        <v>3.5</v>
      </c>
      <c r="RK94" s="79" t="s">
        <v>371</v>
      </c>
      <c r="RL94" s="79" t="s">
        <v>419</v>
      </c>
      <c r="RM94" s="79" t="s">
        <v>3425</v>
      </c>
      <c r="RN94" s="79" t="s">
        <v>3426</v>
      </c>
      <c r="RO94" s="79" t="s">
        <v>1050</v>
      </c>
      <c r="RP94" s="79" t="s">
        <v>1543</v>
      </c>
      <c r="RQ94" s="79" t="s">
        <v>428</v>
      </c>
      <c r="RR94" s="79" t="s">
        <v>480</v>
      </c>
      <c r="RS94" s="79" t="s">
        <v>1126</v>
      </c>
      <c r="RT94" s="79" t="s">
        <v>1127</v>
      </c>
      <c r="RU94" s="79" t="s">
        <v>1085</v>
      </c>
      <c r="RV94" s="79" t="s">
        <v>1050</v>
      </c>
      <c r="RW94" s="79" t="s">
        <v>1050</v>
      </c>
      <c r="RX94" s="79" t="s">
        <v>1050</v>
      </c>
      <c r="RY94" s="79" t="s">
        <v>1050</v>
      </c>
      <c r="RZ94" s="79" t="s">
        <v>1050</v>
      </c>
      <c r="SA94" s="79" t="s">
        <v>1050</v>
      </c>
      <c r="SB94" s="79" t="s">
        <v>1050</v>
      </c>
      <c r="SC94" s="79" t="s">
        <v>1050</v>
      </c>
      <c r="SD94" s="79" t="s">
        <v>1050</v>
      </c>
      <c r="SE94" s="79" t="s">
        <v>1050</v>
      </c>
      <c r="SF94" s="79" t="s">
        <v>1050</v>
      </c>
      <c r="SG94" s="79" t="s">
        <v>1050</v>
      </c>
      <c r="SH94" s="79" t="s">
        <v>1050</v>
      </c>
      <c r="SI94" s="79" t="s">
        <v>1050</v>
      </c>
      <c r="SJ94" s="79" t="s">
        <v>1050</v>
      </c>
      <c r="SK94" s="79" t="s">
        <v>1050</v>
      </c>
      <c r="SL94" s="79" t="s">
        <v>1050</v>
      </c>
      <c r="SM94" s="79" t="s">
        <v>1050</v>
      </c>
      <c r="SN94" s="79" t="s">
        <v>1050</v>
      </c>
      <c r="SO94" s="79" t="s">
        <v>1050</v>
      </c>
      <c r="SP94" s="79" t="s">
        <v>1050</v>
      </c>
      <c r="SQ94" s="79" t="s">
        <v>1050</v>
      </c>
      <c r="SR94" s="79" t="s">
        <v>1050</v>
      </c>
      <c r="SS94" s="79" t="s">
        <v>1050</v>
      </c>
      <c r="ST94" s="79" t="s">
        <v>1247</v>
      </c>
      <c r="SU94" s="79" t="s">
        <v>1050</v>
      </c>
      <c r="SV94" s="79" t="s">
        <v>1050</v>
      </c>
      <c r="SW94" s="79" t="s">
        <v>1050</v>
      </c>
      <c r="SX94" s="79" t="s">
        <v>1050</v>
      </c>
      <c r="SY94" s="79" t="s">
        <v>1050</v>
      </c>
      <c r="SZ94" s="79" t="s">
        <v>1050</v>
      </c>
      <c r="TA94" s="79" t="s">
        <v>1050</v>
      </c>
      <c r="TB94" s="79" t="s">
        <v>1050</v>
      </c>
      <c r="TC94" s="79" t="s">
        <v>1050</v>
      </c>
      <c r="TD94" s="79" t="s">
        <v>1050</v>
      </c>
      <c r="TE94" s="79" t="s">
        <v>1050</v>
      </c>
      <c r="TF94" s="79">
        <v>1984</v>
      </c>
      <c r="TG94" s="79" t="s">
        <v>1050</v>
      </c>
      <c r="TH94" s="79" t="s">
        <v>1050</v>
      </c>
      <c r="TI94" s="79" t="s">
        <v>1050</v>
      </c>
      <c r="TJ94" s="79" t="s">
        <v>1050</v>
      </c>
      <c r="TK94" s="79" t="s">
        <v>1050</v>
      </c>
      <c r="TL94" s="79" t="s">
        <v>1050</v>
      </c>
      <c r="TM94" s="79" t="s">
        <v>1050</v>
      </c>
      <c r="TN94" s="79" t="s">
        <v>1050</v>
      </c>
      <c r="TO94" s="79" t="s">
        <v>1050</v>
      </c>
      <c r="TP94" s="79" t="s">
        <v>1050</v>
      </c>
      <c r="TQ94" s="79" t="s">
        <v>1050</v>
      </c>
      <c r="TR94" s="79" t="s">
        <v>1248</v>
      </c>
      <c r="TS94" s="79" t="s">
        <v>1050</v>
      </c>
      <c r="TT94" s="79" t="s">
        <v>1050</v>
      </c>
      <c r="TU94" s="79" t="s">
        <v>1050</v>
      </c>
      <c r="TV94" s="79" t="s">
        <v>1050</v>
      </c>
      <c r="TW94" s="79" t="s">
        <v>1050</v>
      </c>
      <c r="TX94" s="79" t="s">
        <v>1050</v>
      </c>
      <c r="TY94" s="79" t="s">
        <v>1050</v>
      </c>
      <c r="TZ94" s="79" t="s">
        <v>1050</v>
      </c>
      <c r="UA94" s="79" t="s">
        <v>1050</v>
      </c>
      <c r="UB94" s="79" t="s">
        <v>1050</v>
      </c>
      <c r="UC94" s="79" t="s">
        <v>1050</v>
      </c>
      <c r="UD94" s="79" t="s">
        <v>3416</v>
      </c>
      <c r="UE94" s="79" t="s">
        <v>1050</v>
      </c>
      <c r="UF94" s="79" t="s">
        <v>1050</v>
      </c>
      <c r="UG94" s="79" t="s">
        <v>1050</v>
      </c>
      <c r="UH94" s="79" t="s">
        <v>1050</v>
      </c>
      <c r="UI94" s="79" t="s">
        <v>1050</v>
      </c>
      <c r="UJ94" s="79" t="s">
        <v>1050</v>
      </c>
      <c r="UK94" s="79" t="s">
        <v>1050</v>
      </c>
      <c r="UL94" s="79" t="s">
        <v>1050</v>
      </c>
      <c r="UM94" s="79" t="s">
        <v>1050</v>
      </c>
      <c r="UN94" s="79" t="s">
        <v>1050</v>
      </c>
      <c r="UO94" s="79" t="s">
        <v>1050</v>
      </c>
      <c r="UP94" s="79" t="s">
        <v>3417</v>
      </c>
      <c r="UQ94" s="79" t="s">
        <v>1050</v>
      </c>
      <c r="UR94" s="79" t="s">
        <v>1050</v>
      </c>
      <c r="US94" s="79" t="s">
        <v>1050</v>
      </c>
      <c r="UT94" s="79" t="s">
        <v>1050</v>
      </c>
      <c r="UU94" s="79" t="s">
        <v>1050</v>
      </c>
      <c r="UV94" s="79" t="s">
        <v>1050</v>
      </c>
      <c r="UW94" s="79" t="s">
        <v>1050</v>
      </c>
      <c r="UX94" s="79" t="s">
        <v>1050</v>
      </c>
      <c r="UY94" s="79" t="s">
        <v>1050</v>
      </c>
      <c r="UZ94" s="79" t="s">
        <v>1050</v>
      </c>
      <c r="VA94" s="79" t="s">
        <v>1050</v>
      </c>
      <c r="VB94" s="79">
        <v>1296</v>
      </c>
      <c r="VC94" s="79" t="s">
        <v>1050</v>
      </c>
      <c r="VD94" s="79" t="s">
        <v>1050</v>
      </c>
      <c r="VE94" s="79" t="s">
        <v>1050</v>
      </c>
      <c r="VF94" s="79" t="s">
        <v>1050</v>
      </c>
      <c r="VG94" s="79" t="s">
        <v>1050</v>
      </c>
      <c r="VH94" s="79" t="s">
        <v>1050</v>
      </c>
      <c r="VI94" s="79" t="s">
        <v>1050</v>
      </c>
      <c r="VJ94" s="79" t="s">
        <v>1050</v>
      </c>
      <c r="VK94" s="79" t="s">
        <v>1050</v>
      </c>
      <c r="VL94" s="79" t="s">
        <v>1050</v>
      </c>
      <c r="VM94" s="79" t="s">
        <v>1050</v>
      </c>
      <c r="VN94" s="79" t="s">
        <v>1060</v>
      </c>
      <c r="VO94" s="79" t="s">
        <v>1050</v>
      </c>
      <c r="VP94" s="79" t="s">
        <v>1050</v>
      </c>
      <c r="VQ94" s="79" t="s">
        <v>1050</v>
      </c>
      <c r="VR94" s="79" t="s">
        <v>1050</v>
      </c>
      <c r="VS94" s="79" t="s">
        <v>1050</v>
      </c>
      <c r="VT94" s="79" t="s">
        <v>1050</v>
      </c>
      <c r="VU94" s="79" t="s">
        <v>1050</v>
      </c>
      <c r="VV94" s="79" t="s">
        <v>1050</v>
      </c>
      <c r="VW94" s="79" t="s">
        <v>1050</v>
      </c>
      <c r="VX94" s="79" t="s">
        <v>1050</v>
      </c>
      <c r="VY94" s="79" t="s">
        <v>1050</v>
      </c>
      <c r="VZ94" s="79" t="s">
        <v>399</v>
      </c>
      <c r="WA94" s="79" t="s">
        <v>1050</v>
      </c>
      <c r="WB94" s="79" t="s">
        <v>1050</v>
      </c>
      <c r="WC94" s="79" t="s">
        <v>1050</v>
      </c>
      <c r="WD94" s="79" t="s">
        <v>1050</v>
      </c>
      <c r="WE94" s="79" t="s">
        <v>1050</v>
      </c>
      <c r="WF94" s="79" t="s">
        <v>1050</v>
      </c>
      <c r="WG94" s="79" t="s">
        <v>1050</v>
      </c>
      <c r="WH94" s="79" t="s">
        <v>1050</v>
      </c>
      <c r="WI94" s="79" t="s">
        <v>1050</v>
      </c>
      <c r="WJ94" s="79" t="s">
        <v>1050</v>
      </c>
      <c r="WK94" s="79" t="s">
        <v>1050</v>
      </c>
      <c r="WL94" s="79" t="s">
        <v>353</v>
      </c>
      <c r="WM94" s="79" t="s">
        <v>1050</v>
      </c>
      <c r="WN94" s="79" t="s">
        <v>1050</v>
      </c>
      <c r="WO94" s="79" t="s">
        <v>1050</v>
      </c>
      <c r="WP94" s="79" t="s">
        <v>1050</v>
      </c>
      <c r="WQ94" s="79" t="s">
        <v>1050</v>
      </c>
      <c r="WR94" s="79" t="s">
        <v>1050</v>
      </c>
      <c r="WS94" s="79" t="s">
        <v>1050</v>
      </c>
      <c r="WT94" s="79" t="s">
        <v>1050</v>
      </c>
      <c r="WU94" s="79" t="s">
        <v>1050</v>
      </c>
      <c r="WV94" s="79" t="s">
        <v>1050</v>
      </c>
      <c r="WW94" s="79" t="s">
        <v>1050</v>
      </c>
      <c r="WX94" s="79" t="s">
        <v>399</v>
      </c>
      <c r="WY94" s="79" t="s">
        <v>1050</v>
      </c>
      <c r="WZ94" s="79" t="s">
        <v>1050</v>
      </c>
      <c r="XA94" s="79" t="s">
        <v>1050</v>
      </c>
      <c r="XB94" s="79" t="s">
        <v>1050</v>
      </c>
      <c r="XC94" s="79" t="s">
        <v>1050</v>
      </c>
      <c r="XD94" s="79" t="s">
        <v>1050</v>
      </c>
      <c r="XE94" s="79" t="s">
        <v>1050</v>
      </c>
      <c r="XF94" s="79" t="s">
        <v>1050</v>
      </c>
      <c r="XG94" s="79" t="s">
        <v>1050</v>
      </c>
      <c r="XH94" s="79" t="s">
        <v>1050</v>
      </c>
      <c r="XI94" s="79" t="s">
        <v>1050</v>
      </c>
      <c r="XJ94" s="79" t="s">
        <v>2892</v>
      </c>
      <c r="XK94" s="79" t="s">
        <v>1050</v>
      </c>
      <c r="XL94" s="79" t="s">
        <v>1050</v>
      </c>
      <c r="XM94" s="79" t="s">
        <v>1050</v>
      </c>
      <c r="XN94" s="79" t="s">
        <v>1050</v>
      </c>
      <c r="XO94" s="79" t="s">
        <v>1050</v>
      </c>
      <c r="XP94" s="79" t="s">
        <v>1050</v>
      </c>
      <c r="XQ94" s="79" t="s">
        <v>1050</v>
      </c>
      <c r="XR94" s="79" t="s">
        <v>1050</v>
      </c>
      <c r="XS94" s="79" t="s">
        <v>1050</v>
      </c>
      <c r="XT94" s="79" t="s">
        <v>1050</v>
      </c>
      <c r="XU94" s="79" t="s">
        <v>1050</v>
      </c>
      <c r="XV94" s="79" t="s">
        <v>1089</v>
      </c>
      <c r="XW94" s="79" t="s">
        <v>1050</v>
      </c>
      <c r="XX94" s="79" t="s">
        <v>1050</v>
      </c>
      <c r="XY94" s="79" t="s">
        <v>1050</v>
      </c>
      <c r="XZ94" s="79" t="s">
        <v>1050</v>
      </c>
      <c r="YA94" s="79" t="s">
        <v>1050</v>
      </c>
      <c r="YB94" s="79" t="s">
        <v>1050</v>
      </c>
      <c r="YC94" s="79" t="s">
        <v>1050</v>
      </c>
      <c r="YD94" s="79" t="s">
        <v>1050</v>
      </c>
      <c r="YE94" s="79" t="s">
        <v>1050</v>
      </c>
      <c r="YF94" s="79" t="s">
        <v>1050</v>
      </c>
      <c r="YG94" s="79" t="s">
        <v>1050</v>
      </c>
      <c r="YH94" s="79" t="s">
        <v>1089</v>
      </c>
      <c r="YI94" s="79" t="s">
        <v>1050</v>
      </c>
      <c r="YJ94" s="79" t="s">
        <v>1050</v>
      </c>
      <c r="YK94" s="79" t="s">
        <v>1050</v>
      </c>
      <c r="YL94" s="79" t="s">
        <v>1050</v>
      </c>
      <c r="YM94" s="79" t="s">
        <v>1050</v>
      </c>
      <c r="YN94" s="79" t="s">
        <v>1050</v>
      </c>
      <c r="YO94" s="79" t="s">
        <v>1050</v>
      </c>
      <c r="YP94" s="79" t="s">
        <v>1050</v>
      </c>
      <c r="YQ94" s="79" t="s">
        <v>1050</v>
      </c>
      <c r="YR94" s="79" t="s">
        <v>1050</v>
      </c>
      <c r="YS94" s="79" t="s">
        <v>1050</v>
      </c>
      <c r="YT94" s="79" t="s">
        <v>1089</v>
      </c>
      <c r="YU94" s="79" t="s">
        <v>1050</v>
      </c>
      <c r="YV94" s="79" t="s">
        <v>1050</v>
      </c>
      <c r="YW94" s="79" t="s">
        <v>1050</v>
      </c>
      <c r="YX94" s="79" t="s">
        <v>1050</v>
      </c>
      <c r="YY94" s="79" t="s">
        <v>1050</v>
      </c>
      <c r="YZ94" s="79" t="s">
        <v>1050</v>
      </c>
      <c r="ZA94" s="79" t="s">
        <v>1050</v>
      </c>
      <c r="ZB94" s="79" t="s">
        <v>1050</v>
      </c>
      <c r="ZC94" s="79" t="s">
        <v>1050</v>
      </c>
      <c r="ZD94" s="79" t="s">
        <v>1050</v>
      </c>
      <c r="ZE94" s="79" t="s">
        <v>1050</v>
      </c>
      <c r="ZF94" s="79" t="s">
        <v>399</v>
      </c>
      <c r="ZG94" s="79" t="s">
        <v>1050</v>
      </c>
      <c r="ZH94" s="79" t="s">
        <v>1050</v>
      </c>
      <c r="ZI94" s="79" t="s">
        <v>1050</v>
      </c>
      <c r="ZJ94" s="79" t="s">
        <v>1050</v>
      </c>
      <c r="ZK94" s="79" t="s">
        <v>1050</v>
      </c>
      <c r="ZL94" s="79" t="s">
        <v>1050</v>
      </c>
      <c r="ZM94" s="79" t="s">
        <v>1050</v>
      </c>
      <c r="ZN94" s="79" t="s">
        <v>1050</v>
      </c>
      <c r="ZO94" s="79" t="s">
        <v>1050</v>
      </c>
      <c r="ZP94" s="79" t="s">
        <v>1050</v>
      </c>
      <c r="ZQ94" s="79" t="s">
        <v>1050</v>
      </c>
      <c r="ZR94" s="79" t="s">
        <v>399</v>
      </c>
      <c r="ZS94" s="79" t="s">
        <v>1050</v>
      </c>
      <c r="ZT94" s="79" t="s">
        <v>1050</v>
      </c>
      <c r="ZU94" s="79" t="s">
        <v>1050</v>
      </c>
      <c r="ZV94" s="79" t="s">
        <v>1050</v>
      </c>
      <c r="ZW94" s="79" t="s">
        <v>1050</v>
      </c>
      <c r="ZX94" s="79" t="s">
        <v>1050</v>
      </c>
      <c r="ZY94" s="79" t="s">
        <v>1050</v>
      </c>
      <c r="ZZ94" s="79" t="s">
        <v>1050</v>
      </c>
      <c r="AAA94" s="79" t="s">
        <v>1050</v>
      </c>
      <c r="AAB94" s="79" t="s">
        <v>1050</v>
      </c>
      <c r="AAC94" s="79" t="s">
        <v>1050</v>
      </c>
      <c r="AAD94" s="79" t="s">
        <v>1090</v>
      </c>
      <c r="AAE94" s="79">
        <v>37</v>
      </c>
      <c r="AAF94" s="91">
        <v>39008</v>
      </c>
      <c r="AAG94" s="79">
        <v>7</v>
      </c>
      <c r="AAH94" s="79">
        <v>0</v>
      </c>
      <c r="AAI94" s="79" t="s">
        <v>1132</v>
      </c>
      <c r="AAJ94" s="79" t="s">
        <v>1133</v>
      </c>
      <c r="AAK94" s="79" t="s">
        <v>1050</v>
      </c>
      <c r="AAL94" s="79" t="s">
        <v>1050</v>
      </c>
      <c r="AAM94" s="79" t="s">
        <v>1050</v>
      </c>
      <c r="AAN94" s="79" t="s">
        <v>1050</v>
      </c>
      <c r="AAO94" s="79" t="s">
        <v>1050</v>
      </c>
      <c r="AAP94" s="79" t="s">
        <v>1050</v>
      </c>
      <c r="AAQ94" s="79" t="s">
        <v>1050</v>
      </c>
      <c r="AAR94" s="79" t="s">
        <v>1050</v>
      </c>
      <c r="AAS94" s="79" t="s">
        <v>1050</v>
      </c>
      <c r="AAT94" s="79" t="s">
        <v>1050</v>
      </c>
      <c r="AAU94" s="79" t="s">
        <v>1050</v>
      </c>
      <c r="AAV94" s="79" t="s">
        <v>1050</v>
      </c>
      <c r="AAW94" s="79" t="s">
        <v>1050</v>
      </c>
      <c r="AAX94" s="79" t="s">
        <v>1050</v>
      </c>
      <c r="AAY94" s="79" t="s">
        <v>1050</v>
      </c>
      <c r="AAZ94" s="79" t="s">
        <v>1050</v>
      </c>
      <c r="ABA94" s="79" t="s">
        <v>1050</v>
      </c>
      <c r="ABB94" s="79" t="s">
        <v>1050</v>
      </c>
      <c r="ABC94" s="79" t="s">
        <v>1050</v>
      </c>
      <c r="ABD94" s="79" t="s">
        <v>1050</v>
      </c>
      <c r="ABE94" s="79" t="s">
        <v>1050</v>
      </c>
      <c r="ABF94" s="79" t="s">
        <v>1050</v>
      </c>
      <c r="ABG94" s="79" t="s">
        <v>1050</v>
      </c>
      <c r="ABH94" s="79" t="s">
        <v>1050</v>
      </c>
      <c r="ABI94" s="79" t="s">
        <v>1050</v>
      </c>
      <c r="ABJ94" s="79" t="s">
        <v>1050</v>
      </c>
      <c r="ABK94" s="79" t="s">
        <v>1050</v>
      </c>
      <c r="ABL94" s="79" t="s">
        <v>1050</v>
      </c>
      <c r="ABM94" s="79" t="s">
        <v>1050</v>
      </c>
      <c r="ABN94" s="79" t="s">
        <v>1050</v>
      </c>
      <c r="ABO94" s="79" t="s">
        <v>1050</v>
      </c>
      <c r="ABP94" s="79" t="s">
        <v>1050</v>
      </c>
      <c r="ABQ94" s="79" t="s">
        <v>1050</v>
      </c>
      <c r="ABR94" s="79" t="s">
        <v>1050</v>
      </c>
      <c r="ABS94" s="79" t="s">
        <v>1050</v>
      </c>
      <c r="ABT94" s="79" t="s">
        <v>1050</v>
      </c>
      <c r="ABU94" s="79" t="s">
        <v>1050</v>
      </c>
      <c r="ABV94" s="79" t="s">
        <v>1050</v>
      </c>
      <c r="ABW94" s="79" t="s">
        <v>1050</v>
      </c>
      <c r="ABX94" s="79" t="s">
        <v>1050</v>
      </c>
      <c r="ABY94" s="79" t="s">
        <v>1050</v>
      </c>
      <c r="ABZ94" s="79" t="s">
        <v>1050</v>
      </c>
      <c r="ACA94" s="79" t="s">
        <v>1050</v>
      </c>
      <c r="ACB94" s="79" t="s">
        <v>1050</v>
      </c>
      <c r="ACC94" s="79" t="s">
        <v>1050</v>
      </c>
      <c r="ACD94" s="79" t="s">
        <v>1050</v>
      </c>
      <c r="ACE94" s="79" t="s">
        <v>1050</v>
      </c>
      <c r="ACF94" s="79" t="s">
        <v>1050</v>
      </c>
      <c r="ACG94" s="79" t="s">
        <v>1050</v>
      </c>
      <c r="ACH94" s="79" t="s">
        <v>1050</v>
      </c>
      <c r="ACI94" s="79" t="s">
        <v>1050</v>
      </c>
      <c r="ACJ94" s="79" t="s">
        <v>1050</v>
      </c>
      <c r="ACK94" s="79" t="s">
        <v>1050</v>
      </c>
      <c r="ACL94" s="79" t="s">
        <v>1050</v>
      </c>
      <c r="ACM94" s="79" t="s">
        <v>1050</v>
      </c>
      <c r="ACN94" s="79" t="s">
        <v>1050</v>
      </c>
      <c r="ACO94" s="79" t="s">
        <v>1050</v>
      </c>
      <c r="ACP94" s="79" t="s">
        <v>1050</v>
      </c>
      <c r="ACQ94" s="79" t="s">
        <v>1050</v>
      </c>
      <c r="ACR94" s="79" t="s">
        <v>1050</v>
      </c>
      <c r="ACS94" s="79" t="s">
        <v>1050</v>
      </c>
      <c r="ACT94" s="79" t="s">
        <v>1050</v>
      </c>
      <c r="ACU94" s="79" t="s">
        <v>1050</v>
      </c>
      <c r="ACV94" s="79" t="s">
        <v>1050</v>
      </c>
      <c r="ACW94" s="79" t="s">
        <v>1050</v>
      </c>
      <c r="ACX94" s="79" t="s">
        <v>1050</v>
      </c>
      <c r="ACY94" s="79" t="s">
        <v>1050</v>
      </c>
      <c r="ACZ94" s="79" t="s">
        <v>1050</v>
      </c>
      <c r="ADA94" s="79" t="s">
        <v>1050</v>
      </c>
      <c r="ADB94" s="79" t="s">
        <v>1050</v>
      </c>
      <c r="ADC94" s="79" t="s">
        <v>1050</v>
      </c>
      <c r="ADD94" s="79" t="s">
        <v>1050</v>
      </c>
      <c r="ADE94" s="79" t="s">
        <v>1050</v>
      </c>
      <c r="ADF94" s="79" t="s">
        <v>1050</v>
      </c>
      <c r="ADG94" s="79" t="s">
        <v>1050</v>
      </c>
      <c r="ADH94" s="79" t="s">
        <v>1050</v>
      </c>
      <c r="ADI94" s="79" t="s">
        <v>1050</v>
      </c>
      <c r="ADJ94" s="79">
        <v>21</v>
      </c>
      <c r="ADK94" s="79" t="s">
        <v>1050</v>
      </c>
      <c r="ADL94" s="79" t="s">
        <v>1050</v>
      </c>
      <c r="ADM94" s="79" t="s">
        <v>1050</v>
      </c>
      <c r="ADN94" s="79" t="s">
        <v>1050</v>
      </c>
      <c r="ADO94" s="79" t="s">
        <v>1090</v>
      </c>
      <c r="ADP94" s="79" t="s">
        <v>1050</v>
      </c>
      <c r="ADQ94" s="79" t="s">
        <v>1050</v>
      </c>
      <c r="ADR94" s="79" t="s">
        <v>1050</v>
      </c>
      <c r="ADS94" s="79" t="s">
        <v>1050</v>
      </c>
      <c r="ADT94" s="79" t="s">
        <v>3427</v>
      </c>
      <c r="ADU94" s="79" t="s">
        <v>1050</v>
      </c>
      <c r="ADV94" s="79" t="s">
        <v>1050</v>
      </c>
      <c r="ADW94" s="79" t="s">
        <v>1050</v>
      </c>
      <c r="ADX94" s="79" t="s">
        <v>1050</v>
      </c>
      <c r="ADY94" s="79" t="s">
        <v>494</v>
      </c>
      <c r="ADZ94" s="79" t="s">
        <v>1050</v>
      </c>
      <c r="AEA94" s="79" t="s">
        <v>1050</v>
      </c>
      <c r="AEB94" s="79" t="s">
        <v>1050</v>
      </c>
      <c r="AEC94" s="79" t="s">
        <v>1050</v>
      </c>
      <c r="AED94" s="79" t="s">
        <v>494</v>
      </c>
      <c r="AEE94" s="79" t="s">
        <v>1050</v>
      </c>
      <c r="AEF94" s="79" t="s">
        <v>1050</v>
      </c>
      <c r="AEG94" s="79" t="s">
        <v>1050</v>
      </c>
      <c r="AEH94" s="79" t="s">
        <v>1050</v>
      </c>
      <c r="AEI94" s="79">
        <v>0</v>
      </c>
      <c r="AEJ94" s="79" t="s">
        <v>1050</v>
      </c>
      <c r="AEK94" s="79" t="s">
        <v>1050</v>
      </c>
      <c r="AEL94" s="79" t="s">
        <v>1050</v>
      </c>
      <c r="AEM94" s="79" t="s">
        <v>1050</v>
      </c>
      <c r="AEN94" s="79" t="s">
        <v>1089</v>
      </c>
      <c r="AEO94" s="79" t="s">
        <v>1050</v>
      </c>
      <c r="AEP94" s="79" t="s">
        <v>1050</v>
      </c>
      <c r="AEQ94" s="79" t="s">
        <v>1050</v>
      </c>
      <c r="AER94" s="79" t="s">
        <v>1050</v>
      </c>
      <c r="AES94" s="79" t="s">
        <v>352</v>
      </c>
      <c r="AET94" s="79" t="s">
        <v>1050</v>
      </c>
      <c r="AEU94" s="79" t="s">
        <v>1050</v>
      </c>
      <c r="AEV94" s="79" t="s">
        <v>1050</v>
      </c>
      <c r="AEW94" s="79" t="s">
        <v>1050</v>
      </c>
      <c r="AEX94" s="66" t="s">
        <v>366</v>
      </c>
      <c r="AEY94" s="79">
        <v>0</v>
      </c>
      <c r="AEZ94" s="79">
        <v>1</v>
      </c>
      <c r="AFA94" s="79" t="s">
        <v>399</v>
      </c>
      <c r="AFB94" s="79" t="s">
        <v>1050</v>
      </c>
      <c r="AFC94" s="79" t="s">
        <v>1050</v>
      </c>
      <c r="AFD94" s="79" t="s">
        <v>1050</v>
      </c>
      <c r="AFE94" s="79" t="s">
        <v>1050</v>
      </c>
      <c r="AFF94" s="79" t="s">
        <v>1050</v>
      </c>
      <c r="AFG94" s="79" t="s">
        <v>1050</v>
      </c>
      <c r="AFH94" s="79" t="s">
        <v>1050</v>
      </c>
      <c r="AFI94" s="79" t="s">
        <v>1050</v>
      </c>
      <c r="AFJ94" s="79" t="s">
        <v>1050</v>
      </c>
      <c r="AFK94" s="79" t="s">
        <v>1050</v>
      </c>
      <c r="AFL94" s="79" t="s">
        <v>1050</v>
      </c>
      <c r="AFM94" s="79" t="s">
        <v>1050</v>
      </c>
      <c r="AFN94" s="79" t="s">
        <v>1050</v>
      </c>
      <c r="AFO94" s="79" t="s">
        <v>1050</v>
      </c>
      <c r="AFP94" s="79" t="s">
        <v>1050</v>
      </c>
      <c r="AFQ94" s="79" t="s">
        <v>1050</v>
      </c>
      <c r="AFR94" s="79" t="s">
        <v>1050</v>
      </c>
      <c r="AFS94" s="79" t="s">
        <v>1050</v>
      </c>
      <c r="AFT94" s="79" t="s">
        <v>1050</v>
      </c>
      <c r="AFU94" s="79" t="s">
        <v>1050</v>
      </c>
      <c r="AFV94" s="79" t="s">
        <v>1050</v>
      </c>
      <c r="AFW94" s="79" t="s">
        <v>1050</v>
      </c>
      <c r="AFX94" s="79" t="s">
        <v>1050</v>
      </c>
      <c r="AFY94" s="79" t="s">
        <v>1050</v>
      </c>
      <c r="AFZ94" s="79" t="s">
        <v>1050</v>
      </c>
      <c r="AGA94" s="79" t="s">
        <v>1050</v>
      </c>
      <c r="AGB94" s="79" t="s">
        <v>1050</v>
      </c>
      <c r="AGC94" s="79" t="s">
        <v>1050</v>
      </c>
      <c r="AGD94" s="79" t="s">
        <v>1050</v>
      </c>
      <c r="AGE94" s="79" t="s">
        <v>1050</v>
      </c>
      <c r="AGF94" s="79" t="s">
        <v>1050</v>
      </c>
      <c r="AGG94" s="79" t="s">
        <v>1050</v>
      </c>
      <c r="AGH94" s="79" t="s">
        <v>1050</v>
      </c>
      <c r="AGI94" s="79" t="s">
        <v>1050</v>
      </c>
      <c r="AGJ94" s="79" t="s">
        <v>1050</v>
      </c>
      <c r="AGK94" s="79" t="s">
        <v>399</v>
      </c>
      <c r="AGL94" s="79" t="s">
        <v>399</v>
      </c>
      <c r="AGM94" s="79" t="s">
        <v>1050</v>
      </c>
      <c r="AGN94" s="79" t="s">
        <v>1050</v>
      </c>
      <c r="AGO94" s="79" t="s">
        <v>1050</v>
      </c>
      <c r="AGP94" s="79" t="s">
        <v>1050</v>
      </c>
      <c r="AGQ94" s="79" t="s">
        <v>1050</v>
      </c>
      <c r="AGR94" s="79" t="s">
        <v>1050</v>
      </c>
      <c r="AGS94" s="79" t="s">
        <v>1050</v>
      </c>
      <c r="AGT94" s="79" t="s">
        <v>1050</v>
      </c>
      <c r="AGU94" s="79" t="s">
        <v>1050</v>
      </c>
      <c r="AGV94" s="79" t="s">
        <v>1050</v>
      </c>
      <c r="AGW94" s="79" t="s">
        <v>1050</v>
      </c>
      <c r="AGX94" s="79" t="s">
        <v>1050</v>
      </c>
      <c r="AGY94" s="79" t="s">
        <v>1050</v>
      </c>
      <c r="AGZ94" s="79" t="s">
        <v>1050</v>
      </c>
      <c r="AHA94" s="79" t="s">
        <v>1050</v>
      </c>
      <c r="AHB94" s="79" t="s">
        <v>1050</v>
      </c>
      <c r="AHC94" s="79" t="s">
        <v>1050</v>
      </c>
      <c r="AHD94" s="79" t="s">
        <v>1050</v>
      </c>
      <c r="AHE94" s="79" t="s">
        <v>1050</v>
      </c>
      <c r="AHF94" s="79" t="s">
        <v>1050</v>
      </c>
      <c r="AHG94" s="79" t="s">
        <v>1050</v>
      </c>
      <c r="AHH94" s="79" t="s">
        <v>1050</v>
      </c>
      <c r="AHI94" s="79" t="s">
        <v>1050</v>
      </c>
      <c r="AHJ94" s="79" t="s">
        <v>2380</v>
      </c>
      <c r="AHK94" s="79" t="s">
        <v>1050</v>
      </c>
      <c r="AHL94" s="79" t="s">
        <v>1050</v>
      </c>
      <c r="AHM94" s="79" t="s">
        <v>1050</v>
      </c>
      <c r="AHN94" s="79" t="s">
        <v>1050</v>
      </c>
      <c r="AHO94" s="79" t="s">
        <v>1050</v>
      </c>
      <c r="AHP94" s="79" t="s">
        <v>1050</v>
      </c>
      <c r="AHQ94" s="79" t="s">
        <v>1050</v>
      </c>
      <c r="AHR94" s="79" t="s">
        <v>1050</v>
      </c>
      <c r="AHS94" s="79" t="s">
        <v>1050</v>
      </c>
      <c r="AHT94" s="79" t="s">
        <v>1050</v>
      </c>
      <c r="AHU94" s="79" t="s">
        <v>1050</v>
      </c>
      <c r="AHV94" s="79" t="s">
        <v>1050</v>
      </c>
      <c r="AHW94" s="79" t="s">
        <v>1050</v>
      </c>
      <c r="AHX94" s="79" t="s">
        <v>1050</v>
      </c>
      <c r="AHY94" s="79" t="s">
        <v>1050</v>
      </c>
      <c r="AHZ94" s="79" t="s">
        <v>1050</v>
      </c>
      <c r="AIA94" s="79" t="s">
        <v>1050</v>
      </c>
      <c r="AIB94" s="79" t="s">
        <v>1050</v>
      </c>
      <c r="AIC94" s="79" t="s">
        <v>1050</v>
      </c>
      <c r="AID94" s="79" t="s">
        <v>1050</v>
      </c>
      <c r="AIE94" s="79" t="s">
        <v>1050</v>
      </c>
      <c r="AIF94" s="79" t="s">
        <v>1050</v>
      </c>
      <c r="AIG94" s="79" t="s">
        <v>1050</v>
      </c>
      <c r="AIH94" s="79" t="s">
        <v>3355</v>
      </c>
      <c r="AII94" s="79" t="s">
        <v>1050</v>
      </c>
      <c r="AIJ94" s="79" t="s">
        <v>1050</v>
      </c>
      <c r="AIK94" s="79" t="s">
        <v>1050</v>
      </c>
      <c r="AIL94" s="79" t="s">
        <v>1050</v>
      </c>
      <c r="AIM94" s="79" t="s">
        <v>1050</v>
      </c>
      <c r="AIN94" s="79" t="s">
        <v>1050</v>
      </c>
      <c r="AIO94" s="79" t="s">
        <v>1050</v>
      </c>
      <c r="AIP94" s="79" t="s">
        <v>1050</v>
      </c>
      <c r="AIQ94" s="79" t="s">
        <v>399</v>
      </c>
      <c r="AIR94" s="79">
        <v>116</v>
      </c>
      <c r="AIS94" s="79" t="s">
        <v>1050</v>
      </c>
      <c r="AIT94" s="79" t="s">
        <v>1050</v>
      </c>
      <c r="AIU94" s="79" t="s">
        <v>1050</v>
      </c>
      <c r="AIV94" s="79" t="s">
        <v>1050</v>
      </c>
      <c r="AIW94" s="79" t="s">
        <v>399</v>
      </c>
      <c r="AIX94" s="79">
        <v>401</v>
      </c>
      <c r="AIY94" s="79" t="s">
        <v>1050</v>
      </c>
      <c r="AIZ94" s="79" t="s">
        <v>1050</v>
      </c>
      <c r="AJA94" s="79" t="s">
        <v>1050</v>
      </c>
      <c r="AJB94" s="79" t="s">
        <v>1050</v>
      </c>
      <c r="AJC94" s="79" t="s">
        <v>1050</v>
      </c>
      <c r="AJD94" s="79" t="s">
        <v>1050</v>
      </c>
      <c r="AJE94" s="79" t="s">
        <v>1050</v>
      </c>
      <c r="AJF94" s="79" t="s">
        <v>1050</v>
      </c>
      <c r="AJG94" s="79" t="s">
        <v>3428</v>
      </c>
      <c r="AJH94" s="79" t="s">
        <v>3429</v>
      </c>
      <c r="AJI94" s="79" t="s">
        <v>1050</v>
      </c>
      <c r="AJJ94" s="79" t="s">
        <v>1050</v>
      </c>
      <c r="AJK94" s="79" t="s">
        <v>1050</v>
      </c>
      <c r="AJL94" s="79" t="s">
        <v>1050</v>
      </c>
      <c r="AJM94" s="79" t="s">
        <v>353</v>
      </c>
      <c r="AJN94" s="79" t="s">
        <v>2712</v>
      </c>
      <c r="AJO94" s="79" t="s">
        <v>1050</v>
      </c>
      <c r="AJP94" s="79" t="s">
        <v>1050</v>
      </c>
      <c r="AJQ94" s="79" t="s">
        <v>1050</v>
      </c>
      <c r="AJR94" s="79" t="s">
        <v>1050</v>
      </c>
      <c r="AJS94" s="79" t="s">
        <v>1050</v>
      </c>
      <c r="AJT94" s="79" t="s">
        <v>1098</v>
      </c>
      <c r="AJU94" s="79" t="s">
        <v>1050</v>
      </c>
      <c r="AJV94" s="79" t="s">
        <v>1050</v>
      </c>
      <c r="AJW94" s="79" t="s">
        <v>1050</v>
      </c>
      <c r="AJX94" s="79" t="s">
        <v>1098</v>
      </c>
      <c r="AJY94" s="79" t="s">
        <v>1050</v>
      </c>
      <c r="AJZ94" s="79" t="s">
        <v>1050</v>
      </c>
      <c r="AKA94" s="79" t="s">
        <v>1050</v>
      </c>
      <c r="AKB94" s="79" t="s">
        <v>1050</v>
      </c>
      <c r="AKC94" s="79" t="s">
        <v>1098</v>
      </c>
      <c r="AKD94" s="79" t="s">
        <v>1050</v>
      </c>
      <c r="AKE94" s="79" t="s">
        <v>1050</v>
      </c>
      <c r="AKF94" s="79" t="s">
        <v>1098</v>
      </c>
      <c r="AKG94" s="79" t="s">
        <v>1050</v>
      </c>
      <c r="AKH94" s="79" t="s">
        <v>1050</v>
      </c>
      <c r="AKI94" s="79" t="s">
        <v>1050</v>
      </c>
      <c r="AKJ94" s="79" t="s">
        <v>1050</v>
      </c>
      <c r="AKK94" s="79" t="s">
        <v>1050</v>
      </c>
      <c r="AKL94" s="79" t="s">
        <v>1050</v>
      </c>
      <c r="AKM94" s="79" t="s">
        <v>1098</v>
      </c>
      <c r="AKN94" s="79" t="s">
        <v>1050</v>
      </c>
      <c r="AKO94" s="79" t="s">
        <v>1050</v>
      </c>
      <c r="AKP94" s="79" t="s">
        <v>1050</v>
      </c>
      <c r="AKQ94" s="79" t="s">
        <v>1050</v>
      </c>
      <c r="AKR94" s="79" t="s">
        <v>1050</v>
      </c>
      <c r="AKS94" s="79" t="s">
        <v>1050</v>
      </c>
      <c r="AKT94" s="79" t="s">
        <v>1050</v>
      </c>
      <c r="AKU94" s="79" t="s">
        <v>1050</v>
      </c>
      <c r="AKV94" s="79" t="s">
        <v>1098</v>
      </c>
      <c r="AKW94" s="79" t="s">
        <v>1098</v>
      </c>
      <c r="AKX94" s="79" t="s">
        <v>1050</v>
      </c>
      <c r="AKY94" s="79" t="s">
        <v>1050</v>
      </c>
      <c r="AKZ94" s="79" t="s">
        <v>1050</v>
      </c>
      <c r="ALA94" s="79" t="s">
        <v>1050</v>
      </c>
      <c r="ALB94" s="79" t="s">
        <v>1050</v>
      </c>
      <c r="ALC94" s="79" t="s">
        <v>1050</v>
      </c>
      <c r="ALD94" s="79" t="s">
        <v>1050</v>
      </c>
      <c r="ALE94" s="79" t="s">
        <v>1050</v>
      </c>
      <c r="ALF94" s="79" t="s">
        <v>1098</v>
      </c>
      <c r="ALG94" s="79" t="s">
        <v>1050</v>
      </c>
      <c r="ALH94" s="79" t="s">
        <v>1098</v>
      </c>
      <c r="ALI94" s="79" t="s">
        <v>1050</v>
      </c>
      <c r="ALJ94" s="79" t="s">
        <v>1098</v>
      </c>
      <c r="ALK94" s="79" t="s">
        <v>1050</v>
      </c>
      <c r="ALL94" s="79" t="s">
        <v>1050</v>
      </c>
      <c r="ALM94" s="79" t="s">
        <v>1050</v>
      </c>
      <c r="ALN94" s="79" t="s">
        <v>1050</v>
      </c>
      <c r="ALO94" s="79" t="s">
        <v>1050</v>
      </c>
      <c r="ALP94" s="79" t="s">
        <v>1098</v>
      </c>
      <c r="ALQ94" s="79" t="s">
        <v>1098</v>
      </c>
      <c r="ALR94" s="79" t="s">
        <v>1050</v>
      </c>
      <c r="ALS94" s="79" t="s">
        <v>1050</v>
      </c>
      <c r="ALT94" s="79" t="s">
        <v>1050</v>
      </c>
      <c r="ALU94" s="79" t="s">
        <v>1050</v>
      </c>
      <c r="ALV94" s="79" t="s">
        <v>1050</v>
      </c>
      <c r="ALW94" s="79" t="s">
        <v>1050</v>
      </c>
      <c r="ALX94" s="79" t="s">
        <v>1050</v>
      </c>
    </row>
    <row r="95" ht="50.25" customHeight="1" spans="1:1012">
      <c r="A95" s="150" t="s">
        <v>3430</v>
      </c>
      <c r="B95" s="150">
        <v>130</v>
      </c>
      <c r="C95" s="110" t="s">
        <v>2712</v>
      </c>
      <c r="D95" s="110" t="s">
        <v>374</v>
      </c>
      <c r="E95" s="110" t="s">
        <v>1050</v>
      </c>
      <c r="F95" s="110" t="s">
        <v>3431</v>
      </c>
      <c r="G95" s="110" t="s">
        <v>1050</v>
      </c>
      <c r="H95" s="110" t="s">
        <v>1050</v>
      </c>
      <c r="I95" s="110" t="s">
        <v>558</v>
      </c>
      <c r="J95" s="110" t="s">
        <v>3432</v>
      </c>
      <c r="K95" s="151">
        <v>0.438888888888889</v>
      </c>
      <c r="L95" s="110" t="s">
        <v>3432</v>
      </c>
      <c r="M95" s="151">
        <v>0.445833333333333</v>
      </c>
      <c r="N95" s="110" t="s">
        <v>376</v>
      </c>
      <c r="O95" s="110" t="s">
        <v>1050</v>
      </c>
      <c r="P95" s="110" t="s">
        <v>1050</v>
      </c>
      <c r="Q95" s="110" t="s">
        <v>1050</v>
      </c>
      <c r="R95" s="110" t="s">
        <v>1052</v>
      </c>
      <c r="S95" s="110" t="s">
        <v>419</v>
      </c>
      <c r="T95" s="110" t="s">
        <v>1050</v>
      </c>
      <c r="U95" s="110" t="s">
        <v>368</v>
      </c>
      <c r="V95" s="110" t="s">
        <v>480</v>
      </c>
      <c r="W95" s="110" t="s">
        <v>338</v>
      </c>
      <c r="X95" s="110" t="s">
        <v>339</v>
      </c>
      <c r="Y95" s="110" t="s">
        <v>1050</v>
      </c>
      <c r="Z95" s="110" t="s">
        <v>387</v>
      </c>
      <c r="AA95" s="110" t="s">
        <v>342</v>
      </c>
      <c r="AB95" s="110" t="s">
        <v>424</v>
      </c>
      <c r="AC95" s="110" t="s">
        <v>343</v>
      </c>
      <c r="AD95" s="110" t="s">
        <v>344</v>
      </c>
      <c r="AE95" s="110" t="s">
        <v>369</v>
      </c>
      <c r="AF95" s="110" t="s">
        <v>1050</v>
      </c>
      <c r="AG95" s="110" t="s">
        <v>1050</v>
      </c>
      <c r="AH95" s="110" t="s">
        <v>1050</v>
      </c>
      <c r="AI95" s="110" t="s">
        <v>1050</v>
      </c>
      <c r="AJ95" s="110" t="s">
        <v>1050</v>
      </c>
      <c r="AK95" s="110" t="s">
        <v>1050</v>
      </c>
      <c r="AL95" s="110" t="s">
        <v>1050</v>
      </c>
      <c r="AM95" s="110" t="s">
        <v>1050</v>
      </c>
      <c r="AN95" s="110" t="s">
        <v>1050</v>
      </c>
      <c r="AO95" s="110" t="s">
        <v>1050</v>
      </c>
      <c r="AP95" s="110" t="s">
        <v>1050</v>
      </c>
      <c r="AQ95" s="110" t="s">
        <v>1050</v>
      </c>
      <c r="AR95" s="110" t="s">
        <v>1050</v>
      </c>
      <c r="AS95" s="110" t="s">
        <v>1050</v>
      </c>
      <c r="AT95" s="110" t="s">
        <v>1050</v>
      </c>
      <c r="AU95" s="110" t="s">
        <v>1050</v>
      </c>
      <c r="AV95" s="110" t="s">
        <v>1050</v>
      </c>
      <c r="AW95" s="110" t="s">
        <v>1050</v>
      </c>
      <c r="AX95" s="110" t="s">
        <v>1050</v>
      </c>
      <c r="AY95" s="110" t="s">
        <v>1050</v>
      </c>
      <c r="AZ95" s="110" t="s">
        <v>480</v>
      </c>
      <c r="BA95" s="110" t="s">
        <v>1050</v>
      </c>
      <c r="BB95" s="110" t="s">
        <v>1050</v>
      </c>
      <c r="BC95" s="110" t="s">
        <v>1050</v>
      </c>
      <c r="BD95" s="110" t="s">
        <v>1050</v>
      </c>
      <c r="BE95" s="110" t="s">
        <v>1050</v>
      </c>
      <c r="BF95" s="110" t="s">
        <v>1050</v>
      </c>
      <c r="BG95" s="110" t="s">
        <v>1050</v>
      </c>
      <c r="BH95" s="110" t="s">
        <v>1050</v>
      </c>
      <c r="BI95" s="110" t="s">
        <v>1050</v>
      </c>
      <c r="BJ95" s="110" t="s">
        <v>1050</v>
      </c>
      <c r="BK95" s="110" t="s">
        <v>1050</v>
      </c>
      <c r="BL95" s="110" t="s">
        <v>1050</v>
      </c>
      <c r="BM95" s="110" t="s">
        <v>1050</v>
      </c>
      <c r="BN95" s="110" t="s">
        <v>1050</v>
      </c>
      <c r="BO95" s="110" t="s">
        <v>1050</v>
      </c>
      <c r="BP95" s="110" t="s">
        <v>1050</v>
      </c>
      <c r="BQ95" s="110" t="s">
        <v>1050</v>
      </c>
      <c r="BR95" s="110" t="s">
        <v>1050</v>
      </c>
      <c r="BS95" s="110" t="s">
        <v>1050</v>
      </c>
      <c r="BT95" s="110" t="s">
        <v>1050</v>
      </c>
      <c r="BU95" s="110" t="s">
        <v>1050</v>
      </c>
      <c r="BV95" s="110" t="s">
        <v>1050</v>
      </c>
      <c r="BW95" s="110" t="s">
        <v>1050</v>
      </c>
      <c r="BX95" s="110" t="s">
        <v>1050</v>
      </c>
      <c r="BY95" s="110" t="s">
        <v>1050</v>
      </c>
      <c r="BZ95" s="110" t="s">
        <v>1050</v>
      </c>
      <c r="CA95" s="110" t="s">
        <v>1050</v>
      </c>
      <c r="CB95" s="110" t="s">
        <v>1050</v>
      </c>
      <c r="CC95" s="110" t="s">
        <v>1050</v>
      </c>
      <c r="CD95" s="110" t="s">
        <v>1050</v>
      </c>
      <c r="CE95" s="110" t="s">
        <v>1050</v>
      </c>
      <c r="CF95" s="110" t="s">
        <v>1057</v>
      </c>
      <c r="CG95" s="110" t="s">
        <v>3433</v>
      </c>
      <c r="CH95" s="110" t="s">
        <v>1090</v>
      </c>
      <c r="CI95" s="110" t="s">
        <v>1050</v>
      </c>
      <c r="CJ95" s="110" t="s">
        <v>1060</v>
      </c>
      <c r="CK95" s="110" t="s">
        <v>1050</v>
      </c>
      <c r="CL95" s="110" t="s">
        <v>1050</v>
      </c>
      <c r="CM95" s="110" t="s">
        <v>1050</v>
      </c>
      <c r="CN95" s="110" t="s">
        <v>1050</v>
      </c>
      <c r="CO95" s="110" t="s">
        <v>353</v>
      </c>
      <c r="CP95" s="110" t="s">
        <v>508</v>
      </c>
      <c r="CQ95" s="110" t="s">
        <v>494</v>
      </c>
      <c r="CR95" s="110" t="s">
        <v>1050</v>
      </c>
      <c r="CS95" s="110" t="s">
        <v>3434</v>
      </c>
      <c r="CT95" s="110">
        <v>11001</v>
      </c>
      <c r="CU95" s="110" t="s">
        <v>1050</v>
      </c>
      <c r="CV95" s="110" t="s">
        <v>1050</v>
      </c>
      <c r="CW95" s="110" t="s">
        <v>1050</v>
      </c>
      <c r="CX95" s="110" t="s">
        <v>1142</v>
      </c>
      <c r="CY95" s="110" t="s">
        <v>1106</v>
      </c>
      <c r="CZ95" s="110" t="s">
        <v>356</v>
      </c>
      <c r="DA95" s="110" t="s">
        <v>1257</v>
      </c>
      <c r="DB95" s="110" t="s">
        <v>1258</v>
      </c>
      <c r="DC95" s="110" t="s">
        <v>3435</v>
      </c>
      <c r="DD95" s="110">
        <v>2022</v>
      </c>
      <c r="DE95" s="110" t="s">
        <v>2540</v>
      </c>
      <c r="DF95" s="110">
        <v>1758</v>
      </c>
      <c r="DG95" s="110">
        <v>2</v>
      </c>
      <c r="DH95" s="110" t="s">
        <v>2853</v>
      </c>
      <c r="DI95" s="110" t="s">
        <v>3286</v>
      </c>
      <c r="DJ95" s="110" t="s">
        <v>1686</v>
      </c>
      <c r="DK95" s="110">
        <v>1</v>
      </c>
      <c r="DL95" s="110" t="s">
        <v>399</v>
      </c>
      <c r="DM95" s="110" t="s">
        <v>353</v>
      </c>
      <c r="DN95" s="110" t="s">
        <v>1068</v>
      </c>
      <c r="DO95" s="110" t="s">
        <v>3436</v>
      </c>
      <c r="DP95" s="110" t="s">
        <v>399</v>
      </c>
      <c r="DQ95" s="110" t="s">
        <v>1050</v>
      </c>
      <c r="DR95" s="110" t="s">
        <v>1050</v>
      </c>
      <c r="DS95" s="110" t="s">
        <v>399</v>
      </c>
      <c r="DT95" s="110" t="s">
        <v>1050</v>
      </c>
      <c r="DU95" s="110" t="s">
        <v>1050</v>
      </c>
      <c r="DV95" s="110" t="s">
        <v>399</v>
      </c>
      <c r="DW95" s="110" t="s">
        <v>490</v>
      </c>
      <c r="DX95" s="110" t="s">
        <v>404</v>
      </c>
      <c r="DY95" s="110" t="s">
        <v>1050</v>
      </c>
      <c r="DZ95" s="110" t="s">
        <v>1050</v>
      </c>
      <c r="EA95" s="110" t="s">
        <v>1050</v>
      </c>
      <c r="EB95" s="110" t="s">
        <v>333</v>
      </c>
      <c r="EC95" s="110" t="s">
        <v>1050</v>
      </c>
      <c r="ED95" s="110" t="s">
        <v>2777</v>
      </c>
      <c r="EE95" s="110" t="s">
        <v>469</v>
      </c>
      <c r="EF95" s="110" t="s">
        <v>399</v>
      </c>
      <c r="EG95" s="110" t="s">
        <v>1050</v>
      </c>
      <c r="EH95" s="110" t="s">
        <v>1050</v>
      </c>
      <c r="EI95" s="110" t="s">
        <v>1050</v>
      </c>
      <c r="EJ95" s="110" t="s">
        <v>1050</v>
      </c>
      <c r="EK95" s="110" t="s">
        <v>1050</v>
      </c>
      <c r="EL95" s="110" t="s">
        <v>1050</v>
      </c>
      <c r="EM95" s="110" t="s">
        <v>1050</v>
      </c>
      <c r="EN95" s="110" t="s">
        <v>1050</v>
      </c>
      <c r="EO95" s="110" t="s">
        <v>1050</v>
      </c>
      <c r="EP95" s="110" t="s">
        <v>1050</v>
      </c>
      <c r="EQ95" s="110" t="s">
        <v>1050</v>
      </c>
      <c r="ER95" s="110" t="s">
        <v>1050</v>
      </c>
      <c r="ES95" s="110" t="s">
        <v>1050</v>
      </c>
      <c r="ET95" s="110" t="s">
        <v>1050</v>
      </c>
      <c r="EU95" s="110" t="s">
        <v>1050</v>
      </c>
      <c r="EV95" s="110" t="s">
        <v>1050</v>
      </c>
      <c r="EW95" s="110" t="s">
        <v>1050</v>
      </c>
      <c r="EX95" s="110" t="s">
        <v>1050</v>
      </c>
      <c r="EY95" s="110" t="s">
        <v>1050</v>
      </c>
      <c r="EZ95" s="110" t="s">
        <v>1050</v>
      </c>
      <c r="FA95" s="110" t="s">
        <v>1050</v>
      </c>
      <c r="FB95" s="110" t="s">
        <v>1050</v>
      </c>
      <c r="FC95" s="110" t="s">
        <v>1050</v>
      </c>
      <c r="FD95" s="110" t="s">
        <v>1050</v>
      </c>
      <c r="FE95" s="110" t="s">
        <v>1050</v>
      </c>
      <c r="FF95" s="110" t="s">
        <v>1050</v>
      </c>
      <c r="FG95" s="110" t="s">
        <v>1050</v>
      </c>
      <c r="FH95" s="110" t="s">
        <v>1050</v>
      </c>
      <c r="FI95" s="110" t="s">
        <v>1050</v>
      </c>
      <c r="FJ95" s="110" t="s">
        <v>1050</v>
      </c>
      <c r="FK95" s="110" t="s">
        <v>1050</v>
      </c>
      <c r="FL95" s="110" t="s">
        <v>1050</v>
      </c>
      <c r="FM95" s="110" t="s">
        <v>1050</v>
      </c>
      <c r="FN95" s="110" t="s">
        <v>1050</v>
      </c>
      <c r="FO95" s="110" t="s">
        <v>1050</v>
      </c>
      <c r="FP95" s="110" t="s">
        <v>1050</v>
      </c>
      <c r="FQ95" s="110" t="s">
        <v>1050</v>
      </c>
      <c r="FR95" s="110" t="s">
        <v>1050</v>
      </c>
      <c r="FS95" s="110" t="s">
        <v>1050</v>
      </c>
      <c r="FT95" s="110" t="s">
        <v>1050</v>
      </c>
      <c r="FU95" s="110" t="s">
        <v>1050</v>
      </c>
      <c r="FV95" s="110" t="s">
        <v>1050</v>
      </c>
      <c r="FW95" s="110" t="s">
        <v>1050</v>
      </c>
      <c r="FX95" s="110" t="s">
        <v>1050</v>
      </c>
      <c r="FY95" s="110" t="s">
        <v>1050</v>
      </c>
      <c r="FZ95" s="110" t="s">
        <v>1050</v>
      </c>
      <c r="GA95" s="110" t="s">
        <v>1050</v>
      </c>
      <c r="GB95" s="110" t="s">
        <v>1050</v>
      </c>
      <c r="GC95" s="110" t="s">
        <v>1050</v>
      </c>
      <c r="GD95" s="110" t="s">
        <v>1050</v>
      </c>
      <c r="GE95" s="110" t="s">
        <v>1050</v>
      </c>
      <c r="GF95" s="110" t="s">
        <v>1050</v>
      </c>
      <c r="GG95" s="110" t="s">
        <v>1050</v>
      </c>
      <c r="GH95" s="110" t="s">
        <v>1050</v>
      </c>
      <c r="GI95" s="110" t="s">
        <v>1050</v>
      </c>
      <c r="GJ95" s="110" t="s">
        <v>1050</v>
      </c>
      <c r="GK95" s="110" t="s">
        <v>1050</v>
      </c>
      <c r="GL95" s="110" t="s">
        <v>1050</v>
      </c>
      <c r="GM95" s="110" t="s">
        <v>1050</v>
      </c>
      <c r="GN95" s="110" t="s">
        <v>1050</v>
      </c>
      <c r="GO95" s="110" t="s">
        <v>1050</v>
      </c>
      <c r="GP95" s="110" t="s">
        <v>1050</v>
      </c>
      <c r="GQ95" s="110" t="s">
        <v>1050</v>
      </c>
      <c r="GR95" s="110" t="s">
        <v>1050</v>
      </c>
      <c r="GS95" s="110" t="s">
        <v>1050</v>
      </c>
      <c r="GT95" s="110" t="s">
        <v>1050</v>
      </c>
      <c r="GU95" s="110" t="s">
        <v>1050</v>
      </c>
      <c r="GV95" s="110" t="s">
        <v>1050</v>
      </c>
      <c r="GW95" s="110" t="s">
        <v>1050</v>
      </c>
      <c r="GX95" s="110" t="s">
        <v>1050</v>
      </c>
      <c r="GY95" s="110" t="s">
        <v>1050</v>
      </c>
      <c r="GZ95" s="110" t="s">
        <v>1050</v>
      </c>
      <c r="HA95" s="110" t="s">
        <v>1050</v>
      </c>
      <c r="HB95" s="110" t="s">
        <v>1050</v>
      </c>
      <c r="HC95" s="110" t="s">
        <v>1050</v>
      </c>
      <c r="HD95" s="110" t="s">
        <v>1050</v>
      </c>
      <c r="HE95" s="110" t="s">
        <v>1050</v>
      </c>
      <c r="HF95" s="110" t="s">
        <v>1050</v>
      </c>
      <c r="HG95" s="110" t="s">
        <v>1050</v>
      </c>
      <c r="HH95" s="110" t="s">
        <v>1050</v>
      </c>
      <c r="HI95" s="110" t="s">
        <v>1050</v>
      </c>
      <c r="HJ95" s="110" t="s">
        <v>1050</v>
      </c>
      <c r="HK95" s="110" t="s">
        <v>1050</v>
      </c>
      <c r="HL95" s="110" t="s">
        <v>1050</v>
      </c>
      <c r="HM95" s="110" t="s">
        <v>1050</v>
      </c>
      <c r="HN95" s="110" t="s">
        <v>1050</v>
      </c>
      <c r="HO95" s="110" t="s">
        <v>1050</v>
      </c>
      <c r="HP95" s="110" t="s">
        <v>1050</v>
      </c>
      <c r="HQ95" s="110" t="s">
        <v>1050</v>
      </c>
      <c r="HR95" s="110" t="s">
        <v>1050</v>
      </c>
      <c r="HS95" s="110" t="s">
        <v>1050</v>
      </c>
      <c r="HT95" s="110" t="s">
        <v>1050</v>
      </c>
      <c r="HU95" s="110" t="s">
        <v>1050</v>
      </c>
      <c r="HV95" s="110" t="s">
        <v>1050</v>
      </c>
      <c r="HW95" s="110" t="s">
        <v>1050</v>
      </c>
      <c r="HX95" s="110" t="s">
        <v>1050</v>
      </c>
      <c r="HY95" s="110" t="s">
        <v>1050</v>
      </c>
      <c r="HZ95" s="110" t="s">
        <v>1050</v>
      </c>
      <c r="IA95" s="110" t="s">
        <v>1050</v>
      </c>
      <c r="IB95" s="110" t="s">
        <v>1050</v>
      </c>
      <c r="IC95" s="110" t="s">
        <v>1050</v>
      </c>
      <c r="ID95" s="110" t="s">
        <v>1050</v>
      </c>
      <c r="IE95" s="110" t="s">
        <v>1050</v>
      </c>
      <c r="IF95" s="110" t="s">
        <v>1050</v>
      </c>
      <c r="IG95" s="110" t="s">
        <v>1050</v>
      </c>
      <c r="IH95" s="110" t="s">
        <v>1050</v>
      </c>
      <c r="II95" s="110" t="s">
        <v>1050</v>
      </c>
      <c r="IJ95" s="110" t="s">
        <v>1050</v>
      </c>
      <c r="IK95" s="110" t="s">
        <v>1050</v>
      </c>
      <c r="IL95" s="110" t="s">
        <v>1050</v>
      </c>
      <c r="IM95" s="110" t="s">
        <v>1050</v>
      </c>
      <c r="IN95" s="110" t="s">
        <v>1050</v>
      </c>
      <c r="IO95" s="110" t="s">
        <v>1050</v>
      </c>
      <c r="IP95" s="110" t="s">
        <v>1050</v>
      </c>
      <c r="IQ95" s="110" t="s">
        <v>1050</v>
      </c>
      <c r="IR95" s="110" t="s">
        <v>1050</v>
      </c>
      <c r="IS95" s="110" t="s">
        <v>1050</v>
      </c>
      <c r="IT95" s="110" t="s">
        <v>1050</v>
      </c>
      <c r="IU95" s="110" t="s">
        <v>1050</v>
      </c>
      <c r="IV95" s="110" t="s">
        <v>1050</v>
      </c>
      <c r="IW95" s="110" t="s">
        <v>1050</v>
      </c>
      <c r="IX95" s="110" t="s">
        <v>1050</v>
      </c>
      <c r="IY95" s="110" t="s">
        <v>1050</v>
      </c>
      <c r="IZ95" s="110" t="s">
        <v>1050</v>
      </c>
      <c r="JA95" s="110" t="s">
        <v>1050</v>
      </c>
      <c r="JB95" s="110" t="s">
        <v>1050</v>
      </c>
      <c r="JC95" s="110" t="s">
        <v>1050</v>
      </c>
      <c r="JD95" s="110" t="s">
        <v>1050</v>
      </c>
      <c r="JE95" s="110" t="s">
        <v>1050</v>
      </c>
      <c r="JF95" s="110" t="s">
        <v>1050</v>
      </c>
      <c r="JG95" s="110" t="s">
        <v>1050</v>
      </c>
      <c r="JH95" s="110" t="s">
        <v>1050</v>
      </c>
      <c r="JI95" s="110" t="s">
        <v>1050</v>
      </c>
      <c r="JJ95" s="110" t="s">
        <v>1050</v>
      </c>
      <c r="JK95" s="110" t="s">
        <v>1050</v>
      </c>
      <c r="JL95" s="110" t="s">
        <v>1050</v>
      </c>
      <c r="JM95" s="110" t="s">
        <v>1050</v>
      </c>
      <c r="JN95" s="110" t="s">
        <v>1050</v>
      </c>
      <c r="JO95" s="110" t="s">
        <v>1050</v>
      </c>
      <c r="JP95" s="110" t="s">
        <v>1050</v>
      </c>
      <c r="JQ95" s="110" t="s">
        <v>1050</v>
      </c>
      <c r="JR95" s="110" t="s">
        <v>1050</v>
      </c>
      <c r="JS95" s="110" t="s">
        <v>1050</v>
      </c>
      <c r="JT95" s="110" t="s">
        <v>1050</v>
      </c>
      <c r="JU95" s="110" t="s">
        <v>1050</v>
      </c>
      <c r="JV95" s="110" t="s">
        <v>1050</v>
      </c>
      <c r="JW95" s="110" t="s">
        <v>1050</v>
      </c>
      <c r="JX95" s="110" t="s">
        <v>1050</v>
      </c>
      <c r="JY95" s="110" t="s">
        <v>1050</v>
      </c>
      <c r="JZ95" s="110" t="s">
        <v>1050</v>
      </c>
      <c r="KA95" s="110" t="s">
        <v>1050</v>
      </c>
      <c r="KB95" s="110" t="s">
        <v>1050</v>
      </c>
      <c r="KC95" s="110" t="s">
        <v>1050</v>
      </c>
      <c r="KD95" s="110" t="s">
        <v>1050</v>
      </c>
      <c r="KE95" s="110" t="s">
        <v>1050</v>
      </c>
      <c r="KF95" s="110" t="s">
        <v>1050</v>
      </c>
      <c r="KG95" s="110" t="s">
        <v>1050</v>
      </c>
      <c r="KH95" s="110" t="s">
        <v>1050</v>
      </c>
      <c r="KI95" s="110" t="s">
        <v>1050</v>
      </c>
      <c r="KJ95" s="110" t="s">
        <v>1050</v>
      </c>
      <c r="KK95" s="110" t="s">
        <v>1050</v>
      </c>
      <c r="KL95" s="110" t="s">
        <v>1050</v>
      </c>
      <c r="KM95" s="110" t="s">
        <v>1050</v>
      </c>
      <c r="KN95" s="110" t="s">
        <v>1050</v>
      </c>
      <c r="KO95" s="110" t="s">
        <v>1050</v>
      </c>
      <c r="KP95" s="110" t="s">
        <v>1050</v>
      </c>
      <c r="KQ95" s="110" t="s">
        <v>1050</v>
      </c>
      <c r="KR95" s="110" t="s">
        <v>1050</v>
      </c>
      <c r="KS95" s="110" t="s">
        <v>1050</v>
      </c>
      <c r="KT95" s="110" t="s">
        <v>1050</v>
      </c>
      <c r="KU95" s="110" t="s">
        <v>1050</v>
      </c>
      <c r="KV95" s="110" t="s">
        <v>1050</v>
      </c>
      <c r="KW95" s="110" t="s">
        <v>1050</v>
      </c>
      <c r="KX95" s="110" t="s">
        <v>1050</v>
      </c>
      <c r="KY95" s="110" t="s">
        <v>1050</v>
      </c>
      <c r="KZ95" s="110" t="s">
        <v>1050</v>
      </c>
      <c r="LA95" s="110" t="s">
        <v>1050</v>
      </c>
      <c r="LB95" s="110" t="s">
        <v>1050</v>
      </c>
      <c r="LC95" s="110" t="s">
        <v>1050</v>
      </c>
      <c r="LD95" s="110" t="s">
        <v>1050</v>
      </c>
      <c r="LE95" s="110" t="s">
        <v>1050</v>
      </c>
      <c r="LF95" s="110" t="s">
        <v>1050</v>
      </c>
      <c r="LG95" s="110" t="s">
        <v>1050</v>
      </c>
      <c r="LH95" s="110" t="s">
        <v>1050</v>
      </c>
      <c r="LI95" s="110" t="s">
        <v>1050</v>
      </c>
      <c r="LJ95" s="110" t="s">
        <v>1050</v>
      </c>
      <c r="LK95" s="110" t="s">
        <v>1050</v>
      </c>
      <c r="LL95" s="110" t="s">
        <v>1050</v>
      </c>
      <c r="LM95" s="110" t="s">
        <v>1050</v>
      </c>
      <c r="LN95" s="110" t="s">
        <v>1050</v>
      </c>
      <c r="LO95" s="110" t="s">
        <v>1050</v>
      </c>
      <c r="LP95" s="110" t="s">
        <v>1050</v>
      </c>
      <c r="LQ95" s="110" t="s">
        <v>1050</v>
      </c>
      <c r="LR95" s="110" t="s">
        <v>1050</v>
      </c>
      <c r="LS95" s="110" t="s">
        <v>1050</v>
      </c>
      <c r="LT95" s="110" t="s">
        <v>1050</v>
      </c>
      <c r="LU95" s="110" t="s">
        <v>1050</v>
      </c>
      <c r="LV95" s="110" t="s">
        <v>1050</v>
      </c>
      <c r="LW95" s="110" t="s">
        <v>1050</v>
      </c>
      <c r="LX95" s="110" t="s">
        <v>1050</v>
      </c>
      <c r="LY95" s="110" t="s">
        <v>1050</v>
      </c>
      <c r="LZ95" s="110" t="s">
        <v>1050</v>
      </c>
      <c r="MA95" s="110" t="s">
        <v>1050</v>
      </c>
      <c r="MB95" s="110" t="s">
        <v>1050</v>
      </c>
      <c r="MC95" s="110" t="s">
        <v>1050</v>
      </c>
      <c r="MD95" s="110" t="s">
        <v>1050</v>
      </c>
      <c r="ME95" s="110" t="s">
        <v>1050</v>
      </c>
      <c r="MF95" s="110" t="s">
        <v>1050</v>
      </c>
      <c r="MG95" s="110" t="s">
        <v>1050</v>
      </c>
      <c r="MH95" s="110" t="s">
        <v>1050</v>
      </c>
      <c r="MI95" s="110" t="s">
        <v>1050</v>
      </c>
      <c r="MJ95" s="110" t="s">
        <v>1050</v>
      </c>
      <c r="MK95" s="110" t="s">
        <v>1057</v>
      </c>
      <c r="ML95" s="110" t="s">
        <v>3437</v>
      </c>
      <c r="MM95" s="110" t="s">
        <v>1090</v>
      </c>
      <c r="MN95" s="110" t="s">
        <v>1050</v>
      </c>
      <c r="MO95" s="110" t="s">
        <v>3438</v>
      </c>
      <c r="MP95" s="110" t="s">
        <v>1050</v>
      </c>
      <c r="MQ95" s="110" t="s">
        <v>1050</v>
      </c>
      <c r="MR95" s="110" t="s">
        <v>1050</v>
      </c>
      <c r="MS95" s="110" t="s">
        <v>1050</v>
      </c>
      <c r="MT95" s="110" t="s">
        <v>1050</v>
      </c>
      <c r="MU95" s="110" t="s">
        <v>1050</v>
      </c>
      <c r="MV95" s="110" t="s">
        <v>1050</v>
      </c>
      <c r="MW95" s="110" t="s">
        <v>3439</v>
      </c>
      <c r="MX95" s="110" t="s">
        <v>366</v>
      </c>
      <c r="MY95" s="110" t="s">
        <v>398</v>
      </c>
      <c r="MZ95" s="110" t="s">
        <v>399</v>
      </c>
      <c r="NA95" s="110" t="s">
        <v>1050</v>
      </c>
      <c r="NB95" s="110" t="s">
        <v>1050</v>
      </c>
      <c r="NC95" s="110" t="s">
        <v>1050</v>
      </c>
      <c r="ND95" s="110" t="s">
        <v>1050</v>
      </c>
      <c r="NE95" s="110" t="s">
        <v>1050</v>
      </c>
      <c r="NF95" s="110" t="s">
        <v>1050</v>
      </c>
      <c r="NG95" s="110" t="s">
        <v>1050</v>
      </c>
      <c r="NH95" s="110" t="s">
        <v>1050</v>
      </c>
      <c r="NI95" s="110" t="s">
        <v>1050</v>
      </c>
      <c r="NJ95" s="110" t="s">
        <v>1050</v>
      </c>
      <c r="NK95" s="110" t="s">
        <v>1050</v>
      </c>
      <c r="NL95" s="110" t="s">
        <v>1050</v>
      </c>
      <c r="NM95" s="110" t="s">
        <v>1050</v>
      </c>
      <c r="NN95" s="110" t="s">
        <v>1050</v>
      </c>
      <c r="NO95" s="110" t="s">
        <v>1050</v>
      </c>
      <c r="NP95" s="110" t="s">
        <v>1050</v>
      </c>
      <c r="NQ95" s="110" t="s">
        <v>1050</v>
      </c>
      <c r="NR95" s="110" t="s">
        <v>1050</v>
      </c>
      <c r="NS95" s="110" t="s">
        <v>1050</v>
      </c>
      <c r="NT95" s="110" t="s">
        <v>1050</v>
      </c>
      <c r="NU95" s="110" t="s">
        <v>1050</v>
      </c>
      <c r="NV95" s="110" t="s">
        <v>1050</v>
      </c>
      <c r="NW95" s="110" t="s">
        <v>1050</v>
      </c>
      <c r="NX95" s="110" t="s">
        <v>1050</v>
      </c>
      <c r="NY95" s="110" t="s">
        <v>1050</v>
      </c>
      <c r="NZ95" s="110" t="s">
        <v>1050</v>
      </c>
      <c r="OA95" s="110" t="s">
        <v>1050</v>
      </c>
      <c r="OB95" s="110" t="s">
        <v>1050</v>
      </c>
      <c r="OC95" s="110" t="s">
        <v>1050</v>
      </c>
      <c r="OD95" s="110" t="s">
        <v>1050</v>
      </c>
      <c r="OE95" s="110" t="s">
        <v>1050</v>
      </c>
      <c r="OF95" s="110" t="s">
        <v>1050</v>
      </c>
      <c r="OG95" s="110" t="s">
        <v>1050</v>
      </c>
      <c r="OH95" s="110" t="s">
        <v>1050</v>
      </c>
      <c r="OI95" s="110" t="s">
        <v>1050</v>
      </c>
      <c r="OJ95" s="110" t="s">
        <v>1050</v>
      </c>
      <c r="OK95" s="110" t="s">
        <v>1050</v>
      </c>
      <c r="OL95" s="110" t="s">
        <v>1050</v>
      </c>
      <c r="OM95" s="110" t="s">
        <v>1050</v>
      </c>
      <c r="ON95" s="110" t="s">
        <v>1050</v>
      </c>
      <c r="OO95" s="110" t="s">
        <v>1050</v>
      </c>
      <c r="OP95" s="110" t="s">
        <v>1050</v>
      </c>
      <c r="OQ95" s="110" t="s">
        <v>1050</v>
      </c>
      <c r="OR95" s="110" t="s">
        <v>1050</v>
      </c>
      <c r="OS95" s="110" t="s">
        <v>1050</v>
      </c>
      <c r="OT95" s="110" t="s">
        <v>1050</v>
      </c>
      <c r="OU95" s="110" t="s">
        <v>1050</v>
      </c>
      <c r="OV95" s="110" t="s">
        <v>1050</v>
      </c>
      <c r="OW95" s="110" t="s">
        <v>1050</v>
      </c>
      <c r="OX95" s="110" t="s">
        <v>1050</v>
      </c>
      <c r="OY95" s="110" t="s">
        <v>1050</v>
      </c>
      <c r="OZ95" s="110" t="s">
        <v>1050</v>
      </c>
      <c r="PA95" s="110" t="s">
        <v>1050</v>
      </c>
      <c r="PB95" s="110" t="s">
        <v>1050</v>
      </c>
      <c r="PC95" s="110" t="s">
        <v>1050</v>
      </c>
      <c r="PD95" s="110" t="s">
        <v>1050</v>
      </c>
      <c r="PE95" s="110" t="s">
        <v>1050</v>
      </c>
      <c r="PF95" s="110" t="s">
        <v>1050</v>
      </c>
      <c r="PG95" s="110" t="s">
        <v>1050</v>
      </c>
      <c r="PH95" s="110" t="s">
        <v>1050</v>
      </c>
      <c r="PI95" s="110" t="s">
        <v>1050</v>
      </c>
      <c r="PJ95" s="110" t="s">
        <v>1050</v>
      </c>
      <c r="PK95" s="110" t="s">
        <v>1050</v>
      </c>
      <c r="PL95" s="110" t="s">
        <v>1050</v>
      </c>
      <c r="PM95" s="110" t="s">
        <v>366</v>
      </c>
      <c r="PN95" s="110">
        <v>1</v>
      </c>
      <c r="PO95" s="79" t="s">
        <v>1050</v>
      </c>
      <c r="PP95" s="110">
        <v>157</v>
      </c>
      <c r="PQ95" s="110" t="s">
        <v>1050</v>
      </c>
      <c r="PR95" s="110" t="s">
        <v>1050</v>
      </c>
      <c r="PS95" s="110" t="s">
        <v>1050</v>
      </c>
      <c r="PT95" s="110" t="s">
        <v>1050</v>
      </c>
      <c r="PU95" s="110" t="s">
        <v>1050</v>
      </c>
      <c r="PV95" s="110" t="s">
        <v>1050</v>
      </c>
      <c r="PW95" s="110">
        <v>409</v>
      </c>
      <c r="PX95" s="110" t="s">
        <v>1050</v>
      </c>
      <c r="PY95" s="110" t="s">
        <v>2780</v>
      </c>
      <c r="PZ95" s="110" t="s">
        <v>1050</v>
      </c>
      <c r="QA95" s="110" t="s">
        <v>1050</v>
      </c>
      <c r="QB95" s="110" t="s">
        <v>1050</v>
      </c>
      <c r="QC95" s="110" t="s">
        <v>1050</v>
      </c>
      <c r="QD95" s="110" t="s">
        <v>1100</v>
      </c>
      <c r="QE95" s="110" t="s">
        <v>1076</v>
      </c>
      <c r="QF95" s="110" t="s">
        <v>353</v>
      </c>
      <c r="QG95" s="110" t="s">
        <v>1050</v>
      </c>
      <c r="QH95" s="157" t="s">
        <v>1050</v>
      </c>
      <c r="QI95" s="110" t="s">
        <v>1050</v>
      </c>
      <c r="QJ95" s="110" t="s">
        <v>1050</v>
      </c>
      <c r="QK95" s="110" t="s">
        <v>1050</v>
      </c>
      <c r="QL95" s="110" t="s">
        <v>1050</v>
      </c>
      <c r="QM95" s="79" t="s">
        <v>3432</v>
      </c>
      <c r="QN95" s="79" t="s">
        <v>441</v>
      </c>
      <c r="QO95" s="79" t="s">
        <v>399</v>
      </c>
      <c r="QP95" s="79" t="s">
        <v>399</v>
      </c>
      <c r="QQ95" s="92">
        <v>0.438888888888889</v>
      </c>
      <c r="QR95" s="79" t="s">
        <v>329</v>
      </c>
      <c r="QS95" s="79" t="s">
        <v>446</v>
      </c>
      <c r="QT95" s="79" t="s">
        <v>3440</v>
      </c>
      <c r="QU95" s="79" t="s">
        <v>3431</v>
      </c>
      <c r="QV95" s="125" t="s">
        <v>3441</v>
      </c>
      <c r="QW95" s="125" t="s">
        <v>3442</v>
      </c>
      <c r="QX95" s="79" t="s">
        <v>1080</v>
      </c>
      <c r="QY95" s="79" t="s">
        <v>1050</v>
      </c>
      <c r="QZ95" s="79" t="s">
        <v>1050</v>
      </c>
      <c r="RA95" s="79" t="s">
        <v>1050</v>
      </c>
      <c r="RB95" s="79" t="s">
        <v>1050</v>
      </c>
      <c r="RC95" s="79" t="s">
        <v>368</v>
      </c>
      <c r="RD95" s="79" t="s">
        <v>399</v>
      </c>
      <c r="RE95" s="79" t="s">
        <v>344</v>
      </c>
      <c r="RF95" s="79" t="s">
        <v>369</v>
      </c>
      <c r="RG95" s="79" t="s">
        <v>3072</v>
      </c>
      <c r="RH95" s="79" t="s">
        <v>497</v>
      </c>
      <c r="RI95" s="79" t="s">
        <v>388</v>
      </c>
      <c r="RJ95" s="79">
        <v>2.4</v>
      </c>
      <c r="RK95" s="79" t="s">
        <v>371</v>
      </c>
      <c r="RL95" s="79" t="s">
        <v>334</v>
      </c>
      <c r="RM95" s="79" t="s">
        <v>3443</v>
      </c>
      <c r="RN95" s="79" t="s">
        <v>3444</v>
      </c>
      <c r="RO95" s="79" t="s">
        <v>1050</v>
      </c>
      <c r="RP95" s="79" t="s">
        <v>414</v>
      </c>
      <c r="RQ95" s="79" t="s">
        <v>1050</v>
      </c>
      <c r="RR95" s="79" t="s">
        <v>480</v>
      </c>
      <c r="RS95" s="79" t="s">
        <v>1126</v>
      </c>
      <c r="RT95" s="79" t="s">
        <v>1127</v>
      </c>
      <c r="RU95" s="79" t="s">
        <v>1128</v>
      </c>
      <c r="RV95" s="79" t="s">
        <v>1050</v>
      </c>
      <c r="RW95" s="79" t="s">
        <v>1050</v>
      </c>
      <c r="RX95" s="79" t="s">
        <v>1050</v>
      </c>
      <c r="RY95" s="79" t="s">
        <v>1050</v>
      </c>
      <c r="RZ95" s="79" t="s">
        <v>1050</v>
      </c>
      <c r="SA95" s="79" t="s">
        <v>1050</v>
      </c>
      <c r="SB95" s="79" t="s">
        <v>1050</v>
      </c>
      <c r="SC95" s="79" t="s">
        <v>1050</v>
      </c>
      <c r="SD95" s="79" t="s">
        <v>1050</v>
      </c>
      <c r="SE95" s="79" t="s">
        <v>1050</v>
      </c>
      <c r="SF95" s="79" t="s">
        <v>1050</v>
      </c>
      <c r="SG95" s="79" t="s">
        <v>1050</v>
      </c>
      <c r="SH95" s="79" t="s">
        <v>1050</v>
      </c>
      <c r="SI95" s="79" t="s">
        <v>1050</v>
      </c>
      <c r="SJ95" s="79" t="s">
        <v>1050</v>
      </c>
      <c r="SK95" s="79" t="s">
        <v>1050</v>
      </c>
      <c r="SL95" s="79" t="s">
        <v>1050</v>
      </c>
      <c r="SM95" s="79" t="s">
        <v>1050</v>
      </c>
      <c r="SN95" s="79" t="s">
        <v>1050</v>
      </c>
      <c r="SO95" s="79" t="s">
        <v>1050</v>
      </c>
      <c r="SP95" s="79" t="s">
        <v>1050</v>
      </c>
      <c r="SQ95" s="79" t="s">
        <v>1050</v>
      </c>
      <c r="SR95" s="79" t="s">
        <v>1050</v>
      </c>
      <c r="SS95" s="79" t="s">
        <v>1050</v>
      </c>
      <c r="ST95" s="79" t="s">
        <v>490</v>
      </c>
      <c r="SU95" s="79" t="s">
        <v>1050</v>
      </c>
      <c r="SV95" s="79" t="s">
        <v>1050</v>
      </c>
      <c r="SW95" s="79" t="s">
        <v>1050</v>
      </c>
      <c r="SX95" s="79" t="s">
        <v>1050</v>
      </c>
      <c r="SY95" s="79" t="s">
        <v>1050</v>
      </c>
      <c r="SZ95" s="79" t="s">
        <v>1050</v>
      </c>
      <c r="TA95" s="79" t="s">
        <v>1050</v>
      </c>
      <c r="TB95" s="79" t="s">
        <v>1050</v>
      </c>
      <c r="TC95" s="79" t="s">
        <v>1050</v>
      </c>
      <c r="TD95" s="79" t="s">
        <v>1050</v>
      </c>
      <c r="TE95" s="79" t="s">
        <v>1050</v>
      </c>
      <c r="TF95" s="79">
        <v>2022</v>
      </c>
      <c r="TG95" s="79" t="s">
        <v>1050</v>
      </c>
      <c r="TH95" s="79" t="s">
        <v>1050</v>
      </c>
      <c r="TI95" s="79" t="s">
        <v>1050</v>
      </c>
      <c r="TJ95" s="79" t="s">
        <v>1050</v>
      </c>
      <c r="TK95" s="79" t="s">
        <v>1050</v>
      </c>
      <c r="TL95" s="79" t="s">
        <v>1050</v>
      </c>
      <c r="TM95" s="79" t="s">
        <v>1050</v>
      </c>
      <c r="TN95" s="79" t="s">
        <v>1050</v>
      </c>
      <c r="TO95" s="79" t="s">
        <v>1050</v>
      </c>
      <c r="TP95" s="79" t="s">
        <v>1050</v>
      </c>
      <c r="TQ95" s="79" t="s">
        <v>1050</v>
      </c>
      <c r="TR95" s="79" t="s">
        <v>1109</v>
      </c>
      <c r="TS95" s="79" t="s">
        <v>1050</v>
      </c>
      <c r="TT95" s="79" t="s">
        <v>1050</v>
      </c>
      <c r="TU95" s="79" t="s">
        <v>1050</v>
      </c>
      <c r="TV95" s="79" t="s">
        <v>1050</v>
      </c>
      <c r="TW95" s="79" t="s">
        <v>1050</v>
      </c>
      <c r="TX95" s="79" t="s">
        <v>1050</v>
      </c>
      <c r="TY95" s="79" t="s">
        <v>1050</v>
      </c>
      <c r="TZ95" s="79" t="s">
        <v>1050</v>
      </c>
      <c r="UA95" s="79" t="s">
        <v>1050</v>
      </c>
      <c r="UB95" s="79" t="s">
        <v>1050</v>
      </c>
      <c r="UC95" s="79" t="s">
        <v>1050</v>
      </c>
      <c r="UD95" s="79" t="s">
        <v>1257</v>
      </c>
      <c r="UE95" s="79" t="s">
        <v>1050</v>
      </c>
      <c r="UF95" s="79" t="s">
        <v>1050</v>
      </c>
      <c r="UG95" s="79" t="s">
        <v>1050</v>
      </c>
      <c r="UH95" s="79" t="s">
        <v>1050</v>
      </c>
      <c r="UI95" s="79" t="s">
        <v>1050</v>
      </c>
      <c r="UJ95" s="79" t="s">
        <v>1050</v>
      </c>
      <c r="UK95" s="79" t="s">
        <v>1050</v>
      </c>
      <c r="UL95" s="79" t="s">
        <v>1050</v>
      </c>
      <c r="UM95" s="79" t="s">
        <v>1050</v>
      </c>
      <c r="UN95" s="79" t="s">
        <v>1050</v>
      </c>
      <c r="UO95" s="79" t="s">
        <v>1050</v>
      </c>
      <c r="UP95" s="79" t="s">
        <v>1258</v>
      </c>
      <c r="UQ95" s="79" t="s">
        <v>1050</v>
      </c>
      <c r="UR95" s="79" t="s">
        <v>1050</v>
      </c>
      <c r="US95" s="79" t="s">
        <v>1050</v>
      </c>
      <c r="UT95" s="79" t="s">
        <v>1050</v>
      </c>
      <c r="UU95" s="79" t="s">
        <v>1050</v>
      </c>
      <c r="UV95" s="79" t="s">
        <v>1050</v>
      </c>
      <c r="UW95" s="79" t="s">
        <v>1050</v>
      </c>
      <c r="UX95" s="79" t="s">
        <v>1050</v>
      </c>
      <c r="UY95" s="79" t="s">
        <v>1050</v>
      </c>
      <c r="UZ95" s="79" t="s">
        <v>1050</v>
      </c>
      <c r="VA95" s="79" t="s">
        <v>1050</v>
      </c>
      <c r="VB95" s="79">
        <v>2999</v>
      </c>
      <c r="VC95" s="79" t="s">
        <v>1050</v>
      </c>
      <c r="VD95" s="79" t="s">
        <v>1050</v>
      </c>
      <c r="VE95" s="79" t="s">
        <v>1050</v>
      </c>
      <c r="VF95" s="79" t="s">
        <v>1050</v>
      </c>
      <c r="VG95" s="79" t="s">
        <v>1050</v>
      </c>
      <c r="VH95" s="79" t="s">
        <v>1050</v>
      </c>
      <c r="VI95" s="79" t="s">
        <v>1050</v>
      </c>
      <c r="VJ95" s="79" t="s">
        <v>1050</v>
      </c>
      <c r="VK95" s="79" t="s">
        <v>1050</v>
      </c>
      <c r="VL95" s="79" t="s">
        <v>1050</v>
      </c>
      <c r="VM95" s="79" t="s">
        <v>1050</v>
      </c>
      <c r="VN95" s="79" t="s">
        <v>2853</v>
      </c>
      <c r="VO95" s="79" t="s">
        <v>1050</v>
      </c>
      <c r="VP95" s="79" t="s">
        <v>1050</v>
      </c>
      <c r="VQ95" s="79" t="s">
        <v>1050</v>
      </c>
      <c r="VR95" s="79" t="s">
        <v>1050</v>
      </c>
      <c r="VS95" s="79" t="s">
        <v>1050</v>
      </c>
      <c r="VT95" s="79" t="s">
        <v>1050</v>
      </c>
      <c r="VU95" s="79" t="s">
        <v>1050</v>
      </c>
      <c r="VV95" s="79" t="s">
        <v>1050</v>
      </c>
      <c r="VW95" s="79" t="s">
        <v>1050</v>
      </c>
      <c r="VX95" s="79" t="s">
        <v>1050</v>
      </c>
      <c r="VY95" s="79" t="s">
        <v>1050</v>
      </c>
      <c r="VZ95" s="79" t="s">
        <v>353</v>
      </c>
      <c r="WA95" s="79" t="s">
        <v>1050</v>
      </c>
      <c r="WB95" s="79" t="s">
        <v>1050</v>
      </c>
      <c r="WC95" s="79" t="s">
        <v>1050</v>
      </c>
      <c r="WD95" s="79" t="s">
        <v>1050</v>
      </c>
      <c r="WE95" s="79" t="s">
        <v>1050</v>
      </c>
      <c r="WF95" s="79" t="s">
        <v>1050</v>
      </c>
      <c r="WG95" s="79" t="s">
        <v>1050</v>
      </c>
      <c r="WH95" s="79" t="s">
        <v>1050</v>
      </c>
      <c r="WI95" s="79" t="s">
        <v>1050</v>
      </c>
      <c r="WJ95" s="79" t="s">
        <v>1050</v>
      </c>
      <c r="WK95" s="79" t="s">
        <v>1050</v>
      </c>
      <c r="WL95" s="79" t="s">
        <v>399</v>
      </c>
      <c r="WM95" s="79" t="s">
        <v>1050</v>
      </c>
      <c r="WN95" s="79" t="s">
        <v>1050</v>
      </c>
      <c r="WO95" s="79" t="s">
        <v>1050</v>
      </c>
      <c r="WP95" s="79" t="s">
        <v>1050</v>
      </c>
      <c r="WQ95" s="79" t="s">
        <v>1050</v>
      </c>
      <c r="WR95" s="79" t="s">
        <v>1050</v>
      </c>
      <c r="WS95" s="79" t="s">
        <v>1050</v>
      </c>
      <c r="WT95" s="79" t="s">
        <v>1050</v>
      </c>
      <c r="WU95" s="79" t="s">
        <v>1050</v>
      </c>
      <c r="WV95" s="79" t="s">
        <v>1050</v>
      </c>
      <c r="WW95" s="79" t="s">
        <v>1050</v>
      </c>
      <c r="WX95" s="79" t="s">
        <v>399</v>
      </c>
      <c r="WY95" s="79" t="s">
        <v>1050</v>
      </c>
      <c r="WZ95" s="79" t="s">
        <v>1050</v>
      </c>
      <c r="XA95" s="79" t="s">
        <v>1050</v>
      </c>
      <c r="XB95" s="79" t="s">
        <v>1050</v>
      </c>
      <c r="XC95" s="79" t="s">
        <v>1050</v>
      </c>
      <c r="XD95" s="79" t="s">
        <v>1050</v>
      </c>
      <c r="XE95" s="79" t="s">
        <v>1050</v>
      </c>
      <c r="XF95" s="79" t="s">
        <v>1050</v>
      </c>
      <c r="XG95" s="79" t="s">
        <v>1050</v>
      </c>
      <c r="XH95" s="79" t="s">
        <v>1050</v>
      </c>
      <c r="XI95" s="79" t="s">
        <v>1050</v>
      </c>
      <c r="XJ95" s="79" t="s">
        <v>3445</v>
      </c>
      <c r="XK95" s="79" t="s">
        <v>1050</v>
      </c>
      <c r="XL95" s="79" t="s">
        <v>1050</v>
      </c>
      <c r="XM95" s="79" t="s">
        <v>1050</v>
      </c>
      <c r="XN95" s="79" t="s">
        <v>1050</v>
      </c>
      <c r="XO95" s="79" t="s">
        <v>1050</v>
      </c>
      <c r="XP95" s="79" t="s">
        <v>1050</v>
      </c>
      <c r="XQ95" s="79" t="s">
        <v>1050</v>
      </c>
      <c r="XR95" s="79" t="s">
        <v>1050</v>
      </c>
      <c r="XS95" s="79" t="s">
        <v>1050</v>
      </c>
      <c r="XT95" s="79" t="s">
        <v>1050</v>
      </c>
      <c r="XU95" s="79" t="s">
        <v>1050</v>
      </c>
      <c r="XV95" s="79" t="s">
        <v>1089</v>
      </c>
      <c r="XW95" s="79" t="s">
        <v>1050</v>
      </c>
      <c r="XX95" s="79" t="s">
        <v>1050</v>
      </c>
      <c r="XY95" s="79" t="s">
        <v>1050</v>
      </c>
      <c r="XZ95" s="79" t="s">
        <v>1050</v>
      </c>
      <c r="YA95" s="79" t="s">
        <v>1050</v>
      </c>
      <c r="YB95" s="79" t="s">
        <v>1050</v>
      </c>
      <c r="YC95" s="79" t="s">
        <v>1050</v>
      </c>
      <c r="YD95" s="79" t="s">
        <v>1050</v>
      </c>
      <c r="YE95" s="79" t="s">
        <v>1050</v>
      </c>
      <c r="YF95" s="79" t="s">
        <v>1050</v>
      </c>
      <c r="YG95" s="79" t="s">
        <v>1050</v>
      </c>
      <c r="YH95" s="79" t="s">
        <v>1089</v>
      </c>
      <c r="YI95" s="79" t="s">
        <v>1050</v>
      </c>
      <c r="YJ95" s="79" t="s">
        <v>1050</v>
      </c>
      <c r="YK95" s="79" t="s">
        <v>1050</v>
      </c>
      <c r="YL95" s="79" t="s">
        <v>1050</v>
      </c>
      <c r="YM95" s="79" t="s">
        <v>1050</v>
      </c>
      <c r="YN95" s="79" t="s">
        <v>1050</v>
      </c>
      <c r="YO95" s="79" t="s">
        <v>1050</v>
      </c>
      <c r="YP95" s="79" t="s">
        <v>1050</v>
      </c>
      <c r="YQ95" s="79" t="s">
        <v>1050</v>
      </c>
      <c r="YR95" s="79" t="s">
        <v>1050</v>
      </c>
      <c r="YS95" s="79" t="s">
        <v>1050</v>
      </c>
      <c r="YT95" s="79" t="s">
        <v>1089</v>
      </c>
      <c r="YU95" s="79" t="s">
        <v>1050</v>
      </c>
      <c r="YV95" s="79" t="s">
        <v>1050</v>
      </c>
      <c r="YW95" s="79" t="s">
        <v>1050</v>
      </c>
      <c r="YX95" s="79" t="s">
        <v>1050</v>
      </c>
      <c r="YY95" s="79" t="s">
        <v>1050</v>
      </c>
      <c r="YZ95" s="79" t="s">
        <v>1050</v>
      </c>
      <c r="ZA95" s="79" t="s">
        <v>1050</v>
      </c>
      <c r="ZB95" s="79" t="s">
        <v>1050</v>
      </c>
      <c r="ZC95" s="79" t="s">
        <v>1050</v>
      </c>
      <c r="ZD95" s="79" t="s">
        <v>1050</v>
      </c>
      <c r="ZE95" s="79" t="s">
        <v>1050</v>
      </c>
      <c r="ZF95" s="79" t="s">
        <v>1089</v>
      </c>
      <c r="ZG95" s="79" t="s">
        <v>1050</v>
      </c>
      <c r="ZH95" s="79" t="s">
        <v>1050</v>
      </c>
      <c r="ZI95" s="79" t="s">
        <v>1050</v>
      </c>
      <c r="ZJ95" s="79" t="s">
        <v>1050</v>
      </c>
      <c r="ZK95" s="79" t="s">
        <v>1050</v>
      </c>
      <c r="ZL95" s="79" t="s">
        <v>1050</v>
      </c>
      <c r="ZM95" s="79" t="s">
        <v>1050</v>
      </c>
      <c r="ZN95" s="79" t="s">
        <v>1050</v>
      </c>
      <c r="ZO95" s="79" t="s">
        <v>1050</v>
      </c>
      <c r="ZP95" s="79" t="s">
        <v>1050</v>
      </c>
      <c r="ZQ95" s="79" t="s">
        <v>1050</v>
      </c>
      <c r="ZR95" s="79" t="s">
        <v>1089</v>
      </c>
      <c r="ZS95" s="79" t="s">
        <v>1050</v>
      </c>
      <c r="ZT95" s="79" t="s">
        <v>1050</v>
      </c>
      <c r="ZU95" s="79" t="s">
        <v>1050</v>
      </c>
      <c r="ZV95" s="79" t="s">
        <v>1050</v>
      </c>
      <c r="ZW95" s="79" t="s">
        <v>1050</v>
      </c>
      <c r="ZX95" s="79" t="s">
        <v>1050</v>
      </c>
      <c r="ZY95" s="79" t="s">
        <v>1050</v>
      </c>
      <c r="ZZ95" s="79" t="s">
        <v>1050</v>
      </c>
      <c r="AAA95" s="79" t="s">
        <v>1050</v>
      </c>
      <c r="AAB95" s="79" t="s">
        <v>1050</v>
      </c>
      <c r="AAC95" s="79" t="s">
        <v>1050</v>
      </c>
      <c r="AAD95" s="79" t="s">
        <v>1090</v>
      </c>
      <c r="AAE95" s="79">
        <v>21</v>
      </c>
      <c r="AAF95" s="91">
        <v>44516</v>
      </c>
      <c r="AAG95" s="79">
        <v>2</v>
      </c>
      <c r="AAH95" s="79">
        <v>0</v>
      </c>
      <c r="AAI95" s="79" t="s">
        <v>1132</v>
      </c>
      <c r="AAJ95" s="79" t="s">
        <v>1133</v>
      </c>
      <c r="AAK95" s="79" t="s">
        <v>1050</v>
      </c>
      <c r="AAL95" s="79" t="s">
        <v>1050</v>
      </c>
      <c r="AAM95" s="79" t="s">
        <v>1050</v>
      </c>
      <c r="AAN95" s="79" t="s">
        <v>1050</v>
      </c>
      <c r="AAO95" s="79" t="s">
        <v>1050</v>
      </c>
      <c r="AAP95" s="79" t="s">
        <v>1050</v>
      </c>
      <c r="AAQ95" s="79" t="s">
        <v>1050</v>
      </c>
      <c r="AAR95" s="79" t="s">
        <v>1050</v>
      </c>
      <c r="AAS95" s="79" t="s">
        <v>1050</v>
      </c>
      <c r="AAT95" s="79" t="s">
        <v>1050</v>
      </c>
      <c r="AAU95" s="79" t="s">
        <v>1050</v>
      </c>
      <c r="AAV95" s="79" t="s">
        <v>1050</v>
      </c>
      <c r="AAW95" s="79" t="s">
        <v>1050</v>
      </c>
      <c r="AAX95" s="79" t="s">
        <v>1050</v>
      </c>
      <c r="AAY95" s="79" t="s">
        <v>1050</v>
      </c>
      <c r="AAZ95" s="79" t="s">
        <v>1050</v>
      </c>
      <c r="ABA95" s="79" t="s">
        <v>1050</v>
      </c>
      <c r="ABB95" s="79" t="s">
        <v>1050</v>
      </c>
      <c r="ABC95" s="79" t="s">
        <v>1050</v>
      </c>
      <c r="ABD95" s="79" t="s">
        <v>1050</v>
      </c>
      <c r="ABE95" s="79" t="s">
        <v>1050</v>
      </c>
      <c r="ABF95" s="79" t="s">
        <v>1050</v>
      </c>
      <c r="ABG95" s="79" t="s">
        <v>1050</v>
      </c>
      <c r="ABH95" s="79" t="s">
        <v>1050</v>
      </c>
      <c r="ABI95" s="79" t="s">
        <v>1050</v>
      </c>
      <c r="ABJ95" s="79" t="s">
        <v>1050</v>
      </c>
      <c r="ABK95" s="79" t="s">
        <v>1050</v>
      </c>
      <c r="ABL95" s="79" t="s">
        <v>1050</v>
      </c>
      <c r="ABM95" s="79" t="s">
        <v>1050</v>
      </c>
      <c r="ABN95" s="79" t="s">
        <v>1050</v>
      </c>
      <c r="ABO95" s="79" t="s">
        <v>1050</v>
      </c>
      <c r="ABP95" s="79" t="s">
        <v>1050</v>
      </c>
      <c r="ABQ95" s="79" t="s">
        <v>1050</v>
      </c>
      <c r="ABR95" s="79" t="s">
        <v>1050</v>
      </c>
      <c r="ABS95" s="79" t="s">
        <v>1050</v>
      </c>
      <c r="ABT95" s="79" t="s">
        <v>1050</v>
      </c>
      <c r="ABU95" s="79" t="s">
        <v>1050</v>
      </c>
      <c r="ABV95" s="79" t="s">
        <v>1050</v>
      </c>
      <c r="ABW95" s="79" t="s">
        <v>1050</v>
      </c>
      <c r="ABX95" s="79" t="s">
        <v>1050</v>
      </c>
      <c r="ABY95" s="79" t="s">
        <v>1050</v>
      </c>
      <c r="ABZ95" s="79" t="s">
        <v>1050</v>
      </c>
      <c r="ACA95" s="79" t="s">
        <v>1050</v>
      </c>
      <c r="ACB95" s="79" t="s">
        <v>1050</v>
      </c>
      <c r="ACC95" s="79" t="s">
        <v>1050</v>
      </c>
      <c r="ACD95" s="79" t="s">
        <v>1050</v>
      </c>
      <c r="ACE95" s="79" t="s">
        <v>1050</v>
      </c>
      <c r="ACF95" s="79" t="s">
        <v>1050</v>
      </c>
      <c r="ACG95" s="79" t="s">
        <v>1050</v>
      </c>
      <c r="ACH95" s="79" t="s">
        <v>1050</v>
      </c>
      <c r="ACI95" s="79" t="s">
        <v>1050</v>
      </c>
      <c r="ACJ95" s="79" t="s">
        <v>1050</v>
      </c>
      <c r="ACK95" s="79" t="s">
        <v>1050</v>
      </c>
      <c r="ACL95" s="79" t="s">
        <v>1050</v>
      </c>
      <c r="ACM95" s="79" t="s">
        <v>1050</v>
      </c>
      <c r="ACN95" s="79" t="s">
        <v>1050</v>
      </c>
      <c r="ACO95" s="79" t="s">
        <v>1050</v>
      </c>
      <c r="ACP95" s="79" t="s">
        <v>1050</v>
      </c>
      <c r="ACQ95" s="79" t="s">
        <v>1050</v>
      </c>
      <c r="ACR95" s="79" t="s">
        <v>1050</v>
      </c>
      <c r="ACS95" s="79" t="s">
        <v>1050</v>
      </c>
      <c r="ACT95" s="79" t="s">
        <v>1050</v>
      </c>
      <c r="ACU95" s="79" t="s">
        <v>1050</v>
      </c>
      <c r="ACV95" s="79" t="s">
        <v>1050</v>
      </c>
      <c r="ACW95" s="79" t="s">
        <v>1050</v>
      </c>
      <c r="ACX95" s="79" t="s">
        <v>1050</v>
      </c>
      <c r="ACY95" s="79" t="s">
        <v>1050</v>
      </c>
      <c r="ACZ95" s="79" t="s">
        <v>1050</v>
      </c>
      <c r="ADA95" s="79" t="s">
        <v>1050</v>
      </c>
      <c r="ADB95" s="79" t="s">
        <v>1050</v>
      </c>
      <c r="ADC95" s="79" t="s">
        <v>1050</v>
      </c>
      <c r="ADD95" s="79" t="s">
        <v>1050</v>
      </c>
      <c r="ADE95" s="79" t="s">
        <v>1050</v>
      </c>
      <c r="ADF95" s="79" t="s">
        <v>1050</v>
      </c>
      <c r="ADG95" s="79" t="s">
        <v>1050</v>
      </c>
      <c r="ADH95" s="79" t="s">
        <v>1050</v>
      </c>
      <c r="ADI95" s="79" t="s">
        <v>1050</v>
      </c>
      <c r="ADJ95" s="79">
        <v>69</v>
      </c>
      <c r="ADK95" s="79" t="s">
        <v>1050</v>
      </c>
      <c r="ADL95" s="79" t="s">
        <v>1050</v>
      </c>
      <c r="ADM95" s="79" t="s">
        <v>1050</v>
      </c>
      <c r="ADN95" s="79" t="s">
        <v>1050</v>
      </c>
      <c r="ADO95" s="79" t="s">
        <v>1090</v>
      </c>
      <c r="ADP95" s="79" t="s">
        <v>1050</v>
      </c>
      <c r="ADQ95" s="79" t="s">
        <v>1050</v>
      </c>
      <c r="ADR95" s="79" t="s">
        <v>1050</v>
      </c>
      <c r="ADS95" s="79" t="s">
        <v>1050</v>
      </c>
      <c r="ADT95" s="79" t="s">
        <v>399</v>
      </c>
      <c r="ADU95" s="79" t="s">
        <v>1050</v>
      </c>
      <c r="ADV95" s="79" t="s">
        <v>1050</v>
      </c>
      <c r="ADW95" s="79" t="s">
        <v>1050</v>
      </c>
      <c r="ADX95" s="79" t="s">
        <v>1050</v>
      </c>
      <c r="ADY95" s="79" t="s">
        <v>494</v>
      </c>
      <c r="ADZ95" s="79" t="s">
        <v>1050</v>
      </c>
      <c r="AEA95" s="79" t="s">
        <v>1050</v>
      </c>
      <c r="AEB95" s="79" t="s">
        <v>1050</v>
      </c>
      <c r="AEC95" s="79" t="s">
        <v>1050</v>
      </c>
      <c r="AED95" s="79">
        <v>0</v>
      </c>
      <c r="AEE95" s="79" t="s">
        <v>1050</v>
      </c>
      <c r="AEF95" s="79" t="s">
        <v>1050</v>
      </c>
      <c r="AEG95" s="79" t="s">
        <v>1050</v>
      </c>
      <c r="AEH95" s="79" t="s">
        <v>1050</v>
      </c>
      <c r="AEI95" s="79">
        <v>0</v>
      </c>
      <c r="AEJ95" s="79" t="s">
        <v>1050</v>
      </c>
      <c r="AEK95" s="79" t="s">
        <v>1050</v>
      </c>
      <c r="AEL95" s="79" t="s">
        <v>1050</v>
      </c>
      <c r="AEM95" s="79" t="s">
        <v>1050</v>
      </c>
      <c r="AEN95" s="79" t="s">
        <v>1089</v>
      </c>
      <c r="AEO95" s="79" t="s">
        <v>1050</v>
      </c>
      <c r="AEP95" s="79" t="s">
        <v>1050</v>
      </c>
      <c r="AEQ95" s="79" t="s">
        <v>1050</v>
      </c>
      <c r="AER95" s="79" t="s">
        <v>1050</v>
      </c>
      <c r="AES95" s="79" t="s">
        <v>352</v>
      </c>
      <c r="AET95" s="79" t="s">
        <v>1050</v>
      </c>
      <c r="AEU95" s="79" t="s">
        <v>1050</v>
      </c>
      <c r="AEV95" s="79" t="s">
        <v>1050</v>
      </c>
      <c r="AEW95" s="79" t="s">
        <v>1050</v>
      </c>
      <c r="AEX95" s="66" t="s">
        <v>366</v>
      </c>
      <c r="AEY95" s="79">
        <v>0</v>
      </c>
      <c r="AEZ95" s="79">
        <v>1</v>
      </c>
      <c r="AFA95" s="79" t="s">
        <v>1050</v>
      </c>
      <c r="AFB95" s="79" t="s">
        <v>1050</v>
      </c>
      <c r="AFC95" s="79" t="s">
        <v>1089</v>
      </c>
      <c r="AFD95" s="79" t="s">
        <v>1050</v>
      </c>
      <c r="AFE95" s="79" t="s">
        <v>1050</v>
      </c>
      <c r="AFF95" s="79" t="s">
        <v>1050</v>
      </c>
      <c r="AFG95" s="79" t="s">
        <v>1050</v>
      </c>
      <c r="AFH95" s="79" t="s">
        <v>1050</v>
      </c>
      <c r="AFI95" s="79" t="s">
        <v>1050</v>
      </c>
      <c r="AFJ95" s="79" t="s">
        <v>1050</v>
      </c>
      <c r="AFK95" s="79" t="s">
        <v>1050</v>
      </c>
      <c r="AFL95" s="79" t="s">
        <v>1050</v>
      </c>
      <c r="AFM95" s="79" t="s">
        <v>1050</v>
      </c>
      <c r="AFN95" s="79" t="s">
        <v>1050</v>
      </c>
      <c r="AFO95" s="79" t="s">
        <v>1050</v>
      </c>
      <c r="AFP95" s="79" t="s">
        <v>1050</v>
      </c>
      <c r="AFQ95" s="79" t="s">
        <v>1050</v>
      </c>
      <c r="AFR95" s="79" t="s">
        <v>1050</v>
      </c>
      <c r="AFS95" s="79" t="s">
        <v>1050</v>
      </c>
      <c r="AFT95" s="79" t="s">
        <v>1050</v>
      </c>
      <c r="AFU95" s="79" t="s">
        <v>1050</v>
      </c>
      <c r="AFV95" s="79" t="s">
        <v>1050</v>
      </c>
      <c r="AFW95" s="79" t="s">
        <v>1050</v>
      </c>
      <c r="AFX95" s="79" t="s">
        <v>1050</v>
      </c>
      <c r="AFY95" s="79" t="s">
        <v>1050</v>
      </c>
      <c r="AFZ95" s="79" t="s">
        <v>1050</v>
      </c>
      <c r="AGA95" s="79" t="s">
        <v>1050</v>
      </c>
      <c r="AGB95" s="79" t="s">
        <v>1050</v>
      </c>
      <c r="AGC95" s="79" t="s">
        <v>1050</v>
      </c>
      <c r="AGD95" s="79" t="s">
        <v>1050</v>
      </c>
      <c r="AGE95" s="79" t="s">
        <v>1050</v>
      </c>
      <c r="AGF95" s="79" t="s">
        <v>1050</v>
      </c>
      <c r="AGG95" s="79" t="s">
        <v>1050</v>
      </c>
      <c r="AGH95" s="79" t="s">
        <v>1050</v>
      </c>
      <c r="AGI95" s="79" t="s">
        <v>1050</v>
      </c>
      <c r="AGJ95" s="79" t="s">
        <v>1050</v>
      </c>
      <c r="AGK95" s="79" t="s">
        <v>1050</v>
      </c>
      <c r="AGL95" s="79" t="s">
        <v>1089</v>
      </c>
      <c r="AGM95" s="79" t="s">
        <v>1050</v>
      </c>
      <c r="AGN95" s="79" t="s">
        <v>1050</v>
      </c>
      <c r="AGO95" s="79" t="s">
        <v>1050</v>
      </c>
      <c r="AGP95" s="79" t="s">
        <v>1050</v>
      </c>
      <c r="AGQ95" s="79" t="s">
        <v>1050</v>
      </c>
      <c r="AGR95" s="79" t="s">
        <v>1050</v>
      </c>
      <c r="AGS95" s="79" t="s">
        <v>1050</v>
      </c>
      <c r="AGT95" s="79" t="s">
        <v>1050</v>
      </c>
      <c r="AGU95" s="79" t="s">
        <v>1050</v>
      </c>
      <c r="AGV95" s="79" t="s">
        <v>1050</v>
      </c>
      <c r="AGW95" s="79" t="s">
        <v>1050</v>
      </c>
      <c r="AGX95" s="79" t="s">
        <v>1050</v>
      </c>
      <c r="AGY95" s="79" t="s">
        <v>1050</v>
      </c>
      <c r="AGZ95" s="79" t="s">
        <v>1050</v>
      </c>
      <c r="AHA95" s="79" t="s">
        <v>1050</v>
      </c>
      <c r="AHB95" s="79" t="s">
        <v>1050</v>
      </c>
      <c r="AHC95" s="79" t="s">
        <v>1050</v>
      </c>
      <c r="AHD95" s="79" t="s">
        <v>1050</v>
      </c>
      <c r="AHE95" s="79" t="s">
        <v>1050</v>
      </c>
      <c r="AHF95" s="79" t="s">
        <v>1050</v>
      </c>
      <c r="AHG95" s="79" t="s">
        <v>1050</v>
      </c>
      <c r="AHH95" s="79" t="s">
        <v>1050</v>
      </c>
      <c r="AHI95" s="79" t="s">
        <v>1050</v>
      </c>
      <c r="AHJ95" s="79" t="s">
        <v>1089</v>
      </c>
      <c r="AHK95" s="79" t="s">
        <v>1050</v>
      </c>
      <c r="AHL95" s="79" t="s">
        <v>1050</v>
      </c>
      <c r="AHM95" s="79" t="s">
        <v>1050</v>
      </c>
      <c r="AHN95" s="79" t="s">
        <v>1050</v>
      </c>
      <c r="AHO95" s="79" t="s">
        <v>1050</v>
      </c>
      <c r="AHP95" s="79" t="s">
        <v>1050</v>
      </c>
      <c r="AHQ95" s="79" t="s">
        <v>1050</v>
      </c>
      <c r="AHR95" s="79" t="s">
        <v>1050</v>
      </c>
      <c r="AHS95" s="79" t="s">
        <v>1050</v>
      </c>
      <c r="AHT95" s="79" t="s">
        <v>1050</v>
      </c>
      <c r="AHU95" s="79" t="s">
        <v>1050</v>
      </c>
      <c r="AHV95" s="79" t="s">
        <v>1050</v>
      </c>
      <c r="AHW95" s="79" t="s">
        <v>1050</v>
      </c>
      <c r="AHX95" s="79" t="s">
        <v>1050</v>
      </c>
      <c r="AHY95" s="79" t="s">
        <v>1050</v>
      </c>
      <c r="AHZ95" s="79" t="s">
        <v>1050</v>
      </c>
      <c r="AIA95" s="79" t="s">
        <v>1050</v>
      </c>
      <c r="AIB95" s="79" t="s">
        <v>1050</v>
      </c>
      <c r="AIC95" s="79" t="s">
        <v>1050</v>
      </c>
      <c r="AID95" s="79" t="s">
        <v>1050</v>
      </c>
      <c r="AIE95" s="79" t="s">
        <v>1050</v>
      </c>
      <c r="AIF95" s="79" t="s">
        <v>1050</v>
      </c>
      <c r="AIG95" s="79" t="s">
        <v>1050</v>
      </c>
      <c r="AIH95" s="79" t="s">
        <v>1089</v>
      </c>
      <c r="AII95" s="79" t="s">
        <v>1050</v>
      </c>
      <c r="AIJ95" s="79" t="s">
        <v>1050</v>
      </c>
      <c r="AIK95" s="79" t="s">
        <v>1050</v>
      </c>
      <c r="AIL95" s="79" t="s">
        <v>1050</v>
      </c>
      <c r="AIM95" s="79" t="s">
        <v>1050</v>
      </c>
      <c r="AIN95" s="79" t="s">
        <v>1050</v>
      </c>
      <c r="AIO95" s="79" t="s">
        <v>1050</v>
      </c>
      <c r="AIP95" s="79" t="s">
        <v>1050</v>
      </c>
      <c r="AIQ95" s="79" t="s">
        <v>399</v>
      </c>
      <c r="AIR95" s="79" t="s">
        <v>1208</v>
      </c>
      <c r="AIS95" s="79" t="s">
        <v>1050</v>
      </c>
      <c r="AIT95" s="79" t="s">
        <v>1050</v>
      </c>
      <c r="AIU95" s="79" t="s">
        <v>1050</v>
      </c>
      <c r="AIV95" s="79" t="s">
        <v>1050</v>
      </c>
      <c r="AIW95" s="79" t="s">
        <v>1050</v>
      </c>
      <c r="AIX95" s="79" t="s">
        <v>1050</v>
      </c>
      <c r="AIY95" s="79" t="s">
        <v>1050</v>
      </c>
      <c r="AIZ95" s="79" t="s">
        <v>1050</v>
      </c>
      <c r="AJA95" s="79" t="s">
        <v>1050</v>
      </c>
      <c r="AJB95" s="79" t="s">
        <v>1050</v>
      </c>
      <c r="AJC95" s="79" t="s">
        <v>1050</v>
      </c>
      <c r="AJD95" s="79" t="s">
        <v>1050</v>
      </c>
      <c r="AJE95" s="79" t="s">
        <v>1050</v>
      </c>
      <c r="AJF95" s="79" t="s">
        <v>1050</v>
      </c>
      <c r="AJG95" s="79" t="s">
        <v>3446</v>
      </c>
      <c r="AJH95" s="79" t="s">
        <v>3447</v>
      </c>
      <c r="AJI95" s="79" t="s">
        <v>1050</v>
      </c>
      <c r="AJJ95" s="79" t="s">
        <v>1050</v>
      </c>
      <c r="AJK95" s="79" t="s">
        <v>1050</v>
      </c>
      <c r="AJL95" s="79" t="s">
        <v>1050</v>
      </c>
      <c r="AJM95" s="79" t="s">
        <v>353</v>
      </c>
      <c r="AJN95" s="79" t="s">
        <v>2712</v>
      </c>
      <c r="AJO95" s="79" t="s">
        <v>1050</v>
      </c>
      <c r="AJP95" s="79" t="s">
        <v>1050</v>
      </c>
      <c r="AJQ95" s="79" t="s">
        <v>1050</v>
      </c>
      <c r="AJR95" s="79" t="s">
        <v>1050</v>
      </c>
      <c r="AJS95" s="79" t="s">
        <v>1050</v>
      </c>
      <c r="AJT95" s="79" t="s">
        <v>1050</v>
      </c>
      <c r="AJU95" s="79" t="s">
        <v>1050</v>
      </c>
      <c r="AJV95" s="79" t="s">
        <v>1050</v>
      </c>
      <c r="AJW95" s="79" t="s">
        <v>1050</v>
      </c>
      <c r="AJX95" s="79" t="s">
        <v>1050</v>
      </c>
      <c r="AJY95" s="79" t="s">
        <v>1098</v>
      </c>
      <c r="AJZ95" s="79" t="s">
        <v>1098</v>
      </c>
      <c r="AKA95" s="79" t="s">
        <v>1050</v>
      </c>
      <c r="AKB95" s="79" t="s">
        <v>1050</v>
      </c>
      <c r="AKC95" s="79" t="s">
        <v>1050</v>
      </c>
      <c r="AKD95" s="79" t="s">
        <v>1050</v>
      </c>
      <c r="AKE95" s="79" t="s">
        <v>1098</v>
      </c>
      <c r="AKF95" s="79" t="s">
        <v>1098</v>
      </c>
      <c r="AKG95" s="79" t="s">
        <v>1050</v>
      </c>
      <c r="AKH95" s="79" t="s">
        <v>1050</v>
      </c>
      <c r="AKI95" s="79" t="s">
        <v>1050</v>
      </c>
      <c r="AKJ95" s="79" t="s">
        <v>1050</v>
      </c>
      <c r="AKK95" s="79" t="s">
        <v>1050</v>
      </c>
      <c r="AKL95" s="79" t="s">
        <v>1050</v>
      </c>
      <c r="AKM95" s="79" t="s">
        <v>1050</v>
      </c>
      <c r="AKN95" s="79" t="s">
        <v>1050</v>
      </c>
      <c r="AKO95" s="79" t="s">
        <v>1050</v>
      </c>
      <c r="AKP95" s="79" t="s">
        <v>1050</v>
      </c>
      <c r="AKQ95" s="79" t="s">
        <v>1050</v>
      </c>
      <c r="AKR95" s="79" t="s">
        <v>1050</v>
      </c>
      <c r="AKS95" s="79" t="s">
        <v>1098</v>
      </c>
      <c r="AKT95" s="79" t="s">
        <v>1050</v>
      </c>
      <c r="AKU95" s="79" t="s">
        <v>1050</v>
      </c>
      <c r="AKV95" s="79" t="s">
        <v>1098</v>
      </c>
      <c r="AKW95" s="79" t="s">
        <v>1050</v>
      </c>
      <c r="AKX95" s="79" t="s">
        <v>1050</v>
      </c>
      <c r="AKY95" s="79" t="s">
        <v>1050</v>
      </c>
      <c r="AKZ95" s="79" t="s">
        <v>1050</v>
      </c>
      <c r="ALA95" s="79" t="s">
        <v>1050</v>
      </c>
      <c r="ALB95" s="79" t="s">
        <v>1050</v>
      </c>
      <c r="ALC95" s="79" t="s">
        <v>1098</v>
      </c>
      <c r="ALD95" s="79" t="s">
        <v>1050</v>
      </c>
      <c r="ALE95" s="79" t="s">
        <v>1098</v>
      </c>
      <c r="ALF95" s="79" t="s">
        <v>1050</v>
      </c>
      <c r="ALG95" s="79" t="s">
        <v>1098</v>
      </c>
      <c r="ALH95" s="79" t="s">
        <v>1050</v>
      </c>
      <c r="ALI95" s="79" t="s">
        <v>1050</v>
      </c>
      <c r="ALJ95" s="79" t="s">
        <v>1050</v>
      </c>
      <c r="ALK95" s="79" t="s">
        <v>1050</v>
      </c>
      <c r="ALL95" s="79" t="s">
        <v>1098</v>
      </c>
      <c r="ALM95" s="79" t="s">
        <v>1050</v>
      </c>
      <c r="ALN95" s="79" t="s">
        <v>1050</v>
      </c>
      <c r="ALO95" s="79" t="s">
        <v>1050</v>
      </c>
      <c r="ALP95" s="79" t="s">
        <v>1098</v>
      </c>
      <c r="ALQ95" s="79" t="s">
        <v>1050</v>
      </c>
      <c r="ALR95" s="79" t="s">
        <v>1050</v>
      </c>
      <c r="ALS95" s="79" t="s">
        <v>1050</v>
      </c>
      <c r="ALT95" s="79" t="s">
        <v>1050</v>
      </c>
      <c r="ALU95" s="79" t="s">
        <v>1050</v>
      </c>
      <c r="ALV95" s="79" t="s">
        <v>1050</v>
      </c>
      <c r="ALW95" s="79" t="s">
        <v>1050</v>
      </c>
      <c r="ALX95" s="79" t="s">
        <v>1050</v>
      </c>
    </row>
    <row r="96" ht="50.25" customHeight="1" spans="1:1012">
      <c r="A96" s="150" t="s">
        <v>3448</v>
      </c>
      <c r="B96" s="150">
        <v>133</v>
      </c>
      <c r="C96" s="110" t="s">
        <v>2437</v>
      </c>
      <c r="D96" s="110" t="s">
        <v>374</v>
      </c>
      <c r="E96" s="110" t="s">
        <v>1050</v>
      </c>
      <c r="F96" s="110" t="s">
        <v>3449</v>
      </c>
      <c r="G96" s="110" t="s">
        <v>3450</v>
      </c>
      <c r="H96" s="110" t="s">
        <v>3451</v>
      </c>
      <c r="I96" s="110" t="s">
        <v>558</v>
      </c>
      <c r="J96" s="110" t="s">
        <v>3452</v>
      </c>
      <c r="K96" s="151">
        <v>0.104166666666667</v>
      </c>
      <c r="L96" s="110" t="s">
        <v>3452</v>
      </c>
      <c r="M96" s="151">
        <v>0.159722222222222</v>
      </c>
      <c r="N96" s="110" t="s">
        <v>331</v>
      </c>
      <c r="O96" s="110" t="s">
        <v>2900</v>
      </c>
      <c r="P96" s="110" t="s">
        <v>1050</v>
      </c>
      <c r="Q96" s="110" t="s">
        <v>1050</v>
      </c>
      <c r="R96" s="110" t="s">
        <v>1052</v>
      </c>
      <c r="S96" s="110" t="s">
        <v>334</v>
      </c>
      <c r="T96" s="110" t="s">
        <v>1050</v>
      </c>
      <c r="U96" s="110" t="s">
        <v>368</v>
      </c>
      <c r="V96" s="110" t="s">
        <v>480</v>
      </c>
      <c r="W96" s="110" t="s">
        <v>338</v>
      </c>
      <c r="X96" s="110" t="s">
        <v>385</v>
      </c>
      <c r="Y96" s="110" t="s">
        <v>340</v>
      </c>
      <c r="Z96" s="110" t="s">
        <v>387</v>
      </c>
      <c r="AA96" s="110" t="s">
        <v>342</v>
      </c>
      <c r="AB96" s="110" t="s">
        <v>388</v>
      </c>
      <c r="AC96" s="110" t="s">
        <v>343</v>
      </c>
      <c r="AD96" s="110" t="s">
        <v>390</v>
      </c>
      <c r="AE96" s="110" t="s">
        <v>369</v>
      </c>
      <c r="AF96" s="110" t="s">
        <v>392</v>
      </c>
      <c r="AG96" s="110" t="s">
        <v>1050</v>
      </c>
      <c r="AH96" s="110" t="s">
        <v>1050</v>
      </c>
      <c r="AI96" s="110" t="s">
        <v>3106</v>
      </c>
      <c r="AJ96" s="110" t="s">
        <v>1050</v>
      </c>
      <c r="AK96" s="110" t="s">
        <v>1050</v>
      </c>
      <c r="AL96" s="110" t="s">
        <v>1050</v>
      </c>
      <c r="AM96" s="110" t="s">
        <v>1055</v>
      </c>
      <c r="AN96" s="110" t="s">
        <v>1050</v>
      </c>
      <c r="AO96" s="110" t="s">
        <v>1050</v>
      </c>
      <c r="AP96" s="110" t="s">
        <v>1050</v>
      </c>
      <c r="AQ96" s="110" t="s">
        <v>1050</v>
      </c>
      <c r="AR96" s="110" t="s">
        <v>1050</v>
      </c>
      <c r="AS96" s="110" t="s">
        <v>1050</v>
      </c>
      <c r="AT96" s="110" t="s">
        <v>1050</v>
      </c>
      <c r="AU96" s="110" t="s">
        <v>1050</v>
      </c>
      <c r="AV96" s="110" t="s">
        <v>1050</v>
      </c>
      <c r="AW96" s="110" t="s">
        <v>1050</v>
      </c>
      <c r="AX96" s="110" t="s">
        <v>349</v>
      </c>
      <c r="AY96" s="110" t="s">
        <v>1050</v>
      </c>
      <c r="AZ96" s="110" t="s">
        <v>480</v>
      </c>
      <c r="BA96" s="110" t="s">
        <v>1050</v>
      </c>
      <c r="BB96" s="110" t="s">
        <v>1050</v>
      </c>
      <c r="BC96" s="110" t="s">
        <v>1050</v>
      </c>
      <c r="BD96" s="110" t="s">
        <v>1050</v>
      </c>
      <c r="BE96" s="110" t="s">
        <v>1050</v>
      </c>
      <c r="BF96" s="110" t="s">
        <v>1050</v>
      </c>
      <c r="BG96" s="110" t="s">
        <v>1050</v>
      </c>
      <c r="BH96" s="110" t="s">
        <v>1050</v>
      </c>
      <c r="BI96" s="110" t="s">
        <v>1050</v>
      </c>
      <c r="BJ96" s="110" t="s">
        <v>1050</v>
      </c>
      <c r="BK96" s="110" t="s">
        <v>1050</v>
      </c>
      <c r="BL96" s="110" t="s">
        <v>1050</v>
      </c>
      <c r="BM96" s="110" t="s">
        <v>1050</v>
      </c>
      <c r="BN96" s="110" t="s">
        <v>1050</v>
      </c>
      <c r="BO96" s="110" t="s">
        <v>1050</v>
      </c>
      <c r="BP96" s="110" t="s">
        <v>1050</v>
      </c>
      <c r="BQ96" s="110" t="s">
        <v>1050</v>
      </c>
      <c r="BR96" s="110" t="s">
        <v>1050</v>
      </c>
      <c r="BS96" s="110" t="s">
        <v>1050</v>
      </c>
      <c r="BT96" s="110" t="s">
        <v>1050</v>
      </c>
      <c r="BU96" s="110" t="s">
        <v>1050</v>
      </c>
      <c r="BV96" s="110" t="s">
        <v>1050</v>
      </c>
      <c r="BW96" s="110" t="s">
        <v>1050</v>
      </c>
      <c r="BX96" s="110" t="s">
        <v>1050</v>
      </c>
      <c r="BY96" s="110" t="s">
        <v>1050</v>
      </c>
      <c r="BZ96" s="110" t="s">
        <v>1050</v>
      </c>
      <c r="CA96" s="110" t="s">
        <v>1050</v>
      </c>
      <c r="CB96" s="110" t="s">
        <v>1050</v>
      </c>
      <c r="CC96" s="110" t="s">
        <v>1050</v>
      </c>
      <c r="CD96" s="110" t="s">
        <v>1050</v>
      </c>
      <c r="CE96" s="110" t="s">
        <v>1050</v>
      </c>
      <c r="CF96" s="110" t="s">
        <v>1057</v>
      </c>
      <c r="CG96" s="110" t="s">
        <v>3453</v>
      </c>
      <c r="CH96" s="110" t="s">
        <v>1090</v>
      </c>
      <c r="CI96" s="110" t="s">
        <v>398</v>
      </c>
      <c r="CJ96" s="110" t="s">
        <v>1060</v>
      </c>
      <c r="CK96" s="110" t="s">
        <v>1050</v>
      </c>
      <c r="CL96" s="110" t="s">
        <v>1050</v>
      </c>
      <c r="CM96" s="110" t="s">
        <v>1050</v>
      </c>
      <c r="CN96" s="110" t="s">
        <v>1050</v>
      </c>
      <c r="CO96" s="110" t="s">
        <v>399</v>
      </c>
      <c r="CP96" s="110" t="s">
        <v>1050</v>
      </c>
      <c r="CQ96" s="110" t="s">
        <v>1050</v>
      </c>
      <c r="CR96" s="110" t="s">
        <v>1050</v>
      </c>
      <c r="CS96" s="110" t="s">
        <v>1050</v>
      </c>
      <c r="CT96" s="110" t="s">
        <v>2712</v>
      </c>
      <c r="CU96" s="110" t="s">
        <v>1050</v>
      </c>
      <c r="CV96" s="110" t="s">
        <v>399</v>
      </c>
      <c r="CW96" s="110" t="s">
        <v>1050</v>
      </c>
      <c r="CX96" s="110" t="s">
        <v>2195</v>
      </c>
      <c r="CY96" s="110" t="s">
        <v>3454</v>
      </c>
      <c r="CZ96" s="110" t="s">
        <v>356</v>
      </c>
      <c r="DA96" s="110" t="s">
        <v>1175</v>
      </c>
      <c r="DB96" s="110" t="s">
        <v>1698</v>
      </c>
      <c r="DC96" s="110" t="s">
        <v>3455</v>
      </c>
      <c r="DD96" s="110">
        <v>2012</v>
      </c>
      <c r="DE96" s="110" t="s">
        <v>1464</v>
      </c>
      <c r="DF96" s="110" t="s">
        <v>1050</v>
      </c>
      <c r="DG96" s="110">
        <v>2</v>
      </c>
      <c r="DH96" s="110" t="s">
        <v>1111</v>
      </c>
      <c r="DI96" s="110" t="s">
        <v>1742</v>
      </c>
      <c r="DJ96" s="110" t="s">
        <v>1686</v>
      </c>
      <c r="DK96" s="110">
        <v>1</v>
      </c>
      <c r="DL96" s="110" t="s">
        <v>353</v>
      </c>
      <c r="DM96" s="110" t="s">
        <v>353</v>
      </c>
      <c r="DN96" s="110" t="s">
        <v>3456</v>
      </c>
      <c r="DO96" s="110" t="s">
        <v>3457</v>
      </c>
      <c r="DP96" s="110" t="s">
        <v>399</v>
      </c>
      <c r="DQ96" s="110" t="s">
        <v>1050</v>
      </c>
      <c r="DR96" s="110" t="s">
        <v>1050</v>
      </c>
      <c r="DS96" s="110" t="s">
        <v>399</v>
      </c>
      <c r="DT96" s="110" t="s">
        <v>1050</v>
      </c>
      <c r="DU96" s="110" t="s">
        <v>1050</v>
      </c>
      <c r="DV96" s="110" t="s">
        <v>399</v>
      </c>
      <c r="DW96" s="110" t="s">
        <v>542</v>
      </c>
      <c r="DX96" s="110" t="s">
        <v>435</v>
      </c>
      <c r="DY96" s="110" t="s">
        <v>1050</v>
      </c>
      <c r="DZ96" s="110" t="s">
        <v>1050</v>
      </c>
      <c r="EA96" s="110" t="s">
        <v>1050</v>
      </c>
      <c r="EB96" s="110" t="s">
        <v>333</v>
      </c>
      <c r="EC96" s="110" t="s">
        <v>1050</v>
      </c>
      <c r="ED96" s="110" t="s">
        <v>3458</v>
      </c>
      <c r="EE96" s="110" t="s">
        <v>363</v>
      </c>
      <c r="EF96" s="110" t="s">
        <v>353</v>
      </c>
      <c r="EG96" s="110" t="s">
        <v>1057</v>
      </c>
      <c r="EH96" s="110" t="s">
        <v>3459</v>
      </c>
      <c r="EI96" s="110" t="s">
        <v>1090</v>
      </c>
      <c r="EJ96" s="110" t="s">
        <v>398</v>
      </c>
      <c r="EK96" s="110" t="s">
        <v>1060</v>
      </c>
      <c r="EL96" s="110" t="s">
        <v>1050</v>
      </c>
      <c r="EM96" s="110" t="s">
        <v>1050</v>
      </c>
      <c r="EN96" s="110" t="s">
        <v>1050</v>
      </c>
      <c r="EO96" s="110" t="s">
        <v>1050</v>
      </c>
      <c r="EP96" s="110" t="s">
        <v>353</v>
      </c>
      <c r="EQ96" s="110" t="s">
        <v>508</v>
      </c>
      <c r="ER96" s="110" t="s">
        <v>1050</v>
      </c>
      <c r="ES96" s="110" t="s">
        <v>1050</v>
      </c>
      <c r="ET96" s="110" t="s">
        <v>3460</v>
      </c>
      <c r="EU96" s="110" t="s">
        <v>2904</v>
      </c>
      <c r="EV96" s="110" t="s">
        <v>1050</v>
      </c>
      <c r="EW96" s="110" t="s">
        <v>1050</v>
      </c>
      <c r="EX96" s="110" t="s">
        <v>1050</v>
      </c>
      <c r="EY96" s="110" t="s">
        <v>3461</v>
      </c>
      <c r="EZ96" s="110" t="s">
        <v>3462</v>
      </c>
      <c r="FA96" s="110" t="s">
        <v>356</v>
      </c>
      <c r="FB96" s="110" t="s">
        <v>1329</v>
      </c>
      <c r="FC96" s="110" t="s">
        <v>3463</v>
      </c>
      <c r="FD96" s="110" t="s">
        <v>2027</v>
      </c>
      <c r="FE96" s="110">
        <v>2015</v>
      </c>
      <c r="FF96" s="110" t="s">
        <v>2028</v>
      </c>
      <c r="FG96" s="110" t="s">
        <v>1050</v>
      </c>
      <c r="FH96" s="110">
        <v>5</v>
      </c>
      <c r="FI96" s="110" t="s">
        <v>1060</v>
      </c>
      <c r="FJ96" s="110" t="s">
        <v>1204</v>
      </c>
      <c r="FK96" s="110" t="s">
        <v>1686</v>
      </c>
      <c r="FL96" s="110" t="s">
        <v>2712</v>
      </c>
      <c r="FM96" s="110" t="s">
        <v>353</v>
      </c>
      <c r="FN96" s="110" t="s">
        <v>353</v>
      </c>
      <c r="FO96" s="110" t="s">
        <v>1743</v>
      </c>
      <c r="FP96" s="154">
        <v>45101</v>
      </c>
      <c r="FQ96" s="110" t="s">
        <v>1217</v>
      </c>
      <c r="FR96" s="110" t="s">
        <v>2029</v>
      </c>
      <c r="FS96" s="154">
        <v>45101</v>
      </c>
      <c r="FT96" s="110" t="s">
        <v>353</v>
      </c>
      <c r="FU96" s="110" t="s">
        <v>1590</v>
      </c>
      <c r="FV96" s="154">
        <v>45101</v>
      </c>
      <c r="FW96" s="110" t="s">
        <v>399</v>
      </c>
      <c r="FX96" s="110" t="s">
        <v>357</v>
      </c>
      <c r="FY96" s="110" t="s">
        <v>404</v>
      </c>
      <c r="FZ96" s="110" t="s">
        <v>1050</v>
      </c>
      <c r="GA96" s="110" t="s">
        <v>1050</v>
      </c>
      <c r="GB96" s="110" t="s">
        <v>437</v>
      </c>
      <c r="GC96" s="110" t="s">
        <v>407</v>
      </c>
      <c r="GD96" s="110" t="s">
        <v>1050</v>
      </c>
      <c r="GE96" s="110" t="s">
        <v>3464</v>
      </c>
      <c r="GF96" s="110" t="s">
        <v>363</v>
      </c>
      <c r="GG96" s="110" t="s">
        <v>399</v>
      </c>
      <c r="GH96" s="110" t="s">
        <v>1050</v>
      </c>
      <c r="GI96" s="110" t="s">
        <v>1050</v>
      </c>
      <c r="GJ96" s="110" t="s">
        <v>1050</v>
      </c>
      <c r="GK96" s="110" t="s">
        <v>1050</v>
      </c>
      <c r="GL96" s="110" t="s">
        <v>1050</v>
      </c>
      <c r="GM96" s="110" t="s">
        <v>1050</v>
      </c>
      <c r="GN96" s="110" t="s">
        <v>1050</v>
      </c>
      <c r="GO96" s="110" t="s">
        <v>1050</v>
      </c>
      <c r="GP96" s="110" t="s">
        <v>1050</v>
      </c>
      <c r="GQ96" s="110" t="s">
        <v>1050</v>
      </c>
      <c r="GR96" s="110" t="s">
        <v>1050</v>
      </c>
      <c r="GS96" s="110" t="s">
        <v>1050</v>
      </c>
      <c r="GT96" s="110" t="s">
        <v>1050</v>
      </c>
      <c r="GU96" s="110" t="s">
        <v>1050</v>
      </c>
      <c r="GV96" s="110" t="s">
        <v>1050</v>
      </c>
      <c r="GW96" s="110" t="s">
        <v>1050</v>
      </c>
      <c r="GX96" s="110" t="s">
        <v>1050</v>
      </c>
      <c r="GY96" s="110" t="s">
        <v>1050</v>
      </c>
      <c r="GZ96" s="110" t="s">
        <v>1050</v>
      </c>
      <c r="HA96" s="110" t="s">
        <v>1050</v>
      </c>
      <c r="HB96" s="110" t="s">
        <v>1050</v>
      </c>
      <c r="HC96" s="110" t="s">
        <v>1050</v>
      </c>
      <c r="HD96" s="110" t="s">
        <v>1050</v>
      </c>
      <c r="HE96" s="110" t="s">
        <v>1050</v>
      </c>
      <c r="HF96" s="110" t="s">
        <v>1050</v>
      </c>
      <c r="HG96" s="110" t="s">
        <v>1050</v>
      </c>
      <c r="HH96" s="110" t="s">
        <v>1050</v>
      </c>
      <c r="HI96" s="110" t="s">
        <v>1050</v>
      </c>
      <c r="HJ96" s="110" t="s">
        <v>1050</v>
      </c>
      <c r="HK96" s="110" t="s">
        <v>1050</v>
      </c>
      <c r="HL96" s="110" t="s">
        <v>1050</v>
      </c>
      <c r="HM96" s="110" t="s">
        <v>1050</v>
      </c>
      <c r="HN96" s="110" t="s">
        <v>1050</v>
      </c>
      <c r="HO96" s="110" t="s">
        <v>1050</v>
      </c>
      <c r="HP96" s="110" t="s">
        <v>1050</v>
      </c>
      <c r="HQ96" s="110" t="s">
        <v>1050</v>
      </c>
      <c r="HR96" s="110" t="s">
        <v>1050</v>
      </c>
      <c r="HS96" s="110" t="s">
        <v>1050</v>
      </c>
      <c r="HT96" s="110" t="s">
        <v>1050</v>
      </c>
      <c r="HU96" s="110" t="s">
        <v>1050</v>
      </c>
      <c r="HV96" s="110" t="s">
        <v>1050</v>
      </c>
      <c r="HW96" s="110" t="s">
        <v>1050</v>
      </c>
      <c r="HX96" s="110" t="s">
        <v>1050</v>
      </c>
      <c r="HY96" s="110" t="s">
        <v>1050</v>
      </c>
      <c r="HZ96" s="110" t="s">
        <v>1050</v>
      </c>
      <c r="IA96" s="110" t="s">
        <v>1050</v>
      </c>
      <c r="IB96" s="110" t="s">
        <v>1050</v>
      </c>
      <c r="IC96" s="110" t="s">
        <v>1050</v>
      </c>
      <c r="ID96" s="110" t="s">
        <v>1050</v>
      </c>
      <c r="IE96" s="110" t="s">
        <v>1050</v>
      </c>
      <c r="IF96" s="110" t="s">
        <v>1050</v>
      </c>
      <c r="IG96" s="110" t="s">
        <v>1050</v>
      </c>
      <c r="IH96" s="110" t="s">
        <v>1050</v>
      </c>
      <c r="II96" s="110" t="s">
        <v>1050</v>
      </c>
      <c r="IJ96" s="110" t="s">
        <v>1050</v>
      </c>
      <c r="IK96" s="110" t="s">
        <v>1050</v>
      </c>
      <c r="IL96" s="110" t="s">
        <v>1050</v>
      </c>
      <c r="IM96" s="110" t="s">
        <v>1050</v>
      </c>
      <c r="IN96" s="110" t="s">
        <v>1050</v>
      </c>
      <c r="IO96" s="110" t="s">
        <v>1050</v>
      </c>
      <c r="IP96" s="110" t="s">
        <v>1050</v>
      </c>
      <c r="IQ96" s="110" t="s">
        <v>1050</v>
      </c>
      <c r="IR96" s="110" t="s">
        <v>1050</v>
      </c>
      <c r="IS96" s="110" t="s">
        <v>1050</v>
      </c>
      <c r="IT96" s="110" t="s">
        <v>1050</v>
      </c>
      <c r="IU96" s="110" t="s">
        <v>1050</v>
      </c>
      <c r="IV96" s="110" t="s">
        <v>1050</v>
      </c>
      <c r="IW96" s="110" t="s">
        <v>1050</v>
      </c>
      <c r="IX96" s="110" t="s">
        <v>1050</v>
      </c>
      <c r="IY96" s="110" t="s">
        <v>1050</v>
      </c>
      <c r="IZ96" s="110" t="s">
        <v>1050</v>
      </c>
      <c r="JA96" s="110" t="s">
        <v>1050</v>
      </c>
      <c r="JB96" s="110" t="s">
        <v>1050</v>
      </c>
      <c r="JC96" s="110" t="s">
        <v>1050</v>
      </c>
      <c r="JD96" s="110" t="s">
        <v>1050</v>
      </c>
      <c r="JE96" s="110" t="s">
        <v>1050</v>
      </c>
      <c r="JF96" s="110" t="s">
        <v>1050</v>
      </c>
      <c r="JG96" s="110" t="s">
        <v>1050</v>
      </c>
      <c r="JH96" s="110" t="s">
        <v>1050</v>
      </c>
      <c r="JI96" s="110" t="s">
        <v>1050</v>
      </c>
      <c r="JJ96" s="110" t="s">
        <v>1050</v>
      </c>
      <c r="JK96" s="110" t="s">
        <v>1050</v>
      </c>
      <c r="JL96" s="110" t="s">
        <v>1050</v>
      </c>
      <c r="JM96" s="110" t="s">
        <v>1050</v>
      </c>
      <c r="JN96" s="110" t="s">
        <v>1050</v>
      </c>
      <c r="JO96" s="110" t="s">
        <v>1050</v>
      </c>
      <c r="JP96" s="110" t="s">
        <v>1050</v>
      </c>
      <c r="JQ96" s="110" t="s">
        <v>1050</v>
      </c>
      <c r="JR96" s="110" t="s">
        <v>1050</v>
      </c>
      <c r="JS96" s="110" t="s">
        <v>1050</v>
      </c>
      <c r="JT96" s="110" t="s">
        <v>1050</v>
      </c>
      <c r="JU96" s="110" t="s">
        <v>1050</v>
      </c>
      <c r="JV96" s="110" t="s">
        <v>1050</v>
      </c>
      <c r="JW96" s="110" t="s">
        <v>1050</v>
      </c>
      <c r="JX96" s="110" t="s">
        <v>1050</v>
      </c>
      <c r="JY96" s="110" t="s">
        <v>1050</v>
      </c>
      <c r="JZ96" s="110" t="s">
        <v>1050</v>
      </c>
      <c r="KA96" s="110" t="s">
        <v>1050</v>
      </c>
      <c r="KB96" s="110" t="s">
        <v>1050</v>
      </c>
      <c r="KC96" s="110" t="s">
        <v>1050</v>
      </c>
      <c r="KD96" s="110" t="s">
        <v>1050</v>
      </c>
      <c r="KE96" s="110" t="s">
        <v>1050</v>
      </c>
      <c r="KF96" s="110" t="s">
        <v>1050</v>
      </c>
      <c r="KG96" s="110" t="s">
        <v>1050</v>
      </c>
      <c r="KH96" s="110" t="s">
        <v>1050</v>
      </c>
      <c r="KI96" s="110" t="s">
        <v>1050</v>
      </c>
      <c r="KJ96" s="110" t="s">
        <v>1050</v>
      </c>
      <c r="KK96" s="110" t="s">
        <v>1050</v>
      </c>
      <c r="KL96" s="110" t="s">
        <v>1050</v>
      </c>
      <c r="KM96" s="110" t="s">
        <v>1050</v>
      </c>
      <c r="KN96" s="110" t="s">
        <v>1050</v>
      </c>
      <c r="KO96" s="110" t="s">
        <v>1050</v>
      </c>
      <c r="KP96" s="110" t="s">
        <v>1050</v>
      </c>
      <c r="KQ96" s="110" t="s">
        <v>1050</v>
      </c>
      <c r="KR96" s="110" t="s">
        <v>1050</v>
      </c>
      <c r="KS96" s="110" t="s">
        <v>1050</v>
      </c>
      <c r="KT96" s="110" t="s">
        <v>1050</v>
      </c>
      <c r="KU96" s="110" t="s">
        <v>1050</v>
      </c>
      <c r="KV96" s="110" t="s">
        <v>1050</v>
      </c>
      <c r="KW96" s="110" t="s">
        <v>1050</v>
      </c>
      <c r="KX96" s="110" t="s">
        <v>1050</v>
      </c>
      <c r="KY96" s="110" t="s">
        <v>1050</v>
      </c>
      <c r="KZ96" s="110" t="s">
        <v>1050</v>
      </c>
      <c r="LA96" s="110" t="s">
        <v>1050</v>
      </c>
      <c r="LB96" s="110" t="s">
        <v>1050</v>
      </c>
      <c r="LC96" s="110" t="s">
        <v>1050</v>
      </c>
      <c r="LD96" s="110" t="s">
        <v>1050</v>
      </c>
      <c r="LE96" s="110" t="s">
        <v>1050</v>
      </c>
      <c r="LF96" s="110" t="s">
        <v>1050</v>
      </c>
      <c r="LG96" s="110" t="s">
        <v>1050</v>
      </c>
      <c r="LH96" s="110" t="s">
        <v>1050</v>
      </c>
      <c r="LI96" s="110" t="s">
        <v>1050</v>
      </c>
      <c r="LJ96" s="110" t="s">
        <v>1050</v>
      </c>
      <c r="LK96" s="110" t="s">
        <v>1050</v>
      </c>
      <c r="LL96" s="110" t="s">
        <v>1050</v>
      </c>
      <c r="LM96" s="110" t="s">
        <v>1050</v>
      </c>
      <c r="LN96" s="110" t="s">
        <v>1050</v>
      </c>
      <c r="LO96" s="110" t="s">
        <v>1050</v>
      </c>
      <c r="LP96" s="110" t="s">
        <v>1050</v>
      </c>
      <c r="LQ96" s="110" t="s">
        <v>1050</v>
      </c>
      <c r="LR96" s="110" t="s">
        <v>1050</v>
      </c>
      <c r="LS96" s="110" t="s">
        <v>1050</v>
      </c>
      <c r="LT96" s="110" t="s">
        <v>1050</v>
      </c>
      <c r="LU96" s="110" t="s">
        <v>1050</v>
      </c>
      <c r="LV96" s="110" t="s">
        <v>1050</v>
      </c>
      <c r="LW96" s="110" t="s">
        <v>1050</v>
      </c>
      <c r="LX96" s="110" t="s">
        <v>1050</v>
      </c>
      <c r="LY96" s="110" t="s">
        <v>1050</v>
      </c>
      <c r="LZ96" s="110" t="s">
        <v>1050</v>
      </c>
      <c r="MA96" s="110" t="s">
        <v>1050</v>
      </c>
      <c r="MB96" s="110" t="s">
        <v>1050</v>
      </c>
      <c r="MC96" s="110" t="s">
        <v>1050</v>
      </c>
      <c r="MD96" s="110" t="s">
        <v>1050</v>
      </c>
      <c r="ME96" s="110" t="s">
        <v>1050</v>
      </c>
      <c r="MF96" s="110" t="s">
        <v>1050</v>
      </c>
      <c r="MG96" s="110" t="s">
        <v>1050</v>
      </c>
      <c r="MH96" s="110" t="s">
        <v>1050</v>
      </c>
      <c r="MI96" s="110" t="s">
        <v>1050</v>
      </c>
      <c r="MJ96" s="110" t="s">
        <v>1050</v>
      </c>
      <c r="MK96" s="110" t="s">
        <v>1057</v>
      </c>
      <c r="ML96" s="110" t="s">
        <v>3465</v>
      </c>
      <c r="MM96" s="110" t="s">
        <v>1090</v>
      </c>
      <c r="MN96" s="110" t="s">
        <v>1060</v>
      </c>
      <c r="MO96" s="110" t="s">
        <v>2759</v>
      </c>
      <c r="MP96" s="110" t="s">
        <v>1050</v>
      </c>
      <c r="MQ96" s="110" t="s">
        <v>1050</v>
      </c>
      <c r="MR96" s="110" t="s">
        <v>1050</v>
      </c>
      <c r="MS96" s="110" t="s">
        <v>1050</v>
      </c>
      <c r="MT96" s="110" t="s">
        <v>1050</v>
      </c>
      <c r="MU96" s="110" t="s">
        <v>1050</v>
      </c>
      <c r="MV96" s="110" t="s">
        <v>1050</v>
      </c>
      <c r="MW96" s="110" t="s">
        <v>3466</v>
      </c>
      <c r="MX96" s="110" t="s">
        <v>440</v>
      </c>
      <c r="MY96" s="110" t="s">
        <v>398</v>
      </c>
      <c r="MZ96" s="110" t="s">
        <v>399</v>
      </c>
      <c r="NA96" s="110" t="s">
        <v>1050</v>
      </c>
      <c r="NB96" s="110" t="s">
        <v>1050</v>
      </c>
      <c r="NC96" s="110" t="s">
        <v>1050</v>
      </c>
      <c r="ND96" s="110" t="s">
        <v>1050</v>
      </c>
      <c r="NE96" s="110" t="s">
        <v>1050</v>
      </c>
      <c r="NF96" s="110" t="s">
        <v>1050</v>
      </c>
      <c r="NG96" s="110" t="s">
        <v>1050</v>
      </c>
      <c r="NH96" s="110" t="s">
        <v>1050</v>
      </c>
      <c r="NI96" s="110" t="s">
        <v>1050</v>
      </c>
      <c r="NJ96" s="110" t="s">
        <v>1050</v>
      </c>
      <c r="NK96" s="110" t="s">
        <v>1050</v>
      </c>
      <c r="NL96" s="110" t="s">
        <v>1050</v>
      </c>
      <c r="NM96" s="110" t="s">
        <v>1050</v>
      </c>
      <c r="NN96" s="110" t="s">
        <v>1050</v>
      </c>
      <c r="NO96" s="110" t="s">
        <v>1050</v>
      </c>
      <c r="NP96" s="110" t="s">
        <v>1050</v>
      </c>
      <c r="NQ96" s="110" t="s">
        <v>1050</v>
      </c>
      <c r="NR96" s="110" t="s">
        <v>1050</v>
      </c>
      <c r="NS96" s="110" t="s">
        <v>1050</v>
      </c>
      <c r="NT96" s="110" t="s">
        <v>1050</v>
      </c>
      <c r="NU96" s="110" t="s">
        <v>1050</v>
      </c>
      <c r="NV96" s="110" t="s">
        <v>1050</v>
      </c>
      <c r="NW96" s="110" t="s">
        <v>1050</v>
      </c>
      <c r="NX96" s="110" t="s">
        <v>1050</v>
      </c>
      <c r="NY96" s="110" t="s">
        <v>1050</v>
      </c>
      <c r="NZ96" s="110" t="s">
        <v>1050</v>
      </c>
      <c r="OA96" s="110" t="s">
        <v>1050</v>
      </c>
      <c r="OB96" s="110" t="s">
        <v>1050</v>
      </c>
      <c r="OC96" s="110" t="s">
        <v>1050</v>
      </c>
      <c r="OD96" s="110" t="s">
        <v>1050</v>
      </c>
      <c r="OE96" s="110" t="s">
        <v>1050</v>
      </c>
      <c r="OF96" s="110" t="s">
        <v>1050</v>
      </c>
      <c r="OG96" s="110" t="s">
        <v>1050</v>
      </c>
      <c r="OH96" s="110" t="s">
        <v>1050</v>
      </c>
      <c r="OI96" s="110" t="s">
        <v>1050</v>
      </c>
      <c r="OJ96" s="110" t="s">
        <v>1050</v>
      </c>
      <c r="OK96" s="110" t="s">
        <v>1050</v>
      </c>
      <c r="OL96" s="110" t="s">
        <v>1050</v>
      </c>
      <c r="OM96" s="110" t="s">
        <v>1050</v>
      </c>
      <c r="ON96" s="110" t="s">
        <v>1050</v>
      </c>
      <c r="OO96" s="110" t="s">
        <v>1050</v>
      </c>
      <c r="OP96" s="110" t="s">
        <v>1050</v>
      </c>
      <c r="OQ96" s="110" t="s">
        <v>1050</v>
      </c>
      <c r="OR96" s="110" t="s">
        <v>1050</v>
      </c>
      <c r="OS96" s="110" t="s">
        <v>1050</v>
      </c>
      <c r="OT96" s="110" t="s">
        <v>1050</v>
      </c>
      <c r="OU96" s="110" t="s">
        <v>1050</v>
      </c>
      <c r="OV96" s="110" t="s">
        <v>1050</v>
      </c>
      <c r="OW96" s="110" t="s">
        <v>1050</v>
      </c>
      <c r="OX96" s="110" t="s">
        <v>1050</v>
      </c>
      <c r="OY96" s="110" t="s">
        <v>1050</v>
      </c>
      <c r="OZ96" s="110" t="s">
        <v>1050</v>
      </c>
      <c r="PA96" s="110" t="s">
        <v>1050</v>
      </c>
      <c r="PB96" s="110" t="s">
        <v>1050</v>
      </c>
      <c r="PC96" s="110" t="s">
        <v>1050</v>
      </c>
      <c r="PD96" s="110" t="s">
        <v>1050</v>
      </c>
      <c r="PE96" s="110" t="s">
        <v>1050</v>
      </c>
      <c r="PF96" s="110" t="s">
        <v>1050</v>
      </c>
      <c r="PG96" s="110" t="s">
        <v>1050</v>
      </c>
      <c r="PH96" s="110" t="s">
        <v>1050</v>
      </c>
      <c r="PI96" s="110" t="s">
        <v>1050</v>
      </c>
      <c r="PJ96" s="110" t="s">
        <v>1050</v>
      </c>
      <c r="PK96" s="110" t="s">
        <v>1050</v>
      </c>
      <c r="PL96" s="110" t="s">
        <v>1050</v>
      </c>
      <c r="PM96" s="110" t="s">
        <v>3467</v>
      </c>
      <c r="PN96" s="110">
        <v>3</v>
      </c>
      <c r="PO96" s="79" t="s">
        <v>1050</v>
      </c>
      <c r="PP96" s="110">
        <v>104</v>
      </c>
      <c r="PQ96" s="110" t="s">
        <v>1050</v>
      </c>
      <c r="PR96" s="110" t="s">
        <v>1050</v>
      </c>
      <c r="PS96" s="110" t="s">
        <v>1050</v>
      </c>
      <c r="PT96" s="110" t="s">
        <v>1050</v>
      </c>
      <c r="PU96" s="110" t="s">
        <v>1050</v>
      </c>
      <c r="PV96" s="110" t="s">
        <v>1050</v>
      </c>
      <c r="PW96" s="110" t="s">
        <v>1050</v>
      </c>
      <c r="PX96" s="110" t="s">
        <v>1050</v>
      </c>
      <c r="PY96" s="110" t="s">
        <v>1050</v>
      </c>
      <c r="PZ96" s="110" t="s">
        <v>1050</v>
      </c>
      <c r="QA96" s="110" t="s">
        <v>1050</v>
      </c>
      <c r="QB96" s="110" t="s">
        <v>1050</v>
      </c>
      <c r="QC96" s="110" t="s">
        <v>1050</v>
      </c>
      <c r="QD96" s="110" t="s">
        <v>1100</v>
      </c>
      <c r="QE96" s="110" t="s">
        <v>1076</v>
      </c>
      <c r="QF96" s="110" t="s">
        <v>353</v>
      </c>
      <c r="QG96" s="110" t="s">
        <v>1050</v>
      </c>
      <c r="QH96" s="157" t="s">
        <v>1050</v>
      </c>
      <c r="QI96" s="110" t="s">
        <v>1050</v>
      </c>
      <c r="QJ96" s="110" t="s">
        <v>1050</v>
      </c>
      <c r="QK96" s="110" t="s">
        <v>1050</v>
      </c>
      <c r="QL96" s="110" t="s">
        <v>1050</v>
      </c>
      <c r="QM96" s="79" t="s">
        <v>3452</v>
      </c>
      <c r="QN96" s="79" t="s">
        <v>523</v>
      </c>
      <c r="QO96" s="79" t="s">
        <v>399</v>
      </c>
      <c r="QP96" s="79" t="s">
        <v>399</v>
      </c>
      <c r="QQ96" s="92">
        <v>0.104166666666667</v>
      </c>
      <c r="QR96" s="79" t="s">
        <v>329</v>
      </c>
      <c r="QS96" s="79" t="s">
        <v>558</v>
      </c>
      <c r="QT96" s="79" t="s">
        <v>3468</v>
      </c>
      <c r="QU96" s="79" t="s">
        <v>3449</v>
      </c>
      <c r="QV96" s="125" t="s">
        <v>2473</v>
      </c>
      <c r="QW96" s="125" t="s">
        <v>2109</v>
      </c>
      <c r="QX96" s="79" t="s">
        <v>1050</v>
      </c>
      <c r="QY96" s="79" t="s">
        <v>1080</v>
      </c>
      <c r="QZ96" s="79" t="s">
        <v>1050</v>
      </c>
      <c r="RA96" s="79" t="s">
        <v>1050</v>
      </c>
      <c r="RB96" s="79" t="s">
        <v>1050</v>
      </c>
      <c r="RC96" s="79" t="s">
        <v>2712</v>
      </c>
      <c r="RD96" s="79" t="s">
        <v>399</v>
      </c>
      <c r="RE96" s="79" t="s">
        <v>344</v>
      </c>
      <c r="RF96" s="79" t="s">
        <v>369</v>
      </c>
      <c r="RG96" s="79" t="s">
        <v>3469</v>
      </c>
      <c r="RH96" s="79" t="s">
        <v>513</v>
      </c>
      <c r="RI96" s="79" t="s">
        <v>444</v>
      </c>
      <c r="RJ96" s="79">
        <v>2.37</v>
      </c>
      <c r="RK96" s="79" t="s">
        <v>371</v>
      </c>
      <c r="RL96" s="79" t="s">
        <v>334</v>
      </c>
      <c r="RM96" s="79" t="s">
        <v>3470</v>
      </c>
      <c r="RN96" s="79" t="s">
        <v>3471</v>
      </c>
      <c r="RO96" s="79" t="s">
        <v>1050</v>
      </c>
      <c r="RP96" s="79" t="s">
        <v>414</v>
      </c>
      <c r="RQ96" s="79" t="s">
        <v>1050</v>
      </c>
      <c r="RR96" s="79" t="s">
        <v>480</v>
      </c>
      <c r="RS96" s="79" t="s">
        <v>1126</v>
      </c>
      <c r="RT96" s="79" t="s">
        <v>1127</v>
      </c>
      <c r="RU96" s="79" t="s">
        <v>1128</v>
      </c>
      <c r="RV96" s="79" t="s">
        <v>1050</v>
      </c>
      <c r="RW96" s="79" t="s">
        <v>1050</v>
      </c>
      <c r="RX96" s="79" t="s">
        <v>1050</v>
      </c>
      <c r="RY96" s="79" t="s">
        <v>1050</v>
      </c>
      <c r="RZ96" s="79" t="s">
        <v>1050</v>
      </c>
      <c r="SA96" s="79" t="s">
        <v>1050</v>
      </c>
      <c r="SB96" s="79" t="s">
        <v>1050</v>
      </c>
      <c r="SC96" s="79" t="s">
        <v>1050</v>
      </c>
      <c r="SD96" s="79" t="s">
        <v>1050</v>
      </c>
      <c r="SE96" s="79" t="s">
        <v>1050</v>
      </c>
      <c r="SF96" s="79" t="s">
        <v>1050</v>
      </c>
      <c r="SG96" s="79" t="s">
        <v>1050</v>
      </c>
      <c r="SH96" s="79" t="s">
        <v>1050</v>
      </c>
      <c r="SI96" s="79" t="s">
        <v>1050</v>
      </c>
      <c r="SJ96" s="79" t="s">
        <v>1050</v>
      </c>
      <c r="SK96" s="79" t="s">
        <v>1050</v>
      </c>
      <c r="SL96" s="79" t="s">
        <v>1050</v>
      </c>
      <c r="SM96" s="79" t="s">
        <v>1050</v>
      </c>
      <c r="SN96" s="79" t="s">
        <v>1050</v>
      </c>
      <c r="SO96" s="79" t="s">
        <v>1050</v>
      </c>
      <c r="SP96" s="79" t="s">
        <v>1050</v>
      </c>
      <c r="SQ96" s="79" t="s">
        <v>1050</v>
      </c>
      <c r="SR96" s="79" t="s">
        <v>1050</v>
      </c>
      <c r="SS96" s="79" t="s">
        <v>1050</v>
      </c>
      <c r="ST96" s="79" t="s">
        <v>542</v>
      </c>
      <c r="SU96" s="79" t="s">
        <v>357</v>
      </c>
      <c r="SV96" s="79" t="s">
        <v>1050</v>
      </c>
      <c r="SW96" s="79" t="s">
        <v>1050</v>
      </c>
      <c r="SX96" s="79" t="s">
        <v>1050</v>
      </c>
      <c r="SY96" s="79" t="s">
        <v>1050</v>
      </c>
      <c r="SZ96" s="79" t="s">
        <v>1050</v>
      </c>
      <c r="TA96" s="79" t="s">
        <v>1050</v>
      </c>
      <c r="TB96" s="79" t="s">
        <v>1050</v>
      </c>
      <c r="TC96" s="79" t="s">
        <v>1050</v>
      </c>
      <c r="TD96" s="79" t="s">
        <v>1050</v>
      </c>
      <c r="TE96" s="79" t="s">
        <v>1050</v>
      </c>
      <c r="TF96" s="79">
        <v>2012</v>
      </c>
      <c r="TG96" s="79">
        <v>2015</v>
      </c>
      <c r="TH96" s="79" t="s">
        <v>1050</v>
      </c>
      <c r="TI96" s="79" t="s">
        <v>1050</v>
      </c>
      <c r="TJ96" s="79" t="s">
        <v>1050</v>
      </c>
      <c r="TK96" s="79" t="s">
        <v>1050</v>
      </c>
      <c r="TL96" s="79" t="s">
        <v>1050</v>
      </c>
      <c r="TM96" s="79" t="s">
        <v>1050</v>
      </c>
      <c r="TN96" s="79" t="s">
        <v>1050</v>
      </c>
      <c r="TO96" s="79" t="s">
        <v>1050</v>
      </c>
      <c r="TP96" s="79" t="s">
        <v>1050</v>
      </c>
      <c r="TQ96" s="79" t="s">
        <v>1050</v>
      </c>
      <c r="TR96" s="79" t="s">
        <v>3455</v>
      </c>
      <c r="TS96" s="79" t="s">
        <v>2027</v>
      </c>
      <c r="TT96" s="79" t="s">
        <v>1050</v>
      </c>
      <c r="TU96" s="79" t="s">
        <v>1050</v>
      </c>
      <c r="TV96" s="79" t="s">
        <v>1050</v>
      </c>
      <c r="TW96" s="79" t="s">
        <v>1050</v>
      </c>
      <c r="TX96" s="79" t="s">
        <v>1050</v>
      </c>
      <c r="TY96" s="79" t="s">
        <v>1050</v>
      </c>
      <c r="TZ96" s="79" t="s">
        <v>1050</v>
      </c>
      <c r="UA96" s="79" t="s">
        <v>1050</v>
      </c>
      <c r="UB96" s="79" t="s">
        <v>1050</v>
      </c>
      <c r="UC96" s="79" t="s">
        <v>1050</v>
      </c>
      <c r="UD96" s="79" t="s">
        <v>1175</v>
      </c>
      <c r="UE96" s="79" t="s">
        <v>1329</v>
      </c>
      <c r="UF96" s="79" t="s">
        <v>1050</v>
      </c>
      <c r="UG96" s="79" t="s">
        <v>1050</v>
      </c>
      <c r="UH96" s="79" t="s">
        <v>1050</v>
      </c>
      <c r="UI96" s="79" t="s">
        <v>1050</v>
      </c>
      <c r="UJ96" s="79" t="s">
        <v>1050</v>
      </c>
      <c r="UK96" s="79" t="s">
        <v>1050</v>
      </c>
      <c r="UL96" s="79" t="s">
        <v>1050</v>
      </c>
      <c r="UM96" s="79" t="s">
        <v>1050</v>
      </c>
      <c r="UN96" s="79" t="s">
        <v>1050</v>
      </c>
      <c r="UO96" s="79" t="s">
        <v>1050</v>
      </c>
      <c r="UP96" s="79" t="s">
        <v>1698</v>
      </c>
      <c r="UQ96" s="79" t="s">
        <v>3472</v>
      </c>
      <c r="UR96" s="79" t="s">
        <v>1050</v>
      </c>
      <c r="US96" s="79" t="s">
        <v>1050</v>
      </c>
      <c r="UT96" s="79" t="s">
        <v>1050</v>
      </c>
      <c r="UU96" s="79" t="s">
        <v>1050</v>
      </c>
      <c r="UV96" s="79" t="s">
        <v>1050</v>
      </c>
      <c r="UW96" s="79" t="s">
        <v>1050</v>
      </c>
      <c r="UX96" s="79" t="s">
        <v>1050</v>
      </c>
      <c r="UY96" s="79" t="s">
        <v>1050</v>
      </c>
      <c r="UZ96" s="79" t="s">
        <v>1050</v>
      </c>
      <c r="VA96" s="79" t="s">
        <v>1050</v>
      </c>
      <c r="VB96" s="79">
        <v>320</v>
      </c>
      <c r="VC96" s="79">
        <v>1248</v>
      </c>
      <c r="VD96" s="79" t="s">
        <v>1050</v>
      </c>
      <c r="VE96" s="79" t="s">
        <v>1050</v>
      </c>
      <c r="VF96" s="79" t="s">
        <v>1050</v>
      </c>
      <c r="VG96" s="79" t="s">
        <v>1050</v>
      </c>
      <c r="VH96" s="79" t="s">
        <v>1050</v>
      </c>
      <c r="VI96" s="79" t="s">
        <v>1050</v>
      </c>
      <c r="VJ96" s="79" t="s">
        <v>1050</v>
      </c>
      <c r="VK96" s="79" t="s">
        <v>1050</v>
      </c>
      <c r="VL96" s="79" t="s">
        <v>1050</v>
      </c>
      <c r="VM96" s="79" t="s">
        <v>1050</v>
      </c>
      <c r="VN96" s="79" t="s">
        <v>1111</v>
      </c>
      <c r="VO96" s="79" t="s">
        <v>1060</v>
      </c>
      <c r="VP96" s="79" t="s">
        <v>1050</v>
      </c>
      <c r="VQ96" s="79" t="s">
        <v>1050</v>
      </c>
      <c r="VR96" s="79" t="s">
        <v>1050</v>
      </c>
      <c r="VS96" s="79" t="s">
        <v>1050</v>
      </c>
      <c r="VT96" s="79" t="s">
        <v>1050</v>
      </c>
      <c r="VU96" s="79" t="s">
        <v>1050</v>
      </c>
      <c r="VV96" s="79" t="s">
        <v>1050</v>
      </c>
      <c r="VW96" s="79" t="s">
        <v>1050</v>
      </c>
      <c r="VX96" s="79" t="s">
        <v>1050</v>
      </c>
      <c r="VY96" s="79" t="s">
        <v>1050</v>
      </c>
      <c r="VZ96" s="79" t="s">
        <v>353</v>
      </c>
      <c r="WA96" s="79" t="s">
        <v>353</v>
      </c>
      <c r="WB96" s="79" t="s">
        <v>1050</v>
      </c>
      <c r="WC96" s="79" t="s">
        <v>1050</v>
      </c>
      <c r="WD96" s="79" t="s">
        <v>1050</v>
      </c>
      <c r="WE96" s="79" t="s">
        <v>1050</v>
      </c>
      <c r="WF96" s="79" t="s">
        <v>1050</v>
      </c>
      <c r="WG96" s="79" t="s">
        <v>1050</v>
      </c>
      <c r="WH96" s="79" t="s">
        <v>1050</v>
      </c>
      <c r="WI96" s="79" t="s">
        <v>1050</v>
      </c>
      <c r="WJ96" s="79" t="s">
        <v>1050</v>
      </c>
      <c r="WK96" s="79" t="s">
        <v>1050</v>
      </c>
      <c r="WL96" s="79" t="s">
        <v>353</v>
      </c>
      <c r="WM96" s="79" t="s">
        <v>353</v>
      </c>
      <c r="WN96" s="79" t="s">
        <v>1050</v>
      </c>
      <c r="WO96" s="79" t="s">
        <v>1050</v>
      </c>
      <c r="WP96" s="79" t="s">
        <v>1050</v>
      </c>
      <c r="WQ96" s="79" t="s">
        <v>1050</v>
      </c>
      <c r="WR96" s="79" t="s">
        <v>1050</v>
      </c>
      <c r="WS96" s="79" t="s">
        <v>1050</v>
      </c>
      <c r="WT96" s="79" t="s">
        <v>1050</v>
      </c>
      <c r="WU96" s="79" t="s">
        <v>1050</v>
      </c>
      <c r="WV96" s="79" t="s">
        <v>1050</v>
      </c>
      <c r="WW96" s="79" t="s">
        <v>1050</v>
      </c>
      <c r="WX96" s="79" t="s">
        <v>399</v>
      </c>
      <c r="WY96" s="79" t="s">
        <v>399</v>
      </c>
      <c r="WZ96" s="79" t="s">
        <v>1050</v>
      </c>
      <c r="XA96" s="79" t="s">
        <v>1050</v>
      </c>
      <c r="XB96" s="79" t="s">
        <v>1050</v>
      </c>
      <c r="XC96" s="79" t="s">
        <v>1050</v>
      </c>
      <c r="XD96" s="79" t="s">
        <v>1050</v>
      </c>
      <c r="XE96" s="79" t="s">
        <v>1050</v>
      </c>
      <c r="XF96" s="79" t="s">
        <v>1050</v>
      </c>
      <c r="XG96" s="79" t="s">
        <v>1050</v>
      </c>
      <c r="XH96" s="79" t="s">
        <v>1050</v>
      </c>
      <c r="XI96" s="79" t="s">
        <v>1050</v>
      </c>
      <c r="XJ96" s="79" t="s">
        <v>2892</v>
      </c>
      <c r="XK96" s="79" t="s">
        <v>2892</v>
      </c>
      <c r="XL96" s="79" t="s">
        <v>1050</v>
      </c>
      <c r="XM96" s="79" t="s">
        <v>1050</v>
      </c>
      <c r="XN96" s="79" t="s">
        <v>1050</v>
      </c>
      <c r="XO96" s="79" t="s">
        <v>1050</v>
      </c>
      <c r="XP96" s="79" t="s">
        <v>1050</v>
      </c>
      <c r="XQ96" s="79" t="s">
        <v>1050</v>
      </c>
      <c r="XR96" s="79" t="s">
        <v>1050</v>
      </c>
      <c r="XS96" s="79" t="s">
        <v>1050</v>
      </c>
      <c r="XT96" s="79" t="s">
        <v>1050</v>
      </c>
      <c r="XU96" s="79" t="s">
        <v>1050</v>
      </c>
      <c r="XV96" s="79" t="s">
        <v>1089</v>
      </c>
      <c r="XW96" s="79" t="s">
        <v>1089</v>
      </c>
      <c r="XX96" s="79" t="s">
        <v>1050</v>
      </c>
      <c r="XY96" s="79" t="s">
        <v>1050</v>
      </c>
      <c r="XZ96" s="79" t="s">
        <v>1050</v>
      </c>
      <c r="YA96" s="79" t="s">
        <v>1050</v>
      </c>
      <c r="YB96" s="79" t="s">
        <v>1050</v>
      </c>
      <c r="YC96" s="79" t="s">
        <v>1050</v>
      </c>
      <c r="YD96" s="79" t="s">
        <v>1050</v>
      </c>
      <c r="YE96" s="79" t="s">
        <v>1050</v>
      </c>
      <c r="YF96" s="79" t="s">
        <v>1050</v>
      </c>
      <c r="YG96" s="79" t="s">
        <v>1050</v>
      </c>
      <c r="YH96" s="79" t="s">
        <v>1089</v>
      </c>
      <c r="YI96" s="79" t="s">
        <v>1089</v>
      </c>
      <c r="YJ96" s="79" t="s">
        <v>1050</v>
      </c>
      <c r="YK96" s="79" t="s">
        <v>1050</v>
      </c>
      <c r="YL96" s="79" t="s">
        <v>1050</v>
      </c>
      <c r="YM96" s="79" t="s">
        <v>1050</v>
      </c>
      <c r="YN96" s="79" t="s">
        <v>1050</v>
      </c>
      <c r="YO96" s="79" t="s">
        <v>1050</v>
      </c>
      <c r="YP96" s="79" t="s">
        <v>1050</v>
      </c>
      <c r="YQ96" s="79" t="s">
        <v>1050</v>
      </c>
      <c r="YR96" s="79" t="s">
        <v>1050</v>
      </c>
      <c r="YS96" s="79" t="s">
        <v>1050</v>
      </c>
      <c r="YT96" s="79" t="s">
        <v>1089</v>
      </c>
      <c r="YU96" s="79" t="s">
        <v>1089</v>
      </c>
      <c r="YV96" s="79" t="s">
        <v>1050</v>
      </c>
      <c r="YW96" s="79" t="s">
        <v>1050</v>
      </c>
      <c r="YX96" s="79" t="s">
        <v>1050</v>
      </c>
      <c r="YY96" s="79" t="s">
        <v>1050</v>
      </c>
      <c r="YZ96" s="79" t="s">
        <v>1050</v>
      </c>
      <c r="ZA96" s="79" t="s">
        <v>1050</v>
      </c>
      <c r="ZB96" s="79" t="s">
        <v>1050</v>
      </c>
      <c r="ZC96" s="79" t="s">
        <v>1050</v>
      </c>
      <c r="ZD96" s="79" t="s">
        <v>1050</v>
      </c>
      <c r="ZE96" s="79" t="s">
        <v>1050</v>
      </c>
      <c r="ZF96" s="79" t="s">
        <v>1089</v>
      </c>
      <c r="ZG96" s="79" t="s">
        <v>1089</v>
      </c>
      <c r="ZH96" s="79" t="s">
        <v>1050</v>
      </c>
      <c r="ZI96" s="79" t="s">
        <v>1050</v>
      </c>
      <c r="ZJ96" s="79" t="s">
        <v>1050</v>
      </c>
      <c r="ZK96" s="79" t="s">
        <v>1050</v>
      </c>
      <c r="ZL96" s="79" t="s">
        <v>1050</v>
      </c>
      <c r="ZM96" s="79" t="s">
        <v>1050</v>
      </c>
      <c r="ZN96" s="79" t="s">
        <v>1050</v>
      </c>
      <c r="ZO96" s="79" t="s">
        <v>1050</v>
      </c>
      <c r="ZP96" s="79" t="s">
        <v>1050</v>
      </c>
      <c r="ZQ96" s="79" t="s">
        <v>1050</v>
      </c>
      <c r="ZR96" s="79" t="s">
        <v>1413</v>
      </c>
      <c r="ZS96" s="79" t="s">
        <v>1413</v>
      </c>
      <c r="ZT96" s="79" t="s">
        <v>1050</v>
      </c>
      <c r="ZU96" s="79" t="s">
        <v>1050</v>
      </c>
      <c r="ZV96" s="79" t="s">
        <v>1050</v>
      </c>
      <c r="ZW96" s="79" t="s">
        <v>1050</v>
      </c>
      <c r="ZX96" s="79" t="s">
        <v>1050</v>
      </c>
      <c r="ZY96" s="79" t="s">
        <v>1050</v>
      </c>
      <c r="ZZ96" s="79" t="s">
        <v>1050</v>
      </c>
      <c r="AAA96" s="79" t="s">
        <v>1050</v>
      </c>
      <c r="AAB96" s="79" t="s">
        <v>1050</v>
      </c>
      <c r="AAC96" s="79" t="s">
        <v>1050</v>
      </c>
      <c r="AAD96" s="79" t="s">
        <v>1090</v>
      </c>
      <c r="AAE96" s="79">
        <v>22</v>
      </c>
      <c r="AAF96" s="79" t="s">
        <v>1092</v>
      </c>
      <c r="AAG96" s="79">
        <v>0</v>
      </c>
      <c r="AAH96" s="79">
        <v>0</v>
      </c>
      <c r="AAI96" s="79" t="s">
        <v>1132</v>
      </c>
      <c r="AAJ96" s="79" t="s">
        <v>352</v>
      </c>
      <c r="AAK96" s="79" t="s">
        <v>1090</v>
      </c>
      <c r="AAL96" s="79">
        <v>24</v>
      </c>
      <c r="AAM96" s="91">
        <v>42572</v>
      </c>
      <c r="AAN96" s="79">
        <v>1</v>
      </c>
      <c r="AAO96" s="79">
        <v>0</v>
      </c>
      <c r="AAP96" s="79" t="s">
        <v>1132</v>
      </c>
      <c r="AAQ96" s="79" t="s">
        <v>398</v>
      </c>
      <c r="AAR96" s="79" t="s">
        <v>1050</v>
      </c>
      <c r="AAS96" s="79" t="s">
        <v>1050</v>
      </c>
      <c r="AAT96" s="79" t="s">
        <v>1050</v>
      </c>
      <c r="AAU96" s="79" t="s">
        <v>1050</v>
      </c>
      <c r="AAV96" s="79" t="s">
        <v>1050</v>
      </c>
      <c r="AAW96" s="79" t="s">
        <v>1050</v>
      </c>
      <c r="AAX96" s="79" t="s">
        <v>1050</v>
      </c>
      <c r="AAY96" s="79" t="s">
        <v>1050</v>
      </c>
      <c r="AAZ96" s="79" t="s">
        <v>1050</v>
      </c>
      <c r="ABA96" s="79" t="s">
        <v>1050</v>
      </c>
      <c r="ABB96" s="79" t="s">
        <v>1050</v>
      </c>
      <c r="ABC96" s="79" t="s">
        <v>1050</v>
      </c>
      <c r="ABD96" s="79" t="s">
        <v>1050</v>
      </c>
      <c r="ABE96" s="79" t="s">
        <v>1050</v>
      </c>
      <c r="ABF96" s="79" t="s">
        <v>1050</v>
      </c>
      <c r="ABG96" s="79" t="s">
        <v>1050</v>
      </c>
      <c r="ABH96" s="79" t="s">
        <v>1050</v>
      </c>
      <c r="ABI96" s="79" t="s">
        <v>1050</v>
      </c>
      <c r="ABJ96" s="79" t="s">
        <v>1050</v>
      </c>
      <c r="ABK96" s="79" t="s">
        <v>1050</v>
      </c>
      <c r="ABL96" s="79" t="s">
        <v>1050</v>
      </c>
      <c r="ABM96" s="79" t="s">
        <v>1050</v>
      </c>
      <c r="ABN96" s="79" t="s">
        <v>1050</v>
      </c>
      <c r="ABO96" s="79" t="s">
        <v>1050</v>
      </c>
      <c r="ABP96" s="79" t="s">
        <v>1050</v>
      </c>
      <c r="ABQ96" s="79" t="s">
        <v>1050</v>
      </c>
      <c r="ABR96" s="79" t="s">
        <v>1050</v>
      </c>
      <c r="ABS96" s="79" t="s">
        <v>1050</v>
      </c>
      <c r="ABT96" s="79" t="s">
        <v>1050</v>
      </c>
      <c r="ABU96" s="79" t="s">
        <v>1050</v>
      </c>
      <c r="ABV96" s="79" t="s">
        <v>1050</v>
      </c>
      <c r="ABW96" s="79" t="s">
        <v>1050</v>
      </c>
      <c r="ABX96" s="79" t="s">
        <v>1050</v>
      </c>
      <c r="ABY96" s="79" t="s">
        <v>1050</v>
      </c>
      <c r="ABZ96" s="79" t="s">
        <v>1050</v>
      </c>
      <c r="ACA96" s="79" t="s">
        <v>1050</v>
      </c>
      <c r="ACB96" s="79" t="s">
        <v>1050</v>
      </c>
      <c r="ACC96" s="79" t="s">
        <v>1050</v>
      </c>
      <c r="ACD96" s="79" t="s">
        <v>1050</v>
      </c>
      <c r="ACE96" s="79" t="s">
        <v>1050</v>
      </c>
      <c r="ACF96" s="79" t="s">
        <v>1050</v>
      </c>
      <c r="ACG96" s="79" t="s">
        <v>1050</v>
      </c>
      <c r="ACH96" s="79" t="s">
        <v>1050</v>
      </c>
      <c r="ACI96" s="79" t="s">
        <v>1050</v>
      </c>
      <c r="ACJ96" s="79" t="s">
        <v>1050</v>
      </c>
      <c r="ACK96" s="79" t="s">
        <v>1050</v>
      </c>
      <c r="ACL96" s="79" t="s">
        <v>1050</v>
      </c>
      <c r="ACM96" s="79" t="s">
        <v>1050</v>
      </c>
      <c r="ACN96" s="79" t="s">
        <v>1050</v>
      </c>
      <c r="ACO96" s="79" t="s">
        <v>1050</v>
      </c>
      <c r="ACP96" s="79" t="s">
        <v>1050</v>
      </c>
      <c r="ACQ96" s="79" t="s">
        <v>1050</v>
      </c>
      <c r="ACR96" s="79" t="s">
        <v>1050</v>
      </c>
      <c r="ACS96" s="79" t="s">
        <v>1050</v>
      </c>
      <c r="ACT96" s="79" t="s">
        <v>1050</v>
      </c>
      <c r="ACU96" s="79" t="s">
        <v>1050</v>
      </c>
      <c r="ACV96" s="79" t="s">
        <v>1050</v>
      </c>
      <c r="ACW96" s="79" t="s">
        <v>1050</v>
      </c>
      <c r="ACX96" s="79" t="s">
        <v>1050</v>
      </c>
      <c r="ACY96" s="79" t="s">
        <v>1050</v>
      </c>
      <c r="ACZ96" s="79" t="s">
        <v>1050</v>
      </c>
      <c r="ADA96" s="79" t="s">
        <v>1050</v>
      </c>
      <c r="ADB96" s="79" t="s">
        <v>1050</v>
      </c>
      <c r="ADC96" s="79" t="s">
        <v>1050</v>
      </c>
      <c r="ADD96" s="79" t="s">
        <v>1050</v>
      </c>
      <c r="ADE96" s="79" t="s">
        <v>1050</v>
      </c>
      <c r="ADF96" s="79" t="s">
        <v>1050</v>
      </c>
      <c r="ADG96" s="79" t="s">
        <v>1050</v>
      </c>
      <c r="ADH96" s="79" t="s">
        <v>1050</v>
      </c>
      <c r="ADI96" s="79" t="s">
        <v>1050</v>
      </c>
      <c r="ADJ96" s="79">
        <v>28</v>
      </c>
      <c r="ADK96" s="79" t="s">
        <v>1050</v>
      </c>
      <c r="ADL96" s="79" t="s">
        <v>1050</v>
      </c>
      <c r="ADM96" s="79" t="s">
        <v>1050</v>
      </c>
      <c r="ADN96" s="79" t="s">
        <v>1050</v>
      </c>
      <c r="ADO96" s="79" t="s">
        <v>1090</v>
      </c>
      <c r="ADP96" s="79" t="s">
        <v>1050</v>
      </c>
      <c r="ADQ96" s="79" t="s">
        <v>1050</v>
      </c>
      <c r="ADR96" s="79" t="s">
        <v>1050</v>
      </c>
      <c r="ADS96" s="79" t="s">
        <v>1050</v>
      </c>
      <c r="ADT96" s="79" t="s">
        <v>401</v>
      </c>
      <c r="ADU96" s="79" t="s">
        <v>1050</v>
      </c>
      <c r="ADV96" s="79" t="s">
        <v>1050</v>
      </c>
      <c r="ADW96" s="79" t="s">
        <v>1050</v>
      </c>
      <c r="ADX96" s="79" t="s">
        <v>1050</v>
      </c>
      <c r="ADY96" s="111">
        <v>42511</v>
      </c>
      <c r="ADZ96" s="79" t="s">
        <v>1050</v>
      </c>
      <c r="AEA96" s="79" t="s">
        <v>1050</v>
      </c>
      <c r="AEB96" s="79" t="s">
        <v>1050</v>
      </c>
      <c r="AEC96" s="79" t="s">
        <v>1050</v>
      </c>
      <c r="AED96" s="79">
        <v>1</v>
      </c>
      <c r="AEE96" s="79" t="s">
        <v>1050</v>
      </c>
      <c r="AEF96" s="79" t="s">
        <v>1050</v>
      </c>
      <c r="AEG96" s="79" t="s">
        <v>1050</v>
      </c>
      <c r="AEH96" s="79" t="s">
        <v>1050</v>
      </c>
      <c r="AEI96" s="79">
        <v>0</v>
      </c>
      <c r="AEJ96" s="79" t="s">
        <v>1050</v>
      </c>
      <c r="AEK96" s="79" t="s">
        <v>1050</v>
      </c>
      <c r="AEL96" s="79" t="s">
        <v>1050</v>
      </c>
      <c r="AEM96" s="79" t="s">
        <v>1050</v>
      </c>
      <c r="AEN96" s="79" t="s">
        <v>2943</v>
      </c>
      <c r="AEO96" s="79" t="s">
        <v>1050</v>
      </c>
      <c r="AEP96" s="79" t="s">
        <v>1050</v>
      </c>
      <c r="AEQ96" s="79" t="s">
        <v>1050</v>
      </c>
      <c r="AER96" s="79" t="s">
        <v>1050</v>
      </c>
      <c r="AES96" s="79" t="s">
        <v>398</v>
      </c>
      <c r="AET96" s="79" t="s">
        <v>1050</v>
      </c>
      <c r="AEU96" s="79" t="s">
        <v>1050</v>
      </c>
      <c r="AEV96" s="79" t="s">
        <v>1050</v>
      </c>
      <c r="AEW96" s="79" t="s">
        <v>1050</v>
      </c>
      <c r="AEX96" s="66" t="s">
        <v>1511</v>
      </c>
      <c r="AEY96" s="79">
        <v>2</v>
      </c>
      <c r="AEZ96" s="79">
        <v>1</v>
      </c>
      <c r="AFA96" s="79" t="s">
        <v>1050</v>
      </c>
      <c r="AFB96" s="79" t="s">
        <v>1050</v>
      </c>
      <c r="AFC96" s="79" t="s">
        <v>1089</v>
      </c>
      <c r="AFD96" s="79" t="s">
        <v>1050</v>
      </c>
      <c r="AFE96" s="79" t="s">
        <v>1050</v>
      </c>
      <c r="AFF96" s="79" t="s">
        <v>1089</v>
      </c>
      <c r="AFG96" s="79" t="s">
        <v>1050</v>
      </c>
      <c r="AFH96" s="79" t="s">
        <v>1050</v>
      </c>
      <c r="AFI96" s="79" t="s">
        <v>1050</v>
      </c>
      <c r="AFJ96" s="79" t="s">
        <v>1050</v>
      </c>
      <c r="AFK96" s="79" t="s">
        <v>1050</v>
      </c>
      <c r="AFL96" s="79" t="s">
        <v>1050</v>
      </c>
      <c r="AFM96" s="79" t="s">
        <v>1050</v>
      </c>
      <c r="AFN96" s="79" t="s">
        <v>1050</v>
      </c>
      <c r="AFO96" s="79" t="s">
        <v>1050</v>
      </c>
      <c r="AFP96" s="79" t="s">
        <v>1050</v>
      </c>
      <c r="AFQ96" s="79" t="s">
        <v>1050</v>
      </c>
      <c r="AFR96" s="79" t="s">
        <v>1050</v>
      </c>
      <c r="AFS96" s="79" t="s">
        <v>1050</v>
      </c>
      <c r="AFT96" s="79" t="s">
        <v>1050</v>
      </c>
      <c r="AFU96" s="79" t="s">
        <v>1050</v>
      </c>
      <c r="AFV96" s="79" t="s">
        <v>1050</v>
      </c>
      <c r="AFW96" s="79" t="s">
        <v>1050</v>
      </c>
      <c r="AFX96" s="79" t="s">
        <v>1050</v>
      </c>
      <c r="AFY96" s="79" t="s">
        <v>1050</v>
      </c>
      <c r="AFZ96" s="79" t="s">
        <v>1050</v>
      </c>
      <c r="AGA96" s="79" t="s">
        <v>1050</v>
      </c>
      <c r="AGB96" s="79" t="s">
        <v>1050</v>
      </c>
      <c r="AGC96" s="79" t="s">
        <v>1050</v>
      </c>
      <c r="AGD96" s="79" t="s">
        <v>1050</v>
      </c>
      <c r="AGE96" s="79" t="s">
        <v>1050</v>
      </c>
      <c r="AGF96" s="79" t="s">
        <v>1050</v>
      </c>
      <c r="AGG96" s="79" t="s">
        <v>1050</v>
      </c>
      <c r="AGH96" s="79" t="s">
        <v>1050</v>
      </c>
      <c r="AGI96" s="79" t="s">
        <v>1050</v>
      </c>
      <c r="AGJ96" s="79" t="s">
        <v>1050</v>
      </c>
      <c r="AGK96" s="79" t="s">
        <v>1050</v>
      </c>
      <c r="AGL96" s="79" t="s">
        <v>1089</v>
      </c>
      <c r="AGM96" s="79" t="s">
        <v>1050</v>
      </c>
      <c r="AGN96" s="79" t="s">
        <v>1089</v>
      </c>
      <c r="AGO96" s="79" t="s">
        <v>1050</v>
      </c>
      <c r="AGP96" s="79" t="s">
        <v>1050</v>
      </c>
      <c r="AGQ96" s="79" t="s">
        <v>1050</v>
      </c>
      <c r="AGR96" s="79" t="s">
        <v>1050</v>
      </c>
      <c r="AGS96" s="79" t="s">
        <v>1050</v>
      </c>
      <c r="AGT96" s="79" t="s">
        <v>1050</v>
      </c>
      <c r="AGU96" s="79" t="s">
        <v>1050</v>
      </c>
      <c r="AGV96" s="79" t="s">
        <v>1050</v>
      </c>
      <c r="AGW96" s="79" t="s">
        <v>1050</v>
      </c>
      <c r="AGX96" s="79" t="s">
        <v>1050</v>
      </c>
      <c r="AGY96" s="79" t="s">
        <v>1050</v>
      </c>
      <c r="AGZ96" s="79" t="s">
        <v>1050</v>
      </c>
      <c r="AHA96" s="79" t="s">
        <v>1050</v>
      </c>
      <c r="AHB96" s="79" t="s">
        <v>1050</v>
      </c>
      <c r="AHC96" s="79" t="s">
        <v>1050</v>
      </c>
      <c r="AHD96" s="79" t="s">
        <v>1050</v>
      </c>
      <c r="AHE96" s="79" t="s">
        <v>1050</v>
      </c>
      <c r="AHF96" s="79" t="s">
        <v>1050</v>
      </c>
      <c r="AHG96" s="79" t="s">
        <v>1050</v>
      </c>
      <c r="AHH96" s="79" t="s">
        <v>1050</v>
      </c>
      <c r="AHI96" s="79" t="s">
        <v>1050</v>
      </c>
      <c r="AHJ96" s="79" t="s">
        <v>399</v>
      </c>
      <c r="AHK96" s="79" t="s">
        <v>1050</v>
      </c>
      <c r="AHL96" s="79" t="s">
        <v>1089</v>
      </c>
      <c r="AHM96" s="79" t="s">
        <v>1050</v>
      </c>
      <c r="AHN96" s="79" t="s">
        <v>1050</v>
      </c>
      <c r="AHO96" s="79" t="s">
        <v>1050</v>
      </c>
      <c r="AHP96" s="79" t="s">
        <v>1050</v>
      </c>
      <c r="AHQ96" s="79" t="s">
        <v>1050</v>
      </c>
      <c r="AHR96" s="79" t="s">
        <v>1050</v>
      </c>
      <c r="AHS96" s="79" t="s">
        <v>1050</v>
      </c>
      <c r="AHT96" s="79" t="s">
        <v>1050</v>
      </c>
      <c r="AHU96" s="79" t="s">
        <v>1050</v>
      </c>
      <c r="AHV96" s="79" t="s">
        <v>1050</v>
      </c>
      <c r="AHW96" s="79" t="s">
        <v>1050</v>
      </c>
      <c r="AHX96" s="79" t="s">
        <v>1050</v>
      </c>
      <c r="AHY96" s="79" t="s">
        <v>1050</v>
      </c>
      <c r="AHZ96" s="79" t="s">
        <v>1050</v>
      </c>
      <c r="AIA96" s="79" t="s">
        <v>1050</v>
      </c>
      <c r="AIB96" s="79" t="s">
        <v>1050</v>
      </c>
      <c r="AIC96" s="79" t="s">
        <v>1050</v>
      </c>
      <c r="AID96" s="79" t="s">
        <v>1050</v>
      </c>
      <c r="AIE96" s="79" t="s">
        <v>1050</v>
      </c>
      <c r="AIF96" s="79" t="s">
        <v>1050</v>
      </c>
      <c r="AIG96" s="79" t="s">
        <v>1050</v>
      </c>
      <c r="AIH96" s="79" t="s">
        <v>1089</v>
      </c>
      <c r="AII96" s="79" t="s">
        <v>1050</v>
      </c>
      <c r="AIJ96" s="79" t="s">
        <v>1050</v>
      </c>
      <c r="AIK96" s="79" t="s">
        <v>1050</v>
      </c>
      <c r="AIL96" s="79" t="s">
        <v>1050</v>
      </c>
      <c r="AIM96" s="79" t="s">
        <v>1050</v>
      </c>
      <c r="AIN96" s="79" t="s">
        <v>1050</v>
      </c>
      <c r="AIO96" s="79" t="s">
        <v>1050</v>
      </c>
      <c r="AIP96" s="79" t="s">
        <v>1050</v>
      </c>
      <c r="AIQ96" s="79" t="s">
        <v>399</v>
      </c>
      <c r="AIR96" s="79" t="s">
        <v>3473</v>
      </c>
      <c r="AIS96" s="79" t="s">
        <v>353</v>
      </c>
      <c r="AIT96" s="79" t="s">
        <v>1413</v>
      </c>
      <c r="AIU96" s="79" t="s">
        <v>1050</v>
      </c>
      <c r="AIV96" s="79" t="s">
        <v>1050</v>
      </c>
      <c r="AIW96" s="79" t="s">
        <v>1050</v>
      </c>
      <c r="AIX96" s="79" t="s">
        <v>353</v>
      </c>
      <c r="AIY96" s="79" t="s">
        <v>1050</v>
      </c>
      <c r="AIZ96" s="79" t="s">
        <v>1050</v>
      </c>
      <c r="AJA96" s="79" t="s">
        <v>1050</v>
      </c>
      <c r="AJB96" s="79" t="s">
        <v>1050</v>
      </c>
      <c r="AJC96" s="79" t="s">
        <v>1050</v>
      </c>
      <c r="AJD96" s="79" t="s">
        <v>1050</v>
      </c>
      <c r="AJE96" s="79" t="s">
        <v>1050</v>
      </c>
      <c r="AJF96" s="79" t="s">
        <v>1050</v>
      </c>
      <c r="AJG96" s="79" t="s">
        <v>3474</v>
      </c>
      <c r="AJH96" s="79" t="s">
        <v>3475</v>
      </c>
      <c r="AJI96" s="79" t="s">
        <v>1050</v>
      </c>
      <c r="AJJ96" s="79" t="s">
        <v>1050</v>
      </c>
      <c r="AJK96" s="79" t="s">
        <v>1050</v>
      </c>
      <c r="AJL96" s="79" t="s">
        <v>1050</v>
      </c>
      <c r="AJM96" s="79" t="s">
        <v>353</v>
      </c>
      <c r="AJN96" s="79" t="s">
        <v>1413</v>
      </c>
      <c r="AJO96" s="79" t="s">
        <v>1050</v>
      </c>
      <c r="AJP96" s="79" t="s">
        <v>1050</v>
      </c>
      <c r="AJQ96" s="79" t="s">
        <v>1050</v>
      </c>
      <c r="AJR96" s="79" t="s">
        <v>1050</v>
      </c>
      <c r="AJS96" s="79" t="s">
        <v>1050</v>
      </c>
      <c r="AJT96" s="79" t="s">
        <v>1050</v>
      </c>
      <c r="AJU96" s="79" t="s">
        <v>1050</v>
      </c>
      <c r="AJV96" s="79" t="s">
        <v>1050</v>
      </c>
      <c r="AJW96" s="79" t="s">
        <v>1098</v>
      </c>
      <c r="AJX96" s="79" t="s">
        <v>1098</v>
      </c>
      <c r="AJY96" s="79" t="s">
        <v>1098</v>
      </c>
      <c r="AJZ96" s="79" t="s">
        <v>1050</v>
      </c>
      <c r="AKA96" s="79" t="s">
        <v>1050</v>
      </c>
      <c r="AKB96" s="79" t="s">
        <v>1050</v>
      </c>
      <c r="AKC96" s="79" t="s">
        <v>1050</v>
      </c>
      <c r="AKD96" s="79" t="s">
        <v>1050</v>
      </c>
      <c r="AKE96" s="79" t="s">
        <v>1050</v>
      </c>
      <c r="AKF96" s="79" t="s">
        <v>1050</v>
      </c>
      <c r="AKG96" s="79" t="s">
        <v>1050</v>
      </c>
      <c r="AKH96" s="79" t="s">
        <v>1098</v>
      </c>
      <c r="AKI96" s="79" t="s">
        <v>1050</v>
      </c>
      <c r="AKJ96" s="79" t="s">
        <v>1050</v>
      </c>
      <c r="AKK96" s="79" t="s">
        <v>1050</v>
      </c>
      <c r="AKL96" s="79" t="s">
        <v>1050</v>
      </c>
      <c r="AKM96" s="79" t="s">
        <v>1050</v>
      </c>
      <c r="AKN96" s="79" t="s">
        <v>1050</v>
      </c>
      <c r="AKO96" s="79" t="s">
        <v>1050</v>
      </c>
      <c r="AKP96" s="79" t="s">
        <v>1050</v>
      </c>
      <c r="AKQ96" s="79" t="s">
        <v>1050</v>
      </c>
      <c r="AKR96" s="79" t="s">
        <v>1098</v>
      </c>
      <c r="AKS96" s="79" t="s">
        <v>1050</v>
      </c>
      <c r="AKT96" s="79" t="s">
        <v>1050</v>
      </c>
      <c r="AKU96" s="79" t="s">
        <v>1050</v>
      </c>
      <c r="AKV96" s="79" t="s">
        <v>1098</v>
      </c>
      <c r="AKW96" s="79" t="s">
        <v>1050</v>
      </c>
      <c r="AKX96" s="79" t="s">
        <v>1050</v>
      </c>
      <c r="AKY96" s="79" t="s">
        <v>1050</v>
      </c>
      <c r="AKZ96" s="79" t="s">
        <v>1050</v>
      </c>
      <c r="ALA96" s="79" t="s">
        <v>1050</v>
      </c>
      <c r="ALB96" s="79" t="s">
        <v>1050</v>
      </c>
      <c r="ALC96" s="79" t="s">
        <v>1050</v>
      </c>
      <c r="ALD96" s="79" t="s">
        <v>1050</v>
      </c>
      <c r="ALE96" s="79" t="s">
        <v>1050</v>
      </c>
      <c r="ALF96" s="79" t="s">
        <v>1050</v>
      </c>
      <c r="ALG96" s="79" t="s">
        <v>1050</v>
      </c>
      <c r="ALH96" s="79" t="s">
        <v>1098</v>
      </c>
      <c r="ALI96" s="79" t="s">
        <v>1050</v>
      </c>
      <c r="ALJ96" s="79" t="s">
        <v>1050</v>
      </c>
      <c r="ALK96" s="79" t="s">
        <v>1050</v>
      </c>
      <c r="ALL96" s="79" t="s">
        <v>1098</v>
      </c>
      <c r="ALM96" s="79" t="s">
        <v>1050</v>
      </c>
      <c r="ALN96" s="79" t="s">
        <v>1050</v>
      </c>
      <c r="ALO96" s="79" t="s">
        <v>1050</v>
      </c>
      <c r="ALP96" s="79" t="s">
        <v>1050</v>
      </c>
      <c r="ALQ96" s="79" t="s">
        <v>1098</v>
      </c>
      <c r="ALR96" s="79" t="s">
        <v>1050</v>
      </c>
      <c r="ALS96" s="79" t="s">
        <v>1050</v>
      </c>
      <c r="ALT96" s="79" t="s">
        <v>1050</v>
      </c>
      <c r="ALU96" s="79" t="s">
        <v>1050</v>
      </c>
      <c r="ALV96" s="79" t="s">
        <v>1050</v>
      </c>
      <c r="ALW96" s="79" t="s">
        <v>1050</v>
      </c>
      <c r="ALX96" s="79" t="s">
        <v>1050</v>
      </c>
    </row>
    <row r="97" ht="50.25" customHeight="1" spans="1:1012">
      <c r="A97" s="150" t="s">
        <v>3476</v>
      </c>
      <c r="B97" s="150">
        <v>134</v>
      </c>
      <c r="C97" s="110" t="s">
        <v>2712</v>
      </c>
      <c r="D97" s="110" t="s">
        <v>374</v>
      </c>
      <c r="E97" s="110" t="s">
        <v>1050</v>
      </c>
      <c r="F97" s="110" t="s">
        <v>3477</v>
      </c>
      <c r="G97" s="110" t="s">
        <v>1050</v>
      </c>
      <c r="H97" s="110" t="s">
        <v>1050</v>
      </c>
      <c r="I97" s="110" t="s">
        <v>550</v>
      </c>
      <c r="J97" s="110" t="s">
        <v>3478</v>
      </c>
      <c r="K97" s="151">
        <v>0.611111111111111</v>
      </c>
      <c r="L97" s="110" t="s">
        <v>3478</v>
      </c>
      <c r="M97" s="151">
        <v>0.625</v>
      </c>
      <c r="N97" s="110" t="s">
        <v>331</v>
      </c>
      <c r="O97" s="110" t="s">
        <v>2900</v>
      </c>
      <c r="P97" s="110" t="s">
        <v>1050</v>
      </c>
      <c r="Q97" s="110" t="s">
        <v>1050</v>
      </c>
      <c r="R97" s="110" t="s">
        <v>1052</v>
      </c>
      <c r="S97" s="110" t="s">
        <v>419</v>
      </c>
      <c r="T97" s="110" t="s">
        <v>1050</v>
      </c>
      <c r="U97" s="110" t="s">
        <v>382</v>
      </c>
      <c r="V97" s="110" t="s">
        <v>480</v>
      </c>
      <c r="W97" s="110" t="s">
        <v>338</v>
      </c>
      <c r="X97" s="110" t="s">
        <v>339</v>
      </c>
      <c r="Y97" s="110" t="s">
        <v>1050</v>
      </c>
      <c r="Z97" s="110" t="s">
        <v>341</v>
      </c>
      <c r="AA97" s="110" t="s">
        <v>388</v>
      </c>
      <c r="AB97" s="110" t="s">
        <v>424</v>
      </c>
      <c r="AC97" s="110" t="s">
        <v>343</v>
      </c>
      <c r="AD97" s="110" t="s">
        <v>344</v>
      </c>
      <c r="AE97" s="110" t="s">
        <v>369</v>
      </c>
      <c r="AF97" s="110" t="s">
        <v>1159</v>
      </c>
      <c r="AG97" s="110" t="s">
        <v>1050</v>
      </c>
      <c r="AH97" s="110" t="s">
        <v>347</v>
      </c>
      <c r="AI97" s="110" t="s">
        <v>1050</v>
      </c>
      <c r="AJ97" s="110" t="s">
        <v>353</v>
      </c>
      <c r="AK97" s="110" t="s">
        <v>353</v>
      </c>
      <c r="AL97" s="110" t="s">
        <v>1050</v>
      </c>
      <c r="AM97" s="110" t="s">
        <v>3479</v>
      </c>
      <c r="AN97" s="110" t="s">
        <v>2984</v>
      </c>
      <c r="AO97" s="110" t="s">
        <v>1050</v>
      </c>
      <c r="AP97" s="110" t="s">
        <v>1050</v>
      </c>
      <c r="AQ97" s="110" t="s">
        <v>1050</v>
      </c>
      <c r="AR97" s="110" t="s">
        <v>1050</v>
      </c>
      <c r="AS97" s="110" t="s">
        <v>1050</v>
      </c>
      <c r="AT97" s="110" t="s">
        <v>1050</v>
      </c>
      <c r="AU97" s="110" t="s">
        <v>1050</v>
      </c>
      <c r="AV97" s="110" t="s">
        <v>1050</v>
      </c>
      <c r="AW97" s="110" t="s">
        <v>1050</v>
      </c>
      <c r="AX97" s="110" t="s">
        <v>1050</v>
      </c>
      <c r="AY97" s="110" t="s">
        <v>1050</v>
      </c>
      <c r="AZ97" s="110" t="s">
        <v>480</v>
      </c>
      <c r="BA97" s="110" t="s">
        <v>1050</v>
      </c>
      <c r="BB97" s="110" t="s">
        <v>1050</v>
      </c>
      <c r="BC97" s="110" t="s">
        <v>1050</v>
      </c>
      <c r="BD97" s="110" t="s">
        <v>1050</v>
      </c>
      <c r="BE97" s="110" t="s">
        <v>1050</v>
      </c>
      <c r="BF97" s="110" t="s">
        <v>1050</v>
      </c>
      <c r="BG97" s="110" t="s">
        <v>1050</v>
      </c>
      <c r="BH97" s="110" t="s">
        <v>1050</v>
      </c>
      <c r="BI97" s="110" t="s">
        <v>1050</v>
      </c>
      <c r="BJ97" s="110" t="s">
        <v>1050</v>
      </c>
      <c r="BK97" s="110" t="s">
        <v>1050</v>
      </c>
      <c r="BL97" s="110" t="s">
        <v>1050</v>
      </c>
      <c r="BM97" s="110" t="s">
        <v>1050</v>
      </c>
      <c r="BN97" s="110" t="s">
        <v>1050</v>
      </c>
      <c r="BO97" s="110" t="s">
        <v>1050</v>
      </c>
      <c r="BP97" s="110" t="s">
        <v>1050</v>
      </c>
      <c r="BQ97" s="110" t="s">
        <v>1050</v>
      </c>
      <c r="BR97" s="110" t="s">
        <v>1050</v>
      </c>
      <c r="BS97" s="110" t="s">
        <v>1050</v>
      </c>
      <c r="BT97" s="110" t="s">
        <v>1050</v>
      </c>
      <c r="BU97" s="110" t="s">
        <v>1050</v>
      </c>
      <c r="BV97" s="110" t="s">
        <v>1050</v>
      </c>
      <c r="BW97" s="110" t="s">
        <v>1050</v>
      </c>
      <c r="BX97" s="110" t="s">
        <v>1050</v>
      </c>
      <c r="BY97" s="110" t="s">
        <v>1050</v>
      </c>
      <c r="BZ97" s="110" t="s">
        <v>1050</v>
      </c>
      <c r="CA97" s="110" t="s">
        <v>1050</v>
      </c>
      <c r="CB97" s="110" t="s">
        <v>1050</v>
      </c>
      <c r="CC97" s="110" t="s">
        <v>1050</v>
      </c>
      <c r="CD97" s="110" t="s">
        <v>1050</v>
      </c>
      <c r="CE97" s="110" t="s">
        <v>1050</v>
      </c>
      <c r="CF97" s="110" t="s">
        <v>1057</v>
      </c>
      <c r="CG97" s="110" t="s">
        <v>3480</v>
      </c>
      <c r="CH97" s="110" t="s">
        <v>1090</v>
      </c>
      <c r="CI97" s="110" t="s">
        <v>1050</v>
      </c>
      <c r="CJ97" s="110" t="s">
        <v>1060</v>
      </c>
      <c r="CK97" s="110" t="s">
        <v>2712</v>
      </c>
      <c r="CL97" s="110" t="s">
        <v>1050</v>
      </c>
      <c r="CM97" s="110" t="s">
        <v>1050</v>
      </c>
      <c r="CN97" s="110" t="s">
        <v>1050</v>
      </c>
      <c r="CO97" s="110" t="s">
        <v>353</v>
      </c>
      <c r="CP97" s="110" t="s">
        <v>520</v>
      </c>
      <c r="CQ97" s="110" t="s">
        <v>1050</v>
      </c>
      <c r="CR97" s="110" t="s">
        <v>1050</v>
      </c>
      <c r="CS97" s="110" t="s">
        <v>3481</v>
      </c>
      <c r="CT97" s="110" t="s">
        <v>1896</v>
      </c>
      <c r="CU97" s="110" t="s">
        <v>1050</v>
      </c>
      <c r="CV97" s="110" t="s">
        <v>1050</v>
      </c>
      <c r="CW97" s="110" t="s">
        <v>1217</v>
      </c>
      <c r="CX97" s="110" t="s">
        <v>2712</v>
      </c>
      <c r="CY97" s="110" t="s">
        <v>1142</v>
      </c>
      <c r="CZ97" s="110" t="s">
        <v>356</v>
      </c>
      <c r="DA97" s="110" t="s">
        <v>2850</v>
      </c>
      <c r="DB97" s="110">
        <v>7000</v>
      </c>
      <c r="DC97" s="110" t="s">
        <v>3482</v>
      </c>
      <c r="DD97" s="110">
        <v>1987</v>
      </c>
      <c r="DE97" s="110" t="s">
        <v>1050</v>
      </c>
      <c r="DF97" s="110">
        <v>10000</v>
      </c>
      <c r="DG97" s="110" t="s">
        <v>1050</v>
      </c>
      <c r="DH97" s="110" t="s">
        <v>2861</v>
      </c>
      <c r="DI97" s="110" t="s">
        <v>1112</v>
      </c>
      <c r="DJ97" s="110" t="s">
        <v>2126</v>
      </c>
      <c r="DK97" s="110">
        <v>0</v>
      </c>
      <c r="DL97" s="110" t="s">
        <v>353</v>
      </c>
      <c r="DM97" s="110" t="s">
        <v>353</v>
      </c>
      <c r="DN97" s="110" t="s">
        <v>1743</v>
      </c>
      <c r="DO97" s="110" t="s">
        <v>3483</v>
      </c>
      <c r="DP97" s="110" t="s">
        <v>399</v>
      </c>
      <c r="DQ97" s="110" t="s">
        <v>1050</v>
      </c>
      <c r="DR97" s="110" t="s">
        <v>1050</v>
      </c>
      <c r="DS97" s="110" t="s">
        <v>399</v>
      </c>
      <c r="DT97" s="110" t="s">
        <v>1050</v>
      </c>
      <c r="DU97" s="110" t="s">
        <v>1050</v>
      </c>
      <c r="DV97" s="110" t="s">
        <v>399</v>
      </c>
      <c r="DW97" s="110" t="s">
        <v>434</v>
      </c>
      <c r="DX97" s="110" t="s">
        <v>404</v>
      </c>
      <c r="DY97" s="110" t="s">
        <v>1050</v>
      </c>
      <c r="DZ97" s="110" t="s">
        <v>1050</v>
      </c>
      <c r="EA97" s="110" t="s">
        <v>1050</v>
      </c>
      <c r="EB97" s="110" t="s">
        <v>333</v>
      </c>
      <c r="EC97" s="110" t="s">
        <v>1050</v>
      </c>
      <c r="ED97" s="110" t="s">
        <v>3484</v>
      </c>
      <c r="EE97" s="110" t="s">
        <v>409</v>
      </c>
      <c r="EF97" s="110" t="s">
        <v>353</v>
      </c>
      <c r="EG97" s="110" t="s">
        <v>1057</v>
      </c>
      <c r="EH97" s="110" t="s">
        <v>3485</v>
      </c>
      <c r="EI97" s="110" t="s">
        <v>2712</v>
      </c>
      <c r="EJ97" s="110" t="s">
        <v>398</v>
      </c>
      <c r="EK97" s="110" t="s">
        <v>1060</v>
      </c>
      <c r="EL97" s="110" t="s">
        <v>2712</v>
      </c>
      <c r="EM97" s="110" t="s">
        <v>1050</v>
      </c>
      <c r="EN97" s="110" t="s">
        <v>1050</v>
      </c>
      <c r="EO97" s="110" t="s">
        <v>1050</v>
      </c>
      <c r="EP97" s="110" t="s">
        <v>399</v>
      </c>
      <c r="EQ97" s="110" t="s">
        <v>2712</v>
      </c>
      <c r="ER97" s="110" t="s">
        <v>1050</v>
      </c>
      <c r="ES97" s="110" t="s">
        <v>1050</v>
      </c>
      <c r="ET97" s="110" t="s">
        <v>2712</v>
      </c>
      <c r="EU97" s="110" t="s">
        <v>1413</v>
      </c>
      <c r="EV97" s="110" t="s">
        <v>1050</v>
      </c>
      <c r="EW97" s="110" t="s">
        <v>1050</v>
      </c>
      <c r="EX97" s="110" t="s">
        <v>2712</v>
      </c>
      <c r="EY97" s="110" t="s">
        <v>2195</v>
      </c>
      <c r="EZ97" s="110" t="s">
        <v>3486</v>
      </c>
      <c r="FA97" s="110" t="s">
        <v>356</v>
      </c>
      <c r="FB97" s="110" t="s">
        <v>3487</v>
      </c>
      <c r="FC97" s="110" t="s">
        <v>2712</v>
      </c>
      <c r="FD97" s="110" t="s">
        <v>1177</v>
      </c>
      <c r="FE97" s="110" t="s">
        <v>2712</v>
      </c>
      <c r="FF97" s="110" t="s">
        <v>1050</v>
      </c>
      <c r="FG97" s="110" t="s">
        <v>1413</v>
      </c>
      <c r="FH97" s="110" t="s">
        <v>1050</v>
      </c>
      <c r="FI97" s="110" t="s">
        <v>2904</v>
      </c>
      <c r="FJ97" s="110" t="s">
        <v>1112</v>
      </c>
      <c r="FK97" s="110" t="s">
        <v>2126</v>
      </c>
      <c r="FL97" s="110">
        <v>0</v>
      </c>
      <c r="FM97" s="110" t="s">
        <v>399</v>
      </c>
      <c r="FN97" s="110" t="s">
        <v>399</v>
      </c>
      <c r="FO97" s="110" t="s">
        <v>2712</v>
      </c>
      <c r="FP97" s="110" t="s">
        <v>2712</v>
      </c>
      <c r="FQ97" s="110" t="s">
        <v>399</v>
      </c>
      <c r="FR97" s="110" t="s">
        <v>1050</v>
      </c>
      <c r="FS97" s="110" t="s">
        <v>1050</v>
      </c>
      <c r="FT97" s="110" t="s">
        <v>399</v>
      </c>
      <c r="FU97" s="110" t="s">
        <v>1050</v>
      </c>
      <c r="FV97" s="110" t="s">
        <v>1050</v>
      </c>
      <c r="FW97" s="110" t="s">
        <v>353</v>
      </c>
      <c r="FX97" s="110" t="s">
        <v>549</v>
      </c>
      <c r="FY97" s="110" t="s">
        <v>435</v>
      </c>
      <c r="FZ97" s="110" t="s">
        <v>1050</v>
      </c>
      <c r="GA97" s="110" t="s">
        <v>1050</v>
      </c>
      <c r="GB97" s="110" t="s">
        <v>1050</v>
      </c>
      <c r="GC97" s="110" t="s">
        <v>333</v>
      </c>
      <c r="GD97" s="110" t="s">
        <v>1050</v>
      </c>
      <c r="GE97" s="110" t="s">
        <v>3488</v>
      </c>
      <c r="GF97" s="110" t="s">
        <v>3489</v>
      </c>
      <c r="GG97" s="110" t="s">
        <v>353</v>
      </c>
      <c r="GH97" s="110" t="s">
        <v>1050</v>
      </c>
      <c r="GI97" s="110" t="s">
        <v>1050</v>
      </c>
      <c r="GJ97" s="110" t="s">
        <v>1050</v>
      </c>
      <c r="GK97" s="110" t="s">
        <v>1050</v>
      </c>
      <c r="GL97" s="110" t="s">
        <v>1050</v>
      </c>
      <c r="GM97" s="110" t="s">
        <v>1050</v>
      </c>
      <c r="GN97" s="110" t="s">
        <v>1050</v>
      </c>
      <c r="GO97" s="110" t="s">
        <v>1050</v>
      </c>
      <c r="GP97" s="110" t="s">
        <v>1050</v>
      </c>
      <c r="GQ97" s="110" t="s">
        <v>1050</v>
      </c>
      <c r="GR97" s="110" t="s">
        <v>1050</v>
      </c>
      <c r="GS97" s="110" t="s">
        <v>1050</v>
      </c>
      <c r="GT97" s="110" t="s">
        <v>1050</v>
      </c>
      <c r="GU97" s="110" t="s">
        <v>1050</v>
      </c>
      <c r="GV97" s="110" t="s">
        <v>1050</v>
      </c>
      <c r="GW97" s="110" t="s">
        <v>1050</v>
      </c>
      <c r="GX97" s="110" t="s">
        <v>1050</v>
      </c>
      <c r="GY97" s="110" t="s">
        <v>1050</v>
      </c>
      <c r="GZ97" s="110" t="s">
        <v>1050</v>
      </c>
      <c r="HA97" s="110" t="s">
        <v>1050</v>
      </c>
      <c r="HB97" s="110" t="s">
        <v>1050</v>
      </c>
      <c r="HC97" s="110" t="s">
        <v>1050</v>
      </c>
      <c r="HD97" s="110" t="s">
        <v>1050</v>
      </c>
      <c r="HE97" s="110" t="s">
        <v>1050</v>
      </c>
      <c r="HF97" s="110" t="s">
        <v>1050</v>
      </c>
      <c r="HG97" s="110" t="s">
        <v>1050</v>
      </c>
      <c r="HH97" s="110" t="s">
        <v>1050</v>
      </c>
      <c r="HI97" s="110" t="s">
        <v>1050</v>
      </c>
      <c r="HJ97" s="110" t="s">
        <v>1050</v>
      </c>
      <c r="HK97" s="110" t="s">
        <v>1050</v>
      </c>
      <c r="HL97" s="110" t="s">
        <v>1050</v>
      </c>
      <c r="HM97" s="110" t="s">
        <v>1050</v>
      </c>
      <c r="HN97" s="110" t="s">
        <v>1050</v>
      </c>
      <c r="HO97" s="110" t="s">
        <v>1050</v>
      </c>
      <c r="HP97" s="110" t="s">
        <v>1050</v>
      </c>
      <c r="HQ97" s="110" t="s">
        <v>1050</v>
      </c>
      <c r="HR97" s="110" t="s">
        <v>1050</v>
      </c>
      <c r="HS97" s="110" t="s">
        <v>1050</v>
      </c>
      <c r="HT97" s="110" t="s">
        <v>1050</v>
      </c>
      <c r="HU97" s="110" t="s">
        <v>1050</v>
      </c>
      <c r="HV97" s="110" t="s">
        <v>1050</v>
      </c>
      <c r="HW97" s="110" t="s">
        <v>1050</v>
      </c>
      <c r="HX97" s="110" t="s">
        <v>1050</v>
      </c>
      <c r="HY97" s="110" t="s">
        <v>1050</v>
      </c>
      <c r="HZ97" s="110" t="s">
        <v>1050</v>
      </c>
      <c r="IA97" s="110" t="s">
        <v>1050</v>
      </c>
      <c r="IB97" s="110" t="s">
        <v>1050</v>
      </c>
      <c r="IC97" s="110" t="s">
        <v>1050</v>
      </c>
      <c r="ID97" s="110" t="s">
        <v>1050</v>
      </c>
      <c r="IE97" s="110" t="s">
        <v>1050</v>
      </c>
      <c r="IF97" s="110" t="s">
        <v>1050</v>
      </c>
      <c r="IG97" s="110" t="s">
        <v>1050</v>
      </c>
      <c r="IH97" s="110" t="s">
        <v>1050</v>
      </c>
      <c r="II97" s="110" t="s">
        <v>1050</v>
      </c>
      <c r="IJ97" s="110" t="s">
        <v>1050</v>
      </c>
      <c r="IK97" s="110" t="s">
        <v>1050</v>
      </c>
      <c r="IL97" s="110" t="s">
        <v>1050</v>
      </c>
      <c r="IM97" s="110" t="s">
        <v>1050</v>
      </c>
      <c r="IN97" s="110" t="s">
        <v>1050</v>
      </c>
      <c r="IO97" s="110" t="s">
        <v>1050</v>
      </c>
      <c r="IP97" s="110" t="s">
        <v>1050</v>
      </c>
      <c r="IQ97" s="110" t="s">
        <v>1050</v>
      </c>
      <c r="IR97" s="110" t="s">
        <v>1050</v>
      </c>
      <c r="IS97" s="110" t="s">
        <v>1050</v>
      </c>
      <c r="IT97" s="110" t="s">
        <v>1050</v>
      </c>
      <c r="IU97" s="110" t="s">
        <v>1050</v>
      </c>
      <c r="IV97" s="110" t="s">
        <v>1050</v>
      </c>
      <c r="IW97" s="110" t="s">
        <v>1050</v>
      </c>
      <c r="IX97" s="110" t="s">
        <v>1050</v>
      </c>
      <c r="IY97" s="110" t="s">
        <v>1050</v>
      </c>
      <c r="IZ97" s="110" t="s">
        <v>1050</v>
      </c>
      <c r="JA97" s="110" t="s">
        <v>1050</v>
      </c>
      <c r="JB97" s="110" t="s">
        <v>1050</v>
      </c>
      <c r="JC97" s="110" t="s">
        <v>1050</v>
      </c>
      <c r="JD97" s="110" t="s">
        <v>1050</v>
      </c>
      <c r="JE97" s="110" t="s">
        <v>1050</v>
      </c>
      <c r="JF97" s="110" t="s">
        <v>1050</v>
      </c>
      <c r="JG97" s="110" t="s">
        <v>1050</v>
      </c>
      <c r="JH97" s="110" t="s">
        <v>1050</v>
      </c>
      <c r="JI97" s="110" t="s">
        <v>1050</v>
      </c>
      <c r="JJ97" s="110" t="s">
        <v>1050</v>
      </c>
      <c r="JK97" s="110" t="s">
        <v>1050</v>
      </c>
      <c r="JL97" s="110" t="s">
        <v>1050</v>
      </c>
      <c r="JM97" s="110" t="s">
        <v>1050</v>
      </c>
      <c r="JN97" s="110" t="s">
        <v>1050</v>
      </c>
      <c r="JO97" s="110" t="s">
        <v>1050</v>
      </c>
      <c r="JP97" s="110" t="s">
        <v>1050</v>
      </c>
      <c r="JQ97" s="110" t="s">
        <v>1050</v>
      </c>
      <c r="JR97" s="110" t="s">
        <v>1050</v>
      </c>
      <c r="JS97" s="110" t="s">
        <v>1050</v>
      </c>
      <c r="JT97" s="110" t="s">
        <v>1050</v>
      </c>
      <c r="JU97" s="110" t="s">
        <v>1050</v>
      </c>
      <c r="JV97" s="110" t="s">
        <v>1050</v>
      </c>
      <c r="JW97" s="110" t="s">
        <v>1050</v>
      </c>
      <c r="JX97" s="110" t="s">
        <v>1050</v>
      </c>
      <c r="JY97" s="110" t="s">
        <v>1050</v>
      </c>
      <c r="JZ97" s="110" t="s">
        <v>1050</v>
      </c>
      <c r="KA97" s="110" t="s">
        <v>1050</v>
      </c>
      <c r="KB97" s="110" t="s">
        <v>1050</v>
      </c>
      <c r="KC97" s="110" t="s">
        <v>1050</v>
      </c>
      <c r="KD97" s="110" t="s">
        <v>1050</v>
      </c>
      <c r="KE97" s="110" t="s">
        <v>1050</v>
      </c>
      <c r="KF97" s="110" t="s">
        <v>1050</v>
      </c>
      <c r="KG97" s="110" t="s">
        <v>1050</v>
      </c>
      <c r="KH97" s="110" t="s">
        <v>1050</v>
      </c>
      <c r="KI97" s="110" t="s">
        <v>1050</v>
      </c>
      <c r="KJ97" s="110" t="s">
        <v>1050</v>
      </c>
      <c r="KK97" s="110" t="s">
        <v>1050</v>
      </c>
      <c r="KL97" s="110" t="s">
        <v>1050</v>
      </c>
      <c r="KM97" s="110" t="s">
        <v>1050</v>
      </c>
      <c r="KN97" s="110" t="s">
        <v>1050</v>
      </c>
      <c r="KO97" s="110" t="s">
        <v>1050</v>
      </c>
      <c r="KP97" s="110" t="s">
        <v>1050</v>
      </c>
      <c r="KQ97" s="110" t="s">
        <v>1050</v>
      </c>
      <c r="KR97" s="110" t="s">
        <v>1050</v>
      </c>
      <c r="KS97" s="110" t="s">
        <v>1050</v>
      </c>
      <c r="KT97" s="110" t="s">
        <v>1050</v>
      </c>
      <c r="KU97" s="110" t="s">
        <v>1050</v>
      </c>
      <c r="KV97" s="110" t="s">
        <v>1050</v>
      </c>
      <c r="KW97" s="110" t="s">
        <v>1050</v>
      </c>
      <c r="KX97" s="110" t="s">
        <v>1050</v>
      </c>
      <c r="KY97" s="110" t="s">
        <v>1050</v>
      </c>
      <c r="KZ97" s="110" t="s">
        <v>1050</v>
      </c>
      <c r="LA97" s="110" t="s">
        <v>1050</v>
      </c>
      <c r="LB97" s="110" t="s">
        <v>1050</v>
      </c>
      <c r="LC97" s="110" t="s">
        <v>1050</v>
      </c>
      <c r="LD97" s="110" t="s">
        <v>1050</v>
      </c>
      <c r="LE97" s="110" t="s">
        <v>1050</v>
      </c>
      <c r="LF97" s="110" t="s">
        <v>1050</v>
      </c>
      <c r="LG97" s="110" t="s">
        <v>1050</v>
      </c>
      <c r="LH97" s="110" t="s">
        <v>1050</v>
      </c>
      <c r="LI97" s="110" t="s">
        <v>1050</v>
      </c>
      <c r="LJ97" s="110" t="s">
        <v>1050</v>
      </c>
      <c r="LK97" s="110" t="s">
        <v>1050</v>
      </c>
      <c r="LL97" s="110" t="s">
        <v>1050</v>
      </c>
      <c r="LM97" s="110" t="s">
        <v>1050</v>
      </c>
      <c r="LN97" s="110" t="s">
        <v>1050</v>
      </c>
      <c r="LO97" s="110" t="s">
        <v>1050</v>
      </c>
      <c r="LP97" s="110" t="s">
        <v>1050</v>
      </c>
      <c r="LQ97" s="110" t="s">
        <v>1050</v>
      </c>
      <c r="LR97" s="110" t="s">
        <v>1050</v>
      </c>
      <c r="LS97" s="110" t="s">
        <v>1050</v>
      </c>
      <c r="LT97" s="110" t="s">
        <v>1050</v>
      </c>
      <c r="LU97" s="110" t="s">
        <v>1050</v>
      </c>
      <c r="LV97" s="110" t="s">
        <v>1050</v>
      </c>
      <c r="LW97" s="110" t="s">
        <v>1050</v>
      </c>
      <c r="LX97" s="110" t="s">
        <v>1050</v>
      </c>
      <c r="LY97" s="110" t="s">
        <v>1050</v>
      </c>
      <c r="LZ97" s="110" t="s">
        <v>1050</v>
      </c>
      <c r="MA97" s="110" t="s">
        <v>1050</v>
      </c>
      <c r="MB97" s="110" t="s">
        <v>1050</v>
      </c>
      <c r="MC97" s="110" t="s">
        <v>1050</v>
      </c>
      <c r="MD97" s="110" t="s">
        <v>1050</v>
      </c>
      <c r="ME97" s="110" t="s">
        <v>1050</v>
      </c>
      <c r="MF97" s="110" t="s">
        <v>1050</v>
      </c>
      <c r="MG97" s="110" t="s">
        <v>1050</v>
      </c>
      <c r="MH97" s="110" t="s">
        <v>1050</v>
      </c>
      <c r="MI97" s="110" t="s">
        <v>1050</v>
      </c>
      <c r="MJ97" s="110" t="s">
        <v>1050</v>
      </c>
      <c r="MK97" s="110" t="s">
        <v>1050</v>
      </c>
      <c r="ML97" s="110" t="s">
        <v>1050</v>
      </c>
      <c r="MM97" s="110" t="s">
        <v>1050</v>
      </c>
      <c r="MN97" s="110" t="s">
        <v>1050</v>
      </c>
      <c r="MO97" s="110" t="s">
        <v>1050</v>
      </c>
      <c r="MP97" s="110" t="s">
        <v>1050</v>
      </c>
      <c r="MQ97" s="110" t="s">
        <v>1050</v>
      </c>
      <c r="MR97" s="110" t="s">
        <v>1050</v>
      </c>
      <c r="MS97" s="110" t="s">
        <v>1050</v>
      </c>
      <c r="MT97" s="110" t="s">
        <v>1050</v>
      </c>
      <c r="MU97" s="110" t="s">
        <v>1050</v>
      </c>
      <c r="MV97" s="110" t="s">
        <v>1050</v>
      </c>
      <c r="MW97" s="110" t="s">
        <v>1050</v>
      </c>
      <c r="MX97" s="110" t="s">
        <v>1050</v>
      </c>
      <c r="MY97" s="110" t="s">
        <v>1050</v>
      </c>
      <c r="MZ97" s="110" t="s">
        <v>399</v>
      </c>
      <c r="NA97" s="110" t="s">
        <v>1050</v>
      </c>
      <c r="NB97" s="110" t="s">
        <v>1050</v>
      </c>
      <c r="NC97" s="110" t="s">
        <v>1050</v>
      </c>
      <c r="ND97" s="110" t="s">
        <v>1050</v>
      </c>
      <c r="NE97" s="110" t="s">
        <v>1050</v>
      </c>
      <c r="NF97" s="110" t="s">
        <v>1050</v>
      </c>
      <c r="NG97" s="110" t="s">
        <v>1050</v>
      </c>
      <c r="NH97" s="110" t="s">
        <v>1050</v>
      </c>
      <c r="NI97" s="110" t="s">
        <v>1050</v>
      </c>
      <c r="NJ97" s="110" t="s">
        <v>1050</v>
      </c>
      <c r="NK97" s="110" t="s">
        <v>1050</v>
      </c>
      <c r="NL97" s="110" t="s">
        <v>1050</v>
      </c>
      <c r="NM97" s="110" t="s">
        <v>1050</v>
      </c>
      <c r="NN97" s="110" t="s">
        <v>1050</v>
      </c>
      <c r="NO97" s="110" t="s">
        <v>1050</v>
      </c>
      <c r="NP97" s="110" t="s">
        <v>1050</v>
      </c>
      <c r="NQ97" s="110" t="s">
        <v>1050</v>
      </c>
      <c r="NR97" s="110" t="s">
        <v>1050</v>
      </c>
      <c r="NS97" s="110" t="s">
        <v>1050</v>
      </c>
      <c r="NT97" s="110" t="s">
        <v>1050</v>
      </c>
      <c r="NU97" s="110" t="s">
        <v>1050</v>
      </c>
      <c r="NV97" s="110" t="s">
        <v>1050</v>
      </c>
      <c r="NW97" s="110" t="s">
        <v>1050</v>
      </c>
      <c r="NX97" s="110" t="s">
        <v>1050</v>
      </c>
      <c r="NY97" s="110" t="s">
        <v>1050</v>
      </c>
      <c r="NZ97" s="110" t="s">
        <v>1050</v>
      </c>
      <c r="OA97" s="110" t="s">
        <v>1050</v>
      </c>
      <c r="OB97" s="110" t="s">
        <v>1050</v>
      </c>
      <c r="OC97" s="110" t="s">
        <v>1050</v>
      </c>
      <c r="OD97" s="110" t="s">
        <v>1050</v>
      </c>
      <c r="OE97" s="110" t="s">
        <v>1050</v>
      </c>
      <c r="OF97" s="110" t="s">
        <v>1050</v>
      </c>
      <c r="OG97" s="110" t="s">
        <v>1050</v>
      </c>
      <c r="OH97" s="110" t="s">
        <v>1050</v>
      </c>
      <c r="OI97" s="110" t="s">
        <v>1050</v>
      </c>
      <c r="OJ97" s="110" t="s">
        <v>1050</v>
      </c>
      <c r="OK97" s="110" t="s">
        <v>1050</v>
      </c>
      <c r="OL97" s="110" t="s">
        <v>1050</v>
      </c>
      <c r="OM97" s="110" t="s">
        <v>1050</v>
      </c>
      <c r="ON97" s="110" t="s">
        <v>1050</v>
      </c>
      <c r="OO97" s="110" t="s">
        <v>1050</v>
      </c>
      <c r="OP97" s="110" t="s">
        <v>1050</v>
      </c>
      <c r="OQ97" s="110" t="s">
        <v>1050</v>
      </c>
      <c r="OR97" s="110" t="s">
        <v>1050</v>
      </c>
      <c r="OS97" s="110" t="s">
        <v>1050</v>
      </c>
      <c r="OT97" s="110" t="s">
        <v>1050</v>
      </c>
      <c r="OU97" s="110" t="s">
        <v>1050</v>
      </c>
      <c r="OV97" s="110" t="s">
        <v>1050</v>
      </c>
      <c r="OW97" s="110" t="s">
        <v>1050</v>
      </c>
      <c r="OX97" s="110" t="s">
        <v>1050</v>
      </c>
      <c r="OY97" s="110" t="s">
        <v>1050</v>
      </c>
      <c r="OZ97" s="110" t="s">
        <v>1050</v>
      </c>
      <c r="PA97" s="110" t="s">
        <v>1050</v>
      </c>
      <c r="PB97" s="110" t="s">
        <v>1050</v>
      </c>
      <c r="PC97" s="110" t="s">
        <v>1050</v>
      </c>
      <c r="PD97" s="110" t="s">
        <v>1050</v>
      </c>
      <c r="PE97" s="110" t="s">
        <v>1050</v>
      </c>
      <c r="PF97" s="110" t="s">
        <v>1050</v>
      </c>
      <c r="PG97" s="110" t="s">
        <v>1050</v>
      </c>
      <c r="PH97" s="110" t="s">
        <v>1050</v>
      </c>
      <c r="PI97" s="110" t="s">
        <v>1050</v>
      </c>
      <c r="PJ97" s="110" t="s">
        <v>1050</v>
      </c>
      <c r="PK97" s="110" t="s">
        <v>1050</v>
      </c>
      <c r="PL97" s="110" t="s">
        <v>1050</v>
      </c>
      <c r="PM97" s="110" t="s">
        <v>1050</v>
      </c>
      <c r="PN97" s="110" t="s">
        <v>1050</v>
      </c>
      <c r="PO97" s="110" t="s">
        <v>1050</v>
      </c>
      <c r="PP97" s="110" t="s">
        <v>1050</v>
      </c>
      <c r="PQ97" s="110" t="s">
        <v>1050</v>
      </c>
      <c r="PR97" s="110" t="s">
        <v>1050</v>
      </c>
      <c r="PS97" s="110" t="s">
        <v>1050</v>
      </c>
      <c r="PT97" s="110" t="s">
        <v>1050</v>
      </c>
      <c r="PU97" s="110" t="s">
        <v>1050</v>
      </c>
      <c r="PV97" s="110" t="s">
        <v>1050</v>
      </c>
      <c r="PW97" s="110" t="s">
        <v>1050</v>
      </c>
      <c r="PX97" s="110" t="s">
        <v>1050</v>
      </c>
      <c r="PY97" s="110" t="s">
        <v>1050</v>
      </c>
      <c r="PZ97" s="110" t="s">
        <v>3490</v>
      </c>
      <c r="QA97" s="110" t="s">
        <v>1050</v>
      </c>
      <c r="QB97" s="110" t="s">
        <v>1050</v>
      </c>
      <c r="QC97" s="110" t="s">
        <v>1050</v>
      </c>
      <c r="QD97" s="110" t="s">
        <v>1100</v>
      </c>
      <c r="QE97" s="110" t="s">
        <v>1076</v>
      </c>
      <c r="QF97" s="110" t="s">
        <v>353</v>
      </c>
      <c r="QG97" s="110">
        <v>11</v>
      </c>
      <c r="QH97" s="157">
        <v>1</v>
      </c>
      <c r="QI97" s="110">
        <v>60</v>
      </c>
      <c r="QJ97" s="110">
        <v>13</v>
      </c>
      <c r="QK97" s="110">
        <v>2022</v>
      </c>
      <c r="QL97" s="110" t="s">
        <v>1050</v>
      </c>
      <c r="QM97" s="79" t="s">
        <v>3478</v>
      </c>
      <c r="QN97" s="79" t="s">
        <v>512</v>
      </c>
      <c r="QO97" s="79" t="s">
        <v>399</v>
      </c>
      <c r="QP97" s="79" t="s">
        <v>399</v>
      </c>
      <c r="QQ97" s="92">
        <v>0.611111111111111</v>
      </c>
      <c r="QR97" s="79" t="s">
        <v>329</v>
      </c>
      <c r="QS97" s="79" t="s">
        <v>550</v>
      </c>
      <c r="QT97" s="79" t="s">
        <v>1050</v>
      </c>
      <c r="QU97" s="79" t="s">
        <v>3477</v>
      </c>
      <c r="QV97" s="125" t="s">
        <v>3491</v>
      </c>
      <c r="QW97" s="125" t="s">
        <v>3492</v>
      </c>
      <c r="QX97" s="79" t="s">
        <v>1050</v>
      </c>
      <c r="QY97" s="79" t="s">
        <v>1050</v>
      </c>
      <c r="QZ97" s="79" t="s">
        <v>1050</v>
      </c>
      <c r="RA97" s="79" t="s">
        <v>1050</v>
      </c>
      <c r="RB97" s="79" t="s">
        <v>1050</v>
      </c>
      <c r="RC97" s="79" t="s">
        <v>1413</v>
      </c>
      <c r="RD97" s="79" t="s">
        <v>2712</v>
      </c>
      <c r="RE97" s="79" t="s">
        <v>344</v>
      </c>
      <c r="RF97" s="79" t="s">
        <v>369</v>
      </c>
      <c r="RG97" s="79" t="s">
        <v>1050</v>
      </c>
      <c r="RH97" s="79" t="s">
        <v>513</v>
      </c>
      <c r="RI97" s="79" t="s">
        <v>473</v>
      </c>
      <c r="RJ97" s="79" t="s">
        <v>1050</v>
      </c>
      <c r="RK97" s="79" t="s">
        <v>371</v>
      </c>
      <c r="RL97" s="79" t="s">
        <v>419</v>
      </c>
      <c r="RM97" s="79" t="s">
        <v>3493</v>
      </c>
      <c r="RN97" s="79" t="s">
        <v>1050</v>
      </c>
      <c r="RO97" s="79" t="s">
        <v>1050</v>
      </c>
      <c r="RP97" s="79" t="s">
        <v>2712</v>
      </c>
      <c r="RQ97" s="79" t="s">
        <v>1159</v>
      </c>
      <c r="RR97" s="79" t="s">
        <v>480</v>
      </c>
      <c r="RS97" s="79" t="s">
        <v>2712</v>
      </c>
      <c r="RT97" s="79" t="s">
        <v>2712</v>
      </c>
      <c r="RU97" s="79" t="s">
        <v>2712</v>
      </c>
      <c r="RV97" s="79" t="s">
        <v>1050</v>
      </c>
      <c r="RW97" s="79" t="s">
        <v>1050</v>
      </c>
      <c r="RX97" s="79" t="s">
        <v>1050</v>
      </c>
      <c r="RY97" s="79" t="s">
        <v>1050</v>
      </c>
      <c r="RZ97" s="79" t="s">
        <v>1050</v>
      </c>
      <c r="SA97" s="79" t="s">
        <v>1050</v>
      </c>
      <c r="SB97" s="79" t="s">
        <v>1050</v>
      </c>
      <c r="SC97" s="79" t="s">
        <v>1050</v>
      </c>
      <c r="SD97" s="79" t="s">
        <v>1050</v>
      </c>
      <c r="SE97" s="79" t="s">
        <v>1050</v>
      </c>
      <c r="SF97" s="79" t="s">
        <v>1050</v>
      </c>
      <c r="SG97" s="79" t="s">
        <v>1050</v>
      </c>
      <c r="SH97" s="79" t="s">
        <v>1050</v>
      </c>
      <c r="SI97" s="79" t="s">
        <v>1050</v>
      </c>
      <c r="SJ97" s="79" t="s">
        <v>1050</v>
      </c>
      <c r="SK97" s="79" t="s">
        <v>1050</v>
      </c>
      <c r="SL97" s="79" t="s">
        <v>1050</v>
      </c>
      <c r="SM97" s="79" t="s">
        <v>1050</v>
      </c>
      <c r="SN97" s="79" t="s">
        <v>1050</v>
      </c>
      <c r="SO97" s="79" t="s">
        <v>1050</v>
      </c>
      <c r="SP97" s="79" t="s">
        <v>1050</v>
      </c>
      <c r="SQ97" s="79" t="s">
        <v>1050</v>
      </c>
      <c r="SR97" s="79" t="s">
        <v>1050</v>
      </c>
      <c r="SS97" s="79" t="s">
        <v>1050</v>
      </c>
      <c r="ST97" s="79" t="s">
        <v>434</v>
      </c>
      <c r="SU97" s="79" t="s">
        <v>549</v>
      </c>
      <c r="SV97" s="79" t="s">
        <v>1050</v>
      </c>
      <c r="SW97" s="79" t="s">
        <v>1050</v>
      </c>
      <c r="SX97" s="79" t="s">
        <v>1050</v>
      </c>
      <c r="SY97" s="79" t="s">
        <v>1050</v>
      </c>
      <c r="SZ97" s="79" t="s">
        <v>1050</v>
      </c>
      <c r="TA97" s="79" t="s">
        <v>1050</v>
      </c>
      <c r="TB97" s="79" t="s">
        <v>1050</v>
      </c>
      <c r="TC97" s="79" t="s">
        <v>1050</v>
      </c>
      <c r="TD97" s="79" t="s">
        <v>1050</v>
      </c>
      <c r="TE97" s="79" t="s">
        <v>1050</v>
      </c>
      <c r="TF97" s="79">
        <v>1987</v>
      </c>
      <c r="TG97" s="79" t="s">
        <v>1050</v>
      </c>
      <c r="TH97" s="79" t="s">
        <v>1050</v>
      </c>
      <c r="TI97" s="79" t="s">
        <v>1050</v>
      </c>
      <c r="TJ97" s="79" t="s">
        <v>1050</v>
      </c>
      <c r="TK97" s="79" t="s">
        <v>1050</v>
      </c>
      <c r="TL97" s="79" t="s">
        <v>1050</v>
      </c>
      <c r="TM97" s="79" t="s">
        <v>1050</v>
      </c>
      <c r="TN97" s="79" t="s">
        <v>1050</v>
      </c>
      <c r="TO97" s="79" t="s">
        <v>1050</v>
      </c>
      <c r="TP97" s="79" t="s">
        <v>1050</v>
      </c>
      <c r="TQ97" s="79" t="s">
        <v>1050</v>
      </c>
      <c r="TR97" s="79" t="s">
        <v>3494</v>
      </c>
      <c r="TS97" s="79" t="s">
        <v>1177</v>
      </c>
      <c r="TT97" s="79" t="s">
        <v>1050</v>
      </c>
      <c r="TU97" s="79" t="s">
        <v>1050</v>
      </c>
      <c r="TV97" s="79" t="s">
        <v>1050</v>
      </c>
      <c r="TW97" s="79" t="s">
        <v>1050</v>
      </c>
      <c r="TX97" s="79" t="s">
        <v>1050</v>
      </c>
      <c r="TY97" s="79" t="s">
        <v>1050</v>
      </c>
      <c r="TZ97" s="79" t="s">
        <v>1050</v>
      </c>
      <c r="UA97" s="79" t="s">
        <v>1050</v>
      </c>
      <c r="UB97" s="79" t="s">
        <v>1050</v>
      </c>
      <c r="UC97" s="79" t="s">
        <v>1050</v>
      </c>
      <c r="UD97" s="79" t="s">
        <v>2850</v>
      </c>
      <c r="UE97" s="79" t="s">
        <v>3487</v>
      </c>
      <c r="UF97" s="79" t="s">
        <v>1050</v>
      </c>
      <c r="UG97" s="79" t="s">
        <v>1050</v>
      </c>
      <c r="UH97" s="79" t="s">
        <v>1050</v>
      </c>
      <c r="UI97" s="79" t="s">
        <v>1050</v>
      </c>
      <c r="UJ97" s="79" t="s">
        <v>1050</v>
      </c>
      <c r="UK97" s="79" t="s">
        <v>1050</v>
      </c>
      <c r="UL97" s="79" t="s">
        <v>1050</v>
      </c>
      <c r="UM97" s="79" t="s">
        <v>1050</v>
      </c>
      <c r="UN97" s="79" t="s">
        <v>1050</v>
      </c>
      <c r="UO97" s="79" t="s">
        <v>1050</v>
      </c>
      <c r="UP97" s="79">
        <v>7000</v>
      </c>
      <c r="UQ97" s="79" t="s">
        <v>1050</v>
      </c>
      <c r="UR97" s="79" t="s">
        <v>1050</v>
      </c>
      <c r="US97" s="79" t="s">
        <v>1050</v>
      </c>
      <c r="UT97" s="79" t="s">
        <v>1050</v>
      </c>
      <c r="UU97" s="79" t="s">
        <v>1050</v>
      </c>
      <c r="UV97" s="79" t="s">
        <v>1050</v>
      </c>
      <c r="UW97" s="79" t="s">
        <v>1050</v>
      </c>
      <c r="UX97" s="79" t="s">
        <v>1050</v>
      </c>
      <c r="UY97" s="79" t="s">
        <v>1050</v>
      </c>
      <c r="UZ97" s="79" t="s">
        <v>1050</v>
      </c>
      <c r="VA97" s="79" t="s">
        <v>1050</v>
      </c>
      <c r="VB97" s="79" t="s">
        <v>1050</v>
      </c>
      <c r="VC97" s="79" t="s">
        <v>1050</v>
      </c>
      <c r="VD97" s="79" t="s">
        <v>1050</v>
      </c>
      <c r="VE97" s="79" t="s">
        <v>1050</v>
      </c>
      <c r="VF97" s="79" t="s">
        <v>1050</v>
      </c>
      <c r="VG97" s="79" t="s">
        <v>1050</v>
      </c>
      <c r="VH97" s="79" t="s">
        <v>1050</v>
      </c>
      <c r="VI97" s="79" t="s">
        <v>1050</v>
      </c>
      <c r="VJ97" s="79" t="s">
        <v>1050</v>
      </c>
      <c r="VK97" s="79" t="s">
        <v>1050</v>
      </c>
      <c r="VL97" s="79" t="s">
        <v>1050</v>
      </c>
      <c r="VM97" s="79" t="s">
        <v>1050</v>
      </c>
      <c r="VN97" s="79" t="s">
        <v>2861</v>
      </c>
      <c r="VO97" s="79" t="s">
        <v>1060</v>
      </c>
      <c r="VP97" s="79" t="s">
        <v>1050</v>
      </c>
      <c r="VQ97" s="79" t="s">
        <v>1050</v>
      </c>
      <c r="VR97" s="79" t="s">
        <v>1050</v>
      </c>
      <c r="VS97" s="79" t="s">
        <v>1050</v>
      </c>
      <c r="VT97" s="79" t="s">
        <v>1050</v>
      </c>
      <c r="VU97" s="79" t="s">
        <v>1050</v>
      </c>
      <c r="VV97" s="79" t="s">
        <v>1050</v>
      </c>
      <c r="VW97" s="79" t="s">
        <v>1050</v>
      </c>
      <c r="VX97" s="79" t="s">
        <v>1050</v>
      </c>
      <c r="VY97" s="79" t="s">
        <v>1050</v>
      </c>
      <c r="VZ97" s="79" t="s">
        <v>353</v>
      </c>
      <c r="WA97" s="79" t="s">
        <v>1050</v>
      </c>
      <c r="WB97" s="79" t="s">
        <v>1050</v>
      </c>
      <c r="WC97" s="79" t="s">
        <v>1050</v>
      </c>
      <c r="WD97" s="79" t="s">
        <v>1050</v>
      </c>
      <c r="WE97" s="79" t="s">
        <v>1050</v>
      </c>
      <c r="WF97" s="79" t="s">
        <v>1050</v>
      </c>
      <c r="WG97" s="79" t="s">
        <v>1050</v>
      </c>
      <c r="WH97" s="79" t="s">
        <v>1050</v>
      </c>
      <c r="WI97" s="79" t="s">
        <v>1050</v>
      </c>
      <c r="WJ97" s="79" t="s">
        <v>1050</v>
      </c>
      <c r="WK97" s="79" t="s">
        <v>1050</v>
      </c>
      <c r="WL97" s="79" t="s">
        <v>353</v>
      </c>
      <c r="WM97" s="79" t="s">
        <v>1050</v>
      </c>
      <c r="WN97" s="79" t="s">
        <v>1050</v>
      </c>
      <c r="WO97" s="79" t="s">
        <v>1050</v>
      </c>
      <c r="WP97" s="79" t="s">
        <v>1050</v>
      </c>
      <c r="WQ97" s="79" t="s">
        <v>1050</v>
      </c>
      <c r="WR97" s="79" t="s">
        <v>1050</v>
      </c>
      <c r="WS97" s="79" t="s">
        <v>1050</v>
      </c>
      <c r="WT97" s="79" t="s">
        <v>1050</v>
      </c>
      <c r="WU97" s="79" t="s">
        <v>1050</v>
      </c>
      <c r="WV97" s="79" t="s">
        <v>1050</v>
      </c>
      <c r="WW97" s="79" t="s">
        <v>1050</v>
      </c>
      <c r="WX97" s="79" t="s">
        <v>353</v>
      </c>
      <c r="WY97" s="79" t="s">
        <v>1050</v>
      </c>
      <c r="WZ97" s="79" t="s">
        <v>1050</v>
      </c>
      <c r="XA97" s="79" t="s">
        <v>1050</v>
      </c>
      <c r="XB97" s="79" t="s">
        <v>1050</v>
      </c>
      <c r="XC97" s="79" t="s">
        <v>1050</v>
      </c>
      <c r="XD97" s="79" t="s">
        <v>1050</v>
      </c>
      <c r="XE97" s="79" t="s">
        <v>1050</v>
      </c>
      <c r="XF97" s="79" t="s">
        <v>1050</v>
      </c>
      <c r="XG97" s="79" t="s">
        <v>1050</v>
      </c>
      <c r="XH97" s="79" t="s">
        <v>1050</v>
      </c>
      <c r="XI97" s="79" t="s">
        <v>1050</v>
      </c>
      <c r="XJ97" s="79" t="s">
        <v>2712</v>
      </c>
      <c r="XK97" s="79" t="s">
        <v>1050</v>
      </c>
      <c r="XL97" s="79" t="s">
        <v>1050</v>
      </c>
      <c r="XM97" s="79" t="s">
        <v>1050</v>
      </c>
      <c r="XN97" s="79" t="s">
        <v>1050</v>
      </c>
      <c r="XO97" s="79" t="s">
        <v>1050</v>
      </c>
      <c r="XP97" s="79" t="s">
        <v>1050</v>
      </c>
      <c r="XQ97" s="79" t="s">
        <v>1050</v>
      </c>
      <c r="XR97" s="79" t="s">
        <v>1050</v>
      </c>
      <c r="XS97" s="79" t="s">
        <v>1050</v>
      </c>
      <c r="XT97" s="79" t="s">
        <v>1050</v>
      </c>
      <c r="XU97" s="79" t="s">
        <v>1050</v>
      </c>
      <c r="XV97" s="79" t="s">
        <v>2712</v>
      </c>
      <c r="XW97" s="79" t="s">
        <v>1050</v>
      </c>
      <c r="XX97" s="79" t="s">
        <v>1050</v>
      </c>
      <c r="XY97" s="79" t="s">
        <v>1050</v>
      </c>
      <c r="XZ97" s="79" t="s">
        <v>1050</v>
      </c>
      <c r="YA97" s="79" t="s">
        <v>1050</v>
      </c>
      <c r="YB97" s="79" t="s">
        <v>1050</v>
      </c>
      <c r="YC97" s="79" t="s">
        <v>1050</v>
      </c>
      <c r="YD97" s="79" t="s">
        <v>1050</v>
      </c>
      <c r="YE97" s="79" t="s">
        <v>1050</v>
      </c>
      <c r="YF97" s="79" t="s">
        <v>1050</v>
      </c>
      <c r="YG97" s="79" t="s">
        <v>1050</v>
      </c>
      <c r="YH97" s="79" t="s">
        <v>2712</v>
      </c>
      <c r="YI97" s="79" t="s">
        <v>1050</v>
      </c>
      <c r="YJ97" s="79" t="s">
        <v>1050</v>
      </c>
      <c r="YK97" s="79" t="s">
        <v>1050</v>
      </c>
      <c r="YL97" s="79" t="s">
        <v>1050</v>
      </c>
      <c r="YM97" s="79" t="s">
        <v>1050</v>
      </c>
      <c r="YN97" s="79" t="s">
        <v>1050</v>
      </c>
      <c r="YO97" s="79" t="s">
        <v>1050</v>
      </c>
      <c r="YP97" s="79" t="s">
        <v>1050</v>
      </c>
      <c r="YQ97" s="79" t="s">
        <v>1050</v>
      </c>
      <c r="YR97" s="79" t="s">
        <v>1050</v>
      </c>
      <c r="YS97" s="79" t="s">
        <v>1050</v>
      </c>
      <c r="YT97" s="79" t="s">
        <v>1413</v>
      </c>
      <c r="YU97" s="79" t="s">
        <v>1050</v>
      </c>
      <c r="YV97" s="79" t="s">
        <v>1050</v>
      </c>
      <c r="YW97" s="79" t="s">
        <v>1050</v>
      </c>
      <c r="YX97" s="79" t="s">
        <v>1050</v>
      </c>
      <c r="YY97" s="79" t="s">
        <v>1050</v>
      </c>
      <c r="YZ97" s="79" t="s">
        <v>1050</v>
      </c>
      <c r="ZA97" s="79" t="s">
        <v>1050</v>
      </c>
      <c r="ZB97" s="79" t="s">
        <v>1050</v>
      </c>
      <c r="ZC97" s="79" t="s">
        <v>1050</v>
      </c>
      <c r="ZD97" s="79" t="s">
        <v>1050</v>
      </c>
      <c r="ZE97" s="79" t="s">
        <v>1050</v>
      </c>
      <c r="ZF97" s="79" t="s">
        <v>2712</v>
      </c>
      <c r="ZG97" s="79" t="s">
        <v>1050</v>
      </c>
      <c r="ZH97" s="79" t="s">
        <v>1050</v>
      </c>
      <c r="ZI97" s="79" t="s">
        <v>1050</v>
      </c>
      <c r="ZJ97" s="79" t="s">
        <v>1050</v>
      </c>
      <c r="ZK97" s="79" t="s">
        <v>1050</v>
      </c>
      <c r="ZL97" s="79" t="s">
        <v>1050</v>
      </c>
      <c r="ZM97" s="79" t="s">
        <v>1050</v>
      </c>
      <c r="ZN97" s="79" t="s">
        <v>1050</v>
      </c>
      <c r="ZO97" s="79" t="s">
        <v>1050</v>
      </c>
      <c r="ZP97" s="79" t="s">
        <v>1050</v>
      </c>
      <c r="ZQ97" s="79" t="s">
        <v>1050</v>
      </c>
      <c r="ZR97" s="79" t="s">
        <v>1413</v>
      </c>
      <c r="ZS97" s="79" t="s">
        <v>1050</v>
      </c>
      <c r="ZT97" s="79" t="s">
        <v>1050</v>
      </c>
      <c r="ZU97" s="79" t="s">
        <v>1050</v>
      </c>
      <c r="ZV97" s="79" t="s">
        <v>1050</v>
      </c>
      <c r="ZW97" s="79" t="s">
        <v>1050</v>
      </c>
      <c r="ZX97" s="79" t="s">
        <v>1050</v>
      </c>
      <c r="ZY97" s="79" t="s">
        <v>1050</v>
      </c>
      <c r="ZZ97" s="79" t="s">
        <v>1050</v>
      </c>
      <c r="AAA97" s="79" t="s">
        <v>1050</v>
      </c>
      <c r="AAB97" s="79" t="s">
        <v>1050</v>
      </c>
      <c r="AAC97" s="79" t="s">
        <v>1050</v>
      </c>
      <c r="AAD97" s="79" t="s">
        <v>1090</v>
      </c>
      <c r="AAE97" s="79">
        <v>46</v>
      </c>
      <c r="AAF97" s="91">
        <v>36180</v>
      </c>
      <c r="AAG97" s="79">
        <v>0</v>
      </c>
      <c r="AAH97" s="79" t="s">
        <v>2712</v>
      </c>
      <c r="AAI97" s="79" t="s">
        <v>1132</v>
      </c>
      <c r="AAJ97" s="79" t="s">
        <v>1133</v>
      </c>
      <c r="AAK97" s="79" t="s">
        <v>1090</v>
      </c>
      <c r="AAL97" s="79">
        <v>41</v>
      </c>
      <c r="AAM97" s="79" t="s">
        <v>494</v>
      </c>
      <c r="AAN97" s="79">
        <v>0</v>
      </c>
      <c r="AAO97" s="79" t="s">
        <v>2712</v>
      </c>
      <c r="AAP97" s="79" t="s">
        <v>1089</v>
      </c>
      <c r="AAQ97" s="79" t="s">
        <v>352</v>
      </c>
      <c r="AAR97" s="79" t="s">
        <v>1050</v>
      </c>
      <c r="AAS97" s="79" t="s">
        <v>1050</v>
      </c>
      <c r="AAT97" s="79" t="s">
        <v>1050</v>
      </c>
      <c r="AAU97" s="79" t="s">
        <v>1050</v>
      </c>
      <c r="AAV97" s="79" t="s">
        <v>1050</v>
      </c>
      <c r="AAW97" s="79" t="s">
        <v>1050</v>
      </c>
      <c r="AAX97" s="79" t="s">
        <v>1050</v>
      </c>
      <c r="AAY97" s="79" t="s">
        <v>1050</v>
      </c>
      <c r="AAZ97" s="79" t="s">
        <v>1050</v>
      </c>
      <c r="ABA97" s="79" t="s">
        <v>1050</v>
      </c>
      <c r="ABB97" s="79" t="s">
        <v>1050</v>
      </c>
      <c r="ABC97" s="79" t="s">
        <v>1050</v>
      </c>
      <c r="ABD97" s="79" t="s">
        <v>1050</v>
      </c>
      <c r="ABE97" s="79" t="s">
        <v>1050</v>
      </c>
      <c r="ABF97" s="79" t="s">
        <v>1050</v>
      </c>
      <c r="ABG97" s="79" t="s">
        <v>1050</v>
      </c>
      <c r="ABH97" s="79" t="s">
        <v>1050</v>
      </c>
      <c r="ABI97" s="79" t="s">
        <v>1050</v>
      </c>
      <c r="ABJ97" s="79" t="s">
        <v>1050</v>
      </c>
      <c r="ABK97" s="79" t="s">
        <v>1050</v>
      </c>
      <c r="ABL97" s="79" t="s">
        <v>1050</v>
      </c>
      <c r="ABM97" s="79" t="s">
        <v>1050</v>
      </c>
      <c r="ABN97" s="79" t="s">
        <v>1050</v>
      </c>
      <c r="ABO97" s="79" t="s">
        <v>1050</v>
      </c>
      <c r="ABP97" s="79" t="s">
        <v>1050</v>
      </c>
      <c r="ABQ97" s="79" t="s">
        <v>1050</v>
      </c>
      <c r="ABR97" s="79" t="s">
        <v>1050</v>
      </c>
      <c r="ABS97" s="79" t="s">
        <v>1050</v>
      </c>
      <c r="ABT97" s="79" t="s">
        <v>1050</v>
      </c>
      <c r="ABU97" s="79" t="s">
        <v>1050</v>
      </c>
      <c r="ABV97" s="79" t="s">
        <v>1050</v>
      </c>
      <c r="ABW97" s="79" t="s">
        <v>1050</v>
      </c>
      <c r="ABX97" s="79" t="s">
        <v>1050</v>
      </c>
      <c r="ABY97" s="79" t="s">
        <v>1050</v>
      </c>
      <c r="ABZ97" s="79" t="s">
        <v>1050</v>
      </c>
      <c r="ACA97" s="79" t="s">
        <v>1050</v>
      </c>
      <c r="ACB97" s="79" t="s">
        <v>1050</v>
      </c>
      <c r="ACC97" s="79" t="s">
        <v>1050</v>
      </c>
      <c r="ACD97" s="79" t="s">
        <v>1050</v>
      </c>
      <c r="ACE97" s="79" t="s">
        <v>1050</v>
      </c>
      <c r="ACF97" s="79" t="s">
        <v>1050</v>
      </c>
      <c r="ACG97" s="79" t="s">
        <v>1050</v>
      </c>
      <c r="ACH97" s="79" t="s">
        <v>1050</v>
      </c>
      <c r="ACI97" s="79" t="s">
        <v>1050</v>
      </c>
      <c r="ACJ97" s="79" t="s">
        <v>1050</v>
      </c>
      <c r="ACK97" s="79" t="s">
        <v>1050</v>
      </c>
      <c r="ACL97" s="79" t="s">
        <v>1050</v>
      </c>
      <c r="ACM97" s="79" t="s">
        <v>1050</v>
      </c>
      <c r="ACN97" s="79" t="s">
        <v>1050</v>
      </c>
      <c r="ACO97" s="79" t="s">
        <v>1050</v>
      </c>
      <c r="ACP97" s="79" t="s">
        <v>1050</v>
      </c>
      <c r="ACQ97" s="79" t="s">
        <v>1050</v>
      </c>
      <c r="ACR97" s="79" t="s">
        <v>1050</v>
      </c>
      <c r="ACS97" s="79" t="s">
        <v>1050</v>
      </c>
      <c r="ACT97" s="79" t="s">
        <v>1050</v>
      </c>
      <c r="ACU97" s="79" t="s">
        <v>1050</v>
      </c>
      <c r="ACV97" s="79" t="s">
        <v>1050</v>
      </c>
      <c r="ACW97" s="79" t="s">
        <v>1050</v>
      </c>
      <c r="ACX97" s="79" t="s">
        <v>1050</v>
      </c>
      <c r="ACY97" s="79" t="s">
        <v>1050</v>
      </c>
      <c r="ACZ97" s="79" t="s">
        <v>1050</v>
      </c>
      <c r="ADA97" s="79" t="s">
        <v>1050</v>
      </c>
      <c r="ADB97" s="79" t="s">
        <v>1050</v>
      </c>
      <c r="ADC97" s="79" t="s">
        <v>1050</v>
      </c>
      <c r="ADD97" s="79" t="s">
        <v>1050</v>
      </c>
      <c r="ADE97" s="79" t="s">
        <v>1050</v>
      </c>
      <c r="ADF97" s="79" t="s">
        <v>1050</v>
      </c>
      <c r="ADG97" s="79" t="s">
        <v>1050</v>
      </c>
      <c r="ADH97" s="79" t="s">
        <v>1050</v>
      </c>
      <c r="ADI97" s="79" t="s">
        <v>1050</v>
      </c>
      <c r="ADJ97" s="79" t="s">
        <v>1050</v>
      </c>
      <c r="ADK97" s="79" t="s">
        <v>1050</v>
      </c>
      <c r="ADL97" s="79" t="s">
        <v>1050</v>
      </c>
      <c r="ADM97" s="79" t="s">
        <v>1050</v>
      </c>
      <c r="ADN97" s="79" t="s">
        <v>1050</v>
      </c>
      <c r="ADO97" s="79" t="s">
        <v>1050</v>
      </c>
      <c r="ADP97" s="79" t="s">
        <v>1050</v>
      </c>
      <c r="ADQ97" s="79" t="s">
        <v>1050</v>
      </c>
      <c r="ADR97" s="79" t="s">
        <v>1050</v>
      </c>
      <c r="ADS97" s="79" t="s">
        <v>1050</v>
      </c>
      <c r="ADT97" s="79" t="s">
        <v>1050</v>
      </c>
      <c r="ADU97" s="79" t="s">
        <v>1050</v>
      </c>
      <c r="ADV97" s="79" t="s">
        <v>1050</v>
      </c>
      <c r="ADW97" s="79" t="s">
        <v>1050</v>
      </c>
      <c r="ADX97" s="79" t="s">
        <v>1050</v>
      </c>
      <c r="ADY97" s="79" t="s">
        <v>2712</v>
      </c>
      <c r="ADZ97" s="79" t="s">
        <v>1050</v>
      </c>
      <c r="AEA97" s="79" t="s">
        <v>1050</v>
      </c>
      <c r="AEB97" s="79" t="s">
        <v>1050</v>
      </c>
      <c r="AEC97" s="79" t="s">
        <v>1050</v>
      </c>
      <c r="AED97" s="79" t="s">
        <v>1050</v>
      </c>
      <c r="AEE97" s="79" t="s">
        <v>1050</v>
      </c>
      <c r="AEF97" s="79" t="s">
        <v>1050</v>
      </c>
      <c r="AEG97" s="79" t="s">
        <v>1050</v>
      </c>
      <c r="AEH97" s="79" t="s">
        <v>1050</v>
      </c>
      <c r="AEI97" s="79" t="s">
        <v>1050</v>
      </c>
      <c r="AEJ97" s="79" t="s">
        <v>1050</v>
      </c>
      <c r="AEK97" s="79" t="s">
        <v>1050</v>
      </c>
      <c r="AEL97" s="79" t="s">
        <v>1050</v>
      </c>
      <c r="AEM97" s="79" t="s">
        <v>1050</v>
      </c>
      <c r="AEN97" s="79" t="s">
        <v>1050</v>
      </c>
      <c r="AEO97" s="79" t="s">
        <v>1050</v>
      </c>
      <c r="AEP97" s="79" t="s">
        <v>1050</v>
      </c>
      <c r="AEQ97" s="79" t="s">
        <v>1050</v>
      </c>
      <c r="AER97" s="79" t="s">
        <v>1050</v>
      </c>
      <c r="AES97" s="79" t="s">
        <v>1050</v>
      </c>
      <c r="AET97" s="79" t="s">
        <v>1050</v>
      </c>
      <c r="AEU97" s="79" t="s">
        <v>1050</v>
      </c>
      <c r="AEV97" s="79" t="s">
        <v>1050</v>
      </c>
      <c r="AEW97" s="79" t="s">
        <v>1050</v>
      </c>
      <c r="AEX97" s="137" t="s">
        <v>2351</v>
      </c>
      <c r="AEY97" s="79">
        <v>0</v>
      </c>
      <c r="AEZ97" s="79">
        <v>1</v>
      </c>
      <c r="AFA97" s="79" t="s">
        <v>1050</v>
      </c>
      <c r="AFB97" s="79" t="s">
        <v>1050</v>
      </c>
      <c r="AFC97" s="79" t="s">
        <v>1089</v>
      </c>
      <c r="AFD97" s="79" t="s">
        <v>1050</v>
      </c>
      <c r="AFE97" s="79" t="s">
        <v>1050</v>
      </c>
      <c r="AFF97" s="79" t="s">
        <v>1050</v>
      </c>
      <c r="AFG97" s="79" t="s">
        <v>1050</v>
      </c>
      <c r="AFH97" s="79" t="s">
        <v>1050</v>
      </c>
      <c r="AFI97" s="79" t="s">
        <v>1050</v>
      </c>
      <c r="AFJ97" s="79" t="s">
        <v>1050</v>
      </c>
      <c r="AFK97" s="79" t="s">
        <v>1050</v>
      </c>
      <c r="AFL97" s="79" t="s">
        <v>1050</v>
      </c>
      <c r="AFM97" s="79" t="s">
        <v>1050</v>
      </c>
      <c r="AFN97" s="79" t="s">
        <v>1050</v>
      </c>
      <c r="AFO97" s="79" t="s">
        <v>1050</v>
      </c>
      <c r="AFP97" s="79" t="s">
        <v>1050</v>
      </c>
      <c r="AFQ97" s="79" t="s">
        <v>1050</v>
      </c>
      <c r="AFR97" s="79" t="s">
        <v>1050</v>
      </c>
      <c r="AFS97" s="79" t="s">
        <v>1050</v>
      </c>
      <c r="AFT97" s="79" t="s">
        <v>1050</v>
      </c>
      <c r="AFU97" s="79" t="s">
        <v>1050</v>
      </c>
      <c r="AFV97" s="79" t="s">
        <v>1050</v>
      </c>
      <c r="AFW97" s="79" t="s">
        <v>1050</v>
      </c>
      <c r="AFX97" s="79" t="s">
        <v>1050</v>
      </c>
      <c r="AFY97" s="79" t="s">
        <v>1050</v>
      </c>
      <c r="AFZ97" s="79" t="s">
        <v>1050</v>
      </c>
      <c r="AGA97" s="79" t="s">
        <v>1050</v>
      </c>
      <c r="AGB97" s="79" t="s">
        <v>1050</v>
      </c>
      <c r="AGC97" s="79" t="s">
        <v>1050</v>
      </c>
      <c r="AGD97" s="79" t="s">
        <v>1050</v>
      </c>
      <c r="AGE97" s="79" t="s">
        <v>1050</v>
      </c>
      <c r="AGF97" s="79" t="s">
        <v>1050</v>
      </c>
      <c r="AGG97" s="79" t="s">
        <v>1050</v>
      </c>
      <c r="AGH97" s="79" t="s">
        <v>1050</v>
      </c>
      <c r="AGI97" s="79" t="s">
        <v>1050</v>
      </c>
      <c r="AGJ97" s="79" t="s">
        <v>1050</v>
      </c>
      <c r="AGK97" s="79" t="s">
        <v>1050</v>
      </c>
      <c r="AGL97" s="79" t="s">
        <v>1050</v>
      </c>
      <c r="AGM97" s="79" t="s">
        <v>1050</v>
      </c>
      <c r="AGN97" s="79" t="s">
        <v>1050</v>
      </c>
      <c r="AGO97" s="79" t="s">
        <v>1050</v>
      </c>
      <c r="AGP97" s="79" t="s">
        <v>1050</v>
      </c>
      <c r="AGQ97" s="79" t="s">
        <v>1050</v>
      </c>
      <c r="AGR97" s="79" t="s">
        <v>1050</v>
      </c>
      <c r="AGS97" s="79" t="s">
        <v>1050</v>
      </c>
      <c r="AGT97" s="79" t="s">
        <v>1050</v>
      </c>
      <c r="AGU97" s="79" t="s">
        <v>1050</v>
      </c>
      <c r="AGV97" s="79" t="s">
        <v>1050</v>
      </c>
      <c r="AGW97" s="79" t="s">
        <v>1050</v>
      </c>
      <c r="AGX97" s="79" t="s">
        <v>1050</v>
      </c>
      <c r="AGY97" s="79" t="s">
        <v>1050</v>
      </c>
      <c r="AGZ97" s="79" t="s">
        <v>1050</v>
      </c>
      <c r="AHA97" s="79" t="s">
        <v>1050</v>
      </c>
      <c r="AHB97" s="79" t="s">
        <v>1050</v>
      </c>
      <c r="AHC97" s="79" t="s">
        <v>1050</v>
      </c>
      <c r="AHD97" s="79" t="s">
        <v>1050</v>
      </c>
      <c r="AHE97" s="79" t="s">
        <v>1050</v>
      </c>
      <c r="AHF97" s="79" t="s">
        <v>1050</v>
      </c>
      <c r="AHG97" s="79" t="s">
        <v>1050</v>
      </c>
      <c r="AHH97" s="79" t="s">
        <v>1050</v>
      </c>
      <c r="AHI97" s="79" t="s">
        <v>1050</v>
      </c>
      <c r="AHJ97" s="79" t="s">
        <v>1050</v>
      </c>
      <c r="AHK97" s="79" t="s">
        <v>1050</v>
      </c>
      <c r="AHL97" s="79" t="s">
        <v>1050</v>
      </c>
      <c r="AHM97" s="79" t="s">
        <v>1050</v>
      </c>
      <c r="AHN97" s="79" t="s">
        <v>1050</v>
      </c>
      <c r="AHO97" s="79" t="s">
        <v>1050</v>
      </c>
      <c r="AHP97" s="79" t="s">
        <v>1050</v>
      </c>
      <c r="AHQ97" s="79" t="s">
        <v>1050</v>
      </c>
      <c r="AHR97" s="79" t="s">
        <v>1050</v>
      </c>
      <c r="AHS97" s="79" t="s">
        <v>1050</v>
      </c>
      <c r="AHT97" s="79" t="s">
        <v>1050</v>
      </c>
      <c r="AHU97" s="79" t="s">
        <v>1050</v>
      </c>
      <c r="AHV97" s="79" t="s">
        <v>1050</v>
      </c>
      <c r="AHW97" s="79" t="s">
        <v>1050</v>
      </c>
      <c r="AHX97" s="79" t="s">
        <v>1050</v>
      </c>
      <c r="AHY97" s="79" t="s">
        <v>1050</v>
      </c>
      <c r="AHZ97" s="79" t="s">
        <v>1050</v>
      </c>
      <c r="AIA97" s="79" t="s">
        <v>1050</v>
      </c>
      <c r="AIB97" s="79" t="s">
        <v>1050</v>
      </c>
      <c r="AIC97" s="79" t="s">
        <v>1050</v>
      </c>
      <c r="AID97" s="79" t="s">
        <v>1050</v>
      </c>
      <c r="AIE97" s="79" t="s">
        <v>1050</v>
      </c>
      <c r="AIF97" s="79" t="s">
        <v>1050</v>
      </c>
      <c r="AIG97" s="79" t="s">
        <v>1050</v>
      </c>
      <c r="AIH97" s="79" t="s">
        <v>1050</v>
      </c>
      <c r="AII97" s="79" t="s">
        <v>1050</v>
      </c>
      <c r="AIJ97" s="79" t="s">
        <v>1050</v>
      </c>
      <c r="AIK97" s="79" t="s">
        <v>1050</v>
      </c>
      <c r="AIL97" s="79" t="s">
        <v>1050</v>
      </c>
      <c r="AIM97" s="79" t="s">
        <v>1050</v>
      </c>
      <c r="AIN97" s="79" t="s">
        <v>1050</v>
      </c>
      <c r="AIO97" s="79" t="s">
        <v>1050</v>
      </c>
      <c r="AIP97" s="79" t="s">
        <v>1050</v>
      </c>
      <c r="AIQ97" s="79" t="s">
        <v>1050</v>
      </c>
      <c r="AIR97" s="79" t="s">
        <v>1050</v>
      </c>
      <c r="AIS97" s="79" t="s">
        <v>1050</v>
      </c>
      <c r="AIT97" s="79" t="s">
        <v>1050</v>
      </c>
      <c r="AIU97" s="79" t="s">
        <v>1050</v>
      </c>
      <c r="AIV97" s="79" t="s">
        <v>1050</v>
      </c>
      <c r="AIW97" s="79" t="s">
        <v>1050</v>
      </c>
      <c r="AIX97" s="79" t="s">
        <v>1050</v>
      </c>
      <c r="AIY97" s="79" t="s">
        <v>1050</v>
      </c>
      <c r="AIZ97" s="79" t="s">
        <v>1050</v>
      </c>
      <c r="AJA97" s="79" t="s">
        <v>1050</v>
      </c>
      <c r="AJB97" s="79" t="s">
        <v>1050</v>
      </c>
      <c r="AJC97" s="79" t="s">
        <v>1050</v>
      </c>
      <c r="AJD97" s="79" t="s">
        <v>1050</v>
      </c>
      <c r="AJE97" s="79" t="s">
        <v>1050</v>
      </c>
      <c r="AJF97" s="79" t="s">
        <v>1050</v>
      </c>
      <c r="AJG97" s="79" t="s">
        <v>3495</v>
      </c>
      <c r="AJH97" s="79" t="s">
        <v>3496</v>
      </c>
      <c r="AJI97" s="79" t="s">
        <v>1050</v>
      </c>
      <c r="AJJ97" s="79" t="s">
        <v>1050</v>
      </c>
      <c r="AJK97" s="79" t="s">
        <v>3497</v>
      </c>
      <c r="AJL97" s="111">
        <v>44989</v>
      </c>
      <c r="AJM97" s="79" t="s">
        <v>353</v>
      </c>
      <c r="AJN97" s="79" t="s">
        <v>2712</v>
      </c>
      <c r="AJO97" s="79" t="s">
        <v>1050</v>
      </c>
      <c r="AJP97" s="79" t="s">
        <v>1050</v>
      </c>
      <c r="AJQ97" s="79" t="s">
        <v>1050</v>
      </c>
      <c r="AJR97" s="79" t="s">
        <v>1050</v>
      </c>
      <c r="AJS97" s="79" t="s">
        <v>1050</v>
      </c>
      <c r="AJT97" s="79" t="s">
        <v>1050</v>
      </c>
      <c r="AJU97" s="79" t="s">
        <v>1050</v>
      </c>
      <c r="AJV97" s="79" t="s">
        <v>1098</v>
      </c>
      <c r="AJW97" s="79" t="s">
        <v>1050</v>
      </c>
      <c r="AJX97" s="79" t="s">
        <v>1098</v>
      </c>
      <c r="AJY97" s="79" t="s">
        <v>1098</v>
      </c>
      <c r="AJZ97" s="79" t="s">
        <v>1050</v>
      </c>
      <c r="AKA97" s="79" t="s">
        <v>1050</v>
      </c>
      <c r="AKB97" s="79" t="s">
        <v>1050</v>
      </c>
      <c r="AKC97" s="79" t="s">
        <v>1050</v>
      </c>
      <c r="AKD97" s="79" t="s">
        <v>1050</v>
      </c>
      <c r="AKE97" s="79" t="s">
        <v>1050</v>
      </c>
      <c r="AKF97" s="79" t="s">
        <v>1050</v>
      </c>
      <c r="AKG97" s="79" t="s">
        <v>1050</v>
      </c>
      <c r="AKH97" s="79" t="s">
        <v>1050</v>
      </c>
      <c r="AKI97" s="79" t="s">
        <v>1050</v>
      </c>
      <c r="AKJ97" s="79" t="s">
        <v>1050</v>
      </c>
      <c r="AKK97" s="79" t="s">
        <v>1050</v>
      </c>
      <c r="AKL97" s="79" t="s">
        <v>1050</v>
      </c>
      <c r="AKM97" s="79" t="s">
        <v>1050</v>
      </c>
      <c r="AKN97" s="79" t="s">
        <v>1050</v>
      </c>
      <c r="AKO97" s="79" t="s">
        <v>1050</v>
      </c>
      <c r="AKP97" s="79" t="s">
        <v>1098</v>
      </c>
      <c r="AKQ97" s="79" t="s">
        <v>1098</v>
      </c>
      <c r="AKR97" s="79" t="s">
        <v>1098</v>
      </c>
      <c r="AKS97" s="79" t="s">
        <v>1098</v>
      </c>
      <c r="AKT97" s="79" t="s">
        <v>1050</v>
      </c>
      <c r="AKU97" s="79" t="s">
        <v>1098</v>
      </c>
      <c r="AKV97" s="79" t="s">
        <v>1098</v>
      </c>
      <c r="AKW97" s="79" t="s">
        <v>1050</v>
      </c>
      <c r="AKX97" s="79" t="s">
        <v>1050</v>
      </c>
      <c r="AKY97" s="79" t="s">
        <v>1098</v>
      </c>
      <c r="AKZ97" s="79" t="s">
        <v>1050</v>
      </c>
      <c r="ALA97" s="79" t="s">
        <v>1050</v>
      </c>
      <c r="ALB97" s="79" t="s">
        <v>1050</v>
      </c>
      <c r="ALC97" s="79" t="s">
        <v>1050</v>
      </c>
      <c r="ALD97" s="79" t="s">
        <v>1050</v>
      </c>
      <c r="ALE97" s="79" t="s">
        <v>1050</v>
      </c>
      <c r="ALF97" s="79" t="s">
        <v>1050</v>
      </c>
      <c r="ALG97" s="79" t="s">
        <v>1098</v>
      </c>
      <c r="ALH97" s="79" t="s">
        <v>1098</v>
      </c>
      <c r="ALI97" s="79" t="s">
        <v>1050</v>
      </c>
      <c r="ALJ97" s="79" t="s">
        <v>1050</v>
      </c>
      <c r="ALK97" s="79" t="s">
        <v>1050</v>
      </c>
      <c r="ALL97" s="79" t="s">
        <v>1098</v>
      </c>
      <c r="ALM97" s="79" t="s">
        <v>1050</v>
      </c>
      <c r="ALN97" s="79" t="s">
        <v>1050</v>
      </c>
      <c r="ALO97" s="79" t="s">
        <v>1050</v>
      </c>
      <c r="ALP97" s="79" t="s">
        <v>1050</v>
      </c>
      <c r="ALQ97" s="79" t="s">
        <v>1098</v>
      </c>
      <c r="ALR97" s="79" t="s">
        <v>1050</v>
      </c>
      <c r="ALS97" s="79" t="s">
        <v>1050</v>
      </c>
      <c r="ALT97" s="79" t="s">
        <v>1050</v>
      </c>
      <c r="ALU97" s="79" t="s">
        <v>1050</v>
      </c>
      <c r="ALV97" s="79" t="s">
        <v>1050</v>
      </c>
      <c r="ALW97" s="79" t="s">
        <v>1050</v>
      </c>
      <c r="ALX97" s="79" t="s">
        <v>1050</v>
      </c>
    </row>
    <row r="98" ht="50.25" customHeight="1" spans="1:1012">
      <c r="A98" s="150" t="s">
        <v>3498</v>
      </c>
      <c r="B98" s="150">
        <v>135</v>
      </c>
      <c r="C98" s="110" t="s">
        <v>1060</v>
      </c>
      <c r="D98" s="110" t="s">
        <v>329</v>
      </c>
      <c r="E98" s="110" t="s">
        <v>1050</v>
      </c>
      <c r="F98" s="110" t="s">
        <v>3499</v>
      </c>
      <c r="G98" s="110" t="s">
        <v>1050</v>
      </c>
      <c r="H98" s="110" t="s">
        <v>1050</v>
      </c>
      <c r="I98" s="110" t="s">
        <v>330</v>
      </c>
      <c r="J98" s="110" t="s">
        <v>3500</v>
      </c>
      <c r="K98" s="151">
        <v>0.204861111111111</v>
      </c>
      <c r="L98" s="110" t="s">
        <v>3500</v>
      </c>
      <c r="M98" s="151">
        <v>0.222222222222222</v>
      </c>
      <c r="N98" s="110" t="s">
        <v>331</v>
      </c>
      <c r="O98" s="110" t="s">
        <v>2900</v>
      </c>
      <c r="P98" s="110" t="s">
        <v>1050</v>
      </c>
      <c r="Q98" s="110" t="s">
        <v>1050</v>
      </c>
      <c r="R98" s="110" t="s">
        <v>1052</v>
      </c>
      <c r="S98" s="110" t="s">
        <v>334</v>
      </c>
      <c r="T98" s="110" t="s">
        <v>335</v>
      </c>
      <c r="U98" s="110" t="s">
        <v>382</v>
      </c>
      <c r="V98" s="110" t="s">
        <v>480</v>
      </c>
      <c r="W98" s="110" t="s">
        <v>338</v>
      </c>
      <c r="X98" s="110" t="s">
        <v>339</v>
      </c>
      <c r="Y98" s="110" t="s">
        <v>340</v>
      </c>
      <c r="Z98" s="110" t="s">
        <v>387</v>
      </c>
      <c r="AA98" s="110" t="s">
        <v>342</v>
      </c>
      <c r="AB98" s="110" t="s">
        <v>388</v>
      </c>
      <c r="AC98" s="110" t="s">
        <v>343</v>
      </c>
      <c r="AD98" s="110" t="s">
        <v>344</v>
      </c>
      <c r="AE98" s="110" t="s">
        <v>369</v>
      </c>
      <c r="AF98" s="110" t="s">
        <v>392</v>
      </c>
      <c r="AG98" s="110" t="s">
        <v>1050</v>
      </c>
      <c r="AH98" s="110" t="s">
        <v>347</v>
      </c>
      <c r="AI98" s="110" t="s">
        <v>3501</v>
      </c>
      <c r="AJ98" s="110" t="s">
        <v>1050</v>
      </c>
      <c r="AK98" s="110" t="s">
        <v>353</v>
      </c>
      <c r="AL98" s="110" t="s">
        <v>1050</v>
      </c>
      <c r="AM98" s="110" t="s">
        <v>1652</v>
      </c>
      <c r="AN98" s="110" t="s">
        <v>1141</v>
      </c>
      <c r="AO98" s="110" t="s">
        <v>353</v>
      </c>
      <c r="AP98" s="110" t="s">
        <v>353</v>
      </c>
      <c r="AQ98" s="110" t="s">
        <v>1050</v>
      </c>
      <c r="AR98" s="110" t="s">
        <v>1050</v>
      </c>
      <c r="AS98" s="110" t="s">
        <v>1050</v>
      </c>
      <c r="AT98" s="110" t="s">
        <v>1050</v>
      </c>
      <c r="AU98" s="110" t="s">
        <v>1050</v>
      </c>
      <c r="AV98" s="110" t="s">
        <v>1050</v>
      </c>
      <c r="AW98" s="110" t="s">
        <v>1050</v>
      </c>
      <c r="AX98" s="110" t="s">
        <v>1050</v>
      </c>
      <c r="AY98" s="110" t="s">
        <v>1050</v>
      </c>
      <c r="AZ98" s="110" t="s">
        <v>480</v>
      </c>
      <c r="BA98" s="110" t="s">
        <v>1050</v>
      </c>
      <c r="BB98" s="110" t="s">
        <v>338</v>
      </c>
      <c r="BC98" s="110" t="s">
        <v>339</v>
      </c>
      <c r="BD98" s="110" t="s">
        <v>1050</v>
      </c>
      <c r="BE98" s="110" t="s">
        <v>387</v>
      </c>
      <c r="BF98" s="110" t="s">
        <v>342</v>
      </c>
      <c r="BG98" s="110" t="s">
        <v>388</v>
      </c>
      <c r="BH98" s="110" t="s">
        <v>343</v>
      </c>
      <c r="BI98" s="110" t="s">
        <v>344</v>
      </c>
      <c r="BJ98" s="110" t="s">
        <v>369</v>
      </c>
      <c r="BK98" s="110" t="s">
        <v>392</v>
      </c>
      <c r="BL98" s="110" t="s">
        <v>1050</v>
      </c>
      <c r="BM98" s="110" t="s">
        <v>347</v>
      </c>
      <c r="BN98" s="110" t="s">
        <v>1050</v>
      </c>
      <c r="BO98" s="110" t="s">
        <v>353</v>
      </c>
      <c r="BP98" s="110" t="s">
        <v>1050</v>
      </c>
      <c r="BQ98" s="110" t="s">
        <v>1050</v>
      </c>
      <c r="BR98" s="110" t="s">
        <v>1050</v>
      </c>
      <c r="BS98" s="110" t="s">
        <v>1056</v>
      </c>
      <c r="BT98" s="110" t="s">
        <v>1050</v>
      </c>
      <c r="BU98" s="110" t="s">
        <v>1050</v>
      </c>
      <c r="BV98" s="110" t="s">
        <v>1050</v>
      </c>
      <c r="BW98" s="110" t="s">
        <v>1050</v>
      </c>
      <c r="BX98" s="110" t="s">
        <v>1050</v>
      </c>
      <c r="BY98" s="110" t="s">
        <v>1050</v>
      </c>
      <c r="BZ98" s="110" t="s">
        <v>1050</v>
      </c>
      <c r="CA98" s="110" t="s">
        <v>1050</v>
      </c>
      <c r="CB98" s="110" t="s">
        <v>1050</v>
      </c>
      <c r="CC98" s="110" t="s">
        <v>1050</v>
      </c>
      <c r="CD98" s="110" t="s">
        <v>480</v>
      </c>
      <c r="CE98" s="110" t="s">
        <v>1050</v>
      </c>
      <c r="CF98" s="110" t="s">
        <v>1057</v>
      </c>
      <c r="CG98" s="110" t="s">
        <v>3502</v>
      </c>
      <c r="CH98" s="110" t="s">
        <v>1090</v>
      </c>
      <c r="CI98" s="110" t="s">
        <v>1050</v>
      </c>
      <c r="CJ98" s="110" t="s">
        <v>1060</v>
      </c>
      <c r="CK98" s="110" t="s">
        <v>353</v>
      </c>
      <c r="CL98" s="110" t="s">
        <v>400</v>
      </c>
      <c r="CM98" s="110" t="s">
        <v>1050</v>
      </c>
      <c r="CN98" s="110" t="s">
        <v>1050</v>
      </c>
      <c r="CO98" s="110" t="s">
        <v>353</v>
      </c>
      <c r="CP98" s="110" t="s">
        <v>520</v>
      </c>
      <c r="CQ98" s="110" t="s">
        <v>1050</v>
      </c>
      <c r="CR98" s="110" t="s">
        <v>3503</v>
      </c>
      <c r="CS98" s="110" t="s">
        <v>1050</v>
      </c>
      <c r="CT98" s="110" t="s">
        <v>2904</v>
      </c>
      <c r="CU98" s="110" t="s">
        <v>1050</v>
      </c>
      <c r="CV98" s="110" t="s">
        <v>1050</v>
      </c>
      <c r="CW98" s="110" t="s">
        <v>353</v>
      </c>
      <c r="CX98" s="110" t="s">
        <v>1142</v>
      </c>
      <c r="CY98" s="110" t="s">
        <v>3504</v>
      </c>
      <c r="CZ98" s="110" t="s">
        <v>356</v>
      </c>
      <c r="DA98" s="110" t="s">
        <v>1639</v>
      </c>
      <c r="DB98" s="110" t="s">
        <v>3505</v>
      </c>
      <c r="DC98" s="110" t="s">
        <v>1202</v>
      </c>
      <c r="DD98" s="110">
        <v>2014</v>
      </c>
      <c r="DE98" s="110" t="s">
        <v>1740</v>
      </c>
      <c r="DF98" s="110">
        <v>16580</v>
      </c>
      <c r="DG98" s="110" t="s">
        <v>1050</v>
      </c>
      <c r="DH98" s="110" t="s">
        <v>3506</v>
      </c>
      <c r="DI98" s="110" t="s">
        <v>2665</v>
      </c>
      <c r="DJ98" s="110" t="s">
        <v>3507</v>
      </c>
      <c r="DK98" s="110">
        <v>0</v>
      </c>
      <c r="DL98" s="110" t="s">
        <v>353</v>
      </c>
      <c r="DM98" s="110" t="s">
        <v>353</v>
      </c>
      <c r="DN98" s="110" t="s">
        <v>3508</v>
      </c>
      <c r="DO98" s="110" t="s">
        <v>3255</v>
      </c>
      <c r="DP98" s="110" t="s">
        <v>399</v>
      </c>
      <c r="DQ98" s="110" t="s">
        <v>1050</v>
      </c>
      <c r="DR98" s="110" t="s">
        <v>1050</v>
      </c>
      <c r="DS98" s="110" t="s">
        <v>399</v>
      </c>
      <c r="DT98" s="110" t="s">
        <v>1050</v>
      </c>
      <c r="DU98" s="110" t="s">
        <v>1050</v>
      </c>
      <c r="DV98" s="110" t="s">
        <v>399</v>
      </c>
      <c r="DW98" s="110" t="s">
        <v>539</v>
      </c>
      <c r="DX98" s="110" t="s">
        <v>404</v>
      </c>
      <c r="DY98" s="110" t="s">
        <v>1050</v>
      </c>
      <c r="DZ98" s="110" t="s">
        <v>1050</v>
      </c>
      <c r="EA98" s="110" t="s">
        <v>1050</v>
      </c>
      <c r="EB98" s="110" t="s">
        <v>333</v>
      </c>
      <c r="EC98" s="110" t="s">
        <v>1050</v>
      </c>
      <c r="ED98" s="110" t="s">
        <v>3509</v>
      </c>
      <c r="EE98" s="110" t="s">
        <v>363</v>
      </c>
      <c r="EF98" s="110" t="s">
        <v>353</v>
      </c>
      <c r="EG98" s="110" t="s">
        <v>1057</v>
      </c>
      <c r="EH98" s="110" t="s">
        <v>3510</v>
      </c>
      <c r="EI98" s="110" t="s">
        <v>397</v>
      </c>
      <c r="EJ98" s="110" t="s">
        <v>352</v>
      </c>
      <c r="EK98" s="110" t="s">
        <v>1060</v>
      </c>
      <c r="EL98" s="110" t="s">
        <v>2712</v>
      </c>
      <c r="EM98" s="110" t="s">
        <v>1050</v>
      </c>
      <c r="EN98" s="110" t="s">
        <v>1050</v>
      </c>
      <c r="EO98" s="110" t="s">
        <v>1050</v>
      </c>
      <c r="EP98" s="110" t="s">
        <v>399</v>
      </c>
      <c r="EQ98" s="110" t="s">
        <v>2712</v>
      </c>
      <c r="ER98" s="110" t="s">
        <v>1050</v>
      </c>
      <c r="ES98" s="110" t="s">
        <v>1050</v>
      </c>
      <c r="ET98" s="110" t="s">
        <v>2712</v>
      </c>
      <c r="EU98" s="110" t="s">
        <v>1413</v>
      </c>
      <c r="EV98" s="110" t="s">
        <v>1050</v>
      </c>
      <c r="EW98" s="110" t="s">
        <v>1050</v>
      </c>
      <c r="EX98" s="110" t="s">
        <v>2712</v>
      </c>
      <c r="EY98" s="110" t="s">
        <v>1239</v>
      </c>
      <c r="EZ98" s="110" t="s">
        <v>3511</v>
      </c>
      <c r="FA98" s="110" t="s">
        <v>356</v>
      </c>
      <c r="FB98" s="110" t="s">
        <v>3512</v>
      </c>
      <c r="FC98" s="110" t="s">
        <v>2712</v>
      </c>
      <c r="FD98" s="110" t="s">
        <v>2365</v>
      </c>
      <c r="FE98" s="110" t="s">
        <v>2712</v>
      </c>
      <c r="FF98" s="110" t="s">
        <v>1050</v>
      </c>
      <c r="FG98" s="110" t="s">
        <v>1413</v>
      </c>
      <c r="FH98" s="110" t="s">
        <v>1050</v>
      </c>
      <c r="FI98" s="110" t="s">
        <v>1089</v>
      </c>
      <c r="FJ98" s="110" t="s">
        <v>3513</v>
      </c>
      <c r="FK98" s="110" t="s">
        <v>3514</v>
      </c>
      <c r="FL98" s="110">
        <v>0</v>
      </c>
      <c r="FM98" s="110" t="s">
        <v>399</v>
      </c>
      <c r="FN98" s="110" t="s">
        <v>399</v>
      </c>
      <c r="FO98" s="110" t="s">
        <v>2712</v>
      </c>
      <c r="FP98" s="110" t="s">
        <v>2712</v>
      </c>
      <c r="FQ98" s="110" t="s">
        <v>399</v>
      </c>
      <c r="FR98" s="110" t="s">
        <v>1050</v>
      </c>
      <c r="FS98" s="110" t="s">
        <v>1050</v>
      </c>
      <c r="FT98" s="110" t="s">
        <v>399</v>
      </c>
      <c r="FU98" s="110" t="s">
        <v>1050</v>
      </c>
      <c r="FV98" s="110" t="s">
        <v>1050</v>
      </c>
      <c r="FW98" s="110" t="s">
        <v>2712</v>
      </c>
      <c r="FX98" s="110" t="s">
        <v>549</v>
      </c>
      <c r="FY98" s="110" t="s">
        <v>435</v>
      </c>
      <c r="FZ98" s="110" t="s">
        <v>1050</v>
      </c>
      <c r="GA98" s="110" t="s">
        <v>1050</v>
      </c>
      <c r="GB98" s="110" t="s">
        <v>1050</v>
      </c>
      <c r="GC98" s="110" t="s">
        <v>333</v>
      </c>
      <c r="GD98" s="110" t="s">
        <v>1050</v>
      </c>
      <c r="GE98" s="110" t="s">
        <v>3515</v>
      </c>
      <c r="GF98" s="110" t="s">
        <v>409</v>
      </c>
      <c r="GG98" s="110" t="s">
        <v>399</v>
      </c>
      <c r="GH98" s="110" t="s">
        <v>1050</v>
      </c>
      <c r="GI98" s="110" t="s">
        <v>1050</v>
      </c>
      <c r="GJ98" s="110" t="s">
        <v>1050</v>
      </c>
      <c r="GK98" s="110" t="s">
        <v>1050</v>
      </c>
      <c r="GL98" s="110" t="s">
        <v>1050</v>
      </c>
      <c r="GM98" s="110" t="s">
        <v>1050</v>
      </c>
      <c r="GN98" s="110" t="s">
        <v>1050</v>
      </c>
      <c r="GO98" s="110" t="s">
        <v>1050</v>
      </c>
      <c r="GP98" s="110" t="s">
        <v>1050</v>
      </c>
      <c r="GQ98" s="110" t="s">
        <v>1050</v>
      </c>
      <c r="GR98" s="110" t="s">
        <v>1050</v>
      </c>
      <c r="GS98" s="110" t="s">
        <v>1050</v>
      </c>
      <c r="GT98" s="110" t="s">
        <v>1050</v>
      </c>
      <c r="GU98" s="110" t="s">
        <v>1050</v>
      </c>
      <c r="GV98" s="110" t="s">
        <v>1050</v>
      </c>
      <c r="GW98" s="110" t="s">
        <v>1050</v>
      </c>
      <c r="GX98" s="110" t="s">
        <v>1050</v>
      </c>
      <c r="GY98" s="110" t="s">
        <v>1050</v>
      </c>
      <c r="GZ98" s="110" t="s">
        <v>1050</v>
      </c>
      <c r="HA98" s="110" t="s">
        <v>1050</v>
      </c>
      <c r="HB98" s="110" t="s">
        <v>1050</v>
      </c>
      <c r="HC98" s="110" t="s">
        <v>1050</v>
      </c>
      <c r="HD98" s="110" t="s">
        <v>1050</v>
      </c>
      <c r="HE98" s="110" t="s">
        <v>1050</v>
      </c>
      <c r="HF98" s="110" t="s">
        <v>1050</v>
      </c>
      <c r="HG98" s="110" t="s">
        <v>1050</v>
      </c>
      <c r="HH98" s="110" t="s">
        <v>1050</v>
      </c>
      <c r="HI98" s="110" t="s">
        <v>1050</v>
      </c>
      <c r="HJ98" s="110" t="s">
        <v>1050</v>
      </c>
      <c r="HK98" s="110" t="s">
        <v>1050</v>
      </c>
      <c r="HL98" s="110" t="s">
        <v>1050</v>
      </c>
      <c r="HM98" s="110" t="s">
        <v>1050</v>
      </c>
      <c r="HN98" s="110" t="s">
        <v>1050</v>
      </c>
      <c r="HO98" s="110" t="s">
        <v>1050</v>
      </c>
      <c r="HP98" s="110" t="s">
        <v>1050</v>
      </c>
      <c r="HQ98" s="110" t="s">
        <v>1050</v>
      </c>
      <c r="HR98" s="110" t="s">
        <v>1050</v>
      </c>
      <c r="HS98" s="110" t="s">
        <v>1050</v>
      </c>
      <c r="HT98" s="110" t="s">
        <v>1050</v>
      </c>
      <c r="HU98" s="110" t="s">
        <v>1050</v>
      </c>
      <c r="HV98" s="110" t="s">
        <v>1050</v>
      </c>
      <c r="HW98" s="110" t="s">
        <v>1050</v>
      </c>
      <c r="HX98" s="110" t="s">
        <v>1050</v>
      </c>
      <c r="HY98" s="110" t="s">
        <v>1050</v>
      </c>
      <c r="HZ98" s="110" t="s">
        <v>1050</v>
      </c>
      <c r="IA98" s="110" t="s">
        <v>1050</v>
      </c>
      <c r="IB98" s="110" t="s">
        <v>1050</v>
      </c>
      <c r="IC98" s="110" t="s">
        <v>1050</v>
      </c>
      <c r="ID98" s="110" t="s">
        <v>1050</v>
      </c>
      <c r="IE98" s="110" t="s">
        <v>1050</v>
      </c>
      <c r="IF98" s="110" t="s">
        <v>1050</v>
      </c>
      <c r="IG98" s="110" t="s">
        <v>1050</v>
      </c>
      <c r="IH98" s="110" t="s">
        <v>1050</v>
      </c>
      <c r="II98" s="110" t="s">
        <v>1050</v>
      </c>
      <c r="IJ98" s="110" t="s">
        <v>1050</v>
      </c>
      <c r="IK98" s="110" t="s">
        <v>1050</v>
      </c>
      <c r="IL98" s="110" t="s">
        <v>1050</v>
      </c>
      <c r="IM98" s="110" t="s">
        <v>1050</v>
      </c>
      <c r="IN98" s="110" t="s">
        <v>1050</v>
      </c>
      <c r="IO98" s="110" t="s">
        <v>1050</v>
      </c>
      <c r="IP98" s="110" t="s">
        <v>1050</v>
      </c>
      <c r="IQ98" s="110" t="s">
        <v>1050</v>
      </c>
      <c r="IR98" s="110" t="s">
        <v>1050</v>
      </c>
      <c r="IS98" s="110" t="s">
        <v>1050</v>
      </c>
      <c r="IT98" s="110" t="s">
        <v>1050</v>
      </c>
      <c r="IU98" s="110" t="s">
        <v>1050</v>
      </c>
      <c r="IV98" s="110" t="s">
        <v>1050</v>
      </c>
      <c r="IW98" s="110" t="s">
        <v>1050</v>
      </c>
      <c r="IX98" s="110" t="s">
        <v>1050</v>
      </c>
      <c r="IY98" s="110" t="s">
        <v>1050</v>
      </c>
      <c r="IZ98" s="110" t="s">
        <v>1050</v>
      </c>
      <c r="JA98" s="110" t="s">
        <v>1050</v>
      </c>
      <c r="JB98" s="110" t="s">
        <v>1050</v>
      </c>
      <c r="JC98" s="110" t="s">
        <v>1050</v>
      </c>
      <c r="JD98" s="110" t="s">
        <v>1050</v>
      </c>
      <c r="JE98" s="110" t="s">
        <v>1050</v>
      </c>
      <c r="JF98" s="110" t="s">
        <v>1050</v>
      </c>
      <c r="JG98" s="110" t="s">
        <v>1050</v>
      </c>
      <c r="JH98" s="110" t="s">
        <v>1050</v>
      </c>
      <c r="JI98" s="110" t="s">
        <v>1050</v>
      </c>
      <c r="JJ98" s="110" t="s">
        <v>1050</v>
      </c>
      <c r="JK98" s="110" t="s">
        <v>1050</v>
      </c>
      <c r="JL98" s="110" t="s">
        <v>1050</v>
      </c>
      <c r="JM98" s="110" t="s">
        <v>1050</v>
      </c>
      <c r="JN98" s="110" t="s">
        <v>1050</v>
      </c>
      <c r="JO98" s="110" t="s">
        <v>1050</v>
      </c>
      <c r="JP98" s="110" t="s">
        <v>1050</v>
      </c>
      <c r="JQ98" s="110" t="s">
        <v>1050</v>
      </c>
      <c r="JR98" s="110" t="s">
        <v>1050</v>
      </c>
      <c r="JS98" s="110" t="s">
        <v>1050</v>
      </c>
      <c r="JT98" s="110" t="s">
        <v>1050</v>
      </c>
      <c r="JU98" s="110" t="s">
        <v>1050</v>
      </c>
      <c r="JV98" s="110" t="s">
        <v>1050</v>
      </c>
      <c r="JW98" s="110" t="s">
        <v>1050</v>
      </c>
      <c r="JX98" s="110" t="s">
        <v>1050</v>
      </c>
      <c r="JY98" s="110" t="s">
        <v>1050</v>
      </c>
      <c r="JZ98" s="110" t="s">
        <v>1050</v>
      </c>
      <c r="KA98" s="110" t="s">
        <v>1050</v>
      </c>
      <c r="KB98" s="110" t="s">
        <v>1050</v>
      </c>
      <c r="KC98" s="110" t="s">
        <v>1050</v>
      </c>
      <c r="KD98" s="110" t="s">
        <v>1050</v>
      </c>
      <c r="KE98" s="110" t="s">
        <v>1050</v>
      </c>
      <c r="KF98" s="110" t="s">
        <v>1050</v>
      </c>
      <c r="KG98" s="110" t="s">
        <v>1050</v>
      </c>
      <c r="KH98" s="110" t="s">
        <v>1050</v>
      </c>
      <c r="KI98" s="110" t="s">
        <v>1050</v>
      </c>
      <c r="KJ98" s="110" t="s">
        <v>1050</v>
      </c>
      <c r="KK98" s="110" t="s">
        <v>1050</v>
      </c>
      <c r="KL98" s="110" t="s">
        <v>1050</v>
      </c>
      <c r="KM98" s="110" t="s">
        <v>1050</v>
      </c>
      <c r="KN98" s="110" t="s">
        <v>1050</v>
      </c>
      <c r="KO98" s="110" t="s">
        <v>1050</v>
      </c>
      <c r="KP98" s="110" t="s">
        <v>1050</v>
      </c>
      <c r="KQ98" s="110" t="s">
        <v>1050</v>
      </c>
      <c r="KR98" s="110" t="s">
        <v>1050</v>
      </c>
      <c r="KS98" s="110" t="s">
        <v>1050</v>
      </c>
      <c r="KT98" s="110" t="s">
        <v>1050</v>
      </c>
      <c r="KU98" s="110" t="s">
        <v>1050</v>
      </c>
      <c r="KV98" s="110" t="s">
        <v>1050</v>
      </c>
      <c r="KW98" s="110" t="s">
        <v>1050</v>
      </c>
      <c r="KX98" s="110" t="s">
        <v>1050</v>
      </c>
      <c r="KY98" s="110" t="s">
        <v>1050</v>
      </c>
      <c r="KZ98" s="110" t="s">
        <v>1050</v>
      </c>
      <c r="LA98" s="110" t="s">
        <v>1050</v>
      </c>
      <c r="LB98" s="110" t="s">
        <v>1050</v>
      </c>
      <c r="LC98" s="110" t="s">
        <v>1050</v>
      </c>
      <c r="LD98" s="110" t="s">
        <v>1050</v>
      </c>
      <c r="LE98" s="110" t="s">
        <v>1050</v>
      </c>
      <c r="LF98" s="110" t="s">
        <v>1050</v>
      </c>
      <c r="LG98" s="110" t="s">
        <v>1050</v>
      </c>
      <c r="LH98" s="110" t="s">
        <v>1050</v>
      </c>
      <c r="LI98" s="110" t="s">
        <v>1050</v>
      </c>
      <c r="LJ98" s="110" t="s">
        <v>1050</v>
      </c>
      <c r="LK98" s="110" t="s">
        <v>1050</v>
      </c>
      <c r="LL98" s="110" t="s">
        <v>1050</v>
      </c>
      <c r="LM98" s="110" t="s">
        <v>1050</v>
      </c>
      <c r="LN98" s="110" t="s">
        <v>1050</v>
      </c>
      <c r="LO98" s="110" t="s">
        <v>1050</v>
      </c>
      <c r="LP98" s="110" t="s">
        <v>1050</v>
      </c>
      <c r="LQ98" s="110" t="s">
        <v>1050</v>
      </c>
      <c r="LR98" s="110" t="s">
        <v>1050</v>
      </c>
      <c r="LS98" s="110" t="s">
        <v>1050</v>
      </c>
      <c r="LT98" s="110" t="s">
        <v>1050</v>
      </c>
      <c r="LU98" s="110" t="s">
        <v>1050</v>
      </c>
      <c r="LV98" s="110" t="s">
        <v>1050</v>
      </c>
      <c r="LW98" s="110" t="s">
        <v>1050</v>
      </c>
      <c r="LX98" s="110" t="s">
        <v>1050</v>
      </c>
      <c r="LY98" s="110" t="s">
        <v>1050</v>
      </c>
      <c r="LZ98" s="110" t="s">
        <v>1050</v>
      </c>
      <c r="MA98" s="110" t="s">
        <v>1050</v>
      </c>
      <c r="MB98" s="110" t="s">
        <v>1050</v>
      </c>
      <c r="MC98" s="110" t="s">
        <v>1050</v>
      </c>
      <c r="MD98" s="110" t="s">
        <v>1050</v>
      </c>
      <c r="ME98" s="110" t="s">
        <v>1050</v>
      </c>
      <c r="MF98" s="110" t="s">
        <v>1050</v>
      </c>
      <c r="MG98" s="110" t="s">
        <v>1050</v>
      </c>
      <c r="MH98" s="110" t="s">
        <v>1050</v>
      </c>
      <c r="MI98" s="110" t="s">
        <v>1050</v>
      </c>
      <c r="MJ98" s="110" t="s">
        <v>1050</v>
      </c>
      <c r="MK98" s="110" t="s">
        <v>1050</v>
      </c>
      <c r="ML98" s="110" t="s">
        <v>1050</v>
      </c>
      <c r="MM98" s="110" t="s">
        <v>1050</v>
      </c>
      <c r="MN98" s="110" t="s">
        <v>1050</v>
      </c>
      <c r="MO98" s="110" t="s">
        <v>1050</v>
      </c>
      <c r="MP98" s="110" t="s">
        <v>1050</v>
      </c>
      <c r="MQ98" s="110" t="s">
        <v>1050</v>
      </c>
      <c r="MR98" s="110" t="s">
        <v>1050</v>
      </c>
      <c r="MS98" s="110" t="s">
        <v>1050</v>
      </c>
      <c r="MT98" s="110" t="s">
        <v>1050</v>
      </c>
      <c r="MU98" s="110" t="s">
        <v>1050</v>
      </c>
      <c r="MV98" s="110" t="s">
        <v>1050</v>
      </c>
      <c r="MW98" s="110" t="s">
        <v>1050</v>
      </c>
      <c r="MX98" s="110" t="s">
        <v>1050</v>
      </c>
      <c r="MY98" s="110" t="s">
        <v>1050</v>
      </c>
      <c r="MZ98" s="110" t="s">
        <v>399</v>
      </c>
      <c r="NA98" s="110" t="s">
        <v>1050</v>
      </c>
      <c r="NB98" s="110" t="s">
        <v>1050</v>
      </c>
      <c r="NC98" s="110" t="s">
        <v>1050</v>
      </c>
      <c r="ND98" s="110" t="s">
        <v>1050</v>
      </c>
      <c r="NE98" s="110" t="s">
        <v>1050</v>
      </c>
      <c r="NF98" s="110" t="s">
        <v>1050</v>
      </c>
      <c r="NG98" s="110" t="s">
        <v>1050</v>
      </c>
      <c r="NH98" s="110" t="s">
        <v>1050</v>
      </c>
      <c r="NI98" s="110" t="s">
        <v>1050</v>
      </c>
      <c r="NJ98" s="110" t="s">
        <v>1050</v>
      </c>
      <c r="NK98" s="110" t="s">
        <v>1050</v>
      </c>
      <c r="NL98" s="110" t="s">
        <v>1050</v>
      </c>
      <c r="NM98" s="110" t="s">
        <v>1050</v>
      </c>
      <c r="NN98" s="110" t="s">
        <v>1050</v>
      </c>
      <c r="NO98" s="110" t="s">
        <v>1050</v>
      </c>
      <c r="NP98" s="110" t="s">
        <v>1050</v>
      </c>
      <c r="NQ98" s="110" t="s">
        <v>1050</v>
      </c>
      <c r="NR98" s="110" t="s">
        <v>1050</v>
      </c>
      <c r="NS98" s="110" t="s">
        <v>1050</v>
      </c>
      <c r="NT98" s="110" t="s">
        <v>1050</v>
      </c>
      <c r="NU98" s="110" t="s">
        <v>1050</v>
      </c>
      <c r="NV98" s="110" t="s">
        <v>1050</v>
      </c>
      <c r="NW98" s="110" t="s">
        <v>1050</v>
      </c>
      <c r="NX98" s="110" t="s">
        <v>1050</v>
      </c>
      <c r="NY98" s="110" t="s">
        <v>1050</v>
      </c>
      <c r="NZ98" s="110" t="s">
        <v>1050</v>
      </c>
      <c r="OA98" s="110" t="s">
        <v>1050</v>
      </c>
      <c r="OB98" s="110" t="s">
        <v>1050</v>
      </c>
      <c r="OC98" s="110" t="s">
        <v>1050</v>
      </c>
      <c r="OD98" s="110" t="s">
        <v>1050</v>
      </c>
      <c r="OE98" s="110" t="s">
        <v>1050</v>
      </c>
      <c r="OF98" s="110" t="s">
        <v>1050</v>
      </c>
      <c r="OG98" s="110" t="s">
        <v>1050</v>
      </c>
      <c r="OH98" s="110" t="s">
        <v>1050</v>
      </c>
      <c r="OI98" s="110" t="s">
        <v>1050</v>
      </c>
      <c r="OJ98" s="110" t="s">
        <v>1050</v>
      </c>
      <c r="OK98" s="110" t="s">
        <v>1050</v>
      </c>
      <c r="OL98" s="110" t="s">
        <v>1050</v>
      </c>
      <c r="OM98" s="110" t="s">
        <v>1050</v>
      </c>
      <c r="ON98" s="110" t="s">
        <v>1050</v>
      </c>
      <c r="OO98" s="110" t="s">
        <v>1050</v>
      </c>
      <c r="OP98" s="110" t="s">
        <v>1050</v>
      </c>
      <c r="OQ98" s="110" t="s">
        <v>1050</v>
      </c>
      <c r="OR98" s="110" t="s">
        <v>1050</v>
      </c>
      <c r="OS98" s="110" t="s">
        <v>1050</v>
      </c>
      <c r="OT98" s="110" t="s">
        <v>1050</v>
      </c>
      <c r="OU98" s="110" t="s">
        <v>1050</v>
      </c>
      <c r="OV98" s="110" t="s">
        <v>1050</v>
      </c>
      <c r="OW98" s="110" t="s">
        <v>1050</v>
      </c>
      <c r="OX98" s="110" t="s">
        <v>1050</v>
      </c>
      <c r="OY98" s="110" t="s">
        <v>1050</v>
      </c>
      <c r="OZ98" s="110" t="s">
        <v>1050</v>
      </c>
      <c r="PA98" s="110" t="s">
        <v>1050</v>
      </c>
      <c r="PB98" s="110" t="s">
        <v>1050</v>
      </c>
      <c r="PC98" s="110" t="s">
        <v>1050</v>
      </c>
      <c r="PD98" s="110" t="s">
        <v>1050</v>
      </c>
      <c r="PE98" s="110" t="s">
        <v>1050</v>
      </c>
      <c r="PF98" s="110" t="s">
        <v>1050</v>
      </c>
      <c r="PG98" s="110" t="s">
        <v>1050</v>
      </c>
      <c r="PH98" s="110" t="s">
        <v>1050</v>
      </c>
      <c r="PI98" s="110" t="s">
        <v>1050</v>
      </c>
      <c r="PJ98" s="110" t="s">
        <v>1050</v>
      </c>
      <c r="PK98" s="110" t="s">
        <v>1050</v>
      </c>
      <c r="PL98" s="110" t="s">
        <v>1050</v>
      </c>
      <c r="PM98" s="110" t="s">
        <v>470</v>
      </c>
      <c r="PN98" s="110">
        <v>0</v>
      </c>
      <c r="PO98" s="110">
        <v>1</v>
      </c>
      <c r="PP98" s="110">
        <v>157</v>
      </c>
      <c r="PQ98" s="110">
        <v>112</v>
      </c>
      <c r="PR98" s="110" t="s">
        <v>1050</v>
      </c>
      <c r="PS98" s="110" t="s">
        <v>1050</v>
      </c>
      <c r="PT98" s="110" t="s">
        <v>1050</v>
      </c>
      <c r="PU98" s="110" t="s">
        <v>1050</v>
      </c>
      <c r="PV98" s="110" t="s">
        <v>1050</v>
      </c>
      <c r="PW98" s="110" t="s">
        <v>1050</v>
      </c>
      <c r="PX98" s="110" t="s">
        <v>1050</v>
      </c>
      <c r="PY98" s="110" t="s">
        <v>3516</v>
      </c>
      <c r="PZ98" s="110" t="s">
        <v>3517</v>
      </c>
      <c r="QA98" s="110" t="s">
        <v>1050</v>
      </c>
      <c r="QB98" s="110" t="s">
        <v>1050</v>
      </c>
      <c r="QC98" s="110" t="s">
        <v>1050</v>
      </c>
      <c r="QD98" s="110" t="s">
        <v>1100</v>
      </c>
      <c r="QE98" s="110" t="s">
        <v>1076</v>
      </c>
      <c r="QF98" s="110" t="s">
        <v>353</v>
      </c>
      <c r="QG98" s="110">
        <v>11</v>
      </c>
      <c r="QH98" s="157">
        <v>1</v>
      </c>
      <c r="QI98" s="110">
        <v>60</v>
      </c>
      <c r="QJ98" s="110">
        <v>28</v>
      </c>
      <c r="QK98" s="110">
        <v>22</v>
      </c>
      <c r="QL98" s="110">
        <v>1251</v>
      </c>
      <c r="QM98" s="79" t="s">
        <v>3500</v>
      </c>
      <c r="QN98" s="79" t="s">
        <v>441</v>
      </c>
      <c r="QO98" s="79" t="s">
        <v>399</v>
      </c>
      <c r="QP98" s="79" t="s">
        <v>399</v>
      </c>
      <c r="QQ98" s="92">
        <v>0.204861111111111</v>
      </c>
      <c r="QR98" s="79" t="s">
        <v>329</v>
      </c>
      <c r="QS98" s="79" t="s">
        <v>330</v>
      </c>
      <c r="QT98" s="79" t="s">
        <v>3518</v>
      </c>
      <c r="QU98" s="79" t="s">
        <v>3519</v>
      </c>
      <c r="QV98" s="125" t="s">
        <v>3520</v>
      </c>
      <c r="QW98" s="125" t="s">
        <v>3521</v>
      </c>
      <c r="QX98" s="79" t="s">
        <v>1050</v>
      </c>
      <c r="QY98" s="79" t="s">
        <v>1050</v>
      </c>
      <c r="QZ98" s="79" t="s">
        <v>1080</v>
      </c>
      <c r="RA98" s="79" t="s">
        <v>1050</v>
      </c>
      <c r="RB98" s="79" t="s">
        <v>1050</v>
      </c>
      <c r="RC98" s="79" t="s">
        <v>382</v>
      </c>
      <c r="RD98" s="79" t="s">
        <v>399</v>
      </c>
      <c r="RE98" s="79" t="s">
        <v>344</v>
      </c>
      <c r="RF98" s="79" t="s">
        <v>369</v>
      </c>
      <c r="RG98" s="79" t="s">
        <v>2712</v>
      </c>
      <c r="RH98" s="79" t="s">
        <v>338</v>
      </c>
      <c r="RI98" s="79" t="s">
        <v>388</v>
      </c>
      <c r="RJ98" s="79">
        <v>3.9</v>
      </c>
      <c r="RK98" s="79" t="s">
        <v>371</v>
      </c>
      <c r="RL98" s="79" t="s">
        <v>334</v>
      </c>
      <c r="RM98" s="79" t="s">
        <v>3522</v>
      </c>
      <c r="RN98" s="79" t="s">
        <v>3523</v>
      </c>
      <c r="RO98" s="79" t="s">
        <v>335</v>
      </c>
      <c r="RP98" s="79" t="s">
        <v>1543</v>
      </c>
      <c r="RQ98" s="79" t="s">
        <v>392</v>
      </c>
      <c r="RR98" s="79" t="s">
        <v>480</v>
      </c>
      <c r="RS98" s="79" t="s">
        <v>1126</v>
      </c>
      <c r="RT98" s="79" t="s">
        <v>1059</v>
      </c>
      <c r="RU98" s="79" t="s">
        <v>1128</v>
      </c>
      <c r="RV98" s="79" t="s">
        <v>1050</v>
      </c>
      <c r="RW98" s="79" t="s">
        <v>1080</v>
      </c>
      <c r="RX98" s="79" t="s">
        <v>1080</v>
      </c>
      <c r="RY98" s="79" t="s">
        <v>1050</v>
      </c>
      <c r="RZ98" s="79" t="s">
        <v>1050</v>
      </c>
      <c r="SA98" s="79" t="s">
        <v>1050</v>
      </c>
      <c r="SB98" s="79" t="s">
        <v>3524</v>
      </c>
      <c r="SC98" s="79" t="s">
        <v>399</v>
      </c>
      <c r="SD98" s="79" t="s">
        <v>344</v>
      </c>
      <c r="SE98" s="79" t="s">
        <v>369</v>
      </c>
      <c r="SF98" s="79" t="s">
        <v>1081</v>
      </c>
      <c r="SG98" s="79" t="s">
        <v>338</v>
      </c>
      <c r="SH98" s="79" t="s">
        <v>388</v>
      </c>
      <c r="SI98" s="79">
        <v>3.6</v>
      </c>
      <c r="SJ98" s="79" t="s">
        <v>371</v>
      </c>
      <c r="SK98" s="79" t="s">
        <v>334</v>
      </c>
      <c r="SL98" s="79" t="s">
        <v>3525</v>
      </c>
      <c r="SM98" s="79" t="s">
        <v>3526</v>
      </c>
      <c r="SN98" s="79" t="s">
        <v>478</v>
      </c>
      <c r="SO98" s="79" t="s">
        <v>1543</v>
      </c>
      <c r="SP98" s="79" t="s">
        <v>2712</v>
      </c>
      <c r="SQ98" s="79" t="s">
        <v>480</v>
      </c>
      <c r="SR98" s="79" t="s">
        <v>1126</v>
      </c>
      <c r="SS98" s="79" t="s">
        <v>1059</v>
      </c>
      <c r="ST98" s="79" t="s">
        <v>539</v>
      </c>
      <c r="SU98" s="79" t="s">
        <v>549</v>
      </c>
      <c r="SV98" s="79" t="s">
        <v>1050</v>
      </c>
      <c r="SW98" s="79" t="s">
        <v>1050</v>
      </c>
      <c r="SX98" s="79" t="s">
        <v>1050</v>
      </c>
      <c r="SY98" s="79" t="s">
        <v>1050</v>
      </c>
      <c r="SZ98" s="79" t="s">
        <v>1050</v>
      </c>
      <c r="TA98" s="79" t="s">
        <v>1050</v>
      </c>
      <c r="TB98" s="79" t="s">
        <v>1050</v>
      </c>
      <c r="TC98" s="79" t="s">
        <v>1050</v>
      </c>
      <c r="TD98" s="79" t="s">
        <v>1050</v>
      </c>
      <c r="TE98" s="79" t="s">
        <v>1050</v>
      </c>
      <c r="TF98" s="79">
        <v>2014</v>
      </c>
      <c r="TG98" s="79" t="s">
        <v>1089</v>
      </c>
      <c r="TH98" s="79" t="s">
        <v>1050</v>
      </c>
      <c r="TI98" s="79" t="s">
        <v>1050</v>
      </c>
      <c r="TJ98" s="79" t="s">
        <v>1050</v>
      </c>
      <c r="TK98" s="79" t="s">
        <v>1050</v>
      </c>
      <c r="TL98" s="79" t="s">
        <v>1050</v>
      </c>
      <c r="TM98" s="79" t="s">
        <v>1050</v>
      </c>
      <c r="TN98" s="79" t="s">
        <v>1050</v>
      </c>
      <c r="TO98" s="79" t="s">
        <v>1050</v>
      </c>
      <c r="TP98" s="79" t="s">
        <v>1050</v>
      </c>
      <c r="TQ98" s="79" t="s">
        <v>1050</v>
      </c>
      <c r="TR98" s="79" t="s">
        <v>1202</v>
      </c>
      <c r="TS98" s="79" t="s">
        <v>2365</v>
      </c>
      <c r="TT98" s="79" t="s">
        <v>1050</v>
      </c>
      <c r="TU98" s="79" t="s">
        <v>1050</v>
      </c>
      <c r="TV98" s="79" t="s">
        <v>1050</v>
      </c>
      <c r="TW98" s="79" t="s">
        <v>1050</v>
      </c>
      <c r="TX98" s="79" t="s">
        <v>1050</v>
      </c>
      <c r="TY98" s="79" t="s">
        <v>1050</v>
      </c>
      <c r="TZ98" s="79" t="s">
        <v>1050</v>
      </c>
      <c r="UA98" s="79" t="s">
        <v>1050</v>
      </c>
      <c r="UB98" s="79" t="s">
        <v>1050</v>
      </c>
      <c r="UC98" s="79" t="s">
        <v>1050</v>
      </c>
      <c r="UD98" s="79" t="s">
        <v>1639</v>
      </c>
      <c r="UE98" s="79" t="s">
        <v>3512</v>
      </c>
      <c r="UF98" s="79" t="s">
        <v>1050</v>
      </c>
      <c r="UG98" s="79" t="s">
        <v>1050</v>
      </c>
      <c r="UH98" s="79" t="s">
        <v>1050</v>
      </c>
      <c r="UI98" s="79" t="s">
        <v>1050</v>
      </c>
      <c r="UJ98" s="79" t="s">
        <v>1050</v>
      </c>
      <c r="UK98" s="79" t="s">
        <v>1050</v>
      </c>
      <c r="UL98" s="79" t="s">
        <v>1050</v>
      </c>
      <c r="UM98" s="79" t="s">
        <v>1050</v>
      </c>
      <c r="UN98" s="79" t="s">
        <v>1050</v>
      </c>
      <c r="UO98" s="79" t="s">
        <v>1050</v>
      </c>
      <c r="UP98" s="79" t="s">
        <v>3527</v>
      </c>
      <c r="UQ98" s="79" t="s">
        <v>494</v>
      </c>
      <c r="UR98" s="79" t="s">
        <v>1050</v>
      </c>
      <c r="US98" s="79" t="s">
        <v>1050</v>
      </c>
      <c r="UT98" s="79" t="s">
        <v>1050</v>
      </c>
      <c r="UU98" s="79" t="s">
        <v>1050</v>
      </c>
      <c r="UV98" s="79" t="s">
        <v>1050</v>
      </c>
      <c r="UW98" s="79" t="s">
        <v>1050</v>
      </c>
      <c r="UX98" s="79" t="s">
        <v>1050</v>
      </c>
      <c r="UY98" s="79" t="s">
        <v>1050</v>
      </c>
      <c r="UZ98" s="79" t="s">
        <v>1050</v>
      </c>
      <c r="VA98" s="79" t="s">
        <v>1050</v>
      </c>
      <c r="VB98" s="79">
        <v>10831</v>
      </c>
      <c r="VC98" s="79" t="s">
        <v>494</v>
      </c>
      <c r="VD98" s="79" t="s">
        <v>1050</v>
      </c>
      <c r="VE98" s="79" t="s">
        <v>1050</v>
      </c>
      <c r="VF98" s="79" t="s">
        <v>1050</v>
      </c>
      <c r="VG98" s="79" t="s">
        <v>1050</v>
      </c>
      <c r="VH98" s="79" t="s">
        <v>1050</v>
      </c>
      <c r="VI98" s="79" t="s">
        <v>1050</v>
      </c>
      <c r="VJ98" s="79" t="s">
        <v>1050</v>
      </c>
      <c r="VK98" s="79" t="s">
        <v>1050</v>
      </c>
      <c r="VL98" s="79" t="s">
        <v>1050</v>
      </c>
      <c r="VM98" s="79" t="s">
        <v>1050</v>
      </c>
      <c r="VN98" s="79" t="s">
        <v>3528</v>
      </c>
      <c r="VO98" s="79" t="s">
        <v>1050</v>
      </c>
      <c r="VP98" s="79" t="s">
        <v>1050</v>
      </c>
      <c r="VQ98" s="79" t="s">
        <v>1050</v>
      </c>
      <c r="VR98" s="79" t="s">
        <v>1050</v>
      </c>
      <c r="VS98" s="79" t="s">
        <v>1050</v>
      </c>
      <c r="VT98" s="79" t="s">
        <v>1050</v>
      </c>
      <c r="VU98" s="79" t="s">
        <v>1050</v>
      </c>
      <c r="VV98" s="79" t="s">
        <v>1050</v>
      </c>
      <c r="VW98" s="79" t="s">
        <v>1050</v>
      </c>
      <c r="VX98" s="79" t="s">
        <v>1050</v>
      </c>
      <c r="VY98" s="79" t="s">
        <v>1050</v>
      </c>
      <c r="VZ98" s="79" t="s">
        <v>353</v>
      </c>
      <c r="WA98" s="79" t="s">
        <v>494</v>
      </c>
      <c r="WB98" s="79" t="s">
        <v>1050</v>
      </c>
      <c r="WC98" s="79" t="s">
        <v>1050</v>
      </c>
      <c r="WD98" s="79" t="s">
        <v>1050</v>
      </c>
      <c r="WE98" s="79" t="s">
        <v>1050</v>
      </c>
      <c r="WF98" s="79" t="s">
        <v>1050</v>
      </c>
      <c r="WG98" s="79" t="s">
        <v>1050</v>
      </c>
      <c r="WH98" s="79" t="s">
        <v>1050</v>
      </c>
      <c r="WI98" s="79" t="s">
        <v>1050</v>
      </c>
      <c r="WJ98" s="79" t="s">
        <v>1050</v>
      </c>
      <c r="WK98" s="79" t="s">
        <v>1050</v>
      </c>
      <c r="WL98" s="79" t="s">
        <v>353</v>
      </c>
      <c r="WM98" s="79" t="s">
        <v>494</v>
      </c>
      <c r="WN98" s="79" t="s">
        <v>1050</v>
      </c>
      <c r="WO98" s="79" t="s">
        <v>1050</v>
      </c>
      <c r="WP98" s="79" t="s">
        <v>1050</v>
      </c>
      <c r="WQ98" s="79" t="s">
        <v>1050</v>
      </c>
      <c r="WR98" s="79" t="s">
        <v>1050</v>
      </c>
      <c r="WS98" s="79" t="s">
        <v>1050</v>
      </c>
      <c r="WT98" s="79" t="s">
        <v>1050</v>
      </c>
      <c r="WU98" s="79" t="s">
        <v>1050</v>
      </c>
      <c r="WV98" s="79" t="s">
        <v>1050</v>
      </c>
      <c r="WW98" s="79" t="s">
        <v>1050</v>
      </c>
      <c r="WX98" s="79" t="s">
        <v>399</v>
      </c>
      <c r="WY98" s="79" t="s">
        <v>399</v>
      </c>
      <c r="WZ98" s="79" t="s">
        <v>1050</v>
      </c>
      <c r="XA98" s="79" t="s">
        <v>1050</v>
      </c>
      <c r="XB98" s="79" t="s">
        <v>1050</v>
      </c>
      <c r="XC98" s="79" t="s">
        <v>1050</v>
      </c>
      <c r="XD98" s="79" t="s">
        <v>1050</v>
      </c>
      <c r="XE98" s="79" t="s">
        <v>1050</v>
      </c>
      <c r="XF98" s="79" t="s">
        <v>1050</v>
      </c>
      <c r="XG98" s="79" t="s">
        <v>1050</v>
      </c>
      <c r="XH98" s="79" t="s">
        <v>1050</v>
      </c>
      <c r="XI98" s="79" t="s">
        <v>1050</v>
      </c>
      <c r="XJ98" s="79" t="s">
        <v>3529</v>
      </c>
      <c r="XK98" s="79" t="s">
        <v>3530</v>
      </c>
      <c r="XL98" s="79" t="s">
        <v>1050</v>
      </c>
      <c r="XM98" s="79" t="s">
        <v>1050</v>
      </c>
      <c r="XN98" s="79" t="s">
        <v>1050</v>
      </c>
      <c r="XO98" s="79" t="s">
        <v>1050</v>
      </c>
      <c r="XP98" s="79" t="s">
        <v>1050</v>
      </c>
      <c r="XQ98" s="79" t="s">
        <v>1050</v>
      </c>
      <c r="XR98" s="79" t="s">
        <v>1050</v>
      </c>
      <c r="XS98" s="79" t="s">
        <v>1050</v>
      </c>
      <c r="XT98" s="79" t="s">
        <v>1050</v>
      </c>
      <c r="XU98" s="79" t="s">
        <v>1050</v>
      </c>
      <c r="XV98" s="79" t="s">
        <v>1089</v>
      </c>
      <c r="XW98" s="79" t="s">
        <v>1089</v>
      </c>
      <c r="XX98" s="79" t="s">
        <v>1050</v>
      </c>
      <c r="XY98" s="79" t="s">
        <v>1050</v>
      </c>
      <c r="XZ98" s="79" t="s">
        <v>1050</v>
      </c>
      <c r="YA98" s="79" t="s">
        <v>1050</v>
      </c>
      <c r="YB98" s="79" t="s">
        <v>1050</v>
      </c>
      <c r="YC98" s="79" t="s">
        <v>1050</v>
      </c>
      <c r="YD98" s="79" t="s">
        <v>1050</v>
      </c>
      <c r="YE98" s="79" t="s">
        <v>1050</v>
      </c>
      <c r="YF98" s="79" t="s">
        <v>1050</v>
      </c>
      <c r="YG98" s="79" t="s">
        <v>1050</v>
      </c>
      <c r="YH98" s="79" t="s">
        <v>1089</v>
      </c>
      <c r="YI98" s="79" t="s">
        <v>1089</v>
      </c>
      <c r="YJ98" s="79" t="s">
        <v>1050</v>
      </c>
      <c r="YK98" s="79" t="s">
        <v>1050</v>
      </c>
      <c r="YL98" s="79" t="s">
        <v>1050</v>
      </c>
      <c r="YM98" s="79" t="s">
        <v>1050</v>
      </c>
      <c r="YN98" s="79" t="s">
        <v>1050</v>
      </c>
      <c r="YO98" s="79" t="s">
        <v>1050</v>
      </c>
      <c r="YP98" s="79" t="s">
        <v>1050</v>
      </c>
      <c r="YQ98" s="79" t="s">
        <v>1050</v>
      </c>
      <c r="YR98" s="79" t="s">
        <v>1050</v>
      </c>
      <c r="YS98" s="79" t="s">
        <v>1050</v>
      </c>
      <c r="YT98" s="79" t="s">
        <v>1089</v>
      </c>
      <c r="YU98" s="79" t="s">
        <v>1089</v>
      </c>
      <c r="YV98" s="79" t="s">
        <v>1050</v>
      </c>
      <c r="YW98" s="79" t="s">
        <v>1050</v>
      </c>
      <c r="YX98" s="79" t="s">
        <v>1050</v>
      </c>
      <c r="YY98" s="79" t="s">
        <v>1050</v>
      </c>
      <c r="YZ98" s="79" t="s">
        <v>1050</v>
      </c>
      <c r="ZA98" s="79" t="s">
        <v>1050</v>
      </c>
      <c r="ZB98" s="79" t="s">
        <v>1050</v>
      </c>
      <c r="ZC98" s="79" t="s">
        <v>1050</v>
      </c>
      <c r="ZD98" s="79" t="s">
        <v>1050</v>
      </c>
      <c r="ZE98" s="79" t="s">
        <v>1050</v>
      </c>
      <c r="ZF98" s="79" t="s">
        <v>399</v>
      </c>
      <c r="ZG98" s="79" t="s">
        <v>494</v>
      </c>
      <c r="ZH98" s="79" t="s">
        <v>1050</v>
      </c>
      <c r="ZI98" s="79" t="s">
        <v>1050</v>
      </c>
      <c r="ZJ98" s="79" t="s">
        <v>1050</v>
      </c>
      <c r="ZK98" s="79" t="s">
        <v>1050</v>
      </c>
      <c r="ZL98" s="79" t="s">
        <v>1050</v>
      </c>
      <c r="ZM98" s="79" t="s">
        <v>1050</v>
      </c>
      <c r="ZN98" s="79" t="s">
        <v>1050</v>
      </c>
      <c r="ZO98" s="79" t="s">
        <v>1050</v>
      </c>
      <c r="ZP98" s="79" t="s">
        <v>1050</v>
      </c>
      <c r="ZQ98" s="79" t="s">
        <v>1050</v>
      </c>
      <c r="ZR98" s="79" t="s">
        <v>399</v>
      </c>
      <c r="ZS98" s="79" t="s">
        <v>494</v>
      </c>
      <c r="ZT98" s="79" t="s">
        <v>1050</v>
      </c>
      <c r="ZU98" s="79" t="s">
        <v>1050</v>
      </c>
      <c r="ZV98" s="79" t="s">
        <v>1050</v>
      </c>
      <c r="ZW98" s="79" t="s">
        <v>1050</v>
      </c>
      <c r="ZX98" s="79" t="s">
        <v>1050</v>
      </c>
      <c r="ZY98" s="79" t="s">
        <v>1050</v>
      </c>
      <c r="ZZ98" s="79" t="s">
        <v>1050</v>
      </c>
      <c r="AAA98" s="79" t="s">
        <v>1050</v>
      </c>
      <c r="AAB98" s="79" t="s">
        <v>1050</v>
      </c>
      <c r="AAC98" s="79" t="s">
        <v>1050</v>
      </c>
      <c r="AAD98" s="79" t="s">
        <v>1090</v>
      </c>
      <c r="AAE98" s="79">
        <v>30</v>
      </c>
      <c r="AAF98" s="91">
        <v>42569</v>
      </c>
      <c r="AAG98" s="79">
        <v>5</v>
      </c>
      <c r="AAH98" s="79">
        <v>0</v>
      </c>
      <c r="AAI98" s="79" t="s">
        <v>1132</v>
      </c>
      <c r="AAJ98" s="79" t="s">
        <v>1133</v>
      </c>
      <c r="AAK98" s="79" t="s">
        <v>397</v>
      </c>
      <c r="AAL98" s="79">
        <v>22</v>
      </c>
      <c r="AAM98" s="79" t="s">
        <v>494</v>
      </c>
      <c r="AAN98" s="79">
        <v>0</v>
      </c>
      <c r="AAO98" s="79">
        <v>0</v>
      </c>
      <c r="AAP98" s="79" t="s">
        <v>1132</v>
      </c>
      <c r="AAQ98" s="79" t="s">
        <v>352</v>
      </c>
      <c r="AAR98" s="79" t="s">
        <v>1050</v>
      </c>
      <c r="AAS98" s="79" t="s">
        <v>1050</v>
      </c>
      <c r="AAT98" s="79" t="s">
        <v>1050</v>
      </c>
      <c r="AAU98" s="79" t="s">
        <v>1050</v>
      </c>
      <c r="AAV98" s="79" t="s">
        <v>1050</v>
      </c>
      <c r="AAW98" s="79" t="s">
        <v>1050</v>
      </c>
      <c r="AAX98" s="79" t="s">
        <v>1050</v>
      </c>
      <c r="AAY98" s="79" t="s">
        <v>1050</v>
      </c>
      <c r="AAZ98" s="79" t="s">
        <v>1050</v>
      </c>
      <c r="ABA98" s="79" t="s">
        <v>1050</v>
      </c>
      <c r="ABB98" s="79" t="s">
        <v>1050</v>
      </c>
      <c r="ABC98" s="79" t="s">
        <v>1050</v>
      </c>
      <c r="ABD98" s="79" t="s">
        <v>1050</v>
      </c>
      <c r="ABE98" s="79" t="s">
        <v>1050</v>
      </c>
      <c r="ABF98" s="79" t="s">
        <v>1050</v>
      </c>
      <c r="ABG98" s="79" t="s">
        <v>1050</v>
      </c>
      <c r="ABH98" s="79" t="s">
        <v>1050</v>
      </c>
      <c r="ABI98" s="79" t="s">
        <v>1050</v>
      </c>
      <c r="ABJ98" s="79" t="s">
        <v>1050</v>
      </c>
      <c r="ABK98" s="79" t="s">
        <v>1050</v>
      </c>
      <c r="ABL98" s="79" t="s">
        <v>1050</v>
      </c>
      <c r="ABM98" s="79" t="s">
        <v>1050</v>
      </c>
      <c r="ABN98" s="79" t="s">
        <v>1050</v>
      </c>
      <c r="ABO98" s="79" t="s">
        <v>1050</v>
      </c>
      <c r="ABP98" s="79" t="s">
        <v>1050</v>
      </c>
      <c r="ABQ98" s="79" t="s">
        <v>1050</v>
      </c>
      <c r="ABR98" s="79" t="s">
        <v>1050</v>
      </c>
      <c r="ABS98" s="79" t="s">
        <v>1050</v>
      </c>
      <c r="ABT98" s="79" t="s">
        <v>1050</v>
      </c>
      <c r="ABU98" s="79" t="s">
        <v>1050</v>
      </c>
      <c r="ABV98" s="79" t="s">
        <v>1050</v>
      </c>
      <c r="ABW98" s="79" t="s">
        <v>1050</v>
      </c>
      <c r="ABX98" s="79" t="s">
        <v>1050</v>
      </c>
      <c r="ABY98" s="79" t="s">
        <v>1050</v>
      </c>
      <c r="ABZ98" s="79" t="s">
        <v>1050</v>
      </c>
      <c r="ACA98" s="79" t="s">
        <v>1050</v>
      </c>
      <c r="ACB98" s="79" t="s">
        <v>1050</v>
      </c>
      <c r="ACC98" s="79" t="s">
        <v>1050</v>
      </c>
      <c r="ACD98" s="79" t="s">
        <v>1050</v>
      </c>
      <c r="ACE98" s="79" t="s">
        <v>1050</v>
      </c>
      <c r="ACF98" s="79" t="s">
        <v>1050</v>
      </c>
      <c r="ACG98" s="79" t="s">
        <v>1050</v>
      </c>
      <c r="ACH98" s="79" t="s">
        <v>1050</v>
      </c>
      <c r="ACI98" s="79" t="s">
        <v>1050</v>
      </c>
      <c r="ACJ98" s="79" t="s">
        <v>1050</v>
      </c>
      <c r="ACK98" s="79" t="s">
        <v>1050</v>
      </c>
      <c r="ACL98" s="79" t="s">
        <v>1050</v>
      </c>
      <c r="ACM98" s="79" t="s">
        <v>1050</v>
      </c>
      <c r="ACN98" s="79" t="s">
        <v>1050</v>
      </c>
      <c r="ACO98" s="79" t="s">
        <v>1050</v>
      </c>
      <c r="ACP98" s="79" t="s">
        <v>1050</v>
      </c>
      <c r="ACQ98" s="79" t="s">
        <v>1050</v>
      </c>
      <c r="ACR98" s="79" t="s">
        <v>1050</v>
      </c>
      <c r="ACS98" s="79" t="s">
        <v>1050</v>
      </c>
      <c r="ACT98" s="79" t="s">
        <v>1050</v>
      </c>
      <c r="ACU98" s="79" t="s">
        <v>1050</v>
      </c>
      <c r="ACV98" s="79" t="s">
        <v>1050</v>
      </c>
      <c r="ACW98" s="79" t="s">
        <v>1050</v>
      </c>
      <c r="ACX98" s="79" t="s">
        <v>1050</v>
      </c>
      <c r="ACY98" s="79" t="s">
        <v>1050</v>
      </c>
      <c r="ACZ98" s="79" t="s">
        <v>1050</v>
      </c>
      <c r="ADA98" s="79" t="s">
        <v>1050</v>
      </c>
      <c r="ADB98" s="79" t="s">
        <v>1050</v>
      </c>
      <c r="ADC98" s="79" t="s">
        <v>1050</v>
      </c>
      <c r="ADD98" s="79" t="s">
        <v>1050</v>
      </c>
      <c r="ADE98" s="79" t="s">
        <v>1050</v>
      </c>
      <c r="ADF98" s="79" t="s">
        <v>1050</v>
      </c>
      <c r="ADG98" s="79" t="s">
        <v>1050</v>
      </c>
      <c r="ADH98" s="79" t="s">
        <v>1050</v>
      </c>
      <c r="ADI98" s="79" t="s">
        <v>1050</v>
      </c>
      <c r="ADJ98" s="79" t="s">
        <v>1050</v>
      </c>
      <c r="ADK98" s="79" t="s">
        <v>1050</v>
      </c>
      <c r="ADL98" s="79" t="s">
        <v>1050</v>
      </c>
      <c r="ADM98" s="79" t="s">
        <v>1050</v>
      </c>
      <c r="ADN98" s="79" t="s">
        <v>1050</v>
      </c>
      <c r="ADO98" s="79" t="s">
        <v>1050</v>
      </c>
      <c r="ADP98" s="79" t="s">
        <v>1050</v>
      </c>
      <c r="ADQ98" s="79" t="s">
        <v>1050</v>
      </c>
      <c r="ADR98" s="79" t="s">
        <v>1050</v>
      </c>
      <c r="ADS98" s="79" t="s">
        <v>1050</v>
      </c>
      <c r="ADT98" s="79" t="s">
        <v>1050</v>
      </c>
      <c r="ADU98" s="79" t="s">
        <v>1050</v>
      </c>
      <c r="ADV98" s="79" t="s">
        <v>1050</v>
      </c>
      <c r="ADW98" s="79" t="s">
        <v>1050</v>
      </c>
      <c r="ADX98" s="79" t="s">
        <v>1050</v>
      </c>
      <c r="ADY98" s="79" t="s">
        <v>1050</v>
      </c>
      <c r="ADZ98" s="79" t="s">
        <v>1050</v>
      </c>
      <c r="AEA98" s="79" t="s">
        <v>1050</v>
      </c>
      <c r="AEB98" s="79" t="s">
        <v>1050</v>
      </c>
      <c r="AEC98" s="79" t="s">
        <v>1050</v>
      </c>
      <c r="AED98" s="79" t="s">
        <v>1050</v>
      </c>
      <c r="AEE98" s="79" t="s">
        <v>1050</v>
      </c>
      <c r="AEF98" s="79" t="s">
        <v>1050</v>
      </c>
      <c r="AEG98" s="79" t="s">
        <v>1050</v>
      </c>
      <c r="AEH98" s="79" t="s">
        <v>1050</v>
      </c>
      <c r="AEI98" s="79" t="s">
        <v>1050</v>
      </c>
      <c r="AEJ98" s="79" t="s">
        <v>1050</v>
      </c>
      <c r="AEK98" s="79" t="s">
        <v>1050</v>
      </c>
      <c r="AEL98" s="79" t="s">
        <v>1050</v>
      </c>
      <c r="AEM98" s="79" t="s">
        <v>1050</v>
      </c>
      <c r="AEN98" s="79" t="s">
        <v>1050</v>
      </c>
      <c r="AEO98" s="79" t="s">
        <v>1050</v>
      </c>
      <c r="AEP98" s="79" t="s">
        <v>1050</v>
      </c>
      <c r="AEQ98" s="79" t="s">
        <v>1050</v>
      </c>
      <c r="AER98" s="79" t="s">
        <v>1050</v>
      </c>
      <c r="AES98" s="79" t="s">
        <v>1050</v>
      </c>
      <c r="AET98" s="79" t="s">
        <v>1050</v>
      </c>
      <c r="AEU98" s="79" t="s">
        <v>1050</v>
      </c>
      <c r="AEV98" s="79" t="s">
        <v>1050</v>
      </c>
      <c r="AEW98" s="79" t="s">
        <v>1050</v>
      </c>
      <c r="AEX98" s="137" t="s">
        <v>2351</v>
      </c>
      <c r="AEY98" s="79">
        <v>0</v>
      </c>
      <c r="AEZ98" s="79">
        <v>1</v>
      </c>
      <c r="AFA98" s="79" t="s">
        <v>353</v>
      </c>
      <c r="AFB98" s="79" t="s">
        <v>400</v>
      </c>
      <c r="AFC98" s="79" t="s">
        <v>1050</v>
      </c>
      <c r="AFD98" s="79" t="s">
        <v>1050</v>
      </c>
      <c r="AFE98" s="79" t="s">
        <v>1050</v>
      </c>
      <c r="AFF98" s="79" t="s">
        <v>1089</v>
      </c>
      <c r="AFG98" s="79" t="s">
        <v>1050</v>
      </c>
      <c r="AFH98" s="79" t="s">
        <v>1050</v>
      </c>
      <c r="AFI98" s="79" t="s">
        <v>1050</v>
      </c>
      <c r="AFJ98" s="79" t="s">
        <v>1050</v>
      </c>
      <c r="AFK98" s="79" t="s">
        <v>1050</v>
      </c>
      <c r="AFL98" s="79" t="s">
        <v>1050</v>
      </c>
      <c r="AFM98" s="79" t="s">
        <v>1050</v>
      </c>
      <c r="AFN98" s="79" t="s">
        <v>1050</v>
      </c>
      <c r="AFO98" s="79" t="s">
        <v>1050</v>
      </c>
      <c r="AFP98" s="79" t="s">
        <v>1050</v>
      </c>
      <c r="AFQ98" s="79" t="s">
        <v>1050</v>
      </c>
      <c r="AFR98" s="79" t="s">
        <v>1050</v>
      </c>
      <c r="AFS98" s="79" t="s">
        <v>1050</v>
      </c>
      <c r="AFT98" s="79" t="s">
        <v>1050</v>
      </c>
      <c r="AFU98" s="79" t="s">
        <v>1050</v>
      </c>
      <c r="AFV98" s="79" t="s">
        <v>1050</v>
      </c>
      <c r="AFW98" s="79" t="s">
        <v>1050</v>
      </c>
      <c r="AFX98" s="79" t="s">
        <v>1050</v>
      </c>
      <c r="AFY98" s="79" t="s">
        <v>1050</v>
      </c>
      <c r="AFZ98" s="79" t="s">
        <v>1050</v>
      </c>
      <c r="AGA98" s="79" t="s">
        <v>1050</v>
      </c>
      <c r="AGB98" s="79" t="s">
        <v>1050</v>
      </c>
      <c r="AGC98" s="79" t="s">
        <v>1050</v>
      </c>
      <c r="AGD98" s="79" t="s">
        <v>1050</v>
      </c>
      <c r="AGE98" s="79" t="s">
        <v>1050</v>
      </c>
      <c r="AGF98" s="79" t="s">
        <v>1050</v>
      </c>
      <c r="AGG98" s="79" t="s">
        <v>1050</v>
      </c>
      <c r="AGH98" s="79" t="s">
        <v>1050</v>
      </c>
      <c r="AGI98" s="79" t="s">
        <v>1050</v>
      </c>
      <c r="AGJ98" s="79" t="s">
        <v>1050</v>
      </c>
      <c r="AGK98" s="79" t="s">
        <v>1050</v>
      </c>
      <c r="AGL98" s="79" t="s">
        <v>1089</v>
      </c>
      <c r="AGM98" s="79" t="s">
        <v>1050</v>
      </c>
      <c r="AGN98" s="79" t="s">
        <v>1089</v>
      </c>
      <c r="AGO98" s="79" t="s">
        <v>1050</v>
      </c>
      <c r="AGP98" s="79" t="s">
        <v>1050</v>
      </c>
      <c r="AGQ98" s="79" t="s">
        <v>1050</v>
      </c>
      <c r="AGR98" s="79" t="s">
        <v>1050</v>
      </c>
      <c r="AGS98" s="79" t="s">
        <v>1050</v>
      </c>
      <c r="AGT98" s="79" t="s">
        <v>1050</v>
      </c>
      <c r="AGU98" s="79" t="s">
        <v>1050</v>
      </c>
      <c r="AGV98" s="79" t="s">
        <v>1050</v>
      </c>
      <c r="AGW98" s="79" t="s">
        <v>1050</v>
      </c>
      <c r="AGX98" s="79" t="s">
        <v>1050</v>
      </c>
      <c r="AGY98" s="79" t="s">
        <v>1050</v>
      </c>
      <c r="AGZ98" s="79" t="s">
        <v>1050</v>
      </c>
      <c r="AHA98" s="79" t="s">
        <v>1050</v>
      </c>
      <c r="AHB98" s="79" t="s">
        <v>1050</v>
      </c>
      <c r="AHC98" s="79" t="s">
        <v>1050</v>
      </c>
      <c r="AHD98" s="79" t="s">
        <v>1050</v>
      </c>
      <c r="AHE98" s="79" t="s">
        <v>1050</v>
      </c>
      <c r="AHF98" s="79" t="s">
        <v>1050</v>
      </c>
      <c r="AHG98" s="79" t="s">
        <v>1050</v>
      </c>
      <c r="AHH98" s="79" t="s">
        <v>1050</v>
      </c>
      <c r="AHI98" s="79" t="s">
        <v>1050</v>
      </c>
      <c r="AHJ98" s="79" t="s">
        <v>1089</v>
      </c>
      <c r="AHK98" s="79" t="s">
        <v>1050</v>
      </c>
      <c r="AHL98" s="79" t="s">
        <v>3355</v>
      </c>
      <c r="AHM98" s="79" t="s">
        <v>1050</v>
      </c>
      <c r="AHN98" s="79" t="s">
        <v>1050</v>
      </c>
      <c r="AHO98" s="79" t="s">
        <v>1050</v>
      </c>
      <c r="AHP98" s="79" t="s">
        <v>1050</v>
      </c>
      <c r="AHQ98" s="79" t="s">
        <v>1050</v>
      </c>
      <c r="AHR98" s="79" t="s">
        <v>1050</v>
      </c>
      <c r="AHS98" s="79" t="s">
        <v>1050</v>
      </c>
      <c r="AHT98" s="79" t="s">
        <v>1050</v>
      </c>
      <c r="AHU98" s="79" t="s">
        <v>1050</v>
      </c>
      <c r="AHV98" s="79" t="s">
        <v>1050</v>
      </c>
      <c r="AHW98" s="79" t="s">
        <v>1050</v>
      </c>
      <c r="AHX98" s="79" t="s">
        <v>1050</v>
      </c>
      <c r="AHY98" s="79" t="s">
        <v>1050</v>
      </c>
      <c r="AHZ98" s="79" t="s">
        <v>1050</v>
      </c>
      <c r="AIA98" s="79" t="s">
        <v>1050</v>
      </c>
      <c r="AIB98" s="79" t="s">
        <v>1050</v>
      </c>
      <c r="AIC98" s="79" t="s">
        <v>1050</v>
      </c>
      <c r="AID98" s="79" t="s">
        <v>1050</v>
      </c>
      <c r="AIE98" s="79" t="s">
        <v>1050</v>
      </c>
      <c r="AIF98" s="79" t="s">
        <v>1050</v>
      </c>
      <c r="AIG98" s="79" t="s">
        <v>1050</v>
      </c>
      <c r="AIH98" s="79" t="s">
        <v>1050</v>
      </c>
      <c r="AII98" s="79" t="s">
        <v>1050</v>
      </c>
      <c r="AIJ98" s="79" t="s">
        <v>1050</v>
      </c>
      <c r="AIK98" s="79" t="s">
        <v>1050</v>
      </c>
      <c r="AIL98" s="79" t="s">
        <v>1050</v>
      </c>
      <c r="AIM98" s="79" t="s">
        <v>1050</v>
      </c>
      <c r="AIN98" s="79" t="s">
        <v>1050</v>
      </c>
      <c r="AIO98" s="79" t="s">
        <v>1050</v>
      </c>
      <c r="AIP98" s="79" t="s">
        <v>1050</v>
      </c>
      <c r="AIQ98" s="79" t="s">
        <v>399</v>
      </c>
      <c r="AIR98" s="79" t="s">
        <v>3531</v>
      </c>
      <c r="AIS98" s="79" t="s">
        <v>399</v>
      </c>
      <c r="AIT98" s="79" t="s">
        <v>3532</v>
      </c>
      <c r="AIU98" s="79" t="s">
        <v>1050</v>
      </c>
      <c r="AIV98" s="79" t="s">
        <v>1050</v>
      </c>
      <c r="AIW98" s="79" t="s">
        <v>1050</v>
      </c>
      <c r="AIX98" s="79" t="s">
        <v>1050</v>
      </c>
      <c r="AIY98" s="79" t="s">
        <v>1050</v>
      </c>
      <c r="AIZ98" s="79" t="s">
        <v>1050</v>
      </c>
      <c r="AJA98" s="79" t="s">
        <v>1050</v>
      </c>
      <c r="AJB98" s="79" t="s">
        <v>1050</v>
      </c>
      <c r="AJC98" s="79" t="s">
        <v>1050</v>
      </c>
      <c r="AJD98" s="79" t="s">
        <v>1050</v>
      </c>
      <c r="AJE98" s="79" t="s">
        <v>1050</v>
      </c>
      <c r="AJF98" s="79" t="s">
        <v>1050</v>
      </c>
      <c r="AJG98" s="79" t="s">
        <v>3533</v>
      </c>
      <c r="AJH98" s="79" t="s">
        <v>3534</v>
      </c>
      <c r="AJI98" s="79" t="s">
        <v>1050</v>
      </c>
      <c r="AJJ98" s="79" t="s">
        <v>1050</v>
      </c>
      <c r="AJK98" s="79" t="s">
        <v>1050</v>
      </c>
      <c r="AJL98" s="79" t="s">
        <v>1050</v>
      </c>
      <c r="AJM98" s="79" t="s">
        <v>353</v>
      </c>
      <c r="AJN98" s="79" t="s">
        <v>2712</v>
      </c>
      <c r="AJO98" s="79" t="s">
        <v>1050</v>
      </c>
      <c r="AJP98" s="79" t="s">
        <v>1050</v>
      </c>
      <c r="AJQ98" s="79" t="s">
        <v>1050</v>
      </c>
      <c r="AJR98" s="79" t="s">
        <v>1050</v>
      </c>
      <c r="AJS98" s="79" t="s">
        <v>1050</v>
      </c>
      <c r="AJT98" s="79" t="s">
        <v>1098</v>
      </c>
      <c r="AJU98" s="79" t="s">
        <v>1050</v>
      </c>
      <c r="AJV98" s="79" t="s">
        <v>1050</v>
      </c>
      <c r="AJW98" s="79" t="s">
        <v>1050</v>
      </c>
      <c r="AJX98" s="79" t="s">
        <v>1098</v>
      </c>
      <c r="AJY98" s="79" t="s">
        <v>1050</v>
      </c>
      <c r="AJZ98" s="79" t="s">
        <v>1050</v>
      </c>
      <c r="AKA98" s="79" t="s">
        <v>1050</v>
      </c>
      <c r="AKB98" s="79" t="s">
        <v>1050</v>
      </c>
      <c r="AKC98" s="79" t="s">
        <v>1050</v>
      </c>
      <c r="AKD98" s="79" t="s">
        <v>1050</v>
      </c>
      <c r="AKE98" s="79" t="s">
        <v>1050</v>
      </c>
      <c r="AKF98" s="79" t="s">
        <v>1050</v>
      </c>
      <c r="AKG98" s="79" t="s">
        <v>1050</v>
      </c>
      <c r="AKH98" s="79" t="s">
        <v>1050</v>
      </c>
      <c r="AKI98" s="79" t="s">
        <v>1098</v>
      </c>
      <c r="AKJ98" s="79" t="s">
        <v>1050</v>
      </c>
      <c r="AKK98" s="79" t="s">
        <v>1050</v>
      </c>
      <c r="AKL98" s="79" t="s">
        <v>1050</v>
      </c>
      <c r="AKM98" s="79" t="s">
        <v>1050</v>
      </c>
      <c r="AKN98" s="79" t="s">
        <v>1050</v>
      </c>
      <c r="AKO98" s="79" t="s">
        <v>1050</v>
      </c>
      <c r="AKP98" s="79" t="s">
        <v>1050</v>
      </c>
      <c r="AKQ98" s="79" t="s">
        <v>1050</v>
      </c>
      <c r="AKR98" s="79" t="s">
        <v>1098</v>
      </c>
      <c r="AKS98" s="79" t="s">
        <v>1050</v>
      </c>
      <c r="AKT98" s="79" t="s">
        <v>1098</v>
      </c>
      <c r="AKU98" s="79" t="s">
        <v>1050</v>
      </c>
      <c r="AKV98" s="79" t="s">
        <v>1098</v>
      </c>
      <c r="AKW98" s="79" t="s">
        <v>1098</v>
      </c>
      <c r="AKX98" s="79" t="s">
        <v>1050</v>
      </c>
      <c r="AKY98" s="79" t="s">
        <v>1050</v>
      </c>
      <c r="AKZ98" s="79" t="s">
        <v>1050</v>
      </c>
      <c r="ALA98" s="79" t="s">
        <v>1050</v>
      </c>
      <c r="ALB98" s="79" t="s">
        <v>1050</v>
      </c>
      <c r="ALC98" s="79" t="s">
        <v>1050</v>
      </c>
      <c r="ALD98" s="79" t="s">
        <v>1050</v>
      </c>
      <c r="ALE98" s="79" t="s">
        <v>1050</v>
      </c>
      <c r="ALF98" s="79" t="s">
        <v>1050</v>
      </c>
      <c r="ALG98" s="79" t="s">
        <v>1098</v>
      </c>
      <c r="ALH98" s="79" t="s">
        <v>1098</v>
      </c>
      <c r="ALI98" s="79" t="s">
        <v>1050</v>
      </c>
      <c r="ALJ98" s="79" t="s">
        <v>1050</v>
      </c>
      <c r="ALK98" s="79" t="s">
        <v>1050</v>
      </c>
      <c r="ALL98" s="79" t="s">
        <v>1050</v>
      </c>
      <c r="ALM98" s="79" t="s">
        <v>1050</v>
      </c>
      <c r="ALN98" s="79" t="s">
        <v>1050</v>
      </c>
      <c r="ALO98" s="79" t="s">
        <v>1050</v>
      </c>
      <c r="ALP98" s="79" t="s">
        <v>1098</v>
      </c>
      <c r="ALQ98" s="79" t="s">
        <v>1098</v>
      </c>
      <c r="ALR98" s="79" t="s">
        <v>1050</v>
      </c>
      <c r="ALS98" s="79" t="s">
        <v>1050</v>
      </c>
      <c r="ALT98" s="79" t="s">
        <v>1050</v>
      </c>
      <c r="ALU98" s="79" t="s">
        <v>1050</v>
      </c>
      <c r="ALV98" s="79" t="s">
        <v>1050</v>
      </c>
      <c r="ALW98" s="79" t="s">
        <v>1050</v>
      </c>
      <c r="ALX98" s="79" t="s">
        <v>1050</v>
      </c>
    </row>
    <row r="99" ht="50.25" customHeight="1" spans="1:1012">
      <c r="A99" s="150" t="s">
        <v>3535</v>
      </c>
      <c r="B99" s="150">
        <v>136</v>
      </c>
      <c r="C99" s="110" t="s">
        <v>1050</v>
      </c>
      <c r="D99" s="110" t="s">
        <v>374</v>
      </c>
      <c r="E99" s="110" t="s">
        <v>1050</v>
      </c>
      <c r="F99" s="110" t="s">
        <v>3536</v>
      </c>
      <c r="G99" s="110" t="s">
        <v>1050</v>
      </c>
      <c r="H99" s="110" t="s">
        <v>1050</v>
      </c>
      <c r="I99" s="110" t="s">
        <v>375</v>
      </c>
      <c r="J99" s="110" t="s">
        <v>3537</v>
      </c>
      <c r="K99" s="151">
        <v>0.629166666666667</v>
      </c>
      <c r="L99" s="110" t="s">
        <v>3537</v>
      </c>
      <c r="M99" s="151">
        <v>0.644444444444444</v>
      </c>
      <c r="N99" s="110" t="s">
        <v>376</v>
      </c>
      <c r="O99" s="110" t="s">
        <v>2900</v>
      </c>
      <c r="P99" s="110" t="s">
        <v>1050</v>
      </c>
      <c r="Q99" s="110" t="s">
        <v>1050</v>
      </c>
      <c r="R99" s="110" t="s">
        <v>1052</v>
      </c>
      <c r="S99" s="110" t="s">
        <v>1050</v>
      </c>
      <c r="T99" s="110" t="s">
        <v>1050</v>
      </c>
      <c r="U99" s="110" t="s">
        <v>382</v>
      </c>
      <c r="V99" s="110" t="s">
        <v>1050</v>
      </c>
      <c r="W99" s="110" t="s">
        <v>338</v>
      </c>
      <c r="X99" s="110" t="s">
        <v>339</v>
      </c>
      <c r="Y99" s="110" t="s">
        <v>1050</v>
      </c>
      <c r="Z99" s="110" t="s">
        <v>387</v>
      </c>
      <c r="AA99" s="110" t="s">
        <v>424</v>
      </c>
      <c r="AB99" s="110" t="s">
        <v>388</v>
      </c>
      <c r="AC99" s="110" t="s">
        <v>343</v>
      </c>
      <c r="AD99" s="110" t="s">
        <v>344</v>
      </c>
      <c r="AE99" s="110" t="s">
        <v>369</v>
      </c>
      <c r="AF99" s="110" t="s">
        <v>392</v>
      </c>
      <c r="AG99" s="110" t="s">
        <v>1050</v>
      </c>
      <c r="AH99" s="110" t="s">
        <v>347</v>
      </c>
      <c r="AI99" s="110" t="s">
        <v>460</v>
      </c>
      <c r="AJ99" s="110" t="s">
        <v>353</v>
      </c>
      <c r="AK99" s="110" t="s">
        <v>1050</v>
      </c>
      <c r="AL99" s="110" t="s">
        <v>1050</v>
      </c>
      <c r="AM99" s="110" t="s">
        <v>1055</v>
      </c>
      <c r="AN99" s="110" t="s">
        <v>1050</v>
      </c>
      <c r="AO99" s="110" t="s">
        <v>1050</v>
      </c>
      <c r="AP99" s="110" t="s">
        <v>1050</v>
      </c>
      <c r="AQ99" s="110" t="s">
        <v>1050</v>
      </c>
      <c r="AR99" s="110" t="s">
        <v>1050</v>
      </c>
      <c r="AS99" s="110" t="s">
        <v>1050</v>
      </c>
      <c r="AT99" s="110" t="s">
        <v>1050</v>
      </c>
      <c r="AU99" s="110" t="s">
        <v>1050</v>
      </c>
      <c r="AV99" s="110" t="s">
        <v>1050</v>
      </c>
      <c r="AW99" s="110" t="s">
        <v>1050</v>
      </c>
      <c r="AX99" s="110" t="s">
        <v>1050</v>
      </c>
      <c r="AY99" s="110" t="s">
        <v>1050</v>
      </c>
      <c r="AZ99" s="110" t="s">
        <v>1050</v>
      </c>
      <c r="BA99" s="110" t="s">
        <v>1050</v>
      </c>
      <c r="BB99" s="110" t="s">
        <v>338</v>
      </c>
      <c r="BC99" s="110" t="s">
        <v>339</v>
      </c>
      <c r="BD99" s="110" t="s">
        <v>1050</v>
      </c>
      <c r="BE99" s="110" t="s">
        <v>341</v>
      </c>
      <c r="BF99" s="110" t="s">
        <v>1050</v>
      </c>
      <c r="BG99" s="110" t="s">
        <v>1050</v>
      </c>
      <c r="BH99" s="110" t="s">
        <v>343</v>
      </c>
      <c r="BI99" s="110" t="s">
        <v>344</v>
      </c>
      <c r="BJ99" s="110" t="s">
        <v>369</v>
      </c>
      <c r="BK99" s="110" t="s">
        <v>392</v>
      </c>
      <c r="BL99" s="110" t="s">
        <v>1050</v>
      </c>
      <c r="BM99" s="110" t="s">
        <v>347</v>
      </c>
      <c r="BN99" s="110" t="s">
        <v>460</v>
      </c>
      <c r="BO99" s="110" t="s">
        <v>353</v>
      </c>
      <c r="BP99" s="110" t="s">
        <v>1050</v>
      </c>
      <c r="BQ99" s="110" t="s">
        <v>1050</v>
      </c>
      <c r="BR99" s="110" t="s">
        <v>1050</v>
      </c>
      <c r="BS99" s="110" t="s">
        <v>1050</v>
      </c>
      <c r="BT99" s="110" t="s">
        <v>1050</v>
      </c>
      <c r="BU99" s="110" t="s">
        <v>1050</v>
      </c>
      <c r="BV99" s="110" t="s">
        <v>1050</v>
      </c>
      <c r="BW99" s="110" t="s">
        <v>1050</v>
      </c>
      <c r="BX99" s="110" t="s">
        <v>1050</v>
      </c>
      <c r="BY99" s="110" t="s">
        <v>1050</v>
      </c>
      <c r="BZ99" s="110" t="s">
        <v>1050</v>
      </c>
      <c r="CA99" s="110" t="s">
        <v>1050</v>
      </c>
      <c r="CB99" s="110" t="s">
        <v>1050</v>
      </c>
      <c r="CC99" s="110" t="s">
        <v>1050</v>
      </c>
      <c r="CD99" s="110" t="s">
        <v>480</v>
      </c>
      <c r="CE99" s="110" t="s">
        <v>1050</v>
      </c>
      <c r="CF99" s="110" t="s">
        <v>1057</v>
      </c>
      <c r="CG99" s="110" t="s">
        <v>3538</v>
      </c>
      <c r="CH99" s="110" t="s">
        <v>1090</v>
      </c>
      <c r="CI99" s="110" t="s">
        <v>1050</v>
      </c>
      <c r="CJ99" s="110" t="s">
        <v>1060</v>
      </c>
      <c r="CK99" s="110" t="s">
        <v>1050</v>
      </c>
      <c r="CL99" s="110" t="s">
        <v>1050</v>
      </c>
      <c r="CM99" s="110" t="s">
        <v>1050</v>
      </c>
      <c r="CN99" s="110" t="s">
        <v>1050</v>
      </c>
      <c r="CO99" s="110" t="s">
        <v>353</v>
      </c>
      <c r="CP99" s="110" t="s">
        <v>401</v>
      </c>
      <c r="CQ99" s="110" t="s">
        <v>1050</v>
      </c>
      <c r="CR99" s="110" t="s">
        <v>1050</v>
      </c>
      <c r="CS99" s="110" t="s">
        <v>3539</v>
      </c>
      <c r="CT99" s="110" t="s">
        <v>2904</v>
      </c>
      <c r="CU99" s="110" t="s">
        <v>1050</v>
      </c>
      <c r="CV99" s="110" t="s">
        <v>1050</v>
      </c>
      <c r="CW99" s="110" t="s">
        <v>1050</v>
      </c>
      <c r="CX99" s="110" t="s">
        <v>3261</v>
      </c>
      <c r="CY99" s="110" t="s">
        <v>3540</v>
      </c>
      <c r="CZ99" s="110" t="s">
        <v>1050</v>
      </c>
      <c r="DA99" s="110" t="s">
        <v>1295</v>
      </c>
      <c r="DB99" s="110" t="s">
        <v>3541</v>
      </c>
      <c r="DC99" s="110" t="s">
        <v>3542</v>
      </c>
      <c r="DD99" s="110">
        <v>2021</v>
      </c>
      <c r="DE99" s="110" t="s">
        <v>1464</v>
      </c>
      <c r="DF99" s="110" t="s">
        <v>1050</v>
      </c>
      <c r="DG99" s="110">
        <v>2</v>
      </c>
      <c r="DH99" s="110" t="s">
        <v>1050</v>
      </c>
      <c r="DI99" s="110" t="s">
        <v>1866</v>
      </c>
      <c r="DJ99" s="110" t="s">
        <v>3543</v>
      </c>
      <c r="DK99" s="110">
        <v>1</v>
      </c>
      <c r="DL99" s="110" t="s">
        <v>1050</v>
      </c>
      <c r="DM99" s="110" t="s">
        <v>1050</v>
      </c>
      <c r="DN99" s="110" t="s">
        <v>2362</v>
      </c>
      <c r="DO99" s="110" t="s">
        <v>3544</v>
      </c>
      <c r="DP99" s="110" t="s">
        <v>1050</v>
      </c>
      <c r="DQ99" s="110" t="s">
        <v>1050</v>
      </c>
      <c r="DR99" s="110" t="s">
        <v>1050</v>
      </c>
      <c r="DS99" s="110" t="s">
        <v>1050</v>
      </c>
      <c r="DT99" s="110" t="s">
        <v>1050</v>
      </c>
      <c r="DU99" s="110" t="s">
        <v>1050</v>
      </c>
      <c r="DV99" s="110" t="s">
        <v>353</v>
      </c>
      <c r="DW99" s="110" t="s">
        <v>542</v>
      </c>
      <c r="DX99" s="110" t="s">
        <v>435</v>
      </c>
      <c r="DY99" s="110" t="s">
        <v>1050</v>
      </c>
      <c r="DZ99" s="110" t="s">
        <v>1050</v>
      </c>
      <c r="EA99" s="110" t="s">
        <v>1050</v>
      </c>
      <c r="EB99" s="110" t="s">
        <v>1050</v>
      </c>
      <c r="EC99" s="110" t="s">
        <v>1050</v>
      </c>
      <c r="ED99" s="110" t="s">
        <v>3545</v>
      </c>
      <c r="EE99" s="110" t="s">
        <v>1050</v>
      </c>
      <c r="EF99" s="110" t="s">
        <v>399</v>
      </c>
      <c r="EG99" s="110" t="s">
        <v>1050</v>
      </c>
      <c r="EH99" s="110" t="s">
        <v>1050</v>
      </c>
      <c r="EI99" s="110" t="s">
        <v>1050</v>
      </c>
      <c r="EJ99" s="110" t="s">
        <v>1050</v>
      </c>
      <c r="EK99" s="110" t="s">
        <v>1050</v>
      </c>
      <c r="EL99" s="110" t="s">
        <v>1050</v>
      </c>
      <c r="EM99" s="110" t="s">
        <v>1050</v>
      </c>
      <c r="EN99" s="110" t="s">
        <v>1050</v>
      </c>
      <c r="EO99" s="110" t="s">
        <v>1050</v>
      </c>
      <c r="EP99" s="110" t="s">
        <v>1050</v>
      </c>
      <c r="EQ99" s="110" t="s">
        <v>1050</v>
      </c>
      <c r="ER99" s="110" t="s">
        <v>1050</v>
      </c>
      <c r="ES99" s="110" t="s">
        <v>1050</v>
      </c>
      <c r="ET99" s="110" t="s">
        <v>1050</v>
      </c>
      <c r="EU99" s="110" t="s">
        <v>1050</v>
      </c>
      <c r="EV99" s="110" t="s">
        <v>1050</v>
      </c>
      <c r="EW99" s="110" t="s">
        <v>1050</v>
      </c>
      <c r="EX99" s="110" t="s">
        <v>1050</v>
      </c>
      <c r="EY99" s="110" t="s">
        <v>1050</v>
      </c>
      <c r="EZ99" s="110" t="s">
        <v>1050</v>
      </c>
      <c r="FA99" s="110" t="s">
        <v>1050</v>
      </c>
      <c r="FB99" s="110" t="s">
        <v>1050</v>
      </c>
      <c r="FC99" s="110" t="s">
        <v>1050</v>
      </c>
      <c r="FD99" s="110" t="s">
        <v>1050</v>
      </c>
      <c r="FE99" s="110" t="s">
        <v>1050</v>
      </c>
      <c r="FF99" s="110" t="s">
        <v>1050</v>
      </c>
      <c r="FG99" s="110" t="s">
        <v>1050</v>
      </c>
      <c r="FH99" s="110" t="s">
        <v>1050</v>
      </c>
      <c r="FI99" s="110" t="s">
        <v>1050</v>
      </c>
      <c r="FJ99" s="110" t="s">
        <v>1050</v>
      </c>
      <c r="FK99" s="110" t="s">
        <v>1050</v>
      </c>
      <c r="FL99" s="110" t="s">
        <v>1050</v>
      </c>
      <c r="FM99" s="110" t="s">
        <v>1050</v>
      </c>
      <c r="FN99" s="110" t="s">
        <v>1050</v>
      </c>
      <c r="FO99" s="110" t="s">
        <v>1050</v>
      </c>
      <c r="FP99" s="110" t="s">
        <v>1050</v>
      </c>
      <c r="FQ99" s="110" t="s">
        <v>1050</v>
      </c>
      <c r="FR99" s="110" t="s">
        <v>1050</v>
      </c>
      <c r="FS99" s="110" t="s">
        <v>1050</v>
      </c>
      <c r="FT99" s="110" t="s">
        <v>1050</v>
      </c>
      <c r="FU99" s="110" t="s">
        <v>1050</v>
      </c>
      <c r="FV99" s="110" t="s">
        <v>1050</v>
      </c>
      <c r="FW99" s="110" t="s">
        <v>1050</v>
      </c>
      <c r="FX99" s="110" t="s">
        <v>1050</v>
      </c>
      <c r="FY99" s="110" t="s">
        <v>1050</v>
      </c>
      <c r="FZ99" s="110" t="s">
        <v>1050</v>
      </c>
      <c r="GA99" s="110" t="s">
        <v>1050</v>
      </c>
      <c r="GB99" s="110" t="s">
        <v>1050</v>
      </c>
      <c r="GC99" s="110" t="s">
        <v>1050</v>
      </c>
      <c r="GD99" s="110" t="s">
        <v>1050</v>
      </c>
      <c r="GE99" s="110" t="s">
        <v>1050</v>
      </c>
      <c r="GF99" s="110" t="s">
        <v>1050</v>
      </c>
      <c r="GG99" s="110" t="s">
        <v>1050</v>
      </c>
      <c r="GH99" s="110" t="s">
        <v>1050</v>
      </c>
      <c r="GI99" s="110" t="s">
        <v>1050</v>
      </c>
      <c r="GJ99" s="110" t="s">
        <v>1050</v>
      </c>
      <c r="GK99" s="110" t="s">
        <v>1050</v>
      </c>
      <c r="GL99" s="110" t="s">
        <v>1050</v>
      </c>
      <c r="GM99" s="110" t="s">
        <v>1050</v>
      </c>
      <c r="GN99" s="110" t="s">
        <v>1050</v>
      </c>
      <c r="GO99" s="110" t="s">
        <v>1050</v>
      </c>
      <c r="GP99" s="110" t="s">
        <v>1050</v>
      </c>
      <c r="GQ99" s="110" t="s">
        <v>1050</v>
      </c>
      <c r="GR99" s="110" t="s">
        <v>1050</v>
      </c>
      <c r="GS99" s="110" t="s">
        <v>1050</v>
      </c>
      <c r="GT99" s="110" t="s">
        <v>1050</v>
      </c>
      <c r="GU99" s="110" t="s">
        <v>1050</v>
      </c>
      <c r="GV99" s="110" t="s">
        <v>1050</v>
      </c>
      <c r="GW99" s="110" t="s">
        <v>1050</v>
      </c>
      <c r="GX99" s="110" t="s">
        <v>1050</v>
      </c>
      <c r="GY99" s="110" t="s">
        <v>1050</v>
      </c>
      <c r="GZ99" s="110" t="s">
        <v>1050</v>
      </c>
      <c r="HA99" s="110" t="s">
        <v>1050</v>
      </c>
      <c r="HB99" s="110" t="s">
        <v>1050</v>
      </c>
      <c r="HC99" s="110" t="s">
        <v>1050</v>
      </c>
      <c r="HD99" s="110" t="s">
        <v>1050</v>
      </c>
      <c r="HE99" s="110" t="s">
        <v>1050</v>
      </c>
      <c r="HF99" s="110" t="s">
        <v>1050</v>
      </c>
      <c r="HG99" s="110" t="s">
        <v>1050</v>
      </c>
      <c r="HH99" s="110" t="s">
        <v>1050</v>
      </c>
      <c r="HI99" s="110" t="s">
        <v>1050</v>
      </c>
      <c r="HJ99" s="110" t="s">
        <v>1050</v>
      </c>
      <c r="HK99" s="110" t="s">
        <v>1050</v>
      </c>
      <c r="HL99" s="110" t="s">
        <v>1050</v>
      </c>
      <c r="HM99" s="110" t="s">
        <v>1050</v>
      </c>
      <c r="HN99" s="110" t="s">
        <v>1050</v>
      </c>
      <c r="HO99" s="110" t="s">
        <v>1050</v>
      </c>
      <c r="HP99" s="110" t="s">
        <v>1050</v>
      </c>
      <c r="HQ99" s="110" t="s">
        <v>1050</v>
      </c>
      <c r="HR99" s="110" t="s">
        <v>1050</v>
      </c>
      <c r="HS99" s="110" t="s">
        <v>1050</v>
      </c>
      <c r="HT99" s="110" t="s">
        <v>1050</v>
      </c>
      <c r="HU99" s="110" t="s">
        <v>1050</v>
      </c>
      <c r="HV99" s="110" t="s">
        <v>1050</v>
      </c>
      <c r="HW99" s="110" t="s">
        <v>1050</v>
      </c>
      <c r="HX99" s="110" t="s">
        <v>1050</v>
      </c>
      <c r="HY99" s="110" t="s">
        <v>1050</v>
      </c>
      <c r="HZ99" s="110" t="s">
        <v>1050</v>
      </c>
      <c r="IA99" s="110" t="s">
        <v>1050</v>
      </c>
      <c r="IB99" s="110" t="s">
        <v>1050</v>
      </c>
      <c r="IC99" s="110" t="s">
        <v>1050</v>
      </c>
      <c r="ID99" s="110" t="s">
        <v>1050</v>
      </c>
      <c r="IE99" s="110" t="s">
        <v>1050</v>
      </c>
      <c r="IF99" s="110" t="s">
        <v>1050</v>
      </c>
      <c r="IG99" s="110" t="s">
        <v>1050</v>
      </c>
      <c r="IH99" s="110" t="s">
        <v>1050</v>
      </c>
      <c r="II99" s="110" t="s">
        <v>1050</v>
      </c>
      <c r="IJ99" s="110" t="s">
        <v>1050</v>
      </c>
      <c r="IK99" s="110" t="s">
        <v>1050</v>
      </c>
      <c r="IL99" s="110" t="s">
        <v>1050</v>
      </c>
      <c r="IM99" s="110" t="s">
        <v>1050</v>
      </c>
      <c r="IN99" s="110" t="s">
        <v>1050</v>
      </c>
      <c r="IO99" s="110" t="s">
        <v>1050</v>
      </c>
      <c r="IP99" s="110" t="s">
        <v>1050</v>
      </c>
      <c r="IQ99" s="110" t="s">
        <v>1050</v>
      </c>
      <c r="IR99" s="110" t="s">
        <v>1050</v>
      </c>
      <c r="IS99" s="110" t="s">
        <v>1050</v>
      </c>
      <c r="IT99" s="110" t="s">
        <v>1050</v>
      </c>
      <c r="IU99" s="110" t="s">
        <v>1050</v>
      </c>
      <c r="IV99" s="110" t="s">
        <v>1050</v>
      </c>
      <c r="IW99" s="110" t="s">
        <v>1050</v>
      </c>
      <c r="IX99" s="110" t="s">
        <v>1050</v>
      </c>
      <c r="IY99" s="110" t="s">
        <v>1050</v>
      </c>
      <c r="IZ99" s="110" t="s">
        <v>1050</v>
      </c>
      <c r="JA99" s="110" t="s">
        <v>1050</v>
      </c>
      <c r="JB99" s="110" t="s">
        <v>1050</v>
      </c>
      <c r="JC99" s="110" t="s">
        <v>1050</v>
      </c>
      <c r="JD99" s="110" t="s">
        <v>1050</v>
      </c>
      <c r="JE99" s="110" t="s">
        <v>1050</v>
      </c>
      <c r="JF99" s="110" t="s">
        <v>1050</v>
      </c>
      <c r="JG99" s="110" t="s">
        <v>1050</v>
      </c>
      <c r="JH99" s="110" t="s">
        <v>1050</v>
      </c>
      <c r="JI99" s="110" t="s">
        <v>1050</v>
      </c>
      <c r="JJ99" s="110" t="s">
        <v>1050</v>
      </c>
      <c r="JK99" s="110" t="s">
        <v>1050</v>
      </c>
      <c r="JL99" s="110" t="s">
        <v>1050</v>
      </c>
      <c r="JM99" s="110" t="s">
        <v>1050</v>
      </c>
      <c r="JN99" s="110" t="s">
        <v>1050</v>
      </c>
      <c r="JO99" s="110" t="s">
        <v>1050</v>
      </c>
      <c r="JP99" s="110" t="s">
        <v>1050</v>
      </c>
      <c r="JQ99" s="110" t="s">
        <v>1050</v>
      </c>
      <c r="JR99" s="110" t="s">
        <v>1050</v>
      </c>
      <c r="JS99" s="110" t="s">
        <v>1050</v>
      </c>
      <c r="JT99" s="110" t="s">
        <v>1050</v>
      </c>
      <c r="JU99" s="110" t="s">
        <v>1050</v>
      </c>
      <c r="JV99" s="110" t="s">
        <v>1050</v>
      </c>
      <c r="JW99" s="110" t="s">
        <v>1050</v>
      </c>
      <c r="JX99" s="110" t="s">
        <v>1050</v>
      </c>
      <c r="JY99" s="110" t="s">
        <v>1050</v>
      </c>
      <c r="JZ99" s="110" t="s">
        <v>1050</v>
      </c>
      <c r="KA99" s="110" t="s">
        <v>1050</v>
      </c>
      <c r="KB99" s="110" t="s">
        <v>1050</v>
      </c>
      <c r="KC99" s="110" t="s">
        <v>1050</v>
      </c>
      <c r="KD99" s="110" t="s">
        <v>1050</v>
      </c>
      <c r="KE99" s="110" t="s">
        <v>1050</v>
      </c>
      <c r="KF99" s="110" t="s">
        <v>1050</v>
      </c>
      <c r="KG99" s="110" t="s">
        <v>1050</v>
      </c>
      <c r="KH99" s="110" t="s">
        <v>1050</v>
      </c>
      <c r="KI99" s="110" t="s">
        <v>1050</v>
      </c>
      <c r="KJ99" s="110" t="s">
        <v>1050</v>
      </c>
      <c r="KK99" s="110" t="s">
        <v>1050</v>
      </c>
      <c r="KL99" s="110" t="s">
        <v>1050</v>
      </c>
      <c r="KM99" s="110" t="s">
        <v>1050</v>
      </c>
      <c r="KN99" s="110" t="s">
        <v>1050</v>
      </c>
      <c r="KO99" s="110" t="s">
        <v>1050</v>
      </c>
      <c r="KP99" s="110" t="s">
        <v>1050</v>
      </c>
      <c r="KQ99" s="110" t="s">
        <v>1050</v>
      </c>
      <c r="KR99" s="110" t="s">
        <v>1050</v>
      </c>
      <c r="KS99" s="110" t="s">
        <v>1050</v>
      </c>
      <c r="KT99" s="110" t="s">
        <v>1050</v>
      </c>
      <c r="KU99" s="110" t="s">
        <v>1050</v>
      </c>
      <c r="KV99" s="110" t="s">
        <v>1050</v>
      </c>
      <c r="KW99" s="110" t="s">
        <v>1050</v>
      </c>
      <c r="KX99" s="110" t="s">
        <v>1050</v>
      </c>
      <c r="KY99" s="110" t="s">
        <v>1050</v>
      </c>
      <c r="KZ99" s="110" t="s">
        <v>1050</v>
      </c>
      <c r="LA99" s="110" t="s">
        <v>1050</v>
      </c>
      <c r="LB99" s="110" t="s">
        <v>1050</v>
      </c>
      <c r="LC99" s="110" t="s">
        <v>1050</v>
      </c>
      <c r="LD99" s="110" t="s">
        <v>1050</v>
      </c>
      <c r="LE99" s="110" t="s">
        <v>1050</v>
      </c>
      <c r="LF99" s="110" t="s">
        <v>1050</v>
      </c>
      <c r="LG99" s="110" t="s">
        <v>1050</v>
      </c>
      <c r="LH99" s="110" t="s">
        <v>1050</v>
      </c>
      <c r="LI99" s="110" t="s">
        <v>1050</v>
      </c>
      <c r="LJ99" s="110" t="s">
        <v>1050</v>
      </c>
      <c r="LK99" s="110" t="s">
        <v>1050</v>
      </c>
      <c r="LL99" s="110" t="s">
        <v>1050</v>
      </c>
      <c r="LM99" s="110" t="s">
        <v>1050</v>
      </c>
      <c r="LN99" s="110" t="s">
        <v>1050</v>
      </c>
      <c r="LO99" s="110" t="s">
        <v>1050</v>
      </c>
      <c r="LP99" s="110" t="s">
        <v>1050</v>
      </c>
      <c r="LQ99" s="110" t="s">
        <v>1050</v>
      </c>
      <c r="LR99" s="110" t="s">
        <v>1050</v>
      </c>
      <c r="LS99" s="110" t="s">
        <v>1050</v>
      </c>
      <c r="LT99" s="110" t="s">
        <v>1050</v>
      </c>
      <c r="LU99" s="110" t="s">
        <v>1050</v>
      </c>
      <c r="LV99" s="110" t="s">
        <v>1050</v>
      </c>
      <c r="LW99" s="110" t="s">
        <v>1050</v>
      </c>
      <c r="LX99" s="110" t="s">
        <v>1050</v>
      </c>
      <c r="LY99" s="110" t="s">
        <v>1050</v>
      </c>
      <c r="LZ99" s="110" t="s">
        <v>1050</v>
      </c>
      <c r="MA99" s="110" t="s">
        <v>1050</v>
      </c>
      <c r="MB99" s="110" t="s">
        <v>1050</v>
      </c>
      <c r="MC99" s="110" t="s">
        <v>1050</v>
      </c>
      <c r="MD99" s="110" t="s">
        <v>1050</v>
      </c>
      <c r="ME99" s="110" t="s">
        <v>1050</v>
      </c>
      <c r="MF99" s="110" t="s">
        <v>1050</v>
      </c>
      <c r="MG99" s="110" t="s">
        <v>1050</v>
      </c>
      <c r="MH99" s="110" t="s">
        <v>1050</v>
      </c>
      <c r="MI99" s="110" t="s">
        <v>1050</v>
      </c>
      <c r="MJ99" s="110" t="s">
        <v>1050</v>
      </c>
      <c r="MK99" s="110" t="s">
        <v>1057</v>
      </c>
      <c r="ML99" s="110" t="s">
        <v>3546</v>
      </c>
      <c r="MM99" s="110" t="s">
        <v>1090</v>
      </c>
      <c r="MN99" s="110" t="s">
        <v>1060</v>
      </c>
      <c r="MO99" s="110" t="s">
        <v>3261</v>
      </c>
      <c r="MP99" s="110" t="s">
        <v>1050</v>
      </c>
      <c r="MQ99" s="110" t="s">
        <v>1050</v>
      </c>
      <c r="MR99" s="110" t="s">
        <v>1050</v>
      </c>
      <c r="MS99" s="110" t="s">
        <v>1050</v>
      </c>
      <c r="MT99" s="110" t="s">
        <v>1050</v>
      </c>
      <c r="MU99" s="110" t="s">
        <v>1050</v>
      </c>
      <c r="MV99" s="110" t="s">
        <v>1050</v>
      </c>
      <c r="MW99" s="110" t="s">
        <v>3547</v>
      </c>
      <c r="MX99" s="110" t="s">
        <v>1050</v>
      </c>
      <c r="MY99" s="110" t="s">
        <v>1050</v>
      </c>
      <c r="MZ99" s="110" t="s">
        <v>353</v>
      </c>
      <c r="NA99" s="110" t="s">
        <v>1057</v>
      </c>
      <c r="NB99" s="110" t="s">
        <v>3548</v>
      </c>
      <c r="NC99" s="110" t="s">
        <v>2712</v>
      </c>
      <c r="ND99" s="110" t="s">
        <v>2904</v>
      </c>
      <c r="NE99" s="110" t="s">
        <v>3261</v>
      </c>
      <c r="NF99" s="110" t="s">
        <v>1050</v>
      </c>
      <c r="NG99" s="110" t="s">
        <v>1050</v>
      </c>
      <c r="NH99" s="110" t="s">
        <v>1050</v>
      </c>
      <c r="NI99" s="110" t="s">
        <v>1050</v>
      </c>
      <c r="NJ99" s="110" t="s">
        <v>1050</v>
      </c>
      <c r="NK99" s="110" t="s">
        <v>1050</v>
      </c>
      <c r="NL99" s="110" t="s">
        <v>1050</v>
      </c>
      <c r="NM99" s="110" t="s">
        <v>3549</v>
      </c>
      <c r="NN99" s="110" t="s">
        <v>440</v>
      </c>
      <c r="NO99" s="110" t="s">
        <v>2712</v>
      </c>
      <c r="NP99" s="110" t="s">
        <v>399</v>
      </c>
      <c r="NQ99" s="110" t="s">
        <v>1050</v>
      </c>
      <c r="NR99" s="110" t="s">
        <v>1050</v>
      </c>
      <c r="NS99" s="110" t="s">
        <v>1050</v>
      </c>
      <c r="NT99" s="110" t="s">
        <v>1050</v>
      </c>
      <c r="NU99" s="110" t="s">
        <v>1050</v>
      </c>
      <c r="NV99" s="110" t="s">
        <v>1050</v>
      </c>
      <c r="NW99" s="110" t="s">
        <v>1050</v>
      </c>
      <c r="NX99" s="110" t="s">
        <v>1050</v>
      </c>
      <c r="NY99" s="110" t="s">
        <v>1050</v>
      </c>
      <c r="NZ99" s="110" t="s">
        <v>1050</v>
      </c>
      <c r="OA99" s="110" t="s">
        <v>1050</v>
      </c>
      <c r="OB99" s="110" t="s">
        <v>1050</v>
      </c>
      <c r="OC99" s="110" t="s">
        <v>1050</v>
      </c>
      <c r="OD99" s="110" t="s">
        <v>1050</v>
      </c>
      <c r="OE99" s="110" t="s">
        <v>1050</v>
      </c>
      <c r="OF99" s="110" t="s">
        <v>1050</v>
      </c>
      <c r="OG99" s="110" t="s">
        <v>1050</v>
      </c>
      <c r="OH99" s="110" t="s">
        <v>1050</v>
      </c>
      <c r="OI99" s="110" t="s">
        <v>1050</v>
      </c>
      <c r="OJ99" s="110" t="s">
        <v>1050</v>
      </c>
      <c r="OK99" s="110" t="s">
        <v>1050</v>
      </c>
      <c r="OL99" s="110" t="s">
        <v>1050</v>
      </c>
      <c r="OM99" s="110" t="s">
        <v>1050</v>
      </c>
      <c r="ON99" s="110" t="s">
        <v>1050</v>
      </c>
      <c r="OO99" s="110" t="s">
        <v>1050</v>
      </c>
      <c r="OP99" s="110" t="s">
        <v>1050</v>
      </c>
      <c r="OQ99" s="110" t="s">
        <v>1050</v>
      </c>
      <c r="OR99" s="110" t="s">
        <v>1050</v>
      </c>
      <c r="OS99" s="110" t="s">
        <v>1050</v>
      </c>
      <c r="OT99" s="110" t="s">
        <v>1050</v>
      </c>
      <c r="OU99" s="110" t="s">
        <v>1050</v>
      </c>
      <c r="OV99" s="110" t="s">
        <v>1050</v>
      </c>
      <c r="OW99" s="110" t="s">
        <v>1050</v>
      </c>
      <c r="OX99" s="110" t="s">
        <v>1050</v>
      </c>
      <c r="OY99" s="110" t="s">
        <v>1050</v>
      </c>
      <c r="OZ99" s="110" t="s">
        <v>1050</v>
      </c>
      <c r="PA99" s="110" t="s">
        <v>1050</v>
      </c>
      <c r="PB99" s="110" t="s">
        <v>1050</v>
      </c>
      <c r="PC99" s="110" t="s">
        <v>1050</v>
      </c>
      <c r="PD99" s="110" t="s">
        <v>1050</v>
      </c>
      <c r="PE99" s="110" t="s">
        <v>1050</v>
      </c>
      <c r="PF99" s="110" t="s">
        <v>1050</v>
      </c>
      <c r="PG99" s="110" t="s">
        <v>1050</v>
      </c>
      <c r="PH99" s="110" t="s">
        <v>1050</v>
      </c>
      <c r="PI99" s="110" t="s">
        <v>1050</v>
      </c>
      <c r="PJ99" s="110" t="s">
        <v>1050</v>
      </c>
      <c r="PK99" s="110" t="s">
        <v>1050</v>
      </c>
      <c r="PL99" s="110" t="s">
        <v>1050</v>
      </c>
      <c r="PM99" s="110" t="s">
        <v>1050</v>
      </c>
      <c r="PN99" s="110" t="s">
        <v>1050</v>
      </c>
      <c r="PO99" s="110" t="s">
        <v>1050</v>
      </c>
      <c r="PP99" s="110">
        <v>142</v>
      </c>
      <c r="PQ99" s="110" t="s">
        <v>1050</v>
      </c>
      <c r="PR99" s="110" t="s">
        <v>1050</v>
      </c>
      <c r="PS99" s="110" t="s">
        <v>1050</v>
      </c>
      <c r="PT99" s="110" t="s">
        <v>1050</v>
      </c>
      <c r="PU99" s="110" t="s">
        <v>1050</v>
      </c>
      <c r="PV99" s="110" t="s">
        <v>1050</v>
      </c>
      <c r="PW99" s="110">
        <v>411</v>
      </c>
      <c r="PX99" s="110" t="s">
        <v>1050</v>
      </c>
      <c r="PY99" s="110" t="s">
        <v>3550</v>
      </c>
      <c r="PZ99" s="110" t="s">
        <v>3551</v>
      </c>
      <c r="QA99" s="110" t="s">
        <v>1050</v>
      </c>
      <c r="QB99" s="110" t="s">
        <v>1050</v>
      </c>
      <c r="QC99" s="110" t="s">
        <v>1050</v>
      </c>
      <c r="QD99" s="110" t="s">
        <v>1100</v>
      </c>
      <c r="QE99" s="110" t="s">
        <v>1076</v>
      </c>
      <c r="QF99" s="110" t="s">
        <v>353</v>
      </c>
      <c r="QG99" s="110" t="s">
        <v>1050</v>
      </c>
      <c r="QH99" s="157" t="s">
        <v>1050</v>
      </c>
      <c r="QI99" s="110" t="s">
        <v>1050</v>
      </c>
      <c r="QJ99" s="110" t="s">
        <v>1050</v>
      </c>
      <c r="QK99" s="110" t="s">
        <v>1050</v>
      </c>
      <c r="QL99" s="110" t="s">
        <v>1050</v>
      </c>
      <c r="QM99" s="79" t="s">
        <v>3537</v>
      </c>
      <c r="QN99" s="79" t="s">
        <v>523</v>
      </c>
      <c r="QO99" s="79" t="s">
        <v>399</v>
      </c>
      <c r="QP99" s="79" t="s">
        <v>399</v>
      </c>
      <c r="QQ99" s="92">
        <v>0.629166666666667</v>
      </c>
      <c r="QR99" s="79" t="s">
        <v>329</v>
      </c>
      <c r="QS99" s="79" t="s">
        <v>375</v>
      </c>
      <c r="QT99" s="79" t="s">
        <v>3552</v>
      </c>
      <c r="QU99" s="79" t="s">
        <v>3536</v>
      </c>
      <c r="QV99" s="125" t="s">
        <v>3553</v>
      </c>
      <c r="QW99" s="125" t="s">
        <v>3554</v>
      </c>
      <c r="QX99" s="79" t="s">
        <v>1080</v>
      </c>
      <c r="QY99" s="79" t="s">
        <v>1080</v>
      </c>
      <c r="QZ99" s="79" t="s">
        <v>2712</v>
      </c>
      <c r="RA99" s="79" t="s">
        <v>1050</v>
      </c>
      <c r="RB99" s="79" t="s">
        <v>1050</v>
      </c>
      <c r="RC99" s="79" t="s">
        <v>2712</v>
      </c>
      <c r="RD99" s="79" t="s">
        <v>2712</v>
      </c>
      <c r="RE99" s="79" t="s">
        <v>344</v>
      </c>
      <c r="RF99" s="79" t="s">
        <v>369</v>
      </c>
      <c r="RG99" s="79" t="s">
        <v>2373</v>
      </c>
      <c r="RH99" s="79" t="s">
        <v>338</v>
      </c>
      <c r="RI99" s="79" t="s">
        <v>3555</v>
      </c>
      <c r="RJ99" s="79">
        <v>3.8</v>
      </c>
      <c r="RK99" s="79" t="s">
        <v>371</v>
      </c>
      <c r="RL99" s="79" t="s">
        <v>334</v>
      </c>
      <c r="RM99" s="79" t="s">
        <v>3556</v>
      </c>
      <c r="RN99" s="79" t="s">
        <v>3557</v>
      </c>
      <c r="RO99" s="79" t="s">
        <v>335</v>
      </c>
      <c r="RP99" s="79" t="s">
        <v>414</v>
      </c>
      <c r="RQ99" s="79" t="s">
        <v>1159</v>
      </c>
      <c r="RR99" s="79" t="s">
        <v>480</v>
      </c>
      <c r="RS99" s="79" t="s">
        <v>1126</v>
      </c>
      <c r="RT99" s="79" t="s">
        <v>1127</v>
      </c>
      <c r="RU99" s="79" t="s">
        <v>1128</v>
      </c>
      <c r="RV99" s="79" t="s">
        <v>1050</v>
      </c>
      <c r="RW99" s="79" t="s">
        <v>1050</v>
      </c>
      <c r="RX99" s="79" t="s">
        <v>1050</v>
      </c>
      <c r="RY99" s="79" t="s">
        <v>1050</v>
      </c>
      <c r="RZ99" s="79" t="s">
        <v>1080</v>
      </c>
      <c r="SA99" s="79" t="s">
        <v>1050</v>
      </c>
      <c r="SB99" s="79" t="s">
        <v>3524</v>
      </c>
      <c r="SC99" s="79" t="s">
        <v>399</v>
      </c>
      <c r="SD99" s="79" t="s">
        <v>344</v>
      </c>
      <c r="SE99" s="79" t="s">
        <v>369</v>
      </c>
      <c r="SF99" s="79" t="s">
        <v>3558</v>
      </c>
      <c r="SG99" s="79" t="s">
        <v>338</v>
      </c>
      <c r="SH99" s="79" t="s">
        <v>473</v>
      </c>
      <c r="SI99" s="79">
        <v>2.4</v>
      </c>
      <c r="SJ99" s="79" t="s">
        <v>371</v>
      </c>
      <c r="SK99" s="79" t="s">
        <v>419</v>
      </c>
      <c r="SL99" s="79" t="s">
        <v>3559</v>
      </c>
      <c r="SM99" s="79" t="s">
        <v>3560</v>
      </c>
      <c r="SN99" s="79" t="s">
        <v>3561</v>
      </c>
      <c r="SO99" s="79" t="s">
        <v>414</v>
      </c>
      <c r="SP99" s="79" t="s">
        <v>2712</v>
      </c>
      <c r="SQ99" s="79" t="s">
        <v>480</v>
      </c>
      <c r="SR99" s="79" t="s">
        <v>1126</v>
      </c>
      <c r="SS99" s="79" t="s">
        <v>1059</v>
      </c>
      <c r="ST99" s="79" t="s">
        <v>542</v>
      </c>
      <c r="SU99" s="79" t="s">
        <v>1050</v>
      </c>
      <c r="SV99" s="79" t="s">
        <v>1050</v>
      </c>
      <c r="SW99" s="79" t="s">
        <v>1050</v>
      </c>
      <c r="SX99" s="79" t="s">
        <v>1050</v>
      </c>
      <c r="SY99" s="79" t="s">
        <v>1050</v>
      </c>
      <c r="SZ99" s="79" t="s">
        <v>1050</v>
      </c>
      <c r="TA99" s="79" t="s">
        <v>1050</v>
      </c>
      <c r="TB99" s="79" t="s">
        <v>1050</v>
      </c>
      <c r="TC99" s="79" t="s">
        <v>1050</v>
      </c>
      <c r="TD99" s="79" t="s">
        <v>1050</v>
      </c>
      <c r="TE99" s="79" t="s">
        <v>1050</v>
      </c>
      <c r="TF99" s="79">
        <v>2021</v>
      </c>
      <c r="TG99" s="79" t="s">
        <v>1050</v>
      </c>
      <c r="TH99" s="79" t="s">
        <v>1050</v>
      </c>
      <c r="TI99" s="79" t="s">
        <v>1050</v>
      </c>
      <c r="TJ99" s="79" t="s">
        <v>1050</v>
      </c>
      <c r="TK99" s="79" t="s">
        <v>1050</v>
      </c>
      <c r="TL99" s="79" t="s">
        <v>1050</v>
      </c>
      <c r="TM99" s="79" t="s">
        <v>1050</v>
      </c>
      <c r="TN99" s="79" t="s">
        <v>1050</v>
      </c>
      <c r="TO99" s="79" t="s">
        <v>1050</v>
      </c>
      <c r="TP99" s="79" t="s">
        <v>1050</v>
      </c>
      <c r="TQ99" s="79" t="s">
        <v>1050</v>
      </c>
      <c r="TR99" s="79" t="s">
        <v>3542</v>
      </c>
      <c r="TS99" s="79" t="s">
        <v>1050</v>
      </c>
      <c r="TT99" s="79" t="s">
        <v>1050</v>
      </c>
      <c r="TU99" s="79" t="s">
        <v>1050</v>
      </c>
      <c r="TV99" s="79" t="s">
        <v>1050</v>
      </c>
      <c r="TW99" s="79" t="s">
        <v>1050</v>
      </c>
      <c r="TX99" s="79" t="s">
        <v>1050</v>
      </c>
      <c r="TY99" s="79" t="s">
        <v>1050</v>
      </c>
      <c r="TZ99" s="79" t="s">
        <v>1050</v>
      </c>
      <c r="UA99" s="79" t="s">
        <v>1050</v>
      </c>
      <c r="UB99" s="79" t="s">
        <v>1050</v>
      </c>
      <c r="UC99" s="79" t="s">
        <v>1050</v>
      </c>
      <c r="UD99" s="79" t="s">
        <v>1295</v>
      </c>
      <c r="UE99" s="79" t="s">
        <v>1050</v>
      </c>
      <c r="UF99" s="79" t="s">
        <v>1050</v>
      </c>
      <c r="UG99" s="79" t="s">
        <v>1050</v>
      </c>
      <c r="UH99" s="79" t="s">
        <v>1050</v>
      </c>
      <c r="UI99" s="79" t="s">
        <v>1050</v>
      </c>
      <c r="UJ99" s="79" t="s">
        <v>1050</v>
      </c>
      <c r="UK99" s="79" t="s">
        <v>1050</v>
      </c>
      <c r="UL99" s="79" t="s">
        <v>1050</v>
      </c>
      <c r="UM99" s="79" t="s">
        <v>1050</v>
      </c>
      <c r="UN99" s="79" t="s">
        <v>1050</v>
      </c>
      <c r="UO99" s="79" t="s">
        <v>1050</v>
      </c>
      <c r="UP99" s="79" t="s">
        <v>3541</v>
      </c>
      <c r="UQ99" s="79" t="s">
        <v>1050</v>
      </c>
      <c r="UR99" s="79" t="s">
        <v>1050</v>
      </c>
      <c r="US99" s="79" t="s">
        <v>1050</v>
      </c>
      <c r="UT99" s="79" t="s">
        <v>1050</v>
      </c>
      <c r="UU99" s="79" t="s">
        <v>1050</v>
      </c>
      <c r="UV99" s="79" t="s">
        <v>1050</v>
      </c>
      <c r="UW99" s="79" t="s">
        <v>1050</v>
      </c>
      <c r="UX99" s="79" t="s">
        <v>1050</v>
      </c>
      <c r="UY99" s="79" t="s">
        <v>1050</v>
      </c>
      <c r="UZ99" s="79" t="s">
        <v>1050</v>
      </c>
      <c r="VA99" s="79" t="s">
        <v>1050</v>
      </c>
      <c r="VB99" s="79">
        <v>199</v>
      </c>
      <c r="VC99" s="79" t="s">
        <v>1050</v>
      </c>
      <c r="VD99" s="79" t="s">
        <v>1050</v>
      </c>
      <c r="VE99" s="79" t="s">
        <v>1050</v>
      </c>
      <c r="VF99" s="79" t="s">
        <v>1050</v>
      </c>
      <c r="VG99" s="79" t="s">
        <v>1050</v>
      </c>
      <c r="VH99" s="79" t="s">
        <v>1050</v>
      </c>
      <c r="VI99" s="79" t="s">
        <v>1050</v>
      </c>
      <c r="VJ99" s="79" t="s">
        <v>1050</v>
      </c>
      <c r="VK99" s="79" t="s">
        <v>1050</v>
      </c>
      <c r="VL99" s="79" t="s">
        <v>1050</v>
      </c>
      <c r="VM99" s="79" t="s">
        <v>1050</v>
      </c>
      <c r="VN99" s="79" t="s">
        <v>2380</v>
      </c>
      <c r="VO99" s="79" t="s">
        <v>1050</v>
      </c>
      <c r="VP99" s="79" t="s">
        <v>1050</v>
      </c>
      <c r="VQ99" s="79" t="s">
        <v>1050</v>
      </c>
      <c r="VR99" s="79" t="s">
        <v>1050</v>
      </c>
      <c r="VS99" s="79" t="s">
        <v>1050</v>
      </c>
      <c r="VT99" s="79" t="s">
        <v>1050</v>
      </c>
      <c r="VU99" s="79" t="s">
        <v>1050</v>
      </c>
      <c r="VV99" s="79" t="s">
        <v>1050</v>
      </c>
      <c r="VW99" s="79" t="s">
        <v>1050</v>
      </c>
      <c r="VX99" s="79" t="s">
        <v>1050</v>
      </c>
      <c r="VY99" s="79" t="s">
        <v>1050</v>
      </c>
      <c r="VZ99" s="79" t="s">
        <v>353</v>
      </c>
      <c r="WA99" s="79" t="s">
        <v>1050</v>
      </c>
      <c r="WB99" s="79" t="s">
        <v>1050</v>
      </c>
      <c r="WC99" s="79" t="s">
        <v>1050</v>
      </c>
      <c r="WD99" s="79" t="s">
        <v>1050</v>
      </c>
      <c r="WE99" s="79" t="s">
        <v>1050</v>
      </c>
      <c r="WF99" s="79" t="s">
        <v>1050</v>
      </c>
      <c r="WG99" s="79" t="s">
        <v>1050</v>
      </c>
      <c r="WH99" s="79" t="s">
        <v>1050</v>
      </c>
      <c r="WI99" s="79" t="s">
        <v>1050</v>
      </c>
      <c r="WJ99" s="79" t="s">
        <v>1050</v>
      </c>
      <c r="WK99" s="79" t="s">
        <v>1050</v>
      </c>
      <c r="WL99" s="79" t="s">
        <v>399</v>
      </c>
      <c r="WM99" s="79" t="s">
        <v>1050</v>
      </c>
      <c r="WN99" s="79" t="s">
        <v>1050</v>
      </c>
      <c r="WO99" s="79" t="s">
        <v>1050</v>
      </c>
      <c r="WP99" s="79" t="s">
        <v>1050</v>
      </c>
      <c r="WQ99" s="79" t="s">
        <v>1050</v>
      </c>
      <c r="WR99" s="79" t="s">
        <v>1050</v>
      </c>
      <c r="WS99" s="79" t="s">
        <v>1050</v>
      </c>
      <c r="WT99" s="79" t="s">
        <v>1050</v>
      </c>
      <c r="WU99" s="79" t="s">
        <v>1050</v>
      </c>
      <c r="WV99" s="79" t="s">
        <v>1050</v>
      </c>
      <c r="WW99" s="79" t="s">
        <v>1050</v>
      </c>
      <c r="WX99" s="79" t="s">
        <v>399</v>
      </c>
      <c r="WY99" s="79" t="s">
        <v>1050</v>
      </c>
      <c r="WZ99" s="79" t="s">
        <v>1050</v>
      </c>
      <c r="XA99" s="79" t="s">
        <v>1050</v>
      </c>
      <c r="XB99" s="79" t="s">
        <v>1050</v>
      </c>
      <c r="XC99" s="79" t="s">
        <v>1050</v>
      </c>
      <c r="XD99" s="79" t="s">
        <v>1050</v>
      </c>
      <c r="XE99" s="79" t="s">
        <v>1050</v>
      </c>
      <c r="XF99" s="79" t="s">
        <v>1050</v>
      </c>
      <c r="XG99" s="79" t="s">
        <v>1050</v>
      </c>
      <c r="XH99" s="79" t="s">
        <v>1050</v>
      </c>
      <c r="XI99" s="79" t="s">
        <v>1050</v>
      </c>
      <c r="XJ99" s="79" t="s">
        <v>2892</v>
      </c>
      <c r="XK99" s="79" t="s">
        <v>1050</v>
      </c>
      <c r="XL99" s="79" t="s">
        <v>1050</v>
      </c>
      <c r="XM99" s="79" t="s">
        <v>1050</v>
      </c>
      <c r="XN99" s="79" t="s">
        <v>1050</v>
      </c>
      <c r="XO99" s="79" t="s">
        <v>1050</v>
      </c>
      <c r="XP99" s="79" t="s">
        <v>1050</v>
      </c>
      <c r="XQ99" s="79" t="s">
        <v>1050</v>
      </c>
      <c r="XR99" s="79" t="s">
        <v>1050</v>
      </c>
      <c r="XS99" s="79" t="s">
        <v>1050</v>
      </c>
      <c r="XT99" s="79" t="s">
        <v>1050</v>
      </c>
      <c r="XU99" s="79" t="s">
        <v>1050</v>
      </c>
      <c r="XV99" s="79" t="s">
        <v>1089</v>
      </c>
      <c r="XW99" s="79" t="s">
        <v>1050</v>
      </c>
      <c r="XX99" s="79" t="s">
        <v>1050</v>
      </c>
      <c r="XY99" s="79" t="s">
        <v>1050</v>
      </c>
      <c r="XZ99" s="79" t="s">
        <v>1050</v>
      </c>
      <c r="YA99" s="79" t="s">
        <v>1050</v>
      </c>
      <c r="YB99" s="79" t="s">
        <v>1050</v>
      </c>
      <c r="YC99" s="79" t="s">
        <v>1050</v>
      </c>
      <c r="YD99" s="79" t="s">
        <v>1050</v>
      </c>
      <c r="YE99" s="79" t="s">
        <v>1050</v>
      </c>
      <c r="YF99" s="79" t="s">
        <v>1050</v>
      </c>
      <c r="YG99" s="79" t="s">
        <v>1050</v>
      </c>
      <c r="YH99" s="79" t="s">
        <v>1089</v>
      </c>
      <c r="YI99" s="79" t="s">
        <v>1050</v>
      </c>
      <c r="YJ99" s="79" t="s">
        <v>1050</v>
      </c>
      <c r="YK99" s="79" t="s">
        <v>1050</v>
      </c>
      <c r="YL99" s="79" t="s">
        <v>1050</v>
      </c>
      <c r="YM99" s="79" t="s">
        <v>1050</v>
      </c>
      <c r="YN99" s="79" t="s">
        <v>1050</v>
      </c>
      <c r="YO99" s="79" t="s">
        <v>1050</v>
      </c>
      <c r="YP99" s="79" t="s">
        <v>1050</v>
      </c>
      <c r="YQ99" s="79" t="s">
        <v>1050</v>
      </c>
      <c r="YR99" s="79" t="s">
        <v>1050</v>
      </c>
      <c r="YS99" s="79" t="s">
        <v>1050</v>
      </c>
      <c r="YT99" s="79" t="s">
        <v>1059</v>
      </c>
      <c r="YU99" s="79" t="s">
        <v>1050</v>
      </c>
      <c r="YV99" s="79" t="s">
        <v>1050</v>
      </c>
      <c r="YW99" s="79" t="s">
        <v>1050</v>
      </c>
      <c r="YX99" s="79" t="s">
        <v>1050</v>
      </c>
      <c r="YY99" s="79" t="s">
        <v>1050</v>
      </c>
      <c r="YZ99" s="79" t="s">
        <v>1050</v>
      </c>
      <c r="ZA99" s="79" t="s">
        <v>1050</v>
      </c>
      <c r="ZB99" s="79" t="s">
        <v>1050</v>
      </c>
      <c r="ZC99" s="79" t="s">
        <v>1050</v>
      </c>
      <c r="ZD99" s="79" t="s">
        <v>1050</v>
      </c>
      <c r="ZE99" s="79" t="s">
        <v>1050</v>
      </c>
      <c r="ZF99" s="79" t="s">
        <v>399</v>
      </c>
      <c r="ZG99" s="79" t="s">
        <v>1050</v>
      </c>
      <c r="ZH99" s="79" t="s">
        <v>1050</v>
      </c>
      <c r="ZI99" s="79" t="s">
        <v>1050</v>
      </c>
      <c r="ZJ99" s="79" t="s">
        <v>1050</v>
      </c>
      <c r="ZK99" s="79" t="s">
        <v>1050</v>
      </c>
      <c r="ZL99" s="79" t="s">
        <v>1050</v>
      </c>
      <c r="ZM99" s="79" t="s">
        <v>1050</v>
      </c>
      <c r="ZN99" s="79" t="s">
        <v>1050</v>
      </c>
      <c r="ZO99" s="79" t="s">
        <v>1050</v>
      </c>
      <c r="ZP99" s="79" t="s">
        <v>1050</v>
      </c>
      <c r="ZQ99" s="79" t="s">
        <v>1050</v>
      </c>
      <c r="ZR99" s="79" t="s">
        <v>399</v>
      </c>
      <c r="ZS99" s="79" t="s">
        <v>1050</v>
      </c>
      <c r="ZT99" s="79" t="s">
        <v>1050</v>
      </c>
      <c r="ZU99" s="79" t="s">
        <v>1050</v>
      </c>
      <c r="ZV99" s="79" t="s">
        <v>1050</v>
      </c>
      <c r="ZW99" s="79" t="s">
        <v>1050</v>
      </c>
      <c r="ZX99" s="79" t="s">
        <v>1050</v>
      </c>
      <c r="ZY99" s="79" t="s">
        <v>1050</v>
      </c>
      <c r="ZZ99" s="79" t="s">
        <v>1050</v>
      </c>
      <c r="AAA99" s="79" t="s">
        <v>1050</v>
      </c>
      <c r="AAB99" s="79" t="s">
        <v>1050</v>
      </c>
      <c r="AAC99" s="79" t="s">
        <v>1050</v>
      </c>
      <c r="AAD99" s="79" t="s">
        <v>1090</v>
      </c>
      <c r="AAE99" s="79">
        <v>28</v>
      </c>
      <c r="AAF99" s="91">
        <v>42472</v>
      </c>
      <c r="AAG99" s="79">
        <v>2</v>
      </c>
      <c r="AAH99" s="79">
        <v>0</v>
      </c>
      <c r="AAI99" s="79" t="s">
        <v>1132</v>
      </c>
      <c r="AAJ99" s="79" t="s">
        <v>398</v>
      </c>
      <c r="AAK99" s="79" t="s">
        <v>1050</v>
      </c>
      <c r="AAL99" s="79" t="s">
        <v>1050</v>
      </c>
      <c r="AAM99" s="79" t="s">
        <v>2712</v>
      </c>
      <c r="AAN99" s="79" t="s">
        <v>2712</v>
      </c>
      <c r="AAO99" s="79" t="s">
        <v>2712</v>
      </c>
      <c r="AAP99" s="79" t="s">
        <v>2712</v>
      </c>
      <c r="AAQ99" s="79" t="s">
        <v>1050</v>
      </c>
      <c r="AAR99" s="79" t="s">
        <v>1050</v>
      </c>
      <c r="AAS99" s="79" t="s">
        <v>1050</v>
      </c>
      <c r="AAT99" s="79" t="s">
        <v>1050</v>
      </c>
      <c r="AAU99" s="79" t="s">
        <v>1050</v>
      </c>
      <c r="AAV99" s="79" t="s">
        <v>1050</v>
      </c>
      <c r="AAW99" s="79" t="s">
        <v>1050</v>
      </c>
      <c r="AAX99" s="79" t="s">
        <v>1050</v>
      </c>
      <c r="AAY99" s="79" t="s">
        <v>1050</v>
      </c>
      <c r="AAZ99" s="79" t="s">
        <v>1050</v>
      </c>
      <c r="ABA99" s="79" t="s">
        <v>1050</v>
      </c>
      <c r="ABB99" s="79" t="s">
        <v>1050</v>
      </c>
      <c r="ABC99" s="79" t="s">
        <v>1050</v>
      </c>
      <c r="ABD99" s="79" t="s">
        <v>1050</v>
      </c>
      <c r="ABE99" s="79" t="s">
        <v>1050</v>
      </c>
      <c r="ABF99" s="79" t="s">
        <v>1050</v>
      </c>
      <c r="ABG99" s="79" t="s">
        <v>1050</v>
      </c>
      <c r="ABH99" s="79" t="s">
        <v>1050</v>
      </c>
      <c r="ABI99" s="79" t="s">
        <v>1050</v>
      </c>
      <c r="ABJ99" s="79" t="s">
        <v>1050</v>
      </c>
      <c r="ABK99" s="79" t="s">
        <v>1050</v>
      </c>
      <c r="ABL99" s="79" t="s">
        <v>1050</v>
      </c>
      <c r="ABM99" s="79" t="s">
        <v>1050</v>
      </c>
      <c r="ABN99" s="79" t="s">
        <v>1050</v>
      </c>
      <c r="ABO99" s="79" t="s">
        <v>1050</v>
      </c>
      <c r="ABP99" s="79" t="s">
        <v>1050</v>
      </c>
      <c r="ABQ99" s="79" t="s">
        <v>1050</v>
      </c>
      <c r="ABR99" s="79" t="s">
        <v>1050</v>
      </c>
      <c r="ABS99" s="79" t="s">
        <v>1050</v>
      </c>
      <c r="ABT99" s="79" t="s">
        <v>1050</v>
      </c>
      <c r="ABU99" s="79" t="s">
        <v>1050</v>
      </c>
      <c r="ABV99" s="79" t="s">
        <v>1050</v>
      </c>
      <c r="ABW99" s="79" t="s">
        <v>1050</v>
      </c>
      <c r="ABX99" s="79" t="s">
        <v>1050</v>
      </c>
      <c r="ABY99" s="79" t="s">
        <v>1050</v>
      </c>
      <c r="ABZ99" s="79" t="s">
        <v>1050</v>
      </c>
      <c r="ACA99" s="79" t="s">
        <v>1050</v>
      </c>
      <c r="ACB99" s="79" t="s">
        <v>1050</v>
      </c>
      <c r="ACC99" s="79" t="s">
        <v>1050</v>
      </c>
      <c r="ACD99" s="79" t="s">
        <v>1050</v>
      </c>
      <c r="ACE99" s="79" t="s">
        <v>1050</v>
      </c>
      <c r="ACF99" s="79" t="s">
        <v>1050</v>
      </c>
      <c r="ACG99" s="79" t="s">
        <v>1050</v>
      </c>
      <c r="ACH99" s="79" t="s">
        <v>1050</v>
      </c>
      <c r="ACI99" s="79" t="s">
        <v>1050</v>
      </c>
      <c r="ACJ99" s="79" t="s">
        <v>1050</v>
      </c>
      <c r="ACK99" s="79" t="s">
        <v>1050</v>
      </c>
      <c r="ACL99" s="79" t="s">
        <v>1050</v>
      </c>
      <c r="ACM99" s="79" t="s">
        <v>1050</v>
      </c>
      <c r="ACN99" s="79" t="s">
        <v>1050</v>
      </c>
      <c r="ACO99" s="79" t="s">
        <v>1050</v>
      </c>
      <c r="ACP99" s="79" t="s">
        <v>1050</v>
      </c>
      <c r="ACQ99" s="79" t="s">
        <v>1050</v>
      </c>
      <c r="ACR99" s="79" t="s">
        <v>1050</v>
      </c>
      <c r="ACS99" s="79" t="s">
        <v>1050</v>
      </c>
      <c r="ACT99" s="79" t="s">
        <v>1050</v>
      </c>
      <c r="ACU99" s="79" t="s">
        <v>1050</v>
      </c>
      <c r="ACV99" s="79" t="s">
        <v>1050</v>
      </c>
      <c r="ACW99" s="79" t="s">
        <v>1050</v>
      </c>
      <c r="ACX99" s="79" t="s">
        <v>1050</v>
      </c>
      <c r="ACY99" s="79" t="s">
        <v>1050</v>
      </c>
      <c r="ACZ99" s="79" t="s">
        <v>1050</v>
      </c>
      <c r="ADA99" s="79" t="s">
        <v>1050</v>
      </c>
      <c r="ADB99" s="79" t="s">
        <v>1050</v>
      </c>
      <c r="ADC99" s="79" t="s">
        <v>1050</v>
      </c>
      <c r="ADD99" s="79" t="s">
        <v>1050</v>
      </c>
      <c r="ADE99" s="79" t="s">
        <v>1050</v>
      </c>
      <c r="ADF99" s="79" t="s">
        <v>1050</v>
      </c>
      <c r="ADG99" s="79" t="s">
        <v>1050</v>
      </c>
      <c r="ADH99" s="79" t="s">
        <v>1050</v>
      </c>
      <c r="ADI99" s="79" t="s">
        <v>1050</v>
      </c>
      <c r="ADJ99" s="79">
        <v>84</v>
      </c>
      <c r="ADK99" s="79">
        <v>25</v>
      </c>
      <c r="ADL99" s="79" t="s">
        <v>1050</v>
      </c>
      <c r="ADM99" s="79" t="s">
        <v>1050</v>
      </c>
      <c r="ADN99" s="79" t="s">
        <v>1050</v>
      </c>
      <c r="ADO99" s="79" t="s">
        <v>1090</v>
      </c>
      <c r="ADP99" s="79" t="s">
        <v>397</v>
      </c>
      <c r="ADQ99" s="79" t="s">
        <v>1050</v>
      </c>
      <c r="ADR99" s="79" t="s">
        <v>1050</v>
      </c>
      <c r="ADS99" s="79" t="s">
        <v>1050</v>
      </c>
      <c r="ADT99" s="79" t="s">
        <v>3427</v>
      </c>
      <c r="ADU99" s="79" t="s">
        <v>3427</v>
      </c>
      <c r="ADV99" s="79" t="s">
        <v>1050</v>
      </c>
      <c r="ADW99" s="79" t="s">
        <v>1050</v>
      </c>
      <c r="ADX99" s="79" t="s">
        <v>1050</v>
      </c>
      <c r="ADY99" s="79" t="s">
        <v>494</v>
      </c>
      <c r="ADZ99" s="79" t="s">
        <v>3427</v>
      </c>
      <c r="AEA99" s="79" t="s">
        <v>1050</v>
      </c>
      <c r="AEB99" s="79" t="s">
        <v>1050</v>
      </c>
      <c r="AEC99" s="79" t="s">
        <v>1050</v>
      </c>
      <c r="AED99" s="79">
        <v>0</v>
      </c>
      <c r="AEE99" s="79">
        <v>0</v>
      </c>
      <c r="AEF99" s="79" t="s">
        <v>1050</v>
      </c>
      <c r="AEG99" s="79" t="s">
        <v>1050</v>
      </c>
      <c r="AEH99" s="79" t="s">
        <v>1050</v>
      </c>
      <c r="AEI99" s="79">
        <v>0</v>
      </c>
      <c r="AEJ99" s="79">
        <v>0</v>
      </c>
      <c r="AEK99" s="79" t="s">
        <v>1050</v>
      </c>
      <c r="AEL99" s="79" t="s">
        <v>1050</v>
      </c>
      <c r="AEM99" s="79" t="s">
        <v>1050</v>
      </c>
      <c r="AEN99" s="79" t="s">
        <v>2943</v>
      </c>
      <c r="AEO99" s="79" t="s">
        <v>1614</v>
      </c>
      <c r="AEP99" s="79" t="s">
        <v>1050</v>
      </c>
      <c r="AEQ99" s="79" t="s">
        <v>1050</v>
      </c>
      <c r="AER99" s="79" t="s">
        <v>1050</v>
      </c>
      <c r="AES99" s="79" t="s">
        <v>352</v>
      </c>
      <c r="AET99" s="79" t="s">
        <v>398</v>
      </c>
      <c r="AEU99" s="79" t="s">
        <v>1050</v>
      </c>
      <c r="AEV99" s="79" t="s">
        <v>1050</v>
      </c>
      <c r="AEW99" s="79" t="s">
        <v>1050</v>
      </c>
      <c r="AEX99" s="137" t="s">
        <v>366</v>
      </c>
      <c r="AEY99" s="79">
        <v>2</v>
      </c>
      <c r="AEZ99" s="79">
        <v>1</v>
      </c>
      <c r="AFA99" s="79" t="s">
        <v>1050</v>
      </c>
      <c r="AFB99" s="79" t="s">
        <v>1050</v>
      </c>
      <c r="AFC99" s="79" t="s">
        <v>1089</v>
      </c>
      <c r="AFD99" s="79" t="s">
        <v>1050</v>
      </c>
      <c r="AFE99" s="79" t="s">
        <v>1050</v>
      </c>
      <c r="AFF99" s="79" t="s">
        <v>1089</v>
      </c>
      <c r="AFG99" s="79" t="s">
        <v>1050</v>
      </c>
      <c r="AFH99" s="79" t="s">
        <v>1050</v>
      </c>
      <c r="AFI99" s="79" t="s">
        <v>1050</v>
      </c>
      <c r="AFJ99" s="79" t="s">
        <v>1050</v>
      </c>
      <c r="AFK99" s="79" t="s">
        <v>1050</v>
      </c>
      <c r="AFL99" s="79" t="s">
        <v>1050</v>
      </c>
      <c r="AFM99" s="79" t="s">
        <v>1050</v>
      </c>
      <c r="AFN99" s="79" t="s">
        <v>1050</v>
      </c>
      <c r="AFO99" s="79" t="s">
        <v>1050</v>
      </c>
      <c r="AFP99" s="79" t="s">
        <v>1050</v>
      </c>
      <c r="AFQ99" s="79" t="s">
        <v>1050</v>
      </c>
      <c r="AFR99" s="79" t="s">
        <v>1050</v>
      </c>
      <c r="AFS99" s="79" t="s">
        <v>1050</v>
      </c>
      <c r="AFT99" s="79" t="s">
        <v>1050</v>
      </c>
      <c r="AFU99" s="79" t="s">
        <v>1050</v>
      </c>
      <c r="AFV99" s="79" t="s">
        <v>1050</v>
      </c>
      <c r="AFW99" s="79" t="s">
        <v>1050</v>
      </c>
      <c r="AFX99" s="79" t="s">
        <v>1050</v>
      </c>
      <c r="AFY99" s="79" t="s">
        <v>1050</v>
      </c>
      <c r="AFZ99" s="79" t="s">
        <v>1050</v>
      </c>
      <c r="AGA99" s="79" t="s">
        <v>1050</v>
      </c>
      <c r="AGB99" s="79" t="s">
        <v>1050</v>
      </c>
      <c r="AGC99" s="79" t="s">
        <v>1050</v>
      </c>
      <c r="AGD99" s="79" t="s">
        <v>1050</v>
      </c>
      <c r="AGE99" s="79" t="s">
        <v>1050</v>
      </c>
      <c r="AGF99" s="79" t="s">
        <v>1050</v>
      </c>
      <c r="AGG99" s="79" t="s">
        <v>1050</v>
      </c>
      <c r="AGH99" s="79" t="s">
        <v>1050</v>
      </c>
      <c r="AGI99" s="79" t="s">
        <v>1050</v>
      </c>
      <c r="AGJ99" s="79" t="s">
        <v>1050</v>
      </c>
      <c r="AGK99" s="79" t="s">
        <v>1050</v>
      </c>
      <c r="AGL99" s="79" t="s">
        <v>1089</v>
      </c>
      <c r="AGM99" s="79" t="s">
        <v>1050</v>
      </c>
      <c r="AGN99" s="79" t="s">
        <v>1050</v>
      </c>
      <c r="AGO99" s="79" t="s">
        <v>1050</v>
      </c>
      <c r="AGP99" s="79" t="s">
        <v>1050</v>
      </c>
      <c r="AGQ99" s="79" t="s">
        <v>1050</v>
      </c>
      <c r="AGR99" s="79" t="s">
        <v>1050</v>
      </c>
      <c r="AGS99" s="79" t="s">
        <v>1050</v>
      </c>
      <c r="AGT99" s="79" t="s">
        <v>1050</v>
      </c>
      <c r="AGU99" s="79" t="s">
        <v>1050</v>
      </c>
      <c r="AGV99" s="79" t="s">
        <v>1050</v>
      </c>
      <c r="AGW99" s="79" t="s">
        <v>1050</v>
      </c>
      <c r="AGX99" s="79" t="s">
        <v>1050</v>
      </c>
      <c r="AGY99" s="79" t="s">
        <v>1050</v>
      </c>
      <c r="AGZ99" s="79" t="s">
        <v>1050</v>
      </c>
      <c r="AHA99" s="79" t="s">
        <v>1050</v>
      </c>
      <c r="AHB99" s="79" t="s">
        <v>1050</v>
      </c>
      <c r="AHC99" s="79" t="s">
        <v>1050</v>
      </c>
      <c r="AHD99" s="79" t="s">
        <v>1050</v>
      </c>
      <c r="AHE99" s="79" t="s">
        <v>1050</v>
      </c>
      <c r="AHF99" s="79" t="s">
        <v>1050</v>
      </c>
      <c r="AHG99" s="79" t="s">
        <v>1050</v>
      </c>
      <c r="AHH99" s="79" t="s">
        <v>1050</v>
      </c>
      <c r="AHI99" s="79" t="s">
        <v>1050</v>
      </c>
      <c r="AHJ99" s="79" t="s">
        <v>1089</v>
      </c>
      <c r="AHK99" s="79" t="s">
        <v>1050</v>
      </c>
      <c r="AHL99" s="79" t="s">
        <v>1050</v>
      </c>
      <c r="AHM99" s="79" t="s">
        <v>1050</v>
      </c>
      <c r="AHN99" s="79" t="s">
        <v>1050</v>
      </c>
      <c r="AHO99" s="79" t="s">
        <v>1050</v>
      </c>
      <c r="AHP99" s="79" t="s">
        <v>1050</v>
      </c>
      <c r="AHQ99" s="79" t="s">
        <v>1050</v>
      </c>
      <c r="AHR99" s="79" t="s">
        <v>1050</v>
      </c>
      <c r="AHS99" s="79" t="s">
        <v>1050</v>
      </c>
      <c r="AHT99" s="79" t="s">
        <v>1050</v>
      </c>
      <c r="AHU99" s="79" t="s">
        <v>1050</v>
      </c>
      <c r="AHV99" s="79" t="s">
        <v>1050</v>
      </c>
      <c r="AHW99" s="79" t="s">
        <v>1050</v>
      </c>
      <c r="AHX99" s="79" t="s">
        <v>1050</v>
      </c>
      <c r="AHY99" s="79" t="s">
        <v>1050</v>
      </c>
      <c r="AHZ99" s="79" t="s">
        <v>1050</v>
      </c>
      <c r="AIA99" s="79" t="s">
        <v>1050</v>
      </c>
      <c r="AIB99" s="79" t="s">
        <v>1050</v>
      </c>
      <c r="AIC99" s="79" t="s">
        <v>1050</v>
      </c>
      <c r="AID99" s="79" t="s">
        <v>1050</v>
      </c>
      <c r="AIE99" s="79" t="s">
        <v>1050</v>
      </c>
      <c r="AIF99" s="79" t="s">
        <v>1050</v>
      </c>
      <c r="AIG99" s="79" t="s">
        <v>1050</v>
      </c>
      <c r="AIH99" s="79" t="s">
        <v>1089</v>
      </c>
      <c r="AII99" s="79" t="s">
        <v>1050</v>
      </c>
      <c r="AIJ99" s="79" t="s">
        <v>1089</v>
      </c>
      <c r="AIK99" s="79" t="s">
        <v>1050</v>
      </c>
      <c r="AIL99" s="79" t="s">
        <v>1050</v>
      </c>
      <c r="AIM99" s="79" t="s">
        <v>1050</v>
      </c>
      <c r="AIN99" s="79" t="s">
        <v>1050</v>
      </c>
      <c r="AIO99" s="79" t="s">
        <v>1050</v>
      </c>
      <c r="AIP99" s="79" t="s">
        <v>1050</v>
      </c>
      <c r="AIQ99" s="79" t="s">
        <v>399</v>
      </c>
      <c r="AIR99" s="79">
        <v>142</v>
      </c>
      <c r="AIS99" s="79" t="s">
        <v>399</v>
      </c>
      <c r="AIT99" s="79">
        <v>411</v>
      </c>
      <c r="AIU99" s="79" t="s">
        <v>1050</v>
      </c>
      <c r="AIV99" s="79" t="s">
        <v>1050</v>
      </c>
      <c r="AIW99" s="79" t="s">
        <v>1050</v>
      </c>
      <c r="AIX99" s="79" t="s">
        <v>1050</v>
      </c>
      <c r="AIY99" s="79" t="s">
        <v>1050</v>
      </c>
      <c r="AIZ99" s="79" t="s">
        <v>1050</v>
      </c>
      <c r="AJA99" s="79" t="s">
        <v>1050</v>
      </c>
      <c r="AJB99" s="79" t="s">
        <v>1050</v>
      </c>
      <c r="AJC99" s="79" t="s">
        <v>1050</v>
      </c>
      <c r="AJD99" s="79" t="s">
        <v>1050</v>
      </c>
      <c r="AJE99" s="79" t="s">
        <v>1050</v>
      </c>
      <c r="AJF99" s="79" t="s">
        <v>1050</v>
      </c>
      <c r="AJG99" s="79" t="s">
        <v>3562</v>
      </c>
      <c r="AJH99" s="79" t="s">
        <v>3563</v>
      </c>
      <c r="AJI99" s="79" t="s">
        <v>1050</v>
      </c>
      <c r="AJJ99" s="79" t="s">
        <v>1050</v>
      </c>
      <c r="AJK99" s="79" t="s">
        <v>1050</v>
      </c>
      <c r="AJL99" s="79" t="s">
        <v>1050</v>
      </c>
      <c r="AJM99" s="79" t="s">
        <v>353</v>
      </c>
      <c r="AJN99" s="79" t="s">
        <v>2712</v>
      </c>
      <c r="AJO99" s="79" t="s">
        <v>1050</v>
      </c>
      <c r="AJP99" s="79" t="s">
        <v>1050</v>
      </c>
      <c r="AJQ99" s="79" t="s">
        <v>1050</v>
      </c>
      <c r="AJR99" s="79" t="s">
        <v>1050</v>
      </c>
      <c r="AJS99" s="79" t="s">
        <v>1050</v>
      </c>
      <c r="AJT99" s="79" t="s">
        <v>1050</v>
      </c>
      <c r="AJU99" s="79" t="s">
        <v>1050</v>
      </c>
      <c r="AJV99" s="79" t="s">
        <v>1050</v>
      </c>
      <c r="AJW99" s="79" t="s">
        <v>1050</v>
      </c>
      <c r="AJX99" s="79" t="s">
        <v>1098</v>
      </c>
      <c r="AJY99" s="79" t="s">
        <v>1050</v>
      </c>
      <c r="AJZ99" s="79" t="s">
        <v>1050</v>
      </c>
      <c r="AKA99" s="79" t="s">
        <v>1050</v>
      </c>
      <c r="AKB99" s="79" t="s">
        <v>1050</v>
      </c>
      <c r="AKC99" s="79" t="s">
        <v>1050</v>
      </c>
      <c r="AKD99" s="79" t="s">
        <v>1050</v>
      </c>
      <c r="AKE99" s="79" t="s">
        <v>1050</v>
      </c>
      <c r="AKF99" s="79" t="s">
        <v>1098</v>
      </c>
      <c r="AKG99" s="79" t="s">
        <v>1050</v>
      </c>
      <c r="AKH99" s="79" t="s">
        <v>1050</v>
      </c>
      <c r="AKI99" s="79" t="s">
        <v>1050</v>
      </c>
      <c r="AKJ99" s="79" t="s">
        <v>1050</v>
      </c>
      <c r="AKK99" s="79" t="s">
        <v>1050</v>
      </c>
      <c r="AKL99" s="79" t="s">
        <v>1050</v>
      </c>
      <c r="AKM99" s="79" t="s">
        <v>1050</v>
      </c>
      <c r="AKN99" s="79" t="s">
        <v>1050</v>
      </c>
      <c r="AKO99" s="79" t="s">
        <v>1050</v>
      </c>
      <c r="AKP99" s="79" t="s">
        <v>1050</v>
      </c>
      <c r="AKQ99" s="79" t="s">
        <v>1050</v>
      </c>
      <c r="AKR99" s="79" t="s">
        <v>1050</v>
      </c>
      <c r="AKS99" s="79" t="s">
        <v>1050</v>
      </c>
      <c r="AKT99" s="79" t="s">
        <v>1050</v>
      </c>
      <c r="AKU99" s="79" t="s">
        <v>1050</v>
      </c>
      <c r="AKV99" s="79" t="s">
        <v>1098</v>
      </c>
      <c r="AKW99" s="79" t="s">
        <v>1050</v>
      </c>
      <c r="AKX99" s="79" t="s">
        <v>1050</v>
      </c>
      <c r="AKY99" s="79" t="s">
        <v>1050</v>
      </c>
      <c r="AKZ99" s="79" t="s">
        <v>1050</v>
      </c>
      <c r="ALA99" s="79" t="s">
        <v>1050</v>
      </c>
      <c r="ALB99" s="79" t="s">
        <v>1050</v>
      </c>
      <c r="ALC99" s="79" t="s">
        <v>1050</v>
      </c>
      <c r="ALD99" s="79" t="s">
        <v>1050</v>
      </c>
      <c r="ALE99" s="79" t="s">
        <v>1050</v>
      </c>
      <c r="ALF99" s="79" t="s">
        <v>1050</v>
      </c>
      <c r="ALG99" s="79" t="s">
        <v>1098</v>
      </c>
      <c r="ALH99" s="79" t="s">
        <v>1098</v>
      </c>
      <c r="ALI99" s="79" t="s">
        <v>1050</v>
      </c>
      <c r="ALJ99" s="79" t="s">
        <v>1050</v>
      </c>
      <c r="ALK99" s="79" t="s">
        <v>1050</v>
      </c>
      <c r="ALL99" s="79" t="s">
        <v>1050</v>
      </c>
      <c r="ALM99" s="79" t="s">
        <v>1050</v>
      </c>
      <c r="ALN99" s="79" t="s">
        <v>1050</v>
      </c>
      <c r="ALO99" s="79" t="s">
        <v>1050</v>
      </c>
      <c r="ALP99" s="79" t="s">
        <v>1098</v>
      </c>
      <c r="ALQ99" s="79" t="s">
        <v>1098</v>
      </c>
      <c r="ALR99" s="79" t="s">
        <v>1050</v>
      </c>
      <c r="ALS99" s="79" t="s">
        <v>1050</v>
      </c>
      <c r="ALT99" s="79" t="s">
        <v>1050</v>
      </c>
      <c r="ALU99" s="79" t="s">
        <v>1050</v>
      </c>
      <c r="ALV99" s="79" t="s">
        <v>1050</v>
      </c>
      <c r="ALW99" s="79" t="s">
        <v>1050</v>
      </c>
      <c r="ALX99" s="79" t="s">
        <v>1050</v>
      </c>
    </row>
    <row r="100" ht="50.25" customHeight="1" spans="1:1012">
      <c r="A100" s="150" t="s">
        <v>3564</v>
      </c>
      <c r="B100" s="150">
        <v>137</v>
      </c>
      <c r="C100" s="110" t="s">
        <v>1050</v>
      </c>
      <c r="D100" s="110" t="s">
        <v>3565</v>
      </c>
      <c r="E100" s="110" t="s">
        <v>1050</v>
      </c>
      <c r="F100" s="110" t="s">
        <v>3566</v>
      </c>
      <c r="G100" s="110" t="s">
        <v>1050</v>
      </c>
      <c r="H100" s="110" t="s">
        <v>1050</v>
      </c>
      <c r="I100" s="110" t="s">
        <v>543</v>
      </c>
      <c r="J100" s="110" t="s">
        <v>3567</v>
      </c>
      <c r="K100" s="151">
        <v>0.854166666666667</v>
      </c>
      <c r="L100" s="110" t="s">
        <v>3567</v>
      </c>
      <c r="M100" s="151">
        <v>0.881944444444444</v>
      </c>
      <c r="N100" s="110" t="s">
        <v>331</v>
      </c>
      <c r="O100" s="110" t="s">
        <v>2900</v>
      </c>
      <c r="P100" s="110" t="s">
        <v>1050</v>
      </c>
      <c r="Q100" s="110" t="s">
        <v>1050</v>
      </c>
      <c r="R100" s="110" t="s">
        <v>1052</v>
      </c>
      <c r="S100" s="110" t="s">
        <v>334</v>
      </c>
      <c r="T100" s="110" t="s">
        <v>1050</v>
      </c>
      <c r="U100" s="110" t="s">
        <v>368</v>
      </c>
      <c r="V100" s="110" t="s">
        <v>480</v>
      </c>
      <c r="W100" s="110" t="s">
        <v>338</v>
      </c>
      <c r="X100" s="110" t="s">
        <v>339</v>
      </c>
      <c r="Y100" s="110" t="s">
        <v>340</v>
      </c>
      <c r="Z100" s="110" t="s">
        <v>387</v>
      </c>
      <c r="AA100" s="110" t="s">
        <v>342</v>
      </c>
      <c r="AB100" s="110" t="s">
        <v>424</v>
      </c>
      <c r="AC100" s="110" t="s">
        <v>343</v>
      </c>
      <c r="AD100" s="110" t="s">
        <v>344</v>
      </c>
      <c r="AE100" s="110" t="s">
        <v>369</v>
      </c>
      <c r="AF100" s="110" t="s">
        <v>392</v>
      </c>
      <c r="AG100" s="110" t="s">
        <v>1050</v>
      </c>
      <c r="AH100" s="110" t="s">
        <v>1050</v>
      </c>
      <c r="AI100" s="110" t="s">
        <v>1050</v>
      </c>
      <c r="AJ100" s="110" t="s">
        <v>1050</v>
      </c>
      <c r="AK100" s="110" t="s">
        <v>1050</v>
      </c>
      <c r="AL100" s="110" t="s">
        <v>1050</v>
      </c>
      <c r="AM100" s="110" t="s">
        <v>1055</v>
      </c>
      <c r="AN100" s="110" t="s">
        <v>2984</v>
      </c>
      <c r="AO100" s="110" t="s">
        <v>1050</v>
      </c>
      <c r="AP100" s="110" t="s">
        <v>1050</v>
      </c>
      <c r="AQ100" s="110" t="s">
        <v>1050</v>
      </c>
      <c r="AR100" s="110" t="s">
        <v>1050</v>
      </c>
      <c r="AS100" s="110" t="s">
        <v>3568</v>
      </c>
      <c r="AT100" s="110" t="s">
        <v>1050</v>
      </c>
      <c r="AU100" s="110" t="s">
        <v>1050</v>
      </c>
      <c r="AV100" s="110" t="s">
        <v>1050</v>
      </c>
      <c r="AW100" s="110" t="s">
        <v>1050</v>
      </c>
      <c r="AX100" s="110" t="s">
        <v>1050</v>
      </c>
      <c r="AY100" s="110" t="s">
        <v>1050</v>
      </c>
      <c r="AZ100" s="110" t="s">
        <v>480</v>
      </c>
      <c r="BA100" s="110" t="s">
        <v>1050</v>
      </c>
      <c r="BB100" s="110" t="s">
        <v>1050</v>
      </c>
      <c r="BC100" s="110" t="s">
        <v>1050</v>
      </c>
      <c r="BD100" s="110" t="s">
        <v>1050</v>
      </c>
      <c r="BE100" s="110" t="s">
        <v>1050</v>
      </c>
      <c r="BF100" s="110" t="s">
        <v>1050</v>
      </c>
      <c r="BG100" s="110" t="s">
        <v>1050</v>
      </c>
      <c r="BH100" s="110" t="s">
        <v>1050</v>
      </c>
      <c r="BI100" s="110" t="s">
        <v>1050</v>
      </c>
      <c r="BJ100" s="110" t="s">
        <v>1050</v>
      </c>
      <c r="BK100" s="110" t="s">
        <v>1050</v>
      </c>
      <c r="BL100" s="110" t="s">
        <v>1050</v>
      </c>
      <c r="BM100" s="110" t="s">
        <v>1050</v>
      </c>
      <c r="BN100" s="110" t="s">
        <v>1050</v>
      </c>
      <c r="BO100" s="110" t="s">
        <v>1050</v>
      </c>
      <c r="BP100" s="110" t="s">
        <v>1050</v>
      </c>
      <c r="BQ100" s="110" t="s">
        <v>1050</v>
      </c>
      <c r="BR100" s="110" t="s">
        <v>1050</v>
      </c>
      <c r="BS100" s="110" t="s">
        <v>1050</v>
      </c>
      <c r="BT100" s="110" t="s">
        <v>1050</v>
      </c>
      <c r="BU100" s="110" t="s">
        <v>1050</v>
      </c>
      <c r="BV100" s="110" t="s">
        <v>1050</v>
      </c>
      <c r="BW100" s="110" t="s">
        <v>1050</v>
      </c>
      <c r="BX100" s="110" t="s">
        <v>1050</v>
      </c>
      <c r="BY100" s="110" t="s">
        <v>1050</v>
      </c>
      <c r="BZ100" s="110" t="s">
        <v>1050</v>
      </c>
      <c r="CA100" s="110" t="s">
        <v>1050</v>
      </c>
      <c r="CB100" s="110" t="s">
        <v>1050</v>
      </c>
      <c r="CC100" s="110" t="s">
        <v>1050</v>
      </c>
      <c r="CD100" s="110" t="s">
        <v>1050</v>
      </c>
      <c r="CE100" s="110" t="s">
        <v>1050</v>
      </c>
      <c r="CF100" s="110" t="s">
        <v>1057</v>
      </c>
      <c r="CG100" s="110" t="s">
        <v>3569</v>
      </c>
      <c r="CH100" s="110" t="s">
        <v>1090</v>
      </c>
      <c r="CI100" s="110" t="s">
        <v>398</v>
      </c>
      <c r="CJ100" s="110" t="s">
        <v>1060</v>
      </c>
      <c r="CK100" s="110" t="s">
        <v>1050</v>
      </c>
      <c r="CL100" s="110" t="s">
        <v>1050</v>
      </c>
      <c r="CM100" s="110" t="s">
        <v>1050</v>
      </c>
      <c r="CN100" s="110" t="s">
        <v>1050</v>
      </c>
      <c r="CO100" s="110" t="s">
        <v>353</v>
      </c>
      <c r="CP100" s="110" t="s">
        <v>401</v>
      </c>
      <c r="CQ100" s="110" t="s">
        <v>1050</v>
      </c>
      <c r="CR100" s="110" t="s">
        <v>3570</v>
      </c>
      <c r="CS100" s="110" t="s">
        <v>1050</v>
      </c>
      <c r="CT100" s="110" t="s">
        <v>2712</v>
      </c>
      <c r="CU100" s="110" t="s">
        <v>1050</v>
      </c>
      <c r="CV100" s="110" t="s">
        <v>1050</v>
      </c>
      <c r="CW100" s="110" t="s">
        <v>1050</v>
      </c>
      <c r="CX100" s="110" t="s">
        <v>3571</v>
      </c>
      <c r="CY100" s="110" t="s">
        <v>3572</v>
      </c>
      <c r="CZ100" s="110" t="s">
        <v>356</v>
      </c>
      <c r="DA100" s="110" t="s">
        <v>1063</v>
      </c>
      <c r="DB100" s="110" t="s">
        <v>1064</v>
      </c>
      <c r="DC100" s="110" t="s">
        <v>1331</v>
      </c>
      <c r="DD100" s="110">
        <v>2022</v>
      </c>
      <c r="DE100" s="110" t="s">
        <v>1464</v>
      </c>
      <c r="DF100" s="110" t="s">
        <v>1050</v>
      </c>
      <c r="DG100" s="110">
        <v>2</v>
      </c>
      <c r="DH100" s="110" t="s">
        <v>1111</v>
      </c>
      <c r="DI100" s="110" t="s">
        <v>1589</v>
      </c>
      <c r="DJ100" s="110" t="s">
        <v>1113</v>
      </c>
      <c r="DK100" s="110" t="s">
        <v>1050</v>
      </c>
      <c r="DL100" s="110" t="s">
        <v>399</v>
      </c>
      <c r="DM100" s="110" t="s">
        <v>353</v>
      </c>
      <c r="DN100" s="110" t="s">
        <v>2327</v>
      </c>
      <c r="DO100" s="110" t="s">
        <v>3038</v>
      </c>
      <c r="DP100" s="110" t="s">
        <v>399</v>
      </c>
      <c r="DQ100" s="110" t="s">
        <v>1050</v>
      </c>
      <c r="DR100" s="110" t="s">
        <v>1050</v>
      </c>
      <c r="DS100" s="110" t="s">
        <v>399</v>
      </c>
      <c r="DT100" s="110" t="s">
        <v>1050</v>
      </c>
      <c r="DU100" s="110" t="s">
        <v>1050</v>
      </c>
      <c r="DV100" s="110" t="s">
        <v>353</v>
      </c>
      <c r="DW100" s="110" t="s">
        <v>542</v>
      </c>
      <c r="DX100" s="110" t="s">
        <v>435</v>
      </c>
      <c r="DY100" s="110" t="s">
        <v>1050</v>
      </c>
      <c r="DZ100" s="110" t="s">
        <v>1050</v>
      </c>
      <c r="EA100" s="110" t="s">
        <v>1050</v>
      </c>
      <c r="EB100" s="110" t="s">
        <v>1050</v>
      </c>
      <c r="EC100" s="110" t="s">
        <v>1050</v>
      </c>
      <c r="ED100" s="110" t="s">
        <v>3573</v>
      </c>
      <c r="EE100" s="110" t="s">
        <v>1050</v>
      </c>
      <c r="EF100" s="110" t="s">
        <v>353</v>
      </c>
      <c r="EG100" s="110" t="s">
        <v>1057</v>
      </c>
      <c r="EH100" s="110" t="s">
        <v>3574</v>
      </c>
      <c r="EI100" s="110" t="s">
        <v>1090</v>
      </c>
      <c r="EJ100" s="110" t="s">
        <v>398</v>
      </c>
      <c r="EK100" s="110" t="s">
        <v>1060</v>
      </c>
      <c r="EL100" s="110" t="s">
        <v>2712</v>
      </c>
      <c r="EM100" s="110" t="s">
        <v>1050</v>
      </c>
      <c r="EN100" s="110" t="s">
        <v>1050</v>
      </c>
      <c r="EO100" s="110" t="s">
        <v>1050</v>
      </c>
      <c r="EP100" s="110" t="s">
        <v>353</v>
      </c>
      <c r="EQ100" s="110" t="s">
        <v>401</v>
      </c>
      <c r="ER100" s="110" t="s">
        <v>1050</v>
      </c>
      <c r="ES100" s="155">
        <v>43776</v>
      </c>
      <c r="ET100" s="110" t="s">
        <v>2712</v>
      </c>
      <c r="EU100" s="110" t="s">
        <v>2712</v>
      </c>
      <c r="EV100" s="110" t="s">
        <v>1050</v>
      </c>
      <c r="EW100" s="110" t="s">
        <v>1050</v>
      </c>
      <c r="EX100" s="110" t="s">
        <v>2712</v>
      </c>
      <c r="EY100" s="110" t="s">
        <v>3575</v>
      </c>
      <c r="EZ100" s="110" t="s">
        <v>3576</v>
      </c>
      <c r="FA100" s="110" t="s">
        <v>356</v>
      </c>
      <c r="FB100" s="110" t="s">
        <v>1063</v>
      </c>
      <c r="FC100" s="110" t="s">
        <v>1064</v>
      </c>
      <c r="FD100" s="110" t="s">
        <v>1595</v>
      </c>
      <c r="FE100" s="110">
        <v>2018</v>
      </c>
      <c r="FF100" s="110" t="s">
        <v>458</v>
      </c>
      <c r="FG100" s="110" t="s">
        <v>1413</v>
      </c>
      <c r="FH100" s="110">
        <v>2</v>
      </c>
      <c r="FI100" s="110" t="s">
        <v>1111</v>
      </c>
      <c r="FJ100" s="110" t="s">
        <v>3513</v>
      </c>
      <c r="FK100" s="110" t="s">
        <v>1583</v>
      </c>
      <c r="FL100" s="110" t="s">
        <v>2712</v>
      </c>
      <c r="FM100" s="110" t="s">
        <v>399</v>
      </c>
      <c r="FN100" s="110" t="s">
        <v>353</v>
      </c>
      <c r="FO100" s="110" t="s">
        <v>3577</v>
      </c>
      <c r="FP100" s="110" t="s">
        <v>3578</v>
      </c>
      <c r="FQ100" s="110" t="s">
        <v>399</v>
      </c>
      <c r="FR100" s="110" t="s">
        <v>1050</v>
      </c>
      <c r="FS100" s="110" t="s">
        <v>1050</v>
      </c>
      <c r="FT100" s="110" t="s">
        <v>399</v>
      </c>
      <c r="FU100" s="110" t="s">
        <v>1050</v>
      </c>
      <c r="FV100" s="110" t="s">
        <v>1050</v>
      </c>
      <c r="FW100" s="110" t="s">
        <v>353</v>
      </c>
      <c r="FX100" s="110" t="s">
        <v>542</v>
      </c>
      <c r="FY100" s="110" t="s">
        <v>435</v>
      </c>
      <c r="FZ100" s="110" t="s">
        <v>1050</v>
      </c>
      <c r="GA100" s="110" t="s">
        <v>1050</v>
      </c>
      <c r="GB100" s="110" t="s">
        <v>1050</v>
      </c>
      <c r="GC100" s="110" t="s">
        <v>1050</v>
      </c>
      <c r="GD100" s="110" t="s">
        <v>1050</v>
      </c>
      <c r="GE100" s="110" t="s">
        <v>3579</v>
      </c>
      <c r="GF100" s="110" t="s">
        <v>409</v>
      </c>
      <c r="GG100" s="110" t="s">
        <v>399</v>
      </c>
      <c r="GH100" s="110" t="s">
        <v>1057</v>
      </c>
      <c r="GI100" s="110" t="s">
        <v>2712</v>
      </c>
      <c r="GJ100" s="110" t="s">
        <v>2712</v>
      </c>
      <c r="GK100" s="110" t="s">
        <v>2712</v>
      </c>
      <c r="GL100" s="110" t="s">
        <v>2712</v>
      </c>
      <c r="GM100" s="110" t="s">
        <v>2712</v>
      </c>
      <c r="GN100" s="110" t="s">
        <v>2712</v>
      </c>
      <c r="GO100" s="110" t="s">
        <v>2712</v>
      </c>
      <c r="GP100" s="110" t="s">
        <v>2712</v>
      </c>
      <c r="GQ100" s="110" t="s">
        <v>2712</v>
      </c>
      <c r="GR100" s="110" t="s">
        <v>2712</v>
      </c>
      <c r="GS100" s="110" t="s">
        <v>2712</v>
      </c>
      <c r="GT100" s="110" t="s">
        <v>2712</v>
      </c>
      <c r="GU100" s="110" t="s">
        <v>2712</v>
      </c>
      <c r="GV100" s="110" t="s">
        <v>2712</v>
      </c>
      <c r="GW100" s="110" t="s">
        <v>2712</v>
      </c>
      <c r="GX100" s="110" t="s">
        <v>2712</v>
      </c>
      <c r="GY100" s="110" t="s">
        <v>1413</v>
      </c>
      <c r="GZ100" s="110" t="s">
        <v>2712</v>
      </c>
      <c r="HA100" s="110" t="s">
        <v>2712</v>
      </c>
      <c r="HB100" s="110" t="s">
        <v>1413</v>
      </c>
      <c r="HC100" s="110" t="s">
        <v>1413</v>
      </c>
      <c r="HD100" s="110" t="s">
        <v>1413</v>
      </c>
      <c r="HE100" s="110" t="s">
        <v>1413</v>
      </c>
      <c r="HF100" s="110" t="s">
        <v>1413</v>
      </c>
      <c r="HG100" s="110" t="s">
        <v>1413</v>
      </c>
      <c r="HH100" s="110" t="s">
        <v>1413</v>
      </c>
      <c r="HI100" s="110" t="s">
        <v>1413</v>
      </c>
      <c r="HJ100" s="110" t="s">
        <v>1413</v>
      </c>
      <c r="HK100" s="110" t="s">
        <v>1413</v>
      </c>
      <c r="HL100" s="110" t="s">
        <v>1413</v>
      </c>
      <c r="HM100" s="110" t="s">
        <v>1413</v>
      </c>
      <c r="HN100" s="110" t="s">
        <v>1413</v>
      </c>
      <c r="HO100" s="110" t="s">
        <v>1413</v>
      </c>
      <c r="HP100" s="110" t="s">
        <v>1413</v>
      </c>
      <c r="HQ100" s="110" t="s">
        <v>1413</v>
      </c>
      <c r="HR100" s="110" t="s">
        <v>1413</v>
      </c>
      <c r="HS100" s="110" t="s">
        <v>1413</v>
      </c>
      <c r="HT100" s="110" t="s">
        <v>1413</v>
      </c>
      <c r="HU100" s="110" t="s">
        <v>1413</v>
      </c>
      <c r="HV100" s="110" t="s">
        <v>1413</v>
      </c>
      <c r="HW100" s="110" t="s">
        <v>1413</v>
      </c>
      <c r="HX100" s="110" t="s">
        <v>1413</v>
      </c>
      <c r="HY100" s="110" t="s">
        <v>1413</v>
      </c>
      <c r="HZ100" s="110" t="s">
        <v>1413</v>
      </c>
      <c r="IA100" s="110" t="s">
        <v>1413</v>
      </c>
      <c r="IB100" s="110" t="s">
        <v>1413</v>
      </c>
      <c r="IC100" s="110" t="s">
        <v>1413</v>
      </c>
      <c r="ID100" s="110" t="s">
        <v>1413</v>
      </c>
      <c r="IE100" s="110" t="s">
        <v>1413</v>
      </c>
      <c r="IF100" s="110" t="s">
        <v>1413</v>
      </c>
      <c r="IG100" s="110" t="s">
        <v>1413</v>
      </c>
      <c r="IH100" s="110" t="s">
        <v>1413</v>
      </c>
      <c r="II100" s="110" t="s">
        <v>1050</v>
      </c>
      <c r="IJ100" s="110" t="s">
        <v>1050</v>
      </c>
      <c r="IK100" s="110" t="s">
        <v>1050</v>
      </c>
      <c r="IL100" s="110" t="s">
        <v>1050</v>
      </c>
      <c r="IM100" s="110" t="s">
        <v>1050</v>
      </c>
      <c r="IN100" s="110" t="s">
        <v>1050</v>
      </c>
      <c r="IO100" s="110" t="s">
        <v>1050</v>
      </c>
      <c r="IP100" s="110" t="s">
        <v>1050</v>
      </c>
      <c r="IQ100" s="110" t="s">
        <v>1050</v>
      </c>
      <c r="IR100" s="110" t="s">
        <v>1050</v>
      </c>
      <c r="IS100" s="110" t="s">
        <v>1050</v>
      </c>
      <c r="IT100" s="110" t="s">
        <v>1050</v>
      </c>
      <c r="IU100" s="110" t="s">
        <v>1050</v>
      </c>
      <c r="IV100" s="110" t="s">
        <v>1050</v>
      </c>
      <c r="IW100" s="110" t="s">
        <v>1050</v>
      </c>
      <c r="IX100" s="110" t="s">
        <v>1050</v>
      </c>
      <c r="IY100" s="110" t="s">
        <v>1050</v>
      </c>
      <c r="IZ100" s="110" t="s">
        <v>1050</v>
      </c>
      <c r="JA100" s="110" t="s">
        <v>1050</v>
      </c>
      <c r="JB100" s="110" t="s">
        <v>1050</v>
      </c>
      <c r="JC100" s="110" t="s">
        <v>1050</v>
      </c>
      <c r="JD100" s="110" t="s">
        <v>1050</v>
      </c>
      <c r="JE100" s="110" t="s">
        <v>1050</v>
      </c>
      <c r="JF100" s="110" t="s">
        <v>1050</v>
      </c>
      <c r="JG100" s="110" t="s">
        <v>1050</v>
      </c>
      <c r="JH100" s="110" t="s">
        <v>1050</v>
      </c>
      <c r="JI100" s="110" t="s">
        <v>1050</v>
      </c>
      <c r="JJ100" s="110" t="s">
        <v>1050</v>
      </c>
      <c r="JK100" s="110" t="s">
        <v>1050</v>
      </c>
      <c r="JL100" s="110" t="s">
        <v>1050</v>
      </c>
      <c r="JM100" s="110" t="s">
        <v>1050</v>
      </c>
      <c r="JN100" s="110" t="s">
        <v>1050</v>
      </c>
      <c r="JO100" s="110" t="s">
        <v>1050</v>
      </c>
      <c r="JP100" s="110" t="s">
        <v>1050</v>
      </c>
      <c r="JQ100" s="110" t="s">
        <v>1050</v>
      </c>
      <c r="JR100" s="110" t="s">
        <v>1050</v>
      </c>
      <c r="JS100" s="110" t="s">
        <v>1050</v>
      </c>
      <c r="JT100" s="110" t="s">
        <v>1050</v>
      </c>
      <c r="JU100" s="110" t="s">
        <v>1050</v>
      </c>
      <c r="JV100" s="110" t="s">
        <v>1050</v>
      </c>
      <c r="JW100" s="110" t="s">
        <v>1050</v>
      </c>
      <c r="JX100" s="110" t="s">
        <v>1050</v>
      </c>
      <c r="JY100" s="110" t="s">
        <v>1050</v>
      </c>
      <c r="JZ100" s="110" t="s">
        <v>1050</v>
      </c>
      <c r="KA100" s="110" t="s">
        <v>1050</v>
      </c>
      <c r="KB100" s="110" t="s">
        <v>1050</v>
      </c>
      <c r="KC100" s="110" t="s">
        <v>1050</v>
      </c>
      <c r="KD100" s="110" t="s">
        <v>1050</v>
      </c>
      <c r="KE100" s="110" t="s">
        <v>1050</v>
      </c>
      <c r="KF100" s="110" t="s">
        <v>1050</v>
      </c>
      <c r="KG100" s="110" t="s">
        <v>1050</v>
      </c>
      <c r="KH100" s="110" t="s">
        <v>1050</v>
      </c>
      <c r="KI100" s="110" t="s">
        <v>1050</v>
      </c>
      <c r="KJ100" s="110" t="s">
        <v>1050</v>
      </c>
      <c r="KK100" s="110" t="s">
        <v>1050</v>
      </c>
      <c r="KL100" s="110" t="s">
        <v>1050</v>
      </c>
      <c r="KM100" s="110" t="s">
        <v>1050</v>
      </c>
      <c r="KN100" s="110" t="s">
        <v>1050</v>
      </c>
      <c r="KO100" s="110" t="s">
        <v>1050</v>
      </c>
      <c r="KP100" s="110" t="s">
        <v>1050</v>
      </c>
      <c r="KQ100" s="110" t="s">
        <v>1050</v>
      </c>
      <c r="KR100" s="110" t="s">
        <v>1050</v>
      </c>
      <c r="KS100" s="110" t="s">
        <v>1050</v>
      </c>
      <c r="KT100" s="110" t="s">
        <v>1050</v>
      </c>
      <c r="KU100" s="110" t="s">
        <v>1050</v>
      </c>
      <c r="KV100" s="110" t="s">
        <v>1050</v>
      </c>
      <c r="KW100" s="110" t="s">
        <v>1050</v>
      </c>
      <c r="KX100" s="110" t="s">
        <v>1050</v>
      </c>
      <c r="KY100" s="110" t="s">
        <v>1050</v>
      </c>
      <c r="KZ100" s="110" t="s">
        <v>1050</v>
      </c>
      <c r="LA100" s="110" t="s">
        <v>1050</v>
      </c>
      <c r="LB100" s="110" t="s">
        <v>1050</v>
      </c>
      <c r="LC100" s="110" t="s">
        <v>1050</v>
      </c>
      <c r="LD100" s="110" t="s">
        <v>1050</v>
      </c>
      <c r="LE100" s="110" t="s">
        <v>1050</v>
      </c>
      <c r="LF100" s="110" t="s">
        <v>1050</v>
      </c>
      <c r="LG100" s="110" t="s">
        <v>1050</v>
      </c>
      <c r="LH100" s="110" t="s">
        <v>1050</v>
      </c>
      <c r="LI100" s="110" t="s">
        <v>1050</v>
      </c>
      <c r="LJ100" s="110" t="s">
        <v>1050</v>
      </c>
      <c r="LK100" s="110" t="s">
        <v>1050</v>
      </c>
      <c r="LL100" s="110" t="s">
        <v>1050</v>
      </c>
      <c r="LM100" s="110" t="s">
        <v>1050</v>
      </c>
      <c r="LN100" s="110" t="s">
        <v>1050</v>
      </c>
      <c r="LO100" s="110" t="s">
        <v>1050</v>
      </c>
      <c r="LP100" s="110" t="s">
        <v>1050</v>
      </c>
      <c r="LQ100" s="110" t="s">
        <v>1050</v>
      </c>
      <c r="LR100" s="110" t="s">
        <v>1050</v>
      </c>
      <c r="LS100" s="110" t="s">
        <v>1050</v>
      </c>
      <c r="LT100" s="110" t="s">
        <v>1050</v>
      </c>
      <c r="LU100" s="110" t="s">
        <v>1050</v>
      </c>
      <c r="LV100" s="110" t="s">
        <v>1050</v>
      </c>
      <c r="LW100" s="110" t="s">
        <v>1050</v>
      </c>
      <c r="LX100" s="110" t="s">
        <v>1050</v>
      </c>
      <c r="LY100" s="110" t="s">
        <v>1050</v>
      </c>
      <c r="LZ100" s="110" t="s">
        <v>1050</v>
      </c>
      <c r="MA100" s="110" t="s">
        <v>1050</v>
      </c>
      <c r="MB100" s="110" t="s">
        <v>1050</v>
      </c>
      <c r="MC100" s="110" t="s">
        <v>1050</v>
      </c>
      <c r="MD100" s="110" t="s">
        <v>1050</v>
      </c>
      <c r="ME100" s="110" t="s">
        <v>1050</v>
      </c>
      <c r="MF100" s="110" t="s">
        <v>1050</v>
      </c>
      <c r="MG100" s="110" t="s">
        <v>1050</v>
      </c>
      <c r="MH100" s="110" t="s">
        <v>1050</v>
      </c>
      <c r="MI100" s="110" t="s">
        <v>1050</v>
      </c>
      <c r="MJ100" s="110" t="s">
        <v>1050</v>
      </c>
      <c r="MK100" s="110" t="s">
        <v>1050</v>
      </c>
      <c r="ML100" s="110" t="s">
        <v>1050</v>
      </c>
      <c r="MM100" s="110" t="s">
        <v>1050</v>
      </c>
      <c r="MN100" s="110" t="s">
        <v>1050</v>
      </c>
      <c r="MO100" s="110" t="s">
        <v>1050</v>
      </c>
      <c r="MP100" s="110" t="s">
        <v>1050</v>
      </c>
      <c r="MQ100" s="110" t="s">
        <v>1050</v>
      </c>
      <c r="MR100" s="110" t="s">
        <v>1050</v>
      </c>
      <c r="MS100" s="110" t="s">
        <v>1050</v>
      </c>
      <c r="MT100" s="110" t="s">
        <v>1050</v>
      </c>
      <c r="MU100" s="110" t="s">
        <v>1050</v>
      </c>
      <c r="MV100" s="110" t="s">
        <v>1050</v>
      </c>
      <c r="MW100" s="110" t="s">
        <v>1050</v>
      </c>
      <c r="MX100" s="110" t="s">
        <v>1050</v>
      </c>
      <c r="MY100" s="110" t="s">
        <v>1050</v>
      </c>
      <c r="MZ100" s="110" t="s">
        <v>399</v>
      </c>
      <c r="NA100" s="110" t="s">
        <v>1050</v>
      </c>
      <c r="NB100" s="110" t="s">
        <v>1050</v>
      </c>
      <c r="NC100" s="110" t="s">
        <v>1050</v>
      </c>
      <c r="ND100" s="110" t="s">
        <v>1050</v>
      </c>
      <c r="NE100" s="110" t="s">
        <v>1050</v>
      </c>
      <c r="NF100" s="110" t="s">
        <v>1050</v>
      </c>
      <c r="NG100" s="110" t="s">
        <v>1050</v>
      </c>
      <c r="NH100" s="110" t="s">
        <v>1050</v>
      </c>
      <c r="NI100" s="110" t="s">
        <v>1050</v>
      </c>
      <c r="NJ100" s="110" t="s">
        <v>1050</v>
      </c>
      <c r="NK100" s="110" t="s">
        <v>1050</v>
      </c>
      <c r="NL100" s="110" t="s">
        <v>1050</v>
      </c>
      <c r="NM100" s="110" t="s">
        <v>1050</v>
      </c>
      <c r="NN100" s="110" t="s">
        <v>1050</v>
      </c>
      <c r="NO100" s="110" t="s">
        <v>1050</v>
      </c>
      <c r="NP100" s="110" t="s">
        <v>1050</v>
      </c>
      <c r="NQ100" s="110" t="s">
        <v>1050</v>
      </c>
      <c r="NR100" s="110" t="s">
        <v>1050</v>
      </c>
      <c r="NS100" s="110" t="s">
        <v>1050</v>
      </c>
      <c r="NT100" s="110" t="s">
        <v>1050</v>
      </c>
      <c r="NU100" s="110" t="s">
        <v>1050</v>
      </c>
      <c r="NV100" s="110" t="s">
        <v>1050</v>
      </c>
      <c r="NW100" s="110" t="s">
        <v>1050</v>
      </c>
      <c r="NX100" s="110" t="s">
        <v>1050</v>
      </c>
      <c r="NY100" s="110" t="s">
        <v>1050</v>
      </c>
      <c r="NZ100" s="110" t="s">
        <v>1050</v>
      </c>
      <c r="OA100" s="110" t="s">
        <v>1050</v>
      </c>
      <c r="OB100" s="110" t="s">
        <v>1050</v>
      </c>
      <c r="OC100" s="110" t="s">
        <v>1050</v>
      </c>
      <c r="OD100" s="110" t="s">
        <v>1050</v>
      </c>
      <c r="OE100" s="110" t="s">
        <v>1050</v>
      </c>
      <c r="OF100" s="110" t="s">
        <v>1050</v>
      </c>
      <c r="OG100" s="110" t="s">
        <v>1050</v>
      </c>
      <c r="OH100" s="110" t="s">
        <v>1050</v>
      </c>
      <c r="OI100" s="110" t="s">
        <v>1050</v>
      </c>
      <c r="OJ100" s="110" t="s">
        <v>1050</v>
      </c>
      <c r="OK100" s="110" t="s">
        <v>1050</v>
      </c>
      <c r="OL100" s="110" t="s">
        <v>1050</v>
      </c>
      <c r="OM100" s="110" t="s">
        <v>1050</v>
      </c>
      <c r="ON100" s="110" t="s">
        <v>1050</v>
      </c>
      <c r="OO100" s="110" t="s">
        <v>1050</v>
      </c>
      <c r="OP100" s="110" t="s">
        <v>1050</v>
      </c>
      <c r="OQ100" s="110" t="s">
        <v>1050</v>
      </c>
      <c r="OR100" s="110" t="s">
        <v>1050</v>
      </c>
      <c r="OS100" s="110" t="s">
        <v>1050</v>
      </c>
      <c r="OT100" s="110" t="s">
        <v>1050</v>
      </c>
      <c r="OU100" s="110" t="s">
        <v>1050</v>
      </c>
      <c r="OV100" s="110" t="s">
        <v>1050</v>
      </c>
      <c r="OW100" s="110" t="s">
        <v>1050</v>
      </c>
      <c r="OX100" s="110" t="s">
        <v>1050</v>
      </c>
      <c r="OY100" s="110" t="s">
        <v>1050</v>
      </c>
      <c r="OZ100" s="110" t="s">
        <v>1050</v>
      </c>
      <c r="PA100" s="110" t="s">
        <v>1050</v>
      </c>
      <c r="PB100" s="110" t="s">
        <v>1050</v>
      </c>
      <c r="PC100" s="110" t="s">
        <v>1050</v>
      </c>
      <c r="PD100" s="110" t="s">
        <v>1050</v>
      </c>
      <c r="PE100" s="110" t="s">
        <v>1050</v>
      </c>
      <c r="PF100" s="110" t="s">
        <v>1050</v>
      </c>
      <c r="PG100" s="110" t="s">
        <v>1050</v>
      </c>
      <c r="PH100" s="110" t="s">
        <v>1050</v>
      </c>
      <c r="PI100" s="110" t="s">
        <v>1050</v>
      </c>
      <c r="PJ100" s="110" t="s">
        <v>1050</v>
      </c>
      <c r="PK100" s="110" t="s">
        <v>1050</v>
      </c>
      <c r="PL100" s="110" t="s">
        <v>1050</v>
      </c>
      <c r="PM100" s="110" t="s">
        <v>3580</v>
      </c>
      <c r="PN100" s="110">
        <v>2</v>
      </c>
      <c r="PO100" s="110">
        <v>1</v>
      </c>
      <c r="PP100" s="110" t="s">
        <v>1050</v>
      </c>
      <c r="PQ100" s="110" t="s">
        <v>1050</v>
      </c>
      <c r="PR100" s="110" t="s">
        <v>1050</v>
      </c>
      <c r="PS100" s="110" t="s">
        <v>1050</v>
      </c>
      <c r="PT100" s="110" t="s">
        <v>1050</v>
      </c>
      <c r="PU100" s="110" t="s">
        <v>3581</v>
      </c>
      <c r="PV100" s="110" t="s">
        <v>1050</v>
      </c>
      <c r="PW100" s="110" t="s">
        <v>1050</v>
      </c>
      <c r="PX100" s="110" t="s">
        <v>1050</v>
      </c>
      <c r="PY100" s="110" t="s">
        <v>3582</v>
      </c>
      <c r="PZ100" s="110" t="s">
        <v>1050</v>
      </c>
      <c r="QA100" s="110" t="s">
        <v>1050</v>
      </c>
      <c r="QB100" s="110" t="s">
        <v>1050</v>
      </c>
      <c r="QC100" s="110" t="s">
        <v>1050</v>
      </c>
      <c r="QD100" s="110" t="s">
        <v>1100</v>
      </c>
      <c r="QE100" s="110" t="s">
        <v>1076</v>
      </c>
      <c r="QF100" s="110" t="s">
        <v>353</v>
      </c>
      <c r="QG100" s="110">
        <v>11</v>
      </c>
      <c r="QH100" s="157">
        <v>1</v>
      </c>
      <c r="QI100" s="110">
        <v>60</v>
      </c>
      <c r="QJ100" s="110">
        <v>28</v>
      </c>
      <c r="QK100" s="110">
        <v>2022</v>
      </c>
      <c r="QL100" s="110">
        <v>2784</v>
      </c>
      <c r="QM100" s="79" t="s">
        <v>3567</v>
      </c>
      <c r="QN100" s="79" t="s">
        <v>512</v>
      </c>
      <c r="QO100" s="79" t="s">
        <v>399</v>
      </c>
      <c r="QP100" s="79" t="s">
        <v>399</v>
      </c>
      <c r="QQ100" s="92">
        <v>0.854166666666667</v>
      </c>
      <c r="QR100" s="79" t="s">
        <v>329</v>
      </c>
      <c r="QS100" s="79" t="s">
        <v>543</v>
      </c>
      <c r="QT100" s="79" t="s">
        <v>3583</v>
      </c>
      <c r="QU100" s="79" t="s">
        <v>3584</v>
      </c>
      <c r="QV100" s="125" t="s">
        <v>3585</v>
      </c>
      <c r="QW100" s="125" t="s">
        <v>3586</v>
      </c>
      <c r="QX100" s="79" t="s">
        <v>1080</v>
      </c>
      <c r="QY100" s="79" t="s">
        <v>1050</v>
      </c>
      <c r="QZ100" s="79" t="s">
        <v>1050</v>
      </c>
      <c r="RA100" s="79" t="s">
        <v>1050</v>
      </c>
      <c r="RB100" s="79" t="s">
        <v>1050</v>
      </c>
      <c r="RC100" s="79" t="s">
        <v>368</v>
      </c>
      <c r="RD100" s="79" t="s">
        <v>399</v>
      </c>
      <c r="RE100" s="79" t="s">
        <v>344</v>
      </c>
      <c r="RF100" s="79" t="s">
        <v>369</v>
      </c>
      <c r="RG100" s="79" t="s">
        <v>1081</v>
      </c>
      <c r="RH100" s="79" t="s">
        <v>338</v>
      </c>
      <c r="RI100" s="79" t="s">
        <v>444</v>
      </c>
      <c r="RJ100" s="79">
        <v>3.55</v>
      </c>
      <c r="RK100" s="79" t="s">
        <v>371</v>
      </c>
      <c r="RL100" s="79" t="s">
        <v>334</v>
      </c>
      <c r="RM100" s="79" t="s">
        <v>3587</v>
      </c>
      <c r="RN100" s="79" t="s">
        <v>3588</v>
      </c>
      <c r="RO100" s="79" t="s">
        <v>1050</v>
      </c>
      <c r="RP100" s="79" t="s">
        <v>414</v>
      </c>
      <c r="RQ100" s="79" t="s">
        <v>1050</v>
      </c>
      <c r="RR100" s="79" t="s">
        <v>480</v>
      </c>
      <c r="RS100" s="79" t="s">
        <v>1126</v>
      </c>
      <c r="RT100" s="79" t="s">
        <v>1127</v>
      </c>
      <c r="RU100" s="79" t="s">
        <v>1085</v>
      </c>
      <c r="RV100" s="79" t="s">
        <v>1050</v>
      </c>
      <c r="RW100" s="79" t="s">
        <v>1050</v>
      </c>
      <c r="RX100" s="79" t="s">
        <v>1050</v>
      </c>
      <c r="RY100" s="79" t="s">
        <v>1050</v>
      </c>
      <c r="RZ100" s="79" t="s">
        <v>1050</v>
      </c>
      <c r="SA100" s="79" t="s">
        <v>1050</v>
      </c>
      <c r="SB100" s="79" t="s">
        <v>1050</v>
      </c>
      <c r="SC100" s="79" t="s">
        <v>1050</v>
      </c>
      <c r="SD100" s="79" t="s">
        <v>1050</v>
      </c>
      <c r="SE100" s="79" t="s">
        <v>1050</v>
      </c>
      <c r="SF100" s="79" t="s">
        <v>1050</v>
      </c>
      <c r="SG100" s="79" t="s">
        <v>1050</v>
      </c>
      <c r="SH100" s="79" t="s">
        <v>1050</v>
      </c>
      <c r="SI100" s="79" t="s">
        <v>1050</v>
      </c>
      <c r="SJ100" s="79" t="s">
        <v>1050</v>
      </c>
      <c r="SK100" s="79" t="s">
        <v>1050</v>
      </c>
      <c r="SL100" s="79" t="s">
        <v>1050</v>
      </c>
      <c r="SM100" s="79" t="s">
        <v>1050</v>
      </c>
      <c r="SN100" s="79" t="s">
        <v>1050</v>
      </c>
      <c r="SO100" s="79" t="s">
        <v>1050</v>
      </c>
      <c r="SP100" s="79" t="s">
        <v>1050</v>
      </c>
      <c r="SQ100" s="79" t="s">
        <v>1050</v>
      </c>
      <c r="SR100" s="79" t="s">
        <v>1050</v>
      </c>
      <c r="SS100" s="79" t="s">
        <v>1050</v>
      </c>
      <c r="ST100" s="79" t="s">
        <v>542</v>
      </c>
      <c r="SU100" s="79" t="s">
        <v>542</v>
      </c>
      <c r="SV100" s="79" t="s">
        <v>549</v>
      </c>
      <c r="SW100" s="79" t="s">
        <v>1050</v>
      </c>
      <c r="SX100" s="79" t="s">
        <v>1050</v>
      </c>
      <c r="SY100" s="79" t="s">
        <v>1050</v>
      </c>
      <c r="SZ100" s="79" t="s">
        <v>1050</v>
      </c>
      <c r="TA100" s="79" t="s">
        <v>1050</v>
      </c>
      <c r="TB100" s="79" t="s">
        <v>1050</v>
      </c>
      <c r="TC100" s="79" t="s">
        <v>1050</v>
      </c>
      <c r="TD100" s="79" t="s">
        <v>1050</v>
      </c>
      <c r="TE100" s="79" t="s">
        <v>1050</v>
      </c>
      <c r="TF100" s="79">
        <v>2022</v>
      </c>
      <c r="TG100" s="79">
        <v>2018</v>
      </c>
      <c r="TH100" s="79" t="s">
        <v>1089</v>
      </c>
      <c r="TI100" s="79" t="s">
        <v>1050</v>
      </c>
      <c r="TJ100" s="79" t="s">
        <v>1050</v>
      </c>
      <c r="TK100" s="79" t="s">
        <v>1050</v>
      </c>
      <c r="TL100" s="79" t="s">
        <v>1050</v>
      </c>
      <c r="TM100" s="79" t="s">
        <v>1050</v>
      </c>
      <c r="TN100" s="79" t="s">
        <v>1050</v>
      </c>
      <c r="TO100" s="79" t="s">
        <v>1050</v>
      </c>
      <c r="TP100" s="79" t="s">
        <v>1050</v>
      </c>
      <c r="TQ100" s="79" t="s">
        <v>1050</v>
      </c>
      <c r="TR100" s="79" t="s">
        <v>1331</v>
      </c>
      <c r="TS100" s="79" t="s">
        <v>3589</v>
      </c>
      <c r="TT100" s="79" t="s">
        <v>1089</v>
      </c>
      <c r="TU100" s="79" t="s">
        <v>1050</v>
      </c>
      <c r="TV100" s="79" t="s">
        <v>1050</v>
      </c>
      <c r="TW100" s="79" t="s">
        <v>1050</v>
      </c>
      <c r="TX100" s="79" t="s">
        <v>1050</v>
      </c>
      <c r="TY100" s="79" t="s">
        <v>1050</v>
      </c>
      <c r="TZ100" s="79" t="s">
        <v>1050</v>
      </c>
      <c r="UA100" s="79" t="s">
        <v>1050</v>
      </c>
      <c r="UB100" s="79" t="s">
        <v>1050</v>
      </c>
      <c r="UC100" s="79" t="s">
        <v>1050</v>
      </c>
      <c r="UD100" s="79" t="s">
        <v>1063</v>
      </c>
      <c r="UE100" s="79" t="s">
        <v>1063</v>
      </c>
      <c r="UF100" s="79" t="s">
        <v>1089</v>
      </c>
      <c r="UG100" s="79" t="s">
        <v>1050</v>
      </c>
      <c r="UH100" s="79" t="s">
        <v>1050</v>
      </c>
      <c r="UI100" s="79" t="s">
        <v>1050</v>
      </c>
      <c r="UJ100" s="79" t="s">
        <v>1050</v>
      </c>
      <c r="UK100" s="79" t="s">
        <v>1050</v>
      </c>
      <c r="UL100" s="79" t="s">
        <v>1050</v>
      </c>
      <c r="UM100" s="79" t="s">
        <v>1050</v>
      </c>
      <c r="UN100" s="79" t="s">
        <v>1050</v>
      </c>
      <c r="UO100" s="79" t="s">
        <v>1050</v>
      </c>
      <c r="UP100" s="79" t="s">
        <v>3590</v>
      </c>
      <c r="UQ100" s="79" t="s">
        <v>1064</v>
      </c>
      <c r="UR100" s="79" t="s">
        <v>3427</v>
      </c>
      <c r="US100" s="79" t="s">
        <v>1050</v>
      </c>
      <c r="UT100" s="79" t="s">
        <v>1050</v>
      </c>
      <c r="UU100" s="79" t="s">
        <v>1050</v>
      </c>
      <c r="UV100" s="79" t="s">
        <v>1050</v>
      </c>
      <c r="UW100" s="79" t="s">
        <v>1050</v>
      </c>
      <c r="UX100" s="79" t="s">
        <v>1050</v>
      </c>
      <c r="UY100" s="79" t="s">
        <v>1050</v>
      </c>
      <c r="UZ100" s="79" t="s">
        <v>1050</v>
      </c>
      <c r="VA100" s="79" t="s">
        <v>1050</v>
      </c>
      <c r="VB100" s="79">
        <v>200</v>
      </c>
      <c r="VC100" s="79">
        <v>199</v>
      </c>
      <c r="VD100" s="79" t="s">
        <v>1050</v>
      </c>
      <c r="VE100" s="79" t="s">
        <v>1050</v>
      </c>
      <c r="VF100" s="79" t="s">
        <v>1050</v>
      </c>
      <c r="VG100" s="79" t="s">
        <v>1050</v>
      </c>
      <c r="VH100" s="79" t="s">
        <v>1050</v>
      </c>
      <c r="VI100" s="79" t="s">
        <v>1050</v>
      </c>
      <c r="VJ100" s="79" t="s">
        <v>1050</v>
      </c>
      <c r="VK100" s="79" t="s">
        <v>1050</v>
      </c>
      <c r="VL100" s="79" t="s">
        <v>1050</v>
      </c>
      <c r="VM100" s="79" t="s">
        <v>1050</v>
      </c>
      <c r="VN100" s="79" t="s">
        <v>1111</v>
      </c>
      <c r="VO100" s="79" t="s">
        <v>1111</v>
      </c>
      <c r="VP100" s="79" t="s">
        <v>1050</v>
      </c>
      <c r="VQ100" s="79" t="s">
        <v>1050</v>
      </c>
      <c r="VR100" s="79" t="s">
        <v>1050</v>
      </c>
      <c r="VS100" s="79" t="s">
        <v>1050</v>
      </c>
      <c r="VT100" s="79" t="s">
        <v>1050</v>
      </c>
      <c r="VU100" s="79" t="s">
        <v>1050</v>
      </c>
      <c r="VV100" s="79" t="s">
        <v>1050</v>
      </c>
      <c r="VW100" s="79" t="s">
        <v>1050</v>
      </c>
      <c r="VX100" s="79" t="s">
        <v>1050</v>
      </c>
      <c r="VY100" s="79" t="s">
        <v>1050</v>
      </c>
      <c r="VZ100" s="79" t="s">
        <v>353</v>
      </c>
      <c r="WA100" s="79" t="s">
        <v>353</v>
      </c>
      <c r="WB100" s="79" t="s">
        <v>3427</v>
      </c>
      <c r="WC100" s="79" t="s">
        <v>1050</v>
      </c>
      <c r="WD100" s="79" t="s">
        <v>1050</v>
      </c>
      <c r="WE100" s="79" t="s">
        <v>1050</v>
      </c>
      <c r="WF100" s="79" t="s">
        <v>1050</v>
      </c>
      <c r="WG100" s="79" t="s">
        <v>1050</v>
      </c>
      <c r="WH100" s="79" t="s">
        <v>1050</v>
      </c>
      <c r="WI100" s="79" t="s">
        <v>1050</v>
      </c>
      <c r="WJ100" s="79" t="s">
        <v>1050</v>
      </c>
      <c r="WK100" s="79" t="s">
        <v>1050</v>
      </c>
      <c r="WL100" s="79" t="s">
        <v>494</v>
      </c>
      <c r="WM100" s="79" t="s">
        <v>399</v>
      </c>
      <c r="WN100" s="79" t="s">
        <v>3427</v>
      </c>
      <c r="WO100" s="79" t="s">
        <v>1050</v>
      </c>
      <c r="WP100" s="79" t="s">
        <v>1050</v>
      </c>
      <c r="WQ100" s="79" t="s">
        <v>1050</v>
      </c>
      <c r="WR100" s="79" t="s">
        <v>1050</v>
      </c>
      <c r="WS100" s="79" t="s">
        <v>1050</v>
      </c>
      <c r="WT100" s="79" t="s">
        <v>1050</v>
      </c>
      <c r="WU100" s="79" t="s">
        <v>1050</v>
      </c>
      <c r="WV100" s="79" t="s">
        <v>1050</v>
      </c>
      <c r="WW100" s="79" t="s">
        <v>1050</v>
      </c>
      <c r="WX100" s="79" t="s">
        <v>399</v>
      </c>
      <c r="WY100" s="79" t="s">
        <v>399</v>
      </c>
      <c r="WZ100" s="79" t="s">
        <v>399</v>
      </c>
      <c r="XA100" s="79" t="s">
        <v>1050</v>
      </c>
      <c r="XB100" s="79" t="s">
        <v>1050</v>
      </c>
      <c r="XC100" s="79" t="s">
        <v>1050</v>
      </c>
      <c r="XD100" s="79" t="s">
        <v>1050</v>
      </c>
      <c r="XE100" s="79" t="s">
        <v>1050</v>
      </c>
      <c r="XF100" s="79" t="s">
        <v>1050</v>
      </c>
      <c r="XG100" s="79" t="s">
        <v>1050</v>
      </c>
      <c r="XH100" s="79" t="s">
        <v>1050</v>
      </c>
      <c r="XI100" s="79" t="s">
        <v>1050</v>
      </c>
      <c r="XJ100" s="79" t="s">
        <v>2892</v>
      </c>
      <c r="XK100" s="79" t="s">
        <v>2892</v>
      </c>
      <c r="XL100" s="79" t="s">
        <v>3591</v>
      </c>
      <c r="XM100" s="79" t="s">
        <v>1050</v>
      </c>
      <c r="XN100" s="79" t="s">
        <v>1050</v>
      </c>
      <c r="XO100" s="79" t="s">
        <v>1050</v>
      </c>
      <c r="XP100" s="79" t="s">
        <v>1050</v>
      </c>
      <c r="XQ100" s="79" t="s">
        <v>1050</v>
      </c>
      <c r="XR100" s="79" t="s">
        <v>1050</v>
      </c>
      <c r="XS100" s="79" t="s">
        <v>1050</v>
      </c>
      <c r="XT100" s="79" t="s">
        <v>1050</v>
      </c>
      <c r="XU100" s="79" t="s">
        <v>1050</v>
      </c>
      <c r="XV100" s="79" t="s">
        <v>1089</v>
      </c>
      <c r="XW100" s="79" t="s">
        <v>1089</v>
      </c>
      <c r="XX100" s="79" t="s">
        <v>1089</v>
      </c>
      <c r="XY100" s="79" t="s">
        <v>1050</v>
      </c>
      <c r="XZ100" s="79" t="s">
        <v>1050</v>
      </c>
      <c r="YA100" s="79" t="s">
        <v>1050</v>
      </c>
      <c r="YB100" s="79" t="s">
        <v>1050</v>
      </c>
      <c r="YC100" s="79" t="s">
        <v>1050</v>
      </c>
      <c r="YD100" s="79" t="s">
        <v>1050</v>
      </c>
      <c r="YE100" s="79" t="s">
        <v>1050</v>
      </c>
      <c r="YF100" s="79" t="s">
        <v>1050</v>
      </c>
      <c r="YG100" s="79" t="s">
        <v>1050</v>
      </c>
      <c r="YH100" s="79" t="s">
        <v>1089</v>
      </c>
      <c r="YI100" s="79" t="s">
        <v>1089</v>
      </c>
      <c r="YJ100" s="79" t="s">
        <v>1089</v>
      </c>
      <c r="YK100" s="79" t="s">
        <v>1050</v>
      </c>
      <c r="YL100" s="79" t="s">
        <v>1050</v>
      </c>
      <c r="YM100" s="79" t="s">
        <v>1050</v>
      </c>
      <c r="YN100" s="79" t="s">
        <v>1050</v>
      </c>
      <c r="YO100" s="79" t="s">
        <v>1050</v>
      </c>
      <c r="YP100" s="79" t="s">
        <v>1050</v>
      </c>
      <c r="YQ100" s="79" t="s">
        <v>1050</v>
      </c>
      <c r="YR100" s="79" t="s">
        <v>1050</v>
      </c>
      <c r="YS100" s="79" t="s">
        <v>1050</v>
      </c>
      <c r="YT100" s="79" t="s">
        <v>1089</v>
      </c>
      <c r="YU100" s="79" t="s">
        <v>1089</v>
      </c>
      <c r="YV100" s="79" t="s">
        <v>1089</v>
      </c>
      <c r="YW100" s="79" t="s">
        <v>1050</v>
      </c>
      <c r="YX100" s="79" t="s">
        <v>1050</v>
      </c>
      <c r="YY100" s="79" t="s">
        <v>1050</v>
      </c>
      <c r="YZ100" s="79" t="s">
        <v>1050</v>
      </c>
      <c r="ZA100" s="79" t="s">
        <v>1050</v>
      </c>
      <c r="ZB100" s="79" t="s">
        <v>1050</v>
      </c>
      <c r="ZC100" s="79" t="s">
        <v>1050</v>
      </c>
      <c r="ZD100" s="79" t="s">
        <v>1050</v>
      </c>
      <c r="ZE100" s="79" t="s">
        <v>1050</v>
      </c>
      <c r="ZF100" s="79" t="s">
        <v>399</v>
      </c>
      <c r="ZG100" s="79" t="s">
        <v>399</v>
      </c>
      <c r="ZH100" s="79" t="s">
        <v>3427</v>
      </c>
      <c r="ZI100" s="79" t="s">
        <v>1050</v>
      </c>
      <c r="ZJ100" s="79" t="s">
        <v>1050</v>
      </c>
      <c r="ZK100" s="79" t="s">
        <v>1050</v>
      </c>
      <c r="ZL100" s="79" t="s">
        <v>1050</v>
      </c>
      <c r="ZM100" s="79" t="s">
        <v>1050</v>
      </c>
      <c r="ZN100" s="79" t="s">
        <v>1050</v>
      </c>
      <c r="ZO100" s="79" t="s">
        <v>1050</v>
      </c>
      <c r="ZP100" s="79" t="s">
        <v>1050</v>
      </c>
      <c r="ZQ100" s="79" t="s">
        <v>1050</v>
      </c>
      <c r="ZR100" s="79" t="s">
        <v>399</v>
      </c>
      <c r="ZS100" s="79" t="s">
        <v>399</v>
      </c>
      <c r="ZT100" s="79" t="s">
        <v>3427</v>
      </c>
      <c r="ZU100" s="79" t="s">
        <v>1050</v>
      </c>
      <c r="ZV100" s="79" t="s">
        <v>1050</v>
      </c>
      <c r="ZW100" s="79" t="s">
        <v>1050</v>
      </c>
      <c r="ZX100" s="79" t="s">
        <v>1050</v>
      </c>
      <c r="ZY100" s="79" t="s">
        <v>1050</v>
      </c>
      <c r="ZZ100" s="79" t="s">
        <v>1050</v>
      </c>
      <c r="AAA100" s="79" t="s">
        <v>1050</v>
      </c>
      <c r="AAB100" s="79" t="s">
        <v>1050</v>
      </c>
      <c r="AAC100" s="79" t="s">
        <v>1050</v>
      </c>
      <c r="AAD100" s="79" t="s">
        <v>1090</v>
      </c>
      <c r="AAE100" s="79">
        <v>28</v>
      </c>
      <c r="AAF100" s="91">
        <v>42451</v>
      </c>
      <c r="AAG100" s="79">
        <v>0</v>
      </c>
      <c r="AAH100" s="79">
        <v>0</v>
      </c>
      <c r="AAI100" s="79" t="s">
        <v>1132</v>
      </c>
      <c r="AAJ100" s="79" t="s">
        <v>398</v>
      </c>
      <c r="AAK100" s="79" t="s">
        <v>1090</v>
      </c>
      <c r="AAL100" s="79">
        <v>22</v>
      </c>
      <c r="AAM100" s="91">
        <v>42630</v>
      </c>
      <c r="AAN100" s="79">
        <v>1</v>
      </c>
      <c r="AAO100" s="79">
        <v>0</v>
      </c>
      <c r="AAP100" s="79" t="s">
        <v>1614</v>
      </c>
      <c r="AAQ100" s="79" t="s">
        <v>398</v>
      </c>
      <c r="AAR100" s="79" t="s">
        <v>3592</v>
      </c>
      <c r="AAS100" s="79">
        <v>21</v>
      </c>
      <c r="AAT100" s="79" t="s">
        <v>3427</v>
      </c>
      <c r="AAU100" s="79">
        <v>0</v>
      </c>
      <c r="AAV100" s="79">
        <v>0</v>
      </c>
      <c r="AAW100" s="79" t="s">
        <v>1089</v>
      </c>
      <c r="AAX100" s="79" t="s">
        <v>352</v>
      </c>
      <c r="AAY100" s="79" t="s">
        <v>1050</v>
      </c>
      <c r="AAZ100" s="79" t="s">
        <v>1050</v>
      </c>
      <c r="ABA100" s="79" t="s">
        <v>1050</v>
      </c>
      <c r="ABB100" s="79" t="s">
        <v>1050</v>
      </c>
      <c r="ABC100" s="79" t="s">
        <v>1050</v>
      </c>
      <c r="ABD100" s="79" t="s">
        <v>1050</v>
      </c>
      <c r="ABE100" s="79" t="s">
        <v>1050</v>
      </c>
      <c r="ABF100" s="79" t="s">
        <v>1050</v>
      </c>
      <c r="ABG100" s="79" t="s">
        <v>1050</v>
      </c>
      <c r="ABH100" s="79" t="s">
        <v>1050</v>
      </c>
      <c r="ABI100" s="79" t="s">
        <v>1050</v>
      </c>
      <c r="ABJ100" s="79" t="s">
        <v>1050</v>
      </c>
      <c r="ABK100" s="79" t="s">
        <v>1050</v>
      </c>
      <c r="ABL100" s="79" t="s">
        <v>1050</v>
      </c>
      <c r="ABM100" s="79" t="s">
        <v>1050</v>
      </c>
      <c r="ABN100" s="79" t="s">
        <v>1050</v>
      </c>
      <c r="ABO100" s="79" t="s">
        <v>1050</v>
      </c>
      <c r="ABP100" s="79" t="s">
        <v>1050</v>
      </c>
      <c r="ABQ100" s="79" t="s">
        <v>1050</v>
      </c>
      <c r="ABR100" s="79" t="s">
        <v>1050</v>
      </c>
      <c r="ABS100" s="79" t="s">
        <v>1050</v>
      </c>
      <c r="ABT100" s="79" t="s">
        <v>1050</v>
      </c>
      <c r="ABU100" s="79" t="s">
        <v>1050</v>
      </c>
      <c r="ABV100" s="79" t="s">
        <v>1050</v>
      </c>
      <c r="ABW100" s="79" t="s">
        <v>1050</v>
      </c>
      <c r="ABX100" s="79" t="s">
        <v>1050</v>
      </c>
      <c r="ABY100" s="79" t="s">
        <v>1050</v>
      </c>
      <c r="ABZ100" s="79" t="s">
        <v>1050</v>
      </c>
      <c r="ACA100" s="79" t="s">
        <v>1050</v>
      </c>
      <c r="ACB100" s="79" t="s">
        <v>1050</v>
      </c>
      <c r="ACC100" s="79" t="s">
        <v>1050</v>
      </c>
      <c r="ACD100" s="79" t="s">
        <v>1050</v>
      </c>
      <c r="ACE100" s="79" t="s">
        <v>1050</v>
      </c>
      <c r="ACF100" s="79" t="s">
        <v>1050</v>
      </c>
      <c r="ACG100" s="79" t="s">
        <v>1050</v>
      </c>
      <c r="ACH100" s="79" t="s">
        <v>1050</v>
      </c>
      <c r="ACI100" s="79" t="s">
        <v>1050</v>
      </c>
      <c r="ACJ100" s="79" t="s">
        <v>1050</v>
      </c>
      <c r="ACK100" s="79" t="s">
        <v>1050</v>
      </c>
      <c r="ACL100" s="79" t="s">
        <v>1050</v>
      </c>
      <c r="ACM100" s="79" t="s">
        <v>1050</v>
      </c>
      <c r="ACN100" s="79" t="s">
        <v>1050</v>
      </c>
      <c r="ACO100" s="79" t="s">
        <v>1050</v>
      </c>
      <c r="ACP100" s="79" t="s">
        <v>1050</v>
      </c>
      <c r="ACQ100" s="79" t="s">
        <v>1050</v>
      </c>
      <c r="ACR100" s="79" t="s">
        <v>1050</v>
      </c>
      <c r="ACS100" s="79" t="s">
        <v>1050</v>
      </c>
      <c r="ACT100" s="79" t="s">
        <v>1050</v>
      </c>
      <c r="ACU100" s="79" t="s">
        <v>1050</v>
      </c>
      <c r="ACV100" s="79" t="s">
        <v>1050</v>
      </c>
      <c r="ACW100" s="79" t="s">
        <v>1050</v>
      </c>
      <c r="ACX100" s="79" t="s">
        <v>1050</v>
      </c>
      <c r="ACY100" s="79" t="s">
        <v>1050</v>
      </c>
      <c r="ACZ100" s="79" t="s">
        <v>1050</v>
      </c>
      <c r="ADA100" s="79" t="s">
        <v>1050</v>
      </c>
      <c r="ADB100" s="79" t="s">
        <v>1050</v>
      </c>
      <c r="ADC100" s="79" t="s">
        <v>1050</v>
      </c>
      <c r="ADD100" s="79" t="s">
        <v>1050</v>
      </c>
      <c r="ADE100" s="79" t="s">
        <v>1050</v>
      </c>
      <c r="ADF100" s="79" t="s">
        <v>1050</v>
      </c>
      <c r="ADG100" s="79" t="s">
        <v>1050</v>
      </c>
      <c r="ADH100" s="79" t="s">
        <v>1050</v>
      </c>
      <c r="ADI100" s="79" t="s">
        <v>1050</v>
      </c>
      <c r="ADJ100" s="79" t="s">
        <v>1050</v>
      </c>
      <c r="ADK100" s="79" t="s">
        <v>1050</v>
      </c>
      <c r="ADL100" s="79" t="s">
        <v>1050</v>
      </c>
      <c r="ADM100" s="79" t="s">
        <v>1050</v>
      </c>
      <c r="ADN100" s="79" t="s">
        <v>1050</v>
      </c>
      <c r="ADO100" s="79" t="s">
        <v>1050</v>
      </c>
      <c r="ADP100" s="79" t="s">
        <v>1050</v>
      </c>
      <c r="ADQ100" s="79" t="s">
        <v>1050</v>
      </c>
      <c r="ADR100" s="79" t="s">
        <v>1050</v>
      </c>
      <c r="ADS100" s="79" t="s">
        <v>1050</v>
      </c>
      <c r="ADT100" s="79" t="s">
        <v>1050</v>
      </c>
      <c r="ADU100" s="79" t="s">
        <v>1050</v>
      </c>
      <c r="ADV100" s="79" t="s">
        <v>1050</v>
      </c>
      <c r="ADW100" s="79" t="s">
        <v>1050</v>
      </c>
      <c r="ADX100" s="79" t="s">
        <v>1050</v>
      </c>
      <c r="ADY100" s="79" t="s">
        <v>1413</v>
      </c>
      <c r="ADZ100" s="79" t="s">
        <v>1050</v>
      </c>
      <c r="AEA100" s="79" t="s">
        <v>1050</v>
      </c>
      <c r="AEB100" s="79" t="s">
        <v>1050</v>
      </c>
      <c r="AEC100" s="79" t="s">
        <v>1050</v>
      </c>
      <c r="AED100" s="79" t="s">
        <v>1050</v>
      </c>
      <c r="AEE100" s="79" t="s">
        <v>1050</v>
      </c>
      <c r="AEF100" s="79" t="s">
        <v>1050</v>
      </c>
      <c r="AEG100" s="79" t="s">
        <v>1050</v>
      </c>
      <c r="AEH100" s="79" t="s">
        <v>1050</v>
      </c>
      <c r="AEI100" s="79" t="s">
        <v>1050</v>
      </c>
      <c r="AEJ100" s="79" t="s">
        <v>1050</v>
      </c>
      <c r="AEK100" s="79" t="s">
        <v>1050</v>
      </c>
      <c r="AEL100" s="79" t="s">
        <v>1050</v>
      </c>
      <c r="AEM100" s="79" t="s">
        <v>1050</v>
      </c>
      <c r="AEN100" s="79" t="s">
        <v>1050</v>
      </c>
      <c r="AEO100" s="79" t="s">
        <v>1050</v>
      </c>
      <c r="AEP100" s="79" t="s">
        <v>1050</v>
      </c>
      <c r="AEQ100" s="79" t="s">
        <v>1050</v>
      </c>
      <c r="AER100" s="79" t="s">
        <v>1050</v>
      </c>
      <c r="AES100" s="79" t="s">
        <v>1050</v>
      </c>
      <c r="AET100" s="79" t="s">
        <v>1050</v>
      </c>
      <c r="AEU100" s="79" t="s">
        <v>1050</v>
      </c>
      <c r="AEV100" s="79" t="s">
        <v>1050</v>
      </c>
      <c r="AEW100" s="79" t="s">
        <v>1050</v>
      </c>
      <c r="AEX100" s="137" t="s">
        <v>2351</v>
      </c>
      <c r="AEY100" s="79">
        <v>2</v>
      </c>
      <c r="AEZ100" s="79">
        <v>1</v>
      </c>
      <c r="AFA100" s="79" t="s">
        <v>1050</v>
      </c>
      <c r="AFB100" s="79" t="s">
        <v>1050</v>
      </c>
      <c r="AFC100" s="79" t="s">
        <v>3593</v>
      </c>
      <c r="AFD100" s="79" t="s">
        <v>1050</v>
      </c>
      <c r="AFE100" s="79" t="s">
        <v>1050</v>
      </c>
      <c r="AFF100" s="79" t="s">
        <v>3593</v>
      </c>
      <c r="AFG100" s="79" t="s">
        <v>1050</v>
      </c>
      <c r="AFH100" s="79" t="s">
        <v>1050</v>
      </c>
      <c r="AFI100" s="79" t="s">
        <v>3593</v>
      </c>
      <c r="AFJ100" s="79" t="s">
        <v>1050</v>
      </c>
      <c r="AFK100" s="79" t="s">
        <v>1050</v>
      </c>
      <c r="AFL100" s="79" t="s">
        <v>1050</v>
      </c>
      <c r="AFM100" s="79" t="s">
        <v>1050</v>
      </c>
      <c r="AFN100" s="79" t="s">
        <v>1050</v>
      </c>
      <c r="AFO100" s="79" t="s">
        <v>1050</v>
      </c>
      <c r="AFP100" s="79" t="s">
        <v>1050</v>
      </c>
      <c r="AFQ100" s="79" t="s">
        <v>1050</v>
      </c>
      <c r="AFR100" s="79" t="s">
        <v>1050</v>
      </c>
      <c r="AFS100" s="79" t="s">
        <v>1050</v>
      </c>
      <c r="AFT100" s="79" t="s">
        <v>1050</v>
      </c>
      <c r="AFU100" s="79" t="s">
        <v>1050</v>
      </c>
      <c r="AFV100" s="79" t="s">
        <v>1050</v>
      </c>
      <c r="AFW100" s="79" t="s">
        <v>1050</v>
      </c>
      <c r="AFX100" s="79" t="s">
        <v>1050</v>
      </c>
      <c r="AFY100" s="79" t="s">
        <v>1050</v>
      </c>
      <c r="AFZ100" s="79" t="s">
        <v>1050</v>
      </c>
      <c r="AGA100" s="79" t="s">
        <v>1050</v>
      </c>
      <c r="AGB100" s="79" t="s">
        <v>1050</v>
      </c>
      <c r="AGC100" s="79" t="s">
        <v>1050</v>
      </c>
      <c r="AGD100" s="79" t="s">
        <v>1050</v>
      </c>
      <c r="AGE100" s="79" t="s">
        <v>1050</v>
      </c>
      <c r="AGF100" s="79" t="s">
        <v>1050</v>
      </c>
      <c r="AGG100" s="79" t="s">
        <v>1050</v>
      </c>
      <c r="AGH100" s="79" t="s">
        <v>1050</v>
      </c>
      <c r="AGI100" s="79" t="s">
        <v>1050</v>
      </c>
      <c r="AGJ100" s="79" t="s">
        <v>1050</v>
      </c>
      <c r="AGK100" s="79" t="s">
        <v>1050</v>
      </c>
      <c r="AGL100" s="79" t="s">
        <v>3594</v>
      </c>
      <c r="AGM100" s="79" t="s">
        <v>1050</v>
      </c>
      <c r="AGN100" s="79" t="s">
        <v>3594</v>
      </c>
      <c r="AGO100" s="79" t="s">
        <v>1050</v>
      </c>
      <c r="AGP100" s="79" t="s">
        <v>3594</v>
      </c>
      <c r="AGQ100" s="79" t="s">
        <v>1050</v>
      </c>
      <c r="AGR100" s="79" t="s">
        <v>1050</v>
      </c>
      <c r="AGS100" s="79" t="s">
        <v>1050</v>
      </c>
      <c r="AGT100" s="79" t="s">
        <v>1050</v>
      </c>
      <c r="AGU100" s="79" t="s">
        <v>1050</v>
      </c>
      <c r="AGV100" s="79" t="s">
        <v>1050</v>
      </c>
      <c r="AGW100" s="79" t="s">
        <v>1050</v>
      </c>
      <c r="AGX100" s="79" t="s">
        <v>1050</v>
      </c>
      <c r="AGY100" s="79" t="s">
        <v>1050</v>
      </c>
      <c r="AGZ100" s="79" t="s">
        <v>1050</v>
      </c>
      <c r="AHA100" s="79" t="s">
        <v>1050</v>
      </c>
      <c r="AHB100" s="79" t="s">
        <v>1050</v>
      </c>
      <c r="AHC100" s="79" t="s">
        <v>1050</v>
      </c>
      <c r="AHD100" s="79" t="s">
        <v>1050</v>
      </c>
      <c r="AHE100" s="79" t="s">
        <v>1050</v>
      </c>
      <c r="AHF100" s="79" t="s">
        <v>1050</v>
      </c>
      <c r="AHG100" s="79" t="s">
        <v>1050</v>
      </c>
      <c r="AHH100" s="79" t="s">
        <v>1050</v>
      </c>
      <c r="AHI100" s="79" t="s">
        <v>1050</v>
      </c>
      <c r="AHJ100" s="79" t="s">
        <v>3595</v>
      </c>
      <c r="AHK100" s="79" t="s">
        <v>1050</v>
      </c>
      <c r="AHL100" s="79" t="s">
        <v>1089</v>
      </c>
      <c r="AHM100" s="79" t="s">
        <v>1050</v>
      </c>
      <c r="AHN100" s="79" t="s">
        <v>1089</v>
      </c>
      <c r="AHO100" s="79" t="s">
        <v>1050</v>
      </c>
      <c r="AHP100" s="79" t="s">
        <v>1050</v>
      </c>
      <c r="AHQ100" s="79" t="s">
        <v>1050</v>
      </c>
      <c r="AHR100" s="79" t="s">
        <v>1050</v>
      </c>
      <c r="AHS100" s="79" t="s">
        <v>1050</v>
      </c>
      <c r="AHT100" s="79" t="s">
        <v>1050</v>
      </c>
      <c r="AHU100" s="79" t="s">
        <v>1050</v>
      </c>
      <c r="AHV100" s="79" t="s">
        <v>1050</v>
      </c>
      <c r="AHW100" s="79" t="s">
        <v>1050</v>
      </c>
      <c r="AHX100" s="79" t="s">
        <v>1050</v>
      </c>
      <c r="AHY100" s="79" t="s">
        <v>1050</v>
      </c>
      <c r="AHZ100" s="79" t="s">
        <v>1050</v>
      </c>
      <c r="AIA100" s="79" t="s">
        <v>1050</v>
      </c>
      <c r="AIB100" s="79" t="s">
        <v>1050</v>
      </c>
      <c r="AIC100" s="79" t="s">
        <v>1050</v>
      </c>
      <c r="AID100" s="79" t="s">
        <v>1050</v>
      </c>
      <c r="AIE100" s="79" t="s">
        <v>1050</v>
      </c>
      <c r="AIF100" s="79" t="s">
        <v>1050</v>
      </c>
      <c r="AIG100" s="79" t="s">
        <v>1050</v>
      </c>
      <c r="AIH100" s="79" t="s">
        <v>1050</v>
      </c>
      <c r="AII100" s="79" t="s">
        <v>1050</v>
      </c>
      <c r="AIJ100" s="79" t="s">
        <v>1050</v>
      </c>
      <c r="AIK100" s="79" t="s">
        <v>1050</v>
      </c>
      <c r="AIL100" s="79" t="s">
        <v>1050</v>
      </c>
      <c r="AIM100" s="79" t="s">
        <v>1050</v>
      </c>
      <c r="AIN100" s="79" t="s">
        <v>1050</v>
      </c>
      <c r="AIO100" s="79" t="s">
        <v>1050</v>
      </c>
      <c r="AIP100" s="79" t="s">
        <v>1050</v>
      </c>
      <c r="AIQ100" s="79" t="s">
        <v>3497</v>
      </c>
      <c r="AIR100" s="79" t="s">
        <v>1050</v>
      </c>
      <c r="AIS100" s="79" t="s">
        <v>353</v>
      </c>
      <c r="AIT100" s="79" t="s">
        <v>1050</v>
      </c>
      <c r="AIU100" s="79" t="s">
        <v>399</v>
      </c>
      <c r="AIV100" s="79" t="s">
        <v>3596</v>
      </c>
      <c r="AIW100" s="79" t="s">
        <v>1050</v>
      </c>
      <c r="AIX100" s="79" t="s">
        <v>1050</v>
      </c>
      <c r="AIY100" s="79" t="s">
        <v>1050</v>
      </c>
      <c r="AIZ100" s="79" t="s">
        <v>1050</v>
      </c>
      <c r="AJA100" s="79" t="s">
        <v>1050</v>
      </c>
      <c r="AJB100" s="79" t="s">
        <v>1050</v>
      </c>
      <c r="AJC100" s="79" t="s">
        <v>1050</v>
      </c>
      <c r="AJD100" s="79" t="s">
        <v>1050</v>
      </c>
      <c r="AJE100" s="79" t="s">
        <v>1050</v>
      </c>
      <c r="AJF100" s="79" t="s">
        <v>1050</v>
      </c>
      <c r="AJG100" s="79" t="s">
        <v>3597</v>
      </c>
      <c r="AJH100" s="79" t="s">
        <v>3598</v>
      </c>
      <c r="AJI100" s="79" t="s">
        <v>1050</v>
      </c>
      <c r="AJJ100" s="79" t="s">
        <v>1050</v>
      </c>
      <c r="AJK100" s="79" t="s">
        <v>1050</v>
      </c>
      <c r="AJL100" s="79" t="s">
        <v>1050</v>
      </c>
      <c r="AJM100" s="79" t="s">
        <v>353</v>
      </c>
      <c r="AJN100" s="79" t="s">
        <v>2712</v>
      </c>
      <c r="AJO100" s="79" t="s">
        <v>1050</v>
      </c>
      <c r="AJP100" s="79" t="s">
        <v>1050</v>
      </c>
      <c r="AJQ100" s="79" t="s">
        <v>1050</v>
      </c>
      <c r="AJR100" s="79" t="s">
        <v>1050</v>
      </c>
      <c r="AJS100" s="79" t="s">
        <v>1050</v>
      </c>
      <c r="AJT100" s="79" t="s">
        <v>1098</v>
      </c>
      <c r="AJU100" s="79" t="s">
        <v>1098</v>
      </c>
      <c r="AJV100" s="79" t="s">
        <v>1050</v>
      </c>
      <c r="AJW100" s="79" t="s">
        <v>1098</v>
      </c>
      <c r="AJX100" s="79" t="s">
        <v>1050</v>
      </c>
      <c r="AJY100" s="79" t="s">
        <v>1098</v>
      </c>
      <c r="AJZ100" s="79" t="s">
        <v>1050</v>
      </c>
      <c r="AKA100" s="79" t="s">
        <v>1050</v>
      </c>
      <c r="AKB100" s="79" t="s">
        <v>1050</v>
      </c>
      <c r="AKC100" s="79" t="s">
        <v>1050</v>
      </c>
      <c r="AKD100" s="79" t="s">
        <v>1050</v>
      </c>
      <c r="AKE100" s="79" t="s">
        <v>1050</v>
      </c>
      <c r="AKF100" s="79" t="s">
        <v>1050</v>
      </c>
      <c r="AKG100" s="79" t="s">
        <v>1050</v>
      </c>
      <c r="AKH100" s="79" t="s">
        <v>1050</v>
      </c>
      <c r="AKI100" s="79" t="s">
        <v>1098</v>
      </c>
      <c r="AKJ100" s="79" t="s">
        <v>1050</v>
      </c>
      <c r="AKK100" s="79" t="s">
        <v>1050</v>
      </c>
      <c r="AKL100" s="79" t="s">
        <v>1050</v>
      </c>
      <c r="AKM100" s="79" t="s">
        <v>1050</v>
      </c>
      <c r="AKN100" s="79" t="s">
        <v>1050</v>
      </c>
      <c r="AKO100" s="79" t="s">
        <v>1050</v>
      </c>
      <c r="AKP100" s="79" t="s">
        <v>1050</v>
      </c>
      <c r="AKQ100" s="79" t="s">
        <v>1050</v>
      </c>
      <c r="AKR100" s="79" t="s">
        <v>1050</v>
      </c>
      <c r="AKS100" s="79" t="s">
        <v>1050</v>
      </c>
      <c r="AKT100" s="79" t="s">
        <v>1050</v>
      </c>
      <c r="AKU100" s="79" t="s">
        <v>1050</v>
      </c>
      <c r="AKV100" s="79" t="s">
        <v>1050</v>
      </c>
      <c r="AKW100" s="79" t="s">
        <v>1098</v>
      </c>
      <c r="AKX100" s="79" t="s">
        <v>1050</v>
      </c>
      <c r="AKY100" s="79" t="s">
        <v>1050</v>
      </c>
      <c r="AKZ100" s="79" t="s">
        <v>1050</v>
      </c>
      <c r="ALA100" s="79" t="s">
        <v>1098</v>
      </c>
      <c r="ALB100" s="79" t="s">
        <v>1050</v>
      </c>
      <c r="ALC100" s="79" t="s">
        <v>1050</v>
      </c>
      <c r="ALD100" s="79" t="s">
        <v>1050</v>
      </c>
      <c r="ALE100" s="79" t="s">
        <v>1050</v>
      </c>
      <c r="ALF100" s="79" t="s">
        <v>1050</v>
      </c>
      <c r="ALG100" s="79" t="s">
        <v>1098</v>
      </c>
      <c r="ALH100" s="79" t="s">
        <v>1098</v>
      </c>
      <c r="ALI100" s="79" t="s">
        <v>1050</v>
      </c>
      <c r="ALJ100" s="79" t="s">
        <v>1098</v>
      </c>
      <c r="ALK100" s="79" t="s">
        <v>1050</v>
      </c>
      <c r="ALL100" s="79" t="s">
        <v>1050</v>
      </c>
      <c r="ALM100" s="79" t="s">
        <v>1050</v>
      </c>
      <c r="ALN100" s="79" t="s">
        <v>1050</v>
      </c>
      <c r="ALO100" s="79" t="s">
        <v>1050</v>
      </c>
      <c r="ALP100" s="79" t="s">
        <v>1098</v>
      </c>
      <c r="ALQ100" s="79" t="s">
        <v>1098</v>
      </c>
      <c r="ALR100" s="79" t="s">
        <v>1050</v>
      </c>
      <c r="ALS100" s="79" t="s">
        <v>1050</v>
      </c>
      <c r="ALT100" s="79" t="s">
        <v>1050</v>
      </c>
      <c r="ALU100" s="79" t="s">
        <v>1050</v>
      </c>
      <c r="ALV100" s="79" t="s">
        <v>1050</v>
      </c>
      <c r="ALW100" s="79" t="s">
        <v>1050</v>
      </c>
      <c r="ALX100" s="79" t="s">
        <v>1050</v>
      </c>
    </row>
    <row r="101" ht="50.25" customHeight="1" spans="1:1012">
      <c r="A101" s="150" t="s">
        <v>3599</v>
      </c>
      <c r="B101" s="150">
        <v>138</v>
      </c>
      <c r="C101" s="110" t="s">
        <v>1060</v>
      </c>
      <c r="D101" s="110" t="s">
        <v>374</v>
      </c>
      <c r="E101" s="110" t="s">
        <v>1050</v>
      </c>
      <c r="F101" s="110" t="s">
        <v>3600</v>
      </c>
      <c r="G101" s="110" t="s">
        <v>1050</v>
      </c>
      <c r="H101" s="110" t="s">
        <v>1050</v>
      </c>
      <c r="I101" s="110" t="s">
        <v>514</v>
      </c>
      <c r="J101" s="110" t="s">
        <v>3601</v>
      </c>
      <c r="K101" s="151">
        <v>0.424305555555556</v>
      </c>
      <c r="L101" s="110" t="s">
        <v>3601</v>
      </c>
      <c r="M101" s="151">
        <v>0.444444444444444</v>
      </c>
      <c r="N101" s="110" t="s">
        <v>331</v>
      </c>
      <c r="O101" s="110" t="s">
        <v>2900</v>
      </c>
      <c r="P101" s="110" t="s">
        <v>1050</v>
      </c>
      <c r="Q101" s="110" t="s">
        <v>1050</v>
      </c>
      <c r="R101" s="110" t="s">
        <v>1052</v>
      </c>
      <c r="S101" s="110" t="s">
        <v>334</v>
      </c>
      <c r="T101" s="110" t="s">
        <v>1050</v>
      </c>
      <c r="U101" s="110" t="s">
        <v>382</v>
      </c>
      <c r="V101" s="110" t="s">
        <v>480</v>
      </c>
      <c r="W101" s="110" t="s">
        <v>338</v>
      </c>
      <c r="X101" s="110" t="s">
        <v>1050</v>
      </c>
      <c r="Y101" s="110" t="s">
        <v>1050</v>
      </c>
      <c r="Z101" s="110" t="s">
        <v>387</v>
      </c>
      <c r="AA101" s="110" t="s">
        <v>342</v>
      </c>
      <c r="AB101" s="110" t="s">
        <v>388</v>
      </c>
      <c r="AC101" s="110" t="s">
        <v>343</v>
      </c>
      <c r="AD101" s="110" t="s">
        <v>344</v>
      </c>
      <c r="AE101" s="110" t="s">
        <v>369</v>
      </c>
      <c r="AF101" s="110" t="s">
        <v>1159</v>
      </c>
      <c r="AG101" s="110" t="s">
        <v>1050</v>
      </c>
      <c r="AH101" s="110" t="s">
        <v>1050</v>
      </c>
      <c r="AI101" s="110" t="s">
        <v>1050</v>
      </c>
      <c r="AJ101" s="110" t="s">
        <v>1050</v>
      </c>
      <c r="AK101" s="110" t="s">
        <v>1050</v>
      </c>
      <c r="AL101" s="110" t="s">
        <v>1050</v>
      </c>
      <c r="AM101" s="110" t="s">
        <v>1055</v>
      </c>
      <c r="AN101" s="110" t="s">
        <v>1050</v>
      </c>
      <c r="AO101" s="110" t="s">
        <v>1050</v>
      </c>
      <c r="AP101" s="110" t="s">
        <v>1050</v>
      </c>
      <c r="AQ101" s="110" t="s">
        <v>1050</v>
      </c>
      <c r="AR101" s="110" t="s">
        <v>1050</v>
      </c>
      <c r="AS101" s="110" t="s">
        <v>1050</v>
      </c>
      <c r="AT101" s="110" t="s">
        <v>1050</v>
      </c>
      <c r="AU101" s="110" t="s">
        <v>1050</v>
      </c>
      <c r="AV101" s="110" t="s">
        <v>1050</v>
      </c>
      <c r="AW101" s="110" t="s">
        <v>1050</v>
      </c>
      <c r="AX101" s="110" t="s">
        <v>1050</v>
      </c>
      <c r="AY101" s="110" t="s">
        <v>1050</v>
      </c>
      <c r="AZ101" s="110" t="s">
        <v>480</v>
      </c>
      <c r="BA101" s="110" t="s">
        <v>1050</v>
      </c>
      <c r="BB101" s="110" t="s">
        <v>338</v>
      </c>
      <c r="BC101" s="110" t="s">
        <v>1050</v>
      </c>
      <c r="BD101" s="110" t="s">
        <v>1050</v>
      </c>
      <c r="BE101" s="110" t="s">
        <v>387</v>
      </c>
      <c r="BF101" s="110" t="s">
        <v>1050</v>
      </c>
      <c r="BG101" s="110" t="s">
        <v>388</v>
      </c>
      <c r="BH101" s="110" t="s">
        <v>343</v>
      </c>
      <c r="BI101" s="110" t="s">
        <v>344</v>
      </c>
      <c r="BJ101" s="110" t="s">
        <v>369</v>
      </c>
      <c r="BK101" s="110" t="s">
        <v>1159</v>
      </c>
      <c r="BL101" s="110" t="s">
        <v>1050</v>
      </c>
      <c r="BM101" s="110" t="s">
        <v>2712</v>
      </c>
      <c r="BN101" s="110" t="s">
        <v>348</v>
      </c>
      <c r="BO101" s="110" t="s">
        <v>2712</v>
      </c>
      <c r="BP101" s="110" t="s">
        <v>1050</v>
      </c>
      <c r="BQ101" s="110" t="s">
        <v>1050</v>
      </c>
      <c r="BR101" s="110" t="s">
        <v>1055</v>
      </c>
      <c r="BS101" s="110" t="s">
        <v>1050</v>
      </c>
      <c r="BT101" s="110" t="s">
        <v>1050</v>
      </c>
      <c r="BU101" s="110" t="s">
        <v>1050</v>
      </c>
      <c r="BV101" s="110" t="s">
        <v>1050</v>
      </c>
      <c r="BW101" s="110" t="s">
        <v>1050</v>
      </c>
      <c r="BX101" s="110" t="s">
        <v>1050</v>
      </c>
      <c r="BY101" s="110" t="s">
        <v>1050</v>
      </c>
      <c r="BZ101" s="110" t="s">
        <v>1050</v>
      </c>
      <c r="CA101" s="110" t="s">
        <v>1050</v>
      </c>
      <c r="CB101" s="110" t="s">
        <v>1050</v>
      </c>
      <c r="CC101" s="110" t="s">
        <v>1050</v>
      </c>
      <c r="CD101" s="110" t="s">
        <v>1050</v>
      </c>
      <c r="CE101" s="110" t="s">
        <v>1050</v>
      </c>
      <c r="CF101" s="110" t="s">
        <v>1057</v>
      </c>
      <c r="CG101" s="110" t="s">
        <v>3602</v>
      </c>
      <c r="CH101" s="110" t="s">
        <v>1090</v>
      </c>
      <c r="CI101" s="110" t="s">
        <v>398</v>
      </c>
      <c r="CJ101" s="110" t="s">
        <v>1060</v>
      </c>
      <c r="CK101" s="110" t="s">
        <v>1050</v>
      </c>
      <c r="CL101" s="110" t="s">
        <v>1050</v>
      </c>
      <c r="CM101" s="110" t="s">
        <v>1050</v>
      </c>
      <c r="CN101" s="110" t="s">
        <v>1050</v>
      </c>
      <c r="CO101" s="110" t="s">
        <v>353</v>
      </c>
      <c r="CP101" s="110" t="s">
        <v>508</v>
      </c>
      <c r="CQ101" s="110" t="s">
        <v>1050</v>
      </c>
      <c r="CR101" s="110" t="s">
        <v>1050</v>
      </c>
      <c r="CS101" s="155">
        <v>44878</v>
      </c>
      <c r="CT101" s="110" t="s">
        <v>2904</v>
      </c>
      <c r="CU101" s="110" t="s">
        <v>1050</v>
      </c>
      <c r="CV101" s="110" t="s">
        <v>1050</v>
      </c>
      <c r="CW101" s="110" t="s">
        <v>1217</v>
      </c>
      <c r="CX101" s="110" t="s">
        <v>1460</v>
      </c>
      <c r="CY101" s="110" t="s">
        <v>3603</v>
      </c>
      <c r="CZ101" s="110" t="s">
        <v>356</v>
      </c>
      <c r="DA101" s="110" t="s">
        <v>2697</v>
      </c>
      <c r="DB101" s="110" t="s">
        <v>2658</v>
      </c>
      <c r="DC101" s="110" t="s">
        <v>2027</v>
      </c>
      <c r="DD101" s="110">
        <v>2014</v>
      </c>
      <c r="DE101" s="110" t="s">
        <v>2028</v>
      </c>
      <c r="DF101" s="110" t="s">
        <v>1050</v>
      </c>
      <c r="DG101" s="110">
        <v>5</v>
      </c>
      <c r="DH101" s="110" t="s">
        <v>2904</v>
      </c>
      <c r="DI101" s="110" t="s">
        <v>1146</v>
      </c>
      <c r="DJ101" s="110" t="s">
        <v>1067</v>
      </c>
      <c r="DK101" s="110">
        <v>0</v>
      </c>
      <c r="DL101" s="110" t="s">
        <v>353</v>
      </c>
      <c r="DM101" s="110" t="s">
        <v>353</v>
      </c>
      <c r="DN101" s="110" t="s">
        <v>1068</v>
      </c>
      <c r="DO101" s="110" t="s">
        <v>3604</v>
      </c>
      <c r="DP101" s="110" t="s">
        <v>399</v>
      </c>
      <c r="DQ101" s="110" t="s">
        <v>2276</v>
      </c>
      <c r="DR101" s="110" t="s">
        <v>3605</v>
      </c>
      <c r="DS101" s="110" t="s">
        <v>353</v>
      </c>
      <c r="DT101" s="110" t="s">
        <v>2276</v>
      </c>
      <c r="DU101" s="156">
        <v>44864</v>
      </c>
      <c r="DV101" s="110" t="s">
        <v>399</v>
      </c>
      <c r="DW101" s="110" t="s">
        <v>357</v>
      </c>
      <c r="DX101" s="110" t="s">
        <v>404</v>
      </c>
      <c r="DY101" s="110" t="s">
        <v>1050</v>
      </c>
      <c r="DZ101" s="110" t="s">
        <v>1050</v>
      </c>
      <c r="EA101" s="110" t="s">
        <v>437</v>
      </c>
      <c r="EB101" s="110" t="s">
        <v>333</v>
      </c>
      <c r="EC101" s="110" t="s">
        <v>407</v>
      </c>
      <c r="ED101" s="110" t="s">
        <v>2777</v>
      </c>
      <c r="EE101" s="110" t="s">
        <v>363</v>
      </c>
      <c r="EF101" s="110" t="s">
        <v>353</v>
      </c>
      <c r="EG101" s="110" t="s">
        <v>1057</v>
      </c>
      <c r="EH101" s="110" t="s">
        <v>3606</v>
      </c>
      <c r="EI101" s="110" t="s">
        <v>1090</v>
      </c>
      <c r="EJ101" s="110" t="s">
        <v>398</v>
      </c>
      <c r="EK101" s="110" t="s">
        <v>1060</v>
      </c>
      <c r="EL101" s="110" t="s">
        <v>1050</v>
      </c>
      <c r="EM101" s="110" t="s">
        <v>1050</v>
      </c>
      <c r="EN101" s="110" t="s">
        <v>1050</v>
      </c>
      <c r="EO101" s="110" t="s">
        <v>1050</v>
      </c>
      <c r="EP101" s="110" t="s">
        <v>399</v>
      </c>
      <c r="EQ101" s="110" t="s">
        <v>1050</v>
      </c>
      <c r="ER101" s="110" t="s">
        <v>1050</v>
      </c>
      <c r="ES101" s="110" t="s">
        <v>1050</v>
      </c>
      <c r="ET101" s="110" t="s">
        <v>1050</v>
      </c>
      <c r="EU101" s="110" t="s">
        <v>1413</v>
      </c>
      <c r="EV101" s="110" t="s">
        <v>1050</v>
      </c>
      <c r="EW101" s="110" t="s">
        <v>1050</v>
      </c>
      <c r="EX101" s="110" t="s">
        <v>1050</v>
      </c>
      <c r="EY101" s="110" t="s">
        <v>1460</v>
      </c>
      <c r="EZ101" s="110" t="s">
        <v>3607</v>
      </c>
      <c r="FA101" s="110" t="s">
        <v>356</v>
      </c>
      <c r="FB101" s="110" t="s">
        <v>3608</v>
      </c>
      <c r="FC101" s="110" t="s">
        <v>1050</v>
      </c>
      <c r="FD101" s="110" t="s">
        <v>3455</v>
      </c>
      <c r="FE101" s="110" t="s">
        <v>1050</v>
      </c>
      <c r="FF101" s="110" t="s">
        <v>1050</v>
      </c>
      <c r="FG101" s="110" t="s">
        <v>1050</v>
      </c>
      <c r="FH101" s="110">
        <v>1</v>
      </c>
      <c r="FI101" s="110" t="s">
        <v>1050</v>
      </c>
      <c r="FJ101" s="110" t="s">
        <v>1146</v>
      </c>
      <c r="FK101" s="110" t="s">
        <v>3609</v>
      </c>
      <c r="FL101" s="110" t="s">
        <v>1050</v>
      </c>
      <c r="FM101" s="110" t="s">
        <v>399</v>
      </c>
      <c r="FN101" s="110" t="s">
        <v>399</v>
      </c>
      <c r="FO101" s="110" t="s">
        <v>1050</v>
      </c>
      <c r="FP101" s="110" t="s">
        <v>1050</v>
      </c>
      <c r="FQ101" s="110" t="s">
        <v>399</v>
      </c>
      <c r="FR101" s="110" t="s">
        <v>1050</v>
      </c>
      <c r="FS101" s="110" t="s">
        <v>1050</v>
      </c>
      <c r="FT101" s="110" t="s">
        <v>1050</v>
      </c>
      <c r="FU101" s="110" t="s">
        <v>1050</v>
      </c>
      <c r="FV101" s="110" t="s">
        <v>1050</v>
      </c>
      <c r="FW101" s="110" t="s">
        <v>353</v>
      </c>
      <c r="FX101" s="110" t="s">
        <v>549</v>
      </c>
      <c r="FY101" s="110" t="s">
        <v>435</v>
      </c>
      <c r="FZ101" s="110" t="s">
        <v>1050</v>
      </c>
      <c r="GA101" s="110" t="s">
        <v>1050</v>
      </c>
      <c r="GB101" s="110" t="s">
        <v>1050</v>
      </c>
      <c r="GC101" s="110" t="s">
        <v>333</v>
      </c>
      <c r="GD101" s="110" t="s">
        <v>1050</v>
      </c>
      <c r="GE101" s="110" t="s">
        <v>2777</v>
      </c>
      <c r="GF101" s="110" t="s">
        <v>1050</v>
      </c>
      <c r="GG101" s="110" t="s">
        <v>353</v>
      </c>
      <c r="GH101" s="110" t="s">
        <v>1050</v>
      </c>
      <c r="GI101" s="110" t="s">
        <v>1050</v>
      </c>
      <c r="GJ101" s="110" t="s">
        <v>1050</v>
      </c>
      <c r="GK101" s="110" t="s">
        <v>1050</v>
      </c>
      <c r="GL101" s="110" t="s">
        <v>1050</v>
      </c>
      <c r="GM101" s="110" t="s">
        <v>1050</v>
      </c>
      <c r="GN101" s="110" t="s">
        <v>1050</v>
      </c>
      <c r="GO101" s="110" t="s">
        <v>1050</v>
      </c>
      <c r="GP101" s="110" t="s">
        <v>1050</v>
      </c>
      <c r="GQ101" s="110" t="s">
        <v>1050</v>
      </c>
      <c r="GR101" s="110" t="s">
        <v>1050</v>
      </c>
      <c r="GS101" s="110" t="s">
        <v>1050</v>
      </c>
      <c r="GT101" s="110" t="s">
        <v>1050</v>
      </c>
      <c r="GU101" s="110" t="s">
        <v>1050</v>
      </c>
      <c r="GV101" s="110" t="s">
        <v>1050</v>
      </c>
      <c r="GW101" s="110" t="s">
        <v>1050</v>
      </c>
      <c r="GX101" s="110" t="s">
        <v>1050</v>
      </c>
      <c r="GY101" s="110" t="s">
        <v>1050</v>
      </c>
      <c r="GZ101" s="110" t="s">
        <v>1050</v>
      </c>
      <c r="HA101" s="110" t="s">
        <v>1050</v>
      </c>
      <c r="HB101" s="110" t="s">
        <v>1050</v>
      </c>
      <c r="HC101" s="110" t="s">
        <v>1050</v>
      </c>
      <c r="HD101" s="110" t="s">
        <v>1050</v>
      </c>
      <c r="HE101" s="110" t="s">
        <v>1050</v>
      </c>
      <c r="HF101" s="110" t="s">
        <v>1050</v>
      </c>
      <c r="HG101" s="110" t="s">
        <v>1050</v>
      </c>
      <c r="HH101" s="110" t="s">
        <v>1050</v>
      </c>
      <c r="HI101" s="110" t="s">
        <v>1050</v>
      </c>
      <c r="HJ101" s="110" t="s">
        <v>1050</v>
      </c>
      <c r="HK101" s="110" t="s">
        <v>1050</v>
      </c>
      <c r="HL101" s="110" t="s">
        <v>1050</v>
      </c>
      <c r="HM101" s="110" t="s">
        <v>1050</v>
      </c>
      <c r="HN101" s="110" t="s">
        <v>1050</v>
      </c>
      <c r="HO101" s="110" t="s">
        <v>1050</v>
      </c>
      <c r="HP101" s="110" t="s">
        <v>1050</v>
      </c>
      <c r="HQ101" s="110" t="s">
        <v>1050</v>
      </c>
      <c r="HR101" s="110" t="s">
        <v>1050</v>
      </c>
      <c r="HS101" s="110" t="s">
        <v>1050</v>
      </c>
      <c r="HT101" s="110" t="s">
        <v>1050</v>
      </c>
      <c r="HU101" s="110" t="s">
        <v>1050</v>
      </c>
      <c r="HV101" s="110" t="s">
        <v>1050</v>
      </c>
      <c r="HW101" s="110" t="s">
        <v>1050</v>
      </c>
      <c r="HX101" s="110" t="s">
        <v>1050</v>
      </c>
      <c r="HY101" s="110" t="s">
        <v>1050</v>
      </c>
      <c r="HZ101" s="110" t="s">
        <v>1050</v>
      </c>
      <c r="IA101" s="110" t="s">
        <v>1050</v>
      </c>
      <c r="IB101" s="110" t="s">
        <v>1050</v>
      </c>
      <c r="IC101" s="110" t="s">
        <v>1050</v>
      </c>
      <c r="ID101" s="110" t="s">
        <v>1050</v>
      </c>
      <c r="IE101" s="110" t="s">
        <v>1050</v>
      </c>
      <c r="IF101" s="110" t="s">
        <v>1050</v>
      </c>
      <c r="IG101" s="110" t="s">
        <v>1050</v>
      </c>
      <c r="IH101" s="110" t="s">
        <v>1050</v>
      </c>
      <c r="II101" s="110" t="s">
        <v>1050</v>
      </c>
      <c r="IJ101" s="110" t="s">
        <v>1050</v>
      </c>
      <c r="IK101" s="110" t="s">
        <v>1050</v>
      </c>
      <c r="IL101" s="110" t="s">
        <v>1050</v>
      </c>
      <c r="IM101" s="110" t="s">
        <v>1050</v>
      </c>
      <c r="IN101" s="110" t="s">
        <v>1050</v>
      </c>
      <c r="IO101" s="110" t="s">
        <v>1050</v>
      </c>
      <c r="IP101" s="110" t="s">
        <v>1050</v>
      </c>
      <c r="IQ101" s="110" t="s">
        <v>1050</v>
      </c>
      <c r="IR101" s="110" t="s">
        <v>1050</v>
      </c>
      <c r="IS101" s="110" t="s">
        <v>1050</v>
      </c>
      <c r="IT101" s="110" t="s">
        <v>1050</v>
      </c>
      <c r="IU101" s="110" t="s">
        <v>1050</v>
      </c>
      <c r="IV101" s="110" t="s">
        <v>1050</v>
      </c>
      <c r="IW101" s="110" t="s">
        <v>1050</v>
      </c>
      <c r="IX101" s="110" t="s">
        <v>1050</v>
      </c>
      <c r="IY101" s="110" t="s">
        <v>1050</v>
      </c>
      <c r="IZ101" s="110" t="s">
        <v>1050</v>
      </c>
      <c r="JA101" s="110" t="s">
        <v>1050</v>
      </c>
      <c r="JB101" s="110" t="s">
        <v>1050</v>
      </c>
      <c r="JC101" s="110" t="s">
        <v>1050</v>
      </c>
      <c r="JD101" s="110" t="s">
        <v>1050</v>
      </c>
      <c r="JE101" s="110" t="s">
        <v>1050</v>
      </c>
      <c r="JF101" s="110" t="s">
        <v>1050</v>
      </c>
      <c r="JG101" s="110" t="s">
        <v>1050</v>
      </c>
      <c r="JH101" s="110" t="s">
        <v>1050</v>
      </c>
      <c r="JI101" s="110" t="s">
        <v>1050</v>
      </c>
      <c r="JJ101" s="110" t="s">
        <v>1050</v>
      </c>
      <c r="JK101" s="110" t="s">
        <v>1050</v>
      </c>
      <c r="JL101" s="110" t="s">
        <v>1050</v>
      </c>
      <c r="JM101" s="110" t="s">
        <v>1050</v>
      </c>
      <c r="JN101" s="110" t="s">
        <v>1050</v>
      </c>
      <c r="JO101" s="110" t="s">
        <v>1050</v>
      </c>
      <c r="JP101" s="110" t="s">
        <v>1050</v>
      </c>
      <c r="JQ101" s="110" t="s">
        <v>1050</v>
      </c>
      <c r="JR101" s="110" t="s">
        <v>1050</v>
      </c>
      <c r="JS101" s="110" t="s">
        <v>1050</v>
      </c>
      <c r="JT101" s="110" t="s">
        <v>1050</v>
      </c>
      <c r="JU101" s="110" t="s">
        <v>1050</v>
      </c>
      <c r="JV101" s="110" t="s">
        <v>1050</v>
      </c>
      <c r="JW101" s="110" t="s">
        <v>1050</v>
      </c>
      <c r="JX101" s="110" t="s">
        <v>1050</v>
      </c>
      <c r="JY101" s="110" t="s">
        <v>1050</v>
      </c>
      <c r="JZ101" s="110" t="s">
        <v>1050</v>
      </c>
      <c r="KA101" s="110" t="s">
        <v>1050</v>
      </c>
      <c r="KB101" s="110" t="s">
        <v>1050</v>
      </c>
      <c r="KC101" s="110" t="s">
        <v>1050</v>
      </c>
      <c r="KD101" s="110" t="s">
        <v>1050</v>
      </c>
      <c r="KE101" s="110" t="s">
        <v>1050</v>
      </c>
      <c r="KF101" s="110" t="s">
        <v>1050</v>
      </c>
      <c r="KG101" s="110" t="s">
        <v>1050</v>
      </c>
      <c r="KH101" s="110" t="s">
        <v>1050</v>
      </c>
      <c r="KI101" s="110" t="s">
        <v>1050</v>
      </c>
      <c r="KJ101" s="110" t="s">
        <v>1050</v>
      </c>
      <c r="KK101" s="110" t="s">
        <v>1050</v>
      </c>
      <c r="KL101" s="110" t="s">
        <v>1050</v>
      </c>
      <c r="KM101" s="110" t="s">
        <v>1050</v>
      </c>
      <c r="KN101" s="110" t="s">
        <v>1050</v>
      </c>
      <c r="KO101" s="110" t="s">
        <v>1050</v>
      </c>
      <c r="KP101" s="110" t="s">
        <v>1050</v>
      </c>
      <c r="KQ101" s="110" t="s">
        <v>1050</v>
      </c>
      <c r="KR101" s="110" t="s">
        <v>1050</v>
      </c>
      <c r="KS101" s="110" t="s">
        <v>1050</v>
      </c>
      <c r="KT101" s="110" t="s">
        <v>1050</v>
      </c>
      <c r="KU101" s="110" t="s">
        <v>1050</v>
      </c>
      <c r="KV101" s="110" t="s">
        <v>1050</v>
      </c>
      <c r="KW101" s="110" t="s">
        <v>1050</v>
      </c>
      <c r="KX101" s="110" t="s">
        <v>1050</v>
      </c>
      <c r="KY101" s="110" t="s">
        <v>1050</v>
      </c>
      <c r="KZ101" s="110" t="s">
        <v>1050</v>
      </c>
      <c r="LA101" s="110" t="s">
        <v>1050</v>
      </c>
      <c r="LB101" s="110" t="s">
        <v>1050</v>
      </c>
      <c r="LC101" s="110" t="s">
        <v>1050</v>
      </c>
      <c r="LD101" s="110" t="s">
        <v>1050</v>
      </c>
      <c r="LE101" s="110" t="s">
        <v>1050</v>
      </c>
      <c r="LF101" s="110" t="s">
        <v>1050</v>
      </c>
      <c r="LG101" s="110" t="s">
        <v>1050</v>
      </c>
      <c r="LH101" s="110" t="s">
        <v>1050</v>
      </c>
      <c r="LI101" s="110" t="s">
        <v>1050</v>
      </c>
      <c r="LJ101" s="110" t="s">
        <v>1050</v>
      </c>
      <c r="LK101" s="110" t="s">
        <v>1050</v>
      </c>
      <c r="LL101" s="110" t="s">
        <v>1050</v>
      </c>
      <c r="LM101" s="110" t="s">
        <v>1050</v>
      </c>
      <c r="LN101" s="110" t="s">
        <v>1050</v>
      </c>
      <c r="LO101" s="110" t="s">
        <v>1050</v>
      </c>
      <c r="LP101" s="110" t="s">
        <v>1050</v>
      </c>
      <c r="LQ101" s="110" t="s">
        <v>1050</v>
      </c>
      <c r="LR101" s="110" t="s">
        <v>1050</v>
      </c>
      <c r="LS101" s="110" t="s">
        <v>1050</v>
      </c>
      <c r="LT101" s="110" t="s">
        <v>1050</v>
      </c>
      <c r="LU101" s="110" t="s">
        <v>1050</v>
      </c>
      <c r="LV101" s="110" t="s">
        <v>1050</v>
      </c>
      <c r="LW101" s="110" t="s">
        <v>1050</v>
      </c>
      <c r="LX101" s="110" t="s">
        <v>1050</v>
      </c>
      <c r="LY101" s="110" t="s">
        <v>1050</v>
      </c>
      <c r="LZ101" s="110" t="s">
        <v>1050</v>
      </c>
      <c r="MA101" s="110" t="s">
        <v>1050</v>
      </c>
      <c r="MB101" s="110" t="s">
        <v>1050</v>
      </c>
      <c r="MC101" s="110" t="s">
        <v>1050</v>
      </c>
      <c r="MD101" s="110" t="s">
        <v>1050</v>
      </c>
      <c r="ME101" s="110" t="s">
        <v>1050</v>
      </c>
      <c r="MF101" s="110" t="s">
        <v>1050</v>
      </c>
      <c r="MG101" s="110" t="s">
        <v>1050</v>
      </c>
      <c r="MH101" s="110" t="s">
        <v>1050</v>
      </c>
      <c r="MI101" s="110" t="s">
        <v>1050</v>
      </c>
      <c r="MJ101" s="110" t="s">
        <v>1050</v>
      </c>
      <c r="MK101" s="110" t="s">
        <v>1050</v>
      </c>
      <c r="ML101" s="110" t="s">
        <v>1050</v>
      </c>
      <c r="MM101" s="110" t="s">
        <v>1050</v>
      </c>
      <c r="MN101" s="110" t="s">
        <v>1050</v>
      </c>
      <c r="MO101" s="110" t="s">
        <v>1050</v>
      </c>
      <c r="MP101" s="110" t="s">
        <v>1050</v>
      </c>
      <c r="MQ101" s="110" t="s">
        <v>1050</v>
      </c>
      <c r="MR101" s="110" t="s">
        <v>1050</v>
      </c>
      <c r="MS101" s="110" t="s">
        <v>1050</v>
      </c>
      <c r="MT101" s="110" t="s">
        <v>1050</v>
      </c>
      <c r="MU101" s="110" t="s">
        <v>1050</v>
      </c>
      <c r="MV101" s="110" t="s">
        <v>1050</v>
      </c>
      <c r="MW101" s="110" t="s">
        <v>1050</v>
      </c>
      <c r="MX101" s="110" t="s">
        <v>1050</v>
      </c>
      <c r="MY101" s="110" t="s">
        <v>1050</v>
      </c>
      <c r="MZ101" s="110" t="s">
        <v>399</v>
      </c>
      <c r="NA101" s="110" t="s">
        <v>1050</v>
      </c>
      <c r="NB101" s="110" t="s">
        <v>1050</v>
      </c>
      <c r="NC101" s="110" t="s">
        <v>1050</v>
      </c>
      <c r="ND101" s="110" t="s">
        <v>1050</v>
      </c>
      <c r="NE101" s="110" t="s">
        <v>1050</v>
      </c>
      <c r="NF101" s="110" t="s">
        <v>1050</v>
      </c>
      <c r="NG101" s="110" t="s">
        <v>1050</v>
      </c>
      <c r="NH101" s="110" t="s">
        <v>1050</v>
      </c>
      <c r="NI101" s="110" t="s">
        <v>1050</v>
      </c>
      <c r="NJ101" s="110" t="s">
        <v>1050</v>
      </c>
      <c r="NK101" s="110" t="s">
        <v>1050</v>
      </c>
      <c r="NL101" s="110" t="s">
        <v>1050</v>
      </c>
      <c r="NM101" s="110" t="s">
        <v>1050</v>
      </c>
      <c r="NN101" s="110" t="s">
        <v>1050</v>
      </c>
      <c r="NO101" s="110" t="s">
        <v>1050</v>
      </c>
      <c r="NP101" s="110" t="s">
        <v>1050</v>
      </c>
      <c r="NQ101" s="110" t="s">
        <v>1050</v>
      </c>
      <c r="NR101" s="110" t="s">
        <v>1050</v>
      </c>
      <c r="NS101" s="110" t="s">
        <v>1050</v>
      </c>
      <c r="NT101" s="110" t="s">
        <v>1050</v>
      </c>
      <c r="NU101" s="110" t="s">
        <v>1050</v>
      </c>
      <c r="NV101" s="110" t="s">
        <v>1050</v>
      </c>
      <c r="NW101" s="110" t="s">
        <v>1050</v>
      </c>
      <c r="NX101" s="110" t="s">
        <v>1050</v>
      </c>
      <c r="NY101" s="110" t="s">
        <v>1050</v>
      </c>
      <c r="NZ101" s="110" t="s">
        <v>1050</v>
      </c>
      <c r="OA101" s="110" t="s">
        <v>1050</v>
      </c>
      <c r="OB101" s="110" t="s">
        <v>1050</v>
      </c>
      <c r="OC101" s="110" t="s">
        <v>1050</v>
      </c>
      <c r="OD101" s="110" t="s">
        <v>1050</v>
      </c>
      <c r="OE101" s="110" t="s">
        <v>1050</v>
      </c>
      <c r="OF101" s="110" t="s">
        <v>1050</v>
      </c>
      <c r="OG101" s="110" t="s">
        <v>1050</v>
      </c>
      <c r="OH101" s="110" t="s">
        <v>1050</v>
      </c>
      <c r="OI101" s="110" t="s">
        <v>1050</v>
      </c>
      <c r="OJ101" s="110" t="s">
        <v>1050</v>
      </c>
      <c r="OK101" s="110" t="s">
        <v>1050</v>
      </c>
      <c r="OL101" s="110" t="s">
        <v>1050</v>
      </c>
      <c r="OM101" s="110" t="s">
        <v>1050</v>
      </c>
      <c r="ON101" s="110" t="s">
        <v>1050</v>
      </c>
      <c r="OO101" s="110" t="s">
        <v>1050</v>
      </c>
      <c r="OP101" s="110" t="s">
        <v>1050</v>
      </c>
      <c r="OQ101" s="110" t="s">
        <v>1050</v>
      </c>
      <c r="OR101" s="110" t="s">
        <v>1050</v>
      </c>
      <c r="OS101" s="110" t="s">
        <v>1050</v>
      </c>
      <c r="OT101" s="110" t="s">
        <v>1050</v>
      </c>
      <c r="OU101" s="110" t="s">
        <v>1050</v>
      </c>
      <c r="OV101" s="110" t="s">
        <v>1050</v>
      </c>
      <c r="OW101" s="110" t="s">
        <v>1050</v>
      </c>
      <c r="OX101" s="110" t="s">
        <v>1050</v>
      </c>
      <c r="OY101" s="110" t="s">
        <v>1050</v>
      </c>
      <c r="OZ101" s="110" t="s">
        <v>1050</v>
      </c>
      <c r="PA101" s="110" t="s">
        <v>1050</v>
      </c>
      <c r="PB101" s="110" t="s">
        <v>1050</v>
      </c>
      <c r="PC101" s="110" t="s">
        <v>1050</v>
      </c>
      <c r="PD101" s="110" t="s">
        <v>1050</v>
      </c>
      <c r="PE101" s="110" t="s">
        <v>1050</v>
      </c>
      <c r="PF101" s="110" t="s">
        <v>1050</v>
      </c>
      <c r="PG101" s="110" t="s">
        <v>1050</v>
      </c>
      <c r="PH101" s="110" t="s">
        <v>1050</v>
      </c>
      <c r="PI101" s="110" t="s">
        <v>1050</v>
      </c>
      <c r="PJ101" s="110" t="s">
        <v>1050</v>
      </c>
      <c r="PK101" s="110" t="s">
        <v>1050</v>
      </c>
      <c r="PL101" s="110" t="s">
        <v>1050</v>
      </c>
      <c r="PM101" s="110" t="s">
        <v>1050</v>
      </c>
      <c r="PN101" s="110" t="s">
        <v>1050</v>
      </c>
      <c r="PO101" s="110" t="s">
        <v>1050</v>
      </c>
      <c r="PP101" s="110">
        <v>112</v>
      </c>
      <c r="PQ101" s="110" t="s">
        <v>1050</v>
      </c>
      <c r="PR101" s="110" t="s">
        <v>1050</v>
      </c>
      <c r="PS101" s="110" t="s">
        <v>1050</v>
      </c>
      <c r="PT101" s="110" t="s">
        <v>1050</v>
      </c>
      <c r="PU101" s="110" t="s">
        <v>1050</v>
      </c>
      <c r="PV101" s="110" t="s">
        <v>1050</v>
      </c>
      <c r="PW101" s="110" t="s">
        <v>1050</v>
      </c>
      <c r="PX101" s="110" t="s">
        <v>1050</v>
      </c>
      <c r="PY101" s="110" t="s">
        <v>1050</v>
      </c>
      <c r="PZ101" s="110" t="s">
        <v>3610</v>
      </c>
      <c r="QA101" s="110" t="s">
        <v>1050</v>
      </c>
      <c r="QB101" s="110" t="s">
        <v>1050</v>
      </c>
      <c r="QC101" s="110" t="s">
        <v>1050</v>
      </c>
      <c r="QD101" s="110" t="s">
        <v>1100</v>
      </c>
      <c r="QE101" s="110" t="s">
        <v>1076</v>
      </c>
      <c r="QF101" s="110" t="s">
        <v>353</v>
      </c>
      <c r="QG101" s="110" t="s">
        <v>1050</v>
      </c>
      <c r="QH101" s="157" t="s">
        <v>1050</v>
      </c>
      <c r="QI101" s="110" t="s">
        <v>1050</v>
      </c>
      <c r="QJ101" s="110" t="s">
        <v>1050</v>
      </c>
      <c r="QK101" s="110" t="s">
        <v>1050</v>
      </c>
      <c r="QL101" s="110" t="s">
        <v>1050</v>
      </c>
      <c r="QM101" s="79" t="s">
        <v>3601</v>
      </c>
      <c r="QN101" s="79" t="s">
        <v>367</v>
      </c>
      <c r="QO101" s="79" t="s">
        <v>399</v>
      </c>
      <c r="QP101" s="79" t="s">
        <v>399</v>
      </c>
      <c r="QQ101" s="92">
        <v>0.424305555555556</v>
      </c>
      <c r="QR101" s="79" t="s">
        <v>329</v>
      </c>
      <c r="QS101" s="79" t="s">
        <v>514</v>
      </c>
      <c r="QT101" s="79" t="s">
        <v>3611</v>
      </c>
      <c r="QU101" s="79" t="s">
        <v>3600</v>
      </c>
      <c r="QV101" s="125" t="s">
        <v>3612</v>
      </c>
      <c r="QW101" s="125" t="s">
        <v>3613</v>
      </c>
      <c r="QX101" s="79" t="s">
        <v>1080</v>
      </c>
      <c r="QY101" s="79" t="s">
        <v>1080</v>
      </c>
      <c r="QZ101" s="79" t="s">
        <v>1050</v>
      </c>
      <c r="RA101" s="79" t="s">
        <v>1050</v>
      </c>
      <c r="RB101" s="79" t="s">
        <v>1050</v>
      </c>
      <c r="RC101" s="79" t="s">
        <v>382</v>
      </c>
      <c r="RD101" s="79" t="s">
        <v>399</v>
      </c>
      <c r="RE101" s="79" t="s">
        <v>344</v>
      </c>
      <c r="RF101" s="79" t="s">
        <v>2712</v>
      </c>
      <c r="RG101" s="79" t="s">
        <v>1081</v>
      </c>
      <c r="RH101" s="79" t="s">
        <v>338</v>
      </c>
      <c r="RI101" s="79" t="s">
        <v>388</v>
      </c>
      <c r="RJ101" s="79">
        <v>3</v>
      </c>
      <c r="RK101" s="79" t="s">
        <v>371</v>
      </c>
      <c r="RL101" s="79" t="s">
        <v>334</v>
      </c>
      <c r="RM101" s="79" t="s">
        <v>3614</v>
      </c>
      <c r="RN101" s="79" t="s">
        <v>3615</v>
      </c>
      <c r="RO101" s="79" t="s">
        <v>450</v>
      </c>
      <c r="RP101" s="79" t="s">
        <v>414</v>
      </c>
      <c r="RQ101" s="79" t="s">
        <v>1050</v>
      </c>
      <c r="RR101" s="79" t="s">
        <v>480</v>
      </c>
      <c r="RS101" s="79" t="s">
        <v>1126</v>
      </c>
      <c r="RT101" s="79" t="s">
        <v>1127</v>
      </c>
      <c r="RU101" s="79" t="s">
        <v>1128</v>
      </c>
      <c r="RV101" s="79" t="s">
        <v>1050</v>
      </c>
      <c r="RW101" s="79" t="s">
        <v>1050</v>
      </c>
      <c r="RX101" s="79" t="s">
        <v>1050</v>
      </c>
      <c r="RY101" s="79" t="s">
        <v>1080</v>
      </c>
      <c r="RZ101" s="79" t="s">
        <v>1080</v>
      </c>
      <c r="SA101" s="79" t="s">
        <v>1050</v>
      </c>
      <c r="SB101" s="79" t="s">
        <v>1050</v>
      </c>
      <c r="SC101" s="79" t="s">
        <v>1050</v>
      </c>
      <c r="SD101" s="79" t="s">
        <v>344</v>
      </c>
      <c r="SE101" s="79" t="s">
        <v>369</v>
      </c>
      <c r="SF101" s="79" t="s">
        <v>2373</v>
      </c>
      <c r="SG101" s="79" t="s">
        <v>338</v>
      </c>
      <c r="SH101" s="79" t="s">
        <v>388</v>
      </c>
      <c r="SI101" s="79">
        <v>4.5</v>
      </c>
      <c r="SJ101" s="79" t="s">
        <v>371</v>
      </c>
      <c r="SK101" s="79" t="s">
        <v>334</v>
      </c>
      <c r="SL101" s="79" t="s">
        <v>3616</v>
      </c>
      <c r="SM101" s="79" t="s">
        <v>3617</v>
      </c>
      <c r="SN101" s="79" t="s">
        <v>450</v>
      </c>
      <c r="SO101" s="79" t="s">
        <v>414</v>
      </c>
      <c r="SP101" s="79" t="s">
        <v>2712</v>
      </c>
      <c r="SQ101" s="79" t="s">
        <v>480</v>
      </c>
      <c r="SR101" s="79" t="s">
        <v>1126</v>
      </c>
      <c r="SS101" s="79" t="s">
        <v>3618</v>
      </c>
      <c r="ST101" s="79" t="s">
        <v>1247</v>
      </c>
      <c r="SU101" s="79" t="s">
        <v>549</v>
      </c>
      <c r="SV101" s="79" t="s">
        <v>1050</v>
      </c>
      <c r="SW101" s="79" t="s">
        <v>1050</v>
      </c>
      <c r="SX101" s="79" t="s">
        <v>1050</v>
      </c>
      <c r="SY101" s="79" t="s">
        <v>1050</v>
      </c>
      <c r="SZ101" s="79" t="s">
        <v>1050</v>
      </c>
      <c r="TA101" s="79" t="s">
        <v>1050</v>
      </c>
      <c r="TB101" s="79" t="s">
        <v>1050</v>
      </c>
      <c r="TC101" s="79" t="s">
        <v>1050</v>
      </c>
      <c r="TD101" s="79" t="s">
        <v>1050</v>
      </c>
      <c r="TE101" s="79" t="s">
        <v>1050</v>
      </c>
      <c r="TF101" s="79">
        <v>2014</v>
      </c>
      <c r="TG101" s="79" t="s">
        <v>1089</v>
      </c>
      <c r="TH101" s="79" t="s">
        <v>1050</v>
      </c>
      <c r="TI101" s="79" t="s">
        <v>1050</v>
      </c>
      <c r="TJ101" s="79" t="s">
        <v>1050</v>
      </c>
      <c r="TK101" s="79" t="s">
        <v>1050</v>
      </c>
      <c r="TL101" s="79" t="s">
        <v>1050</v>
      </c>
      <c r="TM101" s="79" t="s">
        <v>1050</v>
      </c>
      <c r="TN101" s="79" t="s">
        <v>1050</v>
      </c>
      <c r="TO101" s="79" t="s">
        <v>1050</v>
      </c>
      <c r="TP101" s="79" t="s">
        <v>1050</v>
      </c>
      <c r="TQ101" s="79" t="s">
        <v>1050</v>
      </c>
      <c r="TR101" s="79" t="s">
        <v>2027</v>
      </c>
      <c r="TS101" s="79" t="s">
        <v>3619</v>
      </c>
      <c r="TT101" s="79" t="s">
        <v>1050</v>
      </c>
      <c r="TU101" s="79" t="s">
        <v>1050</v>
      </c>
      <c r="TV101" s="79" t="s">
        <v>1050</v>
      </c>
      <c r="TW101" s="79" t="s">
        <v>1050</v>
      </c>
      <c r="TX101" s="79" t="s">
        <v>1050</v>
      </c>
      <c r="TY101" s="79" t="s">
        <v>1050</v>
      </c>
      <c r="TZ101" s="79" t="s">
        <v>1050</v>
      </c>
      <c r="UA101" s="79" t="s">
        <v>1050</v>
      </c>
      <c r="UB101" s="79" t="s">
        <v>1050</v>
      </c>
      <c r="UC101" s="79" t="s">
        <v>1050</v>
      </c>
      <c r="UD101" s="79" t="s">
        <v>1329</v>
      </c>
      <c r="UE101" s="79" t="s">
        <v>3608</v>
      </c>
      <c r="UF101" s="79" t="s">
        <v>1050</v>
      </c>
      <c r="UG101" s="79" t="s">
        <v>1050</v>
      </c>
      <c r="UH101" s="79" t="s">
        <v>1050</v>
      </c>
      <c r="UI101" s="79" t="s">
        <v>1050</v>
      </c>
      <c r="UJ101" s="79" t="s">
        <v>1050</v>
      </c>
      <c r="UK101" s="79" t="s">
        <v>1050</v>
      </c>
      <c r="UL101" s="79" t="s">
        <v>1050</v>
      </c>
      <c r="UM101" s="79" t="s">
        <v>1050</v>
      </c>
      <c r="UN101" s="79" t="s">
        <v>1050</v>
      </c>
      <c r="UO101" s="79" t="s">
        <v>1050</v>
      </c>
      <c r="UP101" s="79" t="s">
        <v>3620</v>
      </c>
      <c r="UQ101" s="79" t="s">
        <v>3427</v>
      </c>
      <c r="UR101" s="79" t="s">
        <v>1050</v>
      </c>
      <c r="US101" s="79" t="s">
        <v>1050</v>
      </c>
      <c r="UT101" s="79" t="s">
        <v>1050</v>
      </c>
      <c r="UU101" s="79" t="s">
        <v>1050</v>
      </c>
      <c r="UV101" s="79" t="s">
        <v>1050</v>
      </c>
      <c r="UW101" s="79" t="s">
        <v>1050</v>
      </c>
      <c r="UX101" s="79" t="s">
        <v>1050</v>
      </c>
      <c r="UY101" s="79" t="s">
        <v>1050</v>
      </c>
      <c r="UZ101" s="79" t="s">
        <v>1050</v>
      </c>
      <c r="VA101" s="79" t="s">
        <v>1050</v>
      </c>
      <c r="VB101" s="79">
        <v>998</v>
      </c>
      <c r="VC101" s="79" t="s">
        <v>3427</v>
      </c>
      <c r="VD101" s="79" t="s">
        <v>1050</v>
      </c>
      <c r="VE101" s="79" t="s">
        <v>1050</v>
      </c>
      <c r="VF101" s="79" t="s">
        <v>1050</v>
      </c>
      <c r="VG101" s="79" t="s">
        <v>1050</v>
      </c>
      <c r="VH101" s="79" t="s">
        <v>1050</v>
      </c>
      <c r="VI101" s="79" t="s">
        <v>1050</v>
      </c>
      <c r="VJ101" s="79" t="s">
        <v>1050</v>
      </c>
      <c r="VK101" s="79" t="s">
        <v>1050</v>
      </c>
      <c r="VL101" s="79" t="s">
        <v>1050</v>
      </c>
      <c r="VM101" s="79" t="s">
        <v>1050</v>
      </c>
      <c r="VN101" s="79" t="s">
        <v>2904</v>
      </c>
      <c r="VO101" s="79" t="s">
        <v>3427</v>
      </c>
      <c r="VP101" s="79" t="s">
        <v>1050</v>
      </c>
      <c r="VQ101" s="79" t="s">
        <v>1050</v>
      </c>
      <c r="VR101" s="79" t="s">
        <v>1050</v>
      </c>
      <c r="VS101" s="79" t="s">
        <v>1050</v>
      </c>
      <c r="VT101" s="79" t="s">
        <v>1050</v>
      </c>
      <c r="VU101" s="79" t="s">
        <v>1050</v>
      </c>
      <c r="VV101" s="79" t="s">
        <v>1050</v>
      </c>
      <c r="VW101" s="79" t="s">
        <v>1050</v>
      </c>
      <c r="VX101" s="79" t="s">
        <v>1050</v>
      </c>
      <c r="VY101" s="79" t="s">
        <v>1050</v>
      </c>
      <c r="VZ101" s="79" t="s">
        <v>353</v>
      </c>
      <c r="WA101" s="79" t="s">
        <v>399</v>
      </c>
      <c r="WB101" s="79" t="s">
        <v>1050</v>
      </c>
      <c r="WC101" s="79" t="s">
        <v>1050</v>
      </c>
      <c r="WD101" s="79" t="s">
        <v>1050</v>
      </c>
      <c r="WE101" s="79" t="s">
        <v>1050</v>
      </c>
      <c r="WF101" s="79" t="s">
        <v>1050</v>
      </c>
      <c r="WG101" s="79" t="s">
        <v>1050</v>
      </c>
      <c r="WH101" s="79" t="s">
        <v>1050</v>
      </c>
      <c r="WI101" s="79" t="s">
        <v>1050</v>
      </c>
      <c r="WJ101" s="79" t="s">
        <v>1050</v>
      </c>
      <c r="WK101" s="79" t="s">
        <v>1050</v>
      </c>
      <c r="WL101" s="79" t="s">
        <v>1217</v>
      </c>
      <c r="WM101" s="79" t="s">
        <v>399</v>
      </c>
      <c r="WN101" s="79" t="s">
        <v>1050</v>
      </c>
      <c r="WO101" s="79" t="s">
        <v>1050</v>
      </c>
      <c r="WP101" s="79" t="s">
        <v>1050</v>
      </c>
      <c r="WQ101" s="79" t="s">
        <v>1050</v>
      </c>
      <c r="WR101" s="79" t="s">
        <v>1050</v>
      </c>
      <c r="WS101" s="79" t="s">
        <v>1050</v>
      </c>
      <c r="WT101" s="79" t="s">
        <v>1050</v>
      </c>
      <c r="WU101" s="79" t="s">
        <v>1050</v>
      </c>
      <c r="WV101" s="79" t="s">
        <v>1050</v>
      </c>
      <c r="WW101" s="79" t="s">
        <v>1050</v>
      </c>
      <c r="WX101" s="79" t="s">
        <v>399</v>
      </c>
      <c r="WY101" s="79" t="s">
        <v>399</v>
      </c>
      <c r="WZ101" s="79" t="s">
        <v>1050</v>
      </c>
      <c r="XA101" s="79" t="s">
        <v>1050</v>
      </c>
      <c r="XB101" s="79" t="s">
        <v>1050</v>
      </c>
      <c r="XC101" s="79" t="s">
        <v>1050</v>
      </c>
      <c r="XD101" s="79" t="s">
        <v>1050</v>
      </c>
      <c r="XE101" s="79" t="s">
        <v>1050</v>
      </c>
      <c r="XF101" s="79" t="s">
        <v>1050</v>
      </c>
      <c r="XG101" s="79" t="s">
        <v>1050</v>
      </c>
      <c r="XH101" s="79" t="s">
        <v>1050</v>
      </c>
      <c r="XI101" s="79" t="s">
        <v>1050</v>
      </c>
      <c r="XJ101" s="79" t="s">
        <v>2892</v>
      </c>
      <c r="XK101" s="79" t="s">
        <v>3404</v>
      </c>
      <c r="XL101" s="79" t="s">
        <v>1050</v>
      </c>
      <c r="XM101" s="79" t="s">
        <v>1050</v>
      </c>
      <c r="XN101" s="79" t="s">
        <v>1050</v>
      </c>
      <c r="XO101" s="79" t="s">
        <v>1050</v>
      </c>
      <c r="XP101" s="79" t="s">
        <v>1050</v>
      </c>
      <c r="XQ101" s="79" t="s">
        <v>1050</v>
      </c>
      <c r="XR101" s="79" t="s">
        <v>1050</v>
      </c>
      <c r="XS101" s="79" t="s">
        <v>1050</v>
      </c>
      <c r="XT101" s="79" t="s">
        <v>1050</v>
      </c>
      <c r="XU101" s="79" t="s">
        <v>1050</v>
      </c>
      <c r="XV101" s="79" t="s">
        <v>1089</v>
      </c>
      <c r="XW101" s="79" t="s">
        <v>1089</v>
      </c>
      <c r="XX101" s="79" t="s">
        <v>1050</v>
      </c>
      <c r="XY101" s="79" t="s">
        <v>1050</v>
      </c>
      <c r="XZ101" s="79" t="s">
        <v>1050</v>
      </c>
      <c r="YA101" s="79" t="s">
        <v>1050</v>
      </c>
      <c r="YB101" s="79" t="s">
        <v>1050</v>
      </c>
      <c r="YC101" s="79" t="s">
        <v>1050</v>
      </c>
      <c r="YD101" s="79" t="s">
        <v>1050</v>
      </c>
      <c r="YE101" s="79" t="s">
        <v>1050</v>
      </c>
      <c r="YF101" s="79" t="s">
        <v>1050</v>
      </c>
      <c r="YG101" s="79" t="s">
        <v>1050</v>
      </c>
      <c r="YH101" s="79" t="s">
        <v>1089</v>
      </c>
      <c r="YI101" s="79" t="s">
        <v>1089</v>
      </c>
      <c r="YJ101" s="79" t="s">
        <v>1050</v>
      </c>
      <c r="YK101" s="79" t="s">
        <v>1050</v>
      </c>
      <c r="YL101" s="79" t="s">
        <v>1050</v>
      </c>
      <c r="YM101" s="79" t="s">
        <v>1050</v>
      </c>
      <c r="YN101" s="79" t="s">
        <v>1050</v>
      </c>
      <c r="YO101" s="79" t="s">
        <v>1050</v>
      </c>
      <c r="YP101" s="79" t="s">
        <v>1050</v>
      </c>
      <c r="YQ101" s="79" t="s">
        <v>1050</v>
      </c>
      <c r="YR101" s="79" t="s">
        <v>1050</v>
      </c>
      <c r="YS101" s="79" t="s">
        <v>1050</v>
      </c>
      <c r="YT101" s="79" t="s">
        <v>1089</v>
      </c>
      <c r="YU101" s="79" t="s">
        <v>1089</v>
      </c>
      <c r="YV101" s="79" t="s">
        <v>1050</v>
      </c>
      <c r="YW101" s="79" t="s">
        <v>1050</v>
      </c>
      <c r="YX101" s="79" t="s">
        <v>1050</v>
      </c>
      <c r="YY101" s="79" t="s">
        <v>1050</v>
      </c>
      <c r="YZ101" s="79" t="s">
        <v>1050</v>
      </c>
      <c r="ZA101" s="79" t="s">
        <v>1050</v>
      </c>
      <c r="ZB101" s="79" t="s">
        <v>1050</v>
      </c>
      <c r="ZC101" s="79" t="s">
        <v>1050</v>
      </c>
      <c r="ZD101" s="79" t="s">
        <v>1050</v>
      </c>
      <c r="ZE101" s="79" t="s">
        <v>1050</v>
      </c>
      <c r="ZF101" s="79" t="s">
        <v>1089</v>
      </c>
      <c r="ZG101" s="79" t="s">
        <v>1089</v>
      </c>
      <c r="ZH101" s="79" t="s">
        <v>1050</v>
      </c>
      <c r="ZI101" s="79" t="s">
        <v>1050</v>
      </c>
      <c r="ZJ101" s="79" t="s">
        <v>1050</v>
      </c>
      <c r="ZK101" s="79" t="s">
        <v>1050</v>
      </c>
      <c r="ZL101" s="79" t="s">
        <v>1050</v>
      </c>
      <c r="ZM101" s="79" t="s">
        <v>1050</v>
      </c>
      <c r="ZN101" s="79" t="s">
        <v>1050</v>
      </c>
      <c r="ZO101" s="79" t="s">
        <v>1050</v>
      </c>
      <c r="ZP101" s="79" t="s">
        <v>1050</v>
      </c>
      <c r="ZQ101" s="79" t="s">
        <v>1050</v>
      </c>
      <c r="ZR101" s="79" t="s">
        <v>1089</v>
      </c>
      <c r="ZS101" s="79" t="s">
        <v>1089</v>
      </c>
      <c r="ZT101" s="79" t="s">
        <v>1050</v>
      </c>
      <c r="ZU101" s="79" t="s">
        <v>1050</v>
      </c>
      <c r="ZV101" s="79" t="s">
        <v>1050</v>
      </c>
      <c r="ZW101" s="79" t="s">
        <v>1050</v>
      </c>
      <c r="ZX101" s="79" t="s">
        <v>1050</v>
      </c>
      <c r="ZY101" s="79" t="s">
        <v>1050</v>
      </c>
      <c r="ZZ101" s="79" t="s">
        <v>1050</v>
      </c>
      <c r="AAA101" s="79" t="s">
        <v>1050</v>
      </c>
      <c r="AAB101" s="79" t="s">
        <v>1050</v>
      </c>
      <c r="AAC101" s="79" t="s">
        <v>1050</v>
      </c>
      <c r="AAD101" s="79" t="s">
        <v>1090</v>
      </c>
      <c r="AAE101" s="79">
        <v>76</v>
      </c>
      <c r="AAF101" s="79" t="s">
        <v>1092</v>
      </c>
      <c r="AAG101" s="79">
        <v>0</v>
      </c>
      <c r="AAH101" s="79">
        <v>0</v>
      </c>
      <c r="AAI101" s="79" t="s">
        <v>1132</v>
      </c>
      <c r="AAJ101" s="79" t="s">
        <v>352</v>
      </c>
      <c r="AAK101" s="79" t="s">
        <v>1090</v>
      </c>
      <c r="AAL101" s="79">
        <v>25</v>
      </c>
      <c r="AAM101" s="91">
        <v>43026</v>
      </c>
      <c r="AAN101" s="79">
        <v>3</v>
      </c>
      <c r="AAO101" s="79">
        <v>0</v>
      </c>
      <c r="AAP101" s="79" t="s">
        <v>1319</v>
      </c>
      <c r="AAQ101" s="79" t="s">
        <v>398</v>
      </c>
      <c r="AAR101" s="79" t="s">
        <v>1050</v>
      </c>
      <c r="AAS101" s="79" t="s">
        <v>1050</v>
      </c>
      <c r="AAT101" s="79" t="s">
        <v>1050</v>
      </c>
      <c r="AAU101" s="79" t="s">
        <v>1050</v>
      </c>
      <c r="AAV101" s="79" t="s">
        <v>1050</v>
      </c>
      <c r="AAW101" s="79" t="s">
        <v>1050</v>
      </c>
      <c r="AAX101" s="79" t="s">
        <v>1050</v>
      </c>
      <c r="AAY101" s="79" t="s">
        <v>1050</v>
      </c>
      <c r="AAZ101" s="79" t="s">
        <v>1050</v>
      </c>
      <c r="ABA101" s="79" t="s">
        <v>1050</v>
      </c>
      <c r="ABB101" s="79" t="s">
        <v>1050</v>
      </c>
      <c r="ABC101" s="79" t="s">
        <v>1050</v>
      </c>
      <c r="ABD101" s="79" t="s">
        <v>1050</v>
      </c>
      <c r="ABE101" s="79" t="s">
        <v>1050</v>
      </c>
      <c r="ABF101" s="79" t="s">
        <v>1050</v>
      </c>
      <c r="ABG101" s="79" t="s">
        <v>1050</v>
      </c>
      <c r="ABH101" s="79" t="s">
        <v>1050</v>
      </c>
      <c r="ABI101" s="79" t="s">
        <v>1050</v>
      </c>
      <c r="ABJ101" s="79" t="s">
        <v>1050</v>
      </c>
      <c r="ABK101" s="79" t="s">
        <v>1050</v>
      </c>
      <c r="ABL101" s="79" t="s">
        <v>1050</v>
      </c>
      <c r="ABM101" s="79" t="s">
        <v>1050</v>
      </c>
      <c r="ABN101" s="79" t="s">
        <v>1050</v>
      </c>
      <c r="ABO101" s="79" t="s">
        <v>1050</v>
      </c>
      <c r="ABP101" s="79" t="s">
        <v>1050</v>
      </c>
      <c r="ABQ101" s="79" t="s">
        <v>1050</v>
      </c>
      <c r="ABR101" s="79" t="s">
        <v>1050</v>
      </c>
      <c r="ABS101" s="79" t="s">
        <v>1050</v>
      </c>
      <c r="ABT101" s="79" t="s">
        <v>1050</v>
      </c>
      <c r="ABU101" s="79" t="s">
        <v>1050</v>
      </c>
      <c r="ABV101" s="79" t="s">
        <v>1050</v>
      </c>
      <c r="ABW101" s="79" t="s">
        <v>1050</v>
      </c>
      <c r="ABX101" s="79" t="s">
        <v>1050</v>
      </c>
      <c r="ABY101" s="79" t="s">
        <v>1050</v>
      </c>
      <c r="ABZ101" s="79" t="s">
        <v>1050</v>
      </c>
      <c r="ACA101" s="79" t="s">
        <v>1050</v>
      </c>
      <c r="ACB101" s="79" t="s">
        <v>1050</v>
      </c>
      <c r="ACC101" s="79" t="s">
        <v>1050</v>
      </c>
      <c r="ACD101" s="79" t="s">
        <v>1050</v>
      </c>
      <c r="ACE101" s="79" t="s">
        <v>1050</v>
      </c>
      <c r="ACF101" s="79" t="s">
        <v>1050</v>
      </c>
      <c r="ACG101" s="79" t="s">
        <v>1050</v>
      </c>
      <c r="ACH101" s="79" t="s">
        <v>1050</v>
      </c>
      <c r="ACI101" s="79" t="s">
        <v>1050</v>
      </c>
      <c r="ACJ101" s="79" t="s">
        <v>1050</v>
      </c>
      <c r="ACK101" s="79" t="s">
        <v>1050</v>
      </c>
      <c r="ACL101" s="79" t="s">
        <v>1050</v>
      </c>
      <c r="ACM101" s="79" t="s">
        <v>1050</v>
      </c>
      <c r="ACN101" s="79" t="s">
        <v>1050</v>
      </c>
      <c r="ACO101" s="79" t="s">
        <v>1050</v>
      </c>
      <c r="ACP101" s="79" t="s">
        <v>1050</v>
      </c>
      <c r="ACQ101" s="79" t="s">
        <v>1050</v>
      </c>
      <c r="ACR101" s="79" t="s">
        <v>1050</v>
      </c>
      <c r="ACS101" s="79" t="s">
        <v>1050</v>
      </c>
      <c r="ACT101" s="79" t="s">
        <v>1050</v>
      </c>
      <c r="ACU101" s="79" t="s">
        <v>1050</v>
      </c>
      <c r="ACV101" s="79" t="s">
        <v>1050</v>
      </c>
      <c r="ACW101" s="79" t="s">
        <v>1050</v>
      </c>
      <c r="ACX101" s="79" t="s">
        <v>1050</v>
      </c>
      <c r="ACY101" s="79" t="s">
        <v>1050</v>
      </c>
      <c r="ACZ101" s="79" t="s">
        <v>1050</v>
      </c>
      <c r="ADA101" s="79" t="s">
        <v>1050</v>
      </c>
      <c r="ADB101" s="79" t="s">
        <v>1050</v>
      </c>
      <c r="ADC101" s="79" t="s">
        <v>1050</v>
      </c>
      <c r="ADD101" s="79" t="s">
        <v>1050</v>
      </c>
      <c r="ADE101" s="79" t="s">
        <v>1050</v>
      </c>
      <c r="ADF101" s="79" t="s">
        <v>1050</v>
      </c>
      <c r="ADG101" s="79" t="s">
        <v>1050</v>
      </c>
      <c r="ADH101" s="79" t="s">
        <v>1050</v>
      </c>
      <c r="ADI101" s="79" t="s">
        <v>1050</v>
      </c>
      <c r="ADJ101" s="79" t="s">
        <v>1050</v>
      </c>
      <c r="ADK101" s="79" t="s">
        <v>1050</v>
      </c>
      <c r="ADL101" s="79" t="s">
        <v>1050</v>
      </c>
      <c r="ADM101" s="79" t="s">
        <v>1050</v>
      </c>
      <c r="ADN101" s="79" t="s">
        <v>1050</v>
      </c>
      <c r="ADO101" s="79" t="s">
        <v>1050</v>
      </c>
      <c r="ADP101" s="79" t="s">
        <v>1050</v>
      </c>
      <c r="ADQ101" s="79" t="s">
        <v>1050</v>
      </c>
      <c r="ADR101" s="79" t="s">
        <v>1050</v>
      </c>
      <c r="ADS101" s="79" t="s">
        <v>1050</v>
      </c>
      <c r="ADT101" s="79" t="s">
        <v>1050</v>
      </c>
      <c r="ADU101" s="79" t="s">
        <v>1050</v>
      </c>
      <c r="ADV101" s="79" t="s">
        <v>1050</v>
      </c>
      <c r="ADW101" s="79" t="s">
        <v>1050</v>
      </c>
      <c r="ADX101" s="79" t="s">
        <v>1050</v>
      </c>
      <c r="ADY101" s="79" t="s">
        <v>494</v>
      </c>
      <c r="ADZ101" s="79" t="s">
        <v>1050</v>
      </c>
      <c r="AEA101" s="79" t="s">
        <v>1050</v>
      </c>
      <c r="AEB101" s="79" t="s">
        <v>1050</v>
      </c>
      <c r="AEC101" s="79" t="s">
        <v>1050</v>
      </c>
      <c r="AED101" s="79" t="s">
        <v>1050</v>
      </c>
      <c r="AEE101" s="79" t="s">
        <v>1050</v>
      </c>
      <c r="AEF101" s="79" t="s">
        <v>1050</v>
      </c>
      <c r="AEG101" s="79" t="s">
        <v>1050</v>
      </c>
      <c r="AEH101" s="79" t="s">
        <v>1050</v>
      </c>
      <c r="AEI101" s="79" t="s">
        <v>1050</v>
      </c>
      <c r="AEJ101" s="79" t="s">
        <v>1050</v>
      </c>
      <c r="AEK101" s="79" t="s">
        <v>1050</v>
      </c>
      <c r="AEL101" s="79" t="s">
        <v>1050</v>
      </c>
      <c r="AEM101" s="79" t="s">
        <v>1050</v>
      </c>
      <c r="AEN101" s="79" t="s">
        <v>1050</v>
      </c>
      <c r="AEO101" s="79" t="s">
        <v>1050</v>
      </c>
      <c r="AEP101" s="79" t="s">
        <v>1050</v>
      </c>
      <c r="AEQ101" s="79" t="s">
        <v>1050</v>
      </c>
      <c r="AER101" s="79" t="s">
        <v>1050</v>
      </c>
      <c r="AES101" s="79" t="s">
        <v>1050</v>
      </c>
      <c r="AET101" s="79" t="s">
        <v>1050</v>
      </c>
      <c r="AEU101" s="79" t="s">
        <v>1050</v>
      </c>
      <c r="AEV101" s="79" t="s">
        <v>1050</v>
      </c>
      <c r="AEW101" s="79" t="s">
        <v>1050</v>
      </c>
      <c r="AEX101" s="137" t="s">
        <v>2351</v>
      </c>
      <c r="AEY101" s="79">
        <v>1</v>
      </c>
      <c r="AEZ101" s="79">
        <v>1</v>
      </c>
      <c r="AFA101" s="79" t="s">
        <v>399</v>
      </c>
      <c r="AFB101" s="79" t="s">
        <v>1050</v>
      </c>
      <c r="AFC101" s="79" t="s">
        <v>3154</v>
      </c>
      <c r="AFD101" s="79" t="s">
        <v>399</v>
      </c>
      <c r="AFE101" s="79" t="s">
        <v>1050</v>
      </c>
      <c r="AFF101" s="79" t="s">
        <v>3154</v>
      </c>
      <c r="AFG101" s="79" t="s">
        <v>1050</v>
      </c>
      <c r="AFH101" s="79" t="s">
        <v>1050</v>
      </c>
      <c r="AFI101" s="79" t="s">
        <v>1050</v>
      </c>
      <c r="AFJ101" s="79" t="s">
        <v>1050</v>
      </c>
      <c r="AFK101" s="79" t="s">
        <v>1050</v>
      </c>
      <c r="AFL101" s="79" t="s">
        <v>1050</v>
      </c>
      <c r="AFM101" s="79" t="s">
        <v>1050</v>
      </c>
      <c r="AFN101" s="79" t="s">
        <v>1050</v>
      </c>
      <c r="AFO101" s="79" t="s">
        <v>1050</v>
      </c>
      <c r="AFP101" s="79" t="s">
        <v>1050</v>
      </c>
      <c r="AFQ101" s="79" t="s">
        <v>1050</v>
      </c>
      <c r="AFR101" s="79" t="s">
        <v>1050</v>
      </c>
      <c r="AFS101" s="79" t="s">
        <v>1050</v>
      </c>
      <c r="AFT101" s="79" t="s">
        <v>1050</v>
      </c>
      <c r="AFU101" s="79" t="s">
        <v>1050</v>
      </c>
      <c r="AFV101" s="79" t="s">
        <v>1050</v>
      </c>
      <c r="AFW101" s="79" t="s">
        <v>1050</v>
      </c>
      <c r="AFX101" s="79" t="s">
        <v>1050</v>
      </c>
      <c r="AFY101" s="79" t="s">
        <v>1050</v>
      </c>
      <c r="AFZ101" s="79" t="s">
        <v>1050</v>
      </c>
      <c r="AGA101" s="79" t="s">
        <v>1050</v>
      </c>
      <c r="AGB101" s="79" t="s">
        <v>1050</v>
      </c>
      <c r="AGC101" s="79" t="s">
        <v>1050</v>
      </c>
      <c r="AGD101" s="79" t="s">
        <v>1050</v>
      </c>
      <c r="AGE101" s="79" t="s">
        <v>1050</v>
      </c>
      <c r="AGF101" s="79" t="s">
        <v>1050</v>
      </c>
      <c r="AGG101" s="79" t="s">
        <v>1050</v>
      </c>
      <c r="AGH101" s="79" t="s">
        <v>1050</v>
      </c>
      <c r="AGI101" s="79" t="s">
        <v>1050</v>
      </c>
      <c r="AGJ101" s="79" t="s">
        <v>1050</v>
      </c>
      <c r="AGK101" s="79" t="s">
        <v>399</v>
      </c>
      <c r="AGL101" s="79" t="s">
        <v>3154</v>
      </c>
      <c r="AGM101" s="79" t="s">
        <v>399</v>
      </c>
      <c r="AGN101" s="79" t="s">
        <v>3154</v>
      </c>
      <c r="AGO101" s="79" t="s">
        <v>1050</v>
      </c>
      <c r="AGP101" s="79" t="s">
        <v>1050</v>
      </c>
      <c r="AGQ101" s="79" t="s">
        <v>1050</v>
      </c>
      <c r="AGR101" s="79" t="s">
        <v>1050</v>
      </c>
      <c r="AGS101" s="79" t="s">
        <v>1050</v>
      </c>
      <c r="AGT101" s="79" t="s">
        <v>1050</v>
      </c>
      <c r="AGU101" s="79" t="s">
        <v>1050</v>
      </c>
      <c r="AGV101" s="79" t="s">
        <v>1050</v>
      </c>
      <c r="AGW101" s="79" t="s">
        <v>1050</v>
      </c>
      <c r="AGX101" s="79" t="s">
        <v>1050</v>
      </c>
      <c r="AGY101" s="79" t="s">
        <v>1050</v>
      </c>
      <c r="AGZ101" s="79" t="s">
        <v>1050</v>
      </c>
      <c r="AHA101" s="79" t="s">
        <v>1050</v>
      </c>
      <c r="AHB101" s="79" t="s">
        <v>1050</v>
      </c>
      <c r="AHC101" s="79" t="s">
        <v>1050</v>
      </c>
      <c r="AHD101" s="79" t="s">
        <v>1050</v>
      </c>
      <c r="AHE101" s="79" t="s">
        <v>1050</v>
      </c>
      <c r="AHF101" s="79" t="s">
        <v>1050</v>
      </c>
      <c r="AHG101" s="79" t="s">
        <v>1050</v>
      </c>
      <c r="AHH101" s="79" t="s">
        <v>1050</v>
      </c>
      <c r="AHI101" s="79" t="s">
        <v>1217</v>
      </c>
      <c r="AHJ101" s="79" t="s">
        <v>3406</v>
      </c>
      <c r="AHK101" s="79" t="s">
        <v>1050</v>
      </c>
      <c r="AHL101" s="79" t="s">
        <v>1089</v>
      </c>
      <c r="AHM101" s="79" t="s">
        <v>1050</v>
      </c>
      <c r="AHN101" s="79" t="s">
        <v>1050</v>
      </c>
      <c r="AHO101" s="79" t="s">
        <v>1050</v>
      </c>
      <c r="AHP101" s="79" t="s">
        <v>1050</v>
      </c>
      <c r="AHQ101" s="79" t="s">
        <v>1050</v>
      </c>
      <c r="AHR101" s="79" t="s">
        <v>1050</v>
      </c>
      <c r="AHS101" s="79" t="s">
        <v>1050</v>
      </c>
      <c r="AHT101" s="79" t="s">
        <v>1050</v>
      </c>
      <c r="AHU101" s="79" t="s">
        <v>1050</v>
      </c>
      <c r="AHV101" s="79" t="s">
        <v>1050</v>
      </c>
      <c r="AHW101" s="79" t="s">
        <v>1050</v>
      </c>
      <c r="AHX101" s="79" t="s">
        <v>1050</v>
      </c>
      <c r="AHY101" s="79" t="s">
        <v>1050</v>
      </c>
      <c r="AHZ101" s="79" t="s">
        <v>1050</v>
      </c>
      <c r="AIA101" s="79" t="s">
        <v>1050</v>
      </c>
      <c r="AIB101" s="79" t="s">
        <v>1050</v>
      </c>
      <c r="AIC101" s="79" t="s">
        <v>1050</v>
      </c>
      <c r="AID101" s="79" t="s">
        <v>1050</v>
      </c>
      <c r="AIE101" s="79" t="s">
        <v>1050</v>
      </c>
      <c r="AIF101" s="79" t="s">
        <v>1050</v>
      </c>
      <c r="AIG101" s="79" t="s">
        <v>1050</v>
      </c>
      <c r="AIH101" s="79" t="s">
        <v>1050</v>
      </c>
      <c r="AII101" s="79" t="s">
        <v>1050</v>
      </c>
      <c r="AIJ101" s="79" t="s">
        <v>1050</v>
      </c>
      <c r="AIK101" s="79" t="s">
        <v>1050</v>
      </c>
      <c r="AIL101" s="79" t="s">
        <v>1050</v>
      </c>
      <c r="AIM101" s="79" t="s">
        <v>1050</v>
      </c>
      <c r="AIN101" s="79" t="s">
        <v>1050</v>
      </c>
      <c r="AIO101" s="79" t="s">
        <v>1050</v>
      </c>
      <c r="AIP101" s="79" t="s">
        <v>1050</v>
      </c>
      <c r="AIQ101" s="79" t="s">
        <v>1217</v>
      </c>
      <c r="AIR101" s="79">
        <v>112</v>
      </c>
      <c r="AIS101" s="79" t="s">
        <v>399</v>
      </c>
      <c r="AIT101" s="79" t="s">
        <v>1050</v>
      </c>
      <c r="AIU101" s="79" t="s">
        <v>1050</v>
      </c>
      <c r="AIV101" s="79" t="s">
        <v>1050</v>
      </c>
      <c r="AIW101" s="79" t="s">
        <v>1050</v>
      </c>
      <c r="AIX101" s="79" t="s">
        <v>1050</v>
      </c>
      <c r="AIY101" s="79" t="s">
        <v>1050</v>
      </c>
      <c r="AIZ101" s="79" t="s">
        <v>1050</v>
      </c>
      <c r="AJA101" s="79" t="s">
        <v>1050</v>
      </c>
      <c r="AJB101" s="79" t="s">
        <v>1050</v>
      </c>
      <c r="AJC101" s="79" t="s">
        <v>1050</v>
      </c>
      <c r="AJD101" s="79" t="s">
        <v>1050</v>
      </c>
      <c r="AJE101" s="79" t="s">
        <v>1050</v>
      </c>
      <c r="AJF101" s="79" t="s">
        <v>1050</v>
      </c>
      <c r="AJG101" s="79" t="s">
        <v>3621</v>
      </c>
      <c r="AJH101" s="79" t="s">
        <v>3622</v>
      </c>
      <c r="AJI101" s="79" t="s">
        <v>1050</v>
      </c>
      <c r="AJJ101" s="79" t="s">
        <v>1050</v>
      </c>
      <c r="AJK101" s="79" t="s">
        <v>1050</v>
      </c>
      <c r="AJL101" s="79" t="s">
        <v>1050</v>
      </c>
      <c r="AJM101" s="79" t="s">
        <v>353</v>
      </c>
      <c r="AJN101" s="79" t="s">
        <v>3623</v>
      </c>
      <c r="AJO101" s="79" t="s">
        <v>1050</v>
      </c>
      <c r="AJP101" s="79" t="s">
        <v>1050</v>
      </c>
      <c r="AJQ101" s="79" t="s">
        <v>1050</v>
      </c>
      <c r="AJR101" s="79" t="s">
        <v>1050</v>
      </c>
      <c r="AJS101" s="79" t="s">
        <v>1050</v>
      </c>
      <c r="AJT101" s="79" t="s">
        <v>1050</v>
      </c>
      <c r="AJU101" s="79" t="s">
        <v>1050</v>
      </c>
      <c r="AJV101" s="79" t="s">
        <v>1050</v>
      </c>
      <c r="AJW101" s="79" t="s">
        <v>1050</v>
      </c>
      <c r="AJX101" s="79" t="s">
        <v>1098</v>
      </c>
      <c r="AJY101" s="79" t="s">
        <v>1050</v>
      </c>
      <c r="AJZ101" s="79" t="s">
        <v>1050</v>
      </c>
      <c r="AKA101" s="79" t="s">
        <v>1050</v>
      </c>
      <c r="AKB101" s="79" t="s">
        <v>1050</v>
      </c>
      <c r="AKC101" s="79" t="s">
        <v>1050</v>
      </c>
      <c r="AKD101" s="79" t="s">
        <v>1050</v>
      </c>
      <c r="AKE101" s="79" t="s">
        <v>1050</v>
      </c>
      <c r="AKF101" s="79" t="s">
        <v>1098</v>
      </c>
      <c r="AKG101" s="79" t="s">
        <v>1050</v>
      </c>
      <c r="AKH101" s="79" t="s">
        <v>1050</v>
      </c>
      <c r="AKI101" s="79" t="s">
        <v>1050</v>
      </c>
      <c r="AKJ101" s="79" t="s">
        <v>1098</v>
      </c>
      <c r="AKK101" s="79" t="s">
        <v>1050</v>
      </c>
      <c r="AKL101" s="79" t="s">
        <v>1050</v>
      </c>
      <c r="AKM101" s="79" t="s">
        <v>1050</v>
      </c>
      <c r="AKN101" s="79" t="s">
        <v>1050</v>
      </c>
      <c r="AKO101" s="79" t="s">
        <v>1050</v>
      </c>
      <c r="AKP101" s="79" t="s">
        <v>1050</v>
      </c>
      <c r="AKQ101" s="79" t="s">
        <v>1098</v>
      </c>
      <c r="AKR101" s="79" t="s">
        <v>1050</v>
      </c>
      <c r="AKS101" s="79" t="s">
        <v>1050</v>
      </c>
      <c r="AKT101" s="79" t="s">
        <v>1050</v>
      </c>
      <c r="AKU101" s="79" t="s">
        <v>1050</v>
      </c>
      <c r="AKV101" s="79" t="s">
        <v>1098</v>
      </c>
      <c r="AKW101" s="79" t="s">
        <v>1050</v>
      </c>
      <c r="AKX101" s="79" t="s">
        <v>1050</v>
      </c>
      <c r="AKY101" s="79" t="s">
        <v>1050</v>
      </c>
      <c r="AKZ101" s="79" t="s">
        <v>1050</v>
      </c>
      <c r="ALA101" s="79" t="s">
        <v>1050</v>
      </c>
      <c r="ALB101" s="79" t="s">
        <v>1050</v>
      </c>
      <c r="ALC101" s="79" t="s">
        <v>1050</v>
      </c>
      <c r="ALD101" s="79" t="s">
        <v>1050</v>
      </c>
      <c r="ALE101" s="79" t="s">
        <v>1050</v>
      </c>
      <c r="ALF101" s="79" t="s">
        <v>1050</v>
      </c>
      <c r="ALG101" s="79" t="s">
        <v>1098</v>
      </c>
      <c r="ALH101" s="79" t="s">
        <v>1098</v>
      </c>
      <c r="ALI101" s="79" t="s">
        <v>1050</v>
      </c>
      <c r="ALJ101" s="79" t="s">
        <v>1050</v>
      </c>
      <c r="ALK101" s="79" t="s">
        <v>1050</v>
      </c>
      <c r="ALL101" s="79" t="s">
        <v>1050</v>
      </c>
      <c r="ALM101" s="79" t="s">
        <v>1050</v>
      </c>
      <c r="ALN101" s="79" t="s">
        <v>1050</v>
      </c>
      <c r="ALO101" s="79" t="s">
        <v>1050</v>
      </c>
      <c r="ALP101" s="79" t="s">
        <v>1098</v>
      </c>
      <c r="ALQ101" s="79" t="s">
        <v>1098</v>
      </c>
      <c r="ALR101" s="79" t="s">
        <v>1050</v>
      </c>
      <c r="ALS101" s="79" t="s">
        <v>1050</v>
      </c>
      <c r="ALT101" s="79" t="s">
        <v>1050</v>
      </c>
      <c r="ALU101" s="79" t="s">
        <v>1050</v>
      </c>
      <c r="ALV101" s="79" t="s">
        <v>1050</v>
      </c>
      <c r="ALW101" s="79" t="s">
        <v>1050</v>
      </c>
      <c r="ALX101" s="79" t="s">
        <v>1050</v>
      </c>
    </row>
    <row r="102" ht="50.25" customHeight="1" spans="1:1012">
      <c r="A102" s="150" t="s">
        <v>3624</v>
      </c>
      <c r="B102" s="150">
        <v>140</v>
      </c>
      <c r="C102" s="110" t="s">
        <v>1060</v>
      </c>
      <c r="D102" s="110" t="s">
        <v>374</v>
      </c>
      <c r="E102" s="110" t="s">
        <v>1050</v>
      </c>
      <c r="F102" s="110" t="s">
        <v>3625</v>
      </c>
      <c r="G102" s="110" t="s">
        <v>1050</v>
      </c>
      <c r="H102" s="110" t="s">
        <v>1050</v>
      </c>
      <c r="I102" s="110" t="s">
        <v>330</v>
      </c>
      <c r="J102" s="110" t="s">
        <v>3626</v>
      </c>
      <c r="K102" s="151">
        <v>0.895833333333333</v>
      </c>
      <c r="L102" s="110" t="s">
        <v>3626</v>
      </c>
      <c r="M102" s="151">
        <v>0.923611111111111</v>
      </c>
      <c r="N102" s="110" t="s">
        <v>376</v>
      </c>
      <c r="O102" s="110" t="s">
        <v>1050</v>
      </c>
      <c r="P102" s="110" t="s">
        <v>1050</v>
      </c>
      <c r="Q102" s="110" t="s">
        <v>1050</v>
      </c>
      <c r="R102" s="110" t="s">
        <v>1052</v>
      </c>
      <c r="S102" s="110" t="s">
        <v>419</v>
      </c>
      <c r="T102" s="110" t="s">
        <v>1050</v>
      </c>
      <c r="U102" s="110" t="s">
        <v>368</v>
      </c>
      <c r="V102" s="110" t="s">
        <v>480</v>
      </c>
      <c r="W102" s="110" t="s">
        <v>338</v>
      </c>
      <c r="X102" s="110" t="s">
        <v>1050</v>
      </c>
      <c r="Y102" s="110" t="s">
        <v>1050</v>
      </c>
      <c r="Z102" s="110" t="s">
        <v>387</v>
      </c>
      <c r="AA102" s="110" t="s">
        <v>388</v>
      </c>
      <c r="AB102" s="110" t="s">
        <v>388</v>
      </c>
      <c r="AC102" s="110" t="s">
        <v>343</v>
      </c>
      <c r="AD102" s="110" t="s">
        <v>344</v>
      </c>
      <c r="AE102" s="110" t="s">
        <v>1050</v>
      </c>
      <c r="AF102" s="110" t="s">
        <v>392</v>
      </c>
      <c r="AG102" s="110" t="s">
        <v>1050</v>
      </c>
      <c r="AH102" s="110" t="s">
        <v>347</v>
      </c>
      <c r="AI102" s="110" t="s">
        <v>1050</v>
      </c>
      <c r="AJ102" s="110" t="s">
        <v>1050</v>
      </c>
      <c r="AK102" s="110" t="s">
        <v>1050</v>
      </c>
      <c r="AL102" s="110" t="s">
        <v>1050</v>
      </c>
      <c r="AM102" s="110" t="s">
        <v>1055</v>
      </c>
      <c r="AN102" s="110" t="s">
        <v>1141</v>
      </c>
      <c r="AO102" s="110" t="s">
        <v>1050</v>
      </c>
      <c r="AP102" s="110" t="s">
        <v>1050</v>
      </c>
      <c r="AQ102" s="110" t="s">
        <v>1050</v>
      </c>
      <c r="AR102" s="110" t="s">
        <v>1050</v>
      </c>
      <c r="AS102" s="110" t="s">
        <v>1050</v>
      </c>
      <c r="AT102" s="110" t="s">
        <v>1050</v>
      </c>
      <c r="AU102" s="110" t="s">
        <v>1050</v>
      </c>
      <c r="AV102" s="110" t="s">
        <v>1050</v>
      </c>
      <c r="AW102" s="110" t="s">
        <v>1050</v>
      </c>
      <c r="AX102" s="110" t="s">
        <v>1050</v>
      </c>
      <c r="AY102" s="110" t="s">
        <v>1050</v>
      </c>
      <c r="AZ102" s="110" t="s">
        <v>480</v>
      </c>
      <c r="BA102" s="110" t="s">
        <v>1050</v>
      </c>
      <c r="BB102" s="110" t="s">
        <v>1050</v>
      </c>
      <c r="BC102" s="110" t="s">
        <v>1050</v>
      </c>
      <c r="BD102" s="110" t="s">
        <v>1050</v>
      </c>
      <c r="BE102" s="110" t="s">
        <v>1050</v>
      </c>
      <c r="BF102" s="110" t="s">
        <v>1050</v>
      </c>
      <c r="BG102" s="110" t="s">
        <v>1050</v>
      </c>
      <c r="BH102" s="110" t="s">
        <v>1050</v>
      </c>
      <c r="BI102" s="110" t="s">
        <v>1050</v>
      </c>
      <c r="BJ102" s="110" t="s">
        <v>1050</v>
      </c>
      <c r="BK102" s="110" t="s">
        <v>1050</v>
      </c>
      <c r="BL102" s="110" t="s">
        <v>1050</v>
      </c>
      <c r="BM102" s="110" t="s">
        <v>1050</v>
      </c>
      <c r="BN102" s="110" t="s">
        <v>1050</v>
      </c>
      <c r="BO102" s="110" t="s">
        <v>1050</v>
      </c>
      <c r="BP102" s="110" t="s">
        <v>1050</v>
      </c>
      <c r="BQ102" s="110" t="s">
        <v>1050</v>
      </c>
      <c r="BR102" s="110" t="s">
        <v>1050</v>
      </c>
      <c r="BS102" s="110" t="s">
        <v>1050</v>
      </c>
      <c r="BT102" s="110" t="s">
        <v>1050</v>
      </c>
      <c r="BU102" s="110" t="s">
        <v>1050</v>
      </c>
      <c r="BV102" s="110" t="s">
        <v>1050</v>
      </c>
      <c r="BW102" s="110" t="s">
        <v>1050</v>
      </c>
      <c r="BX102" s="110" t="s">
        <v>1050</v>
      </c>
      <c r="BY102" s="110" t="s">
        <v>1050</v>
      </c>
      <c r="BZ102" s="110" t="s">
        <v>1050</v>
      </c>
      <c r="CA102" s="110" t="s">
        <v>1050</v>
      </c>
      <c r="CB102" s="110" t="s">
        <v>1050</v>
      </c>
      <c r="CC102" s="110" t="s">
        <v>1050</v>
      </c>
      <c r="CD102" s="110" t="s">
        <v>1050</v>
      </c>
      <c r="CE102" s="110" t="s">
        <v>1050</v>
      </c>
      <c r="CF102" s="110" t="s">
        <v>1057</v>
      </c>
      <c r="CG102" s="110" t="s">
        <v>3627</v>
      </c>
      <c r="CH102" s="110" t="s">
        <v>1090</v>
      </c>
      <c r="CI102" s="110" t="s">
        <v>1050</v>
      </c>
      <c r="CJ102" s="110" t="s">
        <v>1060</v>
      </c>
      <c r="CK102" s="110" t="s">
        <v>1050</v>
      </c>
      <c r="CL102" s="110" t="s">
        <v>1050</v>
      </c>
      <c r="CM102" s="110" t="s">
        <v>1050</v>
      </c>
      <c r="CN102" s="110" t="s">
        <v>1050</v>
      </c>
      <c r="CO102" s="110" t="s">
        <v>353</v>
      </c>
      <c r="CP102" s="110" t="s">
        <v>463</v>
      </c>
      <c r="CQ102" s="110" t="s">
        <v>1059</v>
      </c>
      <c r="CR102" s="110" t="s">
        <v>1050</v>
      </c>
      <c r="CS102" s="110" t="s">
        <v>3628</v>
      </c>
      <c r="CT102" s="110" t="s">
        <v>3629</v>
      </c>
      <c r="CU102" s="110" t="s">
        <v>1050</v>
      </c>
      <c r="CV102" s="110" t="s">
        <v>1050</v>
      </c>
      <c r="CW102" s="110" t="s">
        <v>1050</v>
      </c>
      <c r="CX102" s="110" t="s">
        <v>1142</v>
      </c>
      <c r="CY102" s="110" t="s">
        <v>1106</v>
      </c>
      <c r="CZ102" s="110" t="s">
        <v>356</v>
      </c>
      <c r="DA102" s="110" t="s">
        <v>2787</v>
      </c>
      <c r="DB102" s="110" t="s">
        <v>3630</v>
      </c>
      <c r="DC102" s="110" t="s">
        <v>3631</v>
      </c>
      <c r="DD102" s="110">
        <v>2018</v>
      </c>
      <c r="DE102" s="110" t="s">
        <v>3364</v>
      </c>
      <c r="DF102" s="110">
        <v>0</v>
      </c>
      <c r="DG102" s="110">
        <v>5</v>
      </c>
      <c r="DH102" s="110" t="s">
        <v>3632</v>
      </c>
      <c r="DI102" s="110" t="s">
        <v>2710</v>
      </c>
      <c r="DJ102" s="110" t="s">
        <v>1708</v>
      </c>
      <c r="DK102" s="110">
        <v>1</v>
      </c>
      <c r="DL102" s="110" t="s">
        <v>399</v>
      </c>
      <c r="DM102" s="110" t="s">
        <v>353</v>
      </c>
      <c r="DN102" s="110" t="s">
        <v>1068</v>
      </c>
      <c r="DO102" s="110" t="s">
        <v>3633</v>
      </c>
      <c r="DP102" s="110" t="s">
        <v>399</v>
      </c>
      <c r="DQ102" s="110" t="s">
        <v>1050</v>
      </c>
      <c r="DR102" s="110" t="s">
        <v>1050</v>
      </c>
      <c r="DS102" s="110" t="s">
        <v>399</v>
      </c>
      <c r="DT102" s="110" t="s">
        <v>1050</v>
      </c>
      <c r="DU102" s="110" t="s">
        <v>1050</v>
      </c>
      <c r="DV102" s="110" t="s">
        <v>399</v>
      </c>
      <c r="DW102" s="110" t="s">
        <v>490</v>
      </c>
      <c r="DX102" s="110" t="s">
        <v>435</v>
      </c>
      <c r="DY102" s="110" t="s">
        <v>1050</v>
      </c>
      <c r="DZ102" s="110" t="s">
        <v>1050</v>
      </c>
      <c r="EA102" s="110" t="s">
        <v>1050</v>
      </c>
      <c r="EB102" s="110" t="s">
        <v>333</v>
      </c>
      <c r="EC102" s="110" t="s">
        <v>1050</v>
      </c>
      <c r="ED102" s="110" t="s">
        <v>2777</v>
      </c>
      <c r="EE102" s="110" t="s">
        <v>363</v>
      </c>
      <c r="EF102" s="110" t="s">
        <v>399</v>
      </c>
      <c r="EG102" s="110" t="s">
        <v>1050</v>
      </c>
      <c r="EH102" s="110" t="s">
        <v>1050</v>
      </c>
      <c r="EI102" s="110" t="s">
        <v>1050</v>
      </c>
      <c r="EJ102" s="110" t="s">
        <v>1050</v>
      </c>
      <c r="EK102" s="110" t="s">
        <v>1050</v>
      </c>
      <c r="EL102" s="110" t="s">
        <v>1050</v>
      </c>
      <c r="EM102" s="110" t="s">
        <v>1050</v>
      </c>
      <c r="EN102" s="110" t="s">
        <v>1050</v>
      </c>
      <c r="EO102" s="110" t="s">
        <v>1050</v>
      </c>
      <c r="EP102" s="110" t="s">
        <v>1050</v>
      </c>
      <c r="EQ102" s="110" t="s">
        <v>1050</v>
      </c>
      <c r="ER102" s="110" t="s">
        <v>1050</v>
      </c>
      <c r="ES102" s="110" t="s">
        <v>1050</v>
      </c>
      <c r="ET102" s="110" t="s">
        <v>1050</v>
      </c>
      <c r="EU102" s="110" t="s">
        <v>1050</v>
      </c>
      <c r="EV102" s="110" t="s">
        <v>1050</v>
      </c>
      <c r="EW102" s="110" t="s">
        <v>1050</v>
      </c>
      <c r="EX102" s="110" t="s">
        <v>1050</v>
      </c>
      <c r="EY102" s="110" t="s">
        <v>1050</v>
      </c>
      <c r="EZ102" s="110" t="s">
        <v>1050</v>
      </c>
      <c r="FA102" s="110" t="s">
        <v>1050</v>
      </c>
      <c r="FB102" s="110" t="s">
        <v>1050</v>
      </c>
      <c r="FC102" s="110" t="s">
        <v>1050</v>
      </c>
      <c r="FD102" s="110" t="s">
        <v>1050</v>
      </c>
      <c r="FE102" s="110" t="s">
        <v>1050</v>
      </c>
      <c r="FF102" s="110" t="s">
        <v>1050</v>
      </c>
      <c r="FG102" s="110" t="s">
        <v>1050</v>
      </c>
      <c r="FH102" s="110" t="s">
        <v>1050</v>
      </c>
      <c r="FI102" s="110" t="s">
        <v>1050</v>
      </c>
      <c r="FJ102" s="110" t="s">
        <v>1050</v>
      </c>
      <c r="FK102" s="110" t="s">
        <v>1050</v>
      </c>
      <c r="FL102" s="110" t="s">
        <v>1050</v>
      </c>
      <c r="FM102" s="110" t="s">
        <v>1050</v>
      </c>
      <c r="FN102" s="110" t="s">
        <v>1050</v>
      </c>
      <c r="FO102" s="110" t="s">
        <v>1050</v>
      </c>
      <c r="FP102" s="110" t="s">
        <v>1050</v>
      </c>
      <c r="FQ102" s="110" t="s">
        <v>1050</v>
      </c>
      <c r="FR102" s="110" t="s">
        <v>1050</v>
      </c>
      <c r="FS102" s="110" t="s">
        <v>1050</v>
      </c>
      <c r="FT102" s="110" t="s">
        <v>1050</v>
      </c>
      <c r="FU102" s="110" t="s">
        <v>1050</v>
      </c>
      <c r="FV102" s="110" t="s">
        <v>1050</v>
      </c>
      <c r="FW102" s="110" t="s">
        <v>1050</v>
      </c>
      <c r="FX102" s="110" t="s">
        <v>1050</v>
      </c>
      <c r="FY102" s="110" t="s">
        <v>1050</v>
      </c>
      <c r="FZ102" s="110" t="s">
        <v>1050</v>
      </c>
      <c r="GA102" s="110" t="s">
        <v>1050</v>
      </c>
      <c r="GB102" s="110" t="s">
        <v>1050</v>
      </c>
      <c r="GC102" s="110" t="s">
        <v>1050</v>
      </c>
      <c r="GD102" s="110" t="s">
        <v>1050</v>
      </c>
      <c r="GE102" s="110" t="s">
        <v>1050</v>
      </c>
      <c r="GF102" s="110" t="s">
        <v>1050</v>
      </c>
      <c r="GG102" s="110" t="s">
        <v>1050</v>
      </c>
      <c r="GH102" s="110" t="s">
        <v>1050</v>
      </c>
      <c r="GI102" s="110" t="s">
        <v>1050</v>
      </c>
      <c r="GJ102" s="110" t="s">
        <v>1050</v>
      </c>
      <c r="GK102" s="110" t="s">
        <v>1050</v>
      </c>
      <c r="GL102" s="110" t="s">
        <v>1050</v>
      </c>
      <c r="GM102" s="110" t="s">
        <v>1050</v>
      </c>
      <c r="GN102" s="110" t="s">
        <v>1050</v>
      </c>
      <c r="GO102" s="110" t="s">
        <v>1050</v>
      </c>
      <c r="GP102" s="110" t="s">
        <v>1050</v>
      </c>
      <c r="GQ102" s="110" t="s">
        <v>1050</v>
      </c>
      <c r="GR102" s="110" t="s">
        <v>1050</v>
      </c>
      <c r="GS102" s="110" t="s">
        <v>1050</v>
      </c>
      <c r="GT102" s="110" t="s">
        <v>1050</v>
      </c>
      <c r="GU102" s="110" t="s">
        <v>1050</v>
      </c>
      <c r="GV102" s="110" t="s">
        <v>1050</v>
      </c>
      <c r="GW102" s="110" t="s">
        <v>1050</v>
      </c>
      <c r="GX102" s="110" t="s">
        <v>1050</v>
      </c>
      <c r="GY102" s="110" t="s">
        <v>1050</v>
      </c>
      <c r="GZ102" s="110" t="s">
        <v>1050</v>
      </c>
      <c r="HA102" s="110" t="s">
        <v>1050</v>
      </c>
      <c r="HB102" s="110" t="s">
        <v>1050</v>
      </c>
      <c r="HC102" s="110" t="s">
        <v>1050</v>
      </c>
      <c r="HD102" s="110" t="s">
        <v>1050</v>
      </c>
      <c r="HE102" s="110" t="s">
        <v>1050</v>
      </c>
      <c r="HF102" s="110" t="s">
        <v>1050</v>
      </c>
      <c r="HG102" s="110" t="s">
        <v>1050</v>
      </c>
      <c r="HH102" s="110" t="s">
        <v>1050</v>
      </c>
      <c r="HI102" s="110" t="s">
        <v>1050</v>
      </c>
      <c r="HJ102" s="110" t="s">
        <v>1050</v>
      </c>
      <c r="HK102" s="110" t="s">
        <v>1050</v>
      </c>
      <c r="HL102" s="110" t="s">
        <v>1050</v>
      </c>
      <c r="HM102" s="110" t="s">
        <v>1050</v>
      </c>
      <c r="HN102" s="110" t="s">
        <v>1050</v>
      </c>
      <c r="HO102" s="110" t="s">
        <v>1050</v>
      </c>
      <c r="HP102" s="110" t="s">
        <v>1050</v>
      </c>
      <c r="HQ102" s="110" t="s">
        <v>1050</v>
      </c>
      <c r="HR102" s="110" t="s">
        <v>1050</v>
      </c>
      <c r="HS102" s="110" t="s">
        <v>1050</v>
      </c>
      <c r="HT102" s="110" t="s">
        <v>1050</v>
      </c>
      <c r="HU102" s="110" t="s">
        <v>1050</v>
      </c>
      <c r="HV102" s="110" t="s">
        <v>1050</v>
      </c>
      <c r="HW102" s="110" t="s">
        <v>1050</v>
      </c>
      <c r="HX102" s="110" t="s">
        <v>1050</v>
      </c>
      <c r="HY102" s="110" t="s">
        <v>1050</v>
      </c>
      <c r="HZ102" s="110" t="s">
        <v>1050</v>
      </c>
      <c r="IA102" s="110" t="s">
        <v>1050</v>
      </c>
      <c r="IB102" s="110" t="s">
        <v>1050</v>
      </c>
      <c r="IC102" s="110" t="s">
        <v>1050</v>
      </c>
      <c r="ID102" s="110" t="s">
        <v>1050</v>
      </c>
      <c r="IE102" s="110" t="s">
        <v>1050</v>
      </c>
      <c r="IF102" s="110" t="s">
        <v>1050</v>
      </c>
      <c r="IG102" s="110" t="s">
        <v>1050</v>
      </c>
      <c r="IH102" s="110" t="s">
        <v>1050</v>
      </c>
      <c r="II102" s="110" t="s">
        <v>1050</v>
      </c>
      <c r="IJ102" s="110" t="s">
        <v>1050</v>
      </c>
      <c r="IK102" s="110" t="s">
        <v>1050</v>
      </c>
      <c r="IL102" s="110" t="s">
        <v>1050</v>
      </c>
      <c r="IM102" s="110" t="s">
        <v>1050</v>
      </c>
      <c r="IN102" s="110" t="s">
        <v>1050</v>
      </c>
      <c r="IO102" s="110" t="s">
        <v>1050</v>
      </c>
      <c r="IP102" s="110" t="s">
        <v>1050</v>
      </c>
      <c r="IQ102" s="110" t="s">
        <v>1050</v>
      </c>
      <c r="IR102" s="110" t="s">
        <v>1050</v>
      </c>
      <c r="IS102" s="110" t="s">
        <v>1050</v>
      </c>
      <c r="IT102" s="110" t="s">
        <v>1050</v>
      </c>
      <c r="IU102" s="110" t="s">
        <v>1050</v>
      </c>
      <c r="IV102" s="110" t="s">
        <v>1050</v>
      </c>
      <c r="IW102" s="110" t="s">
        <v>1050</v>
      </c>
      <c r="IX102" s="110" t="s">
        <v>1050</v>
      </c>
      <c r="IY102" s="110" t="s">
        <v>1050</v>
      </c>
      <c r="IZ102" s="110" t="s">
        <v>1050</v>
      </c>
      <c r="JA102" s="110" t="s">
        <v>1050</v>
      </c>
      <c r="JB102" s="110" t="s">
        <v>1050</v>
      </c>
      <c r="JC102" s="110" t="s">
        <v>1050</v>
      </c>
      <c r="JD102" s="110" t="s">
        <v>1050</v>
      </c>
      <c r="JE102" s="110" t="s">
        <v>1050</v>
      </c>
      <c r="JF102" s="110" t="s">
        <v>1050</v>
      </c>
      <c r="JG102" s="110" t="s">
        <v>1050</v>
      </c>
      <c r="JH102" s="110" t="s">
        <v>1050</v>
      </c>
      <c r="JI102" s="110" t="s">
        <v>1050</v>
      </c>
      <c r="JJ102" s="110" t="s">
        <v>1050</v>
      </c>
      <c r="JK102" s="110" t="s">
        <v>1050</v>
      </c>
      <c r="JL102" s="110" t="s">
        <v>1050</v>
      </c>
      <c r="JM102" s="110" t="s">
        <v>1050</v>
      </c>
      <c r="JN102" s="110" t="s">
        <v>1050</v>
      </c>
      <c r="JO102" s="110" t="s">
        <v>1050</v>
      </c>
      <c r="JP102" s="110" t="s">
        <v>1050</v>
      </c>
      <c r="JQ102" s="110" t="s">
        <v>1050</v>
      </c>
      <c r="JR102" s="110" t="s">
        <v>1050</v>
      </c>
      <c r="JS102" s="110" t="s">
        <v>1050</v>
      </c>
      <c r="JT102" s="110" t="s">
        <v>1050</v>
      </c>
      <c r="JU102" s="110" t="s">
        <v>1050</v>
      </c>
      <c r="JV102" s="110" t="s">
        <v>1050</v>
      </c>
      <c r="JW102" s="110" t="s">
        <v>1050</v>
      </c>
      <c r="JX102" s="110" t="s">
        <v>1050</v>
      </c>
      <c r="JY102" s="110" t="s">
        <v>1050</v>
      </c>
      <c r="JZ102" s="110" t="s">
        <v>1050</v>
      </c>
      <c r="KA102" s="110" t="s">
        <v>1050</v>
      </c>
      <c r="KB102" s="110" t="s">
        <v>1050</v>
      </c>
      <c r="KC102" s="110" t="s">
        <v>1050</v>
      </c>
      <c r="KD102" s="110" t="s">
        <v>1050</v>
      </c>
      <c r="KE102" s="110" t="s">
        <v>1050</v>
      </c>
      <c r="KF102" s="110" t="s">
        <v>1050</v>
      </c>
      <c r="KG102" s="110" t="s">
        <v>1050</v>
      </c>
      <c r="KH102" s="110" t="s">
        <v>1050</v>
      </c>
      <c r="KI102" s="110" t="s">
        <v>1050</v>
      </c>
      <c r="KJ102" s="110" t="s">
        <v>1050</v>
      </c>
      <c r="KK102" s="110" t="s">
        <v>1050</v>
      </c>
      <c r="KL102" s="110" t="s">
        <v>1050</v>
      </c>
      <c r="KM102" s="110" t="s">
        <v>1050</v>
      </c>
      <c r="KN102" s="110" t="s">
        <v>1050</v>
      </c>
      <c r="KO102" s="110" t="s">
        <v>1050</v>
      </c>
      <c r="KP102" s="110" t="s">
        <v>1050</v>
      </c>
      <c r="KQ102" s="110" t="s">
        <v>1050</v>
      </c>
      <c r="KR102" s="110" t="s">
        <v>1050</v>
      </c>
      <c r="KS102" s="110" t="s">
        <v>1050</v>
      </c>
      <c r="KT102" s="110" t="s">
        <v>1050</v>
      </c>
      <c r="KU102" s="110" t="s">
        <v>1050</v>
      </c>
      <c r="KV102" s="110" t="s">
        <v>1050</v>
      </c>
      <c r="KW102" s="110" t="s">
        <v>1050</v>
      </c>
      <c r="KX102" s="110" t="s">
        <v>1050</v>
      </c>
      <c r="KY102" s="110" t="s">
        <v>1050</v>
      </c>
      <c r="KZ102" s="110" t="s">
        <v>1050</v>
      </c>
      <c r="LA102" s="110" t="s">
        <v>1050</v>
      </c>
      <c r="LB102" s="110" t="s">
        <v>1050</v>
      </c>
      <c r="LC102" s="110" t="s">
        <v>1050</v>
      </c>
      <c r="LD102" s="110" t="s">
        <v>1050</v>
      </c>
      <c r="LE102" s="110" t="s">
        <v>1050</v>
      </c>
      <c r="LF102" s="110" t="s">
        <v>1050</v>
      </c>
      <c r="LG102" s="110" t="s">
        <v>1050</v>
      </c>
      <c r="LH102" s="110" t="s">
        <v>1050</v>
      </c>
      <c r="LI102" s="110" t="s">
        <v>1050</v>
      </c>
      <c r="LJ102" s="110" t="s">
        <v>1050</v>
      </c>
      <c r="LK102" s="110" t="s">
        <v>1050</v>
      </c>
      <c r="LL102" s="110" t="s">
        <v>1050</v>
      </c>
      <c r="LM102" s="110" t="s">
        <v>1050</v>
      </c>
      <c r="LN102" s="110" t="s">
        <v>1050</v>
      </c>
      <c r="LO102" s="110" t="s">
        <v>1050</v>
      </c>
      <c r="LP102" s="110" t="s">
        <v>1050</v>
      </c>
      <c r="LQ102" s="110" t="s">
        <v>1050</v>
      </c>
      <c r="LR102" s="110" t="s">
        <v>1050</v>
      </c>
      <c r="LS102" s="110" t="s">
        <v>1050</v>
      </c>
      <c r="LT102" s="110" t="s">
        <v>1050</v>
      </c>
      <c r="LU102" s="110" t="s">
        <v>1050</v>
      </c>
      <c r="LV102" s="110" t="s">
        <v>1050</v>
      </c>
      <c r="LW102" s="110" t="s">
        <v>1050</v>
      </c>
      <c r="LX102" s="110" t="s">
        <v>1050</v>
      </c>
      <c r="LY102" s="110" t="s">
        <v>1050</v>
      </c>
      <c r="LZ102" s="110" t="s">
        <v>1050</v>
      </c>
      <c r="MA102" s="110" t="s">
        <v>1050</v>
      </c>
      <c r="MB102" s="110" t="s">
        <v>1050</v>
      </c>
      <c r="MC102" s="110" t="s">
        <v>1050</v>
      </c>
      <c r="MD102" s="110" t="s">
        <v>1050</v>
      </c>
      <c r="ME102" s="110" t="s">
        <v>1050</v>
      </c>
      <c r="MF102" s="110" t="s">
        <v>1050</v>
      </c>
      <c r="MG102" s="110" t="s">
        <v>1050</v>
      </c>
      <c r="MH102" s="110" t="s">
        <v>1050</v>
      </c>
      <c r="MI102" s="110" t="s">
        <v>1050</v>
      </c>
      <c r="MJ102" s="110" t="s">
        <v>1050</v>
      </c>
      <c r="MK102" s="110" t="s">
        <v>1057</v>
      </c>
      <c r="ML102" s="110" t="s">
        <v>3634</v>
      </c>
      <c r="MM102" s="110" t="s">
        <v>397</v>
      </c>
      <c r="MN102" s="110" t="s">
        <v>1060</v>
      </c>
      <c r="MO102" s="110" t="s">
        <v>3635</v>
      </c>
      <c r="MP102" s="110" t="s">
        <v>1050</v>
      </c>
      <c r="MQ102" s="110" t="s">
        <v>1050</v>
      </c>
      <c r="MR102" s="110" t="s">
        <v>1050</v>
      </c>
      <c r="MS102" s="110" t="s">
        <v>1050</v>
      </c>
      <c r="MT102" s="110" t="s">
        <v>1050</v>
      </c>
      <c r="MU102" s="110" t="s">
        <v>1050</v>
      </c>
      <c r="MV102" s="110" t="s">
        <v>1050</v>
      </c>
      <c r="MW102" s="110" t="s">
        <v>3636</v>
      </c>
      <c r="MX102" s="110" t="s">
        <v>366</v>
      </c>
      <c r="MY102" s="110" t="s">
        <v>398</v>
      </c>
      <c r="MZ102" s="110" t="s">
        <v>353</v>
      </c>
      <c r="NA102" s="110" t="s">
        <v>1057</v>
      </c>
      <c r="NB102" s="110" t="s">
        <v>3637</v>
      </c>
      <c r="NC102" s="110" t="s">
        <v>397</v>
      </c>
      <c r="ND102" s="110" t="s">
        <v>1060</v>
      </c>
      <c r="NE102" s="110" t="s">
        <v>1050</v>
      </c>
      <c r="NF102" s="110" t="s">
        <v>1050</v>
      </c>
      <c r="NG102" s="110" t="s">
        <v>1050</v>
      </c>
      <c r="NH102" s="110" t="s">
        <v>1050</v>
      </c>
      <c r="NI102" s="110" t="s">
        <v>1050</v>
      </c>
      <c r="NJ102" s="110" t="s">
        <v>1050</v>
      </c>
      <c r="NK102" s="110" t="s">
        <v>1050</v>
      </c>
      <c r="NL102" s="110" t="s">
        <v>1050</v>
      </c>
      <c r="NM102" s="110" t="s">
        <v>3638</v>
      </c>
      <c r="NN102" s="110" t="s">
        <v>366</v>
      </c>
      <c r="NO102" s="110" t="s">
        <v>398</v>
      </c>
      <c r="NP102" s="110" t="s">
        <v>353</v>
      </c>
      <c r="NQ102" s="110" t="s">
        <v>1050</v>
      </c>
      <c r="NR102" s="110" t="s">
        <v>1050</v>
      </c>
      <c r="NS102" s="110" t="s">
        <v>1050</v>
      </c>
      <c r="NT102" s="110" t="s">
        <v>1050</v>
      </c>
      <c r="NU102" s="110" t="s">
        <v>1050</v>
      </c>
      <c r="NV102" s="110" t="s">
        <v>1050</v>
      </c>
      <c r="NW102" s="110" t="s">
        <v>1050</v>
      </c>
      <c r="NX102" s="110" t="s">
        <v>1050</v>
      </c>
      <c r="NY102" s="110" t="s">
        <v>1050</v>
      </c>
      <c r="NZ102" s="110" t="s">
        <v>1050</v>
      </c>
      <c r="OA102" s="110" t="s">
        <v>1050</v>
      </c>
      <c r="OB102" s="110" t="s">
        <v>1050</v>
      </c>
      <c r="OC102" s="110" t="s">
        <v>1050</v>
      </c>
      <c r="OD102" s="110" t="s">
        <v>1050</v>
      </c>
      <c r="OE102" s="110" t="s">
        <v>1050</v>
      </c>
      <c r="OF102" s="110" t="s">
        <v>1050</v>
      </c>
      <c r="OG102" s="110" t="s">
        <v>1050</v>
      </c>
      <c r="OH102" s="110" t="s">
        <v>1050</v>
      </c>
      <c r="OI102" s="110" t="s">
        <v>1050</v>
      </c>
      <c r="OJ102" s="110" t="s">
        <v>1050</v>
      </c>
      <c r="OK102" s="110" t="s">
        <v>1050</v>
      </c>
      <c r="OL102" s="110" t="s">
        <v>1050</v>
      </c>
      <c r="OM102" s="110" t="s">
        <v>1050</v>
      </c>
      <c r="ON102" s="110" t="s">
        <v>1050</v>
      </c>
      <c r="OO102" s="110" t="s">
        <v>1050</v>
      </c>
      <c r="OP102" s="110" t="s">
        <v>1050</v>
      </c>
      <c r="OQ102" s="110" t="s">
        <v>1050</v>
      </c>
      <c r="OR102" s="110" t="s">
        <v>1050</v>
      </c>
      <c r="OS102" s="110" t="s">
        <v>1050</v>
      </c>
      <c r="OT102" s="110" t="s">
        <v>1050</v>
      </c>
      <c r="OU102" s="110" t="s">
        <v>1050</v>
      </c>
      <c r="OV102" s="110" t="s">
        <v>1050</v>
      </c>
      <c r="OW102" s="110" t="s">
        <v>1050</v>
      </c>
      <c r="OX102" s="110" t="s">
        <v>1050</v>
      </c>
      <c r="OY102" s="110" t="s">
        <v>1050</v>
      </c>
      <c r="OZ102" s="110" t="s">
        <v>1050</v>
      </c>
      <c r="PA102" s="110" t="s">
        <v>1050</v>
      </c>
      <c r="PB102" s="110" t="s">
        <v>1050</v>
      </c>
      <c r="PC102" s="110" t="s">
        <v>1050</v>
      </c>
      <c r="PD102" s="110" t="s">
        <v>1050</v>
      </c>
      <c r="PE102" s="110" t="s">
        <v>1050</v>
      </c>
      <c r="PF102" s="110" t="s">
        <v>1050</v>
      </c>
      <c r="PG102" s="110" t="s">
        <v>1050</v>
      </c>
      <c r="PH102" s="110" t="s">
        <v>1050</v>
      </c>
      <c r="PI102" s="110" t="s">
        <v>1050</v>
      </c>
      <c r="PJ102" s="110" t="s">
        <v>1050</v>
      </c>
      <c r="PK102" s="110" t="s">
        <v>1050</v>
      </c>
      <c r="PL102" s="110" t="s">
        <v>1050</v>
      </c>
      <c r="PM102" s="110" t="s">
        <v>3639</v>
      </c>
      <c r="PN102" s="110">
        <v>2</v>
      </c>
      <c r="PO102" s="110">
        <v>0</v>
      </c>
      <c r="PP102" s="110" t="s">
        <v>1050</v>
      </c>
      <c r="PQ102" s="110" t="s">
        <v>1050</v>
      </c>
      <c r="PR102" s="110" t="s">
        <v>1050</v>
      </c>
      <c r="PS102" s="110" t="s">
        <v>1050</v>
      </c>
      <c r="PT102" s="110" t="s">
        <v>1050</v>
      </c>
      <c r="PU102" s="110" t="s">
        <v>1050</v>
      </c>
      <c r="PV102" s="110" t="s">
        <v>1050</v>
      </c>
      <c r="PW102" s="110">
        <v>409</v>
      </c>
      <c r="PX102" s="110" t="s">
        <v>1050</v>
      </c>
      <c r="PY102" s="110" t="s">
        <v>1050</v>
      </c>
      <c r="PZ102" s="110" t="s">
        <v>1050</v>
      </c>
      <c r="QA102" s="110" t="s">
        <v>1050</v>
      </c>
      <c r="QB102" s="110" t="s">
        <v>1050</v>
      </c>
      <c r="QC102" s="110" t="s">
        <v>1050</v>
      </c>
      <c r="QD102" s="110" t="s">
        <v>1100</v>
      </c>
      <c r="QE102" s="110" t="s">
        <v>1076</v>
      </c>
      <c r="QF102" s="110" t="s">
        <v>353</v>
      </c>
      <c r="QG102" s="110" t="s">
        <v>1050</v>
      </c>
      <c r="QH102" s="157" t="s">
        <v>1050</v>
      </c>
      <c r="QI102" s="110" t="s">
        <v>1050</v>
      </c>
      <c r="QJ102" s="110" t="s">
        <v>1050</v>
      </c>
      <c r="QK102" s="110" t="s">
        <v>1050</v>
      </c>
      <c r="QL102" s="110" t="s">
        <v>1050</v>
      </c>
      <c r="QM102" s="79" t="s">
        <v>3626</v>
      </c>
      <c r="QN102" s="79" t="s">
        <v>367</v>
      </c>
      <c r="QO102" s="79" t="s">
        <v>399</v>
      </c>
      <c r="QP102" s="79" t="s">
        <v>399</v>
      </c>
      <c r="QQ102" s="92">
        <v>0.895833333333333</v>
      </c>
      <c r="QR102" s="79" t="s">
        <v>329</v>
      </c>
      <c r="QS102" s="79" t="s">
        <v>330</v>
      </c>
      <c r="QT102" s="79" t="s">
        <v>2885</v>
      </c>
      <c r="QU102" s="79" t="s">
        <v>3625</v>
      </c>
      <c r="QV102" s="125" t="s">
        <v>3640</v>
      </c>
      <c r="QW102" s="125" t="s">
        <v>3641</v>
      </c>
      <c r="QX102" s="79" t="s">
        <v>1080</v>
      </c>
      <c r="QY102" s="79" t="s">
        <v>1050</v>
      </c>
      <c r="QZ102" s="79" t="s">
        <v>2712</v>
      </c>
      <c r="RA102" s="79" t="s">
        <v>1050</v>
      </c>
      <c r="RB102" s="79" t="s">
        <v>1050</v>
      </c>
      <c r="RC102" s="79" t="s">
        <v>368</v>
      </c>
      <c r="RD102" s="79" t="s">
        <v>399</v>
      </c>
      <c r="RE102" s="79" t="s">
        <v>344</v>
      </c>
      <c r="RF102" s="79" t="s">
        <v>369</v>
      </c>
      <c r="RG102" s="79" t="s">
        <v>1081</v>
      </c>
      <c r="RH102" s="79" t="s">
        <v>338</v>
      </c>
      <c r="RI102" s="79" t="s">
        <v>388</v>
      </c>
      <c r="RJ102" s="79">
        <v>3.55</v>
      </c>
      <c r="RK102" s="79" t="s">
        <v>371</v>
      </c>
      <c r="RL102" s="79" t="s">
        <v>419</v>
      </c>
      <c r="RM102" s="79" t="s">
        <v>3642</v>
      </c>
      <c r="RN102" s="79" t="s">
        <v>3643</v>
      </c>
      <c r="RO102" s="79" t="s">
        <v>501</v>
      </c>
      <c r="RP102" s="79" t="s">
        <v>1543</v>
      </c>
      <c r="RQ102" s="79" t="s">
        <v>392</v>
      </c>
      <c r="RR102" s="79" t="s">
        <v>480</v>
      </c>
      <c r="RS102" s="79" t="s">
        <v>1126</v>
      </c>
      <c r="RT102" s="79" t="s">
        <v>1127</v>
      </c>
      <c r="RU102" s="79" t="s">
        <v>1128</v>
      </c>
      <c r="RV102" s="79" t="s">
        <v>1050</v>
      </c>
      <c r="RW102" s="79" t="s">
        <v>1050</v>
      </c>
      <c r="RX102" s="79" t="s">
        <v>1050</v>
      </c>
      <c r="RY102" s="79" t="s">
        <v>1050</v>
      </c>
      <c r="RZ102" s="79" t="s">
        <v>1050</v>
      </c>
      <c r="SA102" s="79" t="s">
        <v>1050</v>
      </c>
      <c r="SB102" s="79" t="s">
        <v>1050</v>
      </c>
      <c r="SC102" s="79" t="s">
        <v>1050</v>
      </c>
      <c r="SD102" s="79" t="s">
        <v>1050</v>
      </c>
      <c r="SE102" s="79" t="s">
        <v>1050</v>
      </c>
      <c r="SF102" s="79" t="s">
        <v>1050</v>
      </c>
      <c r="SG102" s="79" t="s">
        <v>1050</v>
      </c>
      <c r="SH102" s="79" t="s">
        <v>1050</v>
      </c>
      <c r="SI102" s="79" t="s">
        <v>1050</v>
      </c>
      <c r="SJ102" s="79" t="s">
        <v>1050</v>
      </c>
      <c r="SK102" s="79" t="s">
        <v>1050</v>
      </c>
      <c r="SL102" s="79" t="s">
        <v>1050</v>
      </c>
      <c r="SM102" s="79" t="s">
        <v>1050</v>
      </c>
      <c r="SN102" s="79" t="s">
        <v>1050</v>
      </c>
      <c r="SO102" s="79" t="s">
        <v>1050</v>
      </c>
      <c r="SP102" s="79" t="s">
        <v>1050</v>
      </c>
      <c r="SQ102" s="79" t="s">
        <v>1050</v>
      </c>
      <c r="SR102" s="79" t="s">
        <v>1050</v>
      </c>
      <c r="SS102" s="79" t="s">
        <v>1050</v>
      </c>
      <c r="ST102" s="79" t="s">
        <v>542</v>
      </c>
      <c r="SU102" s="79" t="s">
        <v>1050</v>
      </c>
      <c r="SV102" s="79" t="s">
        <v>1050</v>
      </c>
      <c r="SW102" s="79" t="s">
        <v>1050</v>
      </c>
      <c r="SX102" s="79" t="s">
        <v>1050</v>
      </c>
      <c r="SY102" s="79" t="s">
        <v>1050</v>
      </c>
      <c r="SZ102" s="79" t="s">
        <v>1050</v>
      </c>
      <c r="TA102" s="79" t="s">
        <v>1050</v>
      </c>
      <c r="TB102" s="79" t="s">
        <v>1050</v>
      </c>
      <c r="TC102" s="79" t="s">
        <v>1050</v>
      </c>
      <c r="TD102" s="79" t="s">
        <v>1050</v>
      </c>
      <c r="TE102" s="79" t="s">
        <v>1050</v>
      </c>
      <c r="TF102" s="79">
        <v>2018</v>
      </c>
      <c r="TG102" s="79" t="s">
        <v>1050</v>
      </c>
      <c r="TH102" s="79" t="s">
        <v>1050</v>
      </c>
      <c r="TI102" s="79" t="s">
        <v>1050</v>
      </c>
      <c r="TJ102" s="79" t="s">
        <v>1050</v>
      </c>
      <c r="TK102" s="79" t="s">
        <v>1050</v>
      </c>
      <c r="TL102" s="79" t="s">
        <v>1050</v>
      </c>
      <c r="TM102" s="79" t="s">
        <v>1050</v>
      </c>
      <c r="TN102" s="79" t="s">
        <v>1050</v>
      </c>
      <c r="TO102" s="79" t="s">
        <v>1050</v>
      </c>
      <c r="TP102" s="79" t="s">
        <v>1050</v>
      </c>
      <c r="TQ102" s="79" t="s">
        <v>1050</v>
      </c>
      <c r="TR102" s="79" t="s">
        <v>3631</v>
      </c>
      <c r="TS102" s="79" t="s">
        <v>1050</v>
      </c>
      <c r="TT102" s="79" t="s">
        <v>1050</v>
      </c>
      <c r="TU102" s="79" t="s">
        <v>1050</v>
      </c>
      <c r="TV102" s="79" t="s">
        <v>1050</v>
      </c>
      <c r="TW102" s="79" t="s">
        <v>1050</v>
      </c>
      <c r="TX102" s="79" t="s">
        <v>1050</v>
      </c>
      <c r="TY102" s="79" t="s">
        <v>1050</v>
      </c>
      <c r="TZ102" s="79" t="s">
        <v>1050</v>
      </c>
      <c r="UA102" s="79" t="s">
        <v>1050</v>
      </c>
      <c r="UB102" s="79" t="s">
        <v>1050</v>
      </c>
      <c r="UC102" s="79" t="s">
        <v>1050</v>
      </c>
      <c r="UD102" s="79" t="s">
        <v>2787</v>
      </c>
      <c r="UE102" s="79" t="s">
        <v>1050</v>
      </c>
      <c r="UF102" s="79" t="s">
        <v>1050</v>
      </c>
      <c r="UG102" s="79" t="s">
        <v>1050</v>
      </c>
      <c r="UH102" s="79" t="s">
        <v>1050</v>
      </c>
      <c r="UI102" s="79" t="s">
        <v>1050</v>
      </c>
      <c r="UJ102" s="79" t="s">
        <v>1050</v>
      </c>
      <c r="UK102" s="79" t="s">
        <v>1050</v>
      </c>
      <c r="UL102" s="79" t="s">
        <v>1050</v>
      </c>
      <c r="UM102" s="79" t="s">
        <v>1050</v>
      </c>
      <c r="UN102" s="79" t="s">
        <v>1050</v>
      </c>
      <c r="UO102" s="79" t="s">
        <v>1050</v>
      </c>
      <c r="UP102" s="79" t="s">
        <v>3630</v>
      </c>
      <c r="UQ102" s="79" t="s">
        <v>1050</v>
      </c>
      <c r="UR102" s="79" t="s">
        <v>1050</v>
      </c>
      <c r="US102" s="79" t="s">
        <v>1050</v>
      </c>
      <c r="UT102" s="79" t="s">
        <v>1050</v>
      </c>
      <c r="UU102" s="79" t="s">
        <v>1050</v>
      </c>
      <c r="UV102" s="79" t="s">
        <v>1050</v>
      </c>
      <c r="UW102" s="79" t="s">
        <v>1050</v>
      </c>
      <c r="UX102" s="79" t="s">
        <v>1050</v>
      </c>
      <c r="UY102" s="79" t="s">
        <v>1050</v>
      </c>
      <c r="UZ102" s="79" t="s">
        <v>1050</v>
      </c>
      <c r="VA102" s="79" t="s">
        <v>1050</v>
      </c>
      <c r="VB102" s="79">
        <v>2393</v>
      </c>
      <c r="VC102" s="79" t="s">
        <v>1050</v>
      </c>
      <c r="VD102" s="79" t="s">
        <v>1050</v>
      </c>
      <c r="VE102" s="79" t="s">
        <v>1050</v>
      </c>
      <c r="VF102" s="79" t="s">
        <v>1050</v>
      </c>
      <c r="VG102" s="79" t="s">
        <v>1050</v>
      </c>
      <c r="VH102" s="79" t="s">
        <v>1050</v>
      </c>
      <c r="VI102" s="79" t="s">
        <v>1050</v>
      </c>
      <c r="VJ102" s="79" t="s">
        <v>1050</v>
      </c>
      <c r="VK102" s="79" t="s">
        <v>1050</v>
      </c>
      <c r="VL102" s="79" t="s">
        <v>1050</v>
      </c>
      <c r="VM102" s="79" t="s">
        <v>1050</v>
      </c>
      <c r="VN102" s="79" t="s">
        <v>2904</v>
      </c>
      <c r="VO102" s="79" t="s">
        <v>1050</v>
      </c>
      <c r="VP102" s="79" t="s">
        <v>1050</v>
      </c>
      <c r="VQ102" s="79" t="s">
        <v>1050</v>
      </c>
      <c r="VR102" s="79" t="s">
        <v>1050</v>
      </c>
      <c r="VS102" s="79" t="s">
        <v>1050</v>
      </c>
      <c r="VT102" s="79" t="s">
        <v>1050</v>
      </c>
      <c r="VU102" s="79" t="s">
        <v>1050</v>
      </c>
      <c r="VV102" s="79" t="s">
        <v>1050</v>
      </c>
      <c r="VW102" s="79" t="s">
        <v>1050</v>
      </c>
      <c r="VX102" s="79" t="s">
        <v>1050</v>
      </c>
      <c r="VY102" s="79" t="s">
        <v>1050</v>
      </c>
      <c r="VZ102" s="79" t="s">
        <v>353</v>
      </c>
      <c r="WA102" s="79" t="s">
        <v>1050</v>
      </c>
      <c r="WB102" s="79" t="s">
        <v>1050</v>
      </c>
      <c r="WC102" s="79" t="s">
        <v>1050</v>
      </c>
      <c r="WD102" s="79" t="s">
        <v>1050</v>
      </c>
      <c r="WE102" s="79" t="s">
        <v>1050</v>
      </c>
      <c r="WF102" s="79" t="s">
        <v>1050</v>
      </c>
      <c r="WG102" s="79" t="s">
        <v>1050</v>
      </c>
      <c r="WH102" s="79" t="s">
        <v>1050</v>
      </c>
      <c r="WI102" s="79" t="s">
        <v>1050</v>
      </c>
      <c r="WJ102" s="79" t="s">
        <v>1050</v>
      </c>
      <c r="WK102" s="79" t="s">
        <v>1050</v>
      </c>
      <c r="WL102" s="79" t="s">
        <v>399</v>
      </c>
      <c r="WM102" s="79" t="s">
        <v>1050</v>
      </c>
      <c r="WN102" s="79" t="s">
        <v>1050</v>
      </c>
      <c r="WO102" s="79" t="s">
        <v>1050</v>
      </c>
      <c r="WP102" s="79" t="s">
        <v>1050</v>
      </c>
      <c r="WQ102" s="79" t="s">
        <v>1050</v>
      </c>
      <c r="WR102" s="79" t="s">
        <v>1050</v>
      </c>
      <c r="WS102" s="79" t="s">
        <v>1050</v>
      </c>
      <c r="WT102" s="79" t="s">
        <v>1050</v>
      </c>
      <c r="WU102" s="79" t="s">
        <v>1050</v>
      </c>
      <c r="WV102" s="79" t="s">
        <v>1050</v>
      </c>
      <c r="WW102" s="79" t="s">
        <v>1050</v>
      </c>
      <c r="WX102" s="79" t="s">
        <v>399</v>
      </c>
      <c r="WY102" s="79" t="s">
        <v>1050</v>
      </c>
      <c r="WZ102" s="79" t="s">
        <v>1050</v>
      </c>
      <c r="XA102" s="79" t="s">
        <v>1050</v>
      </c>
      <c r="XB102" s="79" t="s">
        <v>1050</v>
      </c>
      <c r="XC102" s="79" t="s">
        <v>1050</v>
      </c>
      <c r="XD102" s="79" t="s">
        <v>1050</v>
      </c>
      <c r="XE102" s="79" t="s">
        <v>1050</v>
      </c>
      <c r="XF102" s="79" t="s">
        <v>1050</v>
      </c>
      <c r="XG102" s="79" t="s">
        <v>1050</v>
      </c>
      <c r="XH102" s="79" t="s">
        <v>1050</v>
      </c>
      <c r="XI102" s="79" t="s">
        <v>1050</v>
      </c>
      <c r="XJ102" s="79" t="s">
        <v>2892</v>
      </c>
      <c r="XK102" s="79" t="s">
        <v>1050</v>
      </c>
      <c r="XL102" s="79" t="s">
        <v>1050</v>
      </c>
      <c r="XM102" s="79" t="s">
        <v>1050</v>
      </c>
      <c r="XN102" s="79" t="s">
        <v>1050</v>
      </c>
      <c r="XO102" s="79" t="s">
        <v>1050</v>
      </c>
      <c r="XP102" s="79" t="s">
        <v>1050</v>
      </c>
      <c r="XQ102" s="79" t="s">
        <v>1050</v>
      </c>
      <c r="XR102" s="79" t="s">
        <v>1050</v>
      </c>
      <c r="XS102" s="79" t="s">
        <v>1050</v>
      </c>
      <c r="XT102" s="79" t="s">
        <v>1050</v>
      </c>
      <c r="XU102" s="79" t="s">
        <v>1050</v>
      </c>
      <c r="XV102" s="79" t="s">
        <v>1089</v>
      </c>
      <c r="XW102" s="79" t="s">
        <v>1050</v>
      </c>
      <c r="XX102" s="79" t="s">
        <v>1050</v>
      </c>
      <c r="XY102" s="79" t="s">
        <v>1050</v>
      </c>
      <c r="XZ102" s="79" t="s">
        <v>1050</v>
      </c>
      <c r="YA102" s="79" t="s">
        <v>1050</v>
      </c>
      <c r="YB102" s="79" t="s">
        <v>1050</v>
      </c>
      <c r="YC102" s="79" t="s">
        <v>1050</v>
      </c>
      <c r="YD102" s="79" t="s">
        <v>1050</v>
      </c>
      <c r="YE102" s="79" t="s">
        <v>1050</v>
      </c>
      <c r="YF102" s="79" t="s">
        <v>1050</v>
      </c>
      <c r="YG102" s="79" t="s">
        <v>1050</v>
      </c>
      <c r="YH102" s="79" t="s">
        <v>1089</v>
      </c>
      <c r="YI102" s="79" t="s">
        <v>1050</v>
      </c>
      <c r="YJ102" s="79" t="s">
        <v>1050</v>
      </c>
      <c r="YK102" s="79" t="s">
        <v>1050</v>
      </c>
      <c r="YL102" s="79" t="s">
        <v>1050</v>
      </c>
      <c r="YM102" s="79" t="s">
        <v>1050</v>
      </c>
      <c r="YN102" s="79" t="s">
        <v>1050</v>
      </c>
      <c r="YO102" s="79" t="s">
        <v>1050</v>
      </c>
      <c r="YP102" s="79" t="s">
        <v>1050</v>
      </c>
      <c r="YQ102" s="79" t="s">
        <v>1050</v>
      </c>
      <c r="YR102" s="79" t="s">
        <v>1050</v>
      </c>
      <c r="YS102" s="79" t="s">
        <v>1050</v>
      </c>
      <c r="YT102" s="79" t="s">
        <v>1089</v>
      </c>
      <c r="YU102" s="79" t="s">
        <v>1050</v>
      </c>
      <c r="YV102" s="79" t="s">
        <v>1050</v>
      </c>
      <c r="YW102" s="79" t="s">
        <v>1050</v>
      </c>
      <c r="YX102" s="79" t="s">
        <v>1050</v>
      </c>
      <c r="YY102" s="79" t="s">
        <v>1050</v>
      </c>
      <c r="YZ102" s="79" t="s">
        <v>1050</v>
      </c>
      <c r="ZA102" s="79" t="s">
        <v>1050</v>
      </c>
      <c r="ZB102" s="79" t="s">
        <v>1050</v>
      </c>
      <c r="ZC102" s="79" t="s">
        <v>1050</v>
      </c>
      <c r="ZD102" s="79" t="s">
        <v>1050</v>
      </c>
      <c r="ZE102" s="79" t="s">
        <v>1050</v>
      </c>
      <c r="ZF102" s="79" t="s">
        <v>399</v>
      </c>
      <c r="ZG102" s="79" t="s">
        <v>1050</v>
      </c>
      <c r="ZH102" s="79" t="s">
        <v>1050</v>
      </c>
      <c r="ZI102" s="79" t="s">
        <v>1050</v>
      </c>
      <c r="ZJ102" s="79" t="s">
        <v>1050</v>
      </c>
      <c r="ZK102" s="79" t="s">
        <v>1050</v>
      </c>
      <c r="ZL102" s="79" t="s">
        <v>1050</v>
      </c>
      <c r="ZM102" s="79" t="s">
        <v>1050</v>
      </c>
      <c r="ZN102" s="79" t="s">
        <v>1050</v>
      </c>
      <c r="ZO102" s="79" t="s">
        <v>1050</v>
      </c>
      <c r="ZP102" s="79" t="s">
        <v>1050</v>
      </c>
      <c r="ZQ102" s="79" t="s">
        <v>1050</v>
      </c>
      <c r="ZR102" s="79" t="s">
        <v>399</v>
      </c>
      <c r="ZS102" s="79" t="s">
        <v>1050</v>
      </c>
      <c r="ZT102" s="79" t="s">
        <v>1050</v>
      </c>
      <c r="ZU102" s="79" t="s">
        <v>1050</v>
      </c>
      <c r="ZV102" s="79" t="s">
        <v>1050</v>
      </c>
      <c r="ZW102" s="79" t="s">
        <v>1050</v>
      </c>
      <c r="ZX102" s="79" t="s">
        <v>1050</v>
      </c>
      <c r="ZY102" s="79" t="s">
        <v>1050</v>
      </c>
      <c r="ZZ102" s="79" t="s">
        <v>1050</v>
      </c>
      <c r="AAA102" s="79" t="s">
        <v>1050</v>
      </c>
      <c r="AAB102" s="79" t="s">
        <v>1050</v>
      </c>
      <c r="AAC102" s="79" t="s">
        <v>1050</v>
      </c>
      <c r="AAD102" s="79" t="s">
        <v>1090</v>
      </c>
      <c r="AAE102" s="79">
        <v>48</v>
      </c>
      <c r="AAF102" s="91">
        <v>41901</v>
      </c>
      <c r="AAG102" s="79">
        <v>0</v>
      </c>
      <c r="AAH102" s="79">
        <v>0</v>
      </c>
      <c r="AAI102" s="79" t="s">
        <v>1132</v>
      </c>
      <c r="AAJ102" s="79" t="s">
        <v>1050</v>
      </c>
      <c r="AAK102" s="79" t="s">
        <v>1050</v>
      </c>
      <c r="AAL102" s="79" t="s">
        <v>2712</v>
      </c>
      <c r="AAM102" s="79" t="s">
        <v>2712</v>
      </c>
      <c r="AAN102" s="79" t="s">
        <v>2712</v>
      </c>
      <c r="AAO102" s="79" t="s">
        <v>2712</v>
      </c>
      <c r="AAP102" s="79" t="s">
        <v>2712</v>
      </c>
      <c r="AAQ102" s="79" t="s">
        <v>1050</v>
      </c>
      <c r="AAR102" s="79" t="s">
        <v>1050</v>
      </c>
      <c r="AAS102" s="79" t="s">
        <v>1050</v>
      </c>
      <c r="AAT102" s="79" t="s">
        <v>1050</v>
      </c>
      <c r="AAU102" s="79" t="s">
        <v>1050</v>
      </c>
      <c r="AAV102" s="79" t="s">
        <v>1050</v>
      </c>
      <c r="AAW102" s="79" t="s">
        <v>1050</v>
      </c>
      <c r="AAX102" s="79" t="s">
        <v>1050</v>
      </c>
      <c r="AAY102" s="79" t="s">
        <v>1050</v>
      </c>
      <c r="AAZ102" s="79" t="s">
        <v>1050</v>
      </c>
      <c r="ABA102" s="79" t="s">
        <v>1050</v>
      </c>
      <c r="ABB102" s="79" t="s">
        <v>1050</v>
      </c>
      <c r="ABC102" s="79" t="s">
        <v>1050</v>
      </c>
      <c r="ABD102" s="79" t="s">
        <v>1050</v>
      </c>
      <c r="ABE102" s="79" t="s">
        <v>1050</v>
      </c>
      <c r="ABF102" s="79" t="s">
        <v>1050</v>
      </c>
      <c r="ABG102" s="79" t="s">
        <v>1050</v>
      </c>
      <c r="ABH102" s="79" t="s">
        <v>1050</v>
      </c>
      <c r="ABI102" s="79" t="s">
        <v>1050</v>
      </c>
      <c r="ABJ102" s="79" t="s">
        <v>1050</v>
      </c>
      <c r="ABK102" s="79" t="s">
        <v>1050</v>
      </c>
      <c r="ABL102" s="79" t="s">
        <v>1050</v>
      </c>
      <c r="ABM102" s="79" t="s">
        <v>1050</v>
      </c>
      <c r="ABN102" s="79" t="s">
        <v>1050</v>
      </c>
      <c r="ABO102" s="79" t="s">
        <v>1050</v>
      </c>
      <c r="ABP102" s="79" t="s">
        <v>1050</v>
      </c>
      <c r="ABQ102" s="79" t="s">
        <v>1050</v>
      </c>
      <c r="ABR102" s="79" t="s">
        <v>1050</v>
      </c>
      <c r="ABS102" s="79" t="s">
        <v>1050</v>
      </c>
      <c r="ABT102" s="79" t="s">
        <v>1050</v>
      </c>
      <c r="ABU102" s="79" t="s">
        <v>1050</v>
      </c>
      <c r="ABV102" s="79" t="s">
        <v>1050</v>
      </c>
      <c r="ABW102" s="79" t="s">
        <v>1050</v>
      </c>
      <c r="ABX102" s="79" t="s">
        <v>1050</v>
      </c>
      <c r="ABY102" s="79" t="s">
        <v>1050</v>
      </c>
      <c r="ABZ102" s="79" t="s">
        <v>1050</v>
      </c>
      <c r="ACA102" s="79" t="s">
        <v>1050</v>
      </c>
      <c r="ACB102" s="79" t="s">
        <v>1050</v>
      </c>
      <c r="ACC102" s="79" t="s">
        <v>1050</v>
      </c>
      <c r="ACD102" s="79" t="s">
        <v>1050</v>
      </c>
      <c r="ACE102" s="79" t="s">
        <v>1050</v>
      </c>
      <c r="ACF102" s="79" t="s">
        <v>1050</v>
      </c>
      <c r="ACG102" s="79" t="s">
        <v>1050</v>
      </c>
      <c r="ACH102" s="79" t="s">
        <v>1050</v>
      </c>
      <c r="ACI102" s="79" t="s">
        <v>1050</v>
      </c>
      <c r="ACJ102" s="79" t="s">
        <v>1050</v>
      </c>
      <c r="ACK102" s="79" t="s">
        <v>1050</v>
      </c>
      <c r="ACL102" s="79" t="s">
        <v>1050</v>
      </c>
      <c r="ACM102" s="79" t="s">
        <v>1050</v>
      </c>
      <c r="ACN102" s="79" t="s">
        <v>1050</v>
      </c>
      <c r="ACO102" s="79" t="s">
        <v>1050</v>
      </c>
      <c r="ACP102" s="79" t="s">
        <v>1050</v>
      </c>
      <c r="ACQ102" s="79" t="s">
        <v>1050</v>
      </c>
      <c r="ACR102" s="79" t="s">
        <v>1050</v>
      </c>
      <c r="ACS102" s="79" t="s">
        <v>1050</v>
      </c>
      <c r="ACT102" s="79" t="s">
        <v>1050</v>
      </c>
      <c r="ACU102" s="79" t="s">
        <v>1050</v>
      </c>
      <c r="ACV102" s="79" t="s">
        <v>1050</v>
      </c>
      <c r="ACW102" s="79" t="s">
        <v>1050</v>
      </c>
      <c r="ACX102" s="79" t="s">
        <v>1050</v>
      </c>
      <c r="ACY102" s="79" t="s">
        <v>1050</v>
      </c>
      <c r="ACZ102" s="79" t="s">
        <v>1050</v>
      </c>
      <c r="ADA102" s="79" t="s">
        <v>1050</v>
      </c>
      <c r="ADB102" s="79" t="s">
        <v>1050</v>
      </c>
      <c r="ADC102" s="79" t="s">
        <v>1050</v>
      </c>
      <c r="ADD102" s="79" t="s">
        <v>1050</v>
      </c>
      <c r="ADE102" s="79" t="s">
        <v>1050</v>
      </c>
      <c r="ADF102" s="79" t="s">
        <v>1050</v>
      </c>
      <c r="ADG102" s="79" t="s">
        <v>1050</v>
      </c>
      <c r="ADH102" s="79" t="s">
        <v>1050</v>
      </c>
      <c r="ADI102" s="79" t="s">
        <v>1050</v>
      </c>
      <c r="ADJ102" s="79">
        <v>21</v>
      </c>
      <c r="ADK102" s="79">
        <v>19</v>
      </c>
      <c r="ADL102" s="79" t="s">
        <v>1050</v>
      </c>
      <c r="ADM102" s="79" t="s">
        <v>1050</v>
      </c>
      <c r="ADN102" s="79" t="s">
        <v>1050</v>
      </c>
      <c r="ADO102" s="79" t="s">
        <v>397</v>
      </c>
      <c r="ADP102" s="79" t="s">
        <v>397</v>
      </c>
      <c r="ADQ102" s="79" t="s">
        <v>1050</v>
      </c>
      <c r="ADR102" s="79" t="s">
        <v>1050</v>
      </c>
      <c r="ADS102" s="79" t="s">
        <v>1050</v>
      </c>
      <c r="ADT102" s="79" t="s">
        <v>3427</v>
      </c>
      <c r="ADU102" s="79" t="s">
        <v>3427</v>
      </c>
      <c r="ADV102" s="79" t="s">
        <v>1050</v>
      </c>
      <c r="ADW102" s="79" t="s">
        <v>1050</v>
      </c>
      <c r="ADX102" s="79" t="s">
        <v>1050</v>
      </c>
      <c r="ADY102" s="79" t="s">
        <v>3427</v>
      </c>
      <c r="ADZ102" s="79" t="s">
        <v>3427</v>
      </c>
      <c r="AEA102" s="79" t="s">
        <v>1050</v>
      </c>
      <c r="AEB102" s="79" t="s">
        <v>1050</v>
      </c>
      <c r="AEC102" s="79" t="s">
        <v>1050</v>
      </c>
      <c r="AED102" s="79">
        <v>0</v>
      </c>
      <c r="AEE102" s="79">
        <v>0</v>
      </c>
      <c r="AEF102" s="79" t="s">
        <v>1050</v>
      </c>
      <c r="AEG102" s="79" t="s">
        <v>1050</v>
      </c>
      <c r="AEH102" s="79" t="s">
        <v>1050</v>
      </c>
      <c r="AEI102" s="79">
        <v>0</v>
      </c>
      <c r="AEJ102" s="79">
        <v>0</v>
      </c>
      <c r="AEK102" s="79" t="s">
        <v>1050</v>
      </c>
      <c r="AEL102" s="79" t="s">
        <v>1050</v>
      </c>
      <c r="AEM102" s="79" t="s">
        <v>1050</v>
      </c>
      <c r="AEN102" s="79" t="s">
        <v>2943</v>
      </c>
      <c r="AEO102" s="79" t="s">
        <v>1614</v>
      </c>
      <c r="AEP102" s="79" t="s">
        <v>1050</v>
      </c>
      <c r="AEQ102" s="79" t="s">
        <v>1050</v>
      </c>
      <c r="AER102" s="79" t="s">
        <v>1050</v>
      </c>
      <c r="AES102" s="79" t="s">
        <v>352</v>
      </c>
      <c r="AET102" s="79" t="s">
        <v>398</v>
      </c>
      <c r="AEU102" s="79" t="s">
        <v>1050</v>
      </c>
      <c r="AEV102" s="79" t="s">
        <v>1050</v>
      </c>
      <c r="AEW102" s="79" t="s">
        <v>1050</v>
      </c>
      <c r="AEX102" s="137" t="s">
        <v>366</v>
      </c>
      <c r="AEY102" s="79">
        <v>1</v>
      </c>
      <c r="AEZ102" s="79">
        <v>1</v>
      </c>
      <c r="AFA102" s="79" t="s">
        <v>399</v>
      </c>
      <c r="AFB102" s="79" t="s">
        <v>1050</v>
      </c>
      <c r="AFC102" s="79" t="s">
        <v>3593</v>
      </c>
      <c r="AFD102" s="79" t="s">
        <v>1050</v>
      </c>
      <c r="AFE102" s="79" t="s">
        <v>1050</v>
      </c>
      <c r="AFF102" s="79" t="s">
        <v>1050</v>
      </c>
      <c r="AFG102" s="79" t="s">
        <v>1050</v>
      </c>
      <c r="AFH102" s="79" t="s">
        <v>1050</v>
      </c>
      <c r="AFI102" s="79" t="s">
        <v>1050</v>
      </c>
      <c r="AFJ102" s="79" t="s">
        <v>1050</v>
      </c>
      <c r="AFK102" s="79" t="s">
        <v>1050</v>
      </c>
      <c r="AFL102" s="79" t="s">
        <v>1050</v>
      </c>
      <c r="AFM102" s="79" t="s">
        <v>1050</v>
      </c>
      <c r="AFN102" s="79" t="s">
        <v>1050</v>
      </c>
      <c r="AFO102" s="79" t="s">
        <v>1050</v>
      </c>
      <c r="AFP102" s="79" t="s">
        <v>1050</v>
      </c>
      <c r="AFQ102" s="79" t="s">
        <v>1050</v>
      </c>
      <c r="AFR102" s="79" t="s">
        <v>1050</v>
      </c>
      <c r="AFS102" s="79" t="s">
        <v>1050</v>
      </c>
      <c r="AFT102" s="79" t="s">
        <v>1050</v>
      </c>
      <c r="AFU102" s="79" t="s">
        <v>1050</v>
      </c>
      <c r="AFV102" s="79" t="s">
        <v>1050</v>
      </c>
      <c r="AFW102" s="79" t="s">
        <v>1050</v>
      </c>
      <c r="AFX102" s="79" t="s">
        <v>1050</v>
      </c>
      <c r="AFY102" s="79" t="s">
        <v>1050</v>
      </c>
      <c r="AFZ102" s="79" t="s">
        <v>1050</v>
      </c>
      <c r="AGA102" s="79" t="s">
        <v>1050</v>
      </c>
      <c r="AGB102" s="79" t="s">
        <v>1050</v>
      </c>
      <c r="AGC102" s="79" t="s">
        <v>1050</v>
      </c>
      <c r="AGD102" s="79" t="s">
        <v>1050</v>
      </c>
      <c r="AGE102" s="79" t="s">
        <v>1050</v>
      </c>
      <c r="AGF102" s="79" t="s">
        <v>1050</v>
      </c>
      <c r="AGG102" s="79" t="s">
        <v>1050</v>
      </c>
      <c r="AGH102" s="79" t="s">
        <v>1050</v>
      </c>
      <c r="AGI102" s="79" t="s">
        <v>1050</v>
      </c>
      <c r="AGJ102" s="79" t="s">
        <v>1050</v>
      </c>
      <c r="AGK102" s="79" t="s">
        <v>1050</v>
      </c>
      <c r="AGL102" s="79" t="s">
        <v>3594</v>
      </c>
      <c r="AGM102" s="79" t="s">
        <v>1050</v>
      </c>
      <c r="AGN102" s="79" t="s">
        <v>1050</v>
      </c>
      <c r="AGO102" s="79" t="s">
        <v>1050</v>
      </c>
      <c r="AGP102" s="79" t="s">
        <v>1050</v>
      </c>
      <c r="AGQ102" s="79" t="s">
        <v>1050</v>
      </c>
      <c r="AGR102" s="79" t="s">
        <v>1050</v>
      </c>
      <c r="AGS102" s="79" t="s">
        <v>1050</v>
      </c>
      <c r="AGT102" s="79" t="s">
        <v>1050</v>
      </c>
      <c r="AGU102" s="79" t="s">
        <v>1050</v>
      </c>
      <c r="AGV102" s="79" t="s">
        <v>1050</v>
      </c>
      <c r="AGW102" s="79" t="s">
        <v>1050</v>
      </c>
      <c r="AGX102" s="79" t="s">
        <v>1050</v>
      </c>
      <c r="AGY102" s="79" t="s">
        <v>1050</v>
      </c>
      <c r="AGZ102" s="79" t="s">
        <v>1050</v>
      </c>
      <c r="AHA102" s="79" t="s">
        <v>1050</v>
      </c>
      <c r="AHB102" s="79" t="s">
        <v>1050</v>
      </c>
      <c r="AHC102" s="79" t="s">
        <v>1050</v>
      </c>
      <c r="AHD102" s="79" t="s">
        <v>1050</v>
      </c>
      <c r="AHE102" s="79" t="s">
        <v>1050</v>
      </c>
      <c r="AHF102" s="79" t="s">
        <v>1050</v>
      </c>
      <c r="AHG102" s="79" t="s">
        <v>1050</v>
      </c>
      <c r="AHH102" s="79" t="s">
        <v>1050</v>
      </c>
      <c r="AHI102" s="79" t="s">
        <v>1050</v>
      </c>
      <c r="AHJ102" s="79" t="s">
        <v>1089</v>
      </c>
      <c r="AHK102" s="79" t="s">
        <v>1050</v>
      </c>
      <c r="AHL102" s="79" t="s">
        <v>1050</v>
      </c>
      <c r="AHM102" s="79" t="s">
        <v>1050</v>
      </c>
      <c r="AHN102" s="79" t="s">
        <v>1050</v>
      </c>
      <c r="AHO102" s="79" t="s">
        <v>1050</v>
      </c>
      <c r="AHP102" s="79" t="s">
        <v>1050</v>
      </c>
      <c r="AHQ102" s="79" t="s">
        <v>1050</v>
      </c>
      <c r="AHR102" s="79" t="s">
        <v>1050</v>
      </c>
      <c r="AHS102" s="79" t="s">
        <v>1050</v>
      </c>
      <c r="AHT102" s="79" t="s">
        <v>1050</v>
      </c>
      <c r="AHU102" s="79" t="s">
        <v>1050</v>
      </c>
      <c r="AHV102" s="79" t="s">
        <v>1050</v>
      </c>
      <c r="AHW102" s="79" t="s">
        <v>1050</v>
      </c>
      <c r="AHX102" s="79" t="s">
        <v>1050</v>
      </c>
      <c r="AHY102" s="79" t="s">
        <v>1050</v>
      </c>
      <c r="AHZ102" s="79" t="s">
        <v>1050</v>
      </c>
      <c r="AIA102" s="79" t="s">
        <v>1050</v>
      </c>
      <c r="AIB102" s="79" t="s">
        <v>1050</v>
      </c>
      <c r="AIC102" s="79" t="s">
        <v>1050</v>
      </c>
      <c r="AID102" s="79" t="s">
        <v>1050</v>
      </c>
      <c r="AIE102" s="79" t="s">
        <v>1050</v>
      </c>
      <c r="AIF102" s="79" t="s">
        <v>1050</v>
      </c>
      <c r="AIG102" s="79" t="s">
        <v>1050</v>
      </c>
      <c r="AIH102" s="79" t="s">
        <v>1089</v>
      </c>
      <c r="AII102" s="79" t="s">
        <v>1050</v>
      </c>
      <c r="AIJ102" s="79" t="s">
        <v>1089</v>
      </c>
      <c r="AIK102" s="79" t="s">
        <v>1050</v>
      </c>
      <c r="AIL102" s="79" t="s">
        <v>1050</v>
      </c>
      <c r="AIM102" s="79" t="s">
        <v>1050</v>
      </c>
      <c r="AIN102" s="79" t="s">
        <v>1050</v>
      </c>
      <c r="AIO102" s="79" t="s">
        <v>1050</v>
      </c>
      <c r="AIP102" s="79" t="s">
        <v>1050</v>
      </c>
      <c r="AIQ102" s="79" t="s">
        <v>1050</v>
      </c>
      <c r="AIR102" s="79" t="s">
        <v>1050</v>
      </c>
      <c r="AIS102" s="79" t="s">
        <v>1050</v>
      </c>
      <c r="AIT102" s="79" t="s">
        <v>1050</v>
      </c>
      <c r="AIU102" s="79" t="s">
        <v>1050</v>
      </c>
      <c r="AIV102" s="79" t="s">
        <v>1050</v>
      </c>
      <c r="AIW102" s="79" t="s">
        <v>399</v>
      </c>
      <c r="AIX102" s="79" t="s">
        <v>3644</v>
      </c>
      <c r="AIY102" s="79" t="s">
        <v>399</v>
      </c>
      <c r="AIZ102" s="79" t="s">
        <v>3644</v>
      </c>
      <c r="AJA102" s="79" t="s">
        <v>1050</v>
      </c>
      <c r="AJB102" s="79" t="s">
        <v>1050</v>
      </c>
      <c r="AJC102" s="79" t="s">
        <v>1050</v>
      </c>
      <c r="AJD102" s="79" t="s">
        <v>1050</v>
      </c>
      <c r="AJE102" s="79" t="s">
        <v>1050</v>
      </c>
      <c r="AJF102" s="79" t="s">
        <v>1050</v>
      </c>
      <c r="AJG102" s="79" t="s">
        <v>3645</v>
      </c>
      <c r="AJH102" s="79" t="s">
        <v>3646</v>
      </c>
      <c r="AJI102" s="79" t="s">
        <v>1050</v>
      </c>
      <c r="AJJ102" s="79" t="s">
        <v>1050</v>
      </c>
      <c r="AJK102" s="79" t="s">
        <v>1050</v>
      </c>
      <c r="AJL102" s="79" t="s">
        <v>1050</v>
      </c>
      <c r="AJM102" s="79" t="s">
        <v>353</v>
      </c>
      <c r="AJN102" s="79" t="s">
        <v>2712</v>
      </c>
      <c r="AJO102" s="79" t="s">
        <v>1050</v>
      </c>
      <c r="AJP102" s="79" t="s">
        <v>1050</v>
      </c>
      <c r="AJQ102" s="79" t="s">
        <v>1050</v>
      </c>
      <c r="AJR102" s="79" t="s">
        <v>1050</v>
      </c>
      <c r="AJS102" s="79" t="s">
        <v>1050</v>
      </c>
      <c r="AJT102" s="79" t="s">
        <v>1050</v>
      </c>
      <c r="AJU102" s="79" t="s">
        <v>1050</v>
      </c>
      <c r="AJV102" s="79" t="s">
        <v>1050</v>
      </c>
      <c r="AJW102" s="79" t="s">
        <v>1050</v>
      </c>
      <c r="AJX102" s="79" t="s">
        <v>1098</v>
      </c>
      <c r="AJY102" s="79" t="s">
        <v>1050</v>
      </c>
      <c r="AJZ102" s="79" t="s">
        <v>1050</v>
      </c>
      <c r="AKA102" s="79" t="s">
        <v>1050</v>
      </c>
      <c r="AKB102" s="79" t="s">
        <v>1050</v>
      </c>
      <c r="AKC102" s="79" t="s">
        <v>1098</v>
      </c>
      <c r="AKD102" s="79" t="s">
        <v>1050</v>
      </c>
      <c r="AKE102" s="79" t="s">
        <v>1050</v>
      </c>
      <c r="AKF102" s="79" t="s">
        <v>1050</v>
      </c>
      <c r="AKG102" s="79" t="s">
        <v>1050</v>
      </c>
      <c r="AKH102" s="79" t="s">
        <v>1050</v>
      </c>
      <c r="AKI102" s="79" t="s">
        <v>1098</v>
      </c>
      <c r="AKJ102" s="79" t="s">
        <v>1050</v>
      </c>
      <c r="AKK102" s="79" t="s">
        <v>1050</v>
      </c>
      <c r="AKL102" s="79" t="s">
        <v>1050</v>
      </c>
      <c r="AKM102" s="79" t="s">
        <v>1050</v>
      </c>
      <c r="AKN102" s="79" t="s">
        <v>1050</v>
      </c>
      <c r="AKO102" s="79" t="s">
        <v>1050</v>
      </c>
      <c r="AKP102" s="79" t="s">
        <v>1050</v>
      </c>
      <c r="AKQ102" s="79" t="s">
        <v>1050</v>
      </c>
      <c r="AKR102" s="79" t="s">
        <v>1050</v>
      </c>
      <c r="AKS102" s="79" t="s">
        <v>1050</v>
      </c>
      <c r="AKT102" s="79" t="s">
        <v>1050</v>
      </c>
      <c r="AKU102" s="79" t="s">
        <v>1050</v>
      </c>
      <c r="AKV102" s="79" t="s">
        <v>1098</v>
      </c>
      <c r="AKW102" s="79" t="s">
        <v>1050</v>
      </c>
      <c r="AKX102" s="79" t="s">
        <v>1050</v>
      </c>
      <c r="AKY102" s="79" t="s">
        <v>1050</v>
      </c>
      <c r="AKZ102" s="79" t="s">
        <v>1050</v>
      </c>
      <c r="ALA102" s="79" t="s">
        <v>1050</v>
      </c>
      <c r="ALB102" s="79" t="s">
        <v>1050</v>
      </c>
      <c r="ALC102" s="79" t="s">
        <v>1050</v>
      </c>
      <c r="ALD102" s="79" t="s">
        <v>1050</v>
      </c>
      <c r="ALE102" s="79" t="s">
        <v>1050</v>
      </c>
      <c r="ALF102" s="79" t="s">
        <v>1050</v>
      </c>
      <c r="ALG102" s="79" t="s">
        <v>1098</v>
      </c>
      <c r="ALH102" s="79" t="s">
        <v>1050</v>
      </c>
      <c r="ALI102" s="79" t="s">
        <v>1050</v>
      </c>
      <c r="ALJ102" s="79" t="s">
        <v>1050</v>
      </c>
      <c r="ALK102" s="79" t="s">
        <v>1050</v>
      </c>
      <c r="ALL102" s="79" t="s">
        <v>1098</v>
      </c>
      <c r="ALM102" s="79" t="s">
        <v>1050</v>
      </c>
      <c r="ALN102" s="79" t="s">
        <v>1050</v>
      </c>
      <c r="ALO102" s="79" t="s">
        <v>1050</v>
      </c>
      <c r="ALP102" s="79" t="s">
        <v>1050</v>
      </c>
      <c r="ALQ102" s="79" t="s">
        <v>1098</v>
      </c>
      <c r="ALR102" s="79" t="s">
        <v>1050</v>
      </c>
      <c r="ALS102" s="79" t="s">
        <v>1050</v>
      </c>
      <c r="ALT102" s="79" t="s">
        <v>1050</v>
      </c>
      <c r="ALU102" s="79" t="s">
        <v>1050</v>
      </c>
      <c r="ALV102" s="79" t="s">
        <v>1050</v>
      </c>
      <c r="ALW102" s="79" t="s">
        <v>1050</v>
      </c>
      <c r="ALX102" s="79" t="s">
        <v>1050</v>
      </c>
    </row>
    <row r="103" ht="50.25" customHeight="1" spans="1:1012">
      <c r="A103" s="150" t="s">
        <v>3647</v>
      </c>
      <c r="B103" s="150">
        <v>141</v>
      </c>
      <c r="C103" s="110">
        <v>11001</v>
      </c>
      <c r="D103" s="110" t="s">
        <v>329</v>
      </c>
      <c r="E103" s="110" t="s">
        <v>1050</v>
      </c>
      <c r="F103" s="110" t="s">
        <v>3648</v>
      </c>
      <c r="G103" s="110" t="s">
        <v>1050</v>
      </c>
      <c r="H103" s="110" t="s">
        <v>1050</v>
      </c>
      <c r="I103" s="110" t="s">
        <v>375</v>
      </c>
      <c r="J103" s="110" t="s">
        <v>3649</v>
      </c>
      <c r="K103" s="151">
        <v>0.776388888888889</v>
      </c>
      <c r="L103" s="110" t="s">
        <v>3649</v>
      </c>
      <c r="M103" s="151">
        <v>0.777777777777778</v>
      </c>
      <c r="N103" s="110" t="s">
        <v>331</v>
      </c>
      <c r="O103" s="110" t="s">
        <v>2900</v>
      </c>
      <c r="P103" s="110" t="s">
        <v>1050</v>
      </c>
      <c r="Q103" s="110" t="s">
        <v>1050</v>
      </c>
      <c r="R103" s="110" t="s">
        <v>1052</v>
      </c>
      <c r="S103" s="110" t="s">
        <v>334</v>
      </c>
      <c r="T103" s="110" t="s">
        <v>1050</v>
      </c>
      <c r="U103" s="110" t="s">
        <v>368</v>
      </c>
      <c r="V103" s="110" t="s">
        <v>480</v>
      </c>
      <c r="W103" s="110" t="s">
        <v>338</v>
      </c>
      <c r="X103" s="110" t="s">
        <v>385</v>
      </c>
      <c r="Y103" s="110" t="s">
        <v>340</v>
      </c>
      <c r="Z103" s="110" t="s">
        <v>387</v>
      </c>
      <c r="AA103" s="110" t="s">
        <v>388</v>
      </c>
      <c r="AB103" s="110" t="s">
        <v>424</v>
      </c>
      <c r="AC103" s="110" t="s">
        <v>343</v>
      </c>
      <c r="AD103" s="110" t="s">
        <v>344</v>
      </c>
      <c r="AE103" s="110" t="s">
        <v>369</v>
      </c>
      <c r="AF103" s="110" t="s">
        <v>392</v>
      </c>
      <c r="AG103" s="110" t="s">
        <v>1050</v>
      </c>
      <c r="AH103" s="110" t="s">
        <v>347</v>
      </c>
      <c r="AI103" s="110" t="s">
        <v>3650</v>
      </c>
      <c r="AJ103" s="110" t="s">
        <v>1050</v>
      </c>
      <c r="AK103" s="110" t="s">
        <v>353</v>
      </c>
      <c r="AL103" s="110" t="s">
        <v>1050</v>
      </c>
      <c r="AM103" s="110" t="s">
        <v>1055</v>
      </c>
      <c r="AN103" s="110" t="s">
        <v>1141</v>
      </c>
      <c r="AO103" s="110" t="s">
        <v>353</v>
      </c>
      <c r="AP103" s="110" t="s">
        <v>1050</v>
      </c>
      <c r="AQ103" s="110" t="s">
        <v>1050</v>
      </c>
      <c r="AR103" s="110" t="s">
        <v>1050</v>
      </c>
      <c r="AS103" s="110" t="s">
        <v>1050</v>
      </c>
      <c r="AT103" s="110" t="s">
        <v>1050</v>
      </c>
      <c r="AU103" s="110" t="s">
        <v>1050</v>
      </c>
      <c r="AV103" s="110" t="s">
        <v>1050</v>
      </c>
      <c r="AW103" s="110" t="s">
        <v>1050</v>
      </c>
      <c r="AX103" s="110" t="s">
        <v>1050</v>
      </c>
      <c r="AY103" s="110" t="s">
        <v>1050</v>
      </c>
      <c r="AZ103" s="110" t="s">
        <v>480</v>
      </c>
      <c r="BA103" s="110" t="s">
        <v>1050</v>
      </c>
      <c r="BB103" s="110" t="s">
        <v>1050</v>
      </c>
      <c r="BC103" s="110" t="s">
        <v>1050</v>
      </c>
      <c r="BD103" s="110" t="s">
        <v>1050</v>
      </c>
      <c r="BE103" s="110" t="s">
        <v>1050</v>
      </c>
      <c r="BF103" s="110" t="s">
        <v>1050</v>
      </c>
      <c r="BG103" s="110" t="s">
        <v>1050</v>
      </c>
      <c r="BH103" s="110" t="s">
        <v>1050</v>
      </c>
      <c r="BI103" s="110" t="s">
        <v>1050</v>
      </c>
      <c r="BJ103" s="110" t="s">
        <v>1050</v>
      </c>
      <c r="BK103" s="110" t="s">
        <v>1050</v>
      </c>
      <c r="BL103" s="110" t="s">
        <v>1050</v>
      </c>
      <c r="BM103" s="110" t="s">
        <v>1050</v>
      </c>
      <c r="BN103" s="110" t="s">
        <v>1050</v>
      </c>
      <c r="BO103" s="110" t="s">
        <v>1050</v>
      </c>
      <c r="BP103" s="110" t="s">
        <v>1050</v>
      </c>
      <c r="BQ103" s="110" t="s">
        <v>1050</v>
      </c>
      <c r="BR103" s="110" t="s">
        <v>1050</v>
      </c>
      <c r="BS103" s="110" t="s">
        <v>1050</v>
      </c>
      <c r="BT103" s="110" t="s">
        <v>1050</v>
      </c>
      <c r="BU103" s="110" t="s">
        <v>1050</v>
      </c>
      <c r="BV103" s="110" t="s">
        <v>1050</v>
      </c>
      <c r="BW103" s="110" t="s">
        <v>1050</v>
      </c>
      <c r="BX103" s="110" t="s">
        <v>1050</v>
      </c>
      <c r="BY103" s="110" t="s">
        <v>1050</v>
      </c>
      <c r="BZ103" s="110" t="s">
        <v>1050</v>
      </c>
      <c r="CA103" s="110" t="s">
        <v>1050</v>
      </c>
      <c r="CB103" s="110" t="s">
        <v>1050</v>
      </c>
      <c r="CC103" s="110" t="s">
        <v>1050</v>
      </c>
      <c r="CD103" s="110" t="s">
        <v>1050</v>
      </c>
      <c r="CE103" s="110" t="s">
        <v>1050</v>
      </c>
      <c r="CF103" s="110" t="s">
        <v>1057</v>
      </c>
      <c r="CG103" s="110" t="s">
        <v>3651</v>
      </c>
      <c r="CH103" s="110" t="s">
        <v>1090</v>
      </c>
      <c r="CI103" s="110" t="s">
        <v>1050</v>
      </c>
      <c r="CJ103" s="110" t="s">
        <v>1060</v>
      </c>
      <c r="CK103" s="110" t="s">
        <v>353</v>
      </c>
      <c r="CL103" s="110" t="s">
        <v>400</v>
      </c>
      <c r="CM103" s="110" t="s">
        <v>1050</v>
      </c>
      <c r="CN103" s="110" t="s">
        <v>1050</v>
      </c>
      <c r="CO103" s="110" t="s">
        <v>353</v>
      </c>
      <c r="CP103" s="110" t="s">
        <v>520</v>
      </c>
      <c r="CQ103" s="110" t="s">
        <v>1050</v>
      </c>
      <c r="CR103" s="110" t="s">
        <v>1050</v>
      </c>
      <c r="CS103" s="154">
        <v>45401</v>
      </c>
      <c r="CT103" s="110">
        <v>11001</v>
      </c>
      <c r="CU103" s="110" t="s">
        <v>1050</v>
      </c>
      <c r="CV103" s="110" t="s">
        <v>1050</v>
      </c>
      <c r="CW103" s="110" t="s">
        <v>353</v>
      </c>
      <c r="CX103" s="110" t="s">
        <v>3652</v>
      </c>
      <c r="CY103" s="110" t="s">
        <v>2797</v>
      </c>
      <c r="CZ103" s="110" t="s">
        <v>356</v>
      </c>
      <c r="DA103" s="110" t="s">
        <v>1143</v>
      </c>
      <c r="DB103" s="110" t="s">
        <v>1144</v>
      </c>
      <c r="DC103" s="110" t="s">
        <v>2027</v>
      </c>
      <c r="DD103" s="110">
        <v>2013</v>
      </c>
      <c r="DE103" s="110" t="s">
        <v>1740</v>
      </c>
      <c r="DF103" s="110">
        <v>17450</v>
      </c>
      <c r="DG103" s="110">
        <v>2</v>
      </c>
      <c r="DH103" s="110" t="s">
        <v>2280</v>
      </c>
      <c r="DI103" s="110" t="s">
        <v>1146</v>
      </c>
      <c r="DJ103" s="110" t="s">
        <v>1779</v>
      </c>
      <c r="DK103" s="110">
        <v>1</v>
      </c>
      <c r="DL103" s="110" t="s">
        <v>353</v>
      </c>
      <c r="DM103" s="110" t="s">
        <v>353</v>
      </c>
      <c r="DN103" s="110" t="s">
        <v>2073</v>
      </c>
      <c r="DO103" s="110" t="s">
        <v>3653</v>
      </c>
      <c r="DP103" s="110" t="s">
        <v>399</v>
      </c>
      <c r="DQ103" s="110" t="s">
        <v>1050</v>
      </c>
      <c r="DR103" s="110" t="s">
        <v>1050</v>
      </c>
      <c r="DS103" s="110" t="s">
        <v>399</v>
      </c>
      <c r="DT103" s="110" t="s">
        <v>1050</v>
      </c>
      <c r="DU103" s="110" t="s">
        <v>1050</v>
      </c>
      <c r="DV103" s="110" t="s">
        <v>399</v>
      </c>
      <c r="DW103" s="110" t="s">
        <v>539</v>
      </c>
      <c r="DX103" s="110" t="s">
        <v>404</v>
      </c>
      <c r="DY103" s="110" t="s">
        <v>1050</v>
      </c>
      <c r="DZ103" s="110" t="s">
        <v>360</v>
      </c>
      <c r="EA103" s="110" t="s">
        <v>1050</v>
      </c>
      <c r="EB103" s="110" t="s">
        <v>1050</v>
      </c>
      <c r="EC103" s="110" t="s">
        <v>1050</v>
      </c>
      <c r="ED103" s="110" t="s">
        <v>3654</v>
      </c>
      <c r="EE103" s="110" t="s">
        <v>363</v>
      </c>
      <c r="EF103" s="110" t="s">
        <v>353</v>
      </c>
      <c r="EG103" s="110" t="s">
        <v>1057</v>
      </c>
      <c r="EH103" s="110" t="s">
        <v>3655</v>
      </c>
      <c r="EI103" s="110" t="s">
        <v>1090</v>
      </c>
      <c r="EJ103" s="110" t="s">
        <v>352</v>
      </c>
      <c r="EK103" s="110" t="s">
        <v>1060</v>
      </c>
      <c r="EL103" s="110" t="s">
        <v>353</v>
      </c>
      <c r="EM103" s="110" t="s">
        <v>400</v>
      </c>
      <c r="EN103" s="110" t="s">
        <v>1050</v>
      </c>
      <c r="EO103" s="110" t="s">
        <v>1050</v>
      </c>
      <c r="EP103" s="110" t="s">
        <v>353</v>
      </c>
      <c r="EQ103" s="110" t="s">
        <v>508</v>
      </c>
      <c r="ER103" s="110" t="s">
        <v>1050</v>
      </c>
      <c r="ES103" s="110" t="s">
        <v>1050</v>
      </c>
      <c r="ET103" s="154">
        <v>44940</v>
      </c>
      <c r="EU103" s="110">
        <v>11001</v>
      </c>
      <c r="EV103" s="110" t="s">
        <v>1050</v>
      </c>
      <c r="EW103" s="110" t="s">
        <v>1050</v>
      </c>
      <c r="EX103" s="110" t="s">
        <v>2712</v>
      </c>
      <c r="EY103" s="110" t="s">
        <v>3656</v>
      </c>
      <c r="EZ103" s="110" t="s">
        <v>3657</v>
      </c>
      <c r="FA103" s="110" t="s">
        <v>356</v>
      </c>
      <c r="FB103" s="110" t="s">
        <v>1773</v>
      </c>
      <c r="FC103" s="110" t="s">
        <v>3658</v>
      </c>
      <c r="FD103" s="110" t="s">
        <v>2027</v>
      </c>
      <c r="FE103" s="110">
        <v>2004</v>
      </c>
      <c r="FF103" s="110" t="s">
        <v>2028</v>
      </c>
      <c r="FG103" s="110" t="s">
        <v>2712</v>
      </c>
      <c r="FH103" s="110">
        <v>5</v>
      </c>
      <c r="FI103" s="110" t="s">
        <v>2904</v>
      </c>
      <c r="FJ103" s="110" t="s">
        <v>1146</v>
      </c>
      <c r="FK103" s="110" t="s">
        <v>1779</v>
      </c>
      <c r="FL103" s="110">
        <v>4</v>
      </c>
      <c r="FM103" s="110" t="s">
        <v>353</v>
      </c>
      <c r="FN103" s="110" t="s">
        <v>399</v>
      </c>
      <c r="FO103" s="110" t="s">
        <v>1068</v>
      </c>
      <c r="FP103" s="154">
        <v>44807</v>
      </c>
      <c r="FQ103" s="110" t="s">
        <v>399</v>
      </c>
      <c r="FR103" s="110" t="s">
        <v>1050</v>
      </c>
      <c r="FS103" s="110" t="s">
        <v>1050</v>
      </c>
      <c r="FT103" s="110" t="s">
        <v>399</v>
      </c>
      <c r="FU103" s="110" t="s">
        <v>1050</v>
      </c>
      <c r="FV103" s="110" t="s">
        <v>1050</v>
      </c>
      <c r="FW103" s="110" t="s">
        <v>399</v>
      </c>
      <c r="FX103" s="110" t="s">
        <v>357</v>
      </c>
      <c r="FY103" s="110" t="s">
        <v>404</v>
      </c>
      <c r="FZ103" s="110" t="s">
        <v>1050</v>
      </c>
      <c r="GA103" s="110" t="s">
        <v>1050</v>
      </c>
      <c r="GB103" s="110" t="s">
        <v>437</v>
      </c>
      <c r="GC103" s="110" t="s">
        <v>407</v>
      </c>
      <c r="GD103" s="110" t="s">
        <v>1050</v>
      </c>
      <c r="GE103" s="110" t="s">
        <v>3659</v>
      </c>
      <c r="GF103" s="110" t="s">
        <v>363</v>
      </c>
      <c r="GG103" s="110" t="s">
        <v>353</v>
      </c>
      <c r="GH103" s="110" t="s">
        <v>356</v>
      </c>
      <c r="GI103" s="110" t="s">
        <v>3660</v>
      </c>
      <c r="GJ103" s="110" t="s">
        <v>397</v>
      </c>
      <c r="GK103" s="110" t="s">
        <v>1050</v>
      </c>
      <c r="GL103" s="110" t="s">
        <v>1060</v>
      </c>
      <c r="GM103" s="110" t="s">
        <v>1050</v>
      </c>
      <c r="GN103" s="110" t="s">
        <v>1050</v>
      </c>
      <c r="GO103" s="110" t="s">
        <v>1050</v>
      </c>
      <c r="GP103" s="110" t="s">
        <v>1050</v>
      </c>
      <c r="GQ103" s="110" t="s">
        <v>353</v>
      </c>
      <c r="GR103" s="110" t="s">
        <v>433</v>
      </c>
      <c r="GS103" s="110" t="s">
        <v>1050</v>
      </c>
      <c r="GT103" s="110" t="s">
        <v>1050</v>
      </c>
      <c r="GU103" s="154">
        <v>47129</v>
      </c>
      <c r="GV103" s="110" t="s">
        <v>1050</v>
      </c>
      <c r="GW103" s="110" t="s">
        <v>1050</v>
      </c>
      <c r="GX103" s="110" t="s">
        <v>1050</v>
      </c>
      <c r="GY103" s="110" t="s">
        <v>1050</v>
      </c>
      <c r="GZ103" s="110" t="s">
        <v>3661</v>
      </c>
      <c r="HA103" s="110" t="s">
        <v>3662</v>
      </c>
      <c r="HB103" s="110" t="s">
        <v>356</v>
      </c>
      <c r="HC103" s="110" t="s">
        <v>3113</v>
      </c>
      <c r="HD103" s="110" t="s">
        <v>3663</v>
      </c>
      <c r="HE103" s="110" t="s">
        <v>1331</v>
      </c>
      <c r="HF103" s="110">
        <v>2016</v>
      </c>
      <c r="HG103" s="110" t="s">
        <v>1358</v>
      </c>
      <c r="HH103" s="110" t="s">
        <v>1050</v>
      </c>
      <c r="HI103" s="110">
        <v>5</v>
      </c>
      <c r="HJ103" s="110" t="s">
        <v>1060</v>
      </c>
      <c r="HK103" s="110" t="s">
        <v>1146</v>
      </c>
      <c r="HL103" s="110" t="s">
        <v>1779</v>
      </c>
      <c r="HM103" s="110">
        <v>0</v>
      </c>
      <c r="HN103" s="110" t="s">
        <v>399</v>
      </c>
      <c r="HO103" s="110" t="s">
        <v>353</v>
      </c>
      <c r="HP103" s="110" t="s">
        <v>3508</v>
      </c>
      <c r="HQ103" s="155">
        <v>44842</v>
      </c>
      <c r="HR103" s="110" t="s">
        <v>399</v>
      </c>
      <c r="HS103" s="110" t="s">
        <v>1050</v>
      </c>
      <c r="HT103" s="110" t="s">
        <v>1050</v>
      </c>
      <c r="HU103" s="110" t="s">
        <v>1050</v>
      </c>
      <c r="HV103" s="110" t="s">
        <v>1050</v>
      </c>
      <c r="HW103" s="110" t="s">
        <v>1050</v>
      </c>
      <c r="HX103" s="110" t="s">
        <v>1217</v>
      </c>
      <c r="HY103" s="110" t="s">
        <v>490</v>
      </c>
      <c r="HZ103" s="110" t="s">
        <v>435</v>
      </c>
      <c r="IA103" s="110" t="s">
        <v>1050</v>
      </c>
      <c r="IB103" s="110" t="s">
        <v>1050</v>
      </c>
      <c r="IC103" s="110" t="s">
        <v>1050</v>
      </c>
      <c r="ID103" s="110" t="s">
        <v>333</v>
      </c>
      <c r="IE103" s="110" t="s">
        <v>1050</v>
      </c>
      <c r="IF103" s="110" t="s">
        <v>3664</v>
      </c>
      <c r="IG103" s="110" t="s">
        <v>363</v>
      </c>
      <c r="IH103" s="110" t="s">
        <v>1217</v>
      </c>
      <c r="II103" s="110" t="s">
        <v>356</v>
      </c>
      <c r="IJ103" s="112">
        <v>37108</v>
      </c>
      <c r="IK103" s="110" t="s">
        <v>1090</v>
      </c>
      <c r="IL103" s="110" t="s">
        <v>398</v>
      </c>
      <c r="IM103" s="110" t="s">
        <v>1060</v>
      </c>
      <c r="IN103" s="110" t="s">
        <v>1050</v>
      </c>
      <c r="IO103" s="110" t="s">
        <v>1050</v>
      </c>
      <c r="IP103" s="110" t="s">
        <v>1050</v>
      </c>
      <c r="IQ103" s="110" t="s">
        <v>1050</v>
      </c>
      <c r="IR103" s="110" t="s">
        <v>353</v>
      </c>
      <c r="IS103" s="110" t="s">
        <v>433</v>
      </c>
      <c r="IT103" s="110" t="s">
        <v>1050</v>
      </c>
      <c r="IU103" s="110" t="s">
        <v>1050</v>
      </c>
      <c r="IV103" s="155">
        <v>47063</v>
      </c>
      <c r="IW103" s="110" t="s">
        <v>1050</v>
      </c>
      <c r="IX103" s="110" t="s">
        <v>1050</v>
      </c>
      <c r="IY103" s="110" t="s">
        <v>1050</v>
      </c>
      <c r="IZ103" s="110" t="s">
        <v>1050</v>
      </c>
      <c r="JA103" s="110" t="s">
        <v>3665</v>
      </c>
      <c r="JB103" s="110" t="s">
        <v>3666</v>
      </c>
      <c r="JC103" s="110" t="s">
        <v>356</v>
      </c>
      <c r="JD103" s="110" t="s">
        <v>2787</v>
      </c>
      <c r="JE103" s="110" t="s">
        <v>3667</v>
      </c>
      <c r="JF103" s="110" t="s">
        <v>1248</v>
      </c>
      <c r="JG103" s="110">
        <v>2001</v>
      </c>
      <c r="JH103" s="110" t="s">
        <v>3668</v>
      </c>
      <c r="JI103" s="110" t="s">
        <v>1050</v>
      </c>
      <c r="JJ103" s="110">
        <v>8</v>
      </c>
      <c r="JK103" s="110" t="s">
        <v>1552</v>
      </c>
      <c r="JL103" s="110" t="s">
        <v>1146</v>
      </c>
      <c r="JM103" s="110" t="s">
        <v>1779</v>
      </c>
      <c r="JN103" s="110">
        <v>0</v>
      </c>
      <c r="JO103" s="110" t="s">
        <v>399</v>
      </c>
      <c r="JP103" s="110" t="s">
        <v>353</v>
      </c>
      <c r="JQ103" s="110" t="s">
        <v>1334</v>
      </c>
      <c r="JR103" s="154">
        <v>44684</v>
      </c>
      <c r="JS103" s="110" t="s">
        <v>399</v>
      </c>
      <c r="JT103" s="110" t="s">
        <v>1050</v>
      </c>
      <c r="JU103" s="110" t="s">
        <v>1050</v>
      </c>
      <c r="JV103" s="110" t="s">
        <v>399</v>
      </c>
      <c r="JW103" s="110" t="s">
        <v>1050</v>
      </c>
      <c r="JX103" s="110" t="s">
        <v>1050</v>
      </c>
      <c r="JY103" s="110" t="s">
        <v>399</v>
      </c>
      <c r="JZ103" s="110" t="s">
        <v>509</v>
      </c>
      <c r="KA103" s="110" t="s">
        <v>435</v>
      </c>
      <c r="KB103" s="110" t="s">
        <v>1050</v>
      </c>
      <c r="KC103" s="110" t="s">
        <v>1050</v>
      </c>
      <c r="KD103" s="110" t="s">
        <v>1050</v>
      </c>
      <c r="KE103" s="110" t="s">
        <v>333</v>
      </c>
      <c r="KF103" s="110" t="s">
        <v>1050</v>
      </c>
      <c r="KG103" s="110" t="s">
        <v>3669</v>
      </c>
      <c r="KH103" s="110" t="s">
        <v>439</v>
      </c>
      <c r="KI103" s="110" t="s">
        <v>1217</v>
      </c>
      <c r="KJ103" s="110" t="s">
        <v>356</v>
      </c>
      <c r="KK103" s="112">
        <v>31177</v>
      </c>
      <c r="KL103" s="110" t="s">
        <v>397</v>
      </c>
      <c r="KM103" s="110" t="s">
        <v>398</v>
      </c>
      <c r="KN103" s="110" t="s">
        <v>1060</v>
      </c>
      <c r="KO103" s="110" t="s">
        <v>1050</v>
      </c>
      <c r="KP103" s="110" t="s">
        <v>1050</v>
      </c>
      <c r="KQ103" s="110" t="s">
        <v>1050</v>
      </c>
      <c r="KR103" s="110" t="s">
        <v>1050</v>
      </c>
      <c r="KS103" s="110" t="s">
        <v>353</v>
      </c>
      <c r="KT103" s="110" t="s">
        <v>433</v>
      </c>
      <c r="KU103" s="110" t="s">
        <v>1050</v>
      </c>
      <c r="KV103" s="110" t="s">
        <v>1050</v>
      </c>
      <c r="KW103" s="154">
        <v>44934</v>
      </c>
      <c r="KX103" s="110" t="s">
        <v>1050</v>
      </c>
      <c r="KY103" s="110" t="s">
        <v>1050</v>
      </c>
      <c r="KZ103" s="110" t="s">
        <v>1050</v>
      </c>
      <c r="LA103" s="110" t="s">
        <v>1050</v>
      </c>
      <c r="LB103" s="110" t="s">
        <v>3661</v>
      </c>
      <c r="LC103" s="110" t="s">
        <v>3670</v>
      </c>
      <c r="LD103" s="110" t="s">
        <v>356</v>
      </c>
      <c r="LE103" s="110" t="s">
        <v>2267</v>
      </c>
      <c r="LF103" s="110" t="s">
        <v>3671</v>
      </c>
      <c r="LG103" s="110" t="s">
        <v>1435</v>
      </c>
      <c r="LH103" s="110">
        <v>1996</v>
      </c>
      <c r="LI103" s="110" t="s">
        <v>3668</v>
      </c>
      <c r="LJ103" s="110" t="s">
        <v>1050</v>
      </c>
      <c r="LK103" s="110">
        <v>7</v>
      </c>
      <c r="LL103" s="110" t="s">
        <v>1060</v>
      </c>
      <c r="LM103" s="110" t="s">
        <v>1146</v>
      </c>
      <c r="LN103" s="110" t="s">
        <v>1779</v>
      </c>
      <c r="LO103" s="110">
        <v>1</v>
      </c>
      <c r="LP103" s="110" t="s">
        <v>353</v>
      </c>
      <c r="LQ103" s="110" t="s">
        <v>353</v>
      </c>
      <c r="LR103" s="110" t="s">
        <v>2073</v>
      </c>
      <c r="LS103" s="155">
        <v>44896</v>
      </c>
      <c r="LT103" s="110" t="s">
        <v>399</v>
      </c>
      <c r="LU103" s="110" t="s">
        <v>1050</v>
      </c>
      <c r="LV103" s="110" t="s">
        <v>1050</v>
      </c>
      <c r="LW103" s="110" t="s">
        <v>399</v>
      </c>
      <c r="LX103" s="110" t="s">
        <v>1050</v>
      </c>
      <c r="LY103" s="110" t="s">
        <v>1050</v>
      </c>
      <c r="LZ103" s="110" t="s">
        <v>399</v>
      </c>
      <c r="MA103" s="110" t="s">
        <v>509</v>
      </c>
      <c r="MB103" s="110" t="s">
        <v>404</v>
      </c>
      <c r="MC103" s="110" t="s">
        <v>1050</v>
      </c>
      <c r="MD103" s="110" t="s">
        <v>1050</v>
      </c>
      <c r="ME103" s="110" t="s">
        <v>1050</v>
      </c>
      <c r="MF103" s="110" t="s">
        <v>1050</v>
      </c>
      <c r="MG103" s="110" t="s">
        <v>1050</v>
      </c>
      <c r="MH103" s="110" t="s">
        <v>3672</v>
      </c>
      <c r="MI103" s="110" t="s">
        <v>409</v>
      </c>
      <c r="MJ103" s="110" t="s">
        <v>1050</v>
      </c>
      <c r="MK103" s="110" t="s">
        <v>1057</v>
      </c>
      <c r="ML103" s="110" t="s">
        <v>3673</v>
      </c>
      <c r="MM103" s="110" t="s">
        <v>1090</v>
      </c>
      <c r="MN103" s="110" t="s">
        <v>1060</v>
      </c>
      <c r="MO103" s="110" t="s">
        <v>3674</v>
      </c>
      <c r="MP103" s="110" t="s">
        <v>1050</v>
      </c>
      <c r="MQ103" s="110" t="s">
        <v>1050</v>
      </c>
      <c r="MR103" s="110" t="s">
        <v>1050</v>
      </c>
      <c r="MS103" s="110" t="s">
        <v>1050</v>
      </c>
      <c r="MT103" s="110" t="s">
        <v>1050</v>
      </c>
      <c r="MU103" s="110" t="s">
        <v>1050</v>
      </c>
      <c r="MV103" s="110" t="s">
        <v>1050</v>
      </c>
      <c r="MW103" s="110" t="s">
        <v>3675</v>
      </c>
      <c r="MX103" s="110" t="s">
        <v>410</v>
      </c>
      <c r="MY103" s="110" t="s">
        <v>352</v>
      </c>
      <c r="MZ103" s="110" t="s">
        <v>353</v>
      </c>
      <c r="NA103" s="110" t="s">
        <v>356</v>
      </c>
      <c r="NB103" s="110" t="s">
        <v>3676</v>
      </c>
      <c r="NC103" s="110" t="s">
        <v>397</v>
      </c>
      <c r="ND103" s="110" t="s">
        <v>2280</v>
      </c>
      <c r="NE103" s="110" t="s">
        <v>3677</v>
      </c>
      <c r="NF103" s="110" t="s">
        <v>1050</v>
      </c>
      <c r="NG103" s="110" t="s">
        <v>1050</v>
      </c>
      <c r="NH103" s="110" t="s">
        <v>1050</v>
      </c>
      <c r="NI103" s="110" t="s">
        <v>1050</v>
      </c>
      <c r="NJ103" s="110" t="s">
        <v>1050</v>
      </c>
      <c r="NK103" s="110" t="s">
        <v>1050</v>
      </c>
      <c r="NL103" s="110" t="s">
        <v>1050</v>
      </c>
      <c r="NM103" s="110" t="s">
        <v>3678</v>
      </c>
      <c r="NN103" s="110" t="s">
        <v>1303</v>
      </c>
      <c r="NO103" s="110" t="s">
        <v>398</v>
      </c>
      <c r="NP103" s="110" t="s">
        <v>1217</v>
      </c>
      <c r="NQ103" s="110" t="s">
        <v>356</v>
      </c>
      <c r="NR103" s="110" t="s">
        <v>3679</v>
      </c>
      <c r="NS103" s="110" t="s">
        <v>397</v>
      </c>
      <c r="NT103" s="110" t="s">
        <v>1060</v>
      </c>
      <c r="NU103" s="110" t="s">
        <v>3224</v>
      </c>
      <c r="NV103" s="110" t="s">
        <v>1050</v>
      </c>
      <c r="NW103" s="110" t="s">
        <v>1050</v>
      </c>
      <c r="NX103" s="110" t="s">
        <v>1050</v>
      </c>
      <c r="NY103" s="110" t="s">
        <v>1050</v>
      </c>
      <c r="NZ103" s="110" t="s">
        <v>1050</v>
      </c>
      <c r="OA103" s="110" t="s">
        <v>1050</v>
      </c>
      <c r="OB103" s="110" t="s">
        <v>1050</v>
      </c>
      <c r="OC103" s="110" t="s">
        <v>3680</v>
      </c>
      <c r="OD103" s="110" t="s">
        <v>440</v>
      </c>
      <c r="OE103" s="110" t="s">
        <v>398</v>
      </c>
      <c r="OF103" s="110" t="s">
        <v>1217</v>
      </c>
      <c r="OG103" s="110" t="s">
        <v>356</v>
      </c>
      <c r="OH103" s="112">
        <v>37356</v>
      </c>
      <c r="OI103" s="110" t="s">
        <v>1090</v>
      </c>
      <c r="OJ103" s="110" t="s">
        <v>1060</v>
      </c>
      <c r="OK103" s="110" t="s">
        <v>3224</v>
      </c>
      <c r="OL103" s="110" t="s">
        <v>1050</v>
      </c>
      <c r="OM103" s="110" t="s">
        <v>1050</v>
      </c>
      <c r="ON103" s="110" t="s">
        <v>1050</v>
      </c>
      <c r="OO103" s="110" t="s">
        <v>1050</v>
      </c>
      <c r="OP103" s="110" t="s">
        <v>1050</v>
      </c>
      <c r="OQ103" s="110" t="s">
        <v>1050</v>
      </c>
      <c r="OR103" s="110" t="s">
        <v>1050</v>
      </c>
      <c r="OS103" s="110" t="s">
        <v>1050</v>
      </c>
      <c r="OT103" s="110" t="s">
        <v>1050</v>
      </c>
      <c r="OU103" s="110" t="s">
        <v>1050</v>
      </c>
      <c r="OV103" s="110" t="s">
        <v>1050</v>
      </c>
      <c r="OW103" s="110" t="s">
        <v>1050</v>
      </c>
      <c r="OX103" s="110" t="s">
        <v>1050</v>
      </c>
      <c r="OY103" s="110" t="s">
        <v>1050</v>
      </c>
      <c r="OZ103" s="110" t="s">
        <v>1050</v>
      </c>
      <c r="PA103" s="110" t="s">
        <v>1050</v>
      </c>
      <c r="PB103" s="110" t="s">
        <v>1050</v>
      </c>
      <c r="PC103" s="110" t="s">
        <v>1050</v>
      </c>
      <c r="PD103" s="110" t="s">
        <v>1050</v>
      </c>
      <c r="PE103" s="110" t="s">
        <v>1050</v>
      </c>
      <c r="PF103" s="110" t="s">
        <v>1050</v>
      </c>
      <c r="PG103" s="110" t="s">
        <v>1050</v>
      </c>
      <c r="PH103" s="110" t="s">
        <v>1050</v>
      </c>
      <c r="PI103" s="110" t="s">
        <v>1050</v>
      </c>
      <c r="PJ103" s="110" t="s">
        <v>1050</v>
      </c>
      <c r="PK103" s="110" t="s">
        <v>1050</v>
      </c>
      <c r="PL103" s="110" t="s">
        <v>1050</v>
      </c>
      <c r="PM103" s="110" t="s">
        <v>3681</v>
      </c>
      <c r="PN103" s="110">
        <v>8</v>
      </c>
      <c r="PO103" s="110">
        <v>2</v>
      </c>
      <c r="PP103" s="110" t="s">
        <v>1050</v>
      </c>
      <c r="PQ103" s="110" t="s">
        <v>1050</v>
      </c>
      <c r="PR103" s="110" t="s">
        <v>1050</v>
      </c>
      <c r="PS103" s="110" t="s">
        <v>1050</v>
      </c>
      <c r="PT103" s="110" t="s">
        <v>1050</v>
      </c>
      <c r="PU103" s="110" t="s">
        <v>1050</v>
      </c>
      <c r="PV103" s="110" t="s">
        <v>1050</v>
      </c>
      <c r="PW103" s="110" t="s">
        <v>1050</v>
      </c>
      <c r="PX103" s="110" t="s">
        <v>1050</v>
      </c>
      <c r="PY103" s="110" t="s">
        <v>3682</v>
      </c>
      <c r="PZ103" s="110" t="s">
        <v>3683</v>
      </c>
      <c r="QA103" s="110" t="s">
        <v>1050</v>
      </c>
      <c r="QB103" s="110" t="s">
        <v>1050</v>
      </c>
      <c r="QC103" s="110" t="s">
        <v>1050</v>
      </c>
      <c r="QD103" s="110" t="s">
        <v>1100</v>
      </c>
      <c r="QE103" s="110" t="s">
        <v>1076</v>
      </c>
      <c r="QF103" s="110" t="s">
        <v>353</v>
      </c>
      <c r="QG103" s="110">
        <v>11</v>
      </c>
      <c r="QH103" s="157">
        <v>1</v>
      </c>
      <c r="QI103" s="110">
        <v>60</v>
      </c>
      <c r="QJ103" s="110">
        <v>28</v>
      </c>
      <c r="QK103" s="110">
        <v>22</v>
      </c>
      <c r="QL103" s="110">
        <v>588</v>
      </c>
      <c r="QM103" s="79" t="s">
        <v>3649</v>
      </c>
      <c r="QN103" s="79" t="s">
        <v>441</v>
      </c>
      <c r="QO103" s="79" t="s">
        <v>399</v>
      </c>
      <c r="QP103" s="79" t="s">
        <v>399</v>
      </c>
      <c r="QQ103" s="92">
        <v>0.776388888888889</v>
      </c>
      <c r="QR103" s="79" t="s">
        <v>329</v>
      </c>
      <c r="QS103" s="79" t="s">
        <v>375</v>
      </c>
      <c r="QT103" s="79" t="s">
        <v>2712</v>
      </c>
      <c r="QU103" s="79" t="s">
        <v>3648</v>
      </c>
      <c r="QV103" s="125" t="s">
        <v>3684</v>
      </c>
      <c r="QW103" s="125" t="s">
        <v>3685</v>
      </c>
      <c r="QX103" s="79" t="s">
        <v>1050</v>
      </c>
      <c r="QY103" s="79" t="s">
        <v>1080</v>
      </c>
      <c r="QZ103" s="79" t="s">
        <v>2712</v>
      </c>
      <c r="RA103" s="79" t="s">
        <v>1050</v>
      </c>
      <c r="RB103" s="79" t="s">
        <v>1050</v>
      </c>
      <c r="RC103" s="79" t="s">
        <v>368</v>
      </c>
      <c r="RD103" s="79" t="s">
        <v>399</v>
      </c>
      <c r="RE103" s="79" t="s">
        <v>344</v>
      </c>
      <c r="RF103" s="79" t="s">
        <v>2712</v>
      </c>
      <c r="RG103" s="79" t="s">
        <v>2714</v>
      </c>
      <c r="RH103" s="79" t="s">
        <v>338</v>
      </c>
      <c r="RI103" s="79" t="s">
        <v>473</v>
      </c>
      <c r="RJ103" s="79" t="s">
        <v>2712</v>
      </c>
      <c r="RK103" s="79" t="s">
        <v>371</v>
      </c>
      <c r="RL103" s="79" t="s">
        <v>334</v>
      </c>
      <c r="RM103" s="79" t="s">
        <v>3686</v>
      </c>
      <c r="RN103" s="79" t="s">
        <v>3687</v>
      </c>
      <c r="RO103" s="79" t="s">
        <v>3688</v>
      </c>
      <c r="RP103" s="79" t="s">
        <v>1543</v>
      </c>
      <c r="RQ103" s="79" t="s">
        <v>428</v>
      </c>
      <c r="RR103" s="79" t="s">
        <v>480</v>
      </c>
      <c r="RS103" s="79" t="s">
        <v>1126</v>
      </c>
      <c r="RT103" s="79" t="s">
        <v>1127</v>
      </c>
      <c r="RU103" s="79" t="s">
        <v>1128</v>
      </c>
      <c r="RV103" s="79" t="s">
        <v>1050</v>
      </c>
      <c r="RW103" s="79" t="s">
        <v>1050</v>
      </c>
      <c r="RX103" s="79" t="s">
        <v>1050</v>
      </c>
      <c r="RY103" s="79" t="s">
        <v>1050</v>
      </c>
      <c r="RZ103" s="79" t="s">
        <v>1050</v>
      </c>
      <c r="SA103" s="79" t="s">
        <v>1050</v>
      </c>
      <c r="SB103" s="79" t="s">
        <v>1050</v>
      </c>
      <c r="SC103" s="79" t="s">
        <v>1050</v>
      </c>
      <c r="SD103" s="79" t="s">
        <v>1050</v>
      </c>
      <c r="SE103" s="79" t="s">
        <v>1050</v>
      </c>
      <c r="SF103" s="79" t="s">
        <v>1050</v>
      </c>
      <c r="SG103" s="79" t="s">
        <v>1050</v>
      </c>
      <c r="SH103" s="79" t="s">
        <v>1050</v>
      </c>
      <c r="SI103" s="79" t="s">
        <v>1050</v>
      </c>
      <c r="SJ103" s="79" t="s">
        <v>1050</v>
      </c>
      <c r="SK103" s="79" t="s">
        <v>1050</v>
      </c>
      <c r="SL103" s="79" t="s">
        <v>1050</v>
      </c>
      <c r="SM103" s="79" t="s">
        <v>1050</v>
      </c>
      <c r="SN103" s="79" t="s">
        <v>1050</v>
      </c>
      <c r="SO103" s="79" t="s">
        <v>1050</v>
      </c>
      <c r="SP103" s="79" t="s">
        <v>1050</v>
      </c>
      <c r="SQ103" s="79" t="s">
        <v>1050</v>
      </c>
      <c r="SR103" s="79" t="s">
        <v>1050</v>
      </c>
      <c r="SS103" s="79" t="s">
        <v>1050</v>
      </c>
      <c r="ST103" s="79" t="s">
        <v>539</v>
      </c>
      <c r="SU103" s="79" t="s">
        <v>3689</v>
      </c>
      <c r="SV103" s="79" t="s">
        <v>490</v>
      </c>
      <c r="SW103" s="79" t="s">
        <v>509</v>
      </c>
      <c r="SX103" s="79" t="s">
        <v>509</v>
      </c>
      <c r="SY103" s="79" t="s">
        <v>490</v>
      </c>
      <c r="SZ103" s="79" t="s">
        <v>357</v>
      </c>
      <c r="TA103" s="79" t="s">
        <v>490</v>
      </c>
      <c r="TB103" s="79" t="s">
        <v>1247</v>
      </c>
      <c r="TC103" s="79" t="s">
        <v>490</v>
      </c>
      <c r="TD103" s="79" t="s">
        <v>490</v>
      </c>
      <c r="TE103" s="79" t="s">
        <v>357</v>
      </c>
      <c r="TF103" s="79">
        <v>2013</v>
      </c>
      <c r="TG103" s="79">
        <v>2004</v>
      </c>
      <c r="TH103" s="79">
        <v>2016</v>
      </c>
      <c r="TI103" s="79">
        <v>2001</v>
      </c>
      <c r="TJ103" s="79">
        <v>1996</v>
      </c>
      <c r="TK103" s="79">
        <v>2014</v>
      </c>
      <c r="TL103" s="79">
        <v>2020</v>
      </c>
      <c r="TM103" s="79">
        <v>2015</v>
      </c>
      <c r="TN103" s="79">
        <v>2007</v>
      </c>
      <c r="TO103" s="79">
        <v>2014</v>
      </c>
      <c r="TP103" s="79">
        <v>2008</v>
      </c>
      <c r="TQ103" s="79">
        <v>2008</v>
      </c>
      <c r="TR103" s="79" t="s">
        <v>2027</v>
      </c>
      <c r="TS103" s="79" t="s">
        <v>2027</v>
      </c>
      <c r="TT103" s="79" t="s">
        <v>2632</v>
      </c>
      <c r="TU103" s="79" t="s">
        <v>1248</v>
      </c>
      <c r="TV103" s="79" t="s">
        <v>1435</v>
      </c>
      <c r="TW103" s="79" t="s">
        <v>1990</v>
      </c>
      <c r="TX103" s="79" t="s">
        <v>1435</v>
      </c>
      <c r="TY103" s="79" t="s">
        <v>1331</v>
      </c>
      <c r="TZ103" s="79" t="s">
        <v>1177</v>
      </c>
      <c r="UA103" s="79" t="s">
        <v>1331</v>
      </c>
      <c r="UB103" s="79" t="s">
        <v>2365</v>
      </c>
      <c r="UC103" s="79" t="s">
        <v>2365</v>
      </c>
      <c r="UD103" s="79" t="s">
        <v>1143</v>
      </c>
      <c r="UE103" s="79" t="s">
        <v>1773</v>
      </c>
      <c r="UF103" s="79" t="s">
        <v>3113</v>
      </c>
      <c r="UG103" s="79" t="s">
        <v>2787</v>
      </c>
      <c r="UH103" s="79" t="s">
        <v>2267</v>
      </c>
      <c r="UI103" s="79" t="s">
        <v>2787</v>
      </c>
      <c r="UJ103" s="79" t="s">
        <v>3113</v>
      </c>
      <c r="UK103" s="79" t="s">
        <v>3113</v>
      </c>
      <c r="UL103" s="79" t="s">
        <v>1257</v>
      </c>
      <c r="UM103" s="79" t="s">
        <v>3113</v>
      </c>
      <c r="UN103" s="79" t="s">
        <v>2267</v>
      </c>
      <c r="UO103" s="79" t="s">
        <v>3113</v>
      </c>
      <c r="UP103" s="79" t="s">
        <v>1144</v>
      </c>
      <c r="UQ103" s="79" t="s">
        <v>3658</v>
      </c>
      <c r="UR103" s="79" t="s">
        <v>3690</v>
      </c>
      <c r="US103" s="79" t="s">
        <v>3691</v>
      </c>
      <c r="UT103" s="79" t="s">
        <v>3692</v>
      </c>
      <c r="UU103" s="79" t="s">
        <v>2788</v>
      </c>
      <c r="UV103" s="79" t="s">
        <v>3114</v>
      </c>
      <c r="UW103" s="79" t="s">
        <v>3693</v>
      </c>
      <c r="UX103" s="79" t="s">
        <v>3694</v>
      </c>
      <c r="UY103" s="79" t="s">
        <v>3693</v>
      </c>
      <c r="UZ103" s="79" t="s">
        <v>3695</v>
      </c>
      <c r="VA103" s="79" t="s">
        <v>3696</v>
      </c>
      <c r="VB103" s="79" t="s">
        <v>2712</v>
      </c>
      <c r="VC103" s="79" t="s">
        <v>1050</v>
      </c>
      <c r="VD103" s="79" t="s">
        <v>1050</v>
      </c>
      <c r="VE103" s="79" t="s">
        <v>1050</v>
      </c>
      <c r="VF103" s="79" t="s">
        <v>1050</v>
      </c>
      <c r="VG103" s="79" t="s">
        <v>1050</v>
      </c>
      <c r="VH103" s="79" t="s">
        <v>1050</v>
      </c>
      <c r="VI103" s="79" t="s">
        <v>1050</v>
      </c>
      <c r="VJ103" s="79" t="s">
        <v>1050</v>
      </c>
      <c r="VK103" s="79" t="s">
        <v>1050</v>
      </c>
      <c r="VL103" s="79" t="s">
        <v>1050</v>
      </c>
      <c r="VM103" s="79" t="s">
        <v>1050</v>
      </c>
      <c r="VN103" s="79" t="s">
        <v>2280</v>
      </c>
      <c r="VO103" s="79" t="s">
        <v>1060</v>
      </c>
      <c r="VP103" s="79" t="s">
        <v>2904</v>
      </c>
      <c r="VQ103" s="79" t="s">
        <v>1552</v>
      </c>
      <c r="VR103" s="79" t="s">
        <v>2904</v>
      </c>
      <c r="VS103" s="79" t="s">
        <v>2904</v>
      </c>
      <c r="VT103" s="79" t="s">
        <v>2904</v>
      </c>
      <c r="VU103" s="79" t="s">
        <v>2904</v>
      </c>
      <c r="VV103" s="79" t="s">
        <v>2904</v>
      </c>
      <c r="VW103" s="79" t="s">
        <v>2904</v>
      </c>
      <c r="VX103" s="79" t="s">
        <v>2904</v>
      </c>
      <c r="VY103" s="79" t="s">
        <v>2904</v>
      </c>
      <c r="VZ103" s="79" t="s">
        <v>353</v>
      </c>
      <c r="WA103" s="79" t="s">
        <v>353</v>
      </c>
      <c r="WB103" s="79" t="s">
        <v>1217</v>
      </c>
      <c r="WC103" s="79" t="s">
        <v>1217</v>
      </c>
      <c r="WD103" s="79" t="s">
        <v>1217</v>
      </c>
      <c r="WE103" s="79" t="s">
        <v>1217</v>
      </c>
      <c r="WF103" s="79" t="s">
        <v>1217</v>
      </c>
      <c r="WG103" s="79" t="s">
        <v>1217</v>
      </c>
      <c r="WH103" s="79" t="s">
        <v>1217</v>
      </c>
      <c r="WI103" s="79" t="s">
        <v>1217</v>
      </c>
      <c r="WJ103" s="79" t="s">
        <v>1217</v>
      </c>
      <c r="WK103" s="79" t="s">
        <v>1217</v>
      </c>
      <c r="WL103" s="79" t="s">
        <v>3497</v>
      </c>
      <c r="WM103" s="79" t="s">
        <v>3497</v>
      </c>
      <c r="WN103" s="79" t="s">
        <v>3427</v>
      </c>
      <c r="WO103" s="79" t="s">
        <v>399</v>
      </c>
      <c r="WP103" s="79" t="s">
        <v>1217</v>
      </c>
      <c r="WQ103" s="79" t="s">
        <v>1217</v>
      </c>
      <c r="WR103" s="79" t="s">
        <v>494</v>
      </c>
      <c r="WS103" s="79" t="s">
        <v>1217</v>
      </c>
      <c r="WT103" s="79" t="s">
        <v>1217</v>
      </c>
      <c r="WU103" s="79" t="s">
        <v>494</v>
      </c>
      <c r="WV103" s="79" t="s">
        <v>1217</v>
      </c>
      <c r="WW103" s="79" t="s">
        <v>1217</v>
      </c>
      <c r="WX103" s="79" t="s">
        <v>1089</v>
      </c>
      <c r="WY103" s="79" t="s">
        <v>1089</v>
      </c>
      <c r="WZ103" s="79" t="s">
        <v>1089</v>
      </c>
      <c r="XA103" s="79" t="s">
        <v>1089</v>
      </c>
      <c r="XB103" s="79" t="s">
        <v>1089</v>
      </c>
      <c r="XC103" s="79" t="s">
        <v>1089</v>
      </c>
      <c r="XD103" s="79" t="s">
        <v>1089</v>
      </c>
      <c r="XE103" s="79" t="s">
        <v>1089</v>
      </c>
      <c r="XF103" s="79" t="s">
        <v>1089</v>
      </c>
      <c r="XG103" s="79" t="s">
        <v>1089</v>
      </c>
      <c r="XH103" s="79" t="s">
        <v>1089</v>
      </c>
      <c r="XI103" s="79" t="s">
        <v>1089</v>
      </c>
      <c r="XJ103" s="79" t="s">
        <v>1089</v>
      </c>
      <c r="XK103" s="79" t="s">
        <v>1089</v>
      </c>
      <c r="XL103" s="79" t="s">
        <v>1089</v>
      </c>
      <c r="XM103" s="79" t="s">
        <v>1089</v>
      </c>
      <c r="XN103" s="79" t="s">
        <v>1089</v>
      </c>
      <c r="XO103" s="79" t="s">
        <v>1089</v>
      </c>
      <c r="XP103" s="79" t="s">
        <v>1089</v>
      </c>
      <c r="XQ103" s="79" t="s">
        <v>1089</v>
      </c>
      <c r="XR103" s="79" t="s">
        <v>1089</v>
      </c>
      <c r="XS103" s="79" t="s">
        <v>1089</v>
      </c>
      <c r="XT103" s="79" t="s">
        <v>1089</v>
      </c>
      <c r="XU103" s="79" t="s">
        <v>1089</v>
      </c>
      <c r="XV103" s="79" t="s">
        <v>1089</v>
      </c>
      <c r="XW103" s="79" t="s">
        <v>1089</v>
      </c>
      <c r="XX103" s="79" t="s">
        <v>1089</v>
      </c>
      <c r="XY103" s="79" t="s">
        <v>1089</v>
      </c>
      <c r="XZ103" s="79" t="s">
        <v>1089</v>
      </c>
      <c r="YA103" s="79" t="s">
        <v>1089</v>
      </c>
      <c r="YB103" s="79" t="s">
        <v>1089</v>
      </c>
      <c r="YC103" s="79" t="s">
        <v>1089</v>
      </c>
      <c r="YD103" s="79" t="s">
        <v>1089</v>
      </c>
      <c r="YE103" s="79" t="s">
        <v>1089</v>
      </c>
      <c r="YF103" s="79" t="s">
        <v>1089</v>
      </c>
      <c r="YG103" s="79" t="s">
        <v>1089</v>
      </c>
      <c r="YH103" s="79" t="s">
        <v>1089</v>
      </c>
      <c r="YI103" s="79" t="s">
        <v>1089</v>
      </c>
      <c r="YJ103" s="79" t="s">
        <v>1089</v>
      </c>
      <c r="YK103" s="79" t="s">
        <v>1089</v>
      </c>
      <c r="YL103" s="79" t="s">
        <v>1089</v>
      </c>
      <c r="YM103" s="79" t="s">
        <v>1089</v>
      </c>
      <c r="YN103" s="79" t="s">
        <v>1089</v>
      </c>
      <c r="YO103" s="79" t="s">
        <v>1089</v>
      </c>
      <c r="YP103" s="79" t="s">
        <v>1089</v>
      </c>
      <c r="YQ103" s="79" t="s">
        <v>1089</v>
      </c>
      <c r="YR103" s="79" t="s">
        <v>1089</v>
      </c>
      <c r="YS103" s="79" t="s">
        <v>1089</v>
      </c>
      <c r="YT103" s="79" t="s">
        <v>399</v>
      </c>
      <c r="YU103" s="79" t="s">
        <v>399</v>
      </c>
      <c r="YV103" s="79" t="s">
        <v>399</v>
      </c>
      <c r="YW103" s="79" t="s">
        <v>399</v>
      </c>
      <c r="YX103" s="79" t="s">
        <v>399</v>
      </c>
      <c r="YY103" s="79" t="s">
        <v>399</v>
      </c>
      <c r="YZ103" s="79" t="s">
        <v>399</v>
      </c>
      <c r="ZA103" s="79" t="s">
        <v>399</v>
      </c>
      <c r="ZB103" s="79" t="s">
        <v>399</v>
      </c>
      <c r="ZC103" s="79" t="s">
        <v>399</v>
      </c>
      <c r="ZD103" s="79" t="s">
        <v>399</v>
      </c>
      <c r="ZE103" s="79" t="s">
        <v>399</v>
      </c>
      <c r="ZF103" s="79" t="s">
        <v>399</v>
      </c>
      <c r="ZG103" s="79" t="s">
        <v>399</v>
      </c>
      <c r="ZH103" s="79" t="s">
        <v>399</v>
      </c>
      <c r="ZI103" s="79" t="s">
        <v>399</v>
      </c>
      <c r="ZJ103" s="79" t="s">
        <v>399</v>
      </c>
      <c r="ZK103" s="79" t="s">
        <v>399</v>
      </c>
      <c r="ZL103" s="79" t="s">
        <v>399</v>
      </c>
      <c r="ZM103" s="79" t="s">
        <v>399</v>
      </c>
      <c r="ZN103" s="79" t="s">
        <v>399</v>
      </c>
      <c r="ZO103" s="79" t="s">
        <v>399</v>
      </c>
      <c r="ZP103" s="79" t="s">
        <v>399</v>
      </c>
      <c r="ZQ103" s="79" t="s">
        <v>399</v>
      </c>
      <c r="ZR103" s="79" t="s">
        <v>399</v>
      </c>
      <c r="ZS103" s="79" t="s">
        <v>399</v>
      </c>
      <c r="ZT103" s="79" t="s">
        <v>1089</v>
      </c>
      <c r="ZU103" s="79" t="s">
        <v>1089</v>
      </c>
      <c r="ZV103" s="79" t="s">
        <v>1089</v>
      </c>
      <c r="ZW103" s="79" t="s">
        <v>1089</v>
      </c>
      <c r="ZX103" s="79" t="s">
        <v>1089</v>
      </c>
      <c r="ZY103" s="79" t="s">
        <v>1089</v>
      </c>
      <c r="ZZ103" s="79" t="s">
        <v>1089</v>
      </c>
      <c r="AAA103" s="79" t="s">
        <v>1089</v>
      </c>
      <c r="AAB103" s="79" t="s">
        <v>1089</v>
      </c>
      <c r="AAC103" s="79" t="s">
        <v>1089</v>
      </c>
      <c r="AAD103" s="79" t="s">
        <v>1090</v>
      </c>
      <c r="AAE103" s="79">
        <v>42</v>
      </c>
      <c r="AAF103" s="91">
        <v>39898</v>
      </c>
      <c r="AAG103" s="79">
        <v>0</v>
      </c>
      <c r="AAH103" s="79">
        <v>0</v>
      </c>
      <c r="AAI103" s="79" t="s">
        <v>1132</v>
      </c>
      <c r="AAJ103" s="79" t="s">
        <v>1050</v>
      </c>
      <c r="AAK103" s="79" t="s">
        <v>1090</v>
      </c>
      <c r="AAL103" s="79">
        <v>49</v>
      </c>
      <c r="AAM103" s="91">
        <v>35334</v>
      </c>
      <c r="AAN103" s="79">
        <v>0</v>
      </c>
      <c r="AAO103" s="79">
        <v>0</v>
      </c>
      <c r="AAP103" s="79" t="s">
        <v>1132</v>
      </c>
      <c r="AAQ103" s="79" t="s">
        <v>352</v>
      </c>
      <c r="AAR103" s="79" t="s">
        <v>397</v>
      </c>
      <c r="AAS103" s="79">
        <v>42</v>
      </c>
      <c r="AAT103" s="79" t="s">
        <v>3660</v>
      </c>
      <c r="AAU103" s="79">
        <v>1</v>
      </c>
      <c r="AAV103" s="79" t="s">
        <v>1050</v>
      </c>
      <c r="AAW103" s="79" t="s">
        <v>1614</v>
      </c>
      <c r="AAX103" s="79" t="s">
        <v>398</v>
      </c>
      <c r="AAY103" s="79" t="s">
        <v>1090</v>
      </c>
      <c r="AAZ103" s="79">
        <v>20</v>
      </c>
      <c r="ABA103" s="111">
        <v>43410</v>
      </c>
      <c r="ABB103" s="79">
        <v>1</v>
      </c>
      <c r="ABC103" s="79" t="s">
        <v>1050</v>
      </c>
      <c r="ABD103" s="79" t="s">
        <v>1614</v>
      </c>
      <c r="ABE103" s="79" t="s">
        <v>398</v>
      </c>
      <c r="ABF103" s="79" t="s">
        <v>397</v>
      </c>
      <c r="ABG103" s="79">
        <v>32</v>
      </c>
      <c r="ABH103" s="111">
        <v>39099</v>
      </c>
      <c r="ABI103" s="79">
        <v>0</v>
      </c>
      <c r="ABJ103" s="79" t="s">
        <v>1050</v>
      </c>
      <c r="ABK103" s="79" t="s">
        <v>1614</v>
      </c>
      <c r="ABL103" s="79" t="s">
        <v>398</v>
      </c>
      <c r="ABM103" s="79" t="s">
        <v>1090</v>
      </c>
      <c r="ABN103" s="79">
        <v>62</v>
      </c>
      <c r="ABO103" s="111">
        <v>30589</v>
      </c>
      <c r="ABP103" s="79">
        <v>0</v>
      </c>
      <c r="ABQ103" s="79" t="s">
        <v>1050</v>
      </c>
      <c r="ABR103" s="79" t="s">
        <v>1614</v>
      </c>
      <c r="ABS103" s="79" t="s">
        <v>1050</v>
      </c>
      <c r="ABT103" s="79" t="s">
        <v>397</v>
      </c>
      <c r="ABU103" s="79">
        <v>53</v>
      </c>
      <c r="ABV103" s="111">
        <v>35073</v>
      </c>
      <c r="ABW103" s="79">
        <v>0</v>
      </c>
      <c r="ABX103" s="79" t="s">
        <v>1050</v>
      </c>
      <c r="ABY103" s="79" t="s">
        <v>1614</v>
      </c>
      <c r="ABZ103" s="79" t="s">
        <v>1050</v>
      </c>
      <c r="ACA103" s="79" t="s">
        <v>1090</v>
      </c>
      <c r="ACB103" s="79">
        <v>68</v>
      </c>
      <c r="ACC103" s="111">
        <v>33116</v>
      </c>
      <c r="ACD103" s="79">
        <v>0</v>
      </c>
      <c r="ACE103" s="79" t="s">
        <v>1050</v>
      </c>
      <c r="ACF103" s="79" t="s">
        <v>1614</v>
      </c>
      <c r="ACG103" s="79" t="s">
        <v>1050</v>
      </c>
      <c r="ACH103" s="79" t="s">
        <v>3697</v>
      </c>
      <c r="ACI103" s="79">
        <v>62</v>
      </c>
      <c r="ACJ103" s="108">
        <v>36087</v>
      </c>
      <c r="ACK103" s="79">
        <v>1</v>
      </c>
      <c r="ACL103" s="79" t="s">
        <v>1050</v>
      </c>
      <c r="ACM103" s="79" t="s">
        <v>1614</v>
      </c>
      <c r="ACN103" s="79" t="s">
        <v>398</v>
      </c>
      <c r="ACO103" s="79" t="s">
        <v>397</v>
      </c>
      <c r="ACP103" s="79">
        <v>65</v>
      </c>
      <c r="ACQ103" s="111">
        <v>33312</v>
      </c>
      <c r="ACR103" s="79">
        <v>0</v>
      </c>
      <c r="ACS103" s="79" t="s">
        <v>1050</v>
      </c>
      <c r="ACT103" s="79" t="s">
        <v>1614</v>
      </c>
      <c r="ACU103" s="79" t="s">
        <v>1050</v>
      </c>
      <c r="ACV103" s="79" t="s">
        <v>1090</v>
      </c>
      <c r="ACW103" s="79">
        <v>36</v>
      </c>
      <c r="ACX103" s="108">
        <v>39812</v>
      </c>
      <c r="ACY103" s="79">
        <v>8</v>
      </c>
      <c r="ACZ103" s="79" t="s">
        <v>1050</v>
      </c>
      <c r="ADA103" s="79" t="s">
        <v>1614</v>
      </c>
      <c r="ADB103" s="79" t="s">
        <v>1050</v>
      </c>
      <c r="ADC103" s="79" t="s">
        <v>1090</v>
      </c>
      <c r="ADD103" s="79">
        <v>67</v>
      </c>
      <c r="ADE103" s="108">
        <v>36517</v>
      </c>
      <c r="ADF103" s="79">
        <v>0</v>
      </c>
      <c r="ADG103" s="79" t="s">
        <v>1050</v>
      </c>
      <c r="ADH103" s="79" t="s">
        <v>1132</v>
      </c>
      <c r="ADI103" s="79" t="s">
        <v>398</v>
      </c>
      <c r="ADJ103" s="79">
        <v>47</v>
      </c>
      <c r="ADK103" s="79">
        <v>39</v>
      </c>
      <c r="ADL103" s="79">
        <v>69</v>
      </c>
      <c r="ADM103" s="79">
        <v>21</v>
      </c>
      <c r="ADN103" s="79" t="s">
        <v>1050</v>
      </c>
      <c r="ADO103" s="79" t="s">
        <v>1090</v>
      </c>
      <c r="ADP103" s="79" t="s">
        <v>397</v>
      </c>
      <c r="ADQ103" s="79" t="s">
        <v>397</v>
      </c>
      <c r="ADR103" s="79" t="s">
        <v>1090</v>
      </c>
      <c r="ADS103" s="79" t="s">
        <v>1050</v>
      </c>
      <c r="ADT103" s="79" t="s">
        <v>1050</v>
      </c>
      <c r="ADU103" s="79" t="s">
        <v>1050</v>
      </c>
      <c r="ADV103" s="79" t="s">
        <v>1050</v>
      </c>
      <c r="ADW103" s="79" t="s">
        <v>1050</v>
      </c>
      <c r="ADX103" s="79" t="s">
        <v>1050</v>
      </c>
      <c r="ADY103" s="79" t="s">
        <v>2712</v>
      </c>
      <c r="ADZ103" s="79" t="s">
        <v>1050</v>
      </c>
      <c r="AEA103" s="79" t="s">
        <v>1050</v>
      </c>
      <c r="AEB103" s="79" t="s">
        <v>1050</v>
      </c>
      <c r="AEC103" s="79" t="s">
        <v>1050</v>
      </c>
      <c r="AED103" s="79" t="s">
        <v>1050</v>
      </c>
      <c r="AEE103" s="79" t="s">
        <v>1050</v>
      </c>
      <c r="AEF103" s="79" t="s">
        <v>1050</v>
      </c>
      <c r="AEG103" s="79" t="s">
        <v>1050</v>
      </c>
      <c r="AEH103" s="79" t="s">
        <v>1050</v>
      </c>
      <c r="AEI103" s="79" t="s">
        <v>1050</v>
      </c>
      <c r="AEJ103" s="79" t="s">
        <v>1050</v>
      </c>
      <c r="AEK103" s="79" t="s">
        <v>1050</v>
      </c>
      <c r="AEL103" s="79" t="s">
        <v>1050</v>
      </c>
      <c r="AEM103" s="79" t="s">
        <v>1050</v>
      </c>
      <c r="AEN103" s="79" t="s">
        <v>1132</v>
      </c>
      <c r="AEO103" s="79" t="s">
        <v>1132</v>
      </c>
      <c r="AEP103" s="79" t="s">
        <v>1614</v>
      </c>
      <c r="AEQ103" s="79" t="s">
        <v>1614</v>
      </c>
      <c r="AER103" s="79" t="s">
        <v>1050</v>
      </c>
      <c r="AES103" s="79" t="s">
        <v>352</v>
      </c>
      <c r="AET103" s="79" t="s">
        <v>398</v>
      </c>
      <c r="AEU103" s="79" t="s">
        <v>398</v>
      </c>
      <c r="AEV103" s="79" t="s">
        <v>398</v>
      </c>
      <c r="AEW103" s="79" t="s">
        <v>1050</v>
      </c>
      <c r="AEX103" s="66" t="s">
        <v>3698</v>
      </c>
      <c r="AEY103" s="79">
        <v>3</v>
      </c>
      <c r="AEZ103" s="79">
        <v>2</v>
      </c>
      <c r="AFA103" s="79" t="s">
        <v>353</v>
      </c>
      <c r="AFB103" s="79" t="s">
        <v>400</v>
      </c>
      <c r="AFC103" s="79" t="s">
        <v>1050</v>
      </c>
      <c r="AFD103" s="79" t="s">
        <v>1050</v>
      </c>
      <c r="AFE103" s="79" t="s">
        <v>1089</v>
      </c>
      <c r="AFF103" s="79" t="s">
        <v>1239</v>
      </c>
      <c r="AFG103" s="79" t="s">
        <v>1050</v>
      </c>
      <c r="AFH103" s="79" t="s">
        <v>1050</v>
      </c>
      <c r="AFI103" s="79" t="s">
        <v>1050</v>
      </c>
      <c r="AFJ103" s="79" t="s">
        <v>1050</v>
      </c>
      <c r="AFK103" s="79" t="s">
        <v>1050</v>
      </c>
      <c r="AFL103" s="79" t="s">
        <v>1050</v>
      </c>
      <c r="AFM103" s="79" t="s">
        <v>1050</v>
      </c>
      <c r="AFN103" s="79" t="s">
        <v>1050</v>
      </c>
      <c r="AFO103" s="79" t="s">
        <v>1050</v>
      </c>
      <c r="AFP103" s="79" t="s">
        <v>353</v>
      </c>
      <c r="AFQ103" s="79" t="s">
        <v>400</v>
      </c>
      <c r="AFR103" s="79" t="s">
        <v>1050</v>
      </c>
      <c r="AFS103" s="79" t="s">
        <v>353</v>
      </c>
      <c r="AFT103" s="79" t="s">
        <v>400</v>
      </c>
      <c r="AFU103" s="79" t="s">
        <v>1050</v>
      </c>
      <c r="AFV103" s="79" t="s">
        <v>353</v>
      </c>
      <c r="AFW103" s="79" t="s">
        <v>400</v>
      </c>
      <c r="AFX103" s="79" t="s">
        <v>1050</v>
      </c>
      <c r="AFY103" s="79" t="s">
        <v>1050</v>
      </c>
      <c r="AFZ103" s="79" t="s">
        <v>1050</v>
      </c>
      <c r="AGA103" s="79" t="s">
        <v>1050</v>
      </c>
      <c r="AGB103" s="79" t="s">
        <v>353</v>
      </c>
      <c r="AGC103" s="79" t="s">
        <v>400</v>
      </c>
      <c r="AGD103" s="79" t="s">
        <v>1050</v>
      </c>
      <c r="AGE103" s="79" t="s">
        <v>353</v>
      </c>
      <c r="AGF103" s="79" t="s">
        <v>400</v>
      </c>
      <c r="AGG103" s="79" t="s">
        <v>1050</v>
      </c>
      <c r="AGH103" s="79" t="s">
        <v>1050</v>
      </c>
      <c r="AGI103" s="79" t="s">
        <v>1050</v>
      </c>
      <c r="AGJ103" s="79" t="s">
        <v>1050</v>
      </c>
      <c r="AGK103" s="79" t="s">
        <v>1050</v>
      </c>
      <c r="AGL103" s="79" t="s">
        <v>1089</v>
      </c>
      <c r="AGM103" s="79" t="s">
        <v>1050</v>
      </c>
      <c r="AGN103" s="79" t="s">
        <v>1089</v>
      </c>
      <c r="AGO103" s="79" t="s">
        <v>1050</v>
      </c>
      <c r="AGP103" s="79" t="s">
        <v>1089</v>
      </c>
      <c r="AGQ103" s="79" t="s">
        <v>1050</v>
      </c>
      <c r="AGR103" s="79" t="s">
        <v>1089</v>
      </c>
      <c r="AGS103" s="79" t="s">
        <v>1050</v>
      </c>
      <c r="AGT103" s="79" t="s">
        <v>1089</v>
      </c>
      <c r="AGU103" s="79" t="s">
        <v>1050</v>
      </c>
      <c r="AGV103" s="79" t="s">
        <v>1089</v>
      </c>
      <c r="AGW103" s="79" t="s">
        <v>1050</v>
      </c>
      <c r="AGX103" s="79" t="s">
        <v>1089</v>
      </c>
      <c r="AGY103" s="79" t="s">
        <v>1050</v>
      </c>
      <c r="AGZ103" s="79" t="s">
        <v>1089</v>
      </c>
      <c r="AHA103" s="79" t="s">
        <v>1050</v>
      </c>
      <c r="AHB103" s="79" t="s">
        <v>1089</v>
      </c>
      <c r="AHC103" s="79" t="s">
        <v>1050</v>
      </c>
      <c r="AHD103" s="79" t="s">
        <v>1089</v>
      </c>
      <c r="AHE103" s="79" t="s">
        <v>1050</v>
      </c>
      <c r="AHF103" s="79" t="s">
        <v>1089</v>
      </c>
      <c r="AHG103" s="79" t="s">
        <v>1050</v>
      </c>
      <c r="AHH103" s="79" t="s">
        <v>1089</v>
      </c>
      <c r="AHI103" s="79" t="s">
        <v>353</v>
      </c>
      <c r="AHJ103" s="79" t="s">
        <v>1218</v>
      </c>
      <c r="AHK103" s="79" t="s">
        <v>1050</v>
      </c>
      <c r="AHL103" s="79" t="s">
        <v>1089</v>
      </c>
      <c r="AHM103" s="79" t="s">
        <v>1050</v>
      </c>
      <c r="AHN103" s="79" t="s">
        <v>1089</v>
      </c>
      <c r="AHO103" s="79" t="s">
        <v>1050</v>
      </c>
      <c r="AHP103" s="79" t="s">
        <v>1089</v>
      </c>
      <c r="AHQ103" s="79" t="s">
        <v>1050</v>
      </c>
      <c r="AHR103" s="79" t="s">
        <v>1089</v>
      </c>
      <c r="AHS103" s="79" t="s">
        <v>1050</v>
      </c>
      <c r="AHT103" s="79" t="s">
        <v>1089</v>
      </c>
      <c r="AHU103" s="79" t="s">
        <v>1050</v>
      </c>
      <c r="AHV103" s="79" t="s">
        <v>1089</v>
      </c>
      <c r="AHW103" s="79" t="s">
        <v>1050</v>
      </c>
      <c r="AHX103" s="79" t="s">
        <v>1089</v>
      </c>
      <c r="AHY103" s="79" t="s">
        <v>1050</v>
      </c>
      <c r="AHZ103" s="79" t="s">
        <v>1089</v>
      </c>
      <c r="AIA103" s="79" t="s">
        <v>1050</v>
      </c>
      <c r="AIB103" s="79" t="s">
        <v>1089</v>
      </c>
      <c r="AIC103" s="79" t="s">
        <v>1050</v>
      </c>
      <c r="AID103" s="79" t="s">
        <v>1089</v>
      </c>
      <c r="AIE103" s="79" t="s">
        <v>1050</v>
      </c>
      <c r="AIF103" s="79" t="s">
        <v>1089</v>
      </c>
      <c r="AIG103" s="79" t="s">
        <v>1050</v>
      </c>
      <c r="AIH103" s="79" t="s">
        <v>1089</v>
      </c>
      <c r="AII103" s="79" t="s">
        <v>1050</v>
      </c>
      <c r="AIJ103" s="79" t="s">
        <v>1089</v>
      </c>
      <c r="AIK103" s="79" t="s">
        <v>1050</v>
      </c>
      <c r="AIL103" s="79" t="s">
        <v>1089</v>
      </c>
      <c r="AIM103" s="79" t="s">
        <v>1050</v>
      </c>
      <c r="AIN103" s="79" t="s">
        <v>1089</v>
      </c>
      <c r="AIO103" s="79" t="s">
        <v>1050</v>
      </c>
      <c r="AIP103" s="79" t="s">
        <v>1050</v>
      </c>
      <c r="AIQ103" s="79" t="s">
        <v>399</v>
      </c>
      <c r="AIR103" s="79" t="s">
        <v>3699</v>
      </c>
      <c r="AIS103" s="79" t="s">
        <v>1050</v>
      </c>
      <c r="AIT103" s="79" t="s">
        <v>1050</v>
      </c>
      <c r="AIU103" s="79" t="s">
        <v>1050</v>
      </c>
      <c r="AIV103" s="79" t="s">
        <v>1050</v>
      </c>
      <c r="AIW103" s="79" t="s">
        <v>1050</v>
      </c>
      <c r="AIX103" s="79" t="s">
        <v>1050</v>
      </c>
      <c r="AIY103" s="79" t="s">
        <v>1050</v>
      </c>
      <c r="AIZ103" s="79" t="s">
        <v>1050</v>
      </c>
      <c r="AJA103" s="79" t="s">
        <v>1050</v>
      </c>
      <c r="AJB103" s="79" t="s">
        <v>1050</v>
      </c>
      <c r="AJC103" s="79" t="s">
        <v>1050</v>
      </c>
      <c r="AJD103" s="79" t="s">
        <v>1050</v>
      </c>
      <c r="AJE103" s="79" t="s">
        <v>1050</v>
      </c>
      <c r="AJF103" s="79" t="s">
        <v>1050</v>
      </c>
      <c r="AJG103" s="79" t="s">
        <v>3700</v>
      </c>
      <c r="AJH103" s="79" t="s">
        <v>1050</v>
      </c>
      <c r="AJI103" s="79" t="s">
        <v>1050</v>
      </c>
      <c r="AJJ103" s="79" t="s">
        <v>1050</v>
      </c>
      <c r="AJK103" s="79" t="s">
        <v>1050</v>
      </c>
      <c r="AJL103" s="79" t="s">
        <v>1050</v>
      </c>
      <c r="AJM103" s="79" t="s">
        <v>353</v>
      </c>
      <c r="AJN103" s="79" t="s">
        <v>353</v>
      </c>
      <c r="AJO103" s="79" t="s">
        <v>1050</v>
      </c>
      <c r="AJP103" s="79" t="s">
        <v>1050</v>
      </c>
      <c r="AJQ103" s="79" t="s">
        <v>1050</v>
      </c>
      <c r="AJR103" s="79" t="s">
        <v>1050</v>
      </c>
      <c r="AJS103" s="79" t="s">
        <v>1050</v>
      </c>
      <c r="AJT103" s="79" t="s">
        <v>1050</v>
      </c>
      <c r="AJU103" s="79" t="s">
        <v>1050</v>
      </c>
      <c r="AJV103" s="79" t="s">
        <v>1098</v>
      </c>
      <c r="AJW103" s="79" t="s">
        <v>1050</v>
      </c>
      <c r="AJX103" s="79" t="s">
        <v>1098</v>
      </c>
      <c r="AJY103" s="79" t="s">
        <v>1050</v>
      </c>
      <c r="AJZ103" s="79" t="s">
        <v>1050</v>
      </c>
      <c r="AKA103" s="79" t="s">
        <v>1050</v>
      </c>
      <c r="AKB103" s="79" t="s">
        <v>1050</v>
      </c>
      <c r="AKC103" s="79" t="s">
        <v>1050</v>
      </c>
      <c r="AKD103" s="79" t="s">
        <v>1050</v>
      </c>
      <c r="AKE103" s="79" t="s">
        <v>1050</v>
      </c>
      <c r="AKF103" s="79" t="s">
        <v>1050</v>
      </c>
      <c r="AKG103" s="79" t="s">
        <v>1050</v>
      </c>
      <c r="AKH103" s="79" t="s">
        <v>1050</v>
      </c>
      <c r="AKI103" s="79" t="s">
        <v>1050</v>
      </c>
      <c r="AKJ103" s="79" t="s">
        <v>1050</v>
      </c>
      <c r="AKK103" s="79" t="s">
        <v>1098</v>
      </c>
      <c r="AKL103" s="79" t="s">
        <v>1050</v>
      </c>
      <c r="AKM103" s="79" t="s">
        <v>1050</v>
      </c>
      <c r="AKN103" s="79" t="s">
        <v>1098</v>
      </c>
      <c r="AKO103" s="79" t="s">
        <v>1050</v>
      </c>
      <c r="AKP103" s="79" t="s">
        <v>1050</v>
      </c>
      <c r="AKQ103" s="79" t="s">
        <v>1050</v>
      </c>
      <c r="AKR103" s="79" t="s">
        <v>1098</v>
      </c>
      <c r="AKS103" s="79" t="s">
        <v>1050</v>
      </c>
      <c r="AKT103" s="79" t="s">
        <v>1050</v>
      </c>
      <c r="AKU103" s="79" t="s">
        <v>1050</v>
      </c>
      <c r="AKV103" s="79" t="s">
        <v>1098</v>
      </c>
      <c r="AKW103" s="79" t="s">
        <v>1098</v>
      </c>
      <c r="AKX103" s="79" t="s">
        <v>1050</v>
      </c>
      <c r="AKY103" s="79" t="s">
        <v>1098</v>
      </c>
      <c r="AKZ103" s="79" t="s">
        <v>1098</v>
      </c>
      <c r="ALA103" s="79" t="s">
        <v>1050</v>
      </c>
      <c r="ALB103" s="79" t="s">
        <v>1050</v>
      </c>
      <c r="ALC103" s="79" t="s">
        <v>1050</v>
      </c>
      <c r="ALD103" s="79" t="s">
        <v>1050</v>
      </c>
      <c r="ALE103" s="79" t="s">
        <v>1050</v>
      </c>
      <c r="ALF103" s="79" t="s">
        <v>1050</v>
      </c>
      <c r="ALG103" s="79" t="s">
        <v>1050</v>
      </c>
      <c r="ALH103" s="79" t="s">
        <v>1098</v>
      </c>
      <c r="ALI103" s="79" t="s">
        <v>1050</v>
      </c>
      <c r="ALJ103" s="79" t="s">
        <v>1050</v>
      </c>
      <c r="ALK103" s="79" t="s">
        <v>1050</v>
      </c>
      <c r="ALL103" s="79" t="s">
        <v>1098</v>
      </c>
      <c r="ALM103" s="79" t="s">
        <v>1050</v>
      </c>
      <c r="ALN103" s="79" t="s">
        <v>1050</v>
      </c>
      <c r="ALO103" s="79" t="s">
        <v>1050</v>
      </c>
      <c r="ALP103" s="79" t="s">
        <v>1050</v>
      </c>
      <c r="ALQ103" s="79" t="s">
        <v>1098</v>
      </c>
      <c r="ALR103" s="79" t="s">
        <v>1050</v>
      </c>
      <c r="ALS103" s="79" t="s">
        <v>1050</v>
      </c>
      <c r="ALT103" s="79" t="s">
        <v>1050</v>
      </c>
      <c r="ALU103" s="79" t="s">
        <v>1050</v>
      </c>
      <c r="ALV103" s="79" t="s">
        <v>1050</v>
      </c>
      <c r="ALW103" s="79" t="s">
        <v>1098</v>
      </c>
      <c r="ALX103" s="79" t="s">
        <v>1050</v>
      </c>
    </row>
    <row r="104" ht="50.25" customHeight="1" spans="1:1012">
      <c r="A104" s="150" t="s">
        <v>3701</v>
      </c>
      <c r="B104" s="150" t="s">
        <v>3702</v>
      </c>
      <c r="C104" s="110" t="s">
        <v>1060</v>
      </c>
      <c r="D104" s="110" t="s">
        <v>329</v>
      </c>
      <c r="E104" s="110" t="s">
        <v>1050</v>
      </c>
      <c r="F104" s="110" t="s">
        <v>3703</v>
      </c>
      <c r="G104" s="110" t="s">
        <v>1050</v>
      </c>
      <c r="H104" s="110" t="s">
        <v>1050</v>
      </c>
      <c r="I104" s="110" t="s">
        <v>560</v>
      </c>
      <c r="J104" s="110" t="s">
        <v>2899</v>
      </c>
      <c r="K104" s="151">
        <v>0.220833333333333</v>
      </c>
      <c r="L104" s="110" t="s">
        <v>2899</v>
      </c>
      <c r="M104" s="151">
        <v>0.24375</v>
      </c>
      <c r="N104" s="110" t="s">
        <v>417</v>
      </c>
      <c r="O104" s="110" t="s">
        <v>1050</v>
      </c>
      <c r="P104" s="110" t="s">
        <v>1050</v>
      </c>
      <c r="Q104" s="110" t="s">
        <v>1050</v>
      </c>
      <c r="R104" s="110" t="s">
        <v>1052</v>
      </c>
      <c r="S104" s="110" t="s">
        <v>334</v>
      </c>
      <c r="T104" s="110" t="s">
        <v>1050</v>
      </c>
      <c r="U104" s="110" t="s">
        <v>368</v>
      </c>
      <c r="V104" s="110" t="s">
        <v>480</v>
      </c>
      <c r="W104" s="110" t="s">
        <v>338</v>
      </c>
      <c r="X104" s="110" t="s">
        <v>1050</v>
      </c>
      <c r="Y104" s="110" t="s">
        <v>1050</v>
      </c>
      <c r="Z104" s="110" t="s">
        <v>341</v>
      </c>
      <c r="AA104" s="110" t="s">
        <v>388</v>
      </c>
      <c r="AB104" s="110" t="s">
        <v>1050</v>
      </c>
      <c r="AC104" s="110" t="s">
        <v>343</v>
      </c>
      <c r="AD104" s="110" t="s">
        <v>344</v>
      </c>
      <c r="AE104" s="110" t="s">
        <v>369</v>
      </c>
      <c r="AF104" s="110" t="s">
        <v>346</v>
      </c>
      <c r="AG104" s="110" t="s">
        <v>1050</v>
      </c>
      <c r="AH104" s="110" t="s">
        <v>347</v>
      </c>
      <c r="AI104" s="110" t="s">
        <v>1050</v>
      </c>
      <c r="AJ104" s="110" t="s">
        <v>1050</v>
      </c>
      <c r="AK104" s="110" t="s">
        <v>1050</v>
      </c>
      <c r="AL104" s="110" t="s">
        <v>1050</v>
      </c>
      <c r="AM104" s="110" t="s">
        <v>1652</v>
      </c>
      <c r="AN104" s="110" t="s">
        <v>1141</v>
      </c>
      <c r="AO104" s="110" t="s">
        <v>1050</v>
      </c>
      <c r="AP104" s="110" t="s">
        <v>353</v>
      </c>
      <c r="AQ104" s="110" t="s">
        <v>1050</v>
      </c>
      <c r="AR104" s="110" t="s">
        <v>1050</v>
      </c>
      <c r="AS104" s="110" t="s">
        <v>1050</v>
      </c>
      <c r="AT104" s="110" t="s">
        <v>1050</v>
      </c>
      <c r="AU104" s="110" t="s">
        <v>1050</v>
      </c>
      <c r="AV104" s="110" t="s">
        <v>1050</v>
      </c>
      <c r="AW104" s="110" t="s">
        <v>1050</v>
      </c>
      <c r="AX104" s="110" t="s">
        <v>1050</v>
      </c>
      <c r="AY104" s="110" t="s">
        <v>1050</v>
      </c>
      <c r="AZ104" s="110" t="s">
        <v>480</v>
      </c>
      <c r="BA104" s="110" t="s">
        <v>1050</v>
      </c>
      <c r="BB104" s="110" t="s">
        <v>1050</v>
      </c>
      <c r="BC104" s="110" t="s">
        <v>1050</v>
      </c>
      <c r="BD104" s="110" t="s">
        <v>1050</v>
      </c>
      <c r="BE104" s="110" t="s">
        <v>1050</v>
      </c>
      <c r="BF104" s="110" t="s">
        <v>1050</v>
      </c>
      <c r="BG104" s="110" t="s">
        <v>1050</v>
      </c>
      <c r="BH104" s="110" t="s">
        <v>1050</v>
      </c>
      <c r="BI104" s="110" t="s">
        <v>1050</v>
      </c>
      <c r="BJ104" s="110" t="s">
        <v>1050</v>
      </c>
      <c r="BK104" s="110" t="s">
        <v>1050</v>
      </c>
      <c r="BL104" s="110" t="s">
        <v>1050</v>
      </c>
      <c r="BM104" s="110" t="s">
        <v>1050</v>
      </c>
      <c r="BN104" s="110" t="s">
        <v>1050</v>
      </c>
      <c r="BO104" s="110" t="s">
        <v>1050</v>
      </c>
      <c r="BP104" s="110" t="s">
        <v>1050</v>
      </c>
      <c r="BQ104" s="110" t="s">
        <v>1050</v>
      </c>
      <c r="BR104" s="110" t="s">
        <v>1050</v>
      </c>
      <c r="BS104" s="110" t="s">
        <v>1050</v>
      </c>
      <c r="BT104" s="110" t="s">
        <v>1050</v>
      </c>
      <c r="BU104" s="110" t="s">
        <v>1050</v>
      </c>
      <c r="BV104" s="110" t="s">
        <v>1050</v>
      </c>
      <c r="BW104" s="110" t="s">
        <v>1050</v>
      </c>
      <c r="BX104" s="110" t="s">
        <v>1050</v>
      </c>
      <c r="BY104" s="110" t="s">
        <v>1050</v>
      </c>
      <c r="BZ104" s="110" t="s">
        <v>1050</v>
      </c>
      <c r="CA104" s="110" t="s">
        <v>1050</v>
      </c>
      <c r="CB104" s="110" t="s">
        <v>1050</v>
      </c>
      <c r="CC104" s="110" t="s">
        <v>1050</v>
      </c>
      <c r="CD104" s="110" t="s">
        <v>1050</v>
      </c>
      <c r="CE104" s="110" t="s">
        <v>1050</v>
      </c>
      <c r="CF104" s="110" t="s">
        <v>1057</v>
      </c>
      <c r="CG104" s="110" t="s">
        <v>3704</v>
      </c>
      <c r="CH104" s="110" t="s">
        <v>397</v>
      </c>
      <c r="CI104" s="110" t="s">
        <v>352</v>
      </c>
      <c r="CJ104" s="110" t="s">
        <v>1060</v>
      </c>
      <c r="CK104" s="110" t="s">
        <v>1050</v>
      </c>
      <c r="CL104" s="110" t="s">
        <v>1050</v>
      </c>
      <c r="CM104" s="110" t="s">
        <v>1050</v>
      </c>
      <c r="CN104" s="110" t="s">
        <v>1050</v>
      </c>
      <c r="CO104" s="110" t="s">
        <v>353</v>
      </c>
      <c r="CP104" s="110" t="s">
        <v>401</v>
      </c>
      <c r="CQ104" s="110" t="s">
        <v>494</v>
      </c>
      <c r="CR104" s="110" t="s">
        <v>3705</v>
      </c>
      <c r="CS104" s="110" t="s">
        <v>1050</v>
      </c>
      <c r="CT104" s="110" t="s">
        <v>2904</v>
      </c>
      <c r="CU104" s="110" t="s">
        <v>1050</v>
      </c>
      <c r="CV104" s="110" t="s">
        <v>353</v>
      </c>
      <c r="CW104" s="110" t="s">
        <v>1050</v>
      </c>
      <c r="CX104" s="110" t="s">
        <v>1059</v>
      </c>
      <c r="CY104" s="110" t="s">
        <v>3706</v>
      </c>
      <c r="CZ104" s="110" t="s">
        <v>356</v>
      </c>
      <c r="DA104" s="110" t="s">
        <v>1777</v>
      </c>
      <c r="DB104" s="110" t="s">
        <v>3707</v>
      </c>
      <c r="DC104" s="110" t="s">
        <v>3708</v>
      </c>
      <c r="DD104" s="110">
        <v>2021</v>
      </c>
      <c r="DE104" s="110" t="s">
        <v>1464</v>
      </c>
      <c r="DF104" s="110" t="s">
        <v>1050</v>
      </c>
      <c r="DG104" s="110">
        <v>2</v>
      </c>
      <c r="DH104" s="110" t="s">
        <v>1058</v>
      </c>
      <c r="DI104" s="110" t="s">
        <v>1589</v>
      </c>
      <c r="DJ104" s="110" t="s">
        <v>1113</v>
      </c>
      <c r="DK104" s="110">
        <v>1</v>
      </c>
      <c r="DL104" s="110" t="s">
        <v>353</v>
      </c>
      <c r="DM104" s="110" t="s">
        <v>353</v>
      </c>
      <c r="DN104" s="110" t="s">
        <v>1737</v>
      </c>
      <c r="DO104" s="110" t="s">
        <v>3709</v>
      </c>
      <c r="DP104" s="110" t="s">
        <v>399</v>
      </c>
      <c r="DQ104" s="110" t="s">
        <v>1050</v>
      </c>
      <c r="DR104" s="110" t="s">
        <v>1050</v>
      </c>
      <c r="DS104" s="110" t="s">
        <v>399</v>
      </c>
      <c r="DT104" s="110" t="s">
        <v>1050</v>
      </c>
      <c r="DU104" s="110" t="s">
        <v>1050</v>
      </c>
      <c r="DV104" s="110" t="s">
        <v>353</v>
      </c>
      <c r="DW104" s="110" t="s">
        <v>542</v>
      </c>
      <c r="DX104" s="110" t="s">
        <v>1050</v>
      </c>
      <c r="DY104" s="110" t="s">
        <v>1050</v>
      </c>
      <c r="DZ104" s="110" t="s">
        <v>1050</v>
      </c>
      <c r="EA104" s="110" t="s">
        <v>1050</v>
      </c>
      <c r="EB104" s="110" t="s">
        <v>333</v>
      </c>
      <c r="EC104" s="110" t="s">
        <v>1050</v>
      </c>
      <c r="ED104" s="110" t="s">
        <v>2777</v>
      </c>
      <c r="EE104" s="110" t="s">
        <v>363</v>
      </c>
      <c r="EF104" s="110" t="s">
        <v>353</v>
      </c>
      <c r="EG104" s="110" t="s">
        <v>2712</v>
      </c>
      <c r="EH104" s="110" t="s">
        <v>2712</v>
      </c>
      <c r="EI104" s="110" t="s">
        <v>2712</v>
      </c>
      <c r="EJ104" s="110" t="s">
        <v>2712</v>
      </c>
      <c r="EK104" s="110" t="s">
        <v>2712</v>
      </c>
      <c r="EL104" s="110" t="s">
        <v>2712</v>
      </c>
      <c r="EM104" s="110" t="s">
        <v>2712</v>
      </c>
      <c r="EN104" s="110" t="s">
        <v>2712</v>
      </c>
      <c r="EO104" s="110" t="s">
        <v>2712</v>
      </c>
      <c r="EP104" s="110" t="s">
        <v>2712</v>
      </c>
      <c r="EQ104" s="110" t="s">
        <v>2712</v>
      </c>
      <c r="ER104" s="110" t="s">
        <v>2712</v>
      </c>
      <c r="ES104" s="110" t="s">
        <v>2712</v>
      </c>
      <c r="ET104" s="110" t="s">
        <v>2712</v>
      </c>
      <c r="EU104" s="110" t="s">
        <v>1413</v>
      </c>
      <c r="EV104" s="110" t="s">
        <v>2712</v>
      </c>
      <c r="EW104" s="110" t="s">
        <v>2712</v>
      </c>
      <c r="EX104" s="110" t="s">
        <v>2712</v>
      </c>
      <c r="EY104" s="110" t="s">
        <v>2712</v>
      </c>
      <c r="EZ104" s="110" t="s">
        <v>2712</v>
      </c>
      <c r="FA104" s="110" t="s">
        <v>2712</v>
      </c>
      <c r="FB104" s="110" t="s">
        <v>2712</v>
      </c>
      <c r="FC104" s="110" t="s">
        <v>2712</v>
      </c>
      <c r="FD104" s="110" t="s">
        <v>2712</v>
      </c>
      <c r="FE104" s="110" t="s">
        <v>2712</v>
      </c>
      <c r="FF104" s="110" t="s">
        <v>2712</v>
      </c>
      <c r="FG104" s="110" t="s">
        <v>2712</v>
      </c>
      <c r="FH104" s="110" t="s">
        <v>2712</v>
      </c>
      <c r="FI104" s="110" t="s">
        <v>2712</v>
      </c>
      <c r="FJ104" s="110" t="s">
        <v>2712</v>
      </c>
      <c r="FK104" s="110" t="s">
        <v>2712</v>
      </c>
      <c r="FL104" s="110" t="s">
        <v>2712</v>
      </c>
      <c r="FM104" s="110" t="s">
        <v>2712</v>
      </c>
      <c r="FN104" s="110" t="s">
        <v>2712</v>
      </c>
      <c r="FO104" s="110" t="s">
        <v>2712</v>
      </c>
      <c r="FP104" s="110" t="s">
        <v>2712</v>
      </c>
      <c r="FQ104" s="110" t="s">
        <v>2712</v>
      </c>
      <c r="FR104" s="110" t="s">
        <v>2712</v>
      </c>
      <c r="FS104" s="110" t="s">
        <v>2712</v>
      </c>
      <c r="FT104" s="110" t="s">
        <v>2712</v>
      </c>
      <c r="FU104" s="110" t="s">
        <v>2712</v>
      </c>
      <c r="FV104" s="110" t="s">
        <v>2712</v>
      </c>
      <c r="FW104" s="110" t="s">
        <v>2712</v>
      </c>
      <c r="FX104" s="110" t="s">
        <v>2712</v>
      </c>
      <c r="FY104" s="110" t="s">
        <v>2712</v>
      </c>
      <c r="FZ104" s="110" t="s">
        <v>2712</v>
      </c>
      <c r="GA104" s="110" t="s">
        <v>2712</v>
      </c>
      <c r="GB104" s="110" t="s">
        <v>2712</v>
      </c>
      <c r="GC104" s="110" t="s">
        <v>2712</v>
      </c>
      <c r="GD104" s="110" t="s">
        <v>2712</v>
      </c>
      <c r="GE104" s="110" t="s">
        <v>2712</v>
      </c>
      <c r="GF104" s="110" t="s">
        <v>2712</v>
      </c>
      <c r="GG104" s="110" t="s">
        <v>2712</v>
      </c>
      <c r="GH104" s="110" t="s">
        <v>1050</v>
      </c>
      <c r="GI104" s="110" t="s">
        <v>1050</v>
      </c>
      <c r="GJ104" s="110" t="s">
        <v>1050</v>
      </c>
      <c r="GK104" s="110" t="s">
        <v>1050</v>
      </c>
      <c r="GL104" s="110" t="s">
        <v>1050</v>
      </c>
      <c r="GM104" s="110" t="s">
        <v>1050</v>
      </c>
      <c r="GN104" s="110" t="s">
        <v>1050</v>
      </c>
      <c r="GO104" s="110" t="s">
        <v>1050</v>
      </c>
      <c r="GP104" s="110" t="s">
        <v>1050</v>
      </c>
      <c r="GQ104" s="110" t="s">
        <v>1050</v>
      </c>
      <c r="GR104" s="110" t="s">
        <v>1050</v>
      </c>
      <c r="GS104" s="110" t="s">
        <v>1050</v>
      </c>
      <c r="GT104" s="110" t="s">
        <v>1050</v>
      </c>
      <c r="GU104" s="110" t="s">
        <v>1050</v>
      </c>
      <c r="GV104" s="110" t="s">
        <v>1050</v>
      </c>
      <c r="GW104" s="110" t="s">
        <v>1050</v>
      </c>
      <c r="GX104" s="110" t="s">
        <v>1050</v>
      </c>
      <c r="GY104" s="110" t="s">
        <v>1050</v>
      </c>
      <c r="GZ104" s="110" t="s">
        <v>1050</v>
      </c>
      <c r="HA104" s="110" t="s">
        <v>1050</v>
      </c>
      <c r="HB104" s="110" t="s">
        <v>1050</v>
      </c>
      <c r="HC104" s="110" t="s">
        <v>1050</v>
      </c>
      <c r="HD104" s="110" t="s">
        <v>1050</v>
      </c>
      <c r="HE104" s="110" t="s">
        <v>1050</v>
      </c>
      <c r="HF104" s="110" t="s">
        <v>1050</v>
      </c>
      <c r="HG104" s="110" t="s">
        <v>1050</v>
      </c>
      <c r="HH104" s="110" t="s">
        <v>1050</v>
      </c>
      <c r="HI104" s="110" t="s">
        <v>1050</v>
      </c>
      <c r="HJ104" s="110" t="s">
        <v>1050</v>
      </c>
      <c r="HK104" s="110" t="s">
        <v>1050</v>
      </c>
      <c r="HL104" s="110" t="s">
        <v>1050</v>
      </c>
      <c r="HM104" s="110" t="s">
        <v>1050</v>
      </c>
      <c r="HN104" s="110" t="s">
        <v>1050</v>
      </c>
      <c r="HO104" s="110" t="s">
        <v>1050</v>
      </c>
      <c r="HP104" s="110" t="s">
        <v>1050</v>
      </c>
      <c r="HQ104" s="110" t="s">
        <v>1050</v>
      </c>
      <c r="HR104" s="110" t="s">
        <v>1050</v>
      </c>
      <c r="HS104" s="110" t="s">
        <v>1050</v>
      </c>
      <c r="HT104" s="110" t="s">
        <v>1050</v>
      </c>
      <c r="HU104" s="110" t="s">
        <v>1050</v>
      </c>
      <c r="HV104" s="110" t="s">
        <v>1050</v>
      </c>
      <c r="HW104" s="110" t="s">
        <v>1050</v>
      </c>
      <c r="HX104" s="110" t="s">
        <v>1050</v>
      </c>
      <c r="HY104" s="110" t="s">
        <v>1050</v>
      </c>
      <c r="HZ104" s="110" t="s">
        <v>1050</v>
      </c>
      <c r="IA104" s="110" t="s">
        <v>1050</v>
      </c>
      <c r="IB104" s="110" t="s">
        <v>1050</v>
      </c>
      <c r="IC104" s="110" t="s">
        <v>1050</v>
      </c>
      <c r="ID104" s="110" t="s">
        <v>1050</v>
      </c>
      <c r="IE104" s="110" t="s">
        <v>1050</v>
      </c>
      <c r="IF104" s="110" t="s">
        <v>1050</v>
      </c>
      <c r="IG104" s="110" t="s">
        <v>1050</v>
      </c>
      <c r="IH104" s="110" t="s">
        <v>1050</v>
      </c>
      <c r="II104" s="110" t="s">
        <v>1050</v>
      </c>
      <c r="IJ104" s="110" t="s">
        <v>1050</v>
      </c>
      <c r="IK104" s="110" t="s">
        <v>1050</v>
      </c>
      <c r="IL104" s="110" t="s">
        <v>1050</v>
      </c>
      <c r="IM104" s="110" t="s">
        <v>1050</v>
      </c>
      <c r="IN104" s="110" t="s">
        <v>1050</v>
      </c>
      <c r="IO104" s="110" t="s">
        <v>1050</v>
      </c>
      <c r="IP104" s="110" t="s">
        <v>1050</v>
      </c>
      <c r="IQ104" s="110" t="s">
        <v>1050</v>
      </c>
      <c r="IR104" s="110" t="s">
        <v>1050</v>
      </c>
      <c r="IS104" s="110" t="s">
        <v>1050</v>
      </c>
      <c r="IT104" s="110" t="s">
        <v>1050</v>
      </c>
      <c r="IU104" s="110" t="s">
        <v>1050</v>
      </c>
      <c r="IV104" s="110" t="s">
        <v>1050</v>
      </c>
      <c r="IW104" s="110" t="s">
        <v>1050</v>
      </c>
      <c r="IX104" s="110" t="s">
        <v>1050</v>
      </c>
      <c r="IY104" s="110" t="s">
        <v>1050</v>
      </c>
      <c r="IZ104" s="110" t="s">
        <v>1050</v>
      </c>
      <c r="JA104" s="110" t="s">
        <v>1050</v>
      </c>
      <c r="JB104" s="110" t="s">
        <v>1050</v>
      </c>
      <c r="JC104" s="110" t="s">
        <v>1050</v>
      </c>
      <c r="JD104" s="110" t="s">
        <v>1050</v>
      </c>
      <c r="JE104" s="110" t="s">
        <v>1050</v>
      </c>
      <c r="JF104" s="110" t="s">
        <v>1050</v>
      </c>
      <c r="JG104" s="110" t="s">
        <v>1050</v>
      </c>
      <c r="JH104" s="110" t="s">
        <v>1050</v>
      </c>
      <c r="JI104" s="110" t="s">
        <v>1050</v>
      </c>
      <c r="JJ104" s="110" t="s">
        <v>1050</v>
      </c>
      <c r="JK104" s="110" t="s">
        <v>1050</v>
      </c>
      <c r="JL104" s="110" t="s">
        <v>1050</v>
      </c>
      <c r="JM104" s="110" t="s">
        <v>1050</v>
      </c>
      <c r="JN104" s="110" t="s">
        <v>1050</v>
      </c>
      <c r="JO104" s="110" t="s">
        <v>1050</v>
      </c>
      <c r="JP104" s="110" t="s">
        <v>1050</v>
      </c>
      <c r="JQ104" s="110" t="s">
        <v>1050</v>
      </c>
      <c r="JR104" s="110" t="s">
        <v>1050</v>
      </c>
      <c r="JS104" s="110" t="s">
        <v>1050</v>
      </c>
      <c r="JT104" s="110" t="s">
        <v>1050</v>
      </c>
      <c r="JU104" s="110" t="s">
        <v>1050</v>
      </c>
      <c r="JV104" s="110" t="s">
        <v>1050</v>
      </c>
      <c r="JW104" s="110" t="s">
        <v>1050</v>
      </c>
      <c r="JX104" s="110" t="s">
        <v>1050</v>
      </c>
      <c r="JY104" s="110" t="s">
        <v>1050</v>
      </c>
      <c r="JZ104" s="110" t="s">
        <v>1050</v>
      </c>
      <c r="KA104" s="110" t="s">
        <v>1050</v>
      </c>
      <c r="KB104" s="110" t="s">
        <v>1050</v>
      </c>
      <c r="KC104" s="110" t="s">
        <v>1050</v>
      </c>
      <c r="KD104" s="110" t="s">
        <v>1050</v>
      </c>
      <c r="KE104" s="110" t="s">
        <v>1050</v>
      </c>
      <c r="KF104" s="110" t="s">
        <v>1050</v>
      </c>
      <c r="KG104" s="110" t="s">
        <v>1050</v>
      </c>
      <c r="KH104" s="110" t="s">
        <v>1050</v>
      </c>
      <c r="KI104" s="110" t="s">
        <v>1050</v>
      </c>
      <c r="KJ104" s="110" t="s">
        <v>1050</v>
      </c>
      <c r="KK104" s="110" t="s">
        <v>1050</v>
      </c>
      <c r="KL104" s="110" t="s">
        <v>1050</v>
      </c>
      <c r="KM104" s="110" t="s">
        <v>1050</v>
      </c>
      <c r="KN104" s="110" t="s">
        <v>1050</v>
      </c>
      <c r="KO104" s="110" t="s">
        <v>1050</v>
      </c>
      <c r="KP104" s="110" t="s">
        <v>1050</v>
      </c>
      <c r="KQ104" s="110" t="s">
        <v>1050</v>
      </c>
      <c r="KR104" s="110" t="s">
        <v>1050</v>
      </c>
      <c r="KS104" s="110" t="s">
        <v>1050</v>
      </c>
      <c r="KT104" s="110" t="s">
        <v>1050</v>
      </c>
      <c r="KU104" s="110" t="s">
        <v>1050</v>
      </c>
      <c r="KV104" s="110" t="s">
        <v>1050</v>
      </c>
      <c r="KW104" s="110" t="s">
        <v>1050</v>
      </c>
      <c r="KX104" s="110" t="s">
        <v>1050</v>
      </c>
      <c r="KY104" s="110" t="s">
        <v>1050</v>
      </c>
      <c r="KZ104" s="110" t="s">
        <v>1050</v>
      </c>
      <c r="LA104" s="110" t="s">
        <v>1050</v>
      </c>
      <c r="LB104" s="110" t="s">
        <v>1050</v>
      </c>
      <c r="LC104" s="110" t="s">
        <v>1050</v>
      </c>
      <c r="LD104" s="110" t="s">
        <v>1050</v>
      </c>
      <c r="LE104" s="110" t="s">
        <v>1050</v>
      </c>
      <c r="LF104" s="110" t="s">
        <v>1050</v>
      </c>
      <c r="LG104" s="110" t="s">
        <v>1050</v>
      </c>
      <c r="LH104" s="110" t="s">
        <v>1050</v>
      </c>
      <c r="LI104" s="110" t="s">
        <v>1050</v>
      </c>
      <c r="LJ104" s="110" t="s">
        <v>1050</v>
      </c>
      <c r="LK104" s="110" t="s">
        <v>1050</v>
      </c>
      <c r="LL104" s="110" t="s">
        <v>1050</v>
      </c>
      <c r="LM104" s="110" t="s">
        <v>1050</v>
      </c>
      <c r="LN104" s="110" t="s">
        <v>1050</v>
      </c>
      <c r="LO104" s="110" t="s">
        <v>1050</v>
      </c>
      <c r="LP104" s="110" t="s">
        <v>1050</v>
      </c>
      <c r="LQ104" s="110" t="s">
        <v>1050</v>
      </c>
      <c r="LR104" s="110" t="s">
        <v>1050</v>
      </c>
      <c r="LS104" s="110" t="s">
        <v>1050</v>
      </c>
      <c r="LT104" s="110" t="s">
        <v>1050</v>
      </c>
      <c r="LU104" s="110" t="s">
        <v>1050</v>
      </c>
      <c r="LV104" s="110" t="s">
        <v>1050</v>
      </c>
      <c r="LW104" s="110" t="s">
        <v>1050</v>
      </c>
      <c r="LX104" s="110" t="s">
        <v>1050</v>
      </c>
      <c r="LY104" s="110" t="s">
        <v>1050</v>
      </c>
      <c r="LZ104" s="110" t="s">
        <v>1050</v>
      </c>
      <c r="MA104" s="110" t="s">
        <v>1050</v>
      </c>
      <c r="MB104" s="110" t="s">
        <v>1050</v>
      </c>
      <c r="MC104" s="110" t="s">
        <v>1050</v>
      </c>
      <c r="MD104" s="110" t="s">
        <v>1050</v>
      </c>
      <c r="ME104" s="110" t="s">
        <v>1050</v>
      </c>
      <c r="MF104" s="110" t="s">
        <v>1050</v>
      </c>
      <c r="MG104" s="110" t="s">
        <v>1050</v>
      </c>
      <c r="MH104" s="110" t="s">
        <v>1050</v>
      </c>
      <c r="MI104" s="110" t="s">
        <v>1050</v>
      </c>
      <c r="MJ104" s="110" t="s">
        <v>1050</v>
      </c>
      <c r="MK104" s="110" t="s">
        <v>1057</v>
      </c>
      <c r="ML104" s="110" t="s">
        <v>3710</v>
      </c>
      <c r="MM104" s="110" t="s">
        <v>397</v>
      </c>
      <c r="MN104" s="110" t="s">
        <v>1060</v>
      </c>
      <c r="MO104" s="110" t="s">
        <v>2195</v>
      </c>
      <c r="MP104" s="110" t="s">
        <v>1050</v>
      </c>
      <c r="MQ104" s="110" t="s">
        <v>1050</v>
      </c>
      <c r="MR104" s="110" t="s">
        <v>1050</v>
      </c>
      <c r="MS104" s="110" t="s">
        <v>1050</v>
      </c>
      <c r="MT104" s="110" t="s">
        <v>1050</v>
      </c>
      <c r="MU104" s="110" t="s">
        <v>353</v>
      </c>
      <c r="MV104" s="110" t="s">
        <v>1050</v>
      </c>
      <c r="MW104" s="110" t="s">
        <v>3711</v>
      </c>
      <c r="MX104" s="110" t="s">
        <v>440</v>
      </c>
      <c r="MY104" s="110" t="s">
        <v>398</v>
      </c>
      <c r="MZ104" s="110" t="s">
        <v>399</v>
      </c>
      <c r="NA104" s="110" t="s">
        <v>1050</v>
      </c>
      <c r="NB104" s="110" t="s">
        <v>1050</v>
      </c>
      <c r="NC104" s="110" t="s">
        <v>1050</v>
      </c>
      <c r="ND104" s="110" t="s">
        <v>1050</v>
      </c>
      <c r="NE104" s="110" t="s">
        <v>1050</v>
      </c>
      <c r="NF104" s="110" t="s">
        <v>1050</v>
      </c>
      <c r="NG104" s="110" t="s">
        <v>1050</v>
      </c>
      <c r="NH104" s="110" t="s">
        <v>1050</v>
      </c>
      <c r="NI104" s="110" t="s">
        <v>1050</v>
      </c>
      <c r="NJ104" s="110" t="s">
        <v>1050</v>
      </c>
      <c r="NK104" s="110" t="s">
        <v>1050</v>
      </c>
      <c r="NL104" s="110" t="s">
        <v>1050</v>
      </c>
      <c r="NM104" s="110" t="s">
        <v>1050</v>
      </c>
      <c r="NN104" s="110" t="s">
        <v>1050</v>
      </c>
      <c r="NO104" s="110" t="s">
        <v>1050</v>
      </c>
      <c r="NP104" s="110" t="s">
        <v>1050</v>
      </c>
      <c r="NQ104" s="110" t="s">
        <v>1050</v>
      </c>
      <c r="NR104" s="110" t="s">
        <v>1050</v>
      </c>
      <c r="NS104" s="110" t="s">
        <v>1050</v>
      </c>
      <c r="NT104" s="110" t="s">
        <v>1050</v>
      </c>
      <c r="NU104" s="110" t="s">
        <v>1050</v>
      </c>
      <c r="NV104" s="110" t="s">
        <v>1050</v>
      </c>
      <c r="NW104" s="110" t="s">
        <v>1050</v>
      </c>
      <c r="NX104" s="110" t="s">
        <v>1050</v>
      </c>
      <c r="NY104" s="110" t="s">
        <v>1050</v>
      </c>
      <c r="NZ104" s="110" t="s">
        <v>1050</v>
      </c>
      <c r="OA104" s="110" t="s">
        <v>1050</v>
      </c>
      <c r="OB104" s="110" t="s">
        <v>1050</v>
      </c>
      <c r="OC104" s="110" t="s">
        <v>1050</v>
      </c>
      <c r="OD104" s="110" t="s">
        <v>1050</v>
      </c>
      <c r="OE104" s="110" t="s">
        <v>1050</v>
      </c>
      <c r="OF104" s="110" t="s">
        <v>1050</v>
      </c>
      <c r="OG104" s="110" t="s">
        <v>1050</v>
      </c>
      <c r="OH104" s="110" t="s">
        <v>1050</v>
      </c>
      <c r="OI104" s="110" t="s">
        <v>1050</v>
      </c>
      <c r="OJ104" s="110" t="s">
        <v>1050</v>
      </c>
      <c r="OK104" s="110" t="s">
        <v>1050</v>
      </c>
      <c r="OL104" s="110" t="s">
        <v>1050</v>
      </c>
      <c r="OM104" s="110" t="s">
        <v>1050</v>
      </c>
      <c r="ON104" s="110" t="s">
        <v>1050</v>
      </c>
      <c r="OO104" s="110" t="s">
        <v>1050</v>
      </c>
      <c r="OP104" s="110" t="s">
        <v>1050</v>
      </c>
      <c r="OQ104" s="110" t="s">
        <v>1050</v>
      </c>
      <c r="OR104" s="110" t="s">
        <v>1050</v>
      </c>
      <c r="OS104" s="110" t="s">
        <v>1050</v>
      </c>
      <c r="OT104" s="110" t="s">
        <v>1050</v>
      </c>
      <c r="OU104" s="110" t="s">
        <v>1050</v>
      </c>
      <c r="OV104" s="110" t="s">
        <v>1050</v>
      </c>
      <c r="OW104" s="110" t="s">
        <v>1050</v>
      </c>
      <c r="OX104" s="110" t="s">
        <v>1050</v>
      </c>
      <c r="OY104" s="110" t="s">
        <v>1050</v>
      </c>
      <c r="OZ104" s="110" t="s">
        <v>1050</v>
      </c>
      <c r="PA104" s="110" t="s">
        <v>1050</v>
      </c>
      <c r="PB104" s="110" t="s">
        <v>1050</v>
      </c>
      <c r="PC104" s="110" t="s">
        <v>1050</v>
      </c>
      <c r="PD104" s="110" t="s">
        <v>1050</v>
      </c>
      <c r="PE104" s="110" t="s">
        <v>1050</v>
      </c>
      <c r="PF104" s="110" t="s">
        <v>1050</v>
      </c>
      <c r="PG104" s="110" t="s">
        <v>1050</v>
      </c>
      <c r="PH104" s="110" t="s">
        <v>1050</v>
      </c>
      <c r="PI104" s="110" t="s">
        <v>1050</v>
      </c>
      <c r="PJ104" s="110" t="s">
        <v>1050</v>
      </c>
      <c r="PK104" s="110" t="s">
        <v>1050</v>
      </c>
      <c r="PL104" s="110" t="s">
        <v>1050</v>
      </c>
      <c r="PM104" s="110" t="s">
        <v>1663</v>
      </c>
      <c r="PN104" s="110">
        <v>1</v>
      </c>
      <c r="PO104" s="110">
        <v>1</v>
      </c>
      <c r="PP104" s="110">
        <v>157</v>
      </c>
      <c r="PQ104" s="110" t="s">
        <v>1050</v>
      </c>
      <c r="PR104" s="110" t="s">
        <v>1050</v>
      </c>
      <c r="PS104" s="110" t="s">
        <v>1050</v>
      </c>
      <c r="PT104" s="110" t="s">
        <v>1050</v>
      </c>
      <c r="PU104" s="110" t="s">
        <v>1050</v>
      </c>
      <c r="PV104" s="110" t="s">
        <v>1050</v>
      </c>
      <c r="PW104" s="110" t="s">
        <v>1050</v>
      </c>
      <c r="PX104" s="110" t="s">
        <v>1050</v>
      </c>
      <c r="PY104" s="110" t="s">
        <v>3712</v>
      </c>
      <c r="PZ104" s="110" t="s">
        <v>3713</v>
      </c>
      <c r="QA104" s="110" t="s">
        <v>1050</v>
      </c>
      <c r="QB104" s="110" t="s">
        <v>1050</v>
      </c>
      <c r="QC104" s="110" t="s">
        <v>1050</v>
      </c>
      <c r="QD104" s="110" t="s">
        <v>1100</v>
      </c>
      <c r="QE104" s="110" t="s">
        <v>1076</v>
      </c>
      <c r="QF104" s="110" t="s">
        <v>353</v>
      </c>
      <c r="QG104" s="110">
        <v>11</v>
      </c>
      <c r="QH104" s="157">
        <v>1</v>
      </c>
      <c r="QI104" s="110">
        <v>60</v>
      </c>
      <c r="QJ104" s="110">
        <v>28</v>
      </c>
      <c r="QK104" s="110">
        <v>22</v>
      </c>
      <c r="QL104" s="110">
        <v>3593</v>
      </c>
      <c r="QM104" s="79" t="s">
        <v>2899</v>
      </c>
      <c r="QN104" s="79" t="s">
        <v>471</v>
      </c>
      <c r="QO104" s="79" t="s">
        <v>399</v>
      </c>
      <c r="QP104" s="79" t="s">
        <v>399</v>
      </c>
      <c r="QQ104" s="92">
        <v>0.220833333333333</v>
      </c>
      <c r="QR104" s="79" t="s">
        <v>329</v>
      </c>
      <c r="QS104" s="79" t="s">
        <v>499</v>
      </c>
      <c r="QT104" s="79" t="s">
        <v>1391</v>
      </c>
      <c r="QU104" s="79" t="s">
        <v>3714</v>
      </c>
      <c r="QV104" s="125" t="s">
        <v>3715</v>
      </c>
      <c r="QW104" s="125" t="s">
        <v>3716</v>
      </c>
      <c r="QX104" s="79" t="s">
        <v>1050</v>
      </c>
      <c r="QY104" s="79" t="s">
        <v>1080</v>
      </c>
      <c r="QZ104" s="79" t="s">
        <v>1050</v>
      </c>
      <c r="RA104" s="79" t="s">
        <v>1050</v>
      </c>
      <c r="RB104" s="79" t="s">
        <v>1050</v>
      </c>
      <c r="RC104" s="79" t="s">
        <v>368</v>
      </c>
      <c r="RD104" s="79" t="s">
        <v>399</v>
      </c>
      <c r="RE104" s="79" t="s">
        <v>344</v>
      </c>
      <c r="RF104" s="79" t="s">
        <v>369</v>
      </c>
      <c r="RG104" s="79" t="s">
        <v>3717</v>
      </c>
      <c r="RH104" s="79" t="s">
        <v>513</v>
      </c>
      <c r="RI104" s="79" t="s">
        <v>444</v>
      </c>
      <c r="RJ104" s="79">
        <v>3.33</v>
      </c>
      <c r="RK104" s="79" t="s">
        <v>413</v>
      </c>
      <c r="RL104" s="79" t="s">
        <v>1229</v>
      </c>
      <c r="RM104" s="79" t="s">
        <v>3718</v>
      </c>
      <c r="RN104" s="79" t="s">
        <v>3719</v>
      </c>
      <c r="RO104" s="79" t="s">
        <v>335</v>
      </c>
      <c r="RP104" s="79" t="s">
        <v>1543</v>
      </c>
      <c r="RQ104" s="79" t="s">
        <v>392</v>
      </c>
      <c r="RR104" s="79" t="s">
        <v>480</v>
      </c>
      <c r="RS104" s="79" t="s">
        <v>1160</v>
      </c>
      <c r="RT104" s="79" t="s">
        <v>399</v>
      </c>
      <c r="RU104" s="79" t="s">
        <v>1128</v>
      </c>
      <c r="RV104" s="79" t="s">
        <v>1050</v>
      </c>
      <c r="RW104" s="79" t="s">
        <v>1050</v>
      </c>
      <c r="RX104" s="79" t="s">
        <v>1050</v>
      </c>
      <c r="RY104" s="79" t="s">
        <v>1050</v>
      </c>
      <c r="RZ104" s="79" t="s">
        <v>1050</v>
      </c>
      <c r="SA104" s="79" t="s">
        <v>1050</v>
      </c>
      <c r="SB104" s="79" t="s">
        <v>1050</v>
      </c>
      <c r="SC104" s="79" t="s">
        <v>1050</v>
      </c>
      <c r="SD104" s="79" t="s">
        <v>1050</v>
      </c>
      <c r="SE104" s="79" t="s">
        <v>1050</v>
      </c>
      <c r="SF104" s="79" t="s">
        <v>1050</v>
      </c>
      <c r="SG104" s="79" t="s">
        <v>1050</v>
      </c>
      <c r="SH104" s="79" t="s">
        <v>1050</v>
      </c>
      <c r="SI104" s="79" t="s">
        <v>1050</v>
      </c>
      <c r="SJ104" s="79" t="s">
        <v>1050</v>
      </c>
      <c r="SK104" s="79" t="s">
        <v>1050</v>
      </c>
      <c r="SL104" s="79" t="s">
        <v>1050</v>
      </c>
      <c r="SM104" s="79" t="s">
        <v>1050</v>
      </c>
      <c r="SN104" s="79" t="s">
        <v>1050</v>
      </c>
      <c r="SO104" s="79" t="s">
        <v>1050</v>
      </c>
      <c r="SP104" s="79" t="s">
        <v>1050</v>
      </c>
      <c r="SQ104" s="79" t="s">
        <v>1050</v>
      </c>
      <c r="SR104" s="79" t="s">
        <v>1050</v>
      </c>
      <c r="SS104" s="79" t="s">
        <v>1050</v>
      </c>
      <c r="ST104" s="79" t="s">
        <v>542</v>
      </c>
      <c r="SU104" s="79" t="s">
        <v>3720</v>
      </c>
      <c r="SV104" s="79" t="s">
        <v>2674</v>
      </c>
      <c r="SW104" s="79" t="s">
        <v>1050</v>
      </c>
      <c r="SX104" s="79" t="s">
        <v>1050</v>
      </c>
      <c r="SY104" s="79" t="s">
        <v>1050</v>
      </c>
      <c r="SZ104" s="79" t="s">
        <v>1050</v>
      </c>
      <c r="TA104" s="79" t="s">
        <v>1050</v>
      </c>
      <c r="TB104" s="79" t="s">
        <v>1050</v>
      </c>
      <c r="TC104" s="79" t="s">
        <v>1050</v>
      </c>
      <c r="TD104" s="79" t="s">
        <v>1050</v>
      </c>
      <c r="TE104" s="79" t="s">
        <v>1050</v>
      </c>
      <c r="TF104" s="79">
        <v>2021</v>
      </c>
      <c r="TG104" s="79" t="s">
        <v>1089</v>
      </c>
      <c r="TH104" s="79" t="s">
        <v>1089</v>
      </c>
      <c r="TI104" s="79" t="s">
        <v>1050</v>
      </c>
      <c r="TJ104" s="79" t="s">
        <v>1050</v>
      </c>
      <c r="TK104" s="79" t="s">
        <v>1050</v>
      </c>
      <c r="TL104" s="79" t="s">
        <v>1050</v>
      </c>
      <c r="TM104" s="79" t="s">
        <v>1050</v>
      </c>
      <c r="TN104" s="79" t="s">
        <v>1050</v>
      </c>
      <c r="TO104" s="79" t="s">
        <v>1050</v>
      </c>
      <c r="TP104" s="79" t="s">
        <v>1050</v>
      </c>
      <c r="TQ104" s="79" t="s">
        <v>1050</v>
      </c>
      <c r="TR104" s="79" t="s">
        <v>3721</v>
      </c>
      <c r="TS104" s="79" t="s">
        <v>1089</v>
      </c>
      <c r="TT104" s="79" t="s">
        <v>1089</v>
      </c>
      <c r="TU104" s="79" t="s">
        <v>1050</v>
      </c>
      <c r="TV104" s="79" t="s">
        <v>1050</v>
      </c>
      <c r="TW104" s="79" t="s">
        <v>1050</v>
      </c>
      <c r="TX104" s="79" t="s">
        <v>1050</v>
      </c>
      <c r="TY104" s="79" t="s">
        <v>1050</v>
      </c>
      <c r="TZ104" s="79" t="s">
        <v>1050</v>
      </c>
      <c r="UA104" s="79" t="s">
        <v>1050</v>
      </c>
      <c r="UB104" s="79" t="s">
        <v>1050</v>
      </c>
      <c r="UC104" s="79" t="s">
        <v>1050</v>
      </c>
      <c r="UD104" s="79" t="s">
        <v>1777</v>
      </c>
      <c r="UE104" s="79" t="s">
        <v>1089</v>
      </c>
      <c r="UF104" s="79" t="s">
        <v>1089</v>
      </c>
      <c r="UG104" s="79" t="s">
        <v>1050</v>
      </c>
      <c r="UH104" s="79" t="s">
        <v>1050</v>
      </c>
      <c r="UI104" s="79" t="s">
        <v>1050</v>
      </c>
      <c r="UJ104" s="79" t="s">
        <v>1050</v>
      </c>
      <c r="UK104" s="79" t="s">
        <v>1050</v>
      </c>
      <c r="UL104" s="79" t="s">
        <v>1050</v>
      </c>
      <c r="UM104" s="79" t="s">
        <v>1050</v>
      </c>
      <c r="UN104" s="79" t="s">
        <v>1050</v>
      </c>
      <c r="UO104" s="79" t="s">
        <v>1050</v>
      </c>
      <c r="UP104" s="79" t="s">
        <v>3707</v>
      </c>
      <c r="UQ104" s="79" t="s">
        <v>1089</v>
      </c>
      <c r="UR104" s="79" t="s">
        <v>1089</v>
      </c>
      <c r="US104" s="79" t="s">
        <v>1050</v>
      </c>
      <c r="UT104" s="79" t="s">
        <v>1050</v>
      </c>
      <c r="UU104" s="79" t="s">
        <v>1050</v>
      </c>
      <c r="UV104" s="79" t="s">
        <v>1050</v>
      </c>
      <c r="UW104" s="79" t="s">
        <v>1050</v>
      </c>
      <c r="UX104" s="79" t="s">
        <v>1050</v>
      </c>
      <c r="UY104" s="79" t="s">
        <v>1050</v>
      </c>
      <c r="UZ104" s="79" t="s">
        <v>1050</v>
      </c>
      <c r="VA104" s="79" t="s">
        <v>1050</v>
      </c>
      <c r="VB104" s="79">
        <v>109</v>
      </c>
      <c r="VC104" s="79" t="s">
        <v>1089</v>
      </c>
      <c r="VD104" s="79" t="s">
        <v>1089</v>
      </c>
      <c r="VE104" s="79" t="s">
        <v>1050</v>
      </c>
      <c r="VF104" s="79" t="s">
        <v>1050</v>
      </c>
      <c r="VG104" s="79" t="s">
        <v>1050</v>
      </c>
      <c r="VH104" s="79" t="s">
        <v>1050</v>
      </c>
      <c r="VI104" s="79" t="s">
        <v>1050</v>
      </c>
      <c r="VJ104" s="79" t="s">
        <v>1050</v>
      </c>
      <c r="VK104" s="79" t="s">
        <v>1050</v>
      </c>
      <c r="VL104" s="79" t="s">
        <v>1050</v>
      </c>
      <c r="VM104" s="79" t="s">
        <v>1050</v>
      </c>
      <c r="VN104" s="79" t="s">
        <v>1058</v>
      </c>
      <c r="VO104" s="79" t="s">
        <v>1089</v>
      </c>
      <c r="VP104" s="79" t="s">
        <v>1089</v>
      </c>
      <c r="VQ104" s="79" t="s">
        <v>1050</v>
      </c>
      <c r="VR104" s="79" t="s">
        <v>1050</v>
      </c>
      <c r="VS104" s="79" t="s">
        <v>1050</v>
      </c>
      <c r="VT104" s="79" t="s">
        <v>1050</v>
      </c>
      <c r="VU104" s="79" t="s">
        <v>1050</v>
      </c>
      <c r="VV104" s="79" t="s">
        <v>1050</v>
      </c>
      <c r="VW104" s="79" t="s">
        <v>1050</v>
      </c>
      <c r="VX104" s="79" t="s">
        <v>1050</v>
      </c>
      <c r="VY104" s="79" t="s">
        <v>1050</v>
      </c>
      <c r="VZ104" s="79" t="s">
        <v>353</v>
      </c>
      <c r="WA104" s="79" t="s">
        <v>1089</v>
      </c>
      <c r="WB104" s="79" t="s">
        <v>1089</v>
      </c>
      <c r="WC104" s="79" t="s">
        <v>1050</v>
      </c>
      <c r="WD104" s="79" t="s">
        <v>1050</v>
      </c>
      <c r="WE104" s="79" t="s">
        <v>1050</v>
      </c>
      <c r="WF104" s="79" t="s">
        <v>1050</v>
      </c>
      <c r="WG104" s="79" t="s">
        <v>1050</v>
      </c>
      <c r="WH104" s="79" t="s">
        <v>1050</v>
      </c>
      <c r="WI104" s="79" t="s">
        <v>1050</v>
      </c>
      <c r="WJ104" s="79" t="s">
        <v>1050</v>
      </c>
      <c r="WK104" s="79" t="s">
        <v>1050</v>
      </c>
      <c r="WL104" s="79" t="s">
        <v>353</v>
      </c>
      <c r="WM104" s="79" t="s">
        <v>1089</v>
      </c>
      <c r="WN104" s="79" t="s">
        <v>1089</v>
      </c>
      <c r="WO104" s="79" t="s">
        <v>1050</v>
      </c>
      <c r="WP104" s="79" t="s">
        <v>1050</v>
      </c>
      <c r="WQ104" s="79" t="s">
        <v>1050</v>
      </c>
      <c r="WR104" s="79" t="s">
        <v>1050</v>
      </c>
      <c r="WS104" s="79" t="s">
        <v>1050</v>
      </c>
      <c r="WT104" s="79" t="s">
        <v>1050</v>
      </c>
      <c r="WU104" s="79" t="s">
        <v>1050</v>
      </c>
      <c r="WV104" s="79" t="s">
        <v>1050</v>
      </c>
      <c r="WW104" s="79" t="s">
        <v>1050</v>
      </c>
      <c r="WX104" s="79" t="s">
        <v>399</v>
      </c>
      <c r="WY104" s="79" t="s">
        <v>1089</v>
      </c>
      <c r="WZ104" s="79" t="s">
        <v>1089</v>
      </c>
      <c r="XA104" s="79" t="s">
        <v>1050</v>
      </c>
      <c r="XB104" s="79" t="s">
        <v>1050</v>
      </c>
      <c r="XC104" s="79" t="s">
        <v>1050</v>
      </c>
      <c r="XD104" s="79" t="s">
        <v>1050</v>
      </c>
      <c r="XE104" s="79" t="s">
        <v>1050</v>
      </c>
      <c r="XF104" s="79" t="s">
        <v>1050</v>
      </c>
      <c r="XG104" s="79" t="s">
        <v>1050</v>
      </c>
      <c r="XH104" s="79" t="s">
        <v>1050</v>
      </c>
      <c r="XI104" s="79" t="s">
        <v>1050</v>
      </c>
      <c r="XJ104" s="79" t="s">
        <v>3722</v>
      </c>
      <c r="XK104" s="79" t="s">
        <v>1089</v>
      </c>
      <c r="XL104" s="79" t="s">
        <v>1089</v>
      </c>
      <c r="XM104" s="79" t="s">
        <v>1050</v>
      </c>
      <c r="XN104" s="79" t="s">
        <v>1050</v>
      </c>
      <c r="XO104" s="79" t="s">
        <v>1050</v>
      </c>
      <c r="XP104" s="79" t="s">
        <v>1050</v>
      </c>
      <c r="XQ104" s="79" t="s">
        <v>1050</v>
      </c>
      <c r="XR104" s="79" t="s">
        <v>1050</v>
      </c>
      <c r="XS104" s="79" t="s">
        <v>1050</v>
      </c>
      <c r="XT104" s="79" t="s">
        <v>1050</v>
      </c>
      <c r="XU104" s="79" t="s">
        <v>1050</v>
      </c>
      <c r="XV104" s="79" t="s">
        <v>1089</v>
      </c>
      <c r="XW104" s="79" t="s">
        <v>1089</v>
      </c>
      <c r="XX104" s="79" t="s">
        <v>1089</v>
      </c>
      <c r="XY104" s="79" t="s">
        <v>1050</v>
      </c>
      <c r="XZ104" s="79" t="s">
        <v>1050</v>
      </c>
      <c r="YA104" s="79" t="s">
        <v>1050</v>
      </c>
      <c r="YB104" s="79" t="s">
        <v>1050</v>
      </c>
      <c r="YC104" s="79" t="s">
        <v>1050</v>
      </c>
      <c r="YD104" s="79" t="s">
        <v>1050</v>
      </c>
      <c r="YE104" s="79" t="s">
        <v>1050</v>
      </c>
      <c r="YF104" s="79" t="s">
        <v>1050</v>
      </c>
      <c r="YG104" s="79" t="s">
        <v>1050</v>
      </c>
      <c r="YH104" s="79" t="s">
        <v>1089</v>
      </c>
      <c r="YI104" s="79" t="s">
        <v>1089</v>
      </c>
      <c r="YJ104" s="79" t="s">
        <v>1089</v>
      </c>
      <c r="YK104" s="79" t="s">
        <v>1050</v>
      </c>
      <c r="YL104" s="79" t="s">
        <v>1050</v>
      </c>
      <c r="YM104" s="79" t="s">
        <v>1050</v>
      </c>
      <c r="YN104" s="79" t="s">
        <v>1050</v>
      </c>
      <c r="YO104" s="79" t="s">
        <v>1050</v>
      </c>
      <c r="YP104" s="79" t="s">
        <v>1050</v>
      </c>
      <c r="YQ104" s="79" t="s">
        <v>1050</v>
      </c>
      <c r="YR104" s="79" t="s">
        <v>1050</v>
      </c>
      <c r="YS104" s="79" t="s">
        <v>1050</v>
      </c>
      <c r="YT104" s="79" t="s">
        <v>1089</v>
      </c>
      <c r="YU104" s="79" t="s">
        <v>1089</v>
      </c>
      <c r="YV104" s="79" t="s">
        <v>1089</v>
      </c>
      <c r="YW104" s="79" t="s">
        <v>1050</v>
      </c>
      <c r="YX104" s="79" t="s">
        <v>1050</v>
      </c>
      <c r="YY104" s="79" t="s">
        <v>1050</v>
      </c>
      <c r="YZ104" s="79" t="s">
        <v>1050</v>
      </c>
      <c r="ZA104" s="79" t="s">
        <v>1050</v>
      </c>
      <c r="ZB104" s="79" t="s">
        <v>1050</v>
      </c>
      <c r="ZC104" s="79" t="s">
        <v>1050</v>
      </c>
      <c r="ZD104" s="79" t="s">
        <v>1050</v>
      </c>
      <c r="ZE104" s="79" t="s">
        <v>1050</v>
      </c>
      <c r="ZF104" s="79" t="s">
        <v>399</v>
      </c>
      <c r="ZG104" s="79" t="s">
        <v>1089</v>
      </c>
      <c r="ZH104" s="79" t="s">
        <v>1089</v>
      </c>
      <c r="ZI104" s="79" t="s">
        <v>1050</v>
      </c>
      <c r="ZJ104" s="79" t="s">
        <v>1050</v>
      </c>
      <c r="ZK104" s="79" t="s">
        <v>1050</v>
      </c>
      <c r="ZL104" s="79" t="s">
        <v>1050</v>
      </c>
      <c r="ZM104" s="79" t="s">
        <v>1050</v>
      </c>
      <c r="ZN104" s="79" t="s">
        <v>1050</v>
      </c>
      <c r="ZO104" s="79" t="s">
        <v>1050</v>
      </c>
      <c r="ZP104" s="79" t="s">
        <v>1050</v>
      </c>
      <c r="ZQ104" s="79" t="s">
        <v>1050</v>
      </c>
      <c r="ZR104" s="79" t="s">
        <v>399</v>
      </c>
      <c r="ZS104" s="79" t="s">
        <v>1089</v>
      </c>
      <c r="ZT104" s="79" t="s">
        <v>1089</v>
      </c>
      <c r="ZU104" s="79" t="s">
        <v>1050</v>
      </c>
      <c r="ZV104" s="79" t="s">
        <v>1050</v>
      </c>
      <c r="ZW104" s="79" t="s">
        <v>1050</v>
      </c>
      <c r="ZX104" s="79" t="s">
        <v>1050</v>
      </c>
      <c r="ZY104" s="79" t="s">
        <v>1050</v>
      </c>
      <c r="ZZ104" s="79" t="s">
        <v>1050</v>
      </c>
      <c r="AAA104" s="79" t="s">
        <v>1050</v>
      </c>
      <c r="AAB104" s="79" t="s">
        <v>1050</v>
      </c>
      <c r="AAC104" s="79" t="s">
        <v>1050</v>
      </c>
      <c r="AAD104" s="79" t="s">
        <v>397</v>
      </c>
      <c r="AAE104" s="79">
        <v>31</v>
      </c>
      <c r="AAF104" s="91">
        <v>44107</v>
      </c>
      <c r="AAG104" s="79">
        <v>1</v>
      </c>
      <c r="AAH104" s="79">
        <v>0</v>
      </c>
      <c r="AAI104" s="79" t="s">
        <v>1132</v>
      </c>
      <c r="AAJ104" s="79" t="s">
        <v>352</v>
      </c>
      <c r="AAK104" s="79" t="s">
        <v>1050</v>
      </c>
      <c r="AAL104" s="79" t="s">
        <v>1050</v>
      </c>
      <c r="AAM104" s="79" t="s">
        <v>1050</v>
      </c>
      <c r="AAN104" s="79" t="s">
        <v>1050</v>
      </c>
      <c r="AAO104" s="79" t="s">
        <v>1050</v>
      </c>
      <c r="AAP104" s="79" t="s">
        <v>1050</v>
      </c>
      <c r="AAQ104" s="79" t="s">
        <v>1050</v>
      </c>
      <c r="AAR104" s="79" t="s">
        <v>1050</v>
      </c>
      <c r="AAS104" s="79" t="s">
        <v>1050</v>
      </c>
      <c r="AAT104" s="79" t="s">
        <v>1050</v>
      </c>
      <c r="AAU104" s="79" t="s">
        <v>1050</v>
      </c>
      <c r="AAV104" s="79" t="s">
        <v>1050</v>
      </c>
      <c r="AAW104" s="79" t="s">
        <v>1050</v>
      </c>
      <c r="AAX104" s="79" t="s">
        <v>1050</v>
      </c>
      <c r="AAY104" s="79" t="s">
        <v>1050</v>
      </c>
      <c r="AAZ104" s="79" t="s">
        <v>1050</v>
      </c>
      <c r="ABA104" s="79" t="s">
        <v>1050</v>
      </c>
      <c r="ABB104" s="79" t="s">
        <v>1050</v>
      </c>
      <c r="ABC104" s="79" t="s">
        <v>1050</v>
      </c>
      <c r="ABD104" s="79" t="s">
        <v>1050</v>
      </c>
      <c r="ABE104" s="79" t="s">
        <v>1050</v>
      </c>
      <c r="ABF104" s="79" t="s">
        <v>1050</v>
      </c>
      <c r="ABG104" s="79" t="s">
        <v>1050</v>
      </c>
      <c r="ABH104" s="79" t="s">
        <v>1050</v>
      </c>
      <c r="ABI104" s="79" t="s">
        <v>1050</v>
      </c>
      <c r="ABJ104" s="79" t="s">
        <v>1050</v>
      </c>
      <c r="ABK104" s="79" t="s">
        <v>1050</v>
      </c>
      <c r="ABL104" s="79" t="s">
        <v>1050</v>
      </c>
      <c r="ABM104" s="79" t="s">
        <v>1050</v>
      </c>
      <c r="ABN104" s="79" t="s">
        <v>1050</v>
      </c>
      <c r="ABO104" s="79" t="s">
        <v>1050</v>
      </c>
      <c r="ABP104" s="79" t="s">
        <v>1050</v>
      </c>
      <c r="ABQ104" s="79" t="s">
        <v>1050</v>
      </c>
      <c r="ABR104" s="79" t="s">
        <v>1050</v>
      </c>
      <c r="ABS104" s="79" t="s">
        <v>1050</v>
      </c>
      <c r="ABT104" s="79" t="s">
        <v>1050</v>
      </c>
      <c r="ABU104" s="79" t="s">
        <v>1050</v>
      </c>
      <c r="ABV104" s="79" t="s">
        <v>1050</v>
      </c>
      <c r="ABW104" s="79" t="s">
        <v>1050</v>
      </c>
      <c r="ABX104" s="79" t="s">
        <v>1050</v>
      </c>
      <c r="ABY104" s="79" t="s">
        <v>1050</v>
      </c>
      <c r="ABZ104" s="79" t="s">
        <v>1050</v>
      </c>
      <c r="ACA104" s="79" t="s">
        <v>1050</v>
      </c>
      <c r="ACB104" s="79" t="s">
        <v>1050</v>
      </c>
      <c r="ACC104" s="79" t="s">
        <v>1050</v>
      </c>
      <c r="ACD104" s="79" t="s">
        <v>1050</v>
      </c>
      <c r="ACE104" s="79" t="s">
        <v>1050</v>
      </c>
      <c r="ACF104" s="79" t="s">
        <v>1050</v>
      </c>
      <c r="ACG104" s="79" t="s">
        <v>1050</v>
      </c>
      <c r="ACH104" s="79" t="s">
        <v>1050</v>
      </c>
      <c r="ACI104" s="79" t="s">
        <v>1050</v>
      </c>
      <c r="ACJ104" s="79" t="s">
        <v>1050</v>
      </c>
      <c r="ACK104" s="79" t="s">
        <v>1050</v>
      </c>
      <c r="ACL104" s="79" t="s">
        <v>1050</v>
      </c>
      <c r="ACM104" s="79" t="s">
        <v>1050</v>
      </c>
      <c r="ACN104" s="79" t="s">
        <v>1050</v>
      </c>
      <c r="ACO104" s="79" t="s">
        <v>1050</v>
      </c>
      <c r="ACP104" s="79" t="s">
        <v>1050</v>
      </c>
      <c r="ACQ104" s="79" t="s">
        <v>1050</v>
      </c>
      <c r="ACR104" s="79" t="s">
        <v>1050</v>
      </c>
      <c r="ACS104" s="79" t="s">
        <v>1050</v>
      </c>
      <c r="ACT104" s="79" t="s">
        <v>1050</v>
      </c>
      <c r="ACU104" s="79" t="s">
        <v>1050</v>
      </c>
      <c r="ACV104" s="79" t="s">
        <v>1050</v>
      </c>
      <c r="ACW104" s="79" t="s">
        <v>1050</v>
      </c>
      <c r="ACX104" s="79" t="s">
        <v>1050</v>
      </c>
      <c r="ACY104" s="79" t="s">
        <v>1050</v>
      </c>
      <c r="ACZ104" s="79" t="s">
        <v>1050</v>
      </c>
      <c r="ADA104" s="79" t="s">
        <v>1050</v>
      </c>
      <c r="ADB104" s="79" t="s">
        <v>1050</v>
      </c>
      <c r="ADC104" s="79" t="s">
        <v>1050</v>
      </c>
      <c r="ADD104" s="79" t="s">
        <v>1050</v>
      </c>
      <c r="ADE104" s="79" t="s">
        <v>1050</v>
      </c>
      <c r="ADF104" s="79" t="s">
        <v>1050</v>
      </c>
      <c r="ADG104" s="79" t="s">
        <v>1050</v>
      </c>
      <c r="ADH104" s="79" t="s">
        <v>1050</v>
      </c>
      <c r="ADI104" s="79" t="s">
        <v>1050</v>
      </c>
      <c r="ADJ104" s="79">
        <v>26</v>
      </c>
      <c r="ADK104" s="79" t="s">
        <v>1050</v>
      </c>
      <c r="ADL104" s="79" t="s">
        <v>1050</v>
      </c>
      <c r="ADM104" s="79" t="s">
        <v>1050</v>
      </c>
      <c r="ADN104" s="79" t="s">
        <v>1050</v>
      </c>
      <c r="ADO104" s="79" t="s">
        <v>397</v>
      </c>
      <c r="ADP104" s="79" t="s">
        <v>1050</v>
      </c>
      <c r="ADQ104" s="79" t="s">
        <v>1050</v>
      </c>
      <c r="ADR104" s="79" t="s">
        <v>1050</v>
      </c>
      <c r="ADS104" s="79" t="s">
        <v>1050</v>
      </c>
      <c r="ADT104" s="79" t="s">
        <v>494</v>
      </c>
      <c r="ADU104" s="79" t="s">
        <v>1050</v>
      </c>
      <c r="ADV104" s="79" t="s">
        <v>1050</v>
      </c>
      <c r="ADW104" s="79" t="s">
        <v>1050</v>
      </c>
      <c r="ADX104" s="79" t="s">
        <v>1050</v>
      </c>
      <c r="ADY104" s="79" t="s">
        <v>494</v>
      </c>
      <c r="ADZ104" s="79" t="s">
        <v>1050</v>
      </c>
      <c r="AEA104" s="79" t="s">
        <v>1050</v>
      </c>
      <c r="AEB104" s="79" t="s">
        <v>1050</v>
      </c>
      <c r="AEC104" s="79" t="s">
        <v>1050</v>
      </c>
      <c r="AED104" s="79" t="s">
        <v>494</v>
      </c>
      <c r="AEE104" s="79" t="s">
        <v>1050</v>
      </c>
      <c r="AEF104" s="79" t="s">
        <v>1050</v>
      </c>
      <c r="AEG104" s="79" t="s">
        <v>1050</v>
      </c>
      <c r="AEH104" s="79" t="s">
        <v>1050</v>
      </c>
      <c r="AEI104" s="79" t="s">
        <v>494</v>
      </c>
      <c r="AEJ104" s="79" t="s">
        <v>1050</v>
      </c>
      <c r="AEK104" s="79" t="s">
        <v>1050</v>
      </c>
      <c r="AEL104" s="79" t="s">
        <v>1050</v>
      </c>
      <c r="AEM104" s="79" t="s">
        <v>1050</v>
      </c>
      <c r="AEN104" s="79" t="s">
        <v>1132</v>
      </c>
      <c r="AEO104" s="79" t="s">
        <v>1050</v>
      </c>
      <c r="AEP104" s="79" t="s">
        <v>1050</v>
      </c>
      <c r="AEQ104" s="79" t="s">
        <v>1050</v>
      </c>
      <c r="AER104" s="79" t="s">
        <v>1050</v>
      </c>
      <c r="AES104" s="79" t="s">
        <v>398</v>
      </c>
      <c r="AET104" s="79" t="s">
        <v>1050</v>
      </c>
      <c r="AEU104" s="79" t="s">
        <v>1050</v>
      </c>
      <c r="AEV104" s="79" t="s">
        <v>1050</v>
      </c>
      <c r="AEW104" s="79" t="s">
        <v>1050</v>
      </c>
      <c r="AEX104" s="137" t="s">
        <v>1511</v>
      </c>
      <c r="AEY104" s="79">
        <v>1</v>
      </c>
      <c r="AEZ104" s="79">
        <v>1</v>
      </c>
      <c r="AFA104" s="79" t="s">
        <v>2712</v>
      </c>
      <c r="AFB104" s="79" t="s">
        <v>1050</v>
      </c>
      <c r="AFC104" s="79" t="s">
        <v>1089</v>
      </c>
      <c r="AFD104" s="79" t="s">
        <v>1050</v>
      </c>
      <c r="AFE104" s="79" t="s">
        <v>1050</v>
      </c>
      <c r="AFF104" s="79" t="s">
        <v>1050</v>
      </c>
      <c r="AFG104" s="79" t="s">
        <v>1050</v>
      </c>
      <c r="AFH104" s="79" t="s">
        <v>1050</v>
      </c>
      <c r="AFI104" s="79" t="s">
        <v>1050</v>
      </c>
      <c r="AFJ104" s="79" t="s">
        <v>1050</v>
      </c>
      <c r="AFK104" s="79" t="s">
        <v>1050</v>
      </c>
      <c r="AFL104" s="79" t="s">
        <v>1050</v>
      </c>
      <c r="AFM104" s="79" t="s">
        <v>1050</v>
      </c>
      <c r="AFN104" s="79" t="s">
        <v>1050</v>
      </c>
      <c r="AFO104" s="79" t="s">
        <v>1050</v>
      </c>
      <c r="AFP104" s="79" t="s">
        <v>1050</v>
      </c>
      <c r="AFQ104" s="79" t="s">
        <v>1050</v>
      </c>
      <c r="AFR104" s="79" t="s">
        <v>1050</v>
      </c>
      <c r="AFS104" s="79" t="s">
        <v>1050</v>
      </c>
      <c r="AFT104" s="79" t="s">
        <v>1050</v>
      </c>
      <c r="AFU104" s="79" t="s">
        <v>1050</v>
      </c>
      <c r="AFV104" s="79" t="s">
        <v>1050</v>
      </c>
      <c r="AFW104" s="79" t="s">
        <v>1050</v>
      </c>
      <c r="AFX104" s="79" t="s">
        <v>1050</v>
      </c>
      <c r="AFY104" s="79" t="s">
        <v>1050</v>
      </c>
      <c r="AFZ104" s="79" t="s">
        <v>1050</v>
      </c>
      <c r="AGA104" s="79" t="s">
        <v>1050</v>
      </c>
      <c r="AGB104" s="79" t="s">
        <v>1050</v>
      </c>
      <c r="AGC104" s="79" t="s">
        <v>1050</v>
      </c>
      <c r="AGD104" s="79" t="s">
        <v>1050</v>
      </c>
      <c r="AGE104" s="79" t="s">
        <v>1050</v>
      </c>
      <c r="AGF104" s="79" t="s">
        <v>1050</v>
      </c>
      <c r="AGG104" s="79" t="s">
        <v>1050</v>
      </c>
      <c r="AGH104" s="79" t="s">
        <v>1050</v>
      </c>
      <c r="AGI104" s="79" t="s">
        <v>1050</v>
      </c>
      <c r="AGJ104" s="79" t="s">
        <v>1050</v>
      </c>
      <c r="AGK104" s="79" t="s">
        <v>1050</v>
      </c>
      <c r="AGL104" s="79" t="s">
        <v>1089</v>
      </c>
      <c r="AGM104" s="79" t="s">
        <v>1050</v>
      </c>
      <c r="AGN104" s="79" t="s">
        <v>1050</v>
      </c>
      <c r="AGO104" s="79" t="s">
        <v>1050</v>
      </c>
      <c r="AGP104" s="79" t="s">
        <v>1050</v>
      </c>
      <c r="AGQ104" s="79" t="s">
        <v>1050</v>
      </c>
      <c r="AGR104" s="79" t="s">
        <v>1050</v>
      </c>
      <c r="AGS104" s="79" t="s">
        <v>1050</v>
      </c>
      <c r="AGT104" s="79" t="s">
        <v>1050</v>
      </c>
      <c r="AGU104" s="79" t="s">
        <v>1050</v>
      </c>
      <c r="AGV104" s="79" t="s">
        <v>1050</v>
      </c>
      <c r="AGW104" s="79" t="s">
        <v>1050</v>
      </c>
      <c r="AGX104" s="79" t="s">
        <v>1050</v>
      </c>
      <c r="AGY104" s="79" t="s">
        <v>1050</v>
      </c>
      <c r="AGZ104" s="79" t="s">
        <v>1050</v>
      </c>
      <c r="AHA104" s="79" t="s">
        <v>1050</v>
      </c>
      <c r="AHB104" s="79" t="s">
        <v>1050</v>
      </c>
      <c r="AHC104" s="79" t="s">
        <v>1050</v>
      </c>
      <c r="AHD104" s="79" t="s">
        <v>1050</v>
      </c>
      <c r="AHE104" s="79" t="s">
        <v>1050</v>
      </c>
      <c r="AHF104" s="79" t="s">
        <v>1050</v>
      </c>
      <c r="AHG104" s="79" t="s">
        <v>1050</v>
      </c>
      <c r="AHH104" s="79" t="s">
        <v>1050</v>
      </c>
      <c r="AHI104" s="79" t="s">
        <v>1217</v>
      </c>
      <c r="AHJ104" s="79" t="s">
        <v>1093</v>
      </c>
      <c r="AHK104" s="79" t="s">
        <v>1050</v>
      </c>
      <c r="AHL104" s="79" t="s">
        <v>1050</v>
      </c>
      <c r="AHM104" s="79" t="s">
        <v>1050</v>
      </c>
      <c r="AHN104" s="79" t="s">
        <v>1050</v>
      </c>
      <c r="AHO104" s="79" t="s">
        <v>1050</v>
      </c>
      <c r="AHP104" s="79" t="s">
        <v>1050</v>
      </c>
      <c r="AHQ104" s="79" t="s">
        <v>1050</v>
      </c>
      <c r="AHR104" s="79" t="s">
        <v>1050</v>
      </c>
      <c r="AHS104" s="79" t="s">
        <v>1050</v>
      </c>
      <c r="AHT104" s="79" t="s">
        <v>1050</v>
      </c>
      <c r="AHU104" s="79" t="s">
        <v>1050</v>
      </c>
      <c r="AHV104" s="79" t="s">
        <v>1050</v>
      </c>
      <c r="AHW104" s="79" t="s">
        <v>1050</v>
      </c>
      <c r="AHX104" s="79" t="s">
        <v>1050</v>
      </c>
      <c r="AHY104" s="79" t="s">
        <v>1050</v>
      </c>
      <c r="AHZ104" s="79" t="s">
        <v>1050</v>
      </c>
      <c r="AIA104" s="79" t="s">
        <v>1050</v>
      </c>
      <c r="AIB104" s="79" t="s">
        <v>1050</v>
      </c>
      <c r="AIC104" s="79" t="s">
        <v>1050</v>
      </c>
      <c r="AID104" s="79" t="s">
        <v>1050</v>
      </c>
      <c r="AIE104" s="79" t="s">
        <v>1050</v>
      </c>
      <c r="AIF104" s="79" t="s">
        <v>1050</v>
      </c>
      <c r="AIG104" s="79" t="s">
        <v>1217</v>
      </c>
      <c r="AIH104" s="79" t="s">
        <v>1093</v>
      </c>
      <c r="AII104" s="79" t="s">
        <v>1050</v>
      </c>
      <c r="AIJ104" s="79" t="s">
        <v>1050</v>
      </c>
      <c r="AIK104" s="79" t="s">
        <v>1050</v>
      </c>
      <c r="AIL104" s="79" t="s">
        <v>1050</v>
      </c>
      <c r="AIM104" s="79" t="s">
        <v>1050</v>
      </c>
      <c r="AIN104" s="79" t="s">
        <v>1050</v>
      </c>
      <c r="AIO104" s="79" t="s">
        <v>1050</v>
      </c>
      <c r="AIP104" s="79" t="s">
        <v>1050</v>
      </c>
      <c r="AIQ104" s="79" t="s">
        <v>399</v>
      </c>
      <c r="AIR104" s="79" t="s">
        <v>3723</v>
      </c>
      <c r="AIS104" s="79" t="s">
        <v>1050</v>
      </c>
      <c r="AIT104" s="79" t="s">
        <v>1050</v>
      </c>
      <c r="AIU104" s="79" t="s">
        <v>1050</v>
      </c>
      <c r="AIV104" s="79" t="s">
        <v>1050</v>
      </c>
      <c r="AIW104" s="79" t="s">
        <v>1050</v>
      </c>
      <c r="AIX104" s="79" t="s">
        <v>353</v>
      </c>
      <c r="AIY104" s="79" t="s">
        <v>1050</v>
      </c>
      <c r="AIZ104" s="79" t="s">
        <v>1050</v>
      </c>
      <c r="AJA104" s="79" t="s">
        <v>1050</v>
      </c>
      <c r="AJB104" s="79" t="s">
        <v>1050</v>
      </c>
      <c r="AJC104" s="79" t="s">
        <v>1050</v>
      </c>
      <c r="AJD104" s="79" t="s">
        <v>1050</v>
      </c>
      <c r="AJE104" s="79" t="s">
        <v>1050</v>
      </c>
      <c r="AJF104" s="79" t="s">
        <v>1050</v>
      </c>
      <c r="AJG104" s="79" t="s">
        <v>3724</v>
      </c>
      <c r="AJH104" s="79" t="s">
        <v>3725</v>
      </c>
      <c r="AJI104" s="79" t="s">
        <v>3726</v>
      </c>
      <c r="AJJ104" s="79" t="s">
        <v>3726</v>
      </c>
      <c r="AJK104" s="79" t="s">
        <v>1050</v>
      </c>
      <c r="AJL104" s="79" t="s">
        <v>1050</v>
      </c>
      <c r="AJM104" s="79" t="s">
        <v>2712</v>
      </c>
      <c r="AJN104" s="79" t="s">
        <v>2712</v>
      </c>
      <c r="AJO104" s="79" t="s">
        <v>1050</v>
      </c>
      <c r="AJP104" s="79" t="s">
        <v>1050</v>
      </c>
      <c r="AJQ104" s="79" t="s">
        <v>1050</v>
      </c>
      <c r="AJR104" s="79" t="s">
        <v>1050</v>
      </c>
      <c r="AJS104" s="79" t="s">
        <v>3727</v>
      </c>
      <c r="AJT104" s="79" t="s">
        <v>1050</v>
      </c>
      <c r="AJU104" s="79" t="s">
        <v>1098</v>
      </c>
      <c r="AJV104" s="79" t="s">
        <v>1050</v>
      </c>
      <c r="AJW104" s="79" t="s">
        <v>1050</v>
      </c>
      <c r="AJX104" s="79" t="s">
        <v>1050</v>
      </c>
      <c r="AJY104" s="79" t="s">
        <v>1098</v>
      </c>
      <c r="AJZ104" s="79" t="s">
        <v>1050</v>
      </c>
      <c r="AKA104" s="79" t="s">
        <v>1050</v>
      </c>
      <c r="AKB104" s="79" t="s">
        <v>1050</v>
      </c>
      <c r="AKC104" s="79" t="s">
        <v>1050</v>
      </c>
      <c r="AKD104" s="79" t="s">
        <v>1050</v>
      </c>
      <c r="AKE104" s="79" t="s">
        <v>1050</v>
      </c>
      <c r="AKF104" s="79" t="s">
        <v>1050</v>
      </c>
      <c r="AKG104" s="79" t="s">
        <v>1098</v>
      </c>
      <c r="AKH104" s="79" t="s">
        <v>1050</v>
      </c>
      <c r="AKI104" s="79" t="s">
        <v>1098</v>
      </c>
      <c r="AKJ104" s="79" t="s">
        <v>1050</v>
      </c>
      <c r="AKK104" s="79" t="s">
        <v>1050</v>
      </c>
      <c r="AKL104" s="79" t="s">
        <v>1050</v>
      </c>
      <c r="AKM104" s="79" t="s">
        <v>1098</v>
      </c>
      <c r="AKN104" s="79" t="s">
        <v>1050</v>
      </c>
      <c r="AKO104" s="79" t="s">
        <v>1050</v>
      </c>
      <c r="AKP104" s="79" t="s">
        <v>1098</v>
      </c>
      <c r="AKQ104" s="79" t="s">
        <v>1050</v>
      </c>
      <c r="AKR104" s="79" t="s">
        <v>1050</v>
      </c>
      <c r="AKS104" s="79" t="s">
        <v>1050</v>
      </c>
      <c r="AKT104" s="79" t="s">
        <v>1050</v>
      </c>
      <c r="AKU104" s="79" t="s">
        <v>1050</v>
      </c>
      <c r="AKV104" s="79" t="s">
        <v>1098</v>
      </c>
      <c r="AKW104" s="79" t="s">
        <v>1050</v>
      </c>
      <c r="AKX104" s="79" t="s">
        <v>1050</v>
      </c>
      <c r="AKY104" s="79" t="s">
        <v>1050</v>
      </c>
      <c r="AKZ104" s="79" t="s">
        <v>1050</v>
      </c>
      <c r="ALA104" s="79" t="s">
        <v>1050</v>
      </c>
      <c r="ALB104" s="79" t="s">
        <v>1050</v>
      </c>
      <c r="ALC104" s="79" t="s">
        <v>1050</v>
      </c>
      <c r="ALD104" s="79" t="s">
        <v>1050</v>
      </c>
      <c r="ALE104" s="79" t="s">
        <v>1050</v>
      </c>
      <c r="ALF104" s="79" t="s">
        <v>1050</v>
      </c>
      <c r="ALG104" s="79" t="s">
        <v>1098</v>
      </c>
      <c r="ALH104" s="79" t="s">
        <v>1050</v>
      </c>
      <c r="ALI104" s="79" t="s">
        <v>1050</v>
      </c>
      <c r="ALJ104" s="79" t="s">
        <v>1050</v>
      </c>
      <c r="ALK104" s="79" t="s">
        <v>1098</v>
      </c>
      <c r="ALL104" s="79" t="s">
        <v>1050</v>
      </c>
      <c r="ALM104" s="79" t="s">
        <v>1050</v>
      </c>
      <c r="ALN104" s="79" t="s">
        <v>1050</v>
      </c>
      <c r="ALO104" s="79" t="s">
        <v>1050</v>
      </c>
      <c r="ALP104" s="79" t="s">
        <v>1050</v>
      </c>
      <c r="ALQ104" s="79" t="s">
        <v>1098</v>
      </c>
      <c r="ALR104" s="79" t="s">
        <v>1050</v>
      </c>
      <c r="ALS104" s="79" t="s">
        <v>1050</v>
      </c>
      <c r="ALT104" s="79" t="s">
        <v>1050</v>
      </c>
      <c r="ALU104" s="79" t="s">
        <v>1050</v>
      </c>
      <c r="ALV104" s="79" t="s">
        <v>1050</v>
      </c>
      <c r="ALW104" s="79" t="s">
        <v>1050</v>
      </c>
      <c r="ALX104" s="79" t="s">
        <v>1050</v>
      </c>
    </row>
    <row r="105" ht="50.25" customHeight="1" spans="1:1012">
      <c r="A105" s="150" t="s">
        <v>3728</v>
      </c>
      <c r="B105" s="150" t="s">
        <v>3729</v>
      </c>
      <c r="C105" s="110" t="s">
        <v>1050</v>
      </c>
      <c r="D105" s="110" t="s">
        <v>329</v>
      </c>
      <c r="E105" s="110" t="s">
        <v>1050</v>
      </c>
      <c r="F105" s="110" t="s">
        <v>3730</v>
      </c>
      <c r="G105" s="110" t="s">
        <v>1050</v>
      </c>
      <c r="H105" s="110" t="s">
        <v>1050</v>
      </c>
      <c r="I105" s="110" t="s">
        <v>543</v>
      </c>
      <c r="J105" s="110" t="s">
        <v>3731</v>
      </c>
      <c r="K105" s="153">
        <v>0.450694444444444</v>
      </c>
      <c r="L105" s="110" t="s">
        <v>3731</v>
      </c>
      <c r="M105" s="153">
        <v>0.465277777777778</v>
      </c>
      <c r="N105" s="110" t="s">
        <v>376</v>
      </c>
      <c r="O105" s="110" t="s">
        <v>1050</v>
      </c>
      <c r="P105" s="110" t="s">
        <v>1050</v>
      </c>
      <c r="Q105" s="110" t="s">
        <v>1050</v>
      </c>
      <c r="R105" s="110" t="s">
        <v>1052</v>
      </c>
      <c r="S105" s="110" t="s">
        <v>419</v>
      </c>
      <c r="T105" s="110" t="s">
        <v>1050</v>
      </c>
      <c r="U105" s="110" t="s">
        <v>1050</v>
      </c>
      <c r="V105" s="110" t="s">
        <v>480</v>
      </c>
      <c r="W105" s="110" t="s">
        <v>1050</v>
      </c>
      <c r="X105" s="110" t="s">
        <v>339</v>
      </c>
      <c r="Y105" s="110" t="s">
        <v>1050</v>
      </c>
      <c r="Z105" s="110" t="s">
        <v>387</v>
      </c>
      <c r="AA105" s="110" t="s">
        <v>342</v>
      </c>
      <c r="AB105" s="110" t="s">
        <v>424</v>
      </c>
      <c r="AC105" s="110" t="s">
        <v>343</v>
      </c>
      <c r="AD105" s="110" t="s">
        <v>344</v>
      </c>
      <c r="AE105" s="110" t="s">
        <v>1050</v>
      </c>
      <c r="AF105" s="110" t="s">
        <v>458</v>
      </c>
      <c r="AG105" s="110" t="s">
        <v>1050</v>
      </c>
      <c r="AH105" s="110" t="s">
        <v>1050</v>
      </c>
      <c r="AI105" s="110" t="s">
        <v>1050</v>
      </c>
      <c r="AJ105" s="110" t="s">
        <v>1050</v>
      </c>
      <c r="AK105" s="110" t="s">
        <v>1050</v>
      </c>
      <c r="AL105" s="110" t="s">
        <v>1292</v>
      </c>
      <c r="AM105" s="110" t="s">
        <v>1050</v>
      </c>
      <c r="AN105" s="110" t="s">
        <v>1050</v>
      </c>
      <c r="AO105" s="110" t="s">
        <v>1050</v>
      </c>
      <c r="AP105" s="110" t="s">
        <v>1050</v>
      </c>
      <c r="AQ105" s="110" t="s">
        <v>1050</v>
      </c>
      <c r="AR105" s="110" t="s">
        <v>1050</v>
      </c>
      <c r="AS105" s="110" t="s">
        <v>1050</v>
      </c>
      <c r="AT105" s="110" t="s">
        <v>1050</v>
      </c>
      <c r="AU105" s="110" t="s">
        <v>1050</v>
      </c>
      <c r="AV105" s="110" t="s">
        <v>1050</v>
      </c>
      <c r="AW105" s="110" t="s">
        <v>1050</v>
      </c>
      <c r="AX105" s="110" t="s">
        <v>1050</v>
      </c>
      <c r="AY105" s="110" t="s">
        <v>1050</v>
      </c>
      <c r="AZ105" s="110" t="s">
        <v>1050</v>
      </c>
      <c r="BA105" s="110" t="s">
        <v>1050</v>
      </c>
      <c r="BB105" s="110" t="s">
        <v>1050</v>
      </c>
      <c r="BC105" s="110" t="s">
        <v>339</v>
      </c>
      <c r="BD105" s="110" t="s">
        <v>1050</v>
      </c>
      <c r="BE105" s="110" t="s">
        <v>387</v>
      </c>
      <c r="BF105" s="110" t="s">
        <v>342</v>
      </c>
      <c r="BG105" s="110" t="s">
        <v>388</v>
      </c>
      <c r="BH105" s="110" t="s">
        <v>343</v>
      </c>
      <c r="BI105" s="110" t="s">
        <v>344</v>
      </c>
      <c r="BJ105" s="110" t="s">
        <v>1050</v>
      </c>
      <c r="BK105" s="110" t="s">
        <v>1050</v>
      </c>
      <c r="BL105" s="110" t="s">
        <v>1050</v>
      </c>
      <c r="BM105" s="110" t="s">
        <v>1050</v>
      </c>
      <c r="BN105" s="110" t="s">
        <v>1050</v>
      </c>
      <c r="BO105" s="110" t="s">
        <v>1050</v>
      </c>
      <c r="BP105" s="110" t="s">
        <v>1050</v>
      </c>
      <c r="BQ105" s="110" t="s">
        <v>1050</v>
      </c>
      <c r="BR105" s="110" t="s">
        <v>1050</v>
      </c>
      <c r="BS105" s="110" t="s">
        <v>1050</v>
      </c>
      <c r="BT105" s="110" t="s">
        <v>1050</v>
      </c>
      <c r="BU105" s="110" t="s">
        <v>1050</v>
      </c>
      <c r="BV105" s="110" t="s">
        <v>1050</v>
      </c>
      <c r="BW105" s="110" t="s">
        <v>1050</v>
      </c>
      <c r="BX105" s="110" t="s">
        <v>1050</v>
      </c>
      <c r="BY105" s="110" t="s">
        <v>1050</v>
      </c>
      <c r="BZ105" s="110" t="s">
        <v>1050</v>
      </c>
      <c r="CA105" s="110" t="s">
        <v>1050</v>
      </c>
      <c r="CB105" s="110" t="s">
        <v>1050</v>
      </c>
      <c r="CC105" s="110" t="s">
        <v>1050</v>
      </c>
      <c r="CD105" s="110" t="s">
        <v>1050</v>
      </c>
      <c r="CE105" s="110" t="s">
        <v>1050</v>
      </c>
      <c r="CF105" s="110" t="s">
        <v>1057</v>
      </c>
      <c r="CG105" s="110" t="s">
        <v>3732</v>
      </c>
      <c r="CH105" s="110" t="s">
        <v>1090</v>
      </c>
      <c r="CI105" s="110" t="s">
        <v>1050</v>
      </c>
      <c r="CJ105" s="110" t="s">
        <v>1058</v>
      </c>
      <c r="CK105" s="110" t="s">
        <v>353</v>
      </c>
      <c r="CL105" s="110" t="s">
        <v>1050</v>
      </c>
      <c r="CM105" s="110" t="s">
        <v>1050</v>
      </c>
      <c r="CN105" s="110" t="s">
        <v>1050</v>
      </c>
      <c r="CO105" s="110" t="s">
        <v>353</v>
      </c>
      <c r="CP105" s="110" t="s">
        <v>520</v>
      </c>
      <c r="CQ105" s="110" t="s">
        <v>1050</v>
      </c>
      <c r="CR105" s="110" t="s">
        <v>1050</v>
      </c>
      <c r="CS105" s="110" t="s">
        <v>3733</v>
      </c>
      <c r="CT105" s="110">
        <v>11001</v>
      </c>
      <c r="CU105" s="110" t="s">
        <v>1050</v>
      </c>
      <c r="CV105" s="110" t="s">
        <v>1050</v>
      </c>
      <c r="CW105" s="110" t="s">
        <v>1050</v>
      </c>
      <c r="CX105" s="110" t="s">
        <v>1142</v>
      </c>
      <c r="CY105" s="110" t="s">
        <v>1133</v>
      </c>
      <c r="CZ105" s="110" t="s">
        <v>356</v>
      </c>
      <c r="DA105" s="110" t="s">
        <v>1200</v>
      </c>
      <c r="DB105" s="110" t="s">
        <v>3734</v>
      </c>
      <c r="DC105" s="110" t="s">
        <v>2027</v>
      </c>
      <c r="DD105" s="110">
        <v>2021</v>
      </c>
      <c r="DE105" s="110" t="s">
        <v>1203</v>
      </c>
      <c r="DF105" s="110">
        <v>80</v>
      </c>
      <c r="DG105" s="110">
        <v>80</v>
      </c>
      <c r="DH105" s="110" t="s">
        <v>1060</v>
      </c>
      <c r="DI105" s="110" t="s">
        <v>1112</v>
      </c>
      <c r="DJ105" s="110" t="s">
        <v>1237</v>
      </c>
      <c r="DK105" s="110" t="s">
        <v>1050</v>
      </c>
      <c r="DL105" s="110" t="s">
        <v>399</v>
      </c>
      <c r="DM105" s="110" t="s">
        <v>353</v>
      </c>
      <c r="DN105" s="110" t="s">
        <v>1068</v>
      </c>
      <c r="DO105" s="110" t="s">
        <v>3735</v>
      </c>
      <c r="DP105" s="110" t="s">
        <v>353</v>
      </c>
      <c r="DQ105" s="110" t="s">
        <v>2362</v>
      </c>
      <c r="DR105" s="110" t="s">
        <v>3736</v>
      </c>
      <c r="DS105" s="110" t="s">
        <v>353</v>
      </c>
      <c r="DT105" s="110" t="s">
        <v>2362</v>
      </c>
      <c r="DU105" s="156">
        <v>45106</v>
      </c>
      <c r="DV105" s="110" t="s">
        <v>399</v>
      </c>
      <c r="DW105" s="110" t="s">
        <v>403</v>
      </c>
      <c r="DX105" s="110" t="s">
        <v>404</v>
      </c>
      <c r="DY105" s="110" t="s">
        <v>1050</v>
      </c>
      <c r="DZ105" s="110" t="s">
        <v>1050</v>
      </c>
      <c r="EA105" s="110" t="s">
        <v>467</v>
      </c>
      <c r="EB105" s="110" t="s">
        <v>407</v>
      </c>
      <c r="EC105" s="110" t="s">
        <v>1050</v>
      </c>
      <c r="ED105" s="110" t="s">
        <v>3737</v>
      </c>
      <c r="EE105" s="110" t="s">
        <v>409</v>
      </c>
      <c r="EF105" s="110" t="s">
        <v>399</v>
      </c>
      <c r="EG105" s="110" t="s">
        <v>1050</v>
      </c>
      <c r="EH105" s="110" t="s">
        <v>1050</v>
      </c>
      <c r="EI105" s="110" t="s">
        <v>1050</v>
      </c>
      <c r="EJ105" s="110" t="s">
        <v>1050</v>
      </c>
      <c r="EK105" s="110" t="s">
        <v>1050</v>
      </c>
      <c r="EL105" s="110" t="s">
        <v>1050</v>
      </c>
      <c r="EM105" s="110" t="s">
        <v>1050</v>
      </c>
      <c r="EN105" s="110" t="s">
        <v>1050</v>
      </c>
      <c r="EO105" s="110" t="s">
        <v>1050</v>
      </c>
      <c r="EP105" s="110" t="s">
        <v>1050</v>
      </c>
      <c r="EQ105" s="110" t="s">
        <v>1050</v>
      </c>
      <c r="ER105" s="110" t="s">
        <v>1050</v>
      </c>
      <c r="ES105" s="110" t="s">
        <v>1050</v>
      </c>
      <c r="ET105" s="110" t="s">
        <v>1050</v>
      </c>
      <c r="EU105" s="110" t="s">
        <v>1050</v>
      </c>
      <c r="EV105" s="110" t="s">
        <v>1050</v>
      </c>
      <c r="EW105" s="110" t="s">
        <v>1050</v>
      </c>
      <c r="EX105" s="110" t="s">
        <v>1050</v>
      </c>
      <c r="EY105" s="110" t="s">
        <v>1050</v>
      </c>
      <c r="EZ105" s="110" t="s">
        <v>1050</v>
      </c>
      <c r="FA105" s="110" t="s">
        <v>1050</v>
      </c>
      <c r="FB105" s="110" t="s">
        <v>1050</v>
      </c>
      <c r="FC105" s="110" t="s">
        <v>1050</v>
      </c>
      <c r="FD105" s="110" t="s">
        <v>1050</v>
      </c>
      <c r="FE105" s="110" t="s">
        <v>1050</v>
      </c>
      <c r="FF105" s="110" t="s">
        <v>1050</v>
      </c>
      <c r="FG105" s="110" t="s">
        <v>1050</v>
      </c>
      <c r="FH105" s="110" t="s">
        <v>1050</v>
      </c>
      <c r="FI105" s="110" t="s">
        <v>1050</v>
      </c>
      <c r="FJ105" s="110" t="s">
        <v>1050</v>
      </c>
      <c r="FK105" s="110" t="s">
        <v>1050</v>
      </c>
      <c r="FL105" s="110" t="s">
        <v>1050</v>
      </c>
      <c r="FM105" s="110" t="s">
        <v>1050</v>
      </c>
      <c r="FN105" s="110" t="s">
        <v>1050</v>
      </c>
      <c r="FO105" s="110" t="s">
        <v>1050</v>
      </c>
      <c r="FP105" s="110" t="s">
        <v>1050</v>
      </c>
      <c r="FQ105" s="110" t="s">
        <v>1050</v>
      </c>
      <c r="FR105" s="110" t="s">
        <v>1050</v>
      </c>
      <c r="FS105" s="110" t="s">
        <v>1050</v>
      </c>
      <c r="FT105" s="110" t="s">
        <v>1050</v>
      </c>
      <c r="FU105" s="110" t="s">
        <v>1050</v>
      </c>
      <c r="FV105" s="110" t="s">
        <v>1050</v>
      </c>
      <c r="FW105" s="110" t="s">
        <v>1050</v>
      </c>
      <c r="FX105" s="110" t="s">
        <v>1050</v>
      </c>
      <c r="FY105" s="110" t="s">
        <v>1050</v>
      </c>
      <c r="FZ105" s="110" t="s">
        <v>1050</v>
      </c>
      <c r="GA105" s="110" t="s">
        <v>1050</v>
      </c>
      <c r="GB105" s="110" t="s">
        <v>1050</v>
      </c>
      <c r="GC105" s="110" t="s">
        <v>1050</v>
      </c>
      <c r="GD105" s="110" t="s">
        <v>1050</v>
      </c>
      <c r="GE105" s="110" t="s">
        <v>1050</v>
      </c>
      <c r="GF105" s="110" t="s">
        <v>1050</v>
      </c>
      <c r="GG105" s="110" t="s">
        <v>1050</v>
      </c>
      <c r="GH105" s="110" t="s">
        <v>1050</v>
      </c>
      <c r="GI105" s="110" t="s">
        <v>1050</v>
      </c>
      <c r="GJ105" s="110" t="s">
        <v>1050</v>
      </c>
      <c r="GK105" s="110" t="s">
        <v>1050</v>
      </c>
      <c r="GL105" s="110" t="s">
        <v>1050</v>
      </c>
      <c r="GM105" s="110" t="s">
        <v>1050</v>
      </c>
      <c r="GN105" s="110" t="s">
        <v>1050</v>
      </c>
      <c r="GO105" s="110" t="s">
        <v>1050</v>
      </c>
      <c r="GP105" s="110" t="s">
        <v>1050</v>
      </c>
      <c r="GQ105" s="110" t="s">
        <v>1050</v>
      </c>
      <c r="GR105" s="110" t="s">
        <v>1050</v>
      </c>
      <c r="GS105" s="110" t="s">
        <v>1050</v>
      </c>
      <c r="GT105" s="110" t="s">
        <v>1050</v>
      </c>
      <c r="GU105" s="110" t="s">
        <v>1050</v>
      </c>
      <c r="GV105" s="110" t="s">
        <v>1050</v>
      </c>
      <c r="GW105" s="110" t="s">
        <v>1050</v>
      </c>
      <c r="GX105" s="110" t="s">
        <v>1050</v>
      </c>
      <c r="GY105" s="110" t="s">
        <v>1050</v>
      </c>
      <c r="GZ105" s="110" t="s">
        <v>1050</v>
      </c>
      <c r="HA105" s="110" t="s">
        <v>1050</v>
      </c>
      <c r="HB105" s="110" t="s">
        <v>1050</v>
      </c>
      <c r="HC105" s="110" t="s">
        <v>1050</v>
      </c>
      <c r="HD105" s="110" t="s">
        <v>1050</v>
      </c>
      <c r="HE105" s="110" t="s">
        <v>1050</v>
      </c>
      <c r="HF105" s="110" t="s">
        <v>1050</v>
      </c>
      <c r="HG105" s="110" t="s">
        <v>1050</v>
      </c>
      <c r="HH105" s="110" t="s">
        <v>1050</v>
      </c>
      <c r="HI105" s="110" t="s">
        <v>1050</v>
      </c>
      <c r="HJ105" s="110" t="s">
        <v>1050</v>
      </c>
      <c r="HK105" s="110" t="s">
        <v>1050</v>
      </c>
      <c r="HL105" s="110" t="s">
        <v>1050</v>
      </c>
      <c r="HM105" s="110" t="s">
        <v>1050</v>
      </c>
      <c r="HN105" s="110" t="s">
        <v>1050</v>
      </c>
      <c r="HO105" s="110" t="s">
        <v>1050</v>
      </c>
      <c r="HP105" s="110" t="s">
        <v>1050</v>
      </c>
      <c r="HQ105" s="110" t="s">
        <v>1050</v>
      </c>
      <c r="HR105" s="110" t="s">
        <v>1050</v>
      </c>
      <c r="HS105" s="110" t="s">
        <v>1050</v>
      </c>
      <c r="HT105" s="110" t="s">
        <v>1050</v>
      </c>
      <c r="HU105" s="110" t="s">
        <v>1050</v>
      </c>
      <c r="HV105" s="110" t="s">
        <v>1050</v>
      </c>
      <c r="HW105" s="110" t="s">
        <v>1050</v>
      </c>
      <c r="HX105" s="110" t="s">
        <v>1050</v>
      </c>
      <c r="HY105" s="110" t="s">
        <v>1050</v>
      </c>
      <c r="HZ105" s="110" t="s">
        <v>1050</v>
      </c>
      <c r="IA105" s="110" t="s">
        <v>1050</v>
      </c>
      <c r="IB105" s="110" t="s">
        <v>1050</v>
      </c>
      <c r="IC105" s="110" t="s">
        <v>1050</v>
      </c>
      <c r="ID105" s="110" t="s">
        <v>1050</v>
      </c>
      <c r="IE105" s="110" t="s">
        <v>1050</v>
      </c>
      <c r="IF105" s="110" t="s">
        <v>1050</v>
      </c>
      <c r="IG105" s="110" t="s">
        <v>1050</v>
      </c>
      <c r="IH105" s="110" t="s">
        <v>1050</v>
      </c>
      <c r="II105" s="110" t="s">
        <v>1050</v>
      </c>
      <c r="IJ105" s="110" t="s">
        <v>1050</v>
      </c>
      <c r="IK105" s="110" t="s">
        <v>1050</v>
      </c>
      <c r="IL105" s="110" t="s">
        <v>1050</v>
      </c>
      <c r="IM105" s="110" t="s">
        <v>1050</v>
      </c>
      <c r="IN105" s="110" t="s">
        <v>1050</v>
      </c>
      <c r="IO105" s="110" t="s">
        <v>1050</v>
      </c>
      <c r="IP105" s="110" t="s">
        <v>1050</v>
      </c>
      <c r="IQ105" s="110" t="s">
        <v>1050</v>
      </c>
      <c r="IR105" s="110" t="s">
        <v>1050</v>
      </c>
      <c r="IS105" s="110" t="s">
        <v>1050</v>
      </c>
      <c r="IT105" s="110" t="s">
        <v>1050</v>
      </c>
      <c r="IU105" s="110" t="s">
        <v>1050</v>
      </c>
      <c r="IV105" s="110" t="s">
        <v>1050</v>
      </c>
      <c r="IW105" s="110" t="s">
        <v>1050</v>
      </c>
      <c r="IX105" s="110" t="s">
        <v>1050</v>
      </c>
      <c r="IY105" s="110" t="s">
        <v>1050</v>
      </c>
      <c r="IZ105" s="110" t="s">
        <v>1050</v>
      </c>
      <c r="JA105" s="110" t="s">
        <v>1050</v>
      </c>
      <c r="JB105" s="110" t="s">
        <v>1050</v>
      </c>
      <c r="JC105" s="110" t="s">
        <v>1050</v>
      </c>
      <c r="JD105" s="110" t="s">
        <v>1050</v>
      </c>
      <c r="JE105" s="110" t="s">
        <v>1050</v>
      </c>
      <c r="JF105" s="110" t="s">
        <v>1050</v>
      </c>
      <c r="JG105" s="110" t="s">
        <v>1050</v>
      </c>
      <c r="JH105" s="110" t="s">
        <v>1050</v>
      </c>
      <c r="JI105" s="110" t="s">
        <v>1050</v>
      </c>
      <c r="JJ105" s="110" t="s">
        <v>1050</v>
      </c>
      <c r="JK105" s="110" t="s">
        <v>1050</v>
      </c>
      <c r="JL105" s="110" t="s">
        <v>1050</v>
      </c>
      <c r="JM105" s="110" t="s">
        <v>1050</v>
      </c>
      <c r="JN105" s="110" t="s">
        <v>1050</v>
      </c>
      <c r="JO105" s="110" t="s">
        <v>1050</v>
      </c>
      <c r="JP105" s="110" t="s">
        <v>1050</v>
      </c>
      <c r="JQ105" s="110" t="s">
        <v>1050</v>
      </c>
      <c r="JR105" s="110" t="s">
        <v>1050</v>
      </c>
      <c r="JS105" s="110" t="s">
        <v>1050</v>
      </c>
      <c r="JT105" s="110" t="s">
        <v>1050</v>
      </c>
      <c r="JU105" s="110" t="s">
        <v>1050</v>
      </c>
      <c r="JV105" s="110" t="s">
        <v>1050</v>
      </c>
      <c r="JW105" s="110" t="s">
        <v>1050</v>
      </c>
      <c r="JX105" s="110" t="s">
        <v>1050</v>
      </c>
      <c r="JY105" s="110" t="s">
        <v>1050</v>
      </c>
      <c r="JZ105" s="110" t="s">
        <v>1050</v>
      </c>
      <c r="KA105" s="110" t="s">
        <v>1050</v>
      </c>
      <c r="KB105" s="110" t="s">
        <v>1050</v>
      </c>
      <c r="KC105" s="110" t="s">
        <v>1050</v>
      </c>
      <c r="KD105" s="110" t="s">
        <v>1050</v>
      </c>
      <c r="KE105" s="110" t="s">
        <v>1050</v>
      </c>
      <c r="KF105" s="110" t="s">
        <v>1050</v>
      </c>
      <c r="KG105" s="110" t="s">
        <v>1050</v>
      </c>
      <c r="KH105" s="110" t="s">
        <v>1050</v>
      </c>
      <c r="KI105" s="110" t="s">
        <v>1050</v>
      </c>
      <c r="KJ105" s="110" t="s">
        <v>1050</v>
      </c>
      <c r="KK105" s="110" t="s">
        <v>1050</v>
      </c>
      <c r="KL105" s="110" t="s">
        <v>1050</v>
      </c>
      <c r="KM105" s="110" t="s">
        <v>1050</v>
      </c>
      <c r="KN105" s="110" t="s">
        <v>1050</v>
      </c>
      <c r="KO105" s="110" t="s">
        <v>1050</v>
      </c>
      <c r="KP105" s="110" t="s">
        <v>1050</v>
      </c>
      <c r="KQ105" s="110" t="s">
        <v>1050</v>
      </c>
      <c r="KR105" s="110" t="s">
        <v>1050</v>
      </c>
      <c r="KS105" s="110" t="s">
        <v>1050</v>
      </c>
      <c r="KT105" s="110" t="s">
        <v>1050</v>
      </c>
      <c r="KU105" s="110" t="s">
        <v>1050</v>
      </c>
      <c r="KV105" s="110" t="s">
        <v>1050</v>
      </c>
      <c r="KW105" s="110" t="s">
        <v>1050</v>
      </c>
      <c r="KX105" s="110" t="s">
        <v>1050</v>
      </c>
      <c r="KY105" s="110" t="s">
        <v>1050</v>
      </c>
      <c r="KZ105" s="110" t="s">
        <v>1050</v>
      </c>
      <c r="LA105" s="110" t="s">
        <v>1050</v>
      </c>
      <c r="LB105" s="110" t="s">
        <v>1050</v>
      </c>
      <c r="LC105" s="110" t="s">
        <v>1050</v>
      </c>
      <c r="LD105" s="110" t="s">
        <v>1050</v>
      </c>
      <c r="LE105" s="110" t="s">
        <v>1050</v>
      </c>
      <c r="LF105" s="110" t="s">
        <v>1050</v>
      </c>
      <c r="LG105" s="110" t="s">
        <v>1050</v>
      </c>
      <c r="LH105" s="110" t="s">
        <v>1050</v>
      </c>
      <c r="LI105" s="110" t="s">
        <v>1050</v>
      </c>
      <c r="LJ105" s="110" t="s">
        <v>1050</v>
      </c>
      <c r="LK105" s="110" t="s">
        <v>1050</v>
      </c>
      <c r="LL105" s="110" t="s">
        <v>1050</v>
      </c>
      <c r="LM105" s="110" t="s">
        <v>1050</v>
      </c>
      <c r="LN105" s="110" t="s">
        <v>1050</v>
      </c>
      <c r="LO105" s="110" t="s">
        <v>1050</v>
      </c>
      <c r="LP105" s="110" t="s">
        <v>1050</v>
      </c>
      <c r="LQ105" s="110" t="s">
        <v>1050</v>
      </c>
      <c r="LR105" s="110" t="s">
        <v>1050</v>
      </c>
      <c r="LS105" s="110" t="s">
        <v>1050</v>
      </c>
      <c r="LT105" s="110" t="s">
        <v>1050</v>
      </c>
      <c r="LU105" s="110" t="s">
        <v>1050</v>
      </c>
      <c r="LV105" s="110" t="s">
        <v>1050</v>
      </c>
      <c r="LW105" s="110" t="s">
        <v>1050</v>
      </c>
      <c r="LX105" s="110" t="s">
        <v>1050</v>
      </c>
      <c r="LY105" s="110" t="s">
        <v>1050</v>
      </c>
      <c r="LZ105" s="110" t="s">
        <v>1050</v>
      </c>
      <c r="MA105" s="110" t="s">
        <v>1050</v>
      </c>
      <c r="MB105" s="110" t="s">
        <v>1050</v>
      </c>
      <c r="MC105" s="110" t="s">
        <v>1050</v>
      </c>
      <c r="MD105" s="110" t="s">
        <v>1050</v>
      </c>
      <c r="ME105" s="110" t="s">
        <v>1050</v>
      </c>
      <c r="MF105" s="110" t="s">
        <v>1050</v>
      </c>
      <c r="MG105" s="110" t="s">
        <v>1050</v>
      </c>
      <c r="MH105" s="110" t="s">
        <v>1050</v>
      </c>
      <c r="MI105" s="110" t="s">
        <v>1050</v>
      </c>
      <c r="MJ105" s="110" t="s">
        <v>1050</v>
      </c>
      <c r="MK105" s="110" t="s">
        <v>1057</v>
      </c>
      <c r="ML105" s="154">
        <v>16597</v>
      </c>
      <c r="MM105" s="110" t="s">
        <v>1090</v>
      </c>
      <c r="MN105" s="110" t="s">
        <v>1060</v>
      </c>
      <c r="MO105" s="110" t="s">
        <v>1239</v>
      </c>
      <c r="MP105" s="110" t="s">
        <v>1050</v>
      </c>
      <c r="MQ105" s="110" t="s">
        <v>1050</v>
      </c>
      <c r="MR105" s="110" t="s">
        <v>1050</v>
      </c>
      <c r="MS105" s="110" t="s">
        <v>1050</v>
      </c>
      <c r="MT105" s="110" t="s">
        <v>1050</v>
      </c>
      <c r="MU105" s="110" t="s">
        <v>1050</v>
      </c>
      <c r="MV105" s="110" t="s">
        <v>1050</v>
      </c>
      <c r="MW105" s="110" t="s">
        <v>3738</v>
      </c>
      <c r="MX105" s="110" t="s">
        <v>366</v>
      </c>
      <c r="MY105" s="110" t="s">
        <v>1050</v>
      </c>
      <c r="MZ105" s="110" t="s">
        <v>399</v>
      </c>
      <c r="NA105" s="110" t="s">
        <v>1050</v>
      </c>
      <c r="NB105" s="110" t="s">
        <v>1050</v>
      </c>
      <c r="NC105" s="110" t="s">
        <v>1050</v>
      </c>
      <c r="ND105" s="110" t="s">
        <v>1050</v>
      </c>
      <c r="NE105" s="110" t="s">
        <v>1050</v>
      </c>
      <c r="NF105" s="110" t="s">
        <v>1050</v>
      </c>
      <c r="NG105" s="110" t="s">
        <v>1050</v>
      </c>
      <c r="NH105" s="110" t="s">
        <v>1050</v>
      </c>
      <c r="NI105" s="110" t="s">
        <v>1050</v>
      </c>
      <c r="NJ105" s="110" t="s">
        <v>1050</v>
      </c>
      <c r="NK105" s="110" t="s">
        <v>1050</v>
      </c>
      <c r="NL105" s="110" t="s">
        <v>1050</v>
      </c>
      <c r="NM105" s="110" t="s">
        <v>1050</v>
      </c>
      <c r="NN105" s="110" t="s">
        <v>1050</v>
      </c>
      <c r="NO105" s="110" t="s">
        <v>1050</v>
      </c>
      <c r="NP105" s="110" t="s">
        <v>1050</v>
      </c>
      <c r="NQ105" s="110" t="s">
        <v>1050</v>
      </c>
      <c r="NR105" s="110" t="s">
        <v>1050</v>
      </c>
      <c r="NS105" s="110" t="s">
        <v>1050</v>
      </c>
      <c r="NT105" s="110" t="s">
        <v>1050</v>
      </c>
      <c r="NU105" s="110" t="s">
        <v>1050</v>
      </c>
      <c r="NV105" s="110" t="s">
        <v>1050</v>
      </c>
      <c r="NW105" s="110" t="s">
        <v>1050</v>
      </c>
      <c r="NX105" s="110" t="s">
        <v>1050</v>
      </c>
      <c r="NY105" s="110" t="s">
        <v>1050</v>
      </c>
      <c r="NZ105" s="110" t="s">
        <v>1050</v>
      </c>
      <c r="OA105" s="110" t="s">
        <v>1050</v>
      </c>
      <c r="OB105" s="110" t="s">
        <v>1050</v>
      </c>
      <c r="OC105" s="110" t="s">
        <v>1050</v>
      </c>
      <c r="OD105" s="110" t="s">
        <v>1050</v>
      </c>
      <c r="OE105" s="110" t="s">
        <v>1050</v>
      </c>
      <c r="OF105" s="110" t="s">
        <v>1050</v>
      </c>
      <c r="OG105" s="110" t="s">
        <v>1050</v>
      </c>
      <c r="OH105" s="110" t="s">
        <v>1050</v>
      </c>
      <c r="OI105" s="110" t="s">
        <v>1050</v>
      </c>
      <c r="OJ105" s="110" t="s">
        <v>1050</v>
      </c>
      <c r="OK105" s="110" t="s">
        <v>1050</v>
      </c>
      <c r="OL105" s="110" t="s">
        <v>1050</v>
      </c>
      <c r="OM105" s="110" t="s">
        <v>1050</v>
      </c>
      <c r="ON105" s="110" t="s">
        <v>1050</v>
      </c>
      <c r="OO105" s="110" t="s">
        <v>1050</v>
      </c>
      <c r="OP105" s="110" t="s">
        <v>1050</v>
      </c>
      <c r="OQ105" s="110" t="s">
        <v>1050</v>
      </c>
      <c r="OR105" s="110" t="s">
        <v>1050</v>
      </c>
      <c r="OS105" s="110" t="s">
        <v>1050</v>
      </c>
      <c r="OT105" s="110" t="s">
        <v>1050</v>
      </c>
      <c r="OU105" s="110" t="s">
        <v>1050</v>
      </c>
      <c r="OV105" s="110" t="s">
        <v>1050</v>
      </c>
      <c r="OW105" s="110" t="s">
        <v>1050</v>
      </c>
      <c r="OX105" s="110" t="s">
        <v>1050</v>
      </c>
      <c r="OY105" s="110" t="s">
        <v>1050</v>
      </c>
      <c r="OZ105" s="110" t="s">
        <v>1050</v>
      </c>
      <c r="PA105" s="110" t="s">
        <v>1050</v>
      </c>
      <c r="PB105" s="110" t="s">
        <v>1050</v>
      </c>
      <c r="PC105" s="110" t="s">
        <v>1050</v>
      </c>
      <c r="PD105" s="110" t="s">
        <v>1050</v>
      </c>
      <c r="PE105" s="110" t="s">
        <v>1050</v>
      </c>
      <c r="PF105" s="110" t="s">
        <v>1050</v>
      </c>
      <c r="PG105" s="110" t="s">
        <v>1050</v>
      </c>
      <c r="PH105" s="110" t="s">
        <v>1050</v>
      </c>
      <c r="PI105" s="110" t="s">
        <v>1050</v>
      </c>
      <c r="PJ105" s="110" t="s">
        <v>1050</v>
      </c>
      <c r="PK105" s="110" t="s">
        <v>1050</v>
      </c>
      <c r="PL105" s="110" t="s">
        <v>1050</v>
      </c>
      <c r="PM105" s="110" t="s">
        <v>366</v>
      </c>
      <c r="PN105" s="110" t="s">
        <v>1050</v>
      </c>
      <c r="PO105" s="110">
        <v>1</v>
      </c>
      <c r="PP105" s="110" t="s">
        <v>3739</v>
      </c>
      <c r="PQ105" s="110" t="s">
        <v>1050</v>
      </c>
      <c r="PR105" s="110" t="s">
        <v>1050</v>
      </c>
      <c r="PS105" s="110" t="s">
        <v>1050</v>
      </c>
      <c r="PT105" s="110" t="s">
        <v>1050</v>
      </c>
      <c r="PU105" s="110">
        <v>157</v>
      </c>
      <c r="PV105" s="110" t="s">
        <v>1050</v>
      </c>
      <c r="PW105" s="110">
        <v>411</v>
      </c>
      <c r="PX105" s="110" t="s">
        <v>1050</v>
      </c>
      <c r="PY105" s="110" t="s">
        <v>3740</v>
      </c>
      <c r="PZ105" s="110" t="s">
        <v>3741</v>
      </c>
      <c r="QA105" s="110" t="s">
        <v>1050</v>
      </c>
      <c r="QB105" s="110" t="s">
        <v>1050</v>
      </c>
      <c r="QC105" s="110" t="s">
        <v>1050</v>
      </c>
      <c r="QD105" s="110" t="s">
        <v>1275</v>
      </c>
      <c r="QE105" s="110" t="s">
        <v>1076</v>
      </c>
      <c r="QF105" s="110" t="s">
        <v>353</v>
      </c>
      <c r="QG105" s="110">
        <v>11</v>
      </c>
      <c r="QH105" s="157">
        <v>1</v>
      </c>
      <c r="QI105" s="110">
        <v>60</v>
      </c>
      <c r="QJ105" s="110">
        <v>28</v>
      </c>
      <c r="QK105" s="110">
        <v>2022</v>
      </c>
      <c r="QL105" s="110">
        <v>3694</v>
      </c>
      <c r="QM105" s="79" t="s">
        <v>3731</v>
      </c>
      <c r="QN105" s="79" t="s">
        <v>495</v>
      </c>
      <c r="QO105" s="79" t="s">
        <v>399</v>
      </c>
      <c r="QP105" s="79" t="s">
        <v>399</v>
      </c>
      <c r="QQ105" s="92">
        <v>0.450694444444444</v>
      </c>
      <c r="QR105" s="79" t="s">
        <v>329</v>
      </c>
      <c r="QS105" s="79" t="s">
        <v>543</v>
      </c>
      <c r="QT105" s="79" t="s">
        <v>3742</v>
      </c>
      <c r="QU105" s="79" t="s">
        <v>3743</v>
      </c>
      <c r="QV105" s="125" t="s">
        <v>3744</v>
      </c>
      <c r="QW105" s="125" t="s">
        <v>3745</v>
      </c>
      <c r="QX105" s="79" t="s">
        <v>1080</v>
      </c>
      <c r="QY105" s="79" t="s">
        <v>1080</v>
      </c>
      <c r="QZ105" s="79" t="s">
        <v>1080</v>
      </c>
      <c r="RA105" s="79" t="s">
        <v>1080</v>
      </c>
      <c r="RB105" s="79" t="s">
        <v>1050</v>
      </c>
      <c r="RC105" s="79" t="s">
        <v>382</v>
      </c>
      <c r="RD105" s="79" t="s">
        <v>399</v>
      </c>
      <c r="RE105" s="79" t="s">
        <v>344</v>
      </c>
      <c r="RF105" s="79" t="s">
        <v>369</v>
      </c>
      <c r="RG105" s="79" t="s">
        <v>1050</v>
      </c>
      <c r="RH105" s="79" t="s">
        <v>513</v>
      </c>
      <c r="RI105" s="79" t="s">
        <v>388</v>
      </c>
      <c r="RJ105" s="79" t="s">
        <v>1050</v>
      </c>
      <c r="RK105" s="79" t="s">
        <v>371</v>
      </c>
      <c r="RL105" s="79" t="s">
        <v>1229</v>
      </c>
      <c r="RM105" s="79" t="s">
        <v>3746</v>
      </c>
      <c r="RN105" s="79" t="s">
        <v>3747</v>
      </c>
      <c r="RO105" s="79" t="s">
        <v>1050</v>
      </c>
      <c r="RP105" s="79" t="s">
        <v>414</v>
      </c>
      <c r="RQ105" s="79" t="s">
        <v>392</v>
      </c>
      <c r="RR105" s="79" t="s">
        <v>480</v>
      </c>
      <c r="RS105" s="79" t="s">
        <v>3748</v>
      </c>
      <c r="RT105" s="79" t="s">
        <v>3749</v>
      </c>
      <c r="RU105" s="79" t="s">
        <v>1128</v>
      </c>
      <c r="RV105" s="79" t="s">
        <v>1050</v>
      </c>
      <c r="RW105" s="79" t="s">
        <v>1050</v>
      </c>
      <c r="RX105" s="79" t="s">
        <v>1050</v>
      </c>
      <c r="RY105" s="79" t="s">
        <v>1050</v>
      </c>
      <c r="RZ105" s="79" t="s">
        <v>1050</v>
      </c>
      <c r="SA105" s="79" t="s">
        <v>1050</v>
      </c>
      <c r="SB105" s="79" t="s">
        <v>1050</v>
      </c>
      <c r="SC105" s="79" t="s">
        <v>1050</v>
      </c>
      <c r="SD105" s="79" t="s">
        <v>1050</v>
      </c>
      <c r="SE105" s="79" t="s">
        <v>1050</v>
      </c>
      <c r="SF105" s="79" t="s">
        <v>1050</v>
      </c>
      <c r="SG105" s="79" t="s">
        <v>1050</v>
      </c>
      <c r="SH105" s="79" t="s">
        <v>1050</v>
      </c>
      <c r="SI105" s="79" t="s">
        <v>1050</v>
      </c>
      <c r="SJ105" s="79" t="s">
        <v>1050</v>
      </c>
      <c r="SK105" s="79" t="s">
        <v>1050</v>
      </c>
      <c r="SL105" s="79" t="s">
        <v>1050</v>
      </c>
      <c r="SM105" s="79" t="s">
        <v>1050</v>
      </c>
      <c r="SN105" s="79" t="s">
        <v>1050</v>
      </c>
      <c r="SO105" s="79" t="s">
        <v>1050</v>
      </c>
      <c r="SP105" s="79" t="s">
        <v>1050</v>
      </c>
      <c r="SQ105" s="79" t="s">
        <v>1050</v>
      </c>
      <c r="SR105" s="79" t="s">
        <v>1050</v>
      </c>
      <c r="SS105" s="79" t="s">
        <v>1050</v>
      </c>
      <c r="ST105" s="79" t="s">
        <v>3720</v>
      </c>
      <c r="SU105" s="79" t="s">
        <v>1050</v>
      </c>
      <c r="SV105" s="79" t="s">
        <v>1050</v>
      </c>
      <c r="SW105" s="79" t="s">
        <v>1050</v>
      </c>
      <c r="SX105" s="79" t="s">
        <v>1050</v>
      </c>
      <c r="SY105" s="79" t="s">
        <v>1050</v>
      </c>
      <c r="SZ105" s="79" t="s">
        <v>1050</v>
      </c>
      <c r="TA105" s="79" t="s">
        <v>1050</v>
      </c>
      <c r="TB105" s="79" t="s">
        <v>1050</v>
      </c>
      <c r="TC105" s="79" t="s">
        <v>1050</v>
      </c>
      <c r="TD105" s="79" t="s">
        <v>1050</v>
      </c>
      <c r="TE105" s="79" t="s">
        <v>1050</v>
      </c>
      <c r="TF105" s="79">
        <v>2021</v>
      </c>
      <c r="TG105" s="79" t="s">
        <v>1050</v>
      </c>
      <c r="TH105" s="79" t="s">
        <v>1050</v>
      </c>
      <c r="TI105" s="79" t="s">
        <v>1050</v>
      </c>
      <c r="TJ105" s="79" t="s">
        <v>1050</v>
      </c>
      <c r="TK105" s="79" t="s">
        <v>1050</v>
      </c>
      <c r="TL105" s="79" t="s">
        <v>1050</v>
      </c>
      <c r="TM105" s="79" t="s">
        <v>1050</v>
      </c>
      <c r="TN105" s="79" t="s">
        <v>1050</v>
      </c>
      <c r="TO105" s="79" t="s">
        <v>1050</v>
      </c>
      <c r="TP105" s="79" t="s">
        <v>1050</v>
      </c>
      <c r="TQ105" s="79" t="s">
        <v>1050</v>
      </c>
      <c r="TR105" s="79" t="s">
        <v>2027</v>
      </c>
      <c r="TS105" s="79" t="s">
        <v>1050</v>
      </c>
      <c r="TT105" s="79" t="s">
        <v>1050</v>
      </c>
      <c r="TU105" s="79" t="s">
        <v>1050</v>
      </c>
      <c r="TV105" s="79" t="s">
        <v>1050</v>
      </c>
      <c r="TW105" s="79" t="s">
        <v>1050</v>
      </c>
      <c r="TX105" s="79" t="s">
        <v>1050</v>
      </c>
      <c r="TY105" s="79" t="s">
        <v>1050</v>
      </c>
      <c r="TZ105" s="79" t="s">
        <v>1050</v>
      </c>
      <c r="UA105" s="79" t="s">
        <v>1050</v>
      </c>
      <c r="UB105" s="79" t="s">
        <v>1050</v>
      </c>
      <c r="UC105" s="79" t="s">
        <v>1050</v>
      </c>
      <c r="UD105" s="79" t="s">
        <v>1200</v>
      </c>
      <c r="UE105" s="79" t="s">
        <v>1050</v>
      </c>
      <c r="UF105" s="79" t="s">
        <v>1050</v>
      </c>
      <c r="UG105" s="79" t="s">
        <v>1050</v>
      </c>
      <c r="UH105" s="79" t="s">
        <v>1050</v>
      </c>
      <c r="UI105" s="79" t="s">
        <v>1050</v>
      </c>
      <c r="UJ105" s="79" t="s">
        <v>1050</v>
      </c>
      <c r="UK105" s="79" t="s">
        <v>1050</v>
      </c>
      <c r="UL105" s="79" t="s">
        <v>1050</v>
      </c>
      <c r="UM105" s="79" t="s">
        <v>1050</v>
      </c>
      <c r="UN105" s="79" t="s">
        <v>1050</v>
      </c>
      <c r="UO105" s="79" t="s">
        <v>1050</v>
      </c>
      <c r="UP105" s="79" t="s">
        <v>1215</v>
      </c>
      <c r="UQ105" s="79" t="s">
        <v>1050</v>
      </c>
      <c r="UR105" s="79" t="s">
        <v>1050</v>
      </c>
      <c r="US105" s="79" t="s">
        <v>1050</v>
      </c>
      <c r="UT105" s="79" t="s">
        <v>1050</v>
      </c>
      <c r="UU105" s="79" t="s">
        <v>1050</v>
      </c>
      <c r="UV105" s="79" t="s">
        <v>1050</v>
      </c>
      <c r="UW105" s="79" t="s">
        <v>1050</v>
      </c>
      <c r="UX105" s="79" t="s">
        <v>1050</v>
      </c>
      <c r="UY105" s="79" t="s">
        <v>1050</v>
      </c>
      <c r="UZ105" s="79" t="s">
        <v>1050</v>
      </c>
      <c r="VA105" s="79" t="s">
        <v>1050</v>
      </c>
      <c r="VB105" s="79">
        <v>9291</v>
      </c>
      <c r="VC105" s="79" t="s">
        <v>1050</v>
      </c>
      <c r="VD105" s="79" t="s">
        <v>1050</v>
      </c>
      <c r="VE105" s="79" t="s">
        <v>1050</v>
      </c>
      <c r="VF105" s="79" t="s">
        <v>1050</v>
      </c>
      <c r="VG105" s="79" t="s">
        <v>1050</v>
      </c>
      <c r="VH105" s="79" t="s">
        <v>1050</v>
      </c>
      <c r="VI105" s="79" t="s">
        <v>1050</v>
      </c>
      <c r="VJ105" s="79" t="s">
        <v>1050</v>
      </c>
      <c r="VK105" s="79" t="s">
        <v>1050</v>
      </c>
      <c r="VL105" s="79" t="s">
        <v>1050</v>
      </c>
      <c r="VM105" s="79" t="s">
        <v>1050</v>
      </c>
      <c r="VN105" s="79" t="s">
        <v>1060</v>
      </c>
      <c r="VO105" s="79" t="s">
        <v>1050</v>
      </c>
      <c r="VP105" s="79" t="s">
        <v>1050</v>
      </c>
      <c r="VQ105" s="79" t="s">
        <v>1050</v>
      </c>
      <c r="VR105" s="79" t="s">
        <v>1050</v>
      </c>
      <c r="VS105" s="79" t="s">
        <v>1050</v>
      </c>
      <c r="VT105" s="79" t="s">
        <v>1050</v>
      </c>
      <c r="VU105" s="79" t="s">
        <v>1050</v>
      </c>
      <c r="VV105" s="79" t="s">
        <v>1050</v>
      </c>
      <c r="VW105" s="79" t="s">
        <v>1050</v>
      </c>
      <c r="VX105" s="79" t="s">
        <v>1050</v>
      </c>
      <c r="VY105" s="79" t="s">
        <v>1050</v>
      </c>
      <c r="VZ105" s="79" t="s">
        <v>353</v>
      </c>
      <c r="WA105" s="79" t="s">
        <v>1050</v>
      </c>
      <c r="WB105" s="79" t="s">
        <v>1050</v>
      </c>
      <c r="WC105" s="79" t="s">
        <v>1050</v>
      </c>
      <c r="WD105" s="79" t="s">
        <v>1050</v>
      </c>
      <c r="WE105" s="79" t="s">
        <v>1050</v>
      </c>
      <c r="WF105" s="79" t="s">
        <v>1050</v>
      </c>
      <c r="WG105" s="79" t="s">
        <v>1050</v>
      </c>
      <c r="WH105" s="79" t="s">
        <v>1050</v>
      </c>
      <c r="WI105" s="79" t="s">
        <v>1050</v>
      </c>
      <c r="WJ105" s="79" t="s">
        <v>1050</v>
      </c>
      <c r="WK105" s="79" t="s">
        <v>1050</v>
      </c>
      <c r="WL105" s="79" t="s">
        <v>399</v>
      </c>
      <c r="WM105" s="79" t="s">
        <v>1050</v>
      </c>
      <c r="WN105" s="79" t="s">
        <v>1050</v>
      </c>
      <c r="WO105" s="79" t="s">
        <v>1050</v>
      </c>
      <c r="WP105" s="79" t="s">
        <v>1050</v>
      </c>
      <c r="WQ105" s="79" t="s">
        <v>1050</v>
      </c>
      <c r="WR105" s="79" t="s">
        <v>1050</v>
      </c>
      <c r="WS105" s="79" t="s">
        <v>1050</v>
      </c>
      <c r="WT105" s="79" t="s">
        <v>1050</v>
      </c>
      <c r="WU105" s="79" t="s">
        <v>1050</v>
      </c>
      <c r="WV105" s="79" t="s">
        <v>1050</v>
      </c>
      <c r="WW105" s="79" t="s">
        <v>1050</v>
      </c>
      <c r="WX105" s="79" t="s">
        <v>399</v>
      </c>
      <c r="WY105" s="79" t="s">
        <v>1050</v>
      </c>
      <c r="WZ105" s="79" t="s">
        <v>1050</v>
      </c>
      <c r="XA105" s="79" t="s">
        <v>1050</v>
      </c>
      <c r="XB105" s="79" t="s">
        <v>1050</v>
      </c>
      <c r="XC105" s="79" t="s">
        <v>1050</v>
      </c>
      <c r="XD105" s="79" t="s">
        <v>1050</v>
      </c>
      <c r="XE105" s="79" t="s">
        <v>1050</v>
      </c>
      <c r="XF105" s="79" t="s">
        <v>1050</v>
      </c>
      <c r="XG105" s="79" t="s">
        <v>1050</v>
      </c>
      <c r="XH105" s="79" t="s">
        <v>1050</v>
      </c>
      <c r="XI105" s="79" t="s">
        <v>1050</v>
      </c>
      <c r="XJ105" s="79" t="s">
        <v>3750</v>
      </c>
      <c r="XK105" s="79" t="s">
        <v>1050</v>
      </c>
      <c r="XL105" s="79" t="s">
        <v>1050</v>
      </c>
      <c r="XM105" s="79" t="s">
        <v>1050</v>
      </c>
      <c r="XN105" s="79" t="s">
        <v>1050</v>
      </c>
      <c r="XO105" s="79" t="s">
        <v>1050</v>
      </c>
      <c r="XP105" s="79" t="s">
        <v>1050</v>
      </c>
      <c r="XQ105" s="79" t="s">
        <v>1050</v>
      </c>
      <c r="XR105" s="79" t="s">
        <v>1050</v>
      </c>
      <c r="XS105" s="79" t="s">
        <v>1050</v>
      </c>
      <c r="XT105" s="79" t="s">
        <v>1050</v>
      </c>
      <c r="XU105" s="79" t="s">
        <v>1050</v>
      </c>
      <c r="XV105" s="79" t="s">
        <v>1089</v>
      </c>
      <c r="XW105" s="79" t="s">
        <v>1050</v>
      </c>
      <c r="XX105" s="79" t="s">
        <v>1050</v>
      </c>
      <c r="XY105" s="79" t="s">
        <v>1050</v>
      </c>
      <c r="XZ105" s="79" t="s">
        <v>1050</v>
      </c>
      <c r="YA105" s="79" t="s">
        <v>1050</v>
      </c>
      <c r="YB105" s="79" t="s">
        <v>1050</v>
      </c>
      <c r="YC105" s="79" t="s">
        <v>1050</v>
      </c>
      <c r="YD105" s="79" t="s">
        <v>1050</v>
      </c>
      <c r="YE105" s="79" t="s">
        <v>1050</v>
      </c>
      <c r="YF105" s="79" t="s">
        <v>1050</v>
      </c>
      <c r="YG105" s="79" t="s">
        <v>1050</v>
      </c>
      <c r="YH105" s="79" t="s">
        <v>1089</v>
      </c>
      <c r="YI105" s="79" t="s">
        <v>1050</v>
      </c>
      <c r="YJ105" s="79" t="s">
        <v>1050</v>
      </c>
      <c r="YK105" s="79" t="s">
        <v>1050</v>
      </c>
      <c r="YL105" s="79" t="s">
        <v>1050</v>
      </c>
      <c r="YM105" s="79" t="s">
        <v>1050</v>
      </c>
      <c r="YN105" s="79" t="s">
        <v>1050</v>
      </c>
      <c r="YO105" s="79" t="s">
        <v>1050</v>
      </c>
      <c r="YP105" s="79" t="s">
        <v>1050</v>
      </c>
      <c r="YQ105" s="79" t="s">
        <v>1050</v>
      </c>
      <c r="YR105" s="79" t="s">
        <v>1050</v>
      </c>
      <c r="YS105" s="79" t="s">
        <v>1050</v>
      </c>
      <c r="YT105" s="79" t="s">
        <v>1089</v>
      </c>
      <c r="YU105" s="79" t="s">
        <v>1050</v>
      </c>
      <c r="YV105" s="79" t="s">
        <v>1050</v>
      </c>
      <c r="YW105" s="79" t="s">
        <v>1050</v>
      </c>
      <c r="YX105" s="79" t="s">
        <v>1050</v>
      </c>
      <c r="YY105" s="79" t="s">
        <v>1050</v>
      </c>
      <c r="YZ105" s="79" t="s">
        <v>1050</v>
      </c>
      <c r="ZA105" s="79" t="s">
        <v>1050</v>
      </c>
      <c r="ZB105" s="79" t="s">
        <v>1050</v>
      </c>
      <c r="ZC105" s="79" t="s">
        <v>1050</v>
      </c>
      <c r="ZD105" s="79" t="s">
        <v>1050</v>
      </c>
      <c r="ZE105" s="79" t="s">
        <v>1050</v>
      </c>
      <c r="ZF105" s="79" t="s">
        <v>1217</v>
      </c>
      <c r="ZG105" s="79" t="s">
        <v>1050</v>
      </c>
      <c r="ZH105" s="79" t="s">
        <v>1050</v>
      </c>
      <c r="ZI105" s="79" t="s">
        <v>1050</v>
      </c>
      <c r="ZJ105" s="79" t="s">
        <v>1050</v>
      </c>
      <c r="ZK105" s="79" t="s">
        <v>1050</v>
      </c>
      <c r="ZL105" s="79" t="s">
        <v>1050</v>
      </c>
      <c r="ZM105" s="79" t="s">
        <v>1050</v>
      </c>
      <c r="ZN105" s="79" t="s">
        <v>1050</v>
      </c>
      <c r="ZO105" s="79" t="s">
        <v>1050</v>
      </c>
      <c r="ZP105" s="79" t="s">
        <v>1050</v>
      </c>
      <c r="ZQ105" s="79" t="s">
        <v>1050</v>
      </c>
      <c r="ZR105" s="79" t="s">
        <v>399</v>
      </c>
      <c r="ZS105" s="79" t="s">
        <v>1050</v>
      </c>
      <c r="ZT105" s="79" t="s">
        <v>1050</v>
      </c>
      <c r="ZU105" s="79" t="s">
        <v>1050</v>
      </c>
      <c r="ZV105" s="79" t="s">
        <v>1050</v>
      </c>
      <c r="ZW105" s="79" t="s">
        <v>1050</v>
      </c>
      <c r="ZX105" s="79" t="s">
        <v>1050</v>
      </c>
      <c r="ZY105" s="79" t="s">
        <v>1050</v>
      </c>
      <c r="ZZ105" s="79" t="s">
        <v>1050</v>
      </c>
      <c r="AAA105" s="79" t="s">
        <v>1050</v>
      </c>
      <c r="AAB105" s="79" t="s">
        <v>1050</v>
      </c>
      <c r="AAC105" s="79" t="s">
        <v>1050</v>
      </c>
      <c r="AAD105" s="79" t="s">
        <v>1090</v>
      </c>
      <c r="AAE105" s="79">
        <v>58</v>
      </c>
      <c r="AAF105" s="91">
        <v>44106</v>
      </c>
      <c r="AAG105" s="79">
        <v>0</v>
      </c>
      <c r="AAH105" s="79" t="s">
        <v>1050</v>
      </c>
      <c r="AAI105" s="79" t="s">
        <v>1132</v>
      </c>
      <c r="AAJ105" s="79" t="s">
        <v>1133</v>
      </c>
      <c r="AAK105" s="79" t="s">
        <v>1050</v>
      </c>
      <c r="AAL105" s="79" t="s">
        <v>1050</v>
      </c>
      <c r="AAM105" s="79" t="s">
        <v>1050</v>
      </c>
      <c r="AAN105" s="79" t="s">
        <v>1050</v>
      </c>
      <c r="AAO105" s="79" t="s">
        <v>1050</v>
      </c>
      <c r="AAP105" s="79" t="s">
        <v>1050</v>
      </c>
      <c r="AAQ105" s="79" t="s">
        <v>1050</v>
      </c>
      <c r="AAR105" s="79" t="s">
        <v>1050</v>
      </c>
      <c r="AAS105" s="79" t="s">
        <v>1050</v>
      </c>
      <c r="AAT105" s="79" t="s">
        <v>1050</v>
      </c>
      <c r="AAU105" s="79" t="s">
        <v>1050</v>
      </c>
      <c r="AAV105" s="79" t="s">
        <v>1050</v>
      </c>
      <c r="AAW105" s="79" t="s">
        <v>1050</v>
      </c>
      <c r="AAX105" s="79" t="s">
        <v>1050</v>
      </c>
      <c r="AAY105" s="79" t="s">
        <v>1050</v>
      </c>
      <c r="AAZ105" s="79" t="s">
        <v>1050</v>
      </c>
      <c r="ABA105" s="79" t="s">
        <v>1050</v>
      </c>
      <c r="ABB105" s="79" t="s">
        <v>1050</v>
      </c>
      <c r="ABC105" s="79" t="s">
        <v>1050</v>
      </c>
      <c r="ABD105" s="79" t="s">
        <v>1050</v>
      </c>
      <c r="ABE105" s="79" t="s">
        <v>1050</v>
      </c>
      <c r="ABF105" s="79" t="s">
        <v>1050</v>
      </c>
      <c r="ABG105" s="79" t="s">
        <v>1050</v>
      </c>
      <c r="ABH105" s="79" t="s">
        <v>1050</v>
      </c>
      <c r="ABI105" s="79" t="s">
        <v>1050</v>
      </c>
      <c r="ABJ105" s="79" t="s">
        <v>1050</v>
      </c>
      <c r="ABK105" s="79" t="s">
        <v>1050</v>
      </c>
      <c r="ABL105" s="79" t="s">
        <v>1050</v>
      </c>
      <c r="ABM105" s="79" t="s">
        <v>1050</v>
      </c>
      <c r="ABN105" s="79" t="s">
        <v>1050</v>
      </c>
      <c r="ABO105" s="79" t="s">
        <v>1050</v>
      </c>
      <c r="ABP105" s="79" t="s">
        <v>1050</v>
      </c>
      <c r="ABQ105" s="79" t="s">
        <v>1050</v>
      </c>
      <c r="ABR105" s="79" t="s">
        <v>1050</v>
      </c>
      <c r="ABS105" s="79" t="s">
        <v>1050</v>
      </c>
      <c r="ABT105" s="79" t="s">
        <v>1050</v>
      </c>
      <c r="ABU105" s="79" t="s">
        <v>1050</v>
      </c>
      <c r="ABV105" s="79" t="s">
        <v>1050</v>
      </c>
      <c r="ABW105" s="79" t="s">
        <v>1050</v>
      </c>
      <c r="ABX105" s="79" t="s">
        <v>1050</v>
      </c>
      <c r="ABY105" s="79" t="s">
        <v>1050</v>
      </c>
      <c r="ABZ105" s="79" t="s">
        <v>1050</v>
      </c>
      <c r="ACA105" s="79" t="s">
        <v>1050</v>
      </c>
      <c r="ACB105" s="79" t="s">
        <v>1050</v>
      </c>
      <c r="ACC105" s="79" t="s">
        <v>1050</v>
      </c>
      <c r="ACD105" s="79" t="s">
        <v>1050</v>
      </c>
      <c r="ACE105" s="79" t="s">
        <v>1050</v>
      </c>
      <c r="ACF105" s="79" t="s">
        <v>1050</v>
      </c>
      <c r="ACG105" s="79" t="s">
        <v>1050</v>
      </c>
      <c r="ACH105" s="79" t="s">
        <v>1050</v>
      </c>
      <c r="ACI105" s="79" t="s">
        <v>1050</v>
      </c>
      <c r="ACJ105" s="79" t="s">
        <v>1050</v>
      </c>
      <c r="ACK105" s="79" t="s">
        <v>1050</v>
      </c>
      <c r="ACL105" s="79" t="s">
        <v>1050</v>
      </c>
      <c r="ACM105" s="79" t="s">
        <v>1050</v>
      </c>
      <c r="ACN105" s="79" t="s">
        <v>1050</v>
      </c>
      <c r="ACO105" s="79" t="s">
        <v>1050</v>
      </c>
      <c r="ACP105" s="79" t="s">
        <v>1050</v>
      </c>
      <c r="ACQ105" s="79" t="s">
        <v>1050</v>
      </c>
      <c r="ACR105" s="79" t="s">
        <v>1050</v>
      </c>
      <c r="ACS105" s="79" t="s">
        <v>1050</v>
      </c>
      <c r="ACT105" s="79" t="s">
        <v>1050</v>
      </c>
      <c r="ACU105" s="79" t="s">
        <v>1050</v>
      </c>
      <c r="ACV105" s="79" t="s">
        <v>1050</v>
      </c>
      <c r="ACW105" s="79" t="s">
        <v>1050</v>
      </c>
      <c r="ACX105" s="79" t="s">
        <v>1050</v>
      </c>
      <c r="ACY105" s="79" t="s">
        <v>1050</v>
      </c>
      <c r="ACZ105" s="79" t="s">
        <v>1050</v>
      </c>
      <c r="ADA105" s="79" t="s">
        <v>1050</v>
      </c>
      <c r="ADB105" s="79" t="s">
        <v>1050</v>
      </c>
      <c r="ADC105" s="79" t="s">
        <v>1050</v>
      </c>
      <c r="ADD105" s="79" t="s">
        <v>1050</v>
      </c>
      <c r="ADE105" s="79" t="s">
        <v>1050</v>
      </c>
      <c r="ADF105" s="79" t="s">
        <v>1050</v>
      </c>
      <c r="ADG105" s="79" t="s">
        <v>1050</v>
      </c>
      <c r="ADH105" s="79" t="s">
        <v>1050</v>
      </c>
      <c r="ADI105" s="79" t="s">
        <v>1050</v>
      </c>
      <c r="ADJ105" s="79">
        <v>77</v>
      </c>
      <c r="ADK105" s="79" t="s">
        <v>1050</v>
      </c>
      <c r="ADL105" s="79" t="s">
        <v>1050</v>
      </c>
      <c r="ADM105" s="79" t="s">
        <v>1050</v>
      </c>
      <c r="ADN105" s="79" t="s">
        <v>1050</v>
      </c>
      <c r="ADO105" s="79" t="s">
        <v>1090</v>
      </c>
      <c r="ADP105" s="79" t="s">
        <v>1050</v>
      </c>
      <c r="ADQ105" s="79" t="s">
        <v>1050</v>
      </c>
      <c r="ADR105" s="79" t="s">
        <v>1050</v>
      </c>
      <c r="ADS105" s="79" t="s">
        <v>1050</v>
      </c>
      <c r="ADT105" s="79" t="s">
        <v>494</v>
      </c>
      <c r="ADU105" s="79" t="s">
        <v>1050</v>
      </c>
      <c r="ADV105" s="79" t="s">
        <v>1050</v>
      </c>
      <c r="ADW105" s="79" t="s">
        <v>1050</v>
      </c>
      <c r="ADX105" s="79" t="s">
        <v>1050</v>
      </c>
      <c r="ADY105" s="79" t="s">
        <v>494</v>
      </c>
      <c r="ADZ105" s="79" t="s">
        <v>1050</v>
      </c>
      <c r="AEA105" s="79" t="s">
        <v>1050</v>
      </c>
      <c r="AEB105" s="79" t="s">
        <v>1050</v>
      </c>
      <c r="AEC105" s="79" t="s">
        <v>1050</v>
      </c>
      <c r="AED105" s="79">
        <v>0</v>
      </c>
      <c r="AEE105" s="79">
        <v>0</v>
      </c>
      <c r="AEF105" s="79" t="s">
        <v>1050</v>
      </c>
      <c r="AEG105" s="79" t="s">
        <v>1050</v>
      </c>
      <c r="AEH105" s="79" t="s">
        <v>1050</v>
      </c>
      <c r="AEI105" s="79">
        <v>1</v>
      </c>
      <c r="AEJ105" s="79" t="s">
        <v>1050</v>
      </c>
      <c r="AEK105" s="79" t="s">
        <v>1050</v>
      </c>
      <c r="AEL105" s="79" t="s">
        <v>1050</v>
      </c>
      <c r="AEM105" s="79" t="s">
        <v>1050</v>
      </c>
      <c r="AEN105" s="79" t="s">
        <v>1614</v>
      </c>
      <c r="AEO105" s="79" t="s">
        <v>1050</v>
      </c>
      <c r="AEP105" s="79" t="s">
        <v>1050</v>
      </c>
      <c r="AEQ105" s="79" t="s">
        <v>1050</v>
      </c>
      <c r="AER105" s="79" t="s">
        <v>1050</v>
      </c>
      <c r="AES105" s="79" t="s">
        <v>352</v>
      </c>
      <c r="AET105" s="79" t="s">
        <v>1050</v>
      </c>
      <c r="AEU105" s="79" t="s">
        <v>1050</v>
      </c>
      <c r="AEV105" s="79" t="s">
        <v>1050</v>
      </c>
      <c r="AEW105" s="79" t="s">
        <v>1050</v>
      </c>
      <c r="AEX105" s="137" t="s">
        <v>366</v>
      </c>
      <c r="AEY105" s="79">
        <v>0</v>
      </c>
      <c r="AEZ105" s="79">
        <v>1</v>
      </c>
      <c r="AFA105" s="79" t="s">
        <v>353</v>
      </c>
      <c r="AFB105" s="79" t="s">
        <v>1050</v>
      </c>
      <c r="AFC105" s="79" t="s">
        <v>1089</v>
      </c>
      <c r="AFD105" s="79" t="s">
        <v>1050</v>
      </c>
      <c r="AFE105" s="79" t="s">
        <v>1050</v>
      </c>
      <c r="AFF105" s="79" t="s">
        <v>1050</v>
      </c>
      <c r="AFG105" s="79" t="s">
        <v>1050</v>
      </c>
      <c r="AFH105" s="79" t="s">
        <v>1050</v>
      </c>
      <c r="AFI105" s="79" t="s">
        <v>1050</v>
      </c>
      <c r="AFJ105" s="79" t="s">
        <v>1050</v>
      </c>
      <c r="AFK105" s="79" t="s">
        <v>1050</v>
      </c>
      <c r="AFL105" s="79" t="s">
        <v>1050</v>
      </c>
      <c r="AFM105" s="79" t="s">
        <v>1050</v>
      </c>
      <c r="AFN105" s="79" t="s">
        <v>1050</v>
      </c>
      <c r="AFO105" s="79" t="s">
        <v>1050</v>
      </c>
      <c r="AFP105" s="79" t="s">
        <v>1050</v>
      </c>
      <c r="AFQ105" s="79" t="s">
        <v>1050</v>
      </c>
      <c r="AFR105" s="79" t="s">
        <v>1050</v>
      </c>
      <c r="AFS105" s="79" t="s">
        <v>1050</v>
      </c>
      <c r="AFT105" s="79" t="s">
        <v>1050</v>
      </c>
      <c r="AFU105" s="79" t="s">
        <v>1050</v>
      </c>
      <c r="AFV105" s="79" t="s">
        <v>1050</v>
      </c>
      <c r="AFW105" s="79" t="s">
        <v>1050</v>
      </c>
      <c r="AFX105" s="79" t="s">
        <v>1050</v>
      </c>
      <c r="AFY105" s="79" t="s">
        <v>1050</v>
      </c>
      <c r="AFZ105" s="79" t="s">
        <v>1050</v>
      </c>
      <c r="AGA105" s="79" t="s">
        <v>1050</v>
      </c>
      <c r="AGB105" s="79" t="s">
        <v>1050</v>
      </c>
      <c r="AGC105" s="79" t="s">
        <v>1050</v>
      </c>
      <c r="AGD105" s="79" t="s">
        <v>1050</v>
      </c>
      <c r="AGE105" s="79" t="s">
        <v>1050</v>
      </c>
      <c r="AGF105" s="79" t="s">
        <v>1050</v>
      </c>
      <c r="AGG105" s="79" t="s">
        <v>1050</v>
      </c>
      <c r="AGH105" s="79" t="s">
        <v>1050</v>
      </c>
      <c r="AGI105" s="79" t="s">
        <v>1050</v>
      </c>
      <c r="AGJ105" s="79" t="s">
        <v>1050</v>
      </c>
      <c r="AGK105" s="79" t="s">
        <v>1050</v>
      </c>
      <c r="AGL105" s="79" t="s">
        <v>1089</v>
      </c>
      <c r="AGM105" s="79" t="s">
        <v>1050</v>
      </c>
      <c r="AGN105" s="79" t="s">
        <v>1050</v>
      </c>
      <c r="AGO105" s="79" t="s">
        <v>1050</v>
      </c>
      <c r="AGP105" s="79" t="s">
        <v>1050</v>
      </c>
      <c r="AGQ105" s="79" t="s">
        <v>1050</v>
      </c>
      <c r="AGR105" s="79" t="s">
        <v>1050</v>
      </c>
      <c r="AGS105" s="79" t="s">
        <v>1050</v>
      </c>
      <c r="AGT105" s="79" t="s">
        <v>1050</v>
      </c>
      <c r="AGU105" s="79" t="s">
        <v>1050</v>
      </c>
      <c r="AGV105" s="79" t="s">
        <v>1050</v>
      </c>
      <c r="AGW105" s="79" t="s">
        <v>1050</v>
      </c>
      <c r="AGX105" s="79" t="s">
        <v>1050</v>
      </c>
      <c r="AGY105" s="79" t="s">
        <v>1050</v>
      </c>
      <c r="AGZ105" s="79" t="s">
        <v>1050</v>
      </c>
      <c r="AHA105" s="79" t="s">
        <v>1050</v>
      </c>
      <c r="AHB105" s="79" t="s">
        <v>1050</v>
      </c>
      <c r="AHC105" s="79" t="s">
        <v>1050</v>
      </c>
      <c r="AHD105" s="79" t="s">
        <v>1050</v>
      </c>
      <c r="AHE105" s="79" t="s">
        <v>1050</v>
      </c>
      <c r="AHF105" s="79" t="s">
        <v>1050</v>
      </c>
      <c r="AHG105" s="79" t="s">
        <v>1050</v>
      </c>
      <c r="AHH105" s="79" t="s">
        <v>1050</v>
      </c>
      <c r="AHI105" s="79" t="s">
        <v>1217</v>
      </c>
      <c r="AHJ105" s="79" t="s">
        <v>1218</v>
      </c>
      <c r="AHK105" s="79" t="s">
        <v>1050</v>
      </c>
      <c r="AHL105" s="79" t="s">
        <v>399</v>
      </c>
      <c r="AHM105" s="79" t="s">
        <v>1050</v>
      </c>
      <c r="AHN105" s="79" t="s">
        <v>1050</v>
      </c>
      <c r="AHO105" s="79" t="s">
        <v>1050</v>
      </c>
      <c r="AHP105" s="79" t="s">
        <v>1050</v>
      </c>
      <c r="AHQ105" s="79" t="s">
        <v>1050</v>
      </c>
      <c r="AHR105" s="79" t="s">
        <v>1050</v>
      </c>
      <c r="AHS105" s="79" t="s">
        <v>1050</v>
      </c>
      <c r="AHT105" s="79" t="s">
        <v>1050</v>
      </c>
      <c r="AHU105" s="79" t="s">
        <v>1050</v>
      </c>
      <c r="AHV105" s="79" t="s">
        <v>1050</v>
      </c>
      <c r="AHW105" s="79" t="s">
        <v>1050</v>
      </c>
      <c r="AHX105" s="79" t="s">
        <v>1050</v>
      </c>
      <c r="AHY105" s="79" t="s">
        <v>1050</v>
      </c>
      <c r="AHZ105" s="79" t="s">
        <v>1050</v>
      </c>
      <c r="AIA105" s="79" t="s">
        <v>1050</v>
      </c>
      <c r="AIB105" s="79" t="s">
        <v>1050</v>
      </c>
      <c r="AIC105" s="79" t="s">
        <v>1050</v>
      </c>
      <c r="AID105" s="79" t="s">
        <v>1050</v>
      </c>
      <c r="AIE105" s="79" t="s">
        <v>1050</v>
      </c>
      <c r="AIF105" s="79" t="s">
        <v>1050</v>
      </c>
      <c r="AIG105" s="79" t="s">
        <v>1050</v>
      </c>
      <c r="AIH105" s="79" t="s">
        <v>1050</v>
      </c>
      <c r="AII105" s="79" t="s">
        <v>1050</v>
      </c>
      <c r="AIJ105" s="79" t="s">
        <v>1050</v>
      </c>
      <c r="AIK105" s="79" t="s">
        <v>1050</v>
      </c>
      <c r="AIL105" s="79" t="s">
        <v>1050</v>
      </c>
      <c r="AIM105" s="79" t="s">
        <v>1050</v>
      </c>
      <c r="AIN105" s="79" t="s">
        <v>1050</v>
      </c>
      <c r="AIO105" s="79" t="s">
        <v>1050</v>
      </c>
      <c r="AIP105" s="79" t="s">
        <v>1050</v>
      </c>
      <c r="AIQ105" s="79" t="s">
        <v>1050</v>
      </c>
      <c r="AIR105" s="79" t="s">
        <v>1050</v>
      </c>
      <c r="AIS105" s="79" t="s">
        <v>1050</v>
      </c>
      <c r="AIT105" s="79" t="s">
        <v>1050</v>
      </c>
      <c r="AIU105" s="79" t="s">
        <v>1050</v>
      </c>
      <c r="AIV105" s="79" t="s">
        <v>1050</v>
      </c>
      <c r="AIW105" s="79" t="s">
        <v>1050</v>
      </c>
      <c r="AIX105" s="79" t="s">
        <v>1050</v>
      </c>
      <c r="AIY105" s="79" t="s">
        <v>1050</v>
      </c>
      <c r="AIZ105" s="79" t="s">
        <v>1050</v>
      </c>
      <c r="AJA105" s="79" t="s">
        <v>1050</v>
      </c>
      <c r="AJB105" s="79" t="s">
        <v>1050</v>
      </c>
      <c r="AJC105" s="79" t="s">
        <v>1050</v>
      </c>
      <c r="AJD105" s="79" t="s">
        <v>1050</v>
      </c>
      <c r="AJE105" s="79" t="s">
        <v>1050</v>
      </c>
      <c r="AJF105" s="79" t="s">
        <v>1050</v>
      </c>
      <c r="AJG105" s="79" t="s">
        <v>3751</v>
      </c>
      <c r="AJH105" s="79" t="s">
        <v>3752</v>
      </c>
      <c r="AJI105" s="79" t="s">
        <v>1195</v>
      </c>
      <c r="AJJ105" s="79" t="s">
        <v>1195</v>
      </c>
      <c r="AJK105" s="79" t="s">
        <v>1050</v>
      </c>
      <c r="AJL105" s="79" t="s">
        <v>1050</v>
      </c>
      <c r="AJM105" s="79" t="s">
        <v>2712</v>
      </c>
      <c r="AJN105" s="79" t="s">
        <v>2712</v>
      </c>
      <c r="AJO105" s="79" t="s">
        <v>1050</v>
      </c>
      <c r="AJP105" s="79" t="s">
        <v>1050</v>
      </c>
      <c r="AJQ105" s="79" t="s">
        <v>1050</v>
      </c>
      <c r="AJR105" s="79" t="s">
        <v>1050</v>
      </c>
      <c r="AJS105" s="79" t="s">
        <v>3753</v>
      </c>
      <c r="AJT105" s="79" t="s">
        <v>1050</v>
      </c>
      <c r="AJU105" s="79" t="s">
        <v>1050</v>
      </c>
      <c r="AJV105" s="79" t="s">
        <v>1050</v>
      </c>
      <c r="AJW105" s="79" t="s">
        <v>1050</v>
      </c>
      <c r="AJX105" s="79" t="s">
        <v>1050</v>
      </c>
      <c r="AJY105" s="79" t="s">
        <v>1050</v>
      </c>
      <c r="AJZ105" s="79" t="s">
        <v>1050</v>
      </c>
      <c r="AKA105" s="79" t="s">
        <v>1050</v>
      </c>
      <c r="AKB105" s="79" t="s">
        <v>1050</v>
      </c>
      <c r="AKC105" s="79" t="s">
        <v>1098</v>
      </c>
      <c r="AKD105" s="79" t="s">
        <v>1050</v>
      </c>
      <c r="AKE105" s="79" t="s">
        <v>1050</v>
      </c>
      <c r="AKF105" s="79" t="s">
        <v>1098</v>
      </c>
      <c r="AKG105" s="79" t="s">
        <v>1050</v>
      </c>
      <c r="AKH105" s="79" t="s">
        <v>1050</v>
      </c>
      <c r="AKI105" s="79" t="s">
        <v>1098</v>
      </c>
      <c r="AKJ105" s="79" t="s">
        <v>1050</v>
      </c>
      <c r="AKK105" s="79" t="s">
        <v>1050</v>
      </c>
      <c r="AKL105" s="79" t="s">
        <v>1050</v>
      </c>
      <c r="AKM105" s="79" t="s">
        <v>1050</v>
      </c>
      <c r="AKN105" s="79" t="s">
        <v>1050</v>
      </c>
      <c r="AKO105" s="79" t="s">
        <v>1050</v>
      </c>
      <c r="AKP105" s="79" t="s">
        <v>1098</v>
      </c>
      <c r="AKQ105" s="79" t="s">
        <v>1050</v>
      </c>
      <c r="AKR105" s="79" t="s">
        <v>1050</v>
      </c>
      <c r="AKS105" s="79" t="s">
        <v>1050</v>
      </c>
      <c r="AKT105" s="79" t="s">
        <v>1050</v>
      </c>
      <c r="AKU105" s="79" t="s">
        <v>1098</v>
      </c>
      <c r="AKV105" s="79" t="s">
        <v>1098</v>
      </c>
      <c r="AKW105" s="79" t="s">
        <v>1050</v>
      </c>
      <c r="AKX105" s="79" t="s">
        <v>1050</v>
      </c>
      <c r="AKY105" s="79" t="s">
        <v>1050</v>
      </c>
      <c r="AKZ105" s="79" t="s">
        <v>1050</v>
      </c>
      <c r="ALA105" s="79" t="s">
        <v>1050</v>
      </c>
      <c r="ALB105" s="79" t="s">
        <v>1050</v>
      </c>
      <c r="ALC105" s="79" t="s">
        <v>1050</v>
      </c>
      <c r="ALD105" s="79" t="s">
        <v>1050</v>
      </c>
      <c r="ALE105" s="79" t="s">
        <v>1050</v>
      </c>
      <c r="ALF105" s="79" t="s">
        <v>1098</v>
      </c>
      <c r="ALG105" s="79" t="s">
        <v>1098</v>
      </c>
      <c r="ALH105" s="79" t="s">
        <v>1050</v>
      </c>
      <c r="ALI105" s="79" t="s">
        <v>1050</v>
      </c>
      <c r="ALJ105" s="79" t="s">
        <v>1050</v>
      </c>
      <c r="ALK105" s="79" t="s">
        <v>1050</v>
      </c>
      <c r="ALL105" s="79" t="s">
        <v>1098</v>
      </c>
      <c r="ALM105" s="79" t="s">
        <v>1050</v>
      </c>
      <c r="ALN105" s="79" t="s">
        <v>1050</v>
      </c>
      <c r="ALO105" s="79" t="s">
        <v>1050</v>
      </c>
      <c r="ALP105" s="79" t="s">
        <v>1050</v>
      </c>
      <c r="ALQ105" s="79" t="s">
        <v>1098</v>
      </c>
      <c r="ALR105" s="79" t="s">
        <v>1050</v>
      </c>
      <c r="ALS105" s="79" t="s">
        <v>1050</v>
      </c>
      <c r="ALT105" s="79" t="s">
        <v>1050</v>
      </c>
      <c r="ALU105" s="79" t="s">
        <v>1050</v>
      </c>
      <c r="ALV105" s="79" t="s">
        <v>1050</v>
      </c>
      <c r="ALW105" s="79" t="s">
        <v>1050</v>
      </c>
      <c r="ALX105" s="79" t="s">
        <v>1050</v>
      </c>
    </row>
    <row r="106" ht="50.25" customHeight="1" spans="1:1012">
      <c r="A106" s="150" t="s">
        <v>3754</v>
      </c>
      <c r="B106" s="150" t="s">
        <v>3755</v>
      </c>
      <c r="C106" s="110" t="s">
        <v>1050</v>
      </c>
      <c r="D106" s="110" t="s">
        <v>329</v>
      </c>
      <c r="E106" s="110" t="s">
        <v>1050</v>
      </c>
      <c r="F106" s="110" t="s">
        <v>3756</v>
      </c>
      <c r="G106" s="110" t="s">
        <v>1050</v>
      </c>
      <c r="H106" s="110" t="s">
        <v>1050</v>
      </c>
      <c r="I106" s="110" t="s">
        <v>554</v>
      </c>
      <c r="J106" s="110" t="s">
        <v>3757</v>
      </c>
      <c r="K106" s="152">
        <v>0.823611111111111</v>
      </c>
      <c r="L106" s="110" t="s">
        <v>3757</v>
      </c>
      <c r="M106" s="152">
        <v>0.825694444444444</v>
      </c>
      <c r="N106" s="110" t="s">
        <v>376</v>
      </c>
      <c r="O106" s="110" t="s">
        <v>1050</v>
      </c>
      <c r="P106" s="110" t="s">
        <v>1050</v>
      </c>
      <c r="Q106" s="110" t="s">
        <v>1050</v>
      </c>
      <c r="R106" s="110" t="s">
        <v>1052</v>
      </c>
      <c r="S106" s="110" t="s">
        <v>419</v>
      </c>
      <c r="T106" s="110" t="s">
        <v>1050</v>
      </c>
      <c r="U106" s="110" t="s">
        <v>382</v>
      </c>
      <c r="V106" s="110" t="s">
        <v>480</v>
      </c>
      <c r="W106" s="110" t="s">
        <v>338</v>
      </c>
      <c r="X106" s="110" t="s">
        <v>339</v>
      </c>
      <c r="Y106" s="110" t="s">
        <v>340</v>
      </c>
      <c r="Z106" s="110" t="s">
        <v>1050</v>
      </c>
      <c r="AA106" s="110" t="s">
        <v>424</v>
      </c>
      <c r="AB106" s="110" t="s">
        <v>424</v>
      </c>
      <c r="AC106" s="110" t="s">
        <v>482</v>
      </c>
      <c r="AD106" s="110" t="s">
        <v>344</v>
      </c>
      <c r="AE106" s="110" t="s">
        <v>369</v>
      </c>
      <c r="AF106" s="110" t="s">
        <v>392</v>
      </c>
      <c r="AG106" s="110" t="s">
        <v>1050</v>
      </c>
      <c r="AH106" s="110" t="s">
        <v>347</v>
      </c>
      <c r="AI106" s="110" t="s">
        <v>3758</v>
      </c>
      <c r="AJ106" s="110" t="s">
        <v>353</v>
      </c>
      <c r="AK106" s="110" t="s">
        <v>353</v>
      </c>
      <c r="AL106" s="110" t="s">
        <v>1050</v>
      </c>
      <c r="AM106" s="110" t="s">
        <v>1055</v>
      </c>
      <c r="AN106" s="110" t="s">
        <v>1056</v>
      </c>
      <c r="AO106" s="110" t="s">
        <v>1050</v>
      </c>
      <c r="AP106" s="110" t="s">
        <v>1050</v>
      </c>
      <c r="AQ106" s="110" t="s">
        <v>1050</v>
      </c>
      <c r="AR106" s="110" t="s">
        <v>1050</v>
      </c>
      <c r="AS106" s="110" t="s">
        <v>1050</v>
      </c>
      <c r="AT106" s="110" t="s">
        <v>1050</v>
      </c>
      <c r="AU106" s="110" t="s">
        <v>1050</v>
      </c>
      <c r="AV106" s="110" t="s">
        <v>1050</v>
      </c>
      <c r="AW106" s="110" t="s">
        <v>1050</v>
      </c>
      <c r="AX106" s="110" t="s">
        <v>1050</v>
      </c>
      <c r="AY106" s="110" t="s">
        <v>1050</v>
      </c>
      <c r="AZ106" s="110" t="s">
        <v>480</v>
      </c>
      <c r="BA106" s="110" t="s">
        <v>1050</v>
      </c>
      <c r="BB106" s="110" t="s">
        <v>338</v>
      </c>
      <c r="BC106" s="110" t="s">
        <v>339</v>
      </c>
      <c r="BD106" s="110" t="s">
        <v>340</v>
      </c>
      <c r="BE106" s="110" t="s">
        <v>1050</v>
      </c>
      <c r="BF106" s="110" t="s">
        <v>388</v>
      </c>
      <c r="BG106" s="110" t="s">
        <v>424</v>
      </c>
      <c r="BH106" s="110" t="s">
        <v>482</v>
      </c>
      <c r="BI106" s="110" t="s">
        <v>344</v>
      </c>
      <c r="BJ106" s="110" t="s">
        <v>369</v>
      </c>
      <c r="BK106" s="110" t="s">
        <v>392</v>
      </c>
      <c r="BL106" s="110" t="s">
        <v>1050</v>
      </c>
      <c r="BM106" s="110" t="s">
        <v>347</v>
      </c>
      <c r="BN106" s="110" t="s">
        <v>1050</v>
      </c>
      <c r="BO106" s="110" t="s">
        <v>353</v>
      </c>
      <c r="BP106" s="110" t="s">
        <v>353</v>
      </c>
      <c r="BQ106" s="110" t="s">
        <v>1050</v>
      </c>
      <c r="BR106" s="110" t="s">
        <v>1232</v>
      </c>
      <c r="BS106" s="110" t="s">
        <v>2712</v>
      </c>
      <c r="BT106" s="110" t="s">
        <v>2712</v>
      </c>
      <c r="BU106" s="110" t="s">
        <v>2712</v>
      </c>
      <c r="BV106" s="110" t="s">
        <v>2712</v>
      </c>
      <c r="BW106" s="110" t="s">
        <v>2712</v>
      </c>
      <c r="BX106" s="110" t="s">
        <v>2712</v>
      </c>
      <c r="BY106" s="110" t="s">
        <v>2712</v>
      </c>
      <c r="BZ106" s="110" t="s">
        <v>2712</v>
      </c>
      <c r="CA106" s="110" t="s">
        <v>2712</v>
      </c>
      <c r="CB106" s="110" t="s">
        <v>2712</v>
      </c>
      <c r="CC106" s="110" t="s">
        <v>2712</v>
      </c>
      <c r="CD106" s="110" t="s">
        <v>480</v>
      </c>
      <c r="CE106" s="110" t="s">
        <v>1050</v>
      </c>
      <c r="CF106" s="110" t="s">
        <v>1057</v>
      </c>
      <c r="CG106" s="110" t="s">
        <v>3759</v>
      </c>
      <c r="CH106" s="110" t="s">
        <v>1090</v>
      </c>
      <c r="CI106" s="110" t="s">
        <v>1050</v>
      </c>
      <c r="CJ106" s="110" t="s">
        <v>1060</v>
      </c>
      <c r="CK106" s="110" t="s">
        <v>353</v>
      </c>
      <c r="CL106" s="110" t="s">
        <v>1050</v>
      </c>
      <c r="CM106" s="110" t="s">
        <v>1050</v>
      </c>
      <c r="CN106" s="110" t="s">
        <v>1050</v>
      </c>
      <c r="CO106" s="110" t="s">
        <v>353</v>
      </c>
      <c r="CP106" s="110" t="s">
        <v>531</v>
      </c>
      <c r="CQ106" s="110" t="s">
        <v>1050</v>
      </c>
      <c r="CR106" s="110" t="s">
        <v>3760</v>
      </c>
      <c r="CS106" s="110" t="s">
        <v>1050</v>
      </c>
      <c r="CT106" s="110" t="s">
        <v>2904</v>
      </c>
      <c r="CU106" s="110" t="s">
        <v>1050</v>
      </c>
      <c r="CV106" s="110" t="s">
        <v>1050</v>
      </c>
      <c r="CW106" s="110" t="s">
        <v>1050</v>
      </c>
      <c r="CX106" s="110" t="s">
        <v>1142</v>
      </c>
      <c r="CY106" s="110" t="s">
        <v>1106</v>
      </c>
      <c r="CZ106" s="110" t="s">
        <v>356</v>
      </c>
      <c r="DA106" s="110" t="s">
        <v>1609</v>
      </c>
      <c r="DB106" s="110" t="s">
        <v>1610</v>
      </c>
      <c r="DC106" s="110" t="s">
        <v>1435</v>
      </c>
      <c r="DD106" s="110">
        <v>2007</v>
      </c>
      <c r="DE106" s="110" t="s">
        <v>1203</v>
      </c>
      <c r="DF106" s="110" t="s">
        <v>1050</v>
      </c>
      <c r="DG106" s="110">
        <v>160</v>
      </c>
      <c r="DH106" s="110" t="s">
        <v>1060</v>
      </c>
      <c r="DI106" s="110" t="s">
        <v>1146</v>
      </c>
      <c r="DJ106" s="110" t="s">
        <v>3761</v>
      </c>
      <c r="DK106" s="110">
        <v>90</v>
      </c>
      <c r="DL106" s="110" t="s">
        <v>353</v>
      </c>
      <c r="DM106" s="110" t="s">
        <v>353</v>
      </c>
      <c r="DN106" s="110" t="s">
        <v>2820</v>
      </c>
      <c r="DO106" s="110" t="s">
        <v>3762</v>
      </c>
      <c r="DP106" s="110" t="s">
        <v>353</v>
      </c>
      <c r="DQ106" s="110" t="s">
        <v>2820</v>
      </c>
      <c r="DR106" s="110" t="s">
        <v>3763</v>
      </c>
      <c r="DS106" s="110" t="s">
        <v>353</v>
      </c>
      <c r="DT106" s="110" t="s">
        <v>2820</v>
      </c>
      <c r="DU106" s="156">
        <v>44927</v>
      </c>
      <c r="DV106" s="110" t="s">
        <v>399</v>
      </c>
      <c r="DW106" s="110" t="s">
        <v>403</v>
      </c>
      <c r="DX106" s="110" t="s">
        <v>404</v>
      </c>
      <c r="DY106" s="110" t="s">
        <v>1050</v>
      </c>
      <c r="DZ106" s="110" t="s">
        <v>1050</v>
      </c>
      <c r="EA106" s="110" t="s">
        <v>467</v>
      </c>
      <c r="EB106" s="110" t="s">
        <v>1050</v>
      </c>
      <c r="EC106" s="110" t="s">
        <v>1050</v>
      </c>
      <c r="ED106" s="110" t="s">
        <v>3764</v>
      </c>
      <c r="EE106" s="110" t="s">
        <v>363</v>
      </c>
      <c r="EF106" s="110" t="s">
        <v>399</v>
      </c>
      <c r="EG106" s="110" t="s">
        <v>1050</v>
      </c>
      <c r="EH106" s="110" t="s">
        <v>1050</v>
      </c>
      <c r="EI106" s="110" t="s">
        <v>1050</v>
      </c>
      <c r="EJ106" s="110" t="s">
        <v>1050</v>
      </c>
      <c r="EK106" s="110" t="s">
        <v>1050</v>
      </c>
      <c r="EL106" s="110" t="s">
        <v>1050</v>
      </c>
      <c r="EM106" s="110" t="s">
        <v>1050</v>
      </c>
      <c r="EN106" s="110" t="s">
        <v>1050</v>
      </c>
      <c r="EO106" s="110" t="s">
        <v>1050</v>
      </c>
      <c r="EP106" s="110" t="s">
        <v>1050</v>
      </c>
      <c r="EQ106" s="110" t="s">
        <v>1050</v>
      </c>
      <c r="ER106" s="110" t="s">
        <v>1050</v>
      </c>
      <c r="ES106" s="110" t="s">
        <v>1050</v>
      </c>
      <c r="ET106" s="110" t="s">
        <v>1050</v>
      </c>
      <c r="EU106" s="110" t="s">
        <v>1050</v>
      </c>
      <c r="EV106" s="110" t="s">
        <v>1050</v>
      </c>
      <c r="EW106" s="110" t="s">
        <v>1050</v>
      </c>
      <c r="EX106" s="110" t="s">
        <v>1050</v>
      </c>
      <c r="EY106" s="110" t="s">
        <v>1050</v>
      </c>
      <c r="EZ106" s="110" t="s">
        <v>1050</v>
      </c>
      <c r="FA106" s="110" t="s">
        <v>1050</v>
      </c>
      <c r="FB106" s="110" t="s">
        <v>1050</v>
      </c>
      <c r="FC106" s="110" t="s">
        <v>1050</v>
      </c>
      <c r="FD106" s="110" t="s">
        <v>1050</v>
      </c>
      <c r="FE106" s="110" t="s">
        <v>1050</v>
      </c>
      <c r="FF106" s="110" t="s">
        <v>1050</v>
      </c>
      <c r="FG106" s="110" t="s">
        <v>1050</v>
      </c>
      <c r="FH106" s="110" t="s">
        <v>1050</v>
      </c>
      <c r="FI106" s="110" t="s">
        <v>1050</v>
      </c>
      <c r="FJ106" s="110" t="s">
        <v>1050</v>
      </c>
      <c r="FK106" s="110" t="s">
        <v>1050</v>
      </c>
      <c r="FL106" s="110" t="s">
        <v>1050</v>
      </c>
      <c r="FM106" s="110" t="s">
        <v>1050</v>
      </c>
      <c r="FN106" s="110" t="s">
        <v>1050</v>
      </c>
      <c r="FO106" s="110" t="s">
        <v>1050</v>
      </c>
      <c r="FP106" s="110" t="s">
        <v>1050</v>
      </c>
      <c r="FQ106" s="110" t="s">
        <v>1050</v>
      </c>
      <c r="FR106" s="110" t="s">
        <v>1050</v>
      </c>
      <c r="FS106" s="110" t="s">
        <v>1050</v>
      </c>
      <c r="FT106" s="110" t="s">
        <v>1050</v>
      </c>
      <c r="FU106" s="110" t="s">
        <v>1050</v>
      </c>
      <c r="FV106" s="110" t="s">
        <v>1050</v>
      </c>
      <c r="FW106" s="110" t="s">
        <v>1050</v>
      </c>
      <c r="FX106" s="110" t="s">
        <v>1050</v>
      </c>
      <c r="FY106" s="110" t="s">
        <v>1050</v>
      </c>
      <c r="FZ106" s="110" t="s">
        <v>1050</v>
      </c>
      <c r="GA106" s="110" t="s">
        <v>1050</v>
      </c>
      <c r="GB106" s="110" t="s">
        <v>1050</v>
      </c>
      <c r="GC106" s="110" t="s">
        <v>1050</v>
      </c>
      <c r="GD106" s="110" t="s">
        <v>1050</v>
      </c>
      <c r="GE106" s="110" t="s">
        <v>1050</v>
      </c>
      <c r="GF106" s="110" t="s">
        <v>1050</v>
      </c>
      <c r="GG106" s="110" t="s">
        <v>1050</v>
      </c>
      <c r="GH106" s="110" t="s">
        <v>1050</v>
      </c>
      <c r="GI106" s="110" t="s">
        <v>1050</v>
      </c>
      <c r="GJ106" s="110" t="s">
        <v>1050</v>
      </c>
      <c r="GK106" s="110" t="s">
        <v>1050</v>
      </c>
      <c r="GL106" s="110" t="s">
        <v>1050</v>
      </c>
      <c r="GM106" s="110" t="s">
        <v>1050</v>
      </c>
      <c r="GN106" s="110" t="s">
        <v>1050</v>
      </c>
      <c r="GO106" s="110" t="s">
        <v>1050</v>
      </c>
      <c r="GP106" s="110" t="s">
        <v>1050</v>
      </c>
      <c r="GQ106" s="110" t="s">
        <v>1050</v>
      </c>
      <c r="GR106" s="110" t="s">
        <v>1050</v>
      </c>
      <c r="GS106" s="110" t="s">
        <v>1050</v>
      </c>
      <c r="GT106" s="110" t="s">
        <v>1050</v>
      </c>
      <c r="GU106" s="110" t="s">
        <v>1050</v>
      </c>
      <c r="GV106" s="110" t="s">
        <v>1050</v>
      </c>
      <c r="GW106" s="110" t="s">
        <v>1050</v>
      </c>
      <c r="GX106" s="110" t="s">
        <v>1050</v>
      </c>
      <c r="GY106" s="110" t="s">
        <v>1050</v>
      </c>
      <c r="GZ106" s="110" t="s">
        <v>1050</v>
      </c>
      <c r="HA106" s="110" t="s">
        <v>1050</v>
      </c>
      <c r="HB106" s="110" t="s">
        <v>1050</v>
      </c>
      <c r="HC106" s="110" t="s">
        <v>1050</v>
      </c>
      <c r="HD106" s="110" t="s">
        <v>1050</v>
      </c>
      <c r="HE106" s="110" t="s">
        <v>1050</v>
      </c>
      <c r="HF106" s="110" t="s">
        <v>1050</v>
      </c>
      <c r="HG106" s="110" t="s">
        <v>1050</v>
      </c>
      <c r="HH106" s="110" t="s">
        <v>1050</v>
      </c>
      <c r="HI106" s="110" t="s">
        <v>1050</v>
      </c>
      <c r="HJ106" s="110" t="s">
        <v>1050</v>
      </c>
      <c r="HK106" s="110" t="s">
        <v>1050</v>
      </c>
      <c r="HL106" s="110" t="s">
        <v>1050</v>
      </c>
      <c r="HM106" s="110" t="s">
        <v>1050</v>
      </c>
      <c r="HN106" s="110" t="s">
        <v>1050</v>
      </c>
      <c r="HO106" s="110" t="s">
        <v>1050</v>
      </c>
      <c r="HP106" s="110" t="s">
        <v>1050</v>
      </c>
      <c r="HQ106" s="110" t="s">
        <v>1050</v>
      </c>
      <c r="HR106" s="110" t="s">
        <v>1050</v>
      </c>
      <c r="HS106" s="110" t="s">
        <v>1050</v>
      </c>
      <c r="HT106" s="110" t="s">
        <v>1050</v>
      </c>
      <c r="HU106" s="110" t="s">
        <v>1050</v>
      </c>
      <c r="HV106" s="110" t="s">
        <v>1050</v>
      </c>
      <c r="HW106" s="110" t="s">
        <v>1050</v>
      </c>
      <c r="HX106" s="110" t="s">
        <v>1050</v>
      </c>
      <c r="HY106" s="110" t="s">
        <v>1050</v>
      </c>
      <c r="HZ106" s="110" t="s">
        <v>1050</v>
      </c>
      <c r="IA106" s="110" t="s">
        <v>1050</v>
      </c>
      <c r="IB106" s="110" t="s">
        <v>1050</v>
      </c>
      <c r="IC106" s="110" t="s">
        <v>1050</v>
      </c>
      <c r="ID106" s="110" t="s">
        <v>1050</v>
      </c>
      <c r="IE106" s="110" t="s">
        <v>1050</v>
      </c>
      <c r="IF106" s="110" t="s">
        <v>1050</v>
      </c>
      <c r="IG106" s="110" t="s">
        <v>1050</v>
      </c>
      <c r="IH106" s="110" t="s">
        <v>1050</v>
      </c>
      <c r="II106" s="110" t="s">
        <v>1050</v>
      </c>
      <c r="IJ106" s="110" t="s">
        <v>1050</v>
      </c>
      <c r="IK106" s="110" t="s">
        <v>1050</v>
      </c>
      <c r="IL106" s="110" t="s">
        <v>1050</v>
      </c>
      <c r="IM106" s="110" t="s">
        <v>1050</v>
      </c>
      <c r="IN106" s="110" t="s">
        <v>1050</v>
      </c>
      <c r="IO106" s="110" t="s">
        <v>1050</v>
      </c>
      <c r="IP106" s="110" t="s">
        <v>1050</v>
      </c>
      <c r="IQ106" s="110" t="s">
        <v>1050</v>
      </c>
      <c r="IR106" s="110" t="s">
        <v>1050</v>
      </c>
      <c r="IS106" s="110" t="s">
        <v>1050</v>
      </c>
      <c r="IT106" s="110" t="s">
        <v>1050</v>
      </c>
      <c r="IU106" s="110" t="s">
        <v>1050</v>
      </c>
      <c r="IV106" s="110" t="s">
        <v>1050</v>
      </c>
      <c r="IW106" s="110" t="s">
        <v>1050</v>
      </c>
      <c r="IX106" s="110" t="s">
        <v>1050</v>
      </c>
      <c r="IY106" s="110" t="s">
        <v>1050</v>
      </c>
      <c r="IZ106" s="110" t="s">
        <v>1050</v>
      </c>
      <c r="JA106" s="110" t="s">
        <v>1050</v>
      </c>
      <c r="JB106" s="110" t="s">
        <v>1050</v>
      </c>
      <c r="JC106" s="110" t="s">
        <v>1050</v>
      </c>
      <c r="JD106" s="110" t="s">
        <v>1050</v>
      </c>
      <c r="JE106" s="110" t="s">
        <v>1050</v>
      </c>
      <c r="JF106" s="110" t="s">
        <v>1050</v>
      </c>
      <c r="JG106" s="110" t="s">
        <v>1050</v>
      </c>
      <c r="JH106" s="110" t="s">
        <v>1050</v>
      </c>
      <c r="JI106" s="110" t="s">
        <v>1050</v>
      </c>
      <c r="JJ106" s="110" t="s">
        <v>1050</v>
      </c>
      <c r="JK106" s="110" t="s">
        <v>1050</v>
      </c>
      <c r="JL106" s="110" t="s">
        <v>1050</v>
      </c>
      <c r="JM106" s="110" t="s">
        <v>1050</v>
      </c>
      <c r="JN106" s="110" t="s">
        <v>1050</v>
      </c>
      <c r="JO106" s="110" t="s">
        <v>1050</v>
      </c>
      <c r="JP106" s="110" t="s">
        <v>1050</v>
      </c>
      <c r="JQ106" s="110" t="s">
        <v>1050</v>
      </c>
      <c r="JR106" s="110" t="s">
        <v>1050</v>
      </c>
      <c r="JS106" s="110" t="s">
        <v>1050</v>
      </c>
      <c r="JT106" s="110" t="s">
        <v>1050</v>
      </c>
      <c r="JU106" s="110" t="s">
        <v>1050</v>
      </c>
      <c r="JV106" s="110" t="s">
        <v>1050</v>
      </c>
      <c r="JW106" s="110" t="s">
        <v>1050</v>
      </c>
      <c r="JX106" s="110" t="s">
        <v>1050</v>
      </c>
      <c r="JY106" s="110" t="s">
        <v>1050</v>
      </c>
      <c r="JZ106" s="110" t="s">
        <v>1050</v>
      </c>
      <c r="KA106" s="110" t="s">
        <v>1050</v>
      </c>
      <c r="KB106" s="110" t="s">
        <v>1050</v>
      </c>
      <c r="KC106" s="110" t="s">
        <v>1050</v>
      </c>
      <c r="KD106" s="110" t="s">
        <v>1050</v>
      </c>
      <c r="KE106" s="110" t="s">
        <v>1050</v>
      </c>
      <c r="KF106" s="110" t="s">
        <v>1050</v>
      </c>
      <c r="KG106" s="110" t="s">
        <v>1050</v>
      </c>
      <c r="KH106" s="110" t="s">
        <v>1050</v>
      </c>
      <c r="KI106" s="110" t="s">
        <v>1050</v>
      </c>
      <c r="KJ106" s="110" t="s">
        <v>1050</v>
      </c>
      <c r="KK106" s="110" t="s">
        <v>1050</v>
      </c>
      <c r="KL106" s="110" t="s">
        <v>1050</v>
      </c>
      <c r="KM106" s="110" t="s">
        <v>1050</v>
      </c>
      <c r="KN106" s="110" t="s">
        <v>1050</v>
      </c>
      <c r="KO106" s="110" t="s">
        <v>1050</v>
      </c>
      <c r="KP106" s="110" t="s">
        <v>1050</v>
      </c>
      <c r="KQ106" s="110" t="s">
        <v>1050</v>
      </c>
      <c r="KR106" s="110" t="s">
        <v>1050</v>
      </c>
      <c r="KS106" s="110" t="s">
        <v>1050</v>
      </c>
      <c r="KT106" s="110" t="s">
        <v>1050</v>
      </c>
      <c r="KU106" s="110" t="s">
        <v>1050</v>
      </c>
      <c r="KV106" s="110" t="s">
        <v>1050</v>
      </c>
      <c r="KW106" s="110" t="s">
        <v>1050</v>
      </c>
      <c r="KX106" s="110" t="s">
        <v>1050</v>
      </c>
      <c r="KY106" s="110" t="s">
        <v>1050</v>
      </c>
      <c r="KZ106" s="110" t="s">
        <v>1050</v>
      </c>
      <c r="LA106" s="110" t="s">
        <v>1050</v>
      </c>
      <c r="LB106" s="110" t="s">
        <v>1050</v>
      </c>
      <c r="LC106" s="110" t="s">
        <v>1050</v>
      </c>
      <c r="LD106" s="110" t="s">
        <v>1050</v>
      </c>
      <c r="LE106" s="110" t="s">
        <v>1050</v>
      </c>
      <c r="LF106" s="110" t="s">
        <v>1050</v>
      </c>
      <c r="LG106" s="110" t="s">
        <v>1050</v>
      </c>
      <c r="LH106" s="110" t="s">
        <v>1050</v>
      </c>
      <c r="LI106" s="110" t="s">
        <v>1050</v>
      </c>
      <c r="LJ106" s="110" t="s">
        <v>1050</v>
      </c>
      <c r="LK106" s="110" t="s">
        <v>1050</v>
      </c>
      <c r="LL106" s="110" t="s">
        <v>1050</v>
      </c>
      <c r="LM106" s="110" t="s">
        <v>1050</v>
      </c>
      <c r="LN106" s="110" t="s">
        <v>1050</v>
      </c>
      <c r="LO106" s="110" t="s">
        <v>1050</v>
      </c>
      <c r="LP106" s="110" t="s">
        <v>1050</v>
      </c>
      <c r="LQ106" s="110" t="s">
        <v>1050</v>
      </c>
      <c r="LR106" s="110" t="s">
        <v>1050</v>
      </c>
      <c r="LS106" s="110" t="s">
        <v>1050</v>
      </c>
      <c r="LT106" s="110" t="s">
        <v>1050</v>
      </c>
      <c r="LU106" s="110" t="s">
        <v>1050</v>
      </c>
      <c r="LV106" s="110" t="s">
        <v>1050</v>
      </c>
      <c r="LW106" s="110" t="s">
        <v>1050</v>
      </c>
      <c r="LX106" s="110" t="s">
        <v>1050</v>
      </c>
      <c r="LY106" s="110" t="s">
        <v>1050</v>
      </c>
      <c r="LZ106" s="110" t="s">
        <v>1050</v>
      </c>
      <c r="MA106" s="110" t="s">
        <v>1050</v>
      </c>
      <c r="MB106" s="110" t="s">
        <v>1050</v>
      </c>
      <c r="MC106" s="110" t="s">
        <v>1050</v>
      </c>
      <c r="MD106" s="110" t="s">
        <v>1050</v>
      </c>
      <c r="ME106" s="110" t="s">
        <v>1050</v>
      </c>
      <c r="MF106" s="110" t="s">
        <v>1050</v>
      </c>
      <c r="MG106" s="110" t="s">
        <v>1050</v>
      </c>
      <c r="MH106" s="110" t="s">
        <v>1050</v>
      </c>
      <c r="MI106" s="110" t="s">
        <v>1050</v>
      </c>
      <c r="MJ106" s="110" t="s">
        <v>1050</v>
      </c>
      <c r="MK106" s="110" t="s">
        <v>1050</v>
      </c>
      <c r="ML106" s="110" t="s">
        <v>1050</v>
      </c>
      <c r="MM106" s="110" t="s">
        <v>1090</v>
      </c>
      <c r="MN106" s="110" t="s">
        <v>1060</v>
      </c>
      <c r="MO106" s="110" t="s">
        <v>1239</v>
      </c>
      <c r="MP106" s="110" t="s">
        <v>1050</v>
      </c>
      <c r="MQ106" s="110" t="s">
        <v>1050</v>
      </c>
      <c r="MR106" s="110" t="s">
        <v>1050</v>
      </c>
      <c r="MS106" s="110" t="s">
        <v>1050</v>
      </c>
      <c r="MT106" s="110" t="s">
        <v>1050</v>
      </c>
      <c r="MU106" s="110" t="s">
        <v>1050</v>
      </c>
      <c r="MV106" s="110" t="s">
        <v>1050</v>
      </c>
      <c r="MW106" s="110" t="s">
        <v>3765</v>
      </c>
      <c r="MX106" s="110" t="s">
        <v>366</v>
      </c>
      <c r="MY106" s="110" t="s">
        <v>352</v>
      </c>
      <c r="MZ106" s="110" t="s">
        <v>399</v>
      </c>
      <c r="NA106" s="110" t="s">
        <v>1050</v>
      </c>
      <c r="NB106" s="110" t="s">
        <v>1050</v>
      </c>
      <c r="NC106" s="110" t="s">
        <v>1050</v>
      </c>
      <c r="ND106" s="110" t="s">
        <v>1050</v>
      </c>
      <c r="NE106" s="110" t="s">
        <v>1050</v>
      </c>
      <c r="NF106" s="110" t="s">
        <v>1050</v>
      </c>
      <c r="NG106" s="110" t="s">
        <v>1050</v>
      </c>
      <c r="NH106" s="110" t="s">
        <v>1050</v>
      </c>
      <c r="NI106" s="110" t="s">
        <v>1050</v>
      </c>
      <c r="NJ106" s="110" t="s">
        <v>1050</v>
      </c>
      <c r="NK106" s="110" t="s">
        <v>1050</v>
      </c>
      <c r="NL106" s="110" t="s">
        <v>1050</v>
      </c>
      <c r="NM106" s="110" t="s">
        <v>1050</v>
      </c>
      <c r="NN106" s="110" t="s">
        <v>1050</v>
      </c>
      <c r="NO106" s="110" t="s">
        <v>1050</v>
      </c>
      <c r="NP106" s="110" t="s">
        <v>1050</v>
      </c>
      <c r="NQ106" s="110" t="s">
        <v>1050</v>
      </c>
      <c r="NR106" s="110" t="s">
        <v>1050</v>
      </c>
      <c r="NS106" s="110" t="s">
        <v>1050</v>
      </c>
      <c r="NT106" s="110" t="s">
        <v>1050</v>
      </c>
      <c r="NU106" s="110" t="s">
        <v>1050</v>
      </c>
      <c r="NV106" s="110" t="s">
        <v>1050</v>
      </c>
      <c r="NW106" s="110" t="s">
        <v>1050</v>
      </c>
      <c r="NX106" s="110" t="s">
        <v>1050</v>
      </c>
      <c r="NY106" s="110" t="s">
        <v>1050</v>
      </c>
      <c r="NZ106" s="110" t="s">
        <v>1050</v>
      </c>
      <c r="OA106" s="110" t="s">
        <v>1050</v>
      </c>
      <c r="OB106" s="110" t="s">
        <v>1050</v>
      </c>
      <c r="OC106" s="110" t="s">
        <v>1050</v>
      </c>
      <c r="OD106" s="110" t="s">
        <v>1050</v>
      </c>
      <c r="OE106" s="110" t="s">
        <v>1050</v>
      </c>
      <c r="OF106" s="110" t="s">
        <v>1050</v>
      </c>
      <c r="OG106" s="110" t="s">
        <v>1050</v>
      </c>
      <c r="OH106" s="110" t="s">
        <v>1050</v>
      </c>
      <c r="OI106" s="110" t="s">
        <v>1050</v>
      </c>
      <c r="OJ106" s="110" t="s">
        <v>1050</v>
      </c>
      <c r="OK106" s="110" t="s">
        <v>1050</v>
      </c>
      <c r="OL106" s="110" t="s">
        <v>1050</v>
      </c>
      <c r="OM106" s="110" t="s">
        <v>1050</v>
      </c>
      <c r="ON106" s="110" t="s">
        <v>1050</v>
      </c>
      <c r="OO106" s="110" t="s">
        <v>1050</v>
      </c>
      <c r="OP106" s="110" t="s">
        <v>1050</v>
      </c>
      <c r="OQ106" s="110" t="s">
        <v>1050</v>
      </c>
      <c r="OR106" s="110" t="s">
        <v>1050</v>
      </c>
      <c r="OS106" s="110" t="s">
        <v>1050</v>
      </c>
      <c r="OT106" s="110" t="s">
        <v>1050</v>
      </c>
      <c r="OU106" s="110" t="s">
        <v>1050</v>
      </c>
      <c r="OV106" s="110" t="s">
        <v>1050</v>
      </c>
      <c r="OW106" s="110" t="s">
        <v>1050</v>
      </c>
      <c r="OX106" s="110" t="s">
        <v>1050</v>
      </c>
      <c r="OY106" s="110" t="s">
        <v>1050</v>
      </c>
      <c r="OZ106" s="110" t="s">
        <v>1050</v>
      </c>
      <c r="PA106" s="110" t="s">
        <v>1050</v>
      </c>
      <c r="PB106" s="110" t="s">
        <v>1050</v>
      </c>
      <c r="PC106" s="110" t="s">
        <v>1050</v>
      </c>
      <c r="PD106" s="110" t="s">
        <v>1050</v>
      </c>
      <c r="PE106" s="110" t="s">
        <v>1050</v>
      </c>
      <c r="PF106" s="110" t="s">
        <v>1050</v>
      </c>
      <c r="PG106" s="110" t="s">
        <v>1050</v>
      </c>
      <c r="PH106" s="110" t="s">
        <v>1050</v>
      </c>
      <c r="PI106" s="110" t="s">
        <v>1050</v>
      </c>
      <c r="PJ106" s="110" t="s">
        <v>1050</v>
      </c>
      <c r="PK106" s="110" t="s">
        <v>1050</v>
      </c>
      <c r="PL106" s="110" t="s">
        <v>1050</v>
      </c>
      <c r="PM106" s="110" t="s">
        <v>366</v>
      </c>
      <c r="PN106" s="110" t="s">
        <v>1050</v>
      </c>
      <c r="PO106" s="110">
        <v>1</v>
      </c>
      <c r="PP106" s="110" t="s">
        <v>1050</v>
      </c>
      <c r="PQ106" s="110" t="s">
        <v>1050</v>
      </c>
      <c r="PR106" s="110" t="s">
        <v>1050</v>
      </c>
      <c r="PS106" s="110" t="s">
        <v>1050</v>
      </c>
      <c r="PT106" s="110" t="s">
        <v>1050</v>
      </c>
      <c r="PU106" s="110" t="s">
        <v>1050</v>
      </c>
      <c r="PV106" s="110" t="s">
        <v>1050</v>
      </c>
      <c r="PW106" s="110" t="s">
        <v>1050</v>
      </c>
      <c r="PX106" s="110" t="s">
        <v>1050</v>
      </c>
      <c r="PY106" s="110" t="s">
        <v>3766</v>
      </c>
      <c r="PZ106" s="110" t="s">
        <v>1050</v>
      </c>
      <c r="QA106" s="110" t="s">
        <v>1050</v>
      </c>
      <c r="QB106" s="110" t="s">
        <v>1050</v>
      </c>
      <c r="QC106" s="110" t="s">
        <v>1050</v>
      </c>
      <c r="QD106" s="110" t="s">
        <v>2137</v>
      </c>
      <c r="QE106" s="110" t="s">
        <v>1076</v>
      </c>
      <c r="QF106" s="110" t="s">
        <v>353</v>
      </c>
      <c r="QG106" s="110">
        <v>11</v>
      </c>
      <c r="QH106" s="157">
        <v>1</v>
      </c>
      <c r="QI106" s="110">
        <v>60</v>
      </c>
      <c r="QJ106" s="110">
        <v>28</v>
      </c>
      <c r="QK106" s="110">
        <v>22</v>
      </c>
      <c r="QL106" s="110">
        <v>3835</v>
      </c>
      <c r="QM106" s="79" t="s">
        <v>3757</v>
      </c>
      <c r="QN106" s="79" t="s">
        <v>495</v>
      </c>
      <c r="QO106" s="79" t="s">
        <v>399</v>
      </c>
      <c r="QP106" s="79" t="s">
        <v>399</v>
      </c>
      <c r="QQ106" s="92">
        <v>0.823611111111111</v>
      </c>
      <c r="QR106" s="79" t="s">
        <v>329</v>
      </c>
      <c r="QS106" s="79" t="s">
        <v>554</v>
      </c>
      <c r="QT106" s="79" t="s">
        <v>3767</v>
      </c>
      <c r="QU106" s="79" t="s">
        <v>3768</v>
      </c>
      <c r="QV106" s="125" t="s">
        <v>3769</v>
      </c>
      <c r="QW106" s="125" t="s">
        <v>3770</v>
      </c>
      <c r="QX106" s="79" t="s">
        <v>1080</v>
      </c>
      <c r="QY106" s="79" t="s">
        <v>1050</v>
      </c>
      <c r="QZ106" s="79" t="s">
        <v>1050</v>
      </c>
      <c r="RA106" s="79" t="s">
        <v>1050</v>
      </c>
      <c r="RB106" s="79" t="s">
        <v>1050</v>
      </c>
      <c r="RC106" s="79" t="s">
        <v>382</v>
      </c>
      <c r="RD106" s="79" t="s">
        <v>399</v>
      </c>
      <c r="RE106" s="79" t="s">
        <v>344</v>
      </c>
      <c r="RF106" s="79" t="s">
        <v>369</v>
      </c>
      <c r="RG106" s="79" t="s">
        <v>3771</v>
      </c>
      <c r="RH106" s="79" t="s">
        <v>513</v>
      </c>
      <c r="RI106" s="79" t="s">
        <v>388</v>
      </c>
      <c r="RJ106" s="79">
        <v>3.48</v>
      </c>
      <c r="RK106" s="79" t="s">
        <v>413</v>
      </c>
      <c r="RL106" s="79" t="s">
        <v>419</v>
      </c>
      <c r="RM106" s="79" t="s">
        <v>3772</v>
      </c>
      <c r="RN106" s="79" t="s">
        <v>3773</v>
      </c>
      <c r="RO106" s="79" t="s">
        <v>1050</v>
      </c>
      <c r="RP106" s="79" t="s">
        <v>1543</v>
      </c>
      <c r="RQ106" s="79" t="s">
        <v>392</v>
      </c>
      <c r="RR106" s="79" t="s">
        <v>480</v>
      </c>
      <c r="RS106" s="79" t="s">
        <v>3774</v>
      </c>
      <c r="RT106" s="79" t="s">
        <v>1127</v>
      </c>
      <c r="RU106" s="79" t="s">
        <v>1085</v>
      </c>
      <c r="RV106" s="79" t="s">
        <v>1050</v>
      </c>
      <c r="RW106" s="79" t="s">
        <v>1050</v>
      </c>
      <c r="RX106" s="79" t="s">
        <v>1050</v>
      </c>
      <c r="RY106" s="79" t="s">
        <v>1050</v>
      </c>
      <c r="RZ106" s="79" t="s">
        <v>1050</v>
      </c>
      <c r="SA106" s="79" t="s">
        <v>1050</v>
      </c>
      <c r="SB106" s="79" t="s">
        <v>1050</v>
      </c>
      <c r="SC106" s="79" t="s">
        <v>1050</v>
      </c>
      <c r="SD106" s="79" t="s">
        <v>1050</v>
      </c>
      <c r="SE106" s="79" t="s">
        <v>1050</v>
      </c>
      <c r="SF106" s="79" t="s">
        <v>1050</v>
      </c>
      <c r="SG106" s="79" t="s">
        <v>1050</v>
      </c>
      <c r="SH106" s="79" t="s">
        <v>1050</v>
      </c>
      <c r="SI106" s="79" t="s">
        <v>1050</v>
      </c>
      <c r="SJ106" s="79" t="s">
        <v>1050</v>
      </c>
      <c r="SK106" s="79" t="s">
        <v>1050</v>
      </c>
      <c r="SL106" s="79" t="s">
        <v>1050</v>
      </c>
      <c r="SM106" s="79" t="s">
        <v>1050</v>
      </c>
      <c r="SN106" s="79" t="s">
        <v>1050</v>
      </c>
      <c r="SO106" s="79" t="s">
        <v>1050</v>
      </c>
      <c r="SP106" s="79" t="s">
        <v>1050</v>
      </c>
      <c r="SQ106" s="79" t="s">
        <v>1050</v>
      </c>
      <c r="SR106" s="79" t="s">
        <v>1050</v>
      </c>
      <c r="SS106" s="79" t="s">
        <v>1050</v>
      </c>
      <c r="ST106" s="79" t="s">
        <v>434</v>
      </c>
      <c r="SU106" s="79" t="s">
        <v>1050</v>
      </c>
      <c r="SV106" s="79" t="s">
        <v>1050</v>
      </c>
      <c r="SW106" s="79" t="s">
        <v>1050</v>
      </c>
      <c r="SX106" s="79" t="s">
        <v>1050</v>
      </c>
      <c r="SY106" s="79" t="s">
        <v>1050</v>
      </c>
      <c r="SZ106" s="79" t="s">
        <v>1050</v>
      </c>
      <c r="TA106" s="79" t="s">
        <v>1050</v>
      </c>
      <c r="TB106" s="79" t="s">
        <v>1050</v>
      </c>
      <c r="TC106" s="79" t="s">
        <v>1050</v>
      </c>
      <c r="TD106" s="79" t="s">
        <v>1050</v>
      </c>
      <c r="TE106" s="79" t="s">
        <v>1050</v>
      </c>
      <c r="TF106" s="79">
        <v>2007</v>
      </c>
      <c r="TG106" s="79" t="s">
        <v>1050</v>
      </c>
      <c r="TH106" s="79" t="s">
        <v>1050</v>
      </c>
      <c r="TI106" s="79" t="s">
        <v>1050</v>
      </c>
      <c r="TJ106" s="79" t="s">
        <v>1050</v>
      </c>
      <c r="TK106" s="79" t="s">
        <v>1050</v>
      </c>
      <c r="TL106" s="79" t="s">
        <v>1050</v>
      </c>
      <c r="TM106" s="79" t="s">
        <v>1050</v>
      </c>
      <c r="TN106" s="79" t="s">
        <v>1050</v>
      </c>
      <c r="TO106" s="79" t="s">
        <v>1050</v>
      </c>
      <c r="TP106" s="79" t="s">
        <v>1050</v>
      </c>
      <c r="TQ106" s="79" t="s">
        <v>1050</v>
      </c>
      <c r="TR106" s="79" t="s">
        <v>1435</v>
      </c>
      <c r="TS106" s="79" t="s">
        <v>1050</v>
      </c>
      <c r="TT106" s="79" t="s">
        <v>1050</v>
      </c>
      <c r="TU106" s="79" t="s">
        <v>1050</v>
      </c>
      <c r="TV106" s="79" t="s">
        <v>1050</v>
      </c>
      <c r="TW106" s="79" t="s">
        <v>1050</v>
      </c>
      <c r="TX106" s="79" t="s">
        <v>1050</v>
      </c>
      <c r="TY106" s="79" t="s">
        <v>1050</v>
      </c>
      <c r="TZ106" s="79" t="s">
        <v>1050</v>
      </c>
      <c r="UA106" s="79" t="s">
        <v>1050</v>
      </c>
      <c r="UB106" s="79" t="s">
        <v>1050</v>
      </c>
      <c r="UC106" s="79" t="s">
        <v>1050</v>
      </c>
      <c r="UD106" s="79" t="s">
        <v>1609</v>
      </c>
      <c r="UE106" s="79" t="s">
        <v>1050</v>
      </c>
      <c r="UF106" s="79" t="s">
        <v>1050</v>
      </c>
      <c r="UG106" s="79" t="s">
        <v>1050</v>
      </c>
      <c r="UH106" s="79" t="s">
        <v>1050</v>
      </c>
      <c r="UI106" s="79" t="s">
        <v>1050</v>
      </c>
      <c r="UJ106" s="79" t="s">
        <v>1050</v>
      </c>
      <c r="UK106" s="79" t="s">
        <v>1050</v>
      </c>
      <c r="UL106" s="79" t="s">
        <v>1050</v>
      </c>
      <c r="UM106" s="79" t="s">
        <v>1050</v>
      </c>
      <c r="UN106" s="79" t="s">
        <v>1050</v>
      </c>
      <c r="UO106" s="79" t="s">
        <v>1050</v>
      </c>
      <c r="UP106" s="79" t="s">
        <v>3775</v>
      </c>
      <c r="UQ106" s="79" t="s">
        <v>1050</v>
      </c>
      <c r="UR106" s="79" t="s">
        <v>1050</v>
      </c>
      <c r="US106" s="79" t="s">
        <v>1050</v>
      </c>
      <c r="UT106" s="79" t="s">
        <v>1050</v>
      </c>
      <c r="UU106" s="79" t="s">
        <v>1050</v>
      </c>
      <c r="UV106" s="79" t="s">
        <v>1050</v>
      </c>
      <c r="UW106" s="79" t="s">
        <v>1050</v>
      </c>
      <c r="UX106" s="79" t="s">
        <v>1050</v>
      </c>
      <c r="UY106" s="79" t="s">
        <v>1050</v>
      </c>
      <c r="UZ106" s="79" t="s">
        <v>1050</v>
      </c>
      <c r="VA106" s="79" t="s">
        <v>1050</v>
      </c>
      <c r="VB106" s="79">
        <v>9603</v>
      </c>
      <c r="VC106" s="79" t="s">
        <v>1050</v>
      </c>
      <c r="VD106" s="79" t="s">
        <v>1050</v>
      </c>
      <c r="VE106" s="79" t="s">
        <v>1050</v>
      </c>
      <c r="VF106" s="79" t="s">
        <v>1050</v>
      </c>
      <c r="VG106" s="79" t="s">
        <v>1050</v>
      </c>
      <c r="VH106" s="79" t="s">
        <v>1050</v>
      </c>
      <c r="VI106" s="79" t="s">
        <v>1050</v>
      </c>
      <c r="VJ106" s="79" t="s">
        <v>1050</v>
      </c>
      <c r="VK106" s="79" t="s">
        <v>1050</v>
      </c>
      <c r="VL106" s="79" t="s">
        <v>1050</v>
      </c>
      <c r="VM106" s="79" t="s">
        <v>1050</v>
      </c>
      <c r="VN106" s="79" t="s">
        <v>1060</v>
      </c>
      <c r="VO106" s="79" t="s">
        <v>1050</v>
      </c>
      <c r="VP106" s="79" t="s">
        <v>1050</v>
      </c>
      <c r="VQ106" s="79" t="s">
        <v>1050</v>
      </c>
      <c r="VR106" s="79" t="s">
        <v>1050</v>
      </c>
      <c r="VS106" s="79" t="s">
        <v>1050</v>
      </c>
      <c r="VT106" s="79" t="s">
        <v>1050</v>
      </c>
      <c r="VU106" s="79" t="s">
        <v>1050</v>
      </c>
      <c r="VV106" s="79" t="s">
        <v>1050</v>
      </c>
      <c r="VW106" s="79" t="s">
        <v>1050</v>
      </c>
      <c r="VX106" s="79" t="s">
        <v>1050</v>
      </c>
      <c r="VY106" s="79" t="s">
        <v>1050</v>
      </c>
      <c r="VZ106" s="79" t="s">
        <v>353</v>
      </c>
      <c r="WA106" s="79" t="s">
        <v>1050</v>
      </c>
      <c r="WB106" s="79" t="s">
        <v>1050</v>
      </c>
      <c r="WC106" s="79" t="s">
        <v>1050</v>
      </c>
      <c r="WD106" s="79" t="s">
        <v>1050</v>
      </c>
      <c r="WE106" s="79" t="s">
        <v>1050</v>
      </c>
      <c r="WF106" s="79" t="s">
        <v>1050</v>
      </c>
      <c r="WG106" s="79" t="s">
        <v>1050</v>
      </c>
      <c r="WH106" s="79" t="s">
        <v>1050</v>
      </c>
      <c r="WI106" s="79" t="s">
        <v>1050</v>
      </c>
      <c r="WJ106" s="79" t="s">
        <v>1050</v>
      </c>
      <c r="WK106" s="79" t="s">
        <v>1050</v>
      </c>
      <c r="WL106" s="79" t="s">
        <v>353</v>
      </c>
      <c r="WM106" s="79" t="s">
        <v>1050</v>
      </c>
      <c r="WN106" s="79" t="s">
        <v>1050</v>
      </c>
      <c r="WO106" s="79" t="s">
        <v>1050</v>
      </c>
      <c r="WP106" s="79" t="s">
        <v>1050</v>
      </c>
      <c r="WQ106" s="79" t="s">
        <v>1050</v>
      </c>
      <c r="WR106" s="79" t="s">
        <v>1050</v>
      </c>
      <c r="WS106" s="79" t="s">
        <v>1050</v>
      </c>
      <c r="WT106" s="79" t="s">
        <v>1050</v>
      </c>
      <c r="WU106" s="79" t="s">
        <v>1050</v>
      </c>
      <c r="WV106" s="79" t="s">
        <v>1050</v>
      </c>
      <c r="WW106" s="79" t="s">
        <v>1050</v>
      </c>
      <c r="WX106" s="79" t="s">
        <v>399</v>
      </c>
      <c r="WY106" s="79" t="s">
        <v>1050</v>
      </c>
      <c r="WZ106" s="79" t="s">
        <v>1050</v>
      </c>
      <c r="XA106" s="79" t="s">
        <v>1050</v>
      </c>
      <c r="XB106" s="79" t="s">
        <v>1050</v>
      </c>
      <c r="XC106" s="79" t="s">
        <v>1050</v>
      </c>
      <c r="XD106" s="79" t="s">
        <v>1050</v>
      </c>
      <c r="XE106" s="79" t="s">
        <v>1050</v>
      </c>
      <c r="XF106" s="79" t="s">
        <v>1050</v>
      </c>
      <c r="XG106" s="79" t="s">
        <v>1050</v>
      </c>
      <c r="XH106" s="79" t="s">
        <v>1050</v>
      </c>
      <c r="XI106" s="79" t="s">
        <v>1050</v>
      </c>
      <c r="XJ106" s="79" t="s">
        <v>3776</v>
      </c>
      <c r="XK106" s="79" t="s">
        <v>1050</v>
      </c>
      <c r="XL106" s="79" t="s">
        <v>1050</v>
      </c>
      <c r="XM106" s="79" t="s">
        <v>1050</v>
      </c>
      <c r="XN106" s="79" t="s">
        <v>1050</v>
      </c>
      <c r="XO106" s="79" t="s">
        <v>1050</v>
      </c>
      <c r="XP106" s="79" t="s">
        <v>1050</v>
      </c>
      <c r="XQ106" s="79" t="s">
        <v>1050</v>
      </c>
      <c r="XR106" s="79" t="s">
        <v>1050</v>
      </c>
      <c r="XS106" s="79" t="s">
        <v>1050</v>
      </c>
      <c r="XT106" s="79" t="s">
        <v>1050</v>
      </c>
      <c r="XU106" s="79" t="s">
        <v>1050</v>
      </c>
      <c r="XV106" s="79" t="s">
        <v>1089</v>
      </c>
      <c r="XW106" s="79" t="s">
        <v>1050</v>
      </c>
      <c r="XX106" s="79" t="s">
        <v>1050</v>
      </c>
      <c r="XY106" s="79" t="s">
        <v>1050</v>
      </c>
      <c r="XZ106" s="79" t="s">
        <v>1050</v>
      </c>
      <c r="YA106" s="79" t="s">
        <v>1050</v>
      </c>
      <c r="YB106" s="79" t="s">
        <v>1050</v>
      </c>
      <c r="YC106" s="79" t="s">
        <v>1050</v>
      </c>
      <c r="YD106" s="79" t="s">
        <v>1050</v>
      </c>
      <c r="YE106" s="79" t="s">
        <v>1050</v>
      </c>
      <c r="YF106" s="79" t="s">
        <v>1050</v>
      </c>
      <c r="YG106" s="79" t="s">
        <v>1050</v>
      </c>
      <c r="YH106" s="79" t="s">
        <v>1089</v>
      </c>
      <c r="YI106" s="79" t="s">
        <v>1050</v>
      </c>
      <c r="YJ106" s="79" t="s">
        <v>1050</v>
      </c>
      <c r="YK106" s="79" t="s">
        <v>1050</v>
      </c>
      <c r="YL106" s="79" t="s">
        <v>1050</v>
      </c>
      <c r="YM106" s="79" t="s">
        <v>1050</v>
      </c>
      <c r="YN106" s="79" t="s">
        <v>1050</v>
      </c>
      <c r="YO106" s="79" t="s">
        <v>1050</v>
      </c>
      <c r="YP106" s="79" t="s">
        <v>1050</v>
      </c>
      <c r="YQ106" s="79" t="s">
        <v>1050</v>
      </c>
      <c r="YR106" s="79" t="s">
        <v>1050</v>
      </c>
      <c r="YS106" s="79" t="s">
        <v>1050</v>
      </c>
      <c r="YT106" s="79" t="s">
        <v>1089</v>
      </c>
      <c r="YU106" s="79" t="s">
        <v>1050</v>
      </c>
      <c r="YV106" s="79" t="s">
        <v>1050</v>
      </c>
      <c r="YW106" s="79" t="s">
        <v>1050</v>
      </c>
      <c r="YX106" s="79" t="s">
        <v>1050</v>
      </c>
      <c r="YY106" s="79" t="s">
        <v>1050</v>
      </c>
      <c r="YZ106" s="79" t="s">
        <v>1050</v>
      </c>
      <c r="ZA106" s="79" t="s">
        <v>1050</v>
      </c>
      <c r="ZB106" s="79" t="s">
        <v>1050</v>
      </c>
      <c r="ZC106" s="79" t="s">
        <v>1050</v>
      </c>
      <c r="ZD106" s="79" t="s">
        <v>1050</v>
      </c>
      <c r="ZE106" s="79" t="s">
        <v>1050</v>
      </c>
      <c r="ZF106" s="79" t="s">
        <v>1217</v>
      </c>
      <c r="ZG106" s="79" t="s">
        <v>1050</v>
      </c>
      <c r="ZH106" s="79" t="s">
        <v>1050</v>
      </c>
      <c r="ZI106" s="79" t="s">
        <v>1050</v>
      </c>
      <c r="ZJ106" s="79" t="s">
        <v>1050</v>
      </c>
      <c r="ZK106" s="79" t="s">
        <v>1050</v>
      </c>
      <c r="ZL106" s="79" t="s">
        <v>1050</v>
      </c>
      <c r="ZM106" s="79" t="s">
        <v>1050</v>
      </c>
      <c r="ZN106" s="79" t="s">
        <v>1050</v>
      </c>
      <c r="ZO106" s="79" t="s">
        <v>1050</v>
      </c>
      <c r="ZP106" s="79" t="s">
        <v>1050</v>
      </c>
      <c r="ZQ106" s="79" t="s">
        <v>1050</v>
      </c>
      <c r="ZR106" s="79" t="s">
        <v>1217</v>
      </c>
      <c r="ZS106" s="79" t="s">
        <v>1050</v>
      </c>
      <c r="ZT106" s="79" t="s">
        <v>1050</v>
      </c>
      <c r="ZU106" s="79" t="s">
        <v>1050</v>
      </c>
      <c r="ZV106" s="79" t="s">
        <v>1050</v>
      </c>
      <c r="ZW106" s="79" t="s">
        <v>1050</v>
      </c>
      <c r="ZX106" s="79" t="s">
        <v>1050</v>
      </c>
      <c r="ZY106" s="79" t="s">
        <v>1050</v>
      </c>
      <c r="ZZ106" s="79" t="s">
        <v>1050</v>
      </c>
      <c r="AAA106" s="79" t="s">
        <v>1050</v>
      </c>
      <c r="AAB106" s="79" t="s">
        <v>1050</v>
      </c>
      <c r="AAC106" s="79" t="s">
        <v>1050</v>
      </c>
      <c r="AAD106" s="79" t="s">
        <v>1090</v>
      </c>
      <c r="AAE106" s="79">
        <v>47</v>
      </c>
      <c r="AAF106" s="91">
        <v>38882</v>
      </c>
      <c r="AAG106" s="79">
        <v>0</v>
      </c>
      <c r="AAH106" s="79">
        <v>0</v>
      </c>
      <c r="AAI106" s="79" t="s">
        <v>1132</v>
      </c>
      <c r="AAJ106" s="79" t="s">
        <v>1133</v>
      </c>
      <c r="AAK106" s="79" t="s">
        <v>1050</v>
      </c>
      <c r="AAL106" s="79" t="s">
        <v>1050</v>
      </c>
      <c r="AAM106" s="79" t="s">
        <v>1050</v>
      </c>
      <c r="AAN106" s="79" t="s">
        <v>1050</v>
      </c>
      <c r="AAO106" s="79" t="s">
        <v>1050</v>
      </c>
      <c r="AAP106" s="79" t="s">
        <v>1050</v>
      </c>
      <c r="AAQ106" s="79" t="s">
        <v>1050</v>
      </c>
      <c r="AAR106" s="79" t="s">
        <v>1050</v>
      </c>
      <c r="AAS106" s="79" t="s">
        <v>1050</v>
      </c>
      <c r="AAT106" s="79" t="s">
        <v>1050</v>
      </c>
      <c r="AAU106" s="79" t="s">
        <v>1050</v>
      </c>
      <c r="AAV106" s="79" t="s">
        <v>1050</v>
      </c>
      <c r="AAW106" s="79" t="s">
        <v>1050</v>
      </c>
      <c r="AAX106" s="79" t="s">
        <v>1050</v>
      </c>
      <c r="AAY106" s="79" t="s">
        <v>1050</v>
      </c>
      <c r="AAZ106" s="79" t="s">
        <v>1050</v>
      </c>
      <c r="ABA106" s="79" t="s">
        <v>1050</v>
      </c>
      <c r="ABB106" s="79" t="s">
        <v>1050</v>
      </c>
      <c r="ABC106" s="79" t="s">
        <v>1050</v>
      </c>
      <c r="ABD106" s="79" t="s">
        <v>1050</v>
      </c>
      <c r="ABE106" s="79" t="s">
        <v>1050</v>
      </c>
      <c r="ABF106" s="79" t="s">
        <v>1050</v>
      </c>
      <c r="ABG106" s="79" t="s">
        <v>1050</v>
      </c>
      <c r="ABH106" s="79" t="s">
        <v>1050</v>
      </c>
      <c r="ABI106" s="79" t="s">
        <v>1050</v>
      </c>
      <c r="ABJ106" s="79" t="s">
        <v>1050</v>
      </c>
      <c r="ABK106" s="79" t="s">
        <v>1050</v>
      </c>
      <c r="ABL106" s="79" t="s">
        <v>1050</v>
      </c>
      <c r="ABM106" s="79" t="s">
        <v>1050</v>
      </c>
      <c r="ABN106" s="79" t="s">
        <v>1050</v>
      </c>
      <c r="ABO106" s="79" t="s">
        <v>1050</v>
      </c>
      <c r="ABP106" s="79" t="s">
        <v>1050</v>
      </c>
      <c r="ABQ106" s="79" t="s">
        <v>1050</v>
      </c>
      <c r="ABR106" s="79" t="s">
        <v>1050</v>
      </c>
      <c r="ABS106" s="79" t="s">
        <v>1050</v>
      </c>
      <c r="ABT106" s="79" t="s">
        <v>1050</v>
      </c>
      <c r="ABU106" s="79" t="s">
        <v>1050</v>
      </c>
      <c r="ABV106" s="79" t="s">
        <v>1050</v>
      </c>
      <c r="ABW106" s="79" t="s">
        <v>1050</v>
      </c>
      <c r="ABX106" s="79" t="s">
        <v>1050</v>
      </c>
      <c r="ABY106" s="79" t="s">
        <v>1050</v>
      </c>
      <c r="ABZ106" s="79" t="s">
        <v>1050</v>
      </c>
      <c r="ACA106" s="79" t="s">
        <v>1050</v>
      </c>
      <c r="ACB106" s="79" t="s">
        <v>1050</v>
      </c>
      <c r="ACC106" s="79" t="s">
        <v>1050</v>
      </c>
      <c r="ACD106" s="79" t="s">
        <v>1050</v>
      </c>
      <c r="ACE106" s="79" t="s">
        <v>1050</v>
      </c>
      <c r="ACF106" s="79" t="s">
        <v>1050</v>
      </c>
      <c r="ACG106" s="79" t="s">
        <v>1050</v>
      </c>
      <c r="ACH106" s="79" t="s">
        <v>1050</v>
      </c>
      <c r="ACI106" s="79" t="s">
        <v>1050</v>
      </c>
      <c r="ACJ106" s="79" t="s">
        <v>1050</v>
      </c>
      <c r="ACK106" s="79" t="s">
        <v>1050</v>
      </c>
      <c r="ACL106" s="79" t="s">
        <v>1050</v>
      </c>
      <c r="ACM106" s="79" t="s">
        <v>1050</v>
      </c>
      <c r="ACN106" s="79" t="s">
        <v>1050</v>
      </c>
      <c r="ACO106" s="79" t="s">
        <v>1050</v>
      </c>
      <c r="ACP106" s="79" t="s">
        <v>1050</v>
      </c>
      <c r="ACQ106" s="79" t="s">
        <v>1050</v>
      </c>
      <c r="ACR106" s="79" t="s">
        <v>1050</v>
      </c>
      <c r="ACS106" s="79" t="s">
        <v>1050</v>
      </c>
      <c r="ACT106" s="79" t="s">
        <v>1050</v>
      </c>
      <c r="ACU106" s="79" t="s">
        <v>1050</v>
      </c>
      <c r="ACV106" s="79" t="s">
        <v>1050</v>
      </c>
      <c r="ACW106" s="79" t="s">
        <v>1050</v>
      </c>
      <c r="ACX106" s="79" t="s">
        <v>1050</v>
      </c>
      <c r="ACY106" s="79" t="s">
        <v>1050</v>
      </c>
      <c r="ACZ106" s="79" t="s">
        <v>1050</v>
      </c>
      <c r="ADA106" s="79" t="s">
        <v>1050</v>
      </c>
      <c r="ADB106" s="79" t="s">
        <v>1050</v>
      </c>
      <c r="ADC106" s="79" t="s">
        <v>1050</v>
      </c>
      <c r="ADD106" s="79" t="s">
        <v>1050</v>
      </c>
      <c r="ADE106" s="79" t="s">
        <v>1050</v>
      </c>
      <c r="ADF106" s="79" t="s">
        <v>1050</v>
      </c>
      <c r="ADG106" s="79" t="s">
        <v>1050</v>
      </c>
      <c r="ADH106" s="79" t="s">
        <v>1050</v>
      </c>
      <c r="ADI106" s="79" t="s">
        <v>1050</v>
      </c>
      <c r="ADJ106" s="79">
        <v>46</v>
      </c>
      <c r="ADK106" s="79" t="s">
        <v>1050</v>
      </c>
      <c r="ADL106" s="79" t="s">
        <v>1050</v>
      </c>
      <c r="ADM106" s="79" t="s">
        <v>1050</v>
      </c>
      <c r="ADN106" s="79" t="s">
        <v>1050</v>
      </c>
      <c r="ADO106" s="79" t="s">
        <v>1090</v>
      </c>
      <c r="ADP106" s="79" t="s">
        <v>1050</v>
      </c>
      <c r="ADQ106" s="79" t="s">
        <v>1050</v>
      </c>
      <c r="ADR106" s="79" t="s">
        <v>1050</v>
      </c>
      <c r="ADS106" s="79" t="s">
        <v>1050</v>
      </c>
      <c r="ADT106" s="79" t="s">
        <v>1388</v>
      </c>
      <c r="ADU106" s="79" t="s">
        <v>1050</v>
      </c>
      <c r="ADV106" s="79" t="s">
        <v>1050</v>
      </c>
      <c r="ADW106" s="79" t="s">
        <v>1050</v>
      </c>
      <c r="ADX106" s="79" t="s">
        <v>1050</v>
      </c>
      <c r="ADY106" s="79" t="s">
        <v>1388</v>
      </c>
      <c r="ADZ106" s="79" t="s">
        <v>1050</v>
      </c>
      <c r="AEA106" s="79" t="s">
        <v>1050</v>
      </c>
      <c r="AEB106" s="79" t="s">
        <v>1050</v>
      </c>
      <c r="AEC106" s="79" t="s">
        <v>1050</v>
      </c>
      <c r="AED106" s="79" t="s">
        <v>1388</v>
      </c>
      <c r="AEE106" s="79" t="s">
        <v>1050</v>
      </c>
      <c r="AEF106" s="79" t="s">
        <v>1050</v>
      </c>
      <c r="AEG106" s="79" t="s">
        <v>1050</v>
      </c>
      <c r="AEH106" s="79" t="s">
        <v>1050</v>
      </c>
      <c r="AEI106" s="79" t="s">
        <v>1388</v>
      </c>
      <c r="AEJ106" s="79" t="s">
        <v>1050</v>
      </c>
      <c r="AEK106" s="79" t="s">
        <v>1050</v>
      </c>
      <c r="AEL106" s="79" t="s">
        <v>1050</v>
      </c>
      <c r="AEM106" s="79" t="s">
        <v>1050</v>
      </c>
      <c r="AEN106" s="79" t="s">
        <v>1089</v>
      </c>
      <c r="AEO106" s="79" t="s">
        <v>1050</v>
      </c>
      <c r="AEP106" s="79" t="s">
        <v>1050</v>
      </c>
      <c r="AEQ106" s="79" t="s">
        <v>1050</v>
      </c>
      <c r="AER106" s="79" t="s">
        <v>1050</v>
      </c>
      <c r="AES106" s="79" t="s">
        <v>352</v>
      </c>
      <c r="AET106" s="79" t="s">
        <v>1050</v>
      </c>
      <c r="AEU106" s="79" t="s">
        <v>1050</v>
      </c>
      <c r="AEV106" s="79" t="s">
        <v>1050</v>
      </c>
      <c r="AEW106" s="79" t="s">
        <v>1050</v>
      </c>
      <c r="AEX106" s="137" t="s">
        <v>366</v>
      </c>
      <c r="AEY106" s="79">
        <v>0</v>
      </c>
      <c r="AEZ106" s="79">
        <v>1</v>
      </c>
      <c r="AFA106" s="79" t="s">
        <v>353</v>
      </c>
      <c r="AFB106" s="79" t="s">
        <v>1050</v>
      </c>
      <c r="AFC106" s="79" t="s">
        <v>3777</v>
      </c>
      <c r="AFD106" s="79" t="s">
        <v>1050</v>
      </c>
      <c r="AFE106" s="79" t="s">
        <v>1050</v>
      </c>
      <c r="AFF106" s="79" t="s">
        <v>1050</v>
      </c>
      <c r="AFG106" s="79" t="s">
        <v>1050</v>
      </c>
      <c r="AFH106" s="79" t="s">
        <v>1050</v>
      </c>
      <c r="AFI106" s="79" t="s">
        <v>1050</v>
      </c>
      <c r="AFJ106" s="79" t="s">
        <v>1050</v>
      </c>
      <c r="AFK106" s="79" t="s">
        <v>1050</v>
      </c>
      <c r="AFL106" s="79" t="s">
        <v>1050</v>
      </c>
      <c r="AFM106" s="79" t="s">
        <v>1050</v>
      </c>
      <c r="AFN106" s="79" t="s">
        <v>1050</v>
      </c>
      <c r="AFO106" s="79" t="s">
        <v>1050</v>
      </c>
      <c r="AFP106" s="79" t="s">
        <v>1050</v>
      </c>
      <c r="AFQ106" s="79" t="s">
        <v>1050</v>
      </c>
      <c r="AFR106" s="79" t="s">
        <v>1050</v>
      </c>
      <c r="AFS106" s="79" t="s">
        <v>1050</v>
      </c>
      <c r="AFT106" s="79" t="s">
        <v>1050</v>
      </c>
      <c r="AFU106" s="79" t="s">
        <v>1050</v>
      </c>
      <c r="AFV106" s="79" t="s">
        <v>1050</v>
      </c>
      <c r="AFW106" s="79" t="s">
        <v>1050</v>
      </c>
      <c r="AFX106" s="79" t="s">
        <v>1050</v>
      </c>
      <c r="AFY106" s="79" t="s">
        <v>1050</v>
      </c>
      <c r="AFZ106" s="79" t="s">
        <v>1050</v>
      </c>
      <c r="AGA106" s="79" t="s">
        <v>1050</v>
      </c>
      <c r="AGB106" s="79" t="s">
        <v>1050</v>
      </c>
      <c r="AGC106" s="79" t="s">
        <v>1050</v>
      </c>
      <c r="AGD106" s="79" t="s">
        <v>1050</v>
      </c>
      <c r="AGE106" s="79" t="s">
        <v>1050</v>
      </c>
      <c r="AGF106" s="79" t="s">
        <v>1050</v>
      </c>
      <c r="AGG106" s="79" t="s">
        <v>1050</v>
      </c>
      <c r="AGH106" s="79" t="s">
        <v>1050</v>
      </c>
      <c r="AGI106" s="79" t="s">
        <v>1050</v>
      </c>
      <c r="AGJ106" s="79" t="s">
        <v>1050</v>
      </c>
      <c r="AGK106" s="79" t="s">
        <v>1050</v>
      </c>
      <c r="AGL106" s="79" t="s">
        <v>1089</v>
      </c>
      <c r="AGM106" s="79" t="s">
        <v>1050</v>
      </c>
      <c r="AGN106" s="79" t="s">
        <v>1050</v>
      </c>
      <c r="AGO106" s="79" t="s">
        <v>1050</v>
      </c>
      <c r="AGP106" s="79" t="s">
        <v>1050</v>
      </c>
      <c r="AGQ106" s="79" t="s">
        <v>1050</v>
      </c>
      <c r="AGR106" s="79" t="s">
        <v>1050</v>
      </c>
      <c r="AGS106" s="79" t="s">
        <v>1050</v>
      </c>
      <c r="AGT106" s="79" t="s">
        <v>1050</v>
      </c>
      <c r="AGU106" s="79" t="s">
        <v>1050</v>
      </c>
      <c r="AGV106" s="79" t="s">
        <v>1050</v>
      </c>
      <c r="AGW106" s="79" t="s">
        <v>1050</v>
      </c>
      <c r="AGX106" s="79" t="s">
        <v>1050</v>
      </c>
      <c r="AGY106" s="79" t="s">
        <v>1050</v>
      </c>
      <c r="AGZ106" s="79" t="s">
        <v>1050</v>
      </c>
      <c r="AHA106" s="79" t="s">
        <v>1050</v>
      </c>
      <c r="AHB106" s="79" t="s">
        <v>1050</v>
      </c>
      <c r="AHC106" s="79" t="s">
        <v>1050</v>
      </c>
      <c r="AHD106" s="79" t="s">
        <v>1050</v>
      </c>
      <c r="AHE106" s="79" t="s">
        <v>1050</v>
      </c>
      <c r="AHF106" s="79" t="s">
        <v>1050</v>
      </c>
      <c r="AHG106" s="79" t="s">
        <v>1050</v>
      </c>
      <c r="AHH106" s="79" t="s">
        <v>1050</v>
      </c>
      <c r="AHI106" s="79" t="s">
        <v>1050</v>
      </c>
      <c r="AHJ106" s="79" t="s">
        <v>1089</v>
      </c>
      <c r="AHK106" s="79" t="s">
        <v>1050</v>
      </c>
      <c r="AHL106" s="79" t="s">
        <v>1050</v>
      </c>
      <c r="AHM106" s="79" t="s">
        <v>1050</v>
      </c>
      <c r="AHN106" s="79" t="s">
        <v>1050</v>
      </c>
      <c r="AHO106" s="79" t="s">
        <v>1050</v>
      </c>
      <c r="AHP106" s="79" t="s">
        <v>1050</v>
      </c>
      <c r="AHQ106" s="79" t="s">
        <v>1050</v>
      </c>
      <c r="AHR106" s="79" t="s">
        <v>1050</v>
      </c>
      <c r="AHS106" s="79" t="s">
        <v>1050</v>
      </c>
      <c r="AHT106" s="79" t="s">
        <v>1050</v>
      </c>
      <c r="AHU106" s="79" t="s">
        <v>1050</v>
      </c>
      <c r="AHV106" s="79" t="s">
        <v>1050</v>
      </c>
      <c r="AHW106" s="79" t="s">
        <v>1050</v>
      </c>
      <c r="AHX106" s="79" t="s">
        <v>1050</v>
      </c>
      <c r="AHY106" s="79" t="s">
        <v>1050</v>
      </c>
      <c r="AHZ106" s="79" t="s">
        <v>1050</v>
      </c>
      <c r="AIA106" s="79" t="s">
        <v>1050</v>
      </c>
      <c r="AIB106" s="79" t="s">
        <v>1050</v>
      </c>
      <c r="AIC106" s="79" t="s">
        <v>1050</v>
      </c>
      <c r="AID106" s="79" t="s">
        <v>1050</v>
      </c>
      <c r="AIE106" s="79" t="s">
        <v>1050</v>
      </c>
      <c r="AIF106" s="79" t="s">
        <v>1050</v>
      </c>
      <c r="AIG106" s="79" t="s">
        <v>1050</v>
      </c>
      <c r="AIH106" s="79" t="s">
        <v>1089</v>
      </c>
      <c r="AII106" s="79" t="s">
        <v>1050</v>
      </c>
      <c r="AIJ106" s="79" t="s">
        <v>1050</v>
      </c>
      <c r="AIK106" s="79" t="s">
        <v>1050</v>
      </c>
      <c r="AIL106" s="79" t="s">
        <v>1050</v>
      </c>
      <c r="AIM106" s="79" t="s">
        <v>1050</v>
      </c>
      <c r="AIN106" s="79" t="s">
        <v>1050</v>
      </c>
      <c r="AIO106" s="79" t="s">
        <v>1050</v>
      </c>
      <c r="AIP106" s="79" t="s">
        <v>1050</v>
      </c>
      <c r="AIQ106" s="79" t="s">
        <v>1050</v>
      </c>
      <c r="AIR106" s="79" t="s">
        <v>353</v>
      </c>
      <c r="AIS106" s="79" t="s">
        <v>1050</v>
      </c>
      <c r="AIT106" s="79" t="s">
        <v>1050</v>
      </c>
      <c r="AIU106" s="79" t="s">
        <v>1050</v>
      </c>
      <c r="AIV106" s="79" t="s">
        <v>1050</v>
      </c>
      <c r="AIW106" s="79" t="s">
        <v>399</v>
      </c>
      <c r="AIX106" s="79" t="s">
        <v>3778</v>
      </c>
      <c r="AIY106" s="79" t="s">
        <v>1050</v>
      </c>
      <c r="AIZ106" s="79" t="s">
        <v>1050</v>
      </c>
      <c r="AJA106" s="79" t="s">
        <v>1050</v>
      </c>
      <c r="AJB106" s="79" t="s">
        <v>1050</v>
      </c>
      <c r="AJC106" s="79" t="s">
        <v>1050</v>
      </c>
      <c r="AJD106" s="79" t="s">
        <v>1050</v>
      </c>
      <c r="AJE106" s="79" t="s">
        <v>1050</v>
      </c>
      <c r="AJF106" s="79" t="s">
        <v>1050</v>
      </c>
      <c r="AJG106" s="79" t="s">
        <v>3779</v>
      </c>
      <c r="AJH106" s="79" t="s">
        <v>3780</v>
      </c>
      <c r="AJI106" s="79" t="s">
        <v>1137</v>
      </c>
      <c r="AJJ106" s="79" t="s">
        <v>1137</v>
      </c>
      <c r="AJK106" s="79" t="s">
        <v>1050</v>
      </c>
      <c r="AJL106" s="79" t="s">
        <v>1050</v>
      </c>
      <c r="AJM106" s="79" t="s">
        <v>353</v>
      </c>
      <c r="AJN106" s="79" t="s">
        <v>2712</v>
      </c>
      <c r="AJO106" s="79" t="s">
        <v>1050</v>
      </c>
      <c r="AJP106" s="79" t="s">
        <v>1050</v>
      </c>
      <c r="AJQ106" s="79" t="s">
        <v>1050</v>
      </c>
      <c r="AJR106" s="79" t="s">
        <v>1050</v>
      </c>
      <c r="AJS106" s="79" t="s">
        <v>3781</v>
      </c>
      <c r="AJT106" s="79" t="s">
        <v>1050</v>
      </c>
      <c r="AJU106" s="79" t="s">
        <v>1050</v>
      </c>
      <c r="AJV106" s="79" t="s">
        <v>1098</v>
      </c>
      <c r="AJW106" s="79" t="s">
        <v>1050</v>
      </c>
      <c r="AJX106" s="79" t="s">
        <v>1050</v>
      </c>
      <c r="AJY106" s="79" t="s">
        <v>1050</v>
      </c>
      <c r="AJZ106" s="79" t="s">
        <v>1098</v>
      </c>
      <c r="AKA106" s="79" t="s">
        <v>1050</v>
      </c>
      <c r="AKB106" s="79" t="s">
        <v>1050</v>
      </c>
      <c r="AKC106" s="79" t="s">
        <v>1098</v>
      </c>
      <c r="AKD106" s="79" t="s">
        <v>1050</v>
      </c>
      <c r="AKE106" s="79" t="s">
        <v>1050</v>
      </c>
      <c r="AKF106" s="79" t="s">
        <v>1050</v>
      </c>
      <c r="AKG106" s="79" t="s">
        <v>1050</v>
      </c>
      <c r="AKH106" s="79" t="s">
        <v>1050</v>
      </c>
      <c r="AKI106" s="79" t="s">
        <v>1098</v>
      </c>
      <c r="AKJ106" s="79" t="s">
        <v>1050</v>
      </c>
      <c r="AKK106" s="79" t="s">
        <v>1050</v>
      </c>
      <c r="AKL106" s="79" t="s">
        <v>1050</v>
      </c>
      <c r="AKM106" s="79" t="s">
        <v>1050</v>
      </c>
      <c r="AKN106" s="79" t="s">
        <v>1050</v>
      </c>
      <c r="AKO106" s="79" t="s">
        <v>1050</v>
      </c>
      <c r="AKP106" s="79" t="s">
        <v>1050</v>
      </c>
      <c r="AKQ106" s="79" t="s">
        <v>1050</v>
      </c>
      <c r="AKR106" s="79" t="s">
        <v>1050</v>
      </c>
      <c r="AKS106" s="79" t="s">
        <v>1050</v>
      </c>
      <c r="AKT106" s="79" t="s">
        <v>1050</v>
      </c>
      <c r="AKU106" s="79" t="s">
        <v>1050</v>
      </c>
      <c r="AKV106" s="79" t="s">
        <v>1050</v>
      </c>
      <c r="AKW106" s="79" t="s">
        <v>1050</v>
      </c>
      <c r="AKX106" s="79" t="s">
        <v>1050</v>
      </c>
      <c r="AKY106" s="79" t="s">
        <v>1050</v>
      </c>
      <c r="AKZ106" s="79" t="s">
        <v>1050</v>
      </c>
      <c r="ALA106" s="79" t="s">
        <v>1050</v>
      </c>
      <c r="ALB106" s="79" t="s">
        <v>1050</v>
      </c>
      <c r="ALC106" s="79" t="s">
        <v>1050</v>
      </c>
      <c r="ALD106" s="79" t="s">
        <v>1050</v>
      </c>
      <c r="ALE106" s="79" t="s">
        <v>1050</v>
      </c>
      <c r="ALF106" s="79" t="s">
        <v>1050</v>
      </c>
      <c r="ALG106" s="79" t="s">
        <v>1098</v>
      </c>
      <c r="ALH106" s="79" t="s">
        <v>1050</v>
      </c>
      <c r="ALI106" s="79" t="s">
        <v>1050</v>
      </c>
      <c r="ALJ106" s="79" t="s">
        <v>1050</v>
      </c>
      <c r="ALK106" s="79" t="s">
        <v>1050</v>
      </c>
      <c r="ALL106" s="79" t="s">
        <v>1098</v>
      </c>
      <c r="ALM106" s="79" t="s">
        <v>1050</v>
      </c>
      <c r="ALN106" s="79" t="s">
        <v>1050</v>
      </c>
      <c r="ALO106" s="79" t="s">
        <v>1050</v>
      </c>
      <c r="ALP106" s="79" t="s">
        <v>1098</v>
      </c>
      <c r="ALQ106" s="79" t="s">
        <v>1050</v>
      </c>
      <c r="ALR106" s="79" t="s">
        <v>1098</v>
      </c>
      <c r="ALS106" s="79" t="s">
        <v>1050</v>
      </c>
      <c r="ALT106" s="79" t="s">
        <v>1050</v>
      </c>
      <c r="ALU106" s="79" t="s">
        <v>1050</v>
      </c>
      <c r="ALV106" s="79" t="s">
        <v>1050</v>
      </c>
      <c r="ALW106" s="79" t="s">
        <v>1050</v>
      </c>
      <c r="ALX106" s="79" t="s">
        <v>1050</v>
      </c>
    </row>
    <row r="107" ht="14.5" spans="1:1012">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8"/>
      <c r="IV107" s="78"/>
      <c r="IW107" s="78"/>
      <c r="IX107" s="78"/>
      <c r="IY107" s="78"/>
      <c r="IZ107" s="78"/>
      <c r="JA107" s="78"/>
      <c r="JB107" s="78"/>
      <c r="JC107" s="78"/>
      <c r="JD107" s="78"/>
      <c r="JE107" s="78"/>
      <c r="JF107" s="78"/>
      <c r="JG107" s="78"/>
      <c r="JH107" s="78"/>
      <c r="JI107" s="78"/>
      <c r="JJ107" s="78"/>
      <c r="JK107" s="78"/>
      <c r="JL107" s="78"/>
      <c r="JM107" s="78"/>
      <c r="JN107" s="78"/>
      <c r="JO107" s="78"/>
      <c r="JP107" s="78"/>
      <c r="JQ107" s="78"/>
      <c r="JR107" s="78"/>
      <c r="JS107" s="78"/>
      <c r="JT107" s="78"/>
      <c r="JU107" s="78"/>
      <c r="JV107" s="78"/>
      <c r="JW107" s="78"/>
      <c r="JX107" s="78"/>
      <c r="JY107" s="78"/>
      <c r="JZ107" s="78"/>
      <c r="KA107" s="78"/>
      <c r="KB107" s="78"/>
      <c r="KC107" s="78"/>
      <c r="KD107" s="78"/>
      <c r="KE107" s="78"/>
      <c r="KF107" s="78"/>
      <c r="KG107" s="78"/>
      <c r="KH107" s="78"/>
      <c r="KI107" s="78"/>
      <c r="KJ107" s="78"/>
      <c r="KK107" s="78"/>
      <c r="KL107" s="78"/>
      <c r="KM107" s="78"/>
      <c r="KN107" s="78"/>
      <c r="KO107" s="78"/>
      <c r="KP107" s="78"/>
      <c r="KQ107" s="78"/>
      <c r="KR107" s="78"/>
      <c r="KS107" s="78"/>
      <c r="KT107" s="78"/>
      <c r="KU107" s="78"/>
      <c r="KV107" s="78"/>
      <c r="KW107" s="78"/>
      <c r="KX107" s="78"/>
      <c r="KY107" s="78"/>
      <c r="KZ107" s="78"/>
      <c r="LA107" s="78"/>
      <c r="LB107" s="78"/>
      <c r="LC107" s="78"/>
      <c r="LD107" s="78"/>
      <c r="LE107" s="78"/>
      <c r="LF107" s="78"/>
      <c r="LG107" s="78"/>
      <c r="LH107" s="78"/>
      <c r="LI107" s="78"/>
      <c r="LJ107" s="78"/>
      <c r="LK107" s="78"/>
      <c r="LL107" s="78"/>
      <c r="LM107" s="78"/>
      <c r="LN107" s="78"/>
      <c r="LO107" s="78"/>
      <c r="LP107" s="78"/>
      <c r="LQ107" s="78"/>
      <c r="LR107" s="78"/>
      <c r="LS107" s="78"/>
      <c r="LT107" s="78"/>
      <c r="LU107" s="78"/>
      <c r="LV107" s="78"/>
      <c r="LW107" s="78"/>
      <c r="LX107" s="78"/>
      <c r="LY107" s="78"/>
      <c r="LZ107" s="78"/>
      <c r="MA107" s="78"/>
      <c r="MB107" s="78"/>
      <c r="MC107" s="78"/>
      <c r="MD107" s="78"/>
      <c r="ME107" s="78"/>
      <c r="MF107" s="78"/>
      <c r="MG107" s="78"/>
      <c r="MH107" s="78"/>
      <c r="MI107" s="78"/>
      <c r="MJ107" s="78"/>
      <c r="MK107" s="78"/>
      <c r="ML107" s="78"/>
      <c r="MM107" s="78"/>
      <c r="MN107" s="78"/>
      <c r="MO107" s="78"/>
      <c r="MP107" s="78"/>
      <c r="MQ107" s="78"/>
      <c r="MR107" s="78"/>
      <c r="MS107" s="78"/>
      <c r="MT107" s="78"/>
      <c r="MU107" s="78"/>
      <c r="MV107" s="78"/>
      <c r="MW107" s="78"/>
      <c r="MX107" s="78"/>
      <c r="MY107" s="78"/>
      <c r="MZ107" s="78"/>
      <c r="NA107" s="78"/>
      <c r="NB107" s="78"/>
      <c r="NC107" s="78"/>
      <c r="ND107" s="78"/>
      <c r="NE107" s="78"/>
      <c r="NF107" s="78"/>
      <c r="NG107" s="78"/>
      <c r="NH107" s="78"/>
      <c r="NI107" s="78"/>
      <c r="NJ107" s="78"/>
      <c r="NK107" s="78"/>
      <c r="NL107" s="78"/>
      <c r="NM107" s="78"/>
      <c r="NN107" s="78"/>
      <c r="NO107" s="78"/>
      <c r="NP107" s="78"/>
      <c r="NQ107" s="78"/>
      <c r="NR107" s="78"/>
      <c r="NS107" s="78"/>
      <c r="NT107" s="78"/>
      <c r="NU107" s="78"/>
      <c r="NV107" s="78"/>
      <c r="NW107" s="78"/>
      <c r="NX107" s="78"/>
      <c r="NY107" s="78"/>
      <c r="NZ107" s="78"/>
      <c r="OA107" s="78"/>
      <c r="OB107" s="78"/>
      <c r="OC107" s="78"/>
      <c r="OD107" s="78"/>
      <c r="OE107" s="78"/>
      <c r="OF107" s="78"/>
      <c r="OG107" s="78"/>
      <c r="OH107" s="78"/>
      <c r="OI107" s="78"/>
      <c r="OJ107" s="78"/>
      <c r="OK107" s="78"/>
      <c r="OL107" s="78"/>
      <c r="OM107" s="78"/>
      <c r="ON107" s="78"/>
      <c r="OO107" s="78"/>
      <c r="OP107" s="78"/>
      <c r="OQ107" s="78"/>
      <c r="OR107" s="78"/>
      <c r="OS107" s="78"/>
      <c r="OT107" s="78"/>
      <c r="OU107" s="78"/>
      <c r="OV107" s="78"/>
      <c r="OW107" s="78"/>
      <c r="OX107" s="78"/>
      <c r="OY107" s="78"/>
      <c r="OZ107" s="78"/>
      <c r="PA107" s="78"/>
      <c r="PB107" s="78"/>
      <c r="PC107" s="78"/>
      <c r="PD107" s="78"/>
      <c r="PE107" s="78"/>
      <c r="PF107" s="78"/>
      <c r="PG107" s="78"/>
      <c r="PH107" s="78"/>
      <c r="PI107" s="78"/>
      <c r="PJ107" s="78"/>
      <c r="PK107" s="78"/>
      <c r="PL107" s="78"/>
      <c r="PM107" s="78"/>
      <c r="PN107" s="78"/>
      <c r="PO107" s="78"/>
      <c r="PP107" s="78"/>
      <c r="PQ107" s="78"/>
      <c r="PR107" s="78"/>
      <c r="PS107" s="78"/>
      <c r="PT107" s="78"/>
      <c r="PU107" s="78"/>
      <c r="PV107" s="78"/>
      <c r="PW107" s="78"/>
      <c r="PX107" s="78"/>
      <c r="PY107" s="78"/>
      <c r="PZ107" s="78"/>
      <c r="QA107" s="78"/>
      <c r="QB107" s="78"/>
      <c r="QC107" s="78"/>
      <c r="QD107" s="78"/>
      <c r="QE107" s="78"/>
      <c r="QF107" s="78"/>
      <c r="QG107" s="78"/>
      <c r="QH107" s="78"/>
      <c r="QI107" s="78"/>
      <c r="QJ107" s="78"/>
      <c r="QK107" s="78"/>
      <c r="QL107" s="78"/>
      <c r="QM107" s="78"/>
      <c r="QN107" s="78"/>
      <c r="QO107" s="78"/>
      <c r="QP107" s="78"/>
      <c r="QQ107" s="78"/>
      <c r="QR107" s="78"/>
      <c r="QS107" s="78"/>
      <c r="QT107" s="78"/>
      <c r="QU107" s="78"/>
      <c r="QV107" s="159"/>
      <c r="QW107" s="159"/>
      <c r="QX107" s="78"/>
      <c r="QY107" s="78"/>
      <c r="QZ107" s="78"/>
      <c r="RA107" s="78"/>
      <c r="RB107" s="78"/>
      <c r="RC107" s="78"/>
      <c r="RD107" s="78"/>
      <c r="RE107" s="78"/>
      <c r="RF107" s="78"/>
      <c r="RG107" s="78"/>
      <c r="RH107" s="78"/>
      <c r="RI107" s="78"/>
      <c r="RJ107" s="78"/>
      <c r="RK107" s="78"/>
      <c r="RL107" s="78"/>
      <c r="RM107" s="78"/>
      <c r="RN107" s="78"/>
      <c r="RO107" s="78"/>
      <c r="RP107" s="78"/>
      <c r="RQ107" s="78"/>
      <c r="RR107" s="78"/>
      <c r="RS107" s="78"/>
      <c r="RT107" s="78"/>
      <c r="RU107" s="78"/>
      <c r="RV107" s="78"/>
      <c r="RW107" s="78"/>
      <c r="RX107" s="78"/>
      <c r="RY107" s="78"/>
      <c r="RZ107" s="78"/>
      <c r="SA107" s="78"/>
      <c r="SB107" s="78"/>
      <c r="SC107" s="78"/>
      <c r="SD107" s="78"/>
      <c r="SE107" s="78"/>
      <c r="SF107" s="78"/>
      <c r="SG107" s="78"/>
      <c r="SH107" s="78"/>
      <c r="SI107" s="78"/>
      <c r="SJ107" s="78"/>
      <c r="SK107" s="78"/>
      <c r="SL107" s="78"/>
      <c r="SM107" s="78"/>
      <c r="SN107" s="78"/>
      <c r="SO107" s="78"/>
      <c r="SP107" s="78"/>
      <c r="SQ107" s="78"/>
      <c r="SR107" s="78"/>
      <c r="SS107" s="78"/>
      <c r="ST107" s="78"/>
      <c r="SU107" s="78"/>
      <c r="SV107" s="78"/>
      <c r="SW107" s="78"/>
      <c r="SX107" s="78"/>
      <c r="SY107" s="78"/>
      <c r="SZ107" s="78"/>
      <c r="TA107" s="78"/>
      <c r="TB107" s="78"/>
      <c r="TC107" s="78"/>
      <c r="TD107" s="78"/>
      <c r="TE107" s="78"/>
      <c r="TF107" s="78"/>
      <c r="TG107" s="78"/>
      <c r="TH107" s="78"/>
      <c r="TI107" s="78"/>
      <c r="TJ107" s="78"/>
      <c r="TK107" s="78"/>
      <c r="TL107" s="78"/>
      <c r="TM107" s="78"/>
      <c r="TN107" s="78"/>
      <c r="TO107" s="78"/>
      <c r="TP107" s="78"/>
      <c r="TQ107" s="78"/>
      <c r="TR107" s="78"/>
      <c r="TS107" s="78"/>
      <c r="TT107" s="78"/>
      <c r="TU107" s="78"/>
      <c r="TV107" s="78"/>
      <c r="TW107" s="78"/>
      <c r="TX107" s="78"/>
      <c r="TY107" s="78"/>
      <c r="TZ107" s="78"/>
      <c r="UA107" s="78"/>
      <c r="UB107" s="78"/>
      <c r="UC107" s="78"/>
      <c r="UD107" s="78"/>
      <c r="UE107" s="78"/>
      <c r="UF107" s="78"/>
      <c r="UG107" s="78"/>
      <c r="UH107" s="78"/>
      <c r="UI107" s="78"/>
      <c r="UJ107" s="78"/>
      <c r="UK107" s="78"/>
      <c r="UL107" s="78"/>
      <c r="UM107" s="78"/>
      <c r="UN107" s="78"/>
      <c r="UO107" s="78"/>
      <c r="UP107" s="78"/>
      <c r="UQ107" s="78"/>
      <c r="UR107" s="78"/>
      <c r="US107" s="78"/>
      <c r="UT107" s="78"/>
      <c r="UU107" s="78"/>
      <c r="UV107" s="78"/>
      <c r="UW107" s="78"/>
      <c r="UX107" s="78"/>
      <c r="UY107" s="78"/>
      <c r="UZ107" s="78"/>
      <c r="VA107" s="78"/>
      <c r="VB107" s="78"/>
      <c r="VC107" s="78"/>
      <c r="VD107" s="78"/>
      <c r="VE107" s="78"/>
      <c r="VF107" s="78"/>
      <c r="VG107" s="78"/>
      <c r="VH107" s="78"/>
      <c r="VI107" s="78"/>
      <c r="VJ107" s="78"/>
      <c r="VK107" s="78"/>
      <c r="VL107" s="78"/>
      <c r="VM107" s="78"/>
      <c r="VN107" s="78"/>
      <c r="VO107" s="78"/>
      <c r="VP107" s="78"/>
      <c r="VQ107" s="78"/>
      <c r="VR107" s="78"/>
      <c r="VS107" s="78"/>
      <c r="VT107" s="78"/>
      <c r="VU107" s="78"/>
      <c r="VV107" s="78"/>
      <c r="VW107" s="78"/>
      <c r="VX107" s="78"/>
      <c r="VY107" s="78"/>
      <c r="VZ107" s="78"/>
      <c r="WA107" s="78"/>
      <c r="WB107" s="78"/>
      <c r="WC107" s="78"/>
      <c r="WD107" s="78"/>
      <c r="WE107" s="78"/>
      <c r="WF107" s="78"/>
      <c r="WG107" s="78"/>
      <c r="WH107" s="78"/>
      <c r="WI107" s="78"/>
      <c r="WJ107" s="78"/>
      <c r="WK107" s="78"/>
      <c r="WL107" s="78"/>
      <c r="WM107" s="78"/>
      <c r="WN107" s="78"/>
      <c r="WO107" s="78"/>
      <c r="WP107" s="78"/>
      <c r="WQ107" s="78"/>
      <c r="WR107" s="78"/>
      <c r="WS107" s="78"/>
      <c r="WT107" s="78"/>
      <c r="WU107" s="78"/>
      <c r="WV107" s="78"/>
      <c r="WW107" s="78"/>
      <c r="WX107" s="78"/>
      <c r="WY107" s="78"/>
      <c r="WZ107" s="78"/>
      <c r="XA107" s="78"/>
      <c r="XB107" s="78"/>
      <c r="XC107" s="78"/>
      <c r="XD107" s="78"/>
      <c r="XE107" s="78"/>
      <c r="XF107" s="78"/>
      <c r="XG107" s="78"/>
      <c r="XH107" s="78"/>
      <c r="XI107" s="78"/>
      <c r="XJ107" s="78"/>
      <c r="XK107" s="78"/>
      <c r="XL107" s="78"/>
      <c r="XM107" s="78"/>
      <c r="XN107" s="78"/>
      <c r="XO107" s="78"/>
      <c r="XP107" s="78"/>
      <c r="XQ107" s="78"/>
      <c r="XR107" s="78"/>
      <c r="XS107" s="78"/>
      <c r="XT107" s="78"/>
      <c r="XU107" s="78"/>
      <c r="XV107" s="78"/>
      <c r="XW107" s="78"/>
      <c r="XX107" s="78"/>
      <c r="XY107" s="78"/>
      <c r="XZ107" s="78"/>
      <c r="YA107" s="78"/>
      <c r="YB107" s="78"/>
      <c r="YC107" s="78"/>
      <c r="YD107" s="78"/>
      <c r="YE107" s="78"/>
      <c r="YF107" s="78"/>
      <c r="YG107" s="78"/>
      <c r="YH107" s="78"/>
      <c r="YI107" s="78"/>
      <c r="YJ107" s="78"/>
      <c r="YK107" s="78"/>
      <c r="YL107" s="78"/>
      <c r="YM107" s="78"/>
      <c r="YN107" s="78"/>
      <c r="YO107" s="78"/>
      <c r="YP107" s="78"/>
      <c r="YQ107" s="78"/>
      <c r="YR107" s="78"/>
      <c r="YS107" s="78"/>
      <c r="YT107" s="78"/>
      <c r="YU107" s="78"/>
      <c r="YV107" s="78"/>
      <c r="YW107" s="78"/>
      <c r="YX107" s="78"/>
      <c r="YY107" s="78"/>
      <c r="YZ107" s="78"/>
      <c r="ZA107" s="78"/>
      <c r="ZB107" s="78"/>
      <c r="ZC107" s="78"/>
      <c r="ZD107" s="78"/>
      <c r="ZE107" s="78"/>
      <c r="ZF107" s="78"/>
      <c r="ZG107" s="78"/>
      <c r="ZH107" s="78"/>
      <c r="ZI107" s="78"/>
      <c r="ZJ107" s="78"/>
      <c r="ZK107" s="78"/>
      <c r="ZL107" s="78"/>
      <c r="ZM107" s="78"/>
      <c r="ZN107" s="78"/>
      <c r="ZO107" s="78"/>
      <c r="ZP107" s="78"/>
      <c r="ZQ107" s="78"/>
      <c r="ZR107" s="78"/>
      <c r="ZS107" s="78"/>
      <c r="ZT107" s="78"/>
      <c r="ZU107" s="78"/>
      <c r="ZV107" s="78"/>
      <c r="ZW107" s="78"/>
      <c r="ZX107" s="78"/>
      <c r="ZY107" s="78"/>
      <c r="ZZ107" s="78"/>
      <c r="AAA107" s="78"/>
      <c r="AAB107" s="78"/>
      <c r="AAC107" s="78"/>
      <c r="AAD107" s="78"/>
      <c r="AAE107" s="78"/>
      <c r="AAF107" s="78"/>
      <c r="AAG107" s="78"/>
      <c r="AAH107" s="78"/>
      <c r="AAI107" s="78"/>
      <c r="AAJ107" s="78"/>
      <c r="AAK107" s="78"/>
      <c r="AAL107" s="78"/>
      <c r="AAM107" s="78"/>
      <c r="AAN107" s="78"/>
      <c r="AAO107" s="78"/>
      <c r="AAP107" s="78"/>
      <c r="AAQ107" s="78"/>
      <c r="AAR107" s="78"/>
      <c r="AAS107" s="78"/>
      <c r="AAT107" s="78"/>
      <c r="AAU107" s="78"/>
      <c r="AAV107" s="78"/>
      <c r="AAW107" s="78"/>
      <c r="AAX107" s="78"/>
      <c r="AAY107" s="78"/>
      <c r="AAZ107" s="78"/>
      <c r="ABA107" s="78"/>
      <c r="ABB107" s="78"/>
      <c r="ABC107" s="78"/>
      <c r="ABD107" s="78"/>
      <c r="ABE107" s="78"/>
      <c r="ABF107" s="78"/>
      <c r="ABG107" s="78"/>
      <c r="ABH107" s="78"/>
      <c r="ABI107" s="78"/>
      <c r="ABJ107" s="78"/>
      <c r="ABK107" s="78"/>
      <c r="ABL107" s="78"/>
      <c r="ABM107" s="78"/>
      <c r="ABN107" s="78"/>
      <c r="ABO107" s="78"/>
      <c r="ABP107" s="78"/>
      <c r="ABQ107" s="78"/>
      <c r="ABR107" s="78"/>
      <c r="ABS107" s="78"/>
      <c r="ABT107" s="78"/>
      <c r="ABU107" s="78"/>
      <c r="ABV107" s="78"/>
      <c r="ABW107" s="78"/>
      <c r="ABX107" s="78"/>
      <c r="ABY107" s="78"/>
      <c r="ABZ107" s="78"/>
      <c r="ACA107" s="78"/>
      <c r="ACB107" s="78"/>
      <c r="ACC107" s="78"/>
      <c r="ACD107" s="78"/>
      <c r="ACE107" s="78"/>
      <c r="ACF107" s="78"/>
      <c r="ACG107" s="78"/>
      <c r="ACH107" s="78"/>
      <c r="ACI107" s="78"/>
      <c r="ACJ107" s="78"/>
      <c r="ACK107" s="78"/>
      <c r="ACL107" s="78"/>
      <c r="ACM107" s="78"/>
      <c r="ACN107" s="78"/>
      <c r="ACO107" s="78"/>
      <c r="ACP107" s="78"/>
      <c r="ACQ107" s="78"/>
      <c r="ACR107" s="78"/>
      <c r="ACS107" s="78"/>
      <c r="ACT107" s="78"/>
      <c r="ACU107" s="78"/>
      <c r="ACV107" s="78"/>
      <c r="ACW107" s="78"/>
      <c r="ACX107" s="78"/>
      <c r="ACY107" s="78"/>
      <c r="ACZ107" s="78"/>
      <c r="ADA107" s="78"/>
      <c r="ADB107" s="78"/>
      <c r="ADC107" s="78"/>
      <c r="ADD107" s="78"/>
      <c r="ADE107" s="78"/>
      <c r="ADF107" s="78"/>
      <c r="ADG107" s="78"/>
      <c r="ADH107" s="78"/>
      <c r="ADI107" s="78"/>
      <c r="ADJ107" s="78"/>
      <c r="ADK107" s="78"/>
      <c r="ADL107" s="78"/>
      <c r="ADM107" s="78"/>
      <c r="ADN107" s="78"/>
      <c r="ADO107" s="78"/>
      <c r="ADP107" s="78"/>
      <c r="ADQ107" s="78"/>
      <c r="ADR107" s="78"/>
      <c r="ADS107" s="78"/>
      <c r="ADT107" s="78"/>
      <c r="ADU107" s="78"/>
      <c r="ADV107" s="78"/>
      <c r="ADW107" s="78"/>
      <c r="ADX107" s="78"/>
      <c r="ADY107" s="78"/>
      <c r="ADZ107" s="78"/>
      <c r="AEA107" s="78"/>
      <c r="AEB107" s="78"/>
      <c r="AEC107" s="78"/>
      <c r="AED107" s="78"/>
      <c r="AEE107" s="78"/>
      <c r="AEF107" s="78"/>
      <c r="AEG107" s="78"/>
      <c r="AEH107" s="78"/>
      <c r="AEI107" s="78"/>
      <c r="AEJ107" s="78"/>
      <c r="AEK107" s="78"/>
      <c r="AEL107" s="78"/>
      <c r="AEM107" s="78"/>
      <c r="AEN107" s="78"/>
      <c r="AEO107" s="78"/>
      <c r="AEP107" s="78"/>
      <c r="AEQ107" s="78"/>
      <c r="AER107" s="78"/>
      <c r="AES107" s="78"/>
      <c r="AET107" s="78"/>
      <c r="AEU107" s="78"/>
      <c r="AEV107" s="78"/>
      <c r="AEW107" s="78"/>
      <c r="AEX107" s="78"/>
      <c r="AEY107" s="78"/>
      <c r="AEZ107" s="78"/>
      <c r="AFA107" s="78"/>
      <c r="AFB107" s="78"/>
      <c r="AFC107" s="78"/>
      <c r="AFD107" s="78"/>
      <c r="AFE107" s="78"/>
      <c r="AFF107" s="78"/>
      <c r="AFG107" s="78"/>
      <c r="AFH107" s="78"/>
      <c r="AFI107" s="78"/>
      <c r="AFJ107" s="78"/>
      <c r="AFK107" s="78"/>
      <c r="AFL107" s="78"/>
      <c r="AFM107" s="78"/>
      <c r="AFN107" s="78"/>
      <c r="AFO107" s="78"/>
      <c r="AFP107" s="78"/>
      <c r="AFQ107" s="78"/>
      <c r="AFR107" s="78"/>
      <c r="AFS107" s="78"/>
      <c r="AFT107" s="78"/>
      <c r="AFU107" s="78"/>
      <c r="AFV107" s="78"/>
      <c r="AFW107" s="78"/>
      <c r="AFX107" s="78"/>
      <c r="AFY107" s="78"/>
      <c r="AFZ107" s="78"/>
      <c r="AGA107" s="78"/>
      <c r="AGB107" s="78"/>
      <c r="AGC107" s="78"/>
      <c r="AGD107" s="78"/>
      <c r="AGE107" s="78"/>
      <c r="AGF107" s="78"/>
      <c r="AGG107" s="78"/>
      <c r="AGH107" s="78"/>
      <c r="AGI107" s="78"/>
      <c r="AGJ107" s="78"/>
      <c r="AGK107" s="78"/>
      <c r="AGL107" s="78"/>
      <c r="AGM107" s="78"/>
      <c r="AGN107" s="78"/>
      <c r="AGO107" s="78"/>
      <c r="AGP107" s="78"/>
      <c r="AGQ107" s="78"/>
      <c r="AGR107" s="78"/>
      <c r="AGS107" s="78"/>
      <c r="AGT107" s="78"/>
      <c r="AGU107" s="78"/>
      <c r="AGV107" s="78"/>
      <c r="AGW107" s="78"/>
      <c r="AGX107" s="78"/>
      <c r="AGY107" s="78"/>
      <c r="AGZ107" s="78"/>
      <c r="AHA107" s="78"/>
      <c r="AHB107" s="78"/>
      <c r="AHC107" s="78"/>
      <c r="AHD107" s="78"/>
      <c r="AHE107" s="78"/>
      <c r="AHF107" s="78"/>
      <c r="AHG107" s="78"/>
      <c r="AHH107" s="78"/>
      <c r="AHI107" s="78"/>
      <c r="AHJ107" s="78"/>
      <c r="AHK107" s="78"/>
      <c r="AHL107" s="78"/>
      <c r="AHM107" s="78"/>
      <c r="AHN107" s="78"/>
      <c r="AHO107" s="78"/>
      <c r="AHP107" s="78"/>
      <c r="AHQ107" s="78"/>
      <c r="AHR107" s="78"/>
      <c r="AHS107" s="78"/>
      <c r="AHT107" s="78"/>
      <c r="AHU107" s="78"/>
      <c r="AHV107" s="78"/>
      <c r="AHW107" s="78"/>
      <c r="AHX107" s="78"/>
      <c r="AHY107" s="78"/>
      <c r="AHZ107" s="78"/>
      <c r="AIA107" s="78"/>
      <c r="AIB107" s="78"/>
      <c r="AIC107" s="78"/>
      <c r="AID107" s="78"/>
      <c r="AIE107" s="78"/>
      <c r="AIF107" s="78"/>
      <c r="AIG107" s="78"/>
      <c r="AIH107" s="78"/>
      <c r="AII107" s="78"/>
      <c r="AIJ107" s="78"/>
      <c r="AIK107" s="78"/>
      <c r="AIL107" s="78"/>
      <c r="AIM107" s="78"/>
      <c r="AIN107" s="78"/>
      <c r="AIO107" s="78"/>
      <c r="AIP107" s="78"/>
      <c r="AIQ107" s="78"/>
      <c r="AIR107" s="78"/>
      <c r="AIS107" s="78"/>
      <c r="AIT107" s="78"/>
      <c r="AIU107" s="78"/>
      <c r="AIV107" s="78"/>
      <c r="AIW107" s="78"/>
      <c r="AIX107" s="78"/>
      <c r="AIY107" s="78"/>
      <c r="AIZ107" s="78"/>
      <c r="AJA107" s="78"/>
      <c r="AJB107" s="78"/>
      <c r="AJC107" s="78"/>
      <c r="AJD107" s="78"/>
      <c r="AJE107" s="78"/>
      <c r="AJF107" s="78"/>
      <c r="AJG107" s="78"/>
      <c r="AJH107" s="78"/>
      <c r="AJI107" s="78"/>
      <c r="AJJ107" s="78"/>
      <c r="AJK107" s="78"/>
      <c r="AJL107" s="78"/>
      <c r="AJM107" s="78"/>
      <c r="AJN107" s="78"/>
      <c r="AJO107" s="78"/>
      <c r="AJP107" s="78"/>
      <c r="AJQ107" s="78"/>
      <c r="AJR107" s="78"/>
      <c r="AJS107" s="78"/>
      <c r="AJT107" s="78"/>
      <c r="AJU107" s="78"/>
      <c r="AJV107" s="78"/>
      <c r="AJW107" s="78"/>
      <c r="AJX107" s="78"/>
      <c r="AJY107" s="78"/>
      <c r="AJZ107" s="78"/>
      <c r="AKA107" s="78"/>
      <c r="AKB107" s="78"/>
      <c r="AKC107" s="78"/>
      <c r="AKD107" s="78"/>
      <c r="AKE107" s="78"/>
      <c r="AKF107" s="78"/>
      <c r="AKG107" s="78"/>
      <c r="AKH107" s="78"/>
      <c r="AKI107" s="78"/>
      <c r="AKJ107" s="78"/>
      <c r="AKK107" s="78"/>
      <c r="AKL107" s="78"/>
      <c r="AKM107" s="78"/>
      <c r="AKN107" s="78"/>
      <c r="AKO107" s="78"/>
      <c r="AKP107" s="78"/>
      <c r="AKQ107" s="78"/>
      <c r="AKR107" s="78"/>
      <c r="AKS107" s="78"/>
      <c r="AKT107" s="78"/>
      <c r="AKU107" s="78"/>
      <c r="AKV107" s="78"/>
      <c r="AKW107" s="78"/>
      <c r="AKX107" s="78"/>
      <c r="AKY107" s="78"/>
      <c r="AKZ107" s="78"/>
      <c r="ALA107" s="78"/>
      <c r="ALB107" s="78"/>
      <c r="ALC107" s="78"/>
      <c r="ALD107" s="78"/>
      <c r="ALE107" s="78"/>
      <c r="ALF107" s="78"/>
      <c r="ALG107" s="78"/>
      <c r="ALH107" s="78"/>
      <c r="ALI107" s="78"/>
      <c r="ALJ107" s="78"/>
      <c r="ALK107" s="78"/>
      <c r="ALL107" s="78"/>
      <c r="ALM107" s="78"/>
      <c r="ALN107" s="78"/>
      <c r="ALO107" s="78"/>
      <c r="ALP107" s="78"/>
      <c r="ALQ107" s="78"/>
      <c r="ALR107" s="78"/>
      <c r="ALS107" s="78"/>
      <c r="ALT107" s="78"/>
      <c r="ALU107" s="78"/>
      <c r="ALV107" s="78"/>
      <c r="ALW107" s="78"/>
      <c r="ALX107" s="78"/>
    </row>
    <row r="108" ht="14.5" spans="1:1012">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78"/>
      <c r="AW108" s="78"/>
      <c r="AX108" s="78"/>
      <c r="AY108" s="78"/>
      <c r="AZ108" s="78"/>
      <c r="BA108" s="78"/>
      <c r="BB108" s="78"/>
      <c r="BC108" s="78"/>
      <c r="BD108" s="78"/>
      <c r="BE108" s="78"/>
      <c r="BF108" s="78"/>
      <c r="BG108" s="78"/>
      <c r="BH108" s="78"/>
      <c r="BI108" s="78"/>
      <c r="BJ108" s="78"/>
      <c r="BK108" s="78"/>
      <c r="BL108" s="78"/>
      <c r="BM108" s="78"/>
      <c r="BN108" s="78"/>
      <c r="BO108" s="78"/>
      <c r="BP108" s="78"/>
      <c r="BQ108" s="78"/>
      <c r="BR108" s="78"/>
      <c r="BS108" s="78"/>
      <c r="BT108" s="78"/>
      <c r="BU108" s="78"/>
      <c r="BV108" s="78"/>
      <c r="BW108" s="78"/>
      <c r="BX108" s="78"/>
      <c r="BY108" s="78"/>
      <c r="BZ108" s="78"/>
      <c r="CA108" s="78"/>
      <c r="CB108" s="78"/>
      <c r="CC108" s="78"/>
      <c r="CD108" s="78"/>
      <c r="CE108" s="78"/>
      <c r="CF108" s="78"/>
      <c r="CG108" s="78"/>
      <c r="CH108" s="78"/>
      <c r="CI108" s="78"/>
      <c r="CJ108" s="78"/>
      <c r="CK108" s="78"/>
      <c r="CL108" s="78"/>
      <c r="CM108" s="78"/>
      <c r="CN108" s="78"/>
      <c r="CO108" s="78"/>
      <c r="CP108" s="78"/>
      <c r="CQ108" s="78"/>
      <c r="CR108" s="78"/>
      <c r="CS108" s="78"/>
      <c r="CT108" s="78"/>
      <c r="CU108" s="78"/>
      <c r="CV108" s="78"/>
      <c r="CW108" s="78"/>
      <c r="CX108" s="78"/>
      <c r="CY108" s="78"/>
      <c r="CZ108" s="78"/>
      <c r="DA108" s="78"/>
      <c r="DB108" s="78"/>
      <c r="DC108" s="78"/>
      <c r="DD108" s="78"/>
      <c r="DE108" s="78"/>
      <c r="DF108" s="78"/>
      <c r="DG108" s="78"/>
      <c r="DH108" s="78"/>
      <c r="DI108" s="78"/>
      <c r="DJ108" s="78"/>
      <c r="DK108" s="78"/>
      <c r="DL108" s="78"/>
      <c r="DM108" s="78"/>
      <c r="DN108" s="78"/>
      <c r="DO108" s="78"/>
      <c r="DP108" s="78"/>
      <c r="DQ108" s="78"/>
      <c r="DR108" s="78"/>
      <c r="DS108" s="78"/>
      <c r="DT108" s="78"/>
      <c r="DU108" s="78"/>
      <c r="DV108" s="78"/>
      <c r="DW108" s="78"/>
      <c r="DX108" s="78"/>
      <c r="DY108" s="78"/>
      <c r="DZ108" s="78"/>
      <c r="EA108" s="78"/>
      <c r="EB108" s="78"/>
      <c r="EC108" s="78"/>
      <c r="ED108" s="78"/>
      <c r="EE108" s="78"/>
      <c r="EF108" s="78"/>
      <c r="EG108" s="78"/>
      <c r="EH108" s="78"/>
      <c r="EI108" s="78"/>
      <c r="EJ108" s="78"/>
      <c r="EK108" s="78"/>
      <c r="EL108" s="78"/>
      <c r="EM108" s="78"/>
      <c r="EN108" s="78"/>
      <c r="EO108" s="78"/>
      <c r="EP108" s="78"/>
      <c r="EQ108" s="78"/>
      <c r="ER108" s="78"/>
      <c r="ES108" s="78"/>
      <c r="ET108" s="78"/>
      <c r="EU108" s="78"/>
      <c r="EV108" s="78"/>
      <c r="EW108" s="78"/>
      <c r="EX108" s="78"/>
      <c r="EY108" s="78"/>
      <c r="EZ108" s="78"/>
      <c r="FA108" s="78"/>
      <c r="FB108" s="78"/>
      <c r="FC108" s="78"/>
      <c r="FD108" s="78"/>
      <c r="FE108" s="78"/>
      <c r="FF108" s="78"/>
      <c r="FG108" s="78"/>
      <c r="FH108" s="78"/>
      <c r="FI108" s="78"/>
      <c r="FJ108" s="78"/>
      <c r="FK108" s="78"/>
      <c r="FL108" s="78"/>
      <c r="FM108" s="78"/>
      <c r="FN108" s="78"/>
      <c r="FO108" s="78"/>
      <c r="FP108" s="78"/>
      <c r="FQ108" s="78"/>
      <c r="FR108" s="78"/>
      <c r="FS108" s="78"/>
      <c r="FT108" s="78"/>
      <c r="FU108" s="78"/>
      <c r="FV108" s="78"/>
      <c r="FW108" s="78"/>
      <c r="FX108" s="78"/>
      <c r="FY108" s="78"/>
      <c r="FZ108" s="78"/>
      <c r="GA108" s="78"/>
      <c r="GB108" s="78"/>
      <c r="GC108" s="78"/>
      <c r="GD108" s="78"/>
      <c r="GE108" s="78"/>
      <c r="GF108" s="78"/>
      <c r="GG108" s="78"/>
      <c r="GH108" s="78"/>
      <c r="GI108" s="78"/>
      <c r="GJ108" s="78"/>
      <c r="GK108" s="78"/>
      <c r="GL108" s="78"/>
      <c r="GM108" s="78"/>
      <c r="GN108" s="78"/>
      <c r="GO108" s="78"/>
      <c r="GP108" s="78"/>
      <c r="GQ108" s="78"/>
      <c r="GR108" s="78"/>
      <c r="GS108" s="78"/>
      <c r="GT108" s="78"/>
      <c r="GU108" s="78"/>
      <c r="GV108" s="78"/>
      <c r="GW108" s="78"/>
      <c r="GX108" s="78"/>
      <c r="GY108" s="78"/>
      <c r="GZ108" s="78"/>
      <c r="HA108" s="78"/>
      <c r="HB108" s="78"/>
      <c r="HC108" s="78"/>
      <c r="HD108" s="78"/>
      <c r="HE108" s="78"/>
      <c r="HF108" s="78"/>
      <c r="HG108" s="78"/>
      <c r="HH108" s="78"/>
      <c r="HI108" s="78"/>
      <c r="HJ108" s="78"/>
      <c r="HK108" s="78"/>
      <c r="HL108" s="78"/>
      <c r="HM108" s="78"/>
      <c r="HN108" s="78"/>
      <c r="HO108" s="78"/>
      <c r="HP108" s="78"/>
      <c r="HQ108" s="78"/>
      <c r="HR108" s="78"/>
      <c r="HS108" s="78"/>
      <c r="HT108" s="78"/>
      <c r="HU108" s="78"/>
      <c r="HV108" s="78"/>
      <c r="HW108" s="78"/>
      <c r="HX108" s="78"/>
      <c r="HY108" s="78"/>
      <c r="HZ108" s="78"/>
      <c r="IA108" s="78"/>
      <c r="IB108" s="78"/>
      <c r="IC108" s="78"/>
      <c r="ID108" s="78"/>
      <c r="IE108" s="78"/>
      <c r="IF108" s="78"/>
      <c r="IG108" s="78"/>
      <c r="IH108" s="78"/>
      <c r="II108" s="78"/>
      <c r="IJ108" s="78"/>
      <c r="IK108" s="78"/>
      <c r="IL108" s="78"/>
      <c r="IM108" s="78"/>
      <c r="IN108" s="78"/>
      <c r="IO108" s="78"/>
      <c r="IP108" s="78"/>
      <c r="IQ108" s="78"/>
      <c r="IR108" s="78"/>
      <c r="IS108" s="78"/>
      <c r="IT108" s="78"/>
      <c r="IU108" s="78"/>
      <c r="IV108" s="78"/>
      <c r="IW108" s="78"/>
      <c r="IX108" s="78"/>
      <c r="IY108" s="78"/>
      <c r="IZ108" s="78"/>
      <c r="JA108" s="78"/>
      <c r="JB108" s="78"/>
      <c r="JC108" s="78"/>
      <c r="JD108" s="78"/>
      <c r="JE108" s="78"/>
      <c r="JF108" s="78"/>
      <c r="JG108" s="78"/>
      <c r="JH108" s="78"/>
      <c r="JI108" s="78"/>
      <c r="JJ108" s="78"/>
      <c r="JK108" s="78"/>
      <c r="JL108" s="78"/>
      <c r="JM108" s="78"/>
      <c r="JN108" s="78"/>
      <c r="JO108" s="78"/>
      <c r="JP108" s="78"/>
      <c r="JQ108" s="78"/>
      <c r="JR108" s="78"/>
      <c r="JS108" s="78"/>
      <c r="JT108" s="78"/>
      <c r="JU108" s="78"/>
      <c r="JV108" s="78"/>
      <c r="JW108" s="78"/>
      <c r="JX108" s="78"/>
      <c r="JY108" s="78"/>
      <c r="JZ108" s="78"/>
      <c r="KA108" s="78"/>
      <c r="KB108" s="78"/>
      <c r="KC108" s="78"/>
      <c r="KD108" s="78"/>
      <c r="KE108" s="78"/>
      <c r="KF108" s="78"/>
      <c r="KG108" s="78"/>
      <c r="KH108" s="78"/>
      <c r="KI108" s="78"/>
      <c r="KJ108" s="78"/>
      <c r="KK108" s="78"/>
      <c r="KL108" s="78"/>
      <c r="KM108" s="78"/>
      <c r="KN108" s="78"/>
      <c r="KO108" s="78"/>
      <c r="KP108" s="78"/>
      <c r="KQ108" s="78"/>
      <c r="KR108" s="78"/>
      <c r="KS108" s="78"/>
      <c r="KT108" s="78"/>
      <c r="KU108" s="78"/>
      <c r="KV108" s="78"/>
      <c r="KW108" s="78"/>
      <c r="KX108" s="78"/>
      <c r="KY108" s="78"/>
      <c r="KZ108" s="78"/>
      <c r="LA108" s="78"/>
      <c r="LB108" s="78"/>
      <c r="LC108" s="78"/>
      <c r="LD108" s="78"/>
      <c r="LE108" s="78"/>
      <c r="LF108" s="78"/>
      <c r="LG108" s="78"/>
      <c r="LH108" s="78"/>
      <c r="LI108" s="78"/>
      <c r="LJ108" s="78"/>
      <c r="LK108" s="78"/>
      <c r="LL108" s="78"/>
      <c r="LM108" s="78"/>
      <c r="LN108" s="78"/>
      <c r="LO108" s="78"/>
      <c r="LP108" s="78"/>
      <c r="LQ108" s="78"/>
      <c r="LR108" s="78"/>
      <c r="LS108" s="78"/>
      <c r="LT108" s="78"/>
      <c r="LU108" s="78"/>
      <c r="LV108" s="78"/>
      <c r="LW108" s="78"/>
      <c r="LX108" s="78"/>
      <c r="LY108" s="78"/>
      <c r="LZ108" s="78"/>
      <c r="MA108" s="78"/>
      <c r="MB108" s="78"/>
      <c r="MC108" s="78"/>
      <c r="MD108" s="78"/>
      <c r="ME108" s="78"/>
      <c r="MF108" s="78"/>
      <c r="MG108" s="78"/>
      <c r="MH108" s="78"/>
      <c r="MI108" s="78"/>
      <c r="MJ108" s="78"/>
      <c r="MK108" s="78"/>
      <c r="ML108" s="78"/>
      <c r="MM108" s="78"/>
      <c r="MN108" s="78"/>
      <c r="MO108" s="78"/>
      <c r="MP108" s="78"/>
      <c r="MQ108" s="78"/>
      <c r="MR108" s="78"/>
      <c r="MS108" s="78"/>
      <c r="MT108" s="78"/>
      <c r="MU108" s="78"/>
      <c r="MV108" s="78"/>
      <c r="MW108" s="78"/>
      <c r="MX108" s="78"/>
      <c r="MY108" s="78"/>
      <c r="MZ108" s="78"/>
      <c r="NA108" s="78"/>
      <c r="NB108" s="78"/>
      <c r="NC108" s="78"/>
      <c r="ND108" s="78"/>
      <c r="NE108" s="78"/>
      <c r="NF108" s="78"/>
      <c r="NG108" s="78"/>
      <c r="NH108" s="78"/>
      <c r="NI108" s="78"/>
      <c r="NJ108" s="78"/>
      <c r="NK108" s="78"/>
      <c r="NL108" s="78"/>
      <c r="NM108" s="78"/>
      <c r="NN108" s="78"/>
      <c r="NO108" s="78"/>
      <c r="NP108" s="78"/>
      <c r="NQ108" s="78"/>
      <c r="NR108" s="78"/>
      <c r="NS108" s="78"/>
      <c r="NT108" s="78"/>
      <c r="NU108" s="78"/>
      <c r="NV108" s="78"/>
      <c r="NW108" s="78"/>
      <c r="NX108" s="78"/>
      <c r="NY108" s="78"/>
      <c r="NZ108" s="78"/>
      <c r="OA108" s="78"/>
      <c r="OB108" s="78"/>
      <c r="OC108" s="78"/>
      <c r="OD108" s="78"/>
      <c r="OE108" s="78"/>
      <c r="OF108" s="78"/>
      <c r="OG108" s="78"/>
      <c r="OH108" s="78"/>
      <c r="OI108" s="78"/>
      <c r="OJ108" s="78"/>
      <c r="OK108" s="78"/>
      <c r="OL108" s="78"/>
      <c r="OM108" s="78"/>
      <c r="ON108" s="78"/>
      <c r="OO108" s="78"/>
      <c r="OP108" s="78"/>
      <c r="OQ108" s="78"/>
      <c r="OR108" s="78"/>
      <c r="OS108" s="78"/>
      <c r="OT108" s="78"/>
      <c r="OU108" s="78"/>
      <c r="OV108" s="78"/>
      <c r="OW108" s="78"/>
      <c r="OX108" s="78"/>
      <c r="OY108" s="78"/>
      <c r="OZ108" s="78"/>
      <c r="PA108" s="78"/>
      <c r="PB108" s="78"/>
      <c r="PC108" s="78"/>
      <c r="PD108" s="78"/>
      <c r="PE108" s="78"/>
      <c r="PF108" s="78"/>
      <c r="PG108" s="78"/>
      <c r="PH108" s="78"/>
      <c r="PI108" s="78"/>
      <c r="PJ108" s="78"/>
      <c r="PK108" s="78"/>
      <c r="PL108" s="78"/>
      <c r="PM108" s="78"/>
      <c r="PN108" s="78"/>
      <c r="PO108" s="78"/>
      <c r="PP108" s="78"/>
      <c r="PQ108" s="78"/>
      <c r="PR108" s="78"/>
      <c r="PS108" s="78"/>
      <c r="PT108" s="78"/>
      <c r="PU108" s="78"/>
      <c r="PV108" s="78"/>
      <c r="PW108" s="78"/>
      <c r="PX108" s="78"/>
      <c r="PY108" s="78"/>
      <c r="PZ108" s="78"/>
      <c r="QA108" s="78"/>
      <c r="QB108" s="78"/>
      <c r="QC108" s="78"/>
      <c r="QD108" s="78"/>
      <c r="QE108" s="78"/>
      <c r="QF108" s="78"/>
      <c r="QG108" s="78"/>
      <c r="QH108" s="78"/>
      <c r="QI108" s="78"/>
      <c r="QJ108" s="78"/>
      <c r="QK108" s="78"/>
      <c r="QL108" s="78"/>
      <c r="QM108" s="78"/>
      <c r="QN108" s="78"/>
      <c r="QO108" s="78"/>
      <c r="QP108" s="78"/>
      <c r="QQ108" s="78"/>
      <c r="QR108" s="78"/>
      <c r="QS108" s="78"/>
      <c r="QT108" s="78"/>
      <c r="QU108" s="78"/>
      <c r="QV108" s="78"/>
      <c r="QW108" s="78"/>
      <c r="QX108" s="78"/>
      <c r="QY108" s="78"/>
      <c r="QZ108" s="78"/>
      <c r="RA108" s="78"/>
      <c r="RB108" s="78"/>
      <c r="RC108" s="78"/>
      <c r="RD108" s="78"/>
      <c r="RE108" s="78"/>
      <c r="RF108" s="78"/>
      <c r="RG108" s="78"/>
      <c r="RH108" s="78"/>
      <c r="RI108" s="78"/>
      <c r="RJ108" s="78"/>
      <c r="RK108" s="78"/>
      <c r="RL108" s="78"/>
      <c r="RM108" s="78"/>
      <c r="RN108" s="78"/>
      <c r="RO108" s="78"/>
      <c r="RP108" s="78"/>
      <c r="RQ108" s="78"/>
      <c r="RR108" s="78"/>
      <c r="RS108" s="78"/>
      <c r="RT108" s="78"/>
      <c r="RU108" s="78"/>
      <c r="RV108" s="78"/>
      <c r="RW108" s="78"/>
      <c r="RX108" s="78"/>
      <c r="RY108" s="78"/>
      <c r="RZ108" s="78"/>
      <c r="SA108" s="78"/>
      <c r="SB108" s="78"/>
      <c r="SC108" s="78"/>
      <c r="SD108" s="78"/>
      <c r="SE108" s="78"/>
      <c r="SF108" s="78"/>
      <c r="SG108" s="78"/>
      <c r="SH108" s="78"/>
      <c r="SI108" s="78"/>
      <c r="SJ108" s="78"/>
      <c r="SK108" s="78"/>
      <c r="SL108" s="78"/>
      <c r="SM108" s="78"/>
      <c r="SN108" s="78"/>
      <c r="SO108" s="78"/>
      <c r="SP108" s="78"/>
      <c r="SQ108" s="78"/>
      <c r="SR108" s="78"/>
      <c r="SS108" s="78"/>
      <c r="ST108" s="78"/>
      <c r="SU108" s="78"/>
      <c r="SV108" s="78"/>
      <c r="SW108" s="78"/>
      <c r="SX108" s="78"/>
      <c r="SY108" s="78"/>
      <c r="SZ108" s="78"/>
      <c r="TA108" s="78"/>
      <c r="TB108" s="78"/>
      <c r="TC108" s="78"/>
      <c r="TD108" s="78"/>
      <c r="TE108" s="78"/>
      <c r="TF108" s="78"/>
      <c r="TG108" s="78"/>
      <c r="TH108" s="78"/>
      <c r="TI108" s="78"/>
      <c r="TJ108" s="78"/>
      <c r="TK108" s="78"/>
      <c r="TL108" s="78"/>
      <c r="TM108" s="78"/>
      <c r="TN108" s="78"/>
      <c r="TO108" s="78"/>
      <c r="TP108" s="78"/>
      <c r="TQ108" s="78"/>
      <c r="TR108" s="78"/>
      <c r="TS108" s="78"/>
      <c r="TT108" s="78"/>
      <c r="TU108" s="78"/>
      <c r="TV108" s="78"/>
      <c r="TW108" s="78"/>
      <c r="TX108" s="78"/>
      <c r="TY108" s="78"/>
      <c r="TZ108" s="78"/>
      <c r="UA108" s="78"/>
      <c r="UB108" s="78"/>
      <c r="UC108" s="78"/>
      <c r="UD108" s="78"/>
      <c r="UE108" s="78"/>
      <c r="UF108" s="78"/>
      <c r="UG108" s="78"/>
      <c r="UH108" s="78"/>
      <c r="UI108" s="78"/>
      <c r="UJ108" s="78"/>
      <c r="UK108" s="78"/>
      <c r="UL108" s="78"/>
      <c r="UM108" s="78"/>
      <c r="UN108" s="78"/>
      <c r="UO108" s="78"/>
      <c r="UP108" s="78"/>
      <c r="UQ108" s="78"/>
      <c r="UR108" s="78"/>
      <c r="US108" s="78"/>
      <c r="UT108" s="78"/>
      <c r="UU108" s="78"/>
      <c r="UV108" s="78"/>
      <c r="UW108" s="78"/>
      <c r="UX108" s="78"/>
      <c r="UY108" s="78"/>
      <c r="UZ108" s="78"/>
      <c r="VA108" s="78"/>
      <c r="VB108" s="78"/>
      <c r="VC108" s="78"/>
      <c r="VD108" s="78"/>
      <c r="VE108" s="78"/>
      <c r="VF108" s="78"/>
      <c r="VG108" s="78"/>
      <c r="VH108" s="78"/>
      <c r="VI108" s="78"/>
      <c r="VJ108" s="78"/>
      <c r="VK108" s="78"/>
      <c r="VL108" s="78"/>
      <c r="VM108" s="78"/>
      <c r="VN108" s="78"/>
      <c r="VO108" s="78"/>
      <c r="VP108" s="78"/>
      <c r="VQ108" s="78"/>
      <c r="VR108" s="78"/>
      <c r="VS108" s="78"/>
      <c r="VT108" s="78"/>
      <c r="VU108" s="78"/>
      <c r="VV108" s="78"/>
      <c r="VW108" s="78"/>
      <c r="VX108" s="78"/>
      <c r="VY108" s="78"/>
      <c r="VZ108" s="78"/>
      <c r="WA108" s="78"/>
      <c r="WB108" s="78"/>
      <c r="WC108" s="78"/>
      <c r="WD108" s="78"/>
      <c r="WE108" s="78"/>
      <c r="WF108" s="78"/>
      <c r="WG108" s="78"/>
      <c r="WH108" s="78"/>
      <c r="WI108" s="78"/>
      <c r="WJ108" s="78"/>
      <c r="WK108" s="78"/>
      <c r="WL108" s="78"/>
      <c r="WM108" s="78"/>
      <c r="WN108" s="78"/>
      <c r="WO108" s="78"/>
      <c r="WP108" s="78"/>
      <c r="WQ108" s="78"/>
      <c r="WR108" s="78"/>
      <c r="WS108" s="78"/>
      <c r="WT108" s="78"/>
      <c r="WU108" s="78"/>
      <c r="WV108" s="78"/>
      <c r="WW108" s="78"/>
      <c r="WX108" s="78"/>
      <c r="WY108" s="78"/>
      <c r="WZ108" s="78"/>
      <c r="XA108" s="78"/>
      <c r="XB108" s="78"/>
      <c r="XC108" s="78"/>
      <c r="XD108" s="78"/>
      <c r="XE108" s="78"/>
      <c r="XF108" s="78"/>
      <c r="XG108" s="78"/>
      <c r="XH108" s="78"/>
      <c r="XI108" s="78"/>
      <c r="XJ108" s="78"/>
      <c r="XK108" s="78"/>
      <c r="XL108" s="78"/>
      <c r="XM108" s="78"/>
      <c r="XN108" s="78"/>
      <c r="XO108" s="78"/>
      <c r="XP108" s="78"/>
      <c r="XQ108" s="78"/>
      <c r="XR108" s="78"/>
      <c r="XS108" s="78"/>
      <c r="XT108" s="78"/>
      <c r="XU108" s="78"/>
      <c r="XV108" s="78"/>
      <c r="XW108" s="78"/>
      <c r="XX108" s="78"/>
      <c r="XY108" s="78"/>
      <c r="XZ108" s="78"/>
      <c r="YA108" s="78"/>
      <c r="YB108" s="78"/>
      <c r="YC108" s="78"/>
      <c r="YD108" s="78"/>
      <c r="YE108" s="78"/>
      <c r="YF108" s="78"/>
      <c r="YG108" s="78"/>
      <c r="YH108" s="78"/>
      <c r="YI108" s="78"/>
      <c r="YJ108" s="78"/>
      <c r="YK108" s="78"/>
      <c r="YL108" s="78"/>
      <c r="YM108" s="78"/>
      <c r="YN108" s="78"/>
      <c r="YO108" s="78"/>
      <c r="YP108" s="78"/>
      <c r="YQ108" s="78"/>
      <c r="YR108" s="78"/>
      <c r="YS108" s="78"/>
      <c r="YT108" s="78"/>
      <c r="YU108" s="78"/>
      <c r="YV108" s="78"/>
      <c r="YW108" s="78"/>
      <c r="YX108" s="78"/>
      <c r="YY108" s="78"/>
      <c r="YZ108" s="78"/>
      <c r="ZA108" s="78"/>
      <c r="ZB108" s="78"/>
      <c r="ZC108" s="78"/>
      <c r="ZD108" s="78"/>
      <c r="ZE108" s="78"/>
      <c r="ZF108" s="78"/>
      <c r="ZG108" s="78"/>
      <c r="ZH108" s="78"/>
      <c r="ZI108" s="78"/>
      <c r="ZJ108" s="78"/>
      <c r="ZK108" s="78"/>
      <c r="ZL108" s="78"/>
      <c r="ZM108" s="78"/>
      <c r="ZN108" s="78"/>
      <c r="ZO108" s="78"/>
      <c r="ZP108" s="78"/>
      <c r="ZQ108" s="78"/>
      <c r="ZR108" s="78"/>
      <c r="ZS108" s="78"/>
      <c r="ZT108" s="78"/>
      <c r="ZU108" s="78"/>
      <c r="ZV108" s="78"/>
      <c r="ZW108" s="78"/>
      <c r="ZX108" s="78"/>
      <c r="ZY108" s="78"/>
      <c r="ZZ108" s="78"/>
      <c r="AAA108" s="78"/>
      <c r="AAB108" s="78"/>
      <c r="AAC108" s="78"/>
      <c r="AAD108" s="78"/>
      <c r="AAE108" s="78"/>
      <c r="AAF108" s="78"/>
      <c r="AAG108" s="78"/>
      <c r="AAH108" s="78"/>
      <c r="AAI108" s="78"/>
      <c r="AAJ108" s="78"/>
      <c r="AAK108" s="78"/>
      <c r="AAL108" s="78"/>
      <c r="AAM108" s="78"/>
      <c r="AAN108" s="78"/>
      <c r="AAO108" s="78"/>
      <c r="AAP108" s="78"/>
      <c r="AAQ108" s="78"/>
      <c r="AAR108" s="78"/>
      <c r="AAS108" s="78"/>
      <c r="AAT108" s="78"/>
      <c r="AAU108" s="78"/>
      <c r="AAV108" s="78"/>
      <c r="AAW108" s="78"/>
      <c r="AAX108" s="78"/>
      <c r="AAY108" s="78"/>
      <c r="AAZ108" s="78"/>
      <c r="ABA108" s="78"/>
      <c r="ABB108" s="78"/>
      <c r="ABC108" s="78"/>
      <c r="ABD108" s="78"/>
      <c r="ABE108" s="78"/>
      <c r="ABF108" s="78"/>
      <c r="ABG108" s="78"/>
      <c r="ABH108" s="78"/>
      <c r="ABI108" s="78"/>
      <c r="ABJ108" s="78"/>
      <c r="ABK108" s="78"/>
      <c r="ABL108" s="78"/>
      <c r="ABM108" s="78"/>
      <c r="ABN108" s="78"/>
      <c r="ABO108" s="78"/>
      <c r="ABP108" s="78"/>
      <c r="ABQ108" s="78"/>
      <c r="ABR108" s="78"/>
      <c r="ABS108" s="78"/>
      <c r="ABT108" s="78"/>
      <c r="ABU108" s="78"/>
      <c r="ABV108" s="78"/>
      <c r="ABW108" s="78"/>
      <c r="ABX108" s="78"/>
      <c r="ABY108" s="78"/>
      <c r="ABZ108" s="78"/>
      <c r="ACA108" s="78"/>
      <c r="ACB108" s="78"/>
      <c r="ACC108" s="78"/>
      <c r="ACD108" s="78"/>
      <c r="ACE108" s="78"/>
      <c r="ACF108" s="78"/>
      <c r="ACG108" s="78"/>
      <c r="ACH108" s="78"/>
      <c r="ACI108" s="78"/>
      <c r="ACJ108" s="78"/>
      <c r="ACK108" s="78"/>
      <c r="ACL108" s="78"/>
      <c r="ACM108" s="78"/>
      <c r="ACN108" s="78"/>
      <c r="ACO108" s="78"/>
      <c r="ACP108" s="78"/>
      <c r="ACQ108" s="78"/>
      <c r="ACR108" s="78"/>
      <c r="ACS108" s="78"/>
      <c r="ACT108" s="78"/>
      <c r="ACU108" s="78"/>
      <c r="ACV108" s="78"/>
      <c r="ACW108" s="78"/>
      <c r="ACX108" s="78"/>
      <c r="ACY108" s="78"/>
      <c r="ACZ108" s="78"/>
      <c r="ADA108" s="78"/>
      <c r="ADB108" s="78"/>
      <c r="ADC108" s="78"/>
      <c r="ADD108" s="78"/>
      <c r="ADE108" s="78"/>
      <c r="ADF108" s="78"/>
      <c r="ADG108" s="78"/>
      <c r="ADH108" s="78"/>
      <c r="ADI108" s="78"/>
      <c r="ADJ108" s="78"/>
      <c r="ADK108" s="78"/>
      <c r="ADL108" s="78"/>
      <c r="ADM108" s="78"/>
      <c r="ADN108" s="78"/>
      <c r="ADO108" s="78"/>
      <c r="ADP108" s="78"/>
      <c r="ADQ108" s="78"/>
      <c r="ADR108" s="78"/>
      <c r="ADS108" s="78"/>
      <c r="ADT108" s="78"/>
      <c r="ADU108" s="78"/>
      <c r="ADV108" s="78"/>
      <c r="ADW108" s="78"/>
      <c r="ADX108" s="78"/>
      <c r="ADY108" s="78"/>
      <c r="ADZ108" s="78"/>
      <c r="AEA108" s="78"/>
      <c r="AEB108" s="78"/>
      <c r="AEC108" s="78"/>
      <c r="AED108" s="78"/>
      <c r="AEE108" s="78"/>
      <c r="AEF108" s="78"/>
      <c r="AEG108" s="78"/>
      <c r="AEH108" s="78"/>
      <c r="AEI108" s="78"/>
      <c r="AEJ108" s="78"/>
      <c r="AEK108" s="78"/>
      <c r="AEL108" s="78"/>
      <c r="AEM108" s="78"/>
      <c r="AEN108" s="78"/>
      <c r="AEO108" s="78"/>
      <c r="AEP108" s="78"/>
      <c r="AEQ108" s="78"/>
      <c r="AER108" s="78"/>
      <c r="AES108" s="78"/>
      <c r="AET108" s="78"/>
      <c r="AEU108" s="78"/>
      <c r="AEV108" s="78"/>
      <c r="AEW108" s="78"/>
      <c r="AEX108" s="78"/>
      <c r="AEY108" s="78"/>
      <c r="AEZ108" s="78"/>
      <c r="AFA108" s="78"/>
      <c r="AFB108" s="78"/>
      <c r="AFC108" s="78"/>
      <c r="AFD108" s="78"/>
      <c r="AFE108" s="78"/>
      <c r="AFF108" s="78"/>
      <c r="AFG108" s="78"/>
      <c r="AFH108" s="78"/>
      <c r="AFI108" s="78"/>
      <c r="AFJ108" s="78"/>
      <c r="AFK108" s="78"/>
      <c r="AFL108" s="78"/>
      <c r="AFM108" s="78"/>
      <c r="AFN108" s="78"/>
      <c r="AFO108" s="78"/>
      <c r="AFP108" s="78"/>
      <c r="AFQ108" s="78"/>
      <c r="AFR108" s="78"/>
      <c r="AFS108" s="78"/>
      <c r="AFT108" s="78"/>
      <c r="AFU108" s="78"/>
      <c r="AFV108" s="78"/>
      <c r="AFW108" s="78"/>
      <c r="AFX108" s="78"/>
      <c r="AFY108" s="78"/>
      <c r="AFZ108" s="78"/>
      <c r="AGA108" s="78"/>
      <c r="AGB108" s="78"/>
      <c r="AGC108" s="78"/>
      <c r="AGD108" s="78"/>
      <c r="AGE108" s="78"/>
      <c r="AGF108" s="78"/>
      <c r="AGG108" s="78"/>
      <c r="AGH108" s="78"/>
      <c r="AGI108" s="78"/>
      <c r="AGJ108" s="78"/>
      <c r="AGK108" s="78"/>
      <c r="AGL108" s="78"/>
      <c r="AGM108" s="78"/>
      <c r="AGN108" s="78"/>
      <c r="AGO108" s="78"/>
      <c r="AGP108" s="78"/>
      <c r="AGQ108" s="78"/>
      <c r="AGR108" s="78"/>
      <c r="AGS108" s="78"/>
      <c r="AGT108" s="78"/>
      <c r="AGU108" s="78"/>
      <c r="AGV108" s="78"/>
      <c r="AGW108" s="78"/>
      <c r="AGX108" s="78"/>
      <c r="AGY108" s="78"/>
      <c r="AGZ108" s="78"/>
      <c r="AHA108" s="78"/>
      <c r="AHB108" s="78"/>
      <c r="AHC108" s="78"/>
      <c r="AHD108" s="78"/>
      <c r="AHE108" s="78"/>
      <c r="AHF108" s="78"/>
      <c r="AHG108" s="78"/>
      <c r="AHH108" s="78"/>
      <c r="AHI108" s="78"/>
      <c r="AHJ108" s="78"/>
      <c r="AHK108" s="78"/>
      <c r="AHL108" s="78"/>
      <c r="AHM108" s="78"/>
      <c r="AHN108" s="78"/>
      <c r="AHO108" s="78"/>
      <c r="AHP108" s="78"/>
      <c r="AHQ108" s="78"/>
      <c r="AHR108" s="78"/>
      <c r="AHS108" s="78"/>
      <c r="AHT108" s="78"/>
      <c r="AHU108" s="78"/>
      <c r="AHV108" s="78"/>
      <c r="AHW108" s="78"/>
      <c r="AHX108" s="78"/>
      <c r="AHY108" s="78"/>
      <c r="AHZ108" s="78"/>
      <c r="AIA108" s="78"/>
      <c r="AIB108" s="78"/>
      <c r="AIC108" s="78"/>
      <c r="AID108" s="78"/>
      <c r="AIE108" s="78"/>
      <c r="AIF108" s="78"/>
      <c r="AIG108" s="78"/>
      <c r="AIH108" s="78"/>
      <c r="AII108" s="78"/>
      <c r="AIJ108" s="78"/>
      <c r="AIK108" s="78"/>
      <c r="AIL108" s="78"/>
      <c r="AIM108" s="78"/>
      <c r="AIN108" s="78"/>
      <c r="AIO108" s="78"/>
      <c r="AIP108" s="78"/>
      <c r="AIQ108" s="78"/>
      <c r="AIR108" s="78"/>
      <c r="AIS108" s="78"/>
      <c r="AIT108" s="78"/>
      <c r="AIU108" s="78"/>
      <c r="AIV108" s="78"/>
      <c r="AIW108" s="78"/>
      <c r="AIX108" s="78"/>
      <c r="AIY108" s="78"/>
      <c r="AIZ108" s="78"/>
      <c r="AJA108" s="78"/>
      <c r="AJB108" s="78"/>
      <c r="AJC108" s="78"/>
      <c r="AJD108" s="78"/>
      <c r="AJE108" s="78"/>
      <c r="AJF108" s="78"/>
      <c r="AJG108" s="78"/>
      <c r="AJH108" s="78"/>
      <c r="AJI108" s="78"/>
      <c r="AJJ108" s="78"/>
      <c r="AJK108" s="78"/>
      <c r="AJL108" s="78"/>
      <c r="AJM108" s="78"/>
      <c r="AJN108" s="78"/>
      <c r="AJO108" s="78"/>
      <c r="AJP108" s="78"/>
      <c r="AJQ108" s="78"/>
      <c r="AJR108" s="78"/>
      <c r="AJS108" s="78"/>
      <c r="AJT108" s="78"/>
      <c r="AJU108" s="78"/>
      <c r="AJV108" s="78"/>
      <c r="AJW108" s="78"/>
      <c r="AJX108" s="78"/>
      <c r="AJY108" s="78"/>
      <c r="AJZ108" s="78"/>
      <c r="AKA108" s="78"/>
      <c r="AKB108" s="78"/>
      <c r="AKC108" s="78"/>
      <c r="AKD108" s="78"/>
      <c r="AKE108" s="78"/>
      <c r="AKF108" s="78"/>
      <c r="AKG108" s="78"/>
      <c r="AKH108" s="78"/>
      <c r="AKI108" s="78"/>
      <c r="AKJ108" s="78"/>
      <c r="AKK108" s="78"/>
      <c r="AKL108" s="78"/>
      <c r="AKM108" s="78"/>
      <c r="AKN108" s="78"/>
      <c r="AKO108" s="78"/>
      <c r="AKP108" s="78"/>
      <c r="AKQ108" s="78"/>
      <c r="AKR108" s="78"/>
      <c r="AKS108" s="78"/>
      <c r="AKT108" s="78"/>
      <c r="AKU108" s="78"/>
      <c r="AKV108" s="78"/>
      <c r="AKW108" s="78"/>
      <c r="AKX108" s="78"/>
      <c r="AKY108" s="78"/>
      <c r="AKZ108" s="78"/>
      <c r="ALA108" s="78"/>
      <c r="ALB108" s="78"/>
      <c r="ALC108" s="78"/>
      <c r="ALD108" s="78"/>
      <c r="ALE108" s="78"/>
      <c r="ALF108" s="78"/>
      <c r="ALG108" s="78"/>
      <c r="ALH108" s="78"/>
      <c r="ALI108" s="78"/>
      <c r="ALJ108" s="78"/>
      <c r="ALK108" s="78"/>
      <c r="ALL108" s="78"/>
      <c r="ALM108" s="78"/>
      <c r="ALN108" s="78"/>
      <c r="ALO108" s="78"/>
      <c r="ALP108" s="78"/>
      <c r="ALQ108" s="78"/>
      <c r="ALR108" s="78"/>
      <c r="ALS108" s="78"/>
      <c r="ALT108" s="78"/>
      <c r="ALU108" s="78"/>
      <c r="ALV108" s="78"/>
      <c r="ALW108" s="78"/>
      <c r="ALX108" s="78"/>
    </row>
    <row r="109" ht="14.5" spans="1:1012">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78"/>
      <c r="IV109" s="78"/>
      <c r="IW109" s="78"/>
      <c r="IX109" s="78"/>
      <c r="IY109" s="78"/>
      <c r="IZ109" s="78"/>
      <c r="JA109" s="78"/>
      <c r="JB109" s="78"/>
      <c r="JC109" s="78"/>
      <c r="JD109" s="78"/>
      <c r="JE109" s="78"/>
      <c r="JF109" s="78"/>
      <c r="JG109" s="78"/>
      <c r="JH109" s="78"/>
      <c r="JI109" s="78"/>
      <c r="JJ109" s="78"/>
      <c r="JK109" s="78"/>
      <c r="JL109" s="78"/>
      <c r="JM109" s="78"/>
      <c r="JN109" s="78"/>
      <c r="JO109" s="78"/>
      <c r="JP109" s="78"/>
      <c r="JQ109" s="78"/>
      <c r="JR109" s="78"/>
      <c r="JS109" s="78"/>
      <c r="JT109" s="78"/>
      <c r="JU109" s="78"/>
      <c r="JV109" s="78"/>
      <c r="JW109" s="78"/>
      <c r="JX109" s="78"/>
      <c r="JY109" s="78"/>
      <c r="JZ109" s="78"/>
      <c r="KA109" s="78"/>
      <c r="KB109" s="78"/>
      <c r="KC109" s="78"/>
      <c r="KD109" s="78"/>
      <c r="KE109" s="78"/>
      <c r="KF109" s="78"/>
      <c r="KG109" s="78"/>
      <c r="KH109" s="78"/>
      <c r="KI109" s="78"/>
      <c r="KJ109" s="78"/>
      <c r="KK109" s="78"/>
      <c r="KL109" s="78"/>
      <c r="KM109" s="78"/>
      <c r="KN109" s="78"/>
      <c r="KO109" s="78"/>
      <c r="KP109" s="78"/>
      <c r="KQ109" s="78"/>
      <c r="KR109" s="78"/>
      <c r="KS109" s="78"/>
      <c r="KT109" s="78"/>
      <c r="KU109" s="78"/>
      <c r="KV109" s="78"/>
      <c r="KW109" s="78"/>
      <c r="KX109" s="78"/>
      <c r="KY109" s="78"/>
      <c r="KZ109" s="78"/>
      <c r="LA109" s="78"/>
      <c r="LB109" s="78"/>
      <c r="LC109" s="78"/>
      <c r="LD109" s="78"/>
      <c r="LE109" s="78"/>
      <c r="LF109" s="78"/>
      <c r="LG109" s="78"/>
      <c r="LH109" s="78"/>
      <c r="LI109" s="78"/>
      <c r="LJ109" s="78"/>
      <c r="LK109" s="78"/>
      <c r="LL109" s="78"/>
      <c r="LM109" s="78"/>
      <c r="LN109" s="78"/>
      <c r="LO109" s="78"/>
      <c r="LP109" s="78"/>
      <c r="LQ109" s="78"/>
      <c r="LR109" s="78"/>
      <c r="LS109" s="78"/>
      <c r="LT109" s="78"/>
      <c r="LU109" s="78"/>
      <c r="LV109" s="78"/>
      <c r="LW109" s="78"/>
      <c r="LX109" s="78"/>
      <c r="LY109" s="78"/>
      <c r="LZ109" s="78"/>
      <c r="MA109" s="78"/>
      <c r="MB109" s="78"/>
      <c r="MC109" s="78"/>
      <c r="MD109" s="78"/>
      <c r="ME109" s="78"/>
      <c r="MF109" s="78"/>
      <c r="MG109" s="78"/>
      <c r="MH109" s="78"/>
      <c r="MI109" s="78"/>
      <c r="MJ109" s="78"/>
      <c r="MK109" s="78"/>
      <c r="ML109" s="78"/>
      <c r="MM109" s="78"/>
      <c r="MN109" s="78"/>
      <c r="MO109" s="78"/>
      <c r="MP109" s="78"/>
      <c r="MQ109" s="78"/>
      <c r="MR109" s="78"/>
      <c r="MS109" s="78"/>
      <c r="MT109" s="78"/>
      <c r="MU109" s="78"/>
      <c r="MV109" s="78"/>
      <c r="MW109" s="78"/>
      <c r="MX109" s="78"/>
      <c r="MY109" s="78"/>
      <c r="MZ109" s="78"/>
      <c r="NA109" s="78"/>
      <c r="NB109" s="78"/>
      <c r="NC109" s="78"/>
      <c r="ND109" s="78"/>
      <c r="NE109" s="78"/>
      <c r="NF109" s="78"/>
      <c r="NG109" s="78"/>
      <c r="NH109" s="78"/>
      <c r="NI109" s="78"/>
      <c r="NJ109" s="78"/>
      <c r="NK109" s="78"/>
      <c r="NL109" s="78"/>
      <c r="NM109" s="78"/>
      <c r="NN109" s="78"/>
      <c r="NO109" s="78"/>
      <c r="NP109" s="78"/>
      <c r="NQ109" s="78"/>
      <c r="NR109" s="78"/>
      <c r="NS109" s="78"/>
      <c r="NT109" s="78"/>
      <c r="NU109" s="78"/>
      <c r="NV109" s="78"/>
      <c r="NW109" s="78"/>
      <c r="NX109" s="78"/>
      <c r="NY109" s="78"/>
      <c r="NZ109" s="78"/>
      <c r="OA109" s="78"/>
      <c r="OB109" s="78"/>
      <c r="OC109" s="78"/>
      <c r="OD109" s="78"/>
      <c r="OE109" s="78"/>
      <c r="OF109" s="78"/>
      <c r="OG109" s="78"/>
      <c r="OH109" s="78"/>
      <c r="OI109" s="78"/>
      <c r="OJ109" s="78"/>
      <c r="OK109" s="78"/>
      <c r="OL109" s="78"/>
      <c r="OM109" s="78"/>
      <c r="ON109" s="78"/>
      <c r="OO109" s="78"/>
      <c r="OP109" s="78"/>
      <c r="OQ109" s="78"/>
      <c r="OR109" s="78"/>
      <c r="OS109" s="78"/>
      <c r="OT109" s="78"/>
      <c r="OU109" s="78"/>
      <c r="OV109" s="78"/>
      <c r="OW109" s="78"/>
      <c r="OX109" s="78"/>
      <c r="OY109" s="78"/>
      <c r="OZ109" s="78"/>
      <c r="PA109" s="78"/>
      <c r="PB109" s="78"/>
      <c r="PC109" s="78"/>
      <c r="PD109" s="78"/>
      <c r="PE109" s="78"/>
      <c r="PF109" s="78"/>
      <c r="PG109" s="78"/>
      <c r="PH109" s="78"/>
      <c r="PI109" s="78"/>
      <c r="PJ109" s="78"/>
      <c r="PK109" s="78"/>
      <c r="PL109" s="78"/>
      <c r="PM109" s="78"/>
      <c r="PN109" s="78"/>
      <c r="PO109" s="78"/>
      <c r="PP109" s="78"/>
      <c r="PQ109" s="78"/>
      <c r="PR109" s="78"/>
      <c r="PS109" s="78"/>
      <c r="PT109" s="78"/>
      <c r="PU109" s="78"/>
      <c r="PV109" s="78"/>
      <c r="PW109" s="78"/>
      <c r="PX109" s="78"/>
      <c r="PY109" s="78"/>
      <c r="PZ109" s="78"/>
      <c r="QA109" s="78"/>
      <c r="QB109" s="78"/>
      <c r="QC109" s="78"/>
      <c r="QD109" s="78"/>
      <c r="QE109" s="78"/>
      <c r="QF109" s="78"/>
      <c r="QG109" s="78"/>
      <c r="QH109" s="78"/>
      <c r="QI109" s="78"/>
      <c r="QJ109" s="78"/>
      <c r="QK109" s="78"/>
      <c r="QL109" s="78"/>
      <c r="QM109" s="78"/>
      <c r="QN109" s="78"/>
      <c r="QO109" s="78"/>
      <c r="QP109" s="78"/>
      <c r="QQ109" s="78"/>
      <c r="QR109" s="78"/>
      <c r="QS109" s="78"/>
      <c r="QT109" s="78"/>
      <c r="QU109" s="78"/>
      <c r="QV109" s="78"/>
      <c r="QW109" s="78"/>
      <c r="QX109" s="78"/>
      <c r="QY109" s="78"/>
      <c r="QZ109" s="78"/>
      <c r="RA109" s="78"/>
      <c r="RB109" s="78"/>
      <c r="RC109" s="78"/>
      <c r="RD109" s="78"/>
      <c r="RE109" s="78"/>
      <c r="RF109" s="78"/>
      <c r="RG109" s="78"/>
      <c r="RH109" s="78"/>
      <c r="RI109" s="78"/>
      <c r="RJ109" s="78"/>
      <c r="RK109" s="78"/>
      <c r="RL109" s="78"/>
      <c r="RM109" s="78"/>
      <c r="RN109" s="78"/>
      <c r="RO109" s="78"/>
      <c r="RP109" s="78"/>
      <c r="RQ109" s="78"/>
      <c r="RR109" s="78"/>
      <c r="RS109" s="78"/>
      <c r="RT109" s="78"/>
      <c r="RU109" s="78"/>
      <c r="RV109" s="78"/>
      <c r="RW109" s="78"/>
      <c r="RX109" s="78"/>
      <c r="RY109" s="78"/>
      <c r="RZ109" s="78"/>
      <c r="SA109" s="78"/>
      <c r="SB109" s="78"/>
      <c r="SC109" s="78"/>
      <c r="SD109" s="78"/>
      <c r="SE109" s="78"/>
      <c r="SF109" s="78"/>
      <c r="SG109" s="78"/>
      <c r="SH109" s="78"/>
      <c r="SI109" s="78"/>
      <c r="SJ109" s="78"/>
      <c r="SK109" s="78"/>
      <c r="SL109" s="78"/>
      <c r="SM109" s="78"/>
      <c r="SN109" s="78"/>
      <c r="SO109" s="78"/>
      <c r="SP109" s="78"/>
      <c r="SQ109" s="78"/>
      <c r="SR109" s="78"/>
      <c r="SS109" s="78"/>
      <c r="ST109" s="78"/>
      <c r="SU109" s="78"/>
      <c r="SV109" s="78"/>
      <c r="SW109" s="78"/>
      <c r="SX109" s="78"/>
      <c r="SY109" s="78"/>
      <c r="SZ109" s="78"/>
      <c r="TA109" s="78"/>
      <c r="TB109" s="78"/>
      <c r="TC109" s="78"/>
      <c r="TD109" s="78"/>
      <c r="TE109" s="78"/>
      <c r="TF109" s="78"/>
      <c r="TG109" s="78"/>
      <c r="TH109" s="78"/>
      <c r="TI109" s="78"/>
      <c r="TJ109" s="78"/>
      <c r="TK109" s="78"/>
      <c r="TL109" s="78"/>
      <c r="TM109" s="78"/>
      <c r="TN109" s="78"/>
      <c r="TO109" s="78"/>
      <c r="TP109" s="78"/>
      <c r="TQ109" s="78"/>
      <c r="TR109" s="78"/>
      <c r="TS109" s="78"/>
      <c r="TT109" s="78"/>
      <c r="TU109" s="78"/>
      <c r="TV109" s="78"/>
      <c r="TW109" s="78"/>
      <c r="TX109" s="78"/>
      <c r="TY109" s="78"/>
      <c r="TZ109" s="78"/>
      <c r="UA109" s="78"/>
      <c r="UB109" s="78"/>
      <c r="UC109" s="78"/>
      <c r="UD109" s="78"/>
      <c r="UE109" s="78"/>
      <c r="UF109" s="78"/>
      <c r="UG109" s="78"/>
      <c r="UH109" s="78"/>
      <c r="UI109" s="78"/>
      <c r="UJ109" s="78"/>
      <c r="UK109" s="78"/>
      <c r="UL109" s="78"/>
      <c r="UM109" s="78"/>
      <c r="UN109" s="78"/>
      <c r="UO109" s="78"/>
      <c r="UP109" s="78"/>
      <c r="UQ109" s="78"/>
      <c r="UR109" s="78"/>
      <c r="US109" s="78"/>
      <c r="UT109" s="78"/>
      <c r="UU109" s="78"/>
      <c r="UV109" s="78"/>
      <c r="UW109" s="78"/>
      <c r="UX109" s="78"/>
      <c r="UY109" s="78"/>
      <c r="UZ109" s="78"/>
      <c r="VA109" s="78"/>
      <c r="VB109" s="78"/>
      <c r="VC109" s="78"/>
      <c r="VD109" s="78"/>
      <c r="VE109" s="78"/>
      <c r="VF109" s="78"/>
      <c r="VG109" s="78"/>
      <c r="VH109" s="78"/>
      <c r="VI109" s="78"/>
      <c r="VJ109" s="78"/>
      <c r="VK109" s="78"/>
      <c r="VL109" s="78"/>
      <c r="VM109" s="78"/>
      <c r="VN109" s="78"/>
      <c r="VO109" s="78"/>
      <c r="VP109" s="78"/>
      <c r="VQ109" s="78"/>
      <c r="VR109" s="78"/>
      <c r="VS109" s="78"/>
      <c r="VT109" s="78"/>
      <c r="VU109" s="78"/>
      <c r="VV109" s="78"/>
      <c r="VW109" s="78"/>
      <c r="VX109" s="78"/>
      <c r="VY109" s="78"/>
      <c r="VZ109" s="78"/>
      <c r="WA109" s="78"/>
      <c r="WB109" s="78"/>
      <c r="WC109" s="78"/>
      <c r="WD109" s="78"/>
      <c r="WE109" s="78"/>
      <c r="WF109" s="78"/>
      <c r="WG109" s="78"/>
      <c r="WH109" s="78"/>
      <c r="WI109" s="78"/>
      <c r="WJ109" s="78"/>
      <c r="WK109" s="78"/>
      <c r="WL109" s="78"/>
      <c r="WM109" s="78"/>
      <c r="WN109" s="78"/>
      <c r="WO109" s="78"/>
      <c r="WP109" s="78"/>
      <c r="WQ109" s="78"/>
      <c r="WR109" s="78"/>
      <c r="WS109" s="78"/>
      <c r="WT109" s="78"/>
      <c r="WU109" s="78"/>
      <c r="WV109" s="78"/>
      <c r="WW109" s="78"/>
      <c r="WX109" s="78"/>
      <c r="WY109" s="78"/>
      <c r="WZ109" s="78"/>
      <c r="XA109" s="78"/>
      <c r="XB109" s="78"/>
      <c r="XC109" s="78"/>
      <c r="XD109" s="78"/>
      <c r="XE109" s="78"/>
      <c r="XF109" s="78"/>
      <c r="XG109" s="78"/>
      <c r="XH109" s="78"/>
      <c r="XI109" s="78"/>
      <c r="XJ109" s="78"/>
      <c r="XK109" s="78"/>
      <c r="XL109" s="78"/>
      <c r="XM109" s="78"/>
      <c r="XN109" s="78"/>
      <c r="XO109" s="78"/>
      <c r="XP109" s="78"/>
      <c r="XQ109" s="78"/>
      <c r="XR109" s="78"/>
      <c r="XS109" s="78"/>
      <c r="XT109" s="78"/>
      <c r="XU109" s="78"/>
      <c r="XV109" s="78"/>
      <c r="XW109" s="78"/>
      <c r="XX109" s="78"/>
      <c r="XY109" s="78"/>
      <c r="XZ109" s="78"/>
      <c r="YA109" s="78"/>
      <c r="YB109" s="78"/>
      <c r="YC109" s="78"/>
      <c r="YD109" s="78"/>
      <c r="YE109" s="78"/>
      <c r="YF109" s="78"/>
      <c r="YG109" s="78"/>
      <c r="YH109" s="78"/>
      <c r="YI109" s="78"/>
      <c r="YJ109" s="78"/>
      <c r="YK109" s="78"/>
      <c r="YL109" s="78"/>
      <c r="YM109" s="78"/>
      <c r="YN109" s="78"/>
      <c r="YO109" s="78"/>
      <c r="YP109" s="78"/>
      <c r="YQ109" s="78"/>
      <c r="YR109" s="78"/>
      <c r="YS109" s="78"/>
      <c r="YT109" s="78"/>
      <c r="YU109" s="78"/>
      <c r="YV109" s="78"/>
      <c r="YW109" s="78"/>
      <c r="YX109" s="78"/>
      <c r="YY109" s="78"/>
      <c r="YZ109" s="78"/>
      <c r="ZA109" s="78"/>
      <c r="ZB109" s="78"/>
      <c r="ZC109" s="78"/>
      <c r="ZD109" s="78"/>
      <c r="ZE109" s="78"/>
      <c r="ZF109" s="78"/>
      <c r="ZG109" s="78"/>
      <c r="ZH109" s="78"/>
      <c r="ZI109" s="78"/>
      <c r="ZJ109" s="78"/>
      <c r="ZK109" s="78"/>
      <c r="ZL109" s="78"/>
      <c r="ZM109" s="78"/>
      <c r="ZN109" s="78"/>
      <c r="ZO109" s="78"/>
      <c r="ZP109" s="78"/>
      <c r="ZQ109" s="78"/>
      <c r="ZR109" s="78"/>
      <c r="ZS109" s="78"/>
      <c r="ZT109" s="78"/>
      <c r="ZU109" s="78"/>
      <c r="ZV109" s="78"/>
      <c r="ZW109" s="78"/>
      <c r="ZX109" s="78"/>
      <c r="ZY109" s="78"/>
      <c r="ZZ109" s="78"/>
      <c r="AAA109" s="78"/>
      <c r="AAB109" s="78"/>
      <c r="AAC109" s="78"/>
      <c r="AAD109" s="78"/>
      <c r="AAE109" s="78"/>
      <c r="AAF109" s="78"/>
      <c r="AAG109" s="78"/>
      <c r="AAH109" s="78"/>
      <c r="AAI109" s="78"/>
      <c r="AAJ109" s="78"/>
      <c r="AAK109" s="78"/>
      <c r="AAL109" s="78"/>
      <c r="AAM109" s="78"/>
      <c r="AAN109" s="78"/>
      <c r="AAO109" s="78"/>
      <c r="AAP109" s="78"/>
      <c r="AAQ109" s="78"/>
      <c r="AAR109" s="78"/>
      <c r="AAS109" s="78"/>
      <c r="AAT109" s="78"/>
      <c r="AAU109" s="78"/>
      <c r="AAV109" s="78"/>
      <c r="AAW109" s="78"/>
      <c r="AAX109" s="78"/>
      <c r="AAY109" s="78"/>
      <c r="AAZ109" s="78"/>
      <c r="ABA109" s="78"/>
      <c r="ABB109" s="78"/>
      <c r="ABC109" s="78"/>
      <c r="ABD109" s="78"/>
      <c r="ABE109" s="78"/>
      <c r="ABF109" s="78"/>
      <c r="ABG109" s="78"/>
      <c r="ABH109" s="78"/>
      <c r="ABI109" s="78"/>
      <c r="ABJ109" s="78"/>
      <c r="ABK109" s="78"/>
      <c r="ABL109" s="78"/>
      <c r="ABM109" s="78"/>
      <c r="ABN109" s="78"/>
      <c r="ABO109" s="78"/>
      <c r="ABP109" s="78"/>
      <c r="ABQ109" s="78"/>
      <c r="ABR109" s="78"/>
      <c r="ABS109" s="78"/>
      <c r="ABT109" s="78"/>
      <c r="ABU109" s="78"/>
      <c r="ABV109" s="78"/>
      <c r="ABW109" s="78"/>
      <c r="ABX109" s="78"/>
      <c r="ABY109" s="78"/>
      <c r="ABZ109" s="78"/>
      <c r="ACA109" s="78"/>
      <c r="ACB109" s="78"/>
      <c r="ACC109" s="78"/>
      <c r="ACD109" s="78"/>
      <c r="ACE109" s="78"/>
      <c r="ACF109" s="78"/>
      <c r="ACG109" s="78"/>
      <c r="ACH109" s="78"/>
      <c r="ACI109" s="78"/>
      <c r="ACJ109" s="78"/>
      <c r="ACK109" s="78"/>
      <c r="ACL109" s="78"/>
      <c r="ACM109" s="78"/>
      <c r="ACN109" s="78"/>
      <c r="ACO109" s="78"/>
      <c r="ACP109" s="78"/>
      <c r="ACQ109" s="78"/>
      <c r="ACR109" s="78"/>
      <c r="ACS109" s="78"/>
      <c r="ACT109" s="78"/>
      <c r="ACU109" s="78"/>
      <c r="ACV109" s="78"/>
      <c r="ACW109" s="78"/>
      <c r="ACX109" s="78"/>
      <c r="ACY109" s="78"/>
      <c r="ACZ109" s="78"/>
      <c r="ADA109" s="78"/>
      <c r="ADB109" s="78"/>
      <c r="ADC109" s="78"/>
      <c r="ADD109" s="78"/>
      <c r="ADE109" s="78"/>
      <c r="ADF109" s="78"/>
      <c r="ADG109" s="78"/>
      <c r="ADH109" s="78"/>
      <c r="ADI109" s="78"/>
      <c r="ADJ109" s="78"/>
      <c r="ADK109" s="78"/>
      <c r="ADL109" s="78"/>
      <c r="ADM109" s="78"/>
      <c r="ADN109" s="78"/>
      <c r="ADO109" s="78"/>
      <c r="ADP109" s="78"/>
      <c r="ADQ109" s="78"/>
      <c r="ADR109" s="78"/>
      <c r="ADS109" s="78"/>
      <c r="ADT109" s="78"/>
      <c r="ADU109" s="78"/>
      <c r="ADV109" s="78"/>
      <c r="ADW109" s="78"/>
      <c r="ADX109" s="78"/>
      <c r="ADY109" s="78"/>
      <c r="ADZ109" s="78"/>
      <c r="AEA109" s="78"/>
      <c r="AEB109" s="78"/>
      <c r="AEC109" s="78"/>
      <c r="AED109" s="78"/>
      <c r="AEE109" s="78"/>
      <c r="AEF109" s="78"/>
      <c r="AEG109" s="78"/>
      <c r="AEH109" s="78"/>
      <c r="AEI109" s="78"/>
      <c r="AEJ109" s="78"/>
      <c r="AEK109" s="78"/>
      <c r="AEL109" s="78"/>
      <c r="AEM109" s="78"/>
      <c r="AEN109" s="78"/>
      <c r="AEO109" s="78"/>
      <c r="AEP109" s="78"/>
      <c r="AEQ109" s="78"/>
      <c r="AER109" s="78"/>
      <c r="AES109" s="78"/>
      <c r="AET109" s="78"/>
      <c r="AEU109" s="78"/>
      <c r="AEV109" s="78"/>
      <c r="AEW109" s="78"/>
      <c r="AEX109" s="78"/>
      <c r="AEY109" s="78"/>
      <c r="AEZ109" s="78"/>
      <c r="AFA109" s="78"/>
      <c r="AFB109" s="78"/>
      <c r="AFC109" s="78"/>
      <c r="AFD109" s="78"/>
      <c r="AFE109" s="78"/>
      <c r="AFF109" s="78"/>
      <c r="AFG109" s="78"/>
      <c r="AFH109" s="78"/>
      <c r="AFI109" s="78"/>
      <c r="AFJ109" s="78"/>
      <c r="AFK109" s="78"/>
      <c r="AFL109" s="78"/>
      <c r="AFM109" s="78"/>
      <c r="AFN109" s="78"/>
      <c r="AFO109" s="78"/>
      <c r="AFP109" s="78"/>
      <c r="AFQ109" s="78"/>
      <c r="AFR109" s="78"/>
      <c r="AFS109" s="78"/>
      <c r="AFT109" s="78"/>
      <c r="AFU109" s="78"/>
      <c r="AFV109" s="78"/>
      <c r="AFW109" s="78"/>
      <c r="AFX109" s="78"/>
      <c r="AFY109" s="78"/>
      <c r="AFZ109" s="78"/>
      <c r="AGA109" s="78"/>
      <c r="AGB109" s="78"/>
      <c r="AGC109" s="78"/>
      <c r="AGD109" s="78"/>
      <c r="AGE109" s="78"/>
      <c r="AGF109" s="78"/>
      <c r="AGG109" s="78"/>
      <c r="AGH109" s="78"/>
      <c r="AGI109" s="78"/>
      <c r="AGJ109" s="78"/>
      <c r="AGK109" s="78"/>
      <c r="AGL109" s="78"/>
      <c r="AGM109" s="78"/>
      <c r="AGN109" s="78"/>
      <c r="AGO109" s="78"/>
      <c r="AGP109" s="78"/>
      <c r="AGQ109" s="78"/>
      <c r="AGR109" s="78"/>
      <c r="AGS109" s="78"/>
      <c r="AGT109" s="78"/>
      <c r="AGU109" s="78"/>
      <c r="AGV109" s="78"/>
      <c r="AGW109" s="78"/>
      <c r="AGX109" s="78"/>
      <c r="AGY109" s="78"/>
      <c r="AGZ109" s="78"/>
      <c r="AHA109" s="78"/>
      <c r="AHB109" s="78"/>
      <c r="AHC109" s="78"/>
      <c r="AHD109" s="78"/>
      <c r="AHE109" s="78"/>
      <c r="AHF109" s="78"/>
      <c r="AHG109" s="78"/>
      <c r="AHH109" s="78"/>
      <c r="AHI109" s="78"/>
      <c r="AHJ109" s="78"/>
      <c r="AHK109" s="78"/>
      <c r="AHL109" s="78"/>
      <c r="AHM109" s="78"/>
      <c r="AHN109" s="78"/>
      <c r="AHO109" s="78"/>
      <c r="AHP109" s="78"/>
      <c r="AHQ109" s="78"/>
      <c r="AHR109" s="78"/>
      <c r="AHS109" s="78"/>
      <c r="AHT109" s="78"/>
      <c r="AHU109" s="78"/>
      <c r="AHV109" s="78"/>
      <c r="AHW109" s="78"/>
      <c r="AHX109" s="78"/>
      <c r="AHY109" s="78"/>
      <c r="AHZ109" s="78"/>
      <c r="AIA109" s="78"/>
      <c r="AIB109" s="78"/>
      <c r="AIC109" s="78"/>
      <c r="AID109" s="78"/>
      <c r="AIE109" s="78"/>
      <c r="AIF109" s="78"/>
      <c r="AIG109" s="78"/>
      <c r="AIH109" s="78"/>
      <c r="AII109" s="78"/>
      <c r="AIJ109" s="78"/>
      <c r="AIK109" s="78"/>
      <c r="AIL109" s="78"/>
      <c r="AIM109" s="78"/>
      <c r="AIN109" s="78"/>
      <c r="AIO109" s="78"/>
      <c r="AIP109" s="78"/>
      <c r="AIQ109" s="78"/>
      <c r="AIR109" s="78"/>
      <c r="AIS109" s="78"/>
      <c r="AIT109" s="78"/>
      <c r="AIU109" s="78"/>
      <c r="AIV109" s="78"/>
      <c r="AIW109" s="78"/>
      <c r="AIX109" s="78"/>
      <c r="AIY109" s="78"/>
      <c r="AIZ109" s="78"/>
      <c r="AJA109" s="78"/>
      <c r="AJB109" s="78"/>
      <c r="AJC109" s="78"/>
      <c r="AJD109" s="78"/>
      <c r="AJE109" s="78"/>
      <c r="AJF109" s="78"/>
      <c r="AJG109" s="78"/>
      <c r="AJH109" s="78"/>
      <c r="AJI109" s="78"/>
      <c r="AJJ109" s="78"/>
      <c r="AJK109" s="78"/>
      <c r="AJL109" s="78"/>
      <c r="AJM109" s="78"/>
      <c r="AJN109" s="78"/>
      <c r="AJO109" s="78"/>
      <c r="AJP109" s="78"/>
      <c r="AJQ109" s="78"/>
      <c r="AJR109" s="78"/>
      <c r="AJS109" s="78"/>
      <c r="AJT109" s="78"/>
      <c r="AJU109" s="78"/>
      <c r="AJV109" s="78"/>
      <c r="AJW109" s="78"/>
      <c r="AJX109" s="78"/>
      <c r="AJY109" s="78"/>
      <c r="AJZ109" s="78"/>
      <c r="AKA109" s="78"/>
      <c r="AKB109" s="78"/>
      <c r="AKC109" s="78"/>
      <c r="AKD109" s="78"/>
      <c r="AKE109" s="78"/>
      <c r="AKF109" s="78"/>
      <c r="AKG109" s="78"/>
      <c r="AKH109" s="78"/>
      <c r="AKI109" s="78"/>
      <c r="AKJ109" s="78"/>
      <c r="AKK109" s="78"/>
      <c r="AKL109" s="78"/>
      <c r="AKM109" s="78"/>
      <c r="AKN109" s="78"/>
      <c r="AKO109" s="78"/>
      <c r="AKP109" s="78"/>
      <c r="AKQ109" s="78"/>
      <c r="AKR109" s="78"/>
      <c r="AKS109" s="78"/>
      <c r="AKT109" s="78"/>
      <c r="AKU109" s="78"/>
      <c r="AKV109" s="78"/>
      <c r="AKW109" s="78"/>
      <c r="AKX109" s="78"/>
      <c r="AKY109" s="78"/>
      <c r="AKZ109" s="78"/>
      <c r="ALA109" s="78"/>
      <c r="ALB109" s="78"/>
      <c r="ALC109" s="78"/>
      <c r="ALD109" s="78"/>
      <c r="ALE109" s="78"/>
      <c r="ALF109" s="78"/>
      <c r="ALG109" s="78"/>
      <c r="ALH109" s="78"/>
      <c r="ALI109" s="78"/>
      <c r="ALJ109" s="78"/>
      <c r="ALK109" s="78"/>
      <c r="ALL109" s="78"/>
      <c r="ALM109" s="78"/>
      <c r="ALN109" s="78"/>
      <c r="ALO109" s="78"/>
      <c r="ALP109" s="78"/>
      <c r="ALQ109" s="78"/>
      <c r="ALR109" s="78"/>
      <c r="ALS109" s="78"/>
      <c r="ALT109" s="78"/>
      <c r="ALU109" s="78"/>
      <c r="ALV109" s="78"/>
      <c r="ALW109" s="78"/>
      <c r="ALX109" s="78"/>
    </row>
    <row r="110" ht="14.5" spans="1:1012">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78"/>
      <c r="AW110" s="78"/>
      <c r="AX110" s="78"/>
      <c r="AY110" s="78"/>
      <c r="AZ110" s="78"/>
      <c r="BA110" s="78"/>
      <c r="BB110" s="78"/>
      <c r="BC110" s="78"/>
      <c r="BD110" s="78"/>
      <c r="BE110" s="78"/>
      <c r="BF110" s="78"/>
      <c r="BG110" s="78"/>
      <c r="BH110" s="78"/>
      <c r="BI110" s="78"/>
      <c r="BJ110" s="78"/>
      <c r="BK110" s="78"/>
      <c r="BL110" s="78"/>
      <c r="BM110" s="78"/>
      <c r="BN110" s="78"/>
      <c r="BO110" s="78"/>
      <c r="BP110" s="78"/>
      <c r="BQ110" s="78"/>
      <c r="BR110" s="78"/>
      <c r="BS110" s="78"/>
      <c r="BT110" s="78"/>
      <c r="BU110" s="78"/>
      <c r="BV110" s="78"/>
      <c r="BW110" s="78"/>
      <c r="BX110" s="78"/>
      <c r="BY110" s="78"/>
      <c r="BZ110" s="78"/>
      <c r="CA110" s="78"/>
      <c r="CB110" s="78"/>
      <c r="CC110" s="78"/>
      <c r="CD110" s="78"/>
      <c r="CE110" s="78"/>
      <c r="CF110" s="78"/>
      <c r="CG110" s="78"/>
      <c r="CH110" s="78"/>
      <c r="CI110" s="78"/>
      <c r="CJ110" s="78"/>
      <c r="CK110" s="78"/>
      <c r="CL110" s="78"/>
      <c r="CM110" s="78"/>
      <c r="CN110" s="78"/>
      <c r="CO110" s="78"/>
      <c r="CP110" s="78"/>
      <c r="CQ110" s="78"/>
      <c r="CR110" s="78"/>
      <c r="CS110" s="78"/>
      <c r="CT110" s="78"/>
      <c r="CU110" s="78"/>
      <c r="CV110" s="78"/>
      <c r="CW110" s="78"/>
      <c r="CX110" s="78"/>
      <c r="CY110" s="78"/>
      <c r="CZ110" s="78"/>
      <c r="DA110" s="78"/>
      <c r="DB110" s="78"/>
      <c r="DC110" s="78"/>
      <c r="DD110" s="78"/>
      <c r="DE110" s="78"/>
      <c r="DF110" s="78"/>
      <c r="DG110" s="78"/>
      <c r="DH110" s="78"/>
      <c r="DI110" s="78"/>
      <c r="DJ110" s="78"/>
      <c r="DK110" s="78"/>
      <c r="DL110" s="78"/>
      <c r="DM110" s="78"/>
      <c r="DN110" s="78"/>
      <c r="DO110" s="78"/>
      <c r="DP110" s="78"/>
      <c r="DQ110" s="78"/>
      <c r="DR110" s="78"/>
      <c r="DS110" s="78"/>
      <c r="DT110" s="78"/>
      <c r="DU110" s="78"/>
      <c r="DV110" s="78"/>
      <c r="DW110" s="78"/>
      <c r="DX110" s="78"/>
      <c r="DY110" s="78"/>
      <c r="DZ110" s="78"/>
      <c r="EA110" s="78"/>
      <c r="EB110" s="78"/>
      <c r="EC110" s="78"/>
      <c r="ED110" s="78"/>
      <c r="EE110" s="78"/>
      <c r="EF110" s="78"/>
      <c r="EG110" s="78"/>
      <c r="EH110" s="78"/>
      <c r="EI110" s="78"/>
      <c r="EJ110" s="78"/>
      <c r="EK110" s="78"/>
      <c r="EL110" s="78"/>
      <c r="EM110" s="78"/>
      <c r="EN110" s="78"/>
      <c r="EO110" s="78"/>
      <c r="EP110" s="78"/>
      <c r="EQ110" s="78"/>
      <c r="ER110" s="78"/>
      <c r="ES110" s="78"/>
      <c r="ET110" s="78"/>
      <c r="EU110" s="78"/>
      <c r="EV110" s="78"/>
      <c r="EW110" s="78"/>
      <c r="EX110" s="78"/>
      <c r="EY110" s="78"/>
      <c r="EZ110" s="78"/>
      <c r="FA110" s="78"/>
      <c r="FB110" s="78"/>
      <c r="FC110" s="78"/>
      <c r="FD110" s="78"/>
      <c r="FE110" s="78"/>
      <c r="FF110" s="78"/>
      <c r="FG110" s="78"/>
      <c r="FH110" s="78"/>
      <c r="FI110" s="78"/>
      <c r="FJ110" s="78"/>
      <c r="FK110" s="78"/>
      <c r="FL110" s="78"/>
      <c r="FM110" s="78"/>
      <c r="FN110" s="78"/>
      <c r="FO110" s="78"/>
      <c r="FP110" s="78"/>
      <c r="FQ110" s="78"/>
      <c r="FR110" s="78"/>
      <c r="FS110" s="78"/>
      <c r="FT110" s="78"/>
      <c r="FU110" s="78"/>
      <c r="FV110" s="78"/>
      <c r="FW110" s="78"/>
      <c r="FX110" s="78"/>
      <c r="FY110" s="78"/>
      <c r="FZ110" s="78"/>
      <c r="GA110" s="78"/>
      <c r="GB110" s="78"/>
      <c r="GC110" s="78"/>
      <c r="GD110" s="78"/>
      <c r="GE110" s="78"/>
      <c r="GF110" s="78"/>
      <c r="GG110" s="78"/>
      <c r="GH110" s="78"/>
      <c r="GI110" s="78"/>
      <c r="GJ110" s="78"/>
      <c r="GK110" s="78"/>
      <c r="GL110" s="78"/>
      <c r="GM110" s="78"/>
      <c r="GN110" s="78"/>
      <c r="GO110" s="78"/>
      <c r="GP110" s="78"/>
      <c r="GQ110" s="78"/>
      <c r="GR110" s="78"/>
      <c r="GS110" s="78"/>
      <c r="GT110" s="78"/>
      <c r="GU110" s="78"/>
      <c r="GV110" s="78"/>
      <c r="GW110" s="78"/>
      <c r="GX110" s="78"/>
      <c r="GY110" s="78"/>
      <c r="GZ110" s="78"/>
      <c r="HA110" s="78"/>
      <c r="HB110" s="78"/>
      <c r="HC110" s="78"/>
      <c r="HD110" s="78"/>
      <c r="HE110" s="78"/>
      <c r="HF110" s="78"/>
      <c r="HG110" s="78"/>
      <c r="HH110" s="78"/>
      <c r="HI110" s="78"/>
      <c r="HJ110" s="78"/>
      <c r="HK110" s="78"/>
      <c r="HL110" s="78"/>
      <c r="HM110" s="78"/>
      <c r="HN110" s="78"/>
      <c r="HO110" s="78"/>
      <c r="HP110" s="78"/>
      <c r="HQ110" s="78"/>
      <c r="HR110" s="78"/>
      <c r="HS110" s="78"/>
      <c r="HT110" s="78"/>
      <c r="HU110" s="78"/>
      <c r="HV110" s="78"/>
      <c r="HW110" s="78"/>
      <c r="HX110" s="78"/>
      <c r="HY110" s="78"/>
      <c r="HZ110" s="78"/>
      <c r="IA110" s="78"/>
      <c r="IB110" s="78"/>
      <c r="IC110" s="78"/>
      <c r="ID110" s="78"/>
      <c r="IE110" s="78"/>
      <c r="IF110" s="78"/>
      <c r="IG110" s="78"/>
      <c r="IH110" s="78"/>
      <c r="II110" s="78"/>
      <c r="IJ110" s="78"/>
      <c r="IK110" s="78"/>
      <c r="IL110" s="78"/>
      <c r="IM110" s="78"/>
      <c r="IN110" s="78"/>
      <c r="IO110" s="78"/>
      <c r="IP110" s="78"/>
      <c r="IQ110" s="78"/>
      <c r="IR110" s="78"/>
      <c r="IS110" s="78"/>
      <c r="IT110" s="78"/>
      <c r="IU110" s="78"/>
      <c r="IV110" s="78"/>
      <c r="IW110" s="78"/>
      <c r="IX110" s="78"/>
      <c r="IY110" s="78"/>
      <c r="IZ110" s="78"/>
      <c r="JA110" s="78"/>
      <c r="JB110" s="78"/>
      <c r="JC110" s="78"/>
      <c r="JD110" s="78"/>
      <c r="JE110" s="78"/>
      <c r="JF110" s="78"/>
      <c r="JG110" s="78"/>
      <c r="JH110" s="78"/>
      <c r="JI110" s="78"/>
      <c r="JJ110" s="78"/>
      <c r="JK110" s="78"/>
      <c r="JL110" s="78"/>
      <c r="JM110" s="78"/>
      <c r="JN110" s="78"/>
      <c r="JO110" s="78"/>
      <c r="JP110" s="78"/>
      <c r="JQ110" s="78"/>
      <c r="JR110" s="78"/>
      <c r="JS110" s="78"/>
      <c r="JT110" s="78"/>
      <c r="JU110" s="78"/>
      <c r="JV110" s="78"/>
      <c r="JW110" s="78"/>
      <c r="JX110" s="78"/>
      <c r="JY110" s="78"/>
      <c r="JZ110" s="78"/>
      <c r="KA110" s="78"/>
      <c r="KB110" s="78"/>
      <c r="KC110" s="78"/>
      <c r="KD110" s="78"/>
      <c r="KE110" s="78"/>
      <c r="KF110" s="78"/>
      <c r="KG110" s="78"/>
      <c r="KH110" s="78"/>
      <c r="KI110" s="78"/>
      <c r="KJ110" s="78"/>
      <c r="KK110" s="78"/>
      <c r="KL110" s="78"/>
      <c r="KM110" s="78"/>
      <c r="KN110" s="78"/>
      <c r="KO110" s="78"/>
      <c r="KP110" s="78"/>
      <c r="KQ110" s="78"/>
      <c r="KR110" s="78"/>
      <c r="KS110" s="78"/>
      <c r="KT110" s="78"/>
      <c r="KU110" s="78"/>
      <c r="KV110" s="78"/>
      <c r="KW110" s="78"/>
      <c r="KX110" s="78"/>
      <c r="KY110" s="78"/>
      <c r="KZ110" s="78"/>
      <c r="LA110" s="78"/>
      <c r="LB110" s="78"/>
      <c r="LC110" s="78"/>
      <c r="LD110" s="78"/>
      <c r="LE110" s="78"/>
      <c r="LF110" s="78"/>
      <c r="LG110" s="78"/>
      <c r="LH110" s="78"/>
      <c r="LI110" s="78"/>
      <c r="LJ110" s="78"/>
      <c r="LK110" s="78"/>
      <c r="LL110" s="78"/>
      <c r="LM110" s="78"/>
      <c r="LN110" s="78"/>
      <c r="LO110" s="78"/>
      <c r="LP110" s="78"/>
      <c r="LQ110" s="78"/>
      <c r="LR110" s="78"/>
      <c r="LS110" s="78"/>
      <c r="LT110" s="78"/>
      <c r="LU110" s="78"/>
      <c r="LV110" s="78"/>
      <c r="LW110" s="78"/>
      <c r="LX110" s="78"/>
      <c r="LY110" s="78"/>
      <c r="LZ110" s="78"/>
      <c r="MA110" s="78"/>
      <c r="MB110" s="78"/>
      <c r="MC110" s="78"/>
      <c r="MD110" s="78"/>
      <c r="ME110" s="78"/>
      <c r="MF110" s="78"/>
      <c r="MG110" s="78"/>
      <c r="MH110" s="78"/>
      <c r="MI110" s="78"/>
      <c r="MJ110" s="78"/>
      <c r="MK110" s="78"/>
      <c r="ML110" s="78"/>
      <c r="MM110" s="78"/>
      <c r="MN110" s="78"/>
      <c r="MO110" s="78"/>
      <c r="MP110" s="78"/>
      <c r="MQ110" s="78"/>
      <c r="MR110" s="78"/>
      <c r="MS110" s="78"/>
      <c r="MT110" s="78"/>
      <c r="MU110" s="78"/>
      <c r="MV110" s="78"/>
      <c r="MW110" s="78"/>
      <c r="MX110" s="78"/>
      <c r="MY110" s="78"/>
      <c r="MZ110" s="78"/>
      <c r="NA110" s="78"/>
      <c r="NB110" s="78"/>
      <c r="NC110" s="78"/>
      <c r="ND110" s="78"/>
      <c r="NE110" s="78"/>
      <c r="NF110" s="78"/>
      <c r="NG110" s="78"/>
      <c r="NH110" s="78"/>
      <c r="NI110" s="78"/>
      <c r="NJ110" s="78"/>
      <c r="NK110" s="78"/>
      <c r="NL110" s="78"/>
      <c r="NM110" s="78"/>
      <c r="NN110" s="78"/>
      <c r="NO110" s="78"/>
      <c r="NP110" s="78"/>
      <c r="NQ110" s="78"/>
      <c r="NR110" s="78"/>
      <c r="NS110" s="78"/>
      <c r="NT110" s="78"/>
      <c r="NU110" s="78"/>
      <c r="NV110" s="78"/>
      <c r="NW110" s="78"/>
      <c r="NX110" s="78"/>
      <c r="NY110" s="78"/>
      <c r="NZ110" s="78"/>
      <c r="OA110" s="78"/>
      <c r="OB110" s="78"/>
      <c r="OC110" s="78"/>
      <c r="OD110" s="78"/>
      <c r="OE110" s="78"/>
      <c r="OF110" s="78"/>
      <c r="OG110" s="78"/>
      <c r="OH110" s="78"/>
      <c r="OI110" s="78"/>
      <c r="OJ110" s="78"/>
      <c r="OK110" s="78"/>
      <c r="OL110" s="78"/>
      <c r="OM110" s="78"/>
      <c r="ON110" s="78"/>
      <c r="OO110" s="78"/>
      <c r="OP110" s="78"/>
      <c r="OQ110" s="78"/>
      <c r="OR110" s="78"/>
      <c r="OS110" s="78"/>
      <c r="OT110" s="78"/>
      <c r="OU110" s="78"/>
      <c r="OV110" s="78"/>
      <c r="OW110" s="78"/>
      <c r="OX110" s="78"/>
      <c r="OY110" s="78"/>
      <c r="OZ110" s="78"/>
      <c r="PA110" s="78"/>
      <c r="PB110" s="78"/>
      <c r="PC110" s="78"/>
      <c r="PD110" s="78"/>
      <c r="PE110" s="78"/>
      <c r="PF110" s="78"/>
      <c r="PG110" s="78"/>
      <c r="PH110" s="78"/>
      <c r="PI110" s="78"/>
      <c r="PJ110" s="78"/>
      <c r="PK110" s="78"/>
      <c r="PL110" s="78"/>
      <c r="PM110" s="78"/>
      <c r="PN110" s="78"/>
      <c r="PO110" s="78"/>
      <c r="PP110" s="78"/>
      <c r="PQ110" s="78"/>
      <c r="PR110" s="78"/>
      <c r="PS110" s="78"/>
      <c r="PT110" s="78"/>
      <c r="PU110" s="78"/>
      <c r="PV110" s="78"/>
      <c r="PW110" s="78"/>
      <c r="PX110" s="78"/>
      <c r="PY110" s="78"/>
      <c r="PZ110" s="78"/>
      <c r="QA110" s="78"/>
      <c r="QB110" s="78"/>
      <c r="QC110" s="78"/>
      <c r="QD110" s="78"/>
      <c r="QE110" s="78"/>
      <c r="QF110" s="78"/>
      <c r="QG110" s="78"/>
      <c r="QH110" s="78"/>
      <c r="QI110" s="78"/>
      <c r="QJ110" s="78"/>
      <c r="QK110" s="78"/>
      <c r="QL110" s="78"/>
      <c r="QM110" s="78"/>
      <c r="QN110" s="78"/>
      <c r="QO110" s="78"/>
      <c r="QP110" s="78"/>
      <c r="QQ110" s="78"/>
      <c r="QR110" s="78"/>
      <c r="QS110" s="78"/>
      <c r="QT110" s="78"/>
      <c r="QU110" s="78"/>
      <c r="QV110" s="78"/>
      <c r="QW110" s="78"/>
      <c r="QX110" s="78"/>
      <c r="QY110" s="78"/>
      <c r="QZ110" s="78"/>
      <c r="RA110" s="78"/>
      <c r="RB110" s="78"/>
      <c r="RC110" s="78"/>
      <c r="RD110" s="78"/>
      <c r="RE110" s="78"/>
      <c r="RF110" s="78"/>
      <c r="RG110" s="78"/>
      <c r="RH110" s="78"/>
      <c r="RI110" s="78"/>
      <c r="RJ110" s="78"/>
      <c r="RK110" s="78"/>
      <c r="RL110" s="78"/>
      <c r="RM110" s="78"/>
      <c r="RN110" s="78"/>
      <c r="RO110" s="78"/>
      <c r="RP110" s="78"/>
      <c r="RQ110" s="78"/>
      <c r="RR110" s="78"/>
      <c r="RS110" s="78"/>
      <c r="RT110" s="78"/>
      <c r="RU110" s="78"/>
      <c r="RV110" s="78"/>
      <c r="RW110" s="78"/>
      <c r="RX110" s="78"/>
      <c r="RY110" s="78"/>
      <c r="RZ110" s="78"/>
      <c r="SA110" s="78"/>
      <c r="SB110" s="78"/>
      <c r="SC110" s="78"/>
      <c r="SD110" s="78"/>
      <c r="SE110" s="78"/>
      <c r="SF110" s="78"/>
      <c r="SG110" s="78"/>
      <c r="SH110" s="78"/>
      <c r="SI110" s="78"/>
      <c r="SJ110" s="78"/>
      <c r="SK110" s="78"/>
      <c r="SL110" s="78"/>
      <c r="SM110" s="78"/>
      <c r="SN110" s="78"/>
      <c r="SO110" s="78"/>
      <c r="SP110" s="78"/>
      <c r="SQ110" s="78"/>
      <c r="SR110" s="78"/>
      <c r="SS110" s="78"/>
      <c r="ST110" s="78"/>
      <c r="SU110" s="78"/>
      <c r="SV110" s="78"/>
      <c r="SW110" s="78"/>
      <c r="SX110" s="78"/>
      <c r="SY110" s="78"/>
      <c r="SZ110" s="78"/>
      <c r="TA110" s="78"/>
      <c r="TB110" s="78"/>
      <c r="TC110" s="78"/>
      <c r="TD110" s="78"/>
      <c r="TE110" s="78"/>
      <c r="TF110" s="78"/>
      <c r="TG110" s="78"/>
      <c r="TH110" s="78"/>
      <c r="TI110" s="78"/>
      <c r="TJ110" s="78"/>
      <c r="TK110" s="78"/>
      <c r="TL110" s="78"/>
      <c r="TM110" s="78"/>
      <c r="TN110" s="78"/>
      <c r="TO110" s="78"/>
      <c r="TP110" s="78"/>
      <c r="TQ110" s="78"/>
      <c r="TR110" s="78"/>
      <c r="TS110" s="78"/>
      <c r="TT110" s="78"/>
      <c r="TU110" s="78"/>
      <c r="TV110" s="78"/>
      <c r="TW110" s="78"/>
      <c r="TX110" s="78"/>
      <c r="TY110" s="78"/>
      <c r="TZ110" s="78"/>
      <c r="UA110" s="78"/>
      <c r="UB110" s="78"/>
      <c r="UC110" s="78"/>
      <c r="UD110" s="78"/>
      <c r="UE110" s="78"/>
      <c r="UF110" s="78"/>
      <c r="UG110" s="78"/>
      <c r="UH110" s="78"/>
      <c r="UI110" s="78"/>
      <c r="UJ110" s="78"/>
      <c r="UK110" s="78"/>
      <c r="UL110" s="78"/>
      <c r="UM110" s="78"/>
      <c r="UN110" s="78"/>
      <c r="UO110" s="78"/>
      <c r="UP110" s="78"/>
      <c r="UQ110" s="78"/>
      <c r="UR110" s="78"/>
      <c r="US110" s="78"/>
      <c r="UT110" s="78"/>
      <c r="UU110" s="78"/>
      <c r="UV110" s="78"/>
      <c r="UW110" s="78"/>
      <c r="UX110" s="78"/>
      <c r="UY110" s="78"/>
      <c r="UZ110" s="78"/>
      <c r="VA110" s="78"/>
      <c r="VB110" s="78"/>
      <c r="VC110" s="78"/>
      <c r="VD110" s="78"/>
      <c r="VE110" s="78"/>
      <c r="VF110" s="78"/>
      <c r="VG110" s="78"/>
      <c r="VH110" s="78"/>
      <c r="VI110" s="78"/>
      <c r="VJ110" s="78"/>
      <c r="VK110" s="78"/>
      <c r="VL110" s="78"/>
      <c r="VM110" s="78"/>
      <c r="VN110" s="78"/>
      <c r="VO110" s="78"/>
      <c r="VP110" s="78"/>
      <c r="VQ110" s="78"/>
      <c r="VR110" s="78"/>
      <c r="VS110" s="78"/>
      <c r="VT110" s="78"/>
      <c r="VU110" s="78"/>
      <c r="VV110" s="78"/>
      <c r="VW110" s="78"/>
      <c r="VX110" s="78"/>
      <c r="VY110" s="78"/>
      <c r="VZ110" s="78"/>
      <c r="WA110" s="78"/>
      <c r="WB110" s="78"/>
      <c r="WC110" s="78"/>
      <c r="WD110" s="78"/>
      <c r="WE110" s="78"/>
      <c r="WF110" s="78"/>
      <c r="WG110" s="78"/>
      <c r="WH110" s="78"/>
      <c r="WI110" s="78"/>
      <c r="WJ110" s="78"/>
      <c r="WK110" s="78"/>
      <c r="WL110" s="78"/>
      <c r="WM110" s="78"/>
      <c r="WN110" s="78"/>
      <c r="WO110" s="78"/>
      <c r="WP110" s="78"/>
      <c r="WQ110" s="78"/>
      <c r="WR110" s="78"/>
      <c r="WS110" s="78"/>
      <c r="WT110" s="78"/>
      <c r="WU110" s="78"/>
      <c r="WV110" s="78"/>
      <c r="WW110" s="78"/>
      <c r="WX110" s="78"/>
      <c r="WY110" s="78"/>
      <c r="WZ110" s="78"/>
      <c r="XA110" s="78"/>
      <c r="XB110" s="78"/>
      <c r="XC110" s="78"/>
      <c r="XD110" s="78"/>
      <c r="XE110" s="78"/>
      <c r="XF110" s="78"/>
      <c r="XG110" s="78"/>
      <c r="XH110" s="78"/>
      <c r="XI110" s="78"/>
      <c r="XJ110" s="78"/>
      <c r="XK110" s="78"/>
      <c r="XL110" s="78"/>
      <c r="XM110" s="78"/>
      <c r="XN110" s="78"/>
      <c r="XO110" s="78"/>
      <c r="XP110" s="78"/>
      <c r="XQ110" s="78"/>
      <c r="XR110" s="78"/>
      <c r="XS110" s="78"/>
      <c r="XT110" s="78"/>
      <c r="XU110" s="78"/>
      <c r="XV110" s="78"/>
      <c r="XW110" s="78"/>
      <c r="XX110" s="78"/>
      <c r="XY110" s="78"/>
      <c r="XZ110" s="78"/>
      <c r="YA110" s="78"/>
      <c r="YB110" s="78"/>
      <c r="YC110" s="78"/>
      <c r="YD110" s="78"/>
      <c r="YE110" s="78"/>
      <c r="YF110" s="78"/>
      <c r="YG110" s="78"/>
      <c r="YH110" s="78"/>
      <c r="YI110" s="78"/>
      <c r="YJ110" s="78"/>
      <c r="YK110" s="78"/>
      <c r="YL110" s="78"/>
      <c r="YM110" s="78"/>
      <c r="YN110" s="78"/>
      <c r="YO110" s="78"/>
      <c r="YP110" s="78"/>
      <c r="YQ110" s="78"/>
      <c r="YR110" s="78"/>
      <c r="YS110" s="78"/>
      <c r="YT110" s="78"/>
      <c r="YU110" s="78"/>
      <c r="YV110" s="78"/>
      <c r="YW110" s="78"/>
      <c r="YX110" s="78"/>
      <c r="YY110" s="78"/>
      <c r="YZ110" s="78"/>
      <c r="ZA110" s="78"/>
      <c r="ZB110" s="78"/>
      <c r="ZC110" s="78"/>
      <c r="ZD110" s="78"/>
      <c r="ZE110" s="78"/>
      <c r="ZF110" s="78"/>
      <c r="ZG110" s="78"/>
      <c r="ZH110" s="78"/>
      <c r="ZI110" s="78"/>
      <c r="ZJ110" s="78"/>
      <c r="ZK110" s="78"/>
      <c r="ZL110" s="78"/>
      <c r="ZM110" s="78"/>
      <c r="ZN110" s="78"/>
      <c r="ZO110" s="78"/>
      <c r="ZP110" s="78"/>
      <c r="ZQ110" s="78"/>
      <c r="ZR110" s="78"/>
      <c r="ZS110" s="78"/>
      <c r="ZT110" s="78"/>
      <c r="ZU110" s="78"/>
      <c r="ZV110" s="78"/>
      <c r="ZW110" s="78"/>
      <c r="ZX110" s="78"/>
      <c r="ZY110" s="78"/>
      <c r="ZZ110" s="78"/>
      <c r="AAA110" s="78"/>
      <c r="AAB110" s="78"/>
      <c r="AAC110" s="78"/>
      <c r="AAD110" s="78"/>
      <c r="AAE110" s="78"/>
      <c r="AAF110" s="78"/>
      <c r="AAG110" s="78"/>
      <c r="AAH110" s="78"/>
      <c r="AAI110" s="78"/>
      <c r="AAJ110" s="78"/>
      <c r="AAK110" s="78"/>
      <c r="AAL110" s="78"/>
      <c r="AAM110" s="78"/>
      <c r="AAN110" s="78"/>
      <c r="AAO110" s="78"/>
      <c r="AAP110" s="78"/>
      <c r="AAQ110" s="78"/>
      <c r="AAR110" s="78"/>
      <c r="AAS110" s="78"/>
      <c r="AAT110" s="78"/>
      <c r="AAU110" s="78"/>
      <c r="AAV110" s="78"/>
      <c r="AAW110" s="78"/>
      <c r="AAX110" s="78"/>
      <c r="AAY110" s="78"/>
      <c r="AAZ110" s="78"/>
      <c r="ABA110" s="78"/>
      <c r="ABB110" s="78"/>
      <c r="ABC110" s="78"/>
      <c r="ABD110" s="78"/>
      <c r="ABE110" s="78"/>
      <c r="ABF110" s="78"/>
      <c r="ABG110" s="78"/>
      <c r="ABH110" s="78"/>
      <c r="ABI110" s="78"/>
      <c r="ABJ110" s="78"/>
      <c r="ABK110" s="78"/>
      <c r="ABL110" s="78"/>
      <c r="ABM110" s="78"/>
      <c r="ABN110" s="78"/>
      <c r="ABO110" s="78"/>
      <c r="ABP110" s="78"/>
      <c r="ABQ110" s="78"/>
      <c r="ABR110" s="78"/>
      <c r="ABS110" s="78"/>
      <c r="ABT110" s="78"/>
      <c r="ABU110" s="78"/>
      <c r="ABV110" s="78"/>
      <c r="ABW110" s="78"/>
      <c r="ABX110" s="78"/>
      <c r="ABY110" s="78"/>
      <c r="ABZ110" s="78"/>
      <c r="ACA110" s="78"/>
      <c r="ACB110" s="78"/>
      <c r="ACC110" s="78"/>
      <c r="ACD110" s="78"/>
      <c r="ACE110" s="78"/>
      <c r="ACF110" s="78"/>
      <c r="ACG110" s="78"/>
      <c r="ACH110" s="78"/>
      <c r="ACI110" s="78"/>
      <c r="ACJ110" s="78"/>
      <c r="ACK110" s="78"/>
      <c r="ACL110" s="78"/>
      <c r="ACM110" s="78"/>
      <c r="ACN110" s="78"/>
      <c r="ACO110" s="78"/>
      <c r="ACP110" s="78"/>
      <c r="ACQ110" s="78"/>
      <c r="ACR110" s="78"/>
      <c r="ACS110" s="78"/>
      <c r="ACT110" s="78"/>
      <c r="ACU110" s="78"/>
      <c r="ACV110" s="78"/>
      <c r="ACW110" s="78"/>
      <c r="ACX110" s="78"/>
      <c r="ACY110" s="78"/>
      <c r="ACZ110" s="78"/>
      <c r="ADA110" s="78"/>
      <c r="ADB110" s="78"/>
      <c r="ADC110" s="78"/>
      <c r="ADD110" s="78"/>
      <c r="ADE110" s="78"/>
      <c r="ADF110" s="78"/>
      <c r="ADG110" s="78"/>
      <c r="ADH110" s="78"/>
      <c r="ADI110" s="78"/>
      <c r="ADJ110" s="78"/>
      <c r="ADK110" s="78"/>
      <c r="ADL110" s="78"/>
      <c r="ADM110" s="78"/>
      <c r="ADN110" s="78"/>
      <c r="ADO110" s="78"/>
      <c r="ADP110" s="78"/>
      <c r="ADQ110" s="78"/>
      <c r="ADR110" s="78"/>
      <c r="ADS110" s="78"/>
      <c r="ADT110" s="78"/>
      <c r="ADU110" s="78"/>
      <c r="ADV110" s="78"/>
      <c r="ADW110" s="78"/>
      <c r="ADX110" s="78"/>
      <c r="ADY110" s="78"/>
      <c r="ADZ110" s="78"/>
      <c r="AEA110" s="78"/>
      <c r="AEB110" s="78"/>
      <c r="AEC110" s="78"/>
      <c r="AED110" s="78"/>
      <c r="AEE110" s="78"/>
      <c r="AEF110" s="78"/>
      <c r="AEG110" s="78"/>
      <c r="AEH110" s="78"/>
      <c r="AEI110" s="78"/>
      <c r="AEJ110" s="78"/>
      <c r="AEK110" s="78"/>
      <c r="AEL110" s="78"/>
      <c r="AEM110" s="78"/>
      <c r="AEN110" s="78"/>
      <c r="AEO110" s="78"/>
      <c r="AEP110" s="78"/>
      <c r="AEQ110" s="78"/>
      <c r="AER110" s="78"/>
      <c r="AES110" s="78"/>
      <c r="AET110" s="78"/>
      <c r="AEU110" s="78"/>
      <c r="AEV110" s="78"/>
      <c r="AEW110" s="78"/>
      <c r="AEX110" s="78"/>
      <c r="AEY110" s="78"/>
      <c r="AEZ110" s="78"/>
      <c r="AFA110" s="78"/>
      <c r="AFB110" s="78"/>
      <c r="AFC110" s="78"/>
      <c r="AFD110" s="78"/>
      <c r="AFE110" s="78"/>
      <c r="AFF110" s="78"/>
      <c r="AFG110" s="78"/>
      <c r="AFH110" s="78"/>
      <c r="AFI110" s="78"/>
      <c r="AFJ110" s="78"/>
      <c r="AFK110" s="78"/>
      <c r="AFL110" s="78"/>
      <c r="AFM110" s="78"/>
      <c r="AFN110" s="78"/>
      <c r="AFO110" s="78"/>
      <c r="AFP110" s="78"/>
      <c r="AFQ110" s="78"/>
      <c r="AFR110" s="78"/>
      <c r="AFS110" s="78"/>
      <c r="AFT110" s="78"/>
      <c r="AFU110" s="78"/>
      <c r="AFV110" s="78"/>
      <c r="AFW110" s="78"/>
      <c r="AFX110" s="78"/>
      <c r="AFY110" s="78"/>
      <c r="AFZ110" s="78"/>
      <c r="AGA110" s="78"/>
      <c r="AGB110" s="78"/>
      <c r="AGC110" s="78"/>
      <c r="AGD110" s="78"/>
      <c r="AGE110" s="78"/>
      <c r="AGF110" s="78"/>
      <c r="AGG110" s="78"/>
      <c r="AGH110" s="78"/>
      <c r="AGI110" s="78"/>
      <c r="AGJ110" s="78"/>
      <c r="AGK110" s="78"/>
      <c r="AGL110" s="78"/>
      <c r="AGM110" s="78"/>
      <c r="AGN110" s="78"/>
      <c r="AGO110" s="78"/>
      <c r="AGP110" s="78"/>
      <c r="AGQ110" s="78"/>
      <c r="AGR110" s="78"/>
      <c r="AGS110" s="78"/>
      <c r="AGT110" s="78"/>
      <c r="AGU110" s="78"/>
      <c r="AGV110" s="78"/>
      <c r="AGW110" s="78"/>
      <c r="AGX110" s="78"/>
      <c r="AGY110" s="78"/>
      <c r="AGZ110" s="78"/>
      <c r="AHA110" s="78"/>
      <c r="AHB110" s="78"/>
      <c r="AHC110" s="78"/>
      <c r="AHD110" s="78"/>
      <c r="AHE110" s="78"/>
      <c r="AHF110" s="78"/>
      <c r="AHG110" s="78"/>
      <c r="AHH110" s="78"/>
      <c r="AHI110" s="78"/>
      <c r="AHJ110" s="78"/>
      <c r="AHK110" s="78"/>
      <c r="AHL110" s="78"/>
      <c r="AHM110" s="78"/>
      <c r="AHN110" s="78"/>
      <c r="AHO110" s="78"/>
      <c r="AHP110" s="78"/>
      <c r="AHQ110" s="78"/>
      <c r="AHR110" s="78"/>
      <c r="AHS110" s="78"/>
      <c r="AHT110" s="78"/>
      <c r="AHU110" s="78"/>
      <c r="AHV110" s="78"/>
      <c r="AHW110" s="78"/>
      <c r="AHX110" s="78"/>
      <c r="AHY110" s="78"/>
      <c r="AHZ110" s="78"/>
      <c r="AIA110" s="78"/>
      <c r="AIB110" s="78"/>
      <c r="AIC110" s="78"/>
      <c r="AID110" s="78"/>
      <c r="AIE110" s="78"/>
      <c r="AIF110" s="78"/>
      <c r="AIG110" s="78"/>
      <c r="AIH110" s="78"/>
      <c r="AII110" s="78"/>
      <c r="AIJ110" s="78"/>
      <c r="AIK110" s="78"/>
      <c r="AIL110" s="78"/>
      <c r="AIM110" s="78"/>
      <c r="AIN110" s="78"/>
      <c r="AIO110" s="78"/>
      <c r="AIP110" s="78"/>
      <c r="AIQ110" s="78"/>
      <c r="AIR110" s="78"/>
      <c r="AIS110" s="78"/>
      <c r="AIT110" s="78"/>
      <c r="AIU110" s="78"/>
      <c r="AIV110" s="78"/>
      <c r="AIW110" s="78"/>
      <c r="AIX110" s="78"/>
      <c r="AIY110" s="78"/>
      <c r="AIZ110" s="78"/>
      <c r="AJA110" s="78"/>
      <c r="AJB110" s="78"/>
      <c r="AJC110" s="78"/>
      <c r="AJD110" s="78"/>
      <c r="AJE110" s="78"/>
      <c r="AJF110" s="78"/>
      <c r="AJG110" s="78"/>
      <c r="AJH110" s="78"/>
      <c r="AJI110" s="78"/>
      <c r="AJJ110" s="78"/>
      <c r="AJK110" s="78"/>
      <c r="AJL110" s="78"/>
      <c r="AJM110" s="78"/>
      <c r="AJN110" s="78"/>
      <c r="AJO110" s="78"/>
      <c r="AJP110" s="78"/>
      <c r="AJQ110" s="78"/>
      <c r="AJR110" s="78"/>
      <c r="AJS110" s="78"/>
      <c r="AJT110" s="78"/>
      <c r="AJU110" s="78"/>
      <c r="AJV110" s="78"/>
      <c r="AJW110" s="78"/>
      <c r="AJX110" s="78"/>
      <c r="AJY110" s="78"/>
      <c r="AJZ110" s="78"/>
      <c r="AKA110" s="78"/>
      <c r="AKB110" s="78"/>
      <c r="AKC110" s="78"/>
      <c r="AKD110" s="78"/>
      <c r="AKE110" s="78"/>
      <c r="AKF110" s="78"/>
      <c r="AKG110" s="78"/>
      <c r="AKH110" s="78"/>
      <c r="AKI110" s="78"/>
      <c r="AKJ110" s="78"/>
      <c r="AKK110" s="78"/>
      <c r="AKL110" s="78"/>
      <c r="AKM110" s="78"/>
      <c r="AKN110" s="78"/>
      <c r="AKO110" s="78"/>
      <c r="AKP110" s="78"/>
      <c r="AKQ110" s="78"/>
      <c r="AKR110" s="78"/>
      <c r="AKS110" s="78"/>
      <c r="AKT110" s="78"/>
      <c r="AKU110" s="78"/>
      <c r="AKV110" s="78"/>
      <c r="AKW110" s="78"/>
      <c r="AKX110" s="78"/>
      <c r="AKY110" s="78"/>
      <c r="AKZ110" s="78"/>
      <c r="ALA110" s="78"/>
      <c r="ALB110" s="78"/>
      <c r="ALC110" s="78"/>
      <c r="ALD110" s="78"/>
      <c r="ALE110" s="78"/>
      <c r="ALF110" s="78"/>
      <c r="ALG110" s="78"/>
      <c r="ALH110" s="78"/>
      <c r="ALI110" s="78"/>
      <c r="ALJ110" s="78"/>
      <c r="ALK110" s="78"/>
      <c r="ALL110" s="78"/>
      <c r="ALM110" s="78"/>
      <c r="ALN110" s="78"/>
      <c r="ALO110" s="78"/>
      <c r="ALP110" s="78"/>
      <c r="ALQ110" s="78"/>
      <c r="ALR110" s="78"/>
      <c r="ALS110" s="78"/>
      <c r="ALT110" s="78"/>
      <c r="ALU110" s="78"/>
      <c r="ALV110" s="78"/>
      <c r="ALW110" s="78"/>
      <c r="ALX110" s="78"/>
    </row>
    <row r="111" ht="14.5" spans="1:1012">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78"/>
      <c r="IV111" s="78"/>
      <c r="IW111" s="78"/>
      <c r="IX111" s="78"/>
      <c r="IY111" s="78"/>
      <c r="IZ111" s="78"/>
      <c r="JA111" s="78"/>
      <c r="JB111" s="78"/>
      <c r="JC111" s="78"/>
      <c r="JD111" s="78"/>
      <c r="JE111" s="78"/>
      <c r="JF111" s="78"/>
      <c r="JG111" s="78"/>
      <c r="JH111" s="78"/>
      <c r="JI111" s="78"/>
      <c r="JJ111" s="78"/>
      <c r="JK111" s="78"/>
      <c r="JL111" s="78"/>
      <c r="JM111" s="78"/>
      <c r="JN111" s="78"/>
      <c r="JO111" s="78"/>
      <c r="JP111" s="78"/>
      <c r="JQ111" s="78"/>
      <c r="JR111" s="78"/>
      <c r="JS111" s="78"/>
      <c r="JT111" s="78"/>
      <c r="JU111" s="78"/>
      <c r="JV111" s="78"/>
      <c r="JW111" s="78"/>
      <c r="JX111" s="78"/>
      <c r="JY111" s="78"/>
      <c r="JZ111" s="78"/>
      <c r="KA111" s="78"/>
      <c r="KB111" s="78"/>
      <c r="KC111" s="78"/>
      <c r="KD111" s="78"/>
      <c r="KE111" s="78"/>
      <c r="KF111" s="78"/>
      <c r="KG111" s="78"/>
      <c r="KH111" s="78"/>
      <c r="KI111" s="78"/>
      <c r="KJ111" s="78"/>
      <c r="KK111" s="78"/>
      <c r="KL111" s="78"/>
      <c r="KM111" s="78"/>
      <c r="KN111" s="78"/>
      <c r="KO111" s="78"/>
      <c r="KP111" s="78"/>
      <c r="KQ111" s="78"/>
      <c r="KR111" s="78"/>
      <c r="KS111" s="78"/>
      <c r="KT111" s="78"/>
      <c r="KU111" s="78"/>
      <c r="KV111" s="78"/>
      <c r="KW111" s="78"/>
      <c r="KX111" s="78"/>
      <c r="KY111" s="78"/>
      <c r="KZ111" s="78"/>
      <c r="LA111" s="78"/>
      <c r="LB111" s="78"/>
      <c r="LC111" s="78"/>
      <c r="LD111" s="78"/>
      <c r="LE111" s="78"/>
      <c r="LF111" s="78"/>
      <c r="LG111" s="78"/>
      <c r="LH111" s="78"/>
      <c r="LI111" s="78"/>
      <c r="LJ111" s="78"/>
      <c r="LK111" s="78"/>
      <c r="LL111" s="78"/>
      <c r="LM111" s="78"/>
      <c r="LN111" s="78"/>
      <c r="LO111" s="78"/>
      <c r="LP111" s="78"/>
      <c r="LQ111" s="78"/>
      <c r="LR111" s="78"/>
      <c r="LS111" s="78"/>
      <c r="LT111" s="78"/>
      <c r="LU111" s="78"/>
      <c r="LV111" s="78"/>
      <c r="LW111" s="78"/>
      <c r="LX111" s="78"/>
      <c r="LY111" s="78"/>
      <c r="LZ111" s="78"/>
      <c r="MA111" s="78"/>
      <c r="MB111" s="78"/>
      <c r="MC111" s="78"/>
      <c r="MD111" s="78"/>
      <c r="ME111" s="78"/>
      <c r="MF111" s="78"/>
      <c r="MG111" s="78"/>
      <c r="MH111" s="78"/>
      <c r="MI111" s="78"/>
      <c r="MJ111" s="78"/>
      <c r="MK111" s="78"/>
      <c r="ML111" s="78"/>
      <c r="MM111" s="78"/>
      <c r="MN111" s="78"/>
      <c r="MO111" s="78"/>
      <c r="MP111" s="78"/>
      <c r="MQ111" s="78"/>
      <c r="MR111" s="78"/>
      <c r="MS111" s="78"/>
      <c r="MT111" s="78"/>
      <c r="MU111" s="78"/>
      <c r="MV111" s="78"/>
      <c r="MW111" s="78"/>
      <c r="MX111" s="78"/>
      <c r="MY111" s="78"/>
      <c r="MZ111" s="78"/>
      <c r="NA111" s="78"/>
      <c r="NB111" s="78"/>
      <c r="NC111" s="78"/>
      <c r="ND111" s="78"/>
      <c r="NE111" s="78"/>
      <c r="NF111" s="78"/>
      <c r="NG111" s="78"/>
      <c r="NH111" s="78"/>
      <c r="NI111" s="78"/>
      <c r="NJ111" s="78"/>
      <c r="NK111" s="78"/>
      <c r="NL111" s="78"/>
      <c r="NM111" s="78"/>
      <c r="NN111" s="78"/>
      <c r="NO111" s="78"/>
      <c r="NP111" s="78"/>
      <c r="NQ111" s="78"/>
      <c r="NR111" s="78"/>
      <c r="NS111" s="78"/>
      <c r="NT111" s="78"/>
      <c r="NU111" s="78"/>
      <c r="NV111" s="78"/>
      <c r="NW111" s="78"/>
      <c r="NX111" s="78"/>
      <c r="NY111" s="78"/>
      <c r="NZ111" s="78"/>
      <c r="OA111" s="78"/>
      <c r="OB111" s="78"/>
      <c r="OC111" s="78"/>
      <c r="OD111" s="78"/>
      <c r="OE111" s="78"/>
      <c r="OF111" s="78"/>
      <c r="OG111" s="78"/>
      <c r="OH111" s="78"/>
      <c r="OI111" s="78"/>
      <c r="OJ111" s="78"/>
      <c r="OK111" s="78"/>
      <c r="OL111" s="78"/>
      <c r="OM111" s="78"/>
      <c r="ON111" s="78"/>
      <c r="OO111" s="78"/>
      <c r="OP111" s="78"/>
      <c r="OQ111" s="78"/>
      <c r="OR111" s="78"/>
      <c r="OS111" s="78"/>
      <c r="OT111" s="78"/>
      <c r="OU111" s="78"/>
      <c r="OV111" s="78"/>
      <c r="OW111" s="78"/>
      <c r="OX111" s="78"/>
      <c r="OY111" s="78"/>
      <c r="OZ111" s="78"/>
      <c r="PA111" s="78"/>
      <c r="PB111" s="78"/>
      <c r="PC111" s="78"/>
      <c r="PD111" s="78"/>
      <c r="PE111" s="78"/>
      <c r="PF111" s="78"/>
      <c r="PG111" s="78"/>
      <c r="PH111" s="78"/>
      <c r="PI111" s="78"/>
      <c r="PJ111" s="78"/>
      <c r="PK111" s="78"/>
      <c r="PL111" s="78"/>
      <c r="PM111" s="78"/>
      <c r="PN111" s="78"/>
      <c r="PO111" s="78"/>
      <c r="PP111" s="78"/>
      <c r="PQ111" s="78"/>
      <c r="PR111" s="78"/>
      <c r="PS111" s="78"/>
      <c r="PT111" s="78"/>
      <c r="PU111" s="78"/>
      <c r="PV111" s="78"/>
      <c r="PW111" s="78"/>
      <c r="PX111" s="78"/>
      <c r="PY111" s="78"/>
      <c r="PZ111" s="78"/>
      <c r="QA111" s="78"/>
      <c r="QB111" s="78"/>
      <c r="QC111" s="78"/>
      <c r="QD111" s="78"/>
      <c r="QE111" s="78"/>
      <c r="QF111" s="78"/>
      <c r="QG111" s="78"/>
      <c r="QH111" s="78"/>
      <c r="QI111" s="78"/>
      <c r="QJ111" s="78"/>
      <c r="QK111" s="78"/>
      <c r="QL111" s="78"/>
      <c r="QM111" s="78"/>
      <c r="QN111" s="78"/>
      <c r="QO111" s="78"/>
      <c r="QP111" s="78"/>
      <c r="QQ111" s="78"/>
      <c r="QR111" s="78"/>
      <c r="QS111" s="78"/>
      <c r="QT111" s="78"/>
      <c r="QU111" s="78"/>
      <c r="QV111" s="78"/>
      <c r="QW111" s="78"/>
      <c r="QX111" s="78"/>
      <c r="QY111" s="78"/>
      <c r="QZ111" s="78"/>
      <c r="RA111" s="78"/>
      <c r="RB111" s="78"/>
      <c r="RC111" s="78"/>
      <c r="RD111" s="78"/>
      <c r="RE111" s="78"/>
      <c r="RF111" s="78"/>
      <c r="RG111" s="78"/>
      <c r="RH111" s="78"/>
      <c r="RI111" s="78"/>
      <c r="RJ111" s="78"/>
      <c r="RK111" s="78"/>
      <c r="RL111" s="78"/>
      <c r="RM111" s="78"/>
      <c r="RN111" s="78"/>
      <c r="RO111" s="78"/>
      <c r="RP111" s="78"/>
      <c r="RQ111" s="78"/>
      <c r="RR111" s="78"/>
      <c r="RS111" s="78"/>
      <c r="RT111" s="78"/>
      <c r="RU111" s="78"/>
      <c r="RV111" s="78"/>
      <c r="RW111" s="78"/>
      <c r="RX111" s="78"/>
      <c r="RY111" s="78"/>
      <c r="RZ111" s="78"/>
      <c r="SA111" s="78"/>
      <c r="SB111" s="78"/>
      <c r="SC111" s="78"/>
      <c r="SD111" s="78"/>
      <c r="SE111" s="78"/>
      <c r="SF111" s="78"/>
      <c r="SG111" s="78"/>
      <c r="SH111" s="78"/>
      <c r="SI111" s="78"/>
      <c r="SJ111" s="78"/>
      <c r="SK111" s="78"/>
      <c r="SL111" s="78"/>
      <c r="SM111" s="78"/>
      <c r="SN111" s="78"/>
      <c r="SO111" s="78"/>
      <c r="SP111" s="78"/>
      <c r="SQ111" s="78"/>
      <c r="SR111" s="78"/>
      <c r="SS111" s="78"/>
      <c r="ST111" s="78"/>
      <c r="SU111" s="78"/>
      <c r="SV111" s="78"/>
      <c r="SW111" s="78"/>
      <c r="SX111" s="78"/>
      <c r="SY111" s="78"/>
      <c r="SZ111" s="78"/>
      <c r="TA111" s="78"/>
      <c r="TB111" s="78"/>
      <c r="TC111" s="78"/>
      <c r="TD111" s="78"/>
      <c r="TE111" s="78"/>
      <c r="TF111" s="78"/>
      <c r="TG111" s="78"/>
      <c r="TH111" s="78"/>
      <c r="TI111" s="78"/>
      <c r="TJ111" s="78"/>
      <c r="TK111" s="78"/>
      <c r="TL111" s="78"/>
      <c r="TM111" s="78"/>
      <c r="TN111" s="78"/>
      <c r="TO111" s="78"/>
      <c r="TP111" s="78"/>
      <c r="TQ111" s="78"/>
      <c r="TR111" s="78"/>
      <c r="TS111" s="78"/>
      <c r="TT111" s="78"/>
      <c r="TU111" s="78"/>
      <c r="TV111" s="78"/>
      <c r="TW111" s="78"/>
      <c r="TX111" s="78"/>
      <c r="TY111" s="78"/>
      <c r="TZ111" s="78"/>
      <c r="UA111" s="78"/>
      <c r="UB111" s="78"/>
      <c r="UC111" s="78"/>
      <c r="UD111" s="78"/>
      <c r="UE111" s="78"/>
      <c r="UF111" s="78"/>
      <c r="UG111" s="78"/>
      <c r="UH111" s="78"/>
      <c r="UI111" s="78"/>
      <c r="UJ111" s="78"/>
      <c r="UK111" s="78"/>
      <c r="UL111" s="78"/>
      <c r="UM111" s="78"/>
      <c r="UN111" s="78"/>
      <c r="UO111" s="78"/>
      <c r="UP111" s="78"/>
      <c r="UQ111" s="78"/>
      <c r="UR111" s="78"/>
      <c r="US111" s="78"/>
      <c r="UT111" s="78"/>
      <c r="UU111" s="78"/>
      <c r="UV111" s="78"/>
      <c r="UW111" s="78"/>
      <c r="UX111" s="78"/>
      <c r="UY111" s="78"/>
      <c r="UZ111" s="78"/>
      <c r="VA111" s="78"/>
      <c r="VB111" s="78"/>
      <c r="VC111" s="78"/>
      <c r="VD111" s="78"/>
      <c r="VE111" s="78"/>
      <c r="VF111" s="78"/>
      <c r="VG111" s="78"/>
      <c r="VH111" s="78"/>
      <c r="VI111" s="78"/>
      <c r="VJ111" s="78"/>
      <c r="VK111" s="78"/>
      <c r="VL111" s="78"/>
      <c r="VM111" s="78"/>
      <c r="VN111" s="78"/>
      <c r="VO111" s="78"/>
      <c r="VP111" s="78"/>
      <c r="VQ111" s="78"/>
      <c r="VR111" s="78"/>
      <c r="VS111" s="78"/>
      <c r="VT111" s="78"/>
      <c r="VU111" s="78"/>
      <c r="VV111" s="78"/>
      <c r="VW111" s="78"/>
      <c r="VX111" s="78"/>
      <c r="VY111" s="78"/>
      <c r="VZ111" s="78"/>
      <c r="WA111" s="78"/>
      <c r="WB111" s="78"/>
      <c r="WC111" s="78"/>
      <c r="WD111" s="78"/>
      <c r="WE111" s="78"/>
      <c r="WF111" s="78"/>
      <c r="WG111" s="78"/>
      <c r="WH111" s="78"/>
      <c r="WI111" s="78"/>
      <c r="WJ111" s="78"/>
      <c r="WK111" s="78"/>
      <c r="WL111" s="78"/>
      <c r="WM111" s="78"/>
      <c r="WN111" s="78"/>
      <c r="WO111" s="78"/>
      <c r="WP111" s="78"/>
      <c r="WQ111" s="78"/>
      <c r="WR111" s="78"/>
      <c r="WS111" s="78"/>
      <c r="WT111" s="78"/>
      <c r="WU111" s="78"/>
      <c r="WV111" s="78"/>
      <c r="WW111" s="78"/>
      <c r="WX111" s="78"/>
      <c r="WY111" s="78"/>
      <c r="WZ111" s="78"/>
      <c r="XA111" s="78"/>
      <c r="XB111" s="78"/>
      <c r="XC111" s="78"/>
      <c r="XD111" s="78"/>
      <c r="XE111" s="78"/>
      <c r="XF111" s="78"/>
      <c r="XG111" s="78"/>
      <c r="XH111" s="78"/>
      <c r="XI111" s="78"/>
      <c r="XJ111" s="78"/>
      <c r="XK111" s="78"/>
      <c r="XL111" s="78"/>
      <c r="XM111" s="78"/>
      <c r="XN111" s="78"/>
      <c r="XO111" s="78"/>
      <c r="XP111" s="78"/>
      <c r="XQ111" s="78"/>
      <c r="XR111" s="78"/>
      <c r="XS111" s="78"/>
      <c r="XT111" s="78"/>
      <c r="XU111" s="78"/>
      <c r="XV111" s="78"/>
      <c r="XW111" s="78"/>
      <c r="XX111" s="78"/>
      <c r="XY111" s="78"/>
      <c r="XZ111" s="78"/>
      <c r="YA111" s="78"/>
      <c r="YB111" s="78"/>
      <c r="YC111" s="78"/>
      <c r="YD111" s="78"/>
      <c r="YE111" s="78"/>
      <c r="YF111" s="78"/>
      <c r="YG111" s="78"/>
      <c r="YH111" s="78"/>
      <c r="YI111" s="78"/>
      <c r="YJ111" s="78"/>
      <c r="YK111" s="78"/>
      <c r="YL111" s="78"/>
      <c r="YM111" s="78"/>
      <c r="YN111" s="78"/>
      <c r="YO111" s="78"/>
      <c r="YP111" s="78"/>
      <c r="YQ111" s="78"/>
      <c r="YR111" s="78"/>
      <c r="YS111" s="78"/>
      <c r="YT111" s="78"/>
      <c r="YU111" s="78"/>
      <c r="YV111" s="78"/>
      <c r="YW111" s="78"/>
      <c r="YX111" s="78"/>
      <c r="YY111" s="78"/>
      <c r="YZ111" s="78"/>
      <c r="ZA111" s="78"/>
      <c r="ZB111" s="78"/>
      <c r="ZC111" s="78"/>
      <c r="ZD111" s="78"/>
      <c r="ZE111" s="78"/>
      <c r="ZF111" s="78"/>
      <c r="ZG111" s="78"/>
      <c r="ZH111" s="78"/>
      <c r="ZI111" s="78"/>
      <c r="ZJ111" s="78"/>
      <c r="ZK111" s="78"/>
      <c r="ZL111" s="78"/>
      <c r="ZM111" s="78"/>
      <c r="ZN111" s="78"/>
      <c r="ZO111" s="78"/>
      <c r="ZP111" s="78"/>
      <c r="ZQ111" s="78"/>
      <c r="ZR111" s="78"/>
      <c r="ZS111" s="78"/>
      <c r="ZT111" s="78"/>
      <c r="ZU111" s="78"/>
      <c r="ZV111" s="78"/>
      <c r="ZW111" s="78"/>
      <c r="ZX111" s="78"/>
      <c r="ZY111" s="78"/>
      <c r="ZZ111" s="78"/>
      <c r="AAA111" s="78"/>
      <c r="AAB111" s="78"/>
      <c r="AAC111" s="78"/>
      <c r="AAD111" s="78"/>
      <c r="AAE111" s="78"/>
      <c r="AAF111" s="78"/>
      <c r="AAG111" s="78"/>
      <c r="AAH111" s="78"/>
      <c r="AAI111" s="78"/>
      <c r="AAJ111" s="78"/>
      <c r="AAK111" s="78"/>
      <c r="AAL111" s="78"/>
      <c r="AAM111" s="78"/>
      <c r="AAN111" s="78"/>
      <c r="AAO111" s="78"/>
      <c r="AAP111" s="78"/>
      <c r="AAQ111" s="78"/>
      <c r="AAR111" s="78"/>
      <c r="AAS111" s="78"/>
      <c r="AAT111" s="78"/>
      <c r="AAU111" s="78"/>
      <c r="AAV111" s="78"/>
      <c r="AAW111" s="78"/>
      <c r="AAX111" s="78"/>
      <c r="AAY111" s="78"/>
      <c r="AAZ111" s="78"/>
      <c r="ABA111" s="78"/>
      <c r="ABB111" s="78"/>
      <c r="ABC111" s="78"/>
      <c r="ABD111" s="78"/>
      <c r="ABE111" s="78"/>
      <c r="ABF111" s="78"/>
      <c r="ABG111" s="78"/>
      <c r="ABH111" s="78"/>
      <c r="ABI111" s="78"/>
      <c r="ABJ111" s="78"/>
      <c r="ABK111" s="78"/>
      <c r="ABL111" s="78"/>
      <c r="ABM111" s="78"/>
      <c r="ABN111" s="78"/>
      <c r="ABO111" s="78"/>
      <c r="ABP111" s="78"/>
      <c r="ABQ111" s="78"/>
      <c r="ABR111" s="78"/>
      <c r="ABS111" s="78"/>
      <c r="ABT111" s="78"/>
      <c r="ABU111" s="78"/>
      <c r="ABV111" s="78"/>
      <c r="ABW111" s="78"/>
      <c r="ABX111" s="78"/>
      <c r="ABY111" s="78"/>
      <c r="ABZ111" s="78"/>
      <c r="ACA111" s="78"/>
      <c r="ACB111" s="78"/>
      <c r="ACC111" s="78"/>
      <c r="ACD111" s="78"/>
      <c r="ACE111" s="78"/>
      <c r="ACF111" s="78"/>
      <c r="ACG111" s="78"/>
      <c r="ACH111" s="78"/>
      <c r="ACI111" s="78"/>
      <c r="ACJ111" s="78"/>
      <c r="ACK111" s="78"/>
      <c r="ACL111" s="78"/>
      <c r="ACM111" s="78"/>
      <c r="ACN111" s="78"/>
      <c r="ACO111" s="78"/>
      <c r="ACP111" s="78"/>
      <c r="ACQ111" s="78"/>
      <c r="ACR111" s="78"/>
      <c r="ACS111" s="78"/>
      <c r="ACT111" s="78"/>
      <c r="ACU111" s="78"/>
      <c r="ACV111" s="78"/>
      <c r="ACW111" s="78"/>
      <c r="ACX111" s="78"/>
      <c r="ACY111" s="78"/>
      <c r="ACZ111" s="78"/>
      <c r="ADA111" s="78"/>
      <c r="ADB111" s="78"/>
      <c r="ADC111" s="78"/>
      <c r="ADD111" s="78"/>
      <c r="ADE111" s="78"/>
      <c r="ADF111" s="78"/>
      <c r="ADG111" s="78"/>
      <c r="ADH111" s="78"/>
      <c r="ADI111" s="78"/>
      <c r="ADJ111" s="78"/>
      <c r="ADK111" s="78"/>
      <c r="ADL111" s="78"/>
      <c r="ADM111" s="78"/>
      <c r="ADN111" s="78"/>
      <c r="ADO111" s="78"/>
      <c r="ADP111" s="78"/>
      <c r="ADQ111" s="78"/>
      <c r="ADR111" s="78"/>
      <c r="ADS111" s="78"/>
      <c r="ADT111" s="78"/>
      <c r="ADU111" s="78"/>
      <c r="ADV111" s="78"/>
      <c r="ADW111" s="78"/>
      <c r="ADX111" s="78"/>
      <c r="ADY111" s="78"/>
      <c r="ADZ111" s="78"/>
      <c r="AEA111" s="78"/>
      <c r="AEB111" s="78"/>
      <c r="AEC111" s="78"/>
      <c r="AED111" s="78"/>
      <c r="AEE111" s="78"/>
      <c r="AEF111" s="78"/>
      <c r="AEG111" s="78"/>
      <c r="AEH111" s="78"/>
      <c r="AEI111" s="78"/>
      <c r="AEJ111" s="78"/>
      <c r="AEK111" s="78"/>
      <c r="AEL111" s="78"/>
      <c r="AEM111" s="78"/>
      <c r="AEN111" s="78"/>
      <c r="AEO111" s="78"/>
      <c r="AEP111" s="78"/>
      <c r="AEQ111" s="78"/>
      <c r="AER111" s="78"/>
      <c r="AES111" s="78"/>
      <c r="AET111" s="78"/>
      <c r="AEU111" s="78"/>
      <c r="AEV111" s="78"/>
      <c r="AEW111" s="78"/>
      <c r="AEX111" s="78"/>
      <c r="AEY111" s="78"/>
      <c r="AEZ111" s="78"/>
      <c r="AFA111" s="78"/>
      <c r="AFB111" s="78"/>
      <c r="AFC111" s="78"/>
      <c r="AFD111" s="78"/>
      <c r="AFE111" s="78"/>
      <c r="AFF111" s="78"/>
      <c r="AFG111" s="78"/>
      <c r="AFH111" s="78"/>
      <c r="AFI111" s="78"/>
      <c r="AFJ111" s="78"/>
      <c r="AFK111" s="78"/>
      <c r="AFL111" s="78"/>
      <c r="AFM111" s="78"/>
      <c r="AFN111" s="78"/>
      <c r="AFO111" s="78"/>
      <c r="AFP111" s="78"/>
      <c r="AFQ111" s="78"/>
      <c r="AFR111" s="78"/>
      <c r="AFS111" s="78"/>
      <c r="AFT111" s="78"/>
      <c r="AFU111" s="78"/>
      <c r="AFV111" s="78"/>
      <c r="AFW111" s="78"/>
      <c r="AFX111" s="78"/>
      <c r="AFY111" s="78"/>
      <c r="AFZ111" s="78"/>
      <c r="AGA111" s="78"/>
      <c r="AGB111" s="78"/>
      <c r="AGC111" s="78"/>
      <c r="AGD111" s="78"/>
      <c r="AGE111" s="78"/>
      <c r="AGF111" s="78"/>
      <c r="AGG111" s="78"/>
      <c r="AGH111" s="78"/>
      <c r="AGI111" s="78"/>
      <c r="AGJ111" s="78"/>
      <c r="AGK111" s="78"/>
      <c r="AGL111" s="78"/>
      <c r="AGM111" s="78"/>
      <c r="AGN111" s="78"/>
      <c r="AGO111" s="78"/>
      <c r="AGP111" s="78"/>
      <c r="AGQ111" s="78"/>
      <c r="AGR111" s="78"/>
      <c r="AGS111" s="78"/>
      <c r="AGT111" s="78"/>
      <c r="AGU111" s="78"/>
      <c r="AGV111" s="78"/>
      <c r="AGW111" s="78"/>
      <c r="AGX111" s="78"/>
      <c r="AGY111" s="78"/>
      <c r="AGZ111" s="78"/>
      <c r="AHA111" s="78"/>
      <c r="AHB111" s="78"/>
      <c r="AHC111" s="78"/>
      <c r="AHD111" s="78"/>
      <c r="AHE111" s="78"/>
      <c r="AHF111" s="78"/>
      <c r="AHG111" s="78"/>
      <c r="AHH111" s="78"/>
      <c r="AHI111" s="78"/>
      <c r="AHJ111" s="78"/>
      <c r="AHK111" s="78"/>
      <c r="AHL111" s="78"/>
      <c r="AHM111" s="78"/>
      <c r="AHN111" s="78"/>
      <c r="AHO111" s="78"/>
      <c r="AHP111" s="78"/>
      <c r="AHQ111" s="78"/>
      <c r="AHR111" s="78"/>
      <c r="AHS111" s="78"/>
      <c r="AHT111" s="78"/>
      <c r="AHU111" s="78"/>
      <c r="AHV111" s="78"/>
      <c r="AHW111" s="78"/>
      <c r="AHX111" s="78"/>
      <c r="AHY111" s="78"/>
      <c r="AHZ111" s="78"/>
      <c r="AIA111" s="78"/>
      <c r="AIB111" s="78"/>
      <c r="AIC111" s="78"/>
      <c r="AID111" s="78"/>
      <c r="AIE111" s="78"/>
      <c r="AIF111" s="78"/>
      <c r="AIG111" s="78"/>
      <c r="AIH111" s="78"/>
      <c r="AII111" s="78"/>
      <c r="AIJ111" s="78"/>
      <c r="AIK111" s="78"/>
      <c r="AIL111" s="78"/>
      <c r="AIM111" s="78"/>
      <c r="AIN111" s="78"/>
      <c r="AIO111" s="78"/>
      <c r="AIP111" s="78"/>
      <c r="AIQ111" s="78"/>
      <c r="AIR111" s="78"/>
      <c r="AIS111" s="78"/>
      <c r="AIT111" s="78"/>
      <c r="AIU111" s="78"/>
      <c r="AIV111" s="78"/>
      <c r="AIW111" s="78"/>
      <c r="AIX111" s="78"/>
      <c r="AIY111" s="78"/>
      <c r="AIZ111" s="78"/>
      <c r="AJA111" s="78"/>
      <c r="AJB111" s="78"/>
      <c r="AJC111" s="78"/>
      <c r="AJD111" s="78"/>
      <c r="AJE111" s="78"/>
      <c r="AJF111" s="78"/>
      <c r="AJG111" s="78"/>
      <c r="AJH111" s="78"/>
      <c r="AJI111" s="78"/>
      <c r="AJJ111" s="78"/>
      <c r="AJK111" s="78"/>
      <c r="AJL111" s="78"/>
      <c r="AJM111" s="78"/>
      <c r="AJN111" s="78"/>
      <c r="AJO111" s="78"/>
      <c r="AJP111" s="78"/>
      <c r="AJQ111" s="78"/>
      <c r="AJR111" s="78"/>
      <c r="AJS111" s="78"/>
      <c r="AJT111" s="78"/>
      <c r="AJU111" s="78"/>
      <c r="AJV111" s="78"/>
      <c r="AJW111" s="78"/>
      <c r="AJX111" s="78"/>
      <c r="AJY111" s="78"/>
      <c r="AJZ111" s="78"/>
      <c r="AKA111" s="78"/>
      <c r="AKB111" s="78"/>
      <c r="AKC111" s="78"/>
      <c r="AKD111" s="78"/>
      <c r="AKE111" s="78"/>
      <c r="AKF111" s="78"/>
      <c r="AKG111" s="78"/>
      <c r="AKH111" s="78"/>
      <c r="AKI111" s="78"/>
      <c r="AKJ111" s="78"/>
      <c r="AKK111" s="78"/>
      <c r="AKL111" s="78"/>
      <c r="AKM111" s="78"/>
      <c r="AKN111" s="78"/>
      <c r="AKO111" s="78"/>
      <c r="AKP111" s="78"/>
      <c r="AKQ111" s="78"/>
      <c r="AKR111" s="78"/>
      <c r="AKS111" s="78"/>
      <c r="AKT111" s="78"/>
      <c r="AKU111" s="78"/>
      <c r="AKV111" s="78"/>
      <c r="AKW111" s="78"/>
      <c r="AKX111" s="78"/>
      <c r="AKY111" s="78"/>
      <c r="AKZ111" s="78"/>
      <c r="ALA111" s="78"/>
      <c r="ALB111" s="78"/>
      <c r="ALC111" s="78"/>
      <c r="ALD111" s="78"/>
      <c r="ALE111" s="78"/>
      <c r="ALF111" s="78"/>
      <c r="ALG111" s="78"/>
      <c r="ALH111" s="78"/>
      <c r="ALI111" s="78"/>
      <c r="ALJ111" s="78"/>
      <c r="ALK111" s="78"/>
      <c r="ALL111" s="78"/>
      <c r="ALM111" s="78"/>
      <c r="ALN111" s="78"/>
      <c r="ALO111" s="78"/>
      <c r="ALP111" s="78"/>
      <c r="ALQ111" s="78"/>
      <c r="ALR111" s="78"/>
      <c r="ALS111" s="78"/>
      <c r="ALT111" s="78"/>
      <c r="ALU111" s="78"/>
      <c r="ALV111" s="78"/>
      <c r="ALW111" s="78"/>
      <c r="ALX111" s="78"/>
    </row>
    <row r="112" ht="14.5" spans="1:10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78"/>
      <c r="AW112" s="78"/>
      <c r="AX112" s="78"/>
      <c r="AY112" s="78"/>
      <c r="AZ112" s="78"/>
      <c r="BA112" s="78"/>
      <c r="BB112" s="78"/>
      <c r="BC112" s="78"/>
      <c r="BD112" s="78"/>
      <c r="BE112" s="78"/>
      <c r="BF112" s="78"/>
      <c r="BG112" s="78"/>
      <c r="BH112" s="78"/>
      <c r="BI112" s="78"/>
      <c r="BJ112" s="78"/>
      <c r="BK112" s="78"/>
      <c r="BL112" s="78"/>
      <c r="BM112" s="78"/>
      <c r="BN112" s="78"/>
      <c r="BO112" s="78"/>
      <c r="BP112" s="78"/>
      <c r="BQ112" s="78"/>
      <c r="BR112" s="78"/>
      <c r="BS112" s="78"/>
      <c r="BT112" s="78"/>
      <c r="BU112" s="78"/>
      <c r="BV112" s="78"/>
      <c r="BW112" s="78"/>
      <c r="BX112" s="78"/>
      <c r="BY112" s="78"/>
      <c r="BZ112" s="78"/>
      <c r="CA112" s="78"/>
      <c r="CB112" s="78"/>
      <c r="CC112" s="78"/>
      <c r="CD112" s="78"/>
      <c r="CE112" s="78"/>
      <c r="CF112" s="78"/>
      <c r="CG112" s="78"/>
      <c r="CH112" s="78"/>
      <c r="CI112" s="78"/>
      <c r="CJ112" s="78"/>
      <c r="CK112" s="78"/>
      <c r="CL112" s="78"/>
      <c r="CM112" s="78"/>
      <c r="CN112" s="78"/>
      <c r="CO112" s="78"/>
      <c r="CP112" s="78"/>
      <c r="CQ112" s="78"/>
      <c r="CR112" s="78"/>
      <c r="CS112" s="78"/>
      <c r="CT112" s="78"/>
      <c r="CU112" s="78"/>
      <c r="CV112" s="78"/>
      <c r="CW112" s="78"/>
      <c r="CX112" s="78"/>
      <c r="CY112" s="78"/>
      <c r="CZ112" s="78"/>
      <c r="DA112" s="78"/>
      <c r="DB112" s="78"/>
      <c r="DC112" s="78"/>
      <c r="DD112" s="78"/>
      <c r="DE112" s="78"/>
      <c r="DF112" s="78"/>
      <c r="DG112" s="78"/>
      <c r="DH112" s="78"/>
      <c r="DI112" s="78"/>
      <c r="DJ112" s="78"/>
      <c r="DK112" s="78"/>
      <c r="DL112" s="78"/>
      <c r="DM112" s="78"/>
      <c r="DN112" s="78"/>
      <c r="DO112" s="78"/>
      <c r="DP112" s="78"/>
      <c r="DQ112" s="78"/>
      <c r="DR112" s="78"/>
      <c r="DS112" s="78"/>
      <c r="DT112" s="78"/>
      <c r="DU112" s="78"/>
      <c r="DV112" s="78"/>
      <c r="DW112" s="78"/>
      <c r="DX112" s="78"/>
      <c r="DY112" s="78"/>
      <c r="DZ112" s="78"/>
      <c r="EA112" s="78"/>
      <c r="EB112" s="78"/>
      <c r="EC112" s="78"/>
      <c r="ED112" s="78"/>
      <c r="EE112" s="78"/>
      <c r="EF112" s="78"/>
      <c r="EG112" s="78"/>
      <c r="EH112" s="78"/>
      <c r="EI112" s="78"/>
      <c r="EJ112" s="78"/>
      <c r="EK112" s="78"/>
      <c r="EL112" s="78"/>
      <c r="EM112" s="78"/>
      <c r="EN112" s="78"/>
      <c r="EO112" s="78"/>
      <c r="EP112" s="78"/>
      <c r="EQ112" s="78"/>
      <c r="ER112" s="78"/>
      <c r="ES112" s="78"/>
      <c r="ET112" s="78"/>
      <c r="EU112" s="78"/>
      <c r="EV112" s="78"/>
      <c r="EW112" s="78"/>
      <c r="EX112" s="78"/>
      <c r="EY112" s="78"/>
      <c r="EZ112" s="78"/>
      <c r="FA112" s="78"/>
      <c r="FB112" s="78"/>
      <c r="FC112" s="78"/>
      <c r="FD112" s="78"/>
      <c r="FE112" s="78"/>
      <c r="FF112" s="78"/>
      <c r="FG112" s="78"/>
      <c r="FH112" s="78"/>
      <c r="FI112" s="78"/>
      <c r="FJ112" s="78"/>
      <c r="FK112" s="78"/>
      <c r="FL112" s="78"/>
      <c r="FM112" s="78"/>
      <c r="FN112" s="78"/>
      <c r="FO112" s="78"/>
      <c r="FP112" s="78"/>
      <c r="FQ112" s="78"/>
      <c r="FR112" s="78"/>
      <c r="FS112" s="78"/>
      <c r="FT112" s="78"/>
      <c r="FU112" s="78"/>
      <c r="FV112" s="78"/>
      <c r="FW112" s="78"/>
      <c r="FX112" s="78"/>
      <c r="FY112" s="78"/>
      <c r="FZ112" s="78"/>
      <c r="GA112" s="78"/>
      <c r="GB112" s="78"/>
      <c r="GC112" s="78"/>
      <c r="GD112" s="78"/>
      <c r="GE112" s="78"/>
      <c r="GF112" s="78"/>
      <c r="GG112" s="78"/>
      <c r="GH112" s="78"/>
      <c r="GI112" s="78"/>
      <c r="GJ112" s="78"/>
      <c r="GK112" s="78"/>
      <c r="GL112" s="78"/>
      <c r="GM112" s="78"/>
      <c r="GN112" s="78"/>
      <c r="GO112" s="78"/>
      <c r="GP112" s="78"/>
      <c r="GQ112" s="78"/>
      <c r="GR112" s="78"/>
      <c r="GS112" s="78"/>
      <c r="GT112" s="78"/>
      <c r="GU112" s="78"/>
      <c r="GV112" s="78"/>
      <c r="GW112" s="78"/>
      <c r="GX112" s="78"/>
      <c r="GY112" s="78"/>
      <c r="GZ112" s="78"/>
      <c r="HA112" s="78"/>
      <c r="HB112" s="78"/>
      <c r="HC112" s="78"/>
      <c r="HD112" s="78"/>
      <c r="HE112" s="78"/>
      <c r="HF112" s="78"/>
      <c r="HG112" s="78"/>
      <c r="HH112" s="78"/>
      <c r="HI112" s="78"/>
      <c r="HJ112" s="78"/>
      <c r="HK112" s="78"/>
      <c r="HL112" s="78"/>
      <c r="HM112" s="78"/>
      <c r="HN112" s="78"/>
      <c r="HO112" s="78"/>
      <c r="HP112" s="78"/>
      <c r="HQ112" s="78"/>
      <c r="HR112" s="78"/>
      <c r="HS112" s="78"/>
      <c r="HT112" s="78"/>
      <c r="HU112" s="78"/>
      <c r="HV112" s="78"/>
      <c r="HW112" s="78"/>
      <c r="HX112" s="78"/>
      <c r="HY112" s="78"/>
      <c r="HZ112" s="78"/>
      <c r="IA112" s="78"/>
      <c r="IB112" s="78"/>
      <c r="IC112" s="78"/>
      <c r="ID112" s="78"/>
      <c r="IE112" s="78"/>
      <c r="IF112" s="78"/>
      <c r="IG112" s="78"/>
      <c r="IH112" s="78"/>
      <c r="II112" s="78"/>
      <c r="IJ112" s="78"/>
      <c r="IK112" s="78"/>
      <c r="IL112" s="78"/>
      <c r="IM112" s="78"/>
      <c r="IN112" s="78"/>
      <c r="IO112" s="78"/>
      <c r="IP112" s="78"/>
      <c r="IQ112" s="78"/>
      <c r="IR112" s="78"/>
      <c r="IS112" s="78"/>
      <c r="IT112" s="78"/>
      <c r="IU112" s="78"/>
      <c r="IV112" s="78"/>
      <c r="IW112" s="78"/>
      <c r="IX112" s="78"/>
      <c r="IY112" s="78"/>
      <c r="IZ112" s="78"/>
      <c r="JA112" s="78"/>
      <c r="JB112" s="78"/>
      <c r="JC112" s="78"/>
      <c r="JD112" s="78"/>
      <c r="JE112" s="78"/>
      <c r="JF112" s="78"/>
      <c r="JG112" s="78"/>
      <c r="JH112" s="78"/>
      <c r="JI112" s="78"/>
      <c r="JJ112" s="78"/>
      <c r="JK112" s="78"/>
      <c r="JL112" s="78"/>
      <c r="JM112" s="78"/>
      <c r="JN112" s="78"/>
      <c r="JO112" s="78"/>
      <c r="JP112" s="78"/>
      <c r="JQ112" s="78"/>
      <c r="JR112" s="78"/>
      <c r="JS112" s="78"/>
      <c r="JT112" s="78"/>
      <c r="JU112" s="78"/>
      <c r="JV112" s="78"/>
      <c r="JW112" s="78"/>
      <c r="JX112" s="78"/>
      <c r="JY112" s="78"/>
      <c r="JZ112" s="78"/>
      <c r="KA112" s="78"/>
      <c r="KB112" s="78"/>
      <c r="KC112" s="78"/>
      <c r="KD112" s="78"/>
      <c r="KE112" s="78"/>
      <c r="KF112" s="78"/>
      <c r="KG112" s="78"/>
      <c r="KH112" s="78"/>
      <c r="KI112" s="78"/>
      <c r="KJ112" s="78"/>
      <c r="KK112" s="78"/>
      <c r="KL112" s="78"/>
      <c r="KM112" s="78"/>
      <c r="KN112" s="78"/>
      <c r="KO112" s="78"/>
      <c r="KP112" s="78"/>
      <c r="KQ112" s="78"/>
      <c r="KR112" s="78"/>
      <c r="KS112" s="78"/>
      <c r="KT112" s="78"/>
      <c r="KU112" s="78"/>
      <c r="KV112" s="78"/>
      <c r="KW112" s="78"/>
      <c r="KX112" s="78"/>
      <c r="KY112" s="78"/>
      <c r="KZ112" s="78"/>
      <c r="LA112" s="78"/>
      <c r="LB112" s="78"/>
      <c r="LC112" s="78"/>
      <c r="LD112" s="78"/>
      <c r="LE112" s="78"/>
      <c r="LF112" s="78"/>
      <c r="LG112" s="78"/>
      <c r="LH112" s="78"/>
      <c r="LI112" s="78"/>
      <c r="LJ112" s="78"/>
      <c r="LK112" s="78"/>
      <c r="LL112" s="78"/>
      <c r="LM112" s="78"/>
      <c r="LN112" s="78"/>
      <c r="LO112" s="78"/>
      <c r="LP112" s="78"/>
      <c r="LQ112" s="78"/>
      <c r="LR112" s="78"/>
      <c r="LS112" s="78"/>
      <c r="LT112" s="78"/>
      <c r="LU112" s="78"/>
      <c r="LV112" s="78"/>
      <c r="LW112" s="78"/>
      <c r="LX112" s="78"/>
      <c r="LY112" s="78"/>
      <c r="LZ112" s="78"/>
      <c r="MA112" s="78"/>
      <c r="MB112" s="78"/>
      <c r="MC112" s="78"/>
      <c r="MD112" s="78"/>
      <c r="ME112" s="78"/>
      <c r="MF112" s="78"/>
      <c r="MG112" s="78"/>
      <c r="MH112" s="78"/>
      <c r="MI112" s="78"/>
      <c r="MJ112" s="78"/>
      <c r="MK112" s="78"/>
      <c r="ML112" s="78"/>
      <c r="MM112" s="78"/>
      <c r="MN112" s="78"/>
      <c r="MO112" s="78"/>
      <c r="MP112" s="78"/>
      <c r="MQ112" s="78"/>
      <c r="MR112" s="78"/>
      <c r="MS112" s="78"/>
      <c r="MT112" s="78"/>
      <c r="MU112" s="78"/>
      <c r="MV112" s="78"/>
      <c r="MW112" s="78"/>
      <c r="MX112" s="78"/>
      <c r="MY112" s="78"/>
      <c r="MZ112" s="78"/>
      <c r="NA112" s="78"/>
      <c r="NB112" s="78"/>
      <c r="NC112" s="78"/>
      <c r="ND112" s="78"/>
      <c r="NE112" s="78"/>
      <c r="NF112" s="78"/>
      <c r="NG112" s="78"/>
      <c r="NH112" s="78"/>
      <c r="NI112" s="78"/>
      <c r="NJ112" s="78"/>
      <c r="NK112" s="78"/>
      <c r="NL112" s="78"/>
      <c r="NM112" s="78"/>
      <c r="NN112" s="78"/>
      <c r="NO112" s="78"/>
      <c r="NP112" s="78"/>
      <c r="NQ112" s="78"/>
      <c r="NR112" s="78"/>
      <c r="NS112" s="78"/>
      <c r="NT112" s="78"/>
      <c r="NU112" s="78"/>
      <c r="NV112" s="78"/>
      <c r="NW112" s="78"/>
      <c r="NX112" s="78"/>
      <c r="NY112" s="78"/>
      <c r="NZ112" s="78"/>
      <c r="OA112" s="78"/>
      <c r="OB112" s="78"/>
      <c r="OC112" s="78"/>
      <c r="OD112" s="78"/>
      <c r="OE112" s="78"/>
      <c r="OF112" s="78"/>
      <c r="OG112" s="78"/>
      <c r="OH112" s="78"/>
      <c r="OI112" s="78"/>
      <c r="OJ112" s="78"/>
      <c r="OK112" s="78"/>
      <c r="OL112" s="78"/>
      <c r="OM112" s="78"/>
      <c r="ON112" s="78"/>
      <c r="OO112" s="78"/>
      <c r="OP112" s="78"/>
      <c r="OQ112" s="78"/>
      <c r="OR112" s="78"/>
      <c r="OS112" s="78"/>
      <c r="OT112" s="78"/>
      <c r="OU112" s="78"/>
      <c r="OV112" s="78"/>
      <c r="OW112" s="78"/>
      <c r="OX112" s="78"/>
      <c r="OY112" s="78"/>
      <c r="OZ112" s="78"/>
      <c r="PA112" s="78"/>
      <c r="PB112" s="78"/>
      <c r="PC112" s="78"/>
      <c r="PD112" s="78"/>
      <c r="PE112" s="78"/>
      <c r="PF112" s="78"/>
      <c r="PG112" s="78"/>
      <c r="PH112" s="78"/>
      <c r="PI112" s="78"/>
      <c r="PJ112" s="78"/>
      <c r="PK112" s="78"/>
      <c r="PL112" s="78"/>
      <c r="PM112" s="78"/>
      <c r="PN112" s="78"/>
      <c r="PO112" s="78"/>
      <c r="PP112" s="78"/>
      <c r="PQ112" s="78"/>
      <c r="PR112" s="78"/>
      <c r="PS112" s="78"/>
      <c r="PT112" s="78"/>
      <c r="PU112" s="78"/>
      <c r="PV112" s="78"/>
      <c r="PW112" s="78"/>
      <c r="PX112" s="78"/>
      <c r="PY112" s="78"/>
      <c r="PZ112" s="78"/>
      <c r="QA112" s="78"/>
      <c r="QB112" s="78"/>
      <c r="QC112" s="78"/>
      <c r="QD112" s="78"/>
      <c r="QE112" s="78"/>
      <c r="QF112" s="78"/>
      <c r="QG112" s="78"/>
      <c r="QH112" s="78"/>
      <c r="QI112" s="78"/>
      <c r="QJ112" s="78"/>
      <c r="QK112" s="78"/>
      <c r="QL112" s="78"/>
      <c r="QM112" s="78"/>
      <c r="QN112" s="78"/>
      <c r="QO112" s="78"/>
      <c r="QP112" s="78"/>
      <c r="QQ112" s="78"/>
      <c r="QR112" s="78"/>
      <c r="QS112" s="78"/>
      <c r="QT112" s="78"/>
      <c r="QU112" s="78"/>
      <c r="QV112" s="78"/>
      <c r="QW112" s="78"/>
      <c r="QX112" s="78"/>
      <c r="QY112" s="78"/>
      <c r="QZ112" s="78"/>
      <c r="RA112" s="78"/>
      <c r="RB112" s="78"/>
      <c r="RC112" s="78"/>
      <c r="RD112" s="78"/>
      <c r="RE112" s="78"/>
      <c r="RF112" s="78"/>
      <c r="RG112" s="78"/>
      <c r="RH112" s="78"/>
      <c r="RI112" s="78"/>
      <c r="RJ112" s="78"/>
      <c r="RK112" s="78"/>
      <c r="RL112" s="78"/>
      <c r="RM112" s="78"/>
      <c r="RN112" s="78"/>
      <c r="RO112" s="78"/>
      <c r="RP112" s="78"/>
      <c r="RQ112" s="78"/>
      <c r="RR112" s="78"/>
      <c r="RS112" s="78"/>
      <c r="RT112" s="78"/>
      <c r="RU112" s="78"/>
      <c r="RV112" s="78"/>
      <c r="RW112" s="78"/>
      <c r="RX112" s="78"/>
      <c r="RY112" s="78"/>
      <c r="RZ112" s="78"/>
      <c r="SA112" s="78"/>
      <c r="SB112" s="78"/>
      <c r="SC112" s="78"/>
      <c r="SD112" s="78"/>
      <c r="SE112" s="78"/>
      <c r="SF112" s="78"/>
      <c r="SG112" s="78"/>
      <c r="SH112" s="78"/>
      <c r="SI112" s="78"/>
      <c r="SJ112" s="78"/>
      <c r="SK112" s="78"/>
      <c r="SL112" s="78"/>
      <c r="SM112" s="78"/>
      <c r="SN112" s="78"/>
      <c r="SO112" s="78"/>
      <c r="SP112" s="78"/>
      <c r="SQ112" s="78"/>
      <c r="SR112" s="78"/>
      <c r="SS112" s="78"/>
      <c r="ST112" s="78"/>
      <c r="SU112" s="78"/>
      <c r="SV112" s="78"/>
      <c r="SW112" s="78"/>
      <c r="SX112" s="78"/>
      <c r="SY112" s="78"/>
      <c r="SZ112" s="78"/>
      <c r="TA112" s="78"/>
      <c r="TB112" s="78"/>
      <c r="TC112" s="78"/>
      <c r="TD112" s="78"/>
      <c r="TE112" s="78"/>
      <c r="TF112" s="78"/>
      <c r="TG112" s="78"/>
      <c r="TH112" s="78"/>
      <c r="TI112" s="78"/>
      <c r="TJ112" s="78"/>
      <c r="TK112" s="78"/>
      <c r="TL112" s="78"/>
      <c r="TM112" s="78"/>
      <c r="TN112" s="78"/>
      <c r="TO112" s="78"/>
      <c r="TP112" s="78"/>
      <c r="TQ112" s="78"/>
      <c r="TR112" s="78"/>
      <c r="TS112" s="78"/>
      <c r="TT112" s="78"/>
      <c r="TU112" s="78"/>
      <c r="TV112" s="78"/>
      <c r="TW112" s="78"/>
      <c r="TX112" s="78"/>
      <c r="TY112" s="78"/>
      <c r="TZ112" s="78"/>
      <c r="UA112" s="78"/>
      <c r="UB112" s="78"/>
      <c r="UC112" s="78"/>
      <c r="UD112" s="78"/>
      <c r="UE112" s="78"/>
      <c r="UF112" s="78"/>
      <c r="UG112" s="78"/>
      <c r="UH112" s="78"/>
      <c r="UI112" s="78"/>
      <c r="UJ112" s="78"/>
      <c r="UK112" s="78"/>
      <c r="UL112" s="78"/>
      <c r="UM112" s="78"/>
      <c r="UN112" s="78"/>
      <c r="UO112" s="78"/>
      <c r="UP112" s="78"/>
      <c r="UQ112" s="78"/>
      <c r="UR112" s="78"/>
      <c r="US112" s="78"/>
      <c r="UT112" s="78"/>
      <c r="UU112" s="78"/>
      <c r="UV112" s="78"/>
      <c r="UW112" s="78"/>
      <c r="UX112" s="78"/>
      <c r="UY112" s="78"/>
      <c r="UZ112" s="78"/>
      <c r="VA112" s="78"/>
      <c r="VB112" s="78"/>
      <c r="VC112" s="78"/>
      <c r="VD112" s="78"/>
      <c r="VE112" s="78"/>
      <c r="VF112" s="78"/>
      <c r="VG112" s="78"/>
      <c r="VH112" s="78"/>
      <c r="VI112" s="78"/>
      <c r="VJ112" s="78"/>
      <c r="VK112" s="78"/>
      <c r="VL112" s="78"/>
      <c r="VM112" s="78"/>
      <c r="VN112" s="78"/>
      <c r="VO112" s="78"/>
      <c r="VP112" s="78"/>
      <c r="VQ112" s="78"/>
      <c r="VR112" s="78"/>
      <c r="VS112" s="78"/>
      <c r="VT112" s="78"/>
      <c r="VU112" s="78"/>
      <c r="VV112" s="78"/>
      <c r="VW112" s="78"/>
      <c r="VX112" s="78"/>
      <c r="VY112" s="78"/>
      <c r="VZ112" s="78"/>
      <c r="WA112" s="78"/>
      <c r="WB112" s="78"/>
      <c r="WC112" s="78"/>
      <c r="WD112" s="78"/>
      <c r="WE112" s="78"/>
      <c r="WF112" s="78"/>
      <c r="WG112" s="78"/>
      <c r="WH112" s="78"/>
      <c r="WI112" s="78"/>
      <c r="WJ112" s="78"/>
      <c r="WK112" s="78"/>
      <c r="WL112" s="78"/>
      <c r="WM112" s="78"/>
      <c r="WN112" s="78"/>
      <c r="WO112" s="78"/>
      <c r="WP112" s="78"/>
      <c r="WQ112" s="78"/>
      <c r="WR112" s="78"/>
      <c r="WS112" s="78"/>
      <c r="WT112" s="78"/>
      <c r="WU112" s="78"/>
      <c r="WV112" s="78"/>
      <c r="WW112" s="78"/>
      <c r="WX112" s="78"/>
      <c r="WY112" s="78"/>
      <c r="WZ112" s="78"/>
      <c r="XA112" s="78"/>
      <c r="XB112" s="78"/>
      <c r="XC112" s="78"/>
      <c r="XD112" s="78"/>
      <c r="XE112" s="78"/>
      <c r="XF112" s="78"/>
      <c r="XG112" s="78"/>
      <c r="XH112" s="78"/>
      <c r="XI112" s="78"/>
      <c r="XJ112" s="78"/>
      <c r="XK112" s="78"/>
      <c r="XL112" s="78"/>
      <c r="XM112" s="78"/>
      <c r="XN112" s="78"/>
      <c r="XO112" s="78"/>
      <c r="XP112" s="78"/>
      <c r="XQ112" s="78"/>
      <c r="XR112" s="78"/>
      <c r="XS112" s="78"/>
      <c r="XT112" s="78"/>
      <c r="XU112" s="78"/>
      <c r="XV112" s="78"/>
      <c r="XW112" s="78"/>
      <c r="XX112" s="78"/>
      <c r="XY112" s="78"/>
      <c r="XZ112" s="78"/>
      <c r="YA112" s="78"/>
      <c r="YB112" s="78"/>
      <c r="YC112" s="78"/>
      <c r="YD112" s="78"/>
      <c r="YE112" s="78"/>
      <c r="YF112" s="78"/>
      <c r="YG112" s="78"/>
      <c r="YH112" s="78"/>
      <c r="YI112" s="78"/>
      <c r="YJ112" s="78"/>
      <c r="YK112" s="78"/>
      <c r="YL112" s="78"/>
      <c r="YM112" s="78"/>
      <c r="YN112" s="78"/>
      <c r="YO112" s="78"/>
      <c r="YP112" s="78"/>
      <c r="YQ112" s="78"/>
      <c r="YR112" s="78"/>
      <c r="YS112" s="78"/>
      <c r="YT112" s="78"/>
      <c r="YU112" s="78"/>
      <c r="YV112" s="78"/>
      <c r="YW112" s="78"/>
      <c r="YX112" s="78"/>
      <c r="YY112" s="78"/>
      <c r="YZ112" s="78"/>
      <c r="ZA112" s="78"/>
      <c r="ZB112" s="78"/>
      <c r="ZC112" s="78"/>
      <c r="ZD112" s="78"/>
      <c r="ZE112" s="78"/>
      <c r="ZF112" s="78"/>
      <c r="ZG112" s="78"/>
      <c r="ZH112" s="78"/>
      <c r="ZI112" s="78"/>
      <c r="ZJ112" s="78"/>
      <c r="ZK112" s="78"/>
      <c r="ZL112" s="78"/>
      <c r="ZM112" s="78"/>
      <c r="ZN112" s="78"/>
      <c r="ZO112" s="78"/>
      <c r="ZP112" s="78"/>
      <c r="ZQ112" s="78"/>
      <c r="ZR112" s="78"/>
      <c r="ZS112" s="78"/>
      <c r="ZT112" s="78"/>
      <c r="ZU112" s="78"/>
      <c r="ZV112" s="78"/>
      <c r="ZW112" s="78"/>
      <c r="ZX112" s="78"/>
      <c r="ZY112" s="78"/>
      <c r="ZZ112" s="78"/>
      <c r="AAA112" s="78"/>
      <c r="AAB112" s="78"/>
      <c r="AAC112" s="78"/>
      <c r="AAD112" s="78"/>
      <c r="AAE112" s="78"/>
      <c r="AAF112" s="78"/>
      <c r="AAG112" s="78"/>
      <c r="AAH112" s="78"/>
      <c r="AAI112" s="78"/>
      <c r="AAJ112" s="78"/>
      <c r="AAK112" s="78"/>
      <c r="AAL112" s="78"/>
      <c r="AAM112" s="78"/>
      <c r="AAN112" s="78"/>
      <c r="AAO112" s="78"/>
      <c r="AAP112" s="78"/>
      <c r="AAQ112" s="78"/>
      <c r="AAR112" s="78"/>
      <c r="AAS112" s="78"/>
      <c r="AAT112" s="78"/>
      <c r="AAU112" s="78"/>
      <c r="AAV112" s="78"/>
      <c r="AAW112" s="78"/>
      <c r="AAX112" s="78"/>
      <c r="AAY112" s="78"/>
      <c r="AAZ112" s="78"/>
      <c r="ABA112" s="78"/>
      <c r="ABB112" s="78"/>
      <c r="ABC112" s="78"/>
      <c r="ABD112" s="78"/>
      <c r="ABE112" s="78"/>
      <c r="ABF112" s="78"/>
      <c r="ABG112" s="78"/>
      <c r="ABH112" s="78"/>
      <c r="ABI112" s="78"/>
      <c r="ABJ112" s="78"/>
      <c r="ABK112" s="78"/>
      <c r="ABL112" s="78"/>
      <c r="ABM112" s="78"/>
      <c r="ABN112" s="78"/>
      <c r="ABO112" s="78"/>
      <c r="ABP112" s="78"/>
      <c r="ABQ112" s="78"/>
      <c r="ABR112" s="78"/>
      <c r="ABS112" s="78"/>
      <c r="ABT112" s="78"/>
      <c r="ABU112" s="78"/>
      <c r="ABV112" s="78"/>
      <c r="ABW112" s="78"/>
      <c r="ABX112" s="78"/>
      <c r="ABY112" s="78"/>
      <c r="ABZ112" s="78"/>
      <c r="ACA112" s="78"/>
      <c r="ACB112" s="78"/>
      <c r="ACC112" s="78"/>
      <c r="ACD112" s="78"/>
      <c r="ACE112" s="78"/>
      <c r="ACF112" s="78"/>
      <c r="ACG112" s="78"/>
      <c r="ACH112" s="78"/>
      <c r="ACI112" s="78"/>
      <c r="ACJ112" s="78"/>
      <c r="ACK112" s="78"/>
      <c r="ACL112" s="78"/>
      <c r="ACM112" s="78"/>
      <c r="ACN112" s="78"/>
      <c r="ACO112" s="78"/>
      <c r="ACP112" s="78"/>
      <c r="ACQ112" s="78"/>
      <c r="ACR112" s="78"/>
      <c r="ACS112" s="78"/>
      <c r="ACT112" s="78"/>
      <c r="ACU112" s="78"/>
      <c r="ACV112" s="78"/>
      <c r="ACW112" s="78"/>
      <c r="ACX112" s="78"/>
      <c r="ACY112" s="78"/>
      <c r="ACZ112" s="78"/>
      <c r="ADA112" s="78"/>
      <c r="ADB112" s="78"/>
      <c r="ADC112" s="78"/>
      <c r="ADD112" s="78"/>
      <c r="ADE112" s="78"/>
      <c r="ADF112" s="78"/>
      <c r="ADG112" s="78"/>
      <c r="ADH112" s="78"/>
      <c r="ADI112" s="78"/>
      <c r="ADJ112" s="78"/>
      <c r="ADK112" s="78"/>
      <c r="ADL112" s="78"/>
      <c r="ADM112" s="78"/>
      <c r="ADN112" s="78"/>
      <c r="ADO112" s="78"/>
      <c r="ADP112" s="78"/>
      <c r="ADQ112" s="78"/>
      <c r="ADR112" s="78"/>
      <c r="ADS112" s="78"/>
      <c r="ADT112" s="78"/>
      <c r="ADU112" s="78"/>
      <c r="ADV112" s="78"/>
      <c r="ADW112" s="78"/>
      <c r="ADX112" s="78"/>
      <c r="ADY112" s="78"/>
      <c r="ADZ112" s="78"/>
      <c r="AEA112" s="78"/>
      <c r="AEB112" s="78"/>
      <c r="AEC112" s="78"/>
      <c r="AED112" s="78"/>
      <c r="AEE112" s="78"/>
      <c r="AEF112" s="78"/>
      <c r="AEG112" s="78"/>
      <c r="AEH112" s="78"/>
      <c r="AEI112" s="78"/>
      <c r="AEJ112" s="78"/>
      <c r="AEK112" s="78"/>
      <c r="AEL112" s="78"/>
      <c r="AEM112" s="78"/>
      <c r="AEN112" s="78"/>
      <c r="AEO112" s="78"/>
      <c r="AEP112" s="78"/>
      <c r="AEQ112" s="78"/>
      <c r="AER112" s="78"/>
      <c r="AES112" s="78"/>
      <c r="AET112" s="78"/>
      <c r="AEU112" s="78"/>
      <c r="AEV112" s="78"/>
      <c r="AEW112" s="78"/>
      <c r="AEX112" s="78"/>
      <c r="AEY112" s="78"/>
      <c r="AEZ112" s="78"/>
      <c r="AFA112" s="78"/>
      <c r="AFB112" s="78"/>
      <c r="AFC112" s="78"/>
      <c r="AFD112" s="78"/>
      <c r="AFE112" s="78"/>
      <c r="AFF112" s="78"/>
      <c r="AFG112" s="78"/>
      <c r="AFH112" s="78"/>
      <c r="AFI112" s="78"/>
      <c r="AFJ112" s="78"/>
      <c r="AFK112" s="78"/>
      <c r="AFL112" s="78"/>
      <c r="AFM112" s="78"/>
      <c r="AFN112" s="78"/>
      <c r="AFO112" s="78"/>
      <c r="AFP112" s="78"/>
      <c r="AFQ112" s="78"/>
      <c r="AFR112" s="78"/>
      <c r="AFS112" s="78"/>
      <c r="AFT112" s="78"/>
      <c r="AFU112" s="78"/>
      <c r="AFV112" s="78"/>
      <c r="AFW112" s="78"/>
      <c r="AFX112" s="78"/>
      <c r="AFY112" s="78"/>
      <c r="AFZ112" s="78"/>
      <c r="AGA112" s="78"/>
      <c r="AGB112" s="78"/>
      <c r="AGC112" s="78"/>
      <c r="AGD112" s="78"/>
      <c r="AGE112" s="78"/>
      <c r="AGF112" s="78"/>
      <c r="AGG112" s="78"/>
      <c r="AGH112" s="78"/>
      <c r="AGI112" s="78"/>
      <c r="AGJ112" s="78"/>
      <c r="AGK112" s="78"/>
      <c r="AGL112" s="78"/>
      <c r="AGM112" s="78"/>
      <c r="AGN112" s="78"/>
      <c r="AGO112" s="78"/>
      <c r="AGP112" s="78"/>
      <c r="AGQ112" s="78"/>
      <c r="AGR112" s="78"/>
      <c r="AGS112" s="78"/>
      <c r="AGT112" s="78"/>
      <c r="AGU112" s="78"/>
      <c r="AGV112" s="78"/>
      <c r="AGW112" s="78"/>
      <c r="AGX112" s="78"/>
      <c r="AGY112" s="78"/>
      <c r="AGZ112" s="78"/>
      <c r="AHA112" s="78"/>
      <c r="AHB112" s="78"/>
      <c r="AHC112" s="78"/>
      <c r="AHD112" s="78"/>
      <c r="AHE112" s="78"/>
      <c r="AHF112" s="78"/>
      <c r="AHG112" s="78"/>
      <c r="AHH112" s="78"/>
      <c r="AHI112" s="78"/>
      <c r="AHJ112" s="78"/>
      <c r="AHK112" s="78"/>
      <c r="AHL112" s="78"/>
      <c r="AHM112" s="78"/>
      <c r="AHN112" s="78"/>
      <c r="AHO112" s="78"/>
      <c r="AHP112" s="78"/>
      <c r="AHQ112" s="78"/>
      <c r="AHR112" s="78"/>
      <c r="AHS112" s="78"/>
      <c r="AHT112" s="78"/>
      <c r="AHU112" s="78"/>
      <c r="AHV112" s="78"/>
      <c r="AHW112" s="78"/>
      <c r="AHX112" s="78"/>
      <c r="AHY112" s="78"/>
      <c r="AHZ112" s="78"/>
      <c r="AIA112" s="78"/>
      <c r="AIB112" s="78"/>
      <c r="AIC112" s="78"/>
      <c r="AID112" s="78"/>
      <c r="AIE112" s="78"/>
      <c r="AIF112" s="78"/>
      <c r="AIG112" s="78"/>
      <c r="AIH112" s="78"/>
      <c r="AII112" s="78"/>
      <c r="AIJ112" s="78"/>
      <c r="AIK112" s="78"/>
      <c r="AIL112" s="78"/>
      <c r="AIM112" s="78"/>
      <c r="AIN112" s="78"/>
      <c r="AIO112" s="78"/>
      <c r="AIP112" s="78"/>
      <c r="AIQ112" s="78"/>
      <c r="AIR112" s="78"/>
      <c r="AIS112" s="78"/>
      <c r="AIT112" s="78"/>
      <c r="AIU112" s="78"/>
      <c r="AIV112" s="78"/>
      <c r="AIW112" s="78"/>
      <c r="AIX112" s="78"/>
      <c r="AIY112" s="78"/>
      <c r="AIZ112" s="78"/>
      <c r="AJA112" s="78"/>
      <c r="AJB112" s="78"/>
      <c r="AJC112" s="78"/>
      <c r="AJD112" s="78"/>
      <c r="AJE112" s="78"/>
      <c r="AJF112" s="78"/>
      <c r="AJG112" s="78"/>
      <c r="AJH112" s="78"/>
      <c r="AJI112" s="78"/>
      <c r="AJJ112" s="78"/>
      <c r="AJK112" s="78"/>
      <c r="AJL112" s="78"/>
      <c r="AJM112" s="78"/>
      <c r="AJN112" s="78"/>
      <c r="AJO112" s="78"/>
      <c r="AJP112" s="78"/>
      <c r="AJQ112" s="78"/>
      <c r="AJR112" s="78"/>
      <c r="AJS112" s="78"/>
      <c r="AJT112" s="78"/>
      <c r="AJU112" s="78"/>
      <c r="AJV112" s="78"/>
      <c r="AJW112" s="78"/>
      <c r="AJX112" s="78"/>
      <c r="AJY112" s="78"/>
      <c r="AJZ112" s="78"/>
      <c r="AKA112" s="78"/>
      <c r="AKB112" s="78"/>
      <c r="AKC112" s="78"/>
      <c r="AKD112" s="78"/>
      <c r="AKE112" s="78"/>
      <c r="AKF112" s="78"/>
      <c r="AKG112" s="78"/>
      <c r="AKH112" s="78"/>
      <c r="AKI112" s="78"/>
      <c r="AKJ112" s="78"/>
      <c r="AKK112" s="78"/>
      <c r="AKL112" s="78"/>
      <c r="AKM112" s="78"/>
      <c r="AKN112" s="78"/>
      <c r="AKO112" s="78"/>
      <c r="AKP112" s="78"/>
      <c r="AKQ112" s="78"/>
      <c r="AKR112" s="78"/>
      <c r="AKS112" s="78"/>
      <c r="AKT112" s="78"/>
      <c r="AKU112" s="78"/>
      <c r="AKV112" s="78"/>
      <c r="AKW112" s="78"/>
      <c r="AKX112" s="78"/>
      <c r="AKY112" s="78"/>
      <c r="AKZ112" s="78"/>
      <c r="ALA112" s="78"/>
      <c r="ALB112" s="78"/>
      <c r="ALC112" s="78"/>
      <c r="ALD112" s="78"/>
      <c r="ALE112" s="78"/>
      <c r="ALF112" s="78"/>
      <c r="ALG112" s="78"/>
      <c r="ALH112" s="78"/>
      <c r="ALI112" s="78"/>
      <c r="ALJ112" s="78"/>
      <c r="ALK112" s="78"/>
      <c r="ALL112" s="78"/>
      <c r="ALM112" s="78"/>
      <c r="ALN112" s="78"/>
      <c r="ALO112" s="78"/>
      <c r="ALP112" s="78"/>
      <c r="ALQ112" s="78"/>
      <c r="ALR112" s="78"/>
      <c r="ALS112" s="78"/>
      <c r="ALT112" s="78"/>
      <c r="ALU112" s="78"/>
      <c r="ALV112" s="78"/>
      <c r="ALW112" s="78"/>
      <c r="ALX112" s="78"/>
    </row>
    <row r="113" ht="14.5" spans="1:1012">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78"/>
      <c r="IV113" s="78"/>
      <c r="IW113" s="78"/>
      <c r="IX113" s="78"/>
      <c r="IY113" s="78"/>
      <c r="IZ113" s="78"/>
      <c r="JA113" s="78"/>
      <c r="JB113" s="78"/>
      <c r="JC113" s="78"/>
      <c r="JD113" s="78"/>
      <c r="JE113" s="78"/>
      <c r="JF113" s="78"/>
      <c r="JG113" s="78"/>
      <c r="JH113" s="78"/>
      <c r="JI113" s="78"/>
      <c r="JJ113" s="78"/>
      <c r="JK113" s="78"/>
      <c r="JL113" s="78"/>
      <c r="JM113" s="78"/>
      <c r="JN113" s="78"/>
      <c r="JO113" s="78"/>
      <c r="JP113" s="78"/>
      <c r="JQ113" s="78"/>
      <c r="JR113" s="78"/>
      <c r="JS113" s="78"/>
      <c r="JT113" s="78"/>
      <c r="JU113" s="78"/>
      <c r="JV113" s="78"/>
      <c r="JW113" s="78"/>
      <c r="JX113" s="78"/>
      <c r="JY113" s="78"/>
      <c r="JZ113" s="78"/>
      <c r="KA113" s="78"/>
      <c r="KB113" s="78"/>
      <c r="KC113" s="78"/>
      <c r="KD113" s="78"/>
      <c r="KE113" s="78"/>
      <c r="KF113" s="78"/>
      <c r="KG113" s="78"/>
      <c r="KH113" s="78"/>
      <c r="KI113" s="78"/>
      <c r="KJ113" s="78"/>
      <c r="KK113" s="78"/>
      <c r="KL113" s="78"/>
      <c r="KM113" s="78"/>
      <c r="KN113" s="78"/>
      <c r="KO113" s="78"/>
      <c r="KP113" s="78"/>
      <c r="KQ113" s="78"/>
      <c r="KR113" s="78"/>
      <c r="KS113" s="78"/>
      <c r="KT113" s="78"/>
      <c r="KU113" s="78"/>
      <c r="KV113" s="78"/>
      <c r="KW113" s="78"/>
      <c r="KX113" s="78"/>
      <c r="KY113" s="78"/>
      <c r="KZ113" s="78"/>
      <c r="LA113" s="78"/>
      <c r="LB113" s="78"/>
      <c r="LC113" s="78"/>
      <c r="LD113" s="78"/>
      <c r="LE113" s="78"/>
      <c r="LF113" s="78"/>
      <c r="LG113" s="78"/>
      <c r="LH113" s="78"/>
      <c r="LI113" s="78"/>
      <c r="LJ113" s="78"/>
      <c r="LK113" s="78"/>
      <c r="LL113" s="78"/>
      <c r="LM113" s="78"/>
      <c r="LN113" s="78"/>
      <c r="LO113" s="78"/>
      <c r="LP113" s="78"/>
      <c r="LQ113" s="78"/>
      <c r="LR113" s="78"/>
      <c r="LS113" s="78"/>
      <c r="LT113" s="78"/>
      <c r="LU113" s="78"/>
      <c r="LV113" s="78"/>
      <c r="LW113" s="78"/>
      <c r="LX113" s="78"/>
      <c r="LY113" s="78"/>
      <c r="LZ113" s="78"/>
      <c r="MA113" s="78"/>
      <c r="MB113" s="78"/>
      <c r="MC113" s="78"/>
      <c r="MD113" s="78"/>
      <c r="ME113" s="78"/>
      <c r="MF113" s="78"/>
      <c r="MG113" s="78"/>
      <c r="MH113" s="78"/>
      <c r="MI113" s="78"/>
      <c r="MJ113" s="78"/>
      <c r="MK113" s="78"/>
      <c r="ML113" s="78"/>
      <c r="MM113" s="78"/>
      <c r="MN113" s="78"/>
      <c r="MO113" s="78"/>
      <c r="MP113" s="78"/>
      <c r="MQ113" s="78"/>
      <c r="MR113" s="78"/>
      <c r="MS113" s="78"/>
      <c r="MT113" s="78"/>
      <c r="MU113" s="78"/>
      <c r="MV113" s="78"/>
      <c r="MW113" s="78"/>
      <c r="MX113" s="78"/>
      <c r="MY113" s="78"/>
      <c r="MZ113" s="78"/>
      <c r="NA113" s="78"/>
      <c r="NB113" s="78"/>
      <c r="NC113" s="78"/>
      <c r="ND113" s="78"/>
      <c r="NE113" s="78"/>
      <c r="NF113" s="78"/>
      <c r="NG113" s="78"/>
      <c r="NH113" s="78"/>
      <c r="NI113" s="78"/>
      <c r="NJ113" s="78"/>
      <c r="NK113" s="78"/>
      <c r="NL113" s="78"/>
      <c r="NM113" s="78"/>
      <c r="NN113" s="78"/>
      <c r="NO113" s="78"/>
      <c r="NP113" s="78"/>
      <c r="NQ113" s="78"/>
      <c r="NR113" s="78"/>
      <c r="NS113" s="78"/>
      <c r="NT113" s="78"/>
      <c r="NU113" s="78"/>
      <c r="NV113" s="78"/>
      <c r="NW113" s="78"/>
      <c r="NX113" s="78"/>
      <c r="NY113" s="78"/>
      <c r="NZ113" s="78"/>
      <c r="OA113" s="78"/>
      <c r="OB113" s="78"/>
      <c r="OC113" s="78"/>
      <c r="OD113" s="78"/>
      <c r="OE113" s="78"/>
      <c r="OF113" s="78"/>
      <c r="OG113" s="78"/>
      <c r="OH113" s="78"/>
      <c r="OI113" s="78"/>
      <c r="OJ113" s="78"/>
      <c r="OK113" s="78"/>
      <c r="OL113" s="78"/>
      <c r="OM113" s="78"/>
      <c r="ON113" s="78"/>
      <c r="OO113" s="78"/>
      <c r="OP113" s="78"/>
      <c r="OQ113" s="78"/>
      <c r="OR113" s="78"/>
      <c r="OS113" s="78"/>
      <c r="OT113" s="78"/>
      <c r="OU113" s="78"/>
      <c r="OV113" s="78"/>
      <c r="OW113" s="78"/>
      <c r="OX113" s="78"/>
      <c r="OY113" s="78"/>
      <c r="OZ113" s="78"/>
      <c r="PA113" s="78"/>
      <c r="PB113" s="78"/>
      <c r="PC113" s="78"/>
      <c r="PD113" s="78"/>
      <c r="PE113" s="78"/>
      <c r="PF113" s="78"/>
      <c r="PG113" s="78"/>
      <c r="PH113" s="78"/>
      <c r="PI113" s="78"/>
      <c r="PJ113" s="78"/>
      <c r="PK113" s="78"/>
      <c r="PL113" s="78"/>
      <c r="PM113" s="78"/>
      <c r="PN113" s="78"/>
      <c r="PO113" s="78"/>
      <c r="PP113" s="78"/>
      <c r="PQ113" s="78"/>
      <c r="PR113" s="78"/>
      <c r="PS113" s="78"/>
      <c r="PT113" s="78"/>
      <c r="PU113" s="78"/>
      <c r="PV113" s="78"/>
      <c r="PW113" s="78"/>
      <c r="PX113" s="78"/>
      <c r="PY113" s="78"/>
      <c r="PZ113" s="78"/>
      <c r="QA113" s="78"/>
      <c r="QB113" s="78"/>
      <c r="QC113" s="78"/>
      <c r="QD113" s="78"/>
      <c r="QE113" s="78"/>
      <c r="QF113" s="78"/>
      <c r="QG113" s="78"/>
      <c r="QH113" s="78"/>
      <c r="QI113" s="78"/>
      <c r="QJ113" s="78"/>
      <c r="QK113" s="78"/>
      <c r="QL113" s="78"/>
      <c r="QM113" s="78"/>
      <c r="QN113" s="78"/>
      <c r="QO113" s="78"/>
      <c r="QP113" s="78"/>
      <c r="QQ113" s="78"/>
      <c r="QR113" s="78"/>
      <c r="QS113" s="78"/>
      <c r="QT113" s="78"/>
      <c r="QU113" s="78"/>
      <c r="QV113" s="78"/>
      <c r="QW113" s="78"/>
      <c r="QX113" s="78"/>
      <c r="QY113" s="78"/>
      <c r="QZ113" s="78"/>
      <c r="RA113" s="78"/>
      <c r="RB113" s="78"/>
      <c r="RC113" s="78"/>
      <c r="RD113" s="78"/>
      <c r="RE113" s="78"/>
      <c r="RF113" s="78"/>
      <c r="RG113" s="78"/>
      <c r="RH113" s="78"/>
      <c r="RI113" s="78"/>
      <c r="RJ113" s="78"/>
      <c r="RK113" s="78"/>
      <c r="RL113" s="78"/>
      <c r="RM113" s="78"/>
      <c r="RN113" s="78"/>
      <c r="RO113" s="78"/>
      <c r="RP113" s="78"/>
      <c r="RQ113" s="78"/>
      <c r="RR113" s="78"/>
      <c r="RS113" s="78"/>
      <c r="RT113" s="78"/>
      <c r="RU113" s="78"/>
      <c r="RV113" s="78"/>
      <c r="RW113" s="78"/>
      <c r="RX113" s="78"/>
      <c r="RY113" s="78"/>
      <c r="RZ113" s="78"/>
      <c r="SA113" s="78"/>
      <c r="SB113" s="78"/>
      <c r="SC113" s="78"/>
      <c r="SD113" s="78"/>
      <c r="SE113" s="78"/>
      <c r="SF113" s="78"/>
      <c r="SG113" s="78"/>
      <c r="SH113" s="78"/>
      <c r="SI113" s="78"/>
      <c r="SJ113" s="78"/>
      <c r="SK113" s="78"/>
      <c r="SL113" s="78"/>
      <c r="SM113" s="78"/>
      <c r="SN113" s="78"/>
      <c r="SO113" s="78"/>
      <c r="SP113" s="78"/>
      <c r="SQ113" s="78"/>
      <c r="SR113" s="78"/>
      <c r="SS113" s="78"/>
      <c r="ST113" s="78"/>
      <c r="SU113" s="78"/>
      <c r="SV113" s="78"/>
      <c r="SW113" s="78"/>
      <c r="SX113" s="78"/>
      <c r="SY113" s="78"/>
      <c r="SZ113" s="78"/>
      <c r="TA113" s="78"/>
      <c r="TB113" s="78"/>
      <c r="TC113" s="78"/>
      <c r="TD113" s="78"/>
      <c r="TE113" s="78"/>
      <c r="TF113" s="78"/>
      <c r="TG113" s="78"/>
      <c r="TH113" s="78"/>
      <c r="TI113" s="78"/>
      <c r="TJ113" s="78"/>
      <c r="TK113" s="78"/>
      <c r="TL113" s="78"/>
      <c r="TM113" s="78"/>
      <c r="TN113" s="78"/>
      <c r="TO113" s="78"/>
      <c r="TP113" s="78"/>
      <c r="TQ113" s="78"/>
      <c r="TR113" s="78"/>
      <c r="TS113" s="78"/>
      <c r="TT113" s="78"/>
      <c r="TU113" s="78"/>
      <c r="TV113" s="78"/>
      <c r="TW113" s="78"/>
      <c r="TX113" s="78"/>
      <c r="TY113" s="78"/>
      <c r="TZ113" s="78"/>
      <c r="UA113" s="78"/>
      <c r="UB113" s="78"/>
      <c r="UC113" s="78"/>
      <c r="UD113" s="78"/>
      <c r="UE113" s="78"/>
      <c r="UF113" s="78"/>
      <c r="UG113" s="78"/>
      <c r="UH113" s="78"/>
      <c r="UI113" s="78"/>
      <c r="UJ113" s="78"/>
      <c r="UK113" s="78"/>
      <c r="UL113" s="78"/>
      <c r="UM113" s="78"/>
      <c r="UN113" s="78"/>
      <c r="UO113" s="78"/>
      <c r="UP113" s="78"/>
      <c r="UQ113" s="78"/>
      <c r="UR113" s="78"/>
      <c r="US113" s="78"/>
      <c r="UT113" s="78"/>
      <c r="UU113" s="78"/>
      <c r="UV113" s="78"/>
      <c r="UW113" s="78"/>
      <c r="UX113" s="78"/>
      <c r="UY113" s="78"/>
      <c r="UZ113" s="78"/>
      <c r="VA113" s="78"/>
      <c r="VB113" s="78"/>
      <c r="VC113" s="78"/>
      <c r="VD113" s="78"/>
      <c r="VE113" s="78"/>
      <c r="VF113" s="78"/>
      <c r="VG113" s="78"/>
      <c r="VH113" s="78"/>
      <c r="VI113" s="78"/>
      <c r="VJ113" s="78"/>
      <c r="VK113" s="78"/>
      <c r="VL113" s="78"/>
      <c r="VM113" s="78"/>
      <c r="VN113" s="78"/>
      <c r="VO113" s="78"/>
      <c r="VP113" s="78"/>
      <c r="VQ113" s="78"/>
      <c r="VR113" s="78"/>
      <c r="VS113" s="78"/>
      <c r="VT113" s="78"/>
      <c r="VU113" s="78"/>
      <c r="VV113" s="78"/>
      <c r="VW113" s="78"/>
      <c r="VX113" s="78"/>
      <c r="VY113" s="78"/>
      <c r="VZ113" s="78"/>
      <c r="WA113" s="78"/>
      <c r="WB113" s="78"/>
      <c r="WC113" s="78"/>
      <c r="WD113" s="78"/>
      <c r="WE113" s="78"/>
      <c r="WF113" s="78"/>
      <c r="WG113" s="78"/>
      <c r="WH113" s="78"/>
      <c r="WI113" s="78"/>
      <c r="WJ113" s="78"/>
      <c r="WK113" s="78"/>
      <c r="WL113" s="78"/>
      <c r="WM113" s="78"/>
      <c r="WN113" s="78"/>
      <c r="WO113" s="78"/>
      <c r="WP113" s="78"/>
      <c r="WQ113" s="78"/>
      <c r="WR113" s="78"/>
      <c r="WS113" s="78"/>
      <c r="WT113" s="78"/>
      <c r="WU113" s="78"/>
      <c r="WV113" s="78"/>
      <c r="WW113" s="78"/>
      <c r="WX113" s="78"/>
      <c r="WY113" s="78"/>
      <c r="WZ113" s="78"/>
      <c r="XA113" s="78"/>
      <c r="XB113" s="78"/>
      <c r="XC113" s="78"/>
      <c r="XD113" s="78"/>
      <c r="XE113" s="78"/>
      <c r="XF113" s="78"/>
      <c r="XG113" s="78"/>
      <c r="XH113" s="78"/>
      <c r="XI113" s="78"/>
      <c r="XJ113" s="78"/>
      <c r="XK113" s="78"/>
      <c r="XL113" s="78"/>
      <c r="XM113" s="78"/>
      <c r="XN113" s="78"/>
      <c r="XO113" s="78"/>
      <c r="XP113" s="78"/>
      <c r="XQ113" s="78"/>
      <c r="XR113" s="78"/>
      <c r="XS113" s="78"/>
      <c r="XT113" s="78"/>
      <c r="XU113" s="78"/>
      <c r="XV113" s="78"/>
      <c r="XW113" s="78"/>
      <c r="XX113" s="78"/>
      <c r="XY113" s="78"/>
      <c r="XZ113" s="78"/>
      <c r="YA113" s="78"/>
      <c r="YB113" s="78"/>
      <c r="YC113" s="78"/>
      <c r="YD113" s="78"/>
      <c r="YE113" s="78"/>
      <c r="YF113" s="78"/>
      <c r="YG113" s="78"/>
      <c r="YH113" s="78"/>
      <c r="YI113" s="78"/>
      <c r="YJ113" s="78"/>
      <c r="YK113" s="78"/>
      <c r="YL113" s="78"/>
      <c r="YM113" s="78"/>
      <c r="YN113" s="78"/>
      <c r="YO113" s="78"/>
      <c r="YP113" s="78"/>
      <c r="YQ113" s="78"/>
      <c r="YR113" s="78"/>
      <c r="YS113" s="78"/>
      <c r="YT113" s="78"/>
      <c r="YU113" s="78"/>
      <c r="YV113" s="78"/>
      <c r="YW113" s="78"/>
      <c r="YX113" s="78"/>
      <c r="YY113" s="78"/>
      <c r="YZ113" s="78"/>
      <c r="ZA113" s="78"/>
      <c r="ZB113" s="78"/>
      <c r="ZC113" s="78"/>
      <c r="ZD113" s="78"/>
      <c r="ZE113" s="78"/>
      <c r="ZF113" s="78"/>
      <c r="ZG113" s="78"/>
      <c r="ZH113" s="78"/>
      <c r="ZI113" s="78"/>
      <c r="ZJ113" s="78"/>
      <c r="ZK113" s="78"/>
      <c r="ZL113" s="78"/>
      <c r="ZM113" s="78"/>
      <c r="ZN113" s="78"/>
      <c r="ZO113" s="78"/>
      <c r="ZP113" s="78"/>
      <c r="ZQ113" s="78"/>
      <c r="ZR113" s="78"/>
      <c r="ZS113" s="78"/>
      <c r="ZT113" s="78"/>
      <c r="ZU113" s="78"/>
      <c r="ZV113" s="78"/>
      <c r="ZW113" s="78"/>
      <c r="ZX113" s="78"/>
      <c r="ZY113" s="78"/>
      <c r="ZZ113" s="78"/>
      <c r="AAA113" s="78"/>
      <c r="AAB113" s="78"/>
      <c r="AAC113" s="78"/>
      <c r="AAD113" s="78"/>
      <c r="AAE113" s="78"/>
      <c r="AAF113" s="78"/>
      <c r="AAG113" s="78"/>
      <c r="AAH113" s="78"/>
      <c r="AAI113" s="78"/>
      <c r="AAJ113" s="78"/>
      <c r="AAK113" s="78"/>
      <c r="AAL113" s="78"/>
      <c r="AAM113" s="78"/>
      <c r="AAN113" s="78"/>
      <c r="AAO113" s="78"/>
      <c r="AAP113" s="78"/>
      <c r="AAQ113" s="78"/>
      <c r="AAR113" s="78"/>
      <c r="AAS113" s="78"/>
      <c r="AAT113" s="78"/>
      <c r="AAU113" s="78"/>
      <c r="AAV113" s="78"/>
      <c r="AAW113" s="78"/>
      <c r="AAX113" s="78"/>
      <c r="AAY113" s="78"/>
      <c r="AAZ113" s="78"/>
      <c r="ABA113" s="78"/>
      <c r="ABB113" s="78"/>
      <c r="ABC113" s="78"/>
      <c r="ABD113" s="78"/>
      <c r="ABE113" s="78"/>
      <c r="ABF113" s="78"/>
      <c r="ABG113" s="78"/>
      <c r="ABH113" s="78"/>
      <c r="ABI113" s="78"/>
      <c r="ABJ113" s="78"/>
      <c r="ABK113" s="78"/>
      <c r="ABL113" s="78"/>
      <c r="ABM113" s="78"/>
      <c r="ABN113" s="78"/>
      <c r="ABO113" s="78"/>
      <c r="ABP113" s="78"/>
      <c r="ABQ113" s="78"/>
      <c r="ABR113" s="78"/>
      <c r="ABS113" s="78"/>
      <c r="ABT113" s="78"/>
      <c r="ABU113" s="78"/>
      <c r="ABV113" s="78"/>
      <c r="ABW113" s="78"/>
      <c r="ABX113" s="78"/>
      <c r="ABY113" s="78"/>
      <c r="ABZ113" s="78"/>
      <c r="ACA113" s="78"/>
      <c r="ACB113" s="78"/>
      <c r="ACC113" s="78"/>
      <c r="ACD113" s="78"/>
      <c r="ACE113" s="78"/>
      <c r="ACF113" s="78"/>
      <c r="ACG113" s="78"/>
      <c r="ACH113" s="78"/>
      <c r="ACI113" s="78"/>
      <c r="ACJ113" s="78"/>
      <c r="ACK113" s="78"/>
      <c r="ACL113" s="78"/>
      <c r="ACM113" s="78"/>
      <c r="ACN113" s="78"/>
      <c r="ACO113" s="78"/>
      <c r="ACP113" s="78"/>
      <c r="ACQ113" s="78"/>
      <c r="ACR113" s="78"/>
      <c r="ACS113" s="78"/>
      <c r="ACT113" s="78"/>
      <c r="ACU113" s="78"/>
      <c r="ACV113" s="78"/>
      <c r="ACW113" s="78"/>
      <c r="ACX113" s="78"/>
      <c r="ACY113" s="78"/>
      <c r="ACZ113" s="78"/>
      <c r="ADA113" s="78"/>
      <c r="ADB113" s="78"/>
      <c r="ADC113" s="78"/>
      <c r="ADD113" s="78"/>
      <c r="ADE113" s="78"/>
      <c r="ADF113" s="78"/>
      <c r="ADG113" s="78"/>
      <c r="ADH113" s="78"/>
      <c r="ADI113" s="78"/>
      <c r="ADJ113" s="78"/>
      <c r="ADK113" s="78"/>
      <c r="ADL113" s="78"/>
      <c r="ADM113" s="78"/>
      <c r="ADN113" s="78"/>
      <c r="ADO113" s="78"/>
      <c r="ADP113" s="78"/>
      <c r="ADQ113" s="78"/>
      <c r="ADR113" s="78"/>
      <c r="ADS113" s="78"/>
      <c r="ADT113" s="78"/>
      <c r="ADU113" s="78"/>
      <c r="ADV113" s="78"/>
      <c r="ADW113" s="78"/>
      <c r="ADX113" s="78"/>
      <c r="ADY113" s="78"/>
      <c r="ADZ113" s="78"/>
      <c r="AEA113" s="78"/>
      <c r="AEB113" s="78"/>
      <c r="AEC113" s="78"/>
      <c r="AED113" s="78"/>
      <c r="AEE113" s="78"/>
      <c r="AEF113" s="78"/>
      <c r="AEG113" s="78"/>
      <c r="AEH113" s="78"/>
      <c r="AEI113" s="78"/>
      <c r="AEJ113" s="78"/>
      <c r="AEK113" s="78"/>
      <c r="AEL113" s="78"/>
      <c r="AEM113" s="78"/>
      <c r="AEN113" s="78"/>
      <c r="AEO113" s="78"/>
      <c r="AEP113" s="78"/>
      <c r="AEQ113" s="78"/>
      <c r="AER113" s="78"/>
      <c r="AES113" s="78"/>
      <c r="AET113" s="78"/>
      <c r="AEU113" s="78"/>
      <c r="AEV113" s="78"/>
      <c r="AEW113" s="78"/>
      <c r="AEX113" s="78"/>
      <c r="AEY113" s="78"/>
      <c r="AEZ113" s="78"/>
      <c r="AFA113" s="78"/>
      <c r="AFB113" s="78"/>
      <c r="AFC113" s="78"/>
      <c r="AFD113" s="78"/>
      <c r="AFE113" s="78"/>
      <c r="AFF113" s="78"/>
      <c r="AFG113" s="78"/>
      <c r="AFH113" s="78"/>
      <c r="AFI113" s="78"/>
      <c r="AFJ113" s="78"/>
      <c r="AFK113" s="78"/>
      <c r="AFL113" s="78"/>
      <c r="AFM113" s="78"/>
      <c r="AFN113" s="78"/>
      <c r="AFO113" s="78"/>
      <c r="AFP113" s="78"/>
      <c r="AFQ113" s="78"/>
      <c r="AFR113" s="78"/>
      <c r="AFS113" s="78"/>
      <c r="AFT113" s="78"/>
      <c r="AFU113" s="78"/>
      <c r="AFV113" s="78"/>
      <c r="AFW113" s="78"/>
      <c r="AFX113" s="78"/>
      <c r="AFY113" s="78"/>
      <c r="AFZ113" s="78"/>
      <c r="AGA113" s="78"/>
      <c r="AGB113" s="78"/>
      <c r="AGC113" s="78"/>
      <c r="AGD113" s="78"/>
      <c r="AGE113" s="78"/>
      <c r="AGF113" s="78"/>
      <c r="AGG113" s="78"/>
      <c r="AGH113" s="78"/>
      <c r="AGI113" s="78"/>
      <c r="AGJ113" s="78"/>
      <c r="AGK113" s="78"/>
      <c r="AGL113" s="78"/>
      <c r="AGM113" s="78"/>
      <c r="AGN113" s="78"/>
      <c r="AGO113" s="78"/>
      <c r="AGP113" s="78"/>
      <c r="AGQ113" s="78"/>
      <c r="AGR113" s="78"/>
      <c r="AGS113" s="78"/>
      <c r="AGT113" s="78"/>
      <c r="AGU113" s="78"/>
      <c r="AGV113" s="78"/>
      <c r="AGW113" s="78"/>
      <c r="AGX113" s="78"/>
      <c r="AGY113" s="78"/>
      <c r="AGZ113" s="78"/>
      <c r="AHA113" s="78"/>
      <c r="AHB113" s="78"/>
      <c r="AHC113" s="78"/>
      <c r="AHD113" s="78"/>
      <c r="AHE113" s="78"/>
      <c r="AHF113" s="78"/>
      <c r="AHG113" s="78"/>
      <c r="AHH113" s="78"/>
      <c r="AHI113" s="78"/>
      <c r="AHJ113" s="78"/>
      <c r="AHK113" s="78"/>
      <c r="AHL113" s="78"/>
      <c r="AHM113" s="78"/>
      <c r="AHN113" s="78"/>
      <c r="AHO113" s="78"/>
      <c r="AHP113" s="78"/>
      <c r="AHQ113" s="78"/>
      <c r="AHR113" s="78"/>
      <c r="AHS113" s="78"/>
      <c r="AHT113" s="78"/>
      <c r="AHU113" s="78"/>
      <c r="AHV113" s="78"/>
      <c r="AHW113" s="78"/>
      <c r="AHX113" s="78"/>
      <c r="AHY113" s="78"/>
      <c r="AHZ113" s="78"/>
      <c r="AIA113" s="78"/>
      <c r="AIB113" s="78"/>
      <c r="AIC113" s="78"/>
      <c r="AID113" s="78"/>
      <c r="AIE113" s="78"/>
      <c r="AIF113" s="78"/>
      <c r="AIG113" s="78"/>
      <c r="AIH113" s="78"/>
      <c r="AII113" s="78"/>
      <c r="AIJ113" s="78"/>
      <c r="AIK113" s="78"/>
      <c r="AIL113" s="78"/>
      <c r="AIM113" s="78"/>
      <c r="AIN113" s="78"/>
      <c r="AIO113" s="78"/>
      <c r="AIP113" s="78"/>
      <c r="AIQ113" s="78"/>
      <c r="AIR113" s="78"/>
      <c r="AIS113" s="78"/>
      <c r="AIT113" s="78"/>
      <c r="AIU113" s="78"/>
      <c r="AIV113" s="78"/>
      <c r="AIW113" s="78"/>
      <c r="AIX113" s="78"/>
      <c r="AIY113" s="78"/>
      <c r="AIZ113" s="78"/>
      <c r="AJA113" s="78"/>
      <c r="AJB113" s="78"/>
      <c r="AJC113" s="78"/>
      <c r="AJD113" s="78"/>
      <c r="AJE113" s="78"/>
      <c r="AJF113" s="78"/>
      <c r="AJG113" s="78"/>
      <c r="AJH113" s="78"/>
      <c r="AJI113" s="78"/>
      <c r="AJJ113" s="78"/>
      <c r="AJK113" s="78"/>
      <c r="AJL113" s="78"/>
      <c r="AJM113" s="78"/>
      <c r="AJN113" s="78"/>
      <c r="AJO113" s="78"/>
      <c r="AJP113" s="78"/>
      <c r="AJQ113" s="78"/>
      <c r="AJR113" s="78"/>
      <c r="AJS113" s="78"/>
      <c r="AJT113" s="78"/>
      <c r="AJU113" s="78"/>
      <c r="AJV113" s="78"/>
      <c r="AJW113" s="78"/>
      <c r="AJX113" s="78"/>
      <c r="AJY113" s="78"/>
      <c r="AJZ113" s="78"/>
      <c r="AKA113" s="78"/>
      <c r="AKB113" s="78"/>
      <c r="AKC113" s="78"/>
      <c r="AKD113" s="78"/>
      <c r="AKE113" s="78"/>
      <c r="AKF113" s="78"/>
      <c r="AKG113" s="78"/>
      <c r="AKH113" s="78"/>
      <c r="AKI113" s="78"/>
      <c r="AKJ113" s="78"/>
      <c r="AKK113" s="78"/>
      <c r="AKL113" s="78"/>
      <c r="AKM113" s="78"/>
      <c r="AKN113" s="78"/>
      <c r="AKO113" s="78"/>
      <c r="AKP113" s="78"/>
      <c r="AKQ113" s="78"/>
      <c r="AKR113" s="78"/>
      <c r="AKS113" s="78"/>
      <c r="AKT113" s="78"/>
      <c r="AKU113" s="78"/>
      <c r="AKV113" s="78"/>
      <c r="AKW113" s="78"/>
      <c r="AKX113" s="78"/>
      <c r="AKY113" s="78"/>
      <c r="AKZ113" s="78"/>
      <c r="ALA113" s="78"/>
      <c r="ALB113" s="78"/>
      <c r="ALC113" s="78"/>
      <c r="ALD113" s="78"/>
      <c r="ALE113" s="78"/>
      <c r="ALF113" s="78"/>
      <c r="ALG113" s="78"/>
      <c r="ALH113" s="78"/>
      <c r="ALI113" s="78"/>
      <c r="ALJ113" s="78"/>
      <c r="ALK113" s="78"/>
      <c r="ALL113" s="78"/>
      <c r="ALM113" s="78"/>
      <c r="ALN113" s="78"/>
      <c r="ALO113" s="78"/>
      <c r="ALP113" s="78"/>
      <c r="ALQ113" s="78"/>
      <c r="ALR113" s="78"/>
      <c r="ALS113" s="78"/>
      <c r="ALT113" s="78"/>
      <c r="ALU113" s="78"/>
      <c r="ALV113" s="78"/>
      <c r="ALW113" s="78"/>
      <c r="ALX113" s="78"/>
    </row>
    <row r="114" ht="14.5" spans="1:1012">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78"/>
      <c r="IV114" s="78"/>
      <c r="IW114" s="78"/>
      <c r="IX114" s="78"/>
      <c r="IY114" s="78"/>
      <c r="IZ114" s="78"/>
      <c r="JA114" s="78"/>
      <c r="JB114" s="78"/>
      <c r="JC114" s="78"/>
      <c r="JD114" s="78"/>
      <c r="JE114" s="78"/>
      <c r="JF114" s="78"/>
      <c r="JG114" s="78"/>
      <c r="JH114" s="78"/>
      <c r="JI114" s="78"/>
      <c r="JJ114" s="78"/>
      <c r="JK114" s="78"/>
      <c r="JL114" s="78"/>
      <c r="JM114" s="78"/>
      <c r="JN114" s="78"/>
      <c r="JO114" s="78"/>
      <c r="JP114" s="78"/>
      <c r="JQ114" s="78"/>
      <c r="JR114" s="78"/>
      <c r="JS114" s="78"/>
      <c r="JT114" s="78"/>
      <c r="JU114" s="78"/>
      <c r="JV114" s="78"/>
      <c r="JW114" s="78"/>
      <c r="JX114" s="78"/>
      <c r="JY114" s="78"/>
      <c r="JZ114" s="78"/>
      <c r="KA114" s="78"/>
      <c r="KB114" s="78"/>
      <c r="KC114" s="78"/>
      <c r="KD114" s="78"/>
      <c r="KE114" s="78"/>
      <c r="KF114" s="78"/>
      <c r="KG114" s="78"/>
      <c r="KH114" s="78"/>
      <c r="KI114" s="78"/>
      <c r="KJ114" s="78"/>
      <c r="KK114" s="78"/>
      <c r="KL114" s="78"/>
      <c r="KM114" s="78"/>
      <c r="KN114" s="78"/>
      <c r="KO114" s="78"/>
      <c r="KP114" s="78"/>
      <c r="KQ114" s="78"/>
      <c r="KR114" s="78"/>
      <c r="KS114" s="78"/>
      <c r="KT114" s="78"/>
      <c r="KU114" s="78"/>
      <c r="KV114" s="78"/>
      <c r="KW114" s="78"/>
      <c r="KX114" s="78"/>
      <c r="KY114" s="78"/>
      <c r="KZ114" s="78"/>
      <c r="LA114" s="78"/>
      <c r="LB114" s="78"/>
      <c r="LC114" s="78"/>
      <c r="LD114" s="78"/>
      <c r="LE114" s="78"/>
      <c r="LF114" s="78"/>
      <c r="LG114" s="78"/>
      <c r="LH114" s="78"/>
      <c r="LI114" s="78"/>
      <c r="LJ114" s="78"/>
      <c r="LK114" s="78"/>
      <c r="LL114" s="78"/>
      <c r="LM114" s="78"/>
      <c r="LN114" s="78"/>
      <c r="LO114" s="78"/>
      <c r="LP114" s="78"/>
      <c r="LQ114" s="78"/>
      <c r="LR114" s="78"/>
      <c r="LS114" s="78"/>
      <c r="LT114" s="78"/>
      <c r="LU114" s="78"/>
      <c r="LV114" s="78"/>
      <c r="LW114" s="78"/>
      <c r="LX114" s="78"/>
      <c r="LY114" s="78"/>
      <c r="LZ114" s="78"/>
      <c r="MA114" s="78"/>
      <c r="MB114" s="78"/>
      <c r="MC114" s="78"/>
      <c r="MD114" s="78"/>
      <c r="ME114" s="78"/>
      <c r="MF114" s="78"/>
      <c r="MG114" s="78"/>
      <c r="MH114" s="78"/>
      <c r="MI114" s="78"/>
      <c r="MJ114" s="78"/>
      <c r="MK114" s="78"/>
      <c r="ML114" s="78"/>
      <c r="MM114" s="78"/>
      <c r="MN114" s="78"/>
      <c r="MO114" s="78"/>
      <c r="MP114" s="78"/>
      <c r="MQ114" s="78"/>
      <c r="MR114" s="78"/>
      <c r="MS114" s="78"/>
      <c r="MT114" s="78"/>
      <c r="MU114" s="78"/>
      <c r="MV114" s="78"/>
      <c r="MW114" s="78"/>
      <c r="MX114" s="78"/>
      <c r="MY114" s="78"/>
      <c r="MZ114" s="78"/>
      <c r="NA114" s="78"/>
      <c r="NB114" s="78"/>
      <c r="NC114" s="78"/>
      <c r="ND114" s="78"/>
      <c r="NE114" s="78"/>
      <c r="NF114" s="78"/>
      <c r="NG114" s="78"/>
      <c r="NH114" s="78"/>
      <c r="NI114" s="78"/>
      <c r="NJ114" s="78"/>
      <c r="NK114" s="78"/>
      <c r="NL114" s="78"/>
      <c r="NM114" s="78"/>
      <c r="NN114" s="78"/>
      <c r="NO114" s="78"/>
      <c r="NP114" s="78"/>
      <c r="NQ114" s="78"/>
      <c r="NR114" s="78"/>
      <c r="NS114" s="78"/>
      <c r="NT114" s="78"/>
      <c r="NU114" s="78"/>
      <c r="NV114" s="78"/>
      <c r="NW114" s="78"/>
      <c r="NX114" s="78"/>
      <c r="NY114" s="78"/>
      <c r="NZ114" s="78"/>
      <c r="OA114" s="78"/>
      <c r="OB114" s="78"/>
      <c r="OC114" s="78"/>
      <c r="OD114" s="78"/>
      <c r="OE114" s="78"/>
      <c r="OF114" s="78"/>
      <c r="OG114" s="78"/>
      <c r="OH114" s="78"/>
      <c r="OI114" s="78"/>
      <c r="OJ114" s="78"/>
      <c r="OK114" s="78"/>
      <c r="OL114" s="78"/>
      <c r="OM114" s="78"/>
      <c r="ON114" s="78"/>
      <c r="OO114" s="78"/>
      <c r="OP114" s="78"/>
      <c r="OQ114" s="78"/>
      <c r="OR114" s="78"/>
      <c r="OS114" s="78"/>
      <c r="OT114" s="78"/>
      <c r="OU114" s="78"/>
      <c r="OV114" s="78"/>
      <c r="OW114" s="78"/>
      <c r="OX114" s="78"/>
      <c r="OY114" s="78"/>
      <c r="OZ114" s="78"/>
      <c r="PA114" s="78"/>
      <c r="PB114" s="78"/>
      <c r="PC114" s="78"/>
      <c r="PD114" s="78"/>
      <c r="PE114" s="78"/>
      <c r="PF114" s="78"/>
      <c r="PG114" s="78"/>
      <c r="PH114" s="78"/>
      <c r="PI114" s="78"/>
      <c r="PJ114" s="78"/>
      <c r="PK114" s="78"/>
      <c r="PL114" s="78"/>
      <c r="PM114" s="78"/>
      <c r="PN114" s="78"/>
      <c r="PO114" s="78"/>
      <c r="PP114" s="78"/>
      <c r="PQ114" s="78"/>
      <c r="PR114" s="78"/>
      <c r="PS114" s="78"/>
      <c r="PT114" s="78"/>
      <c r="PU114" s="78"/>
      <c r="PV114" s="78"/>
      <c r="PW114" s="78"/>
      <c r="PX114" s="78"/>
      <c r="PY114" s="78"/>
      <c r="PZ114" s="78"/>
      <c r="QA114" s="78"/>
      <c r="QB114" s="78"/>
      <c r="QC114" s="78"/>
      <c r="QD114" s="78"/>
      <c r="QE114" s="78"/>
      <c r="QF114" s="78"/>
      <c r="QG114" s="78"/>
      <c r="QH114" s="78"/>
      <c r="QI114" s="78"/>
      <c r="QJ114" s="78"/>
      <c r="QK114" s="78"/>
      <c r="QL114" s="78"/>
      <c r="QM114" s="78"/>
      <c r="QN114" s="78"/>
      <c r="QO114" s="78"/>
      <c r="QP114" s="78"/>
      <c r="QQ114" s="78"/>
      <c r="QR114" s="78"/>
      <c r="QS114" s="78"/>
      <c r="QT114" s="78"/>
      <c r="QU114" s="78"/>
      <c r="QV114" s="78"/>
      <c r="QW114" s="78"/>
      <c r="QX114" s="78"/>
      <c r="QY114" s="78"/>
      <c r="QZ114" s="78"/>
      <c r="RA114" s="78"/>
      <c r="RB114" s="78"/>
      <c r="RC114" s="78"/>
      <c r="RD114" s="78"/>
      <c r="RE114" s="78"/>
      <c r="RF114" s="78"/>
      <c r="RG114" s="78"/>
      <c r="RH114" s="78"/>
      <c r="RI114" s="78"/>
      <c r="RJ114" s="78"/>
      <c r="RK114" s="78"/>
      <c r="RL114" s="78"/>
      <c r="RM114" s="78"/>
      <c r="RN114" s="78"/>
      <c r="RO114" s="78"/>
      <c r="RP114" s="78"/>
      <c r="RQ114" s="78"/>
      <c r="RR114" s="78"/>
      <c r="RS114" s="78"/>
      <c r="RT114" s="78"/>
      <c r="RU114" s="78"/>
      <c r="RV114" s="78"/>
      <c r="RW114" s="78"/>
      <c r="RX114" s="78"/>
      <c r="RY114" s="78"/>
      <c r="RZ114" s="78"/>
      <c r="SA114" s="78"/>
      <c r="SB114" s="78"/>
      <c r="SC114" s="78"/>
      <c r="SD114" s="78"/>
      <c r="SE114" s="78"/>
      <c r="SF114" s="78"/>
      <c r="SG114" s="78"/>
      <c r="SH114" s="78"/>
      <c r="SI114" s="78"/>
      <c r="SJ114" s="78"/>
      <c r="SK114" s="78"/>
      <c r="SL114" s="78"/>
      <c r="SM114" s="78"/>
      <c r="SN114" s="78"/>
      <c r="SO114" s="78"/>
      <c r="SP114" s="78"/>
      <c r="SQ114" s="78"/>
      <c r="SR114" s="78"/>
      <c r="SS114" s="78"/>
      <c r="ST114" s="78"/>
      <c r="SU114" s="78"/>
      <c r="SV114" s="78"/>
      <c r="SW114" s="78"/>
      <c r="SX114" s="78"/>
      <c r="SY114" s="78"/>
      <c r="SZ114" s="78"/>
      <c r="TA114" s="78"/>
      <c r="TB114" s="78"/>
      <c r="TC114" s="78"/>
      <c r="TD114" s="78"/>
      <c r="TE114" s="78"/>
      <c r="TF114" s="78"/>
      <c r="TG114" s="78"/>
      <c r="TH114" s="78"/>
      <c r="TI114" s="78"/>
      <c r="TJ114" s="78"/>
      <c r="TK114" s="78"/>
      <c r="TL114" s="78"/>
      <c r="TM114" s="78"/>
      <c r="TN114" s="78"/>
      <c r="TO114" s="78"/>
      <c r="TP114" s="78"/>
      <c r="TQ114" s="78"/>
      <c r="TR114" s="78"/>
      <c r="TS114" s="78"/>
      <c r="TT114" s="78"/>
      <c r="TU114" s="78"/>
      <c r="TV114" s="78"/>
      <c r="TW114" s="78"/>
      <c r="TX114" s="78"/>
      <c r="TY114" s="78"/>
      <c r="TZ114" s="78"/>
      <c r="UA114" s="78"/>
      <c r="UB114" s="78"/>
      <c r="UC114" s="78"/>
      <c r="UD114" s="78"/>
      <c r="UE114" s="78"/>
      <c r="UF114" s="78"/>
      <c r="UG114" s="78"/>
      <c r="UH114" s="78"/>
      <c r="UI114" s="78"/>
      <c r="UJ114" s="78"/>
      <c r="UK114" s="78"/>
      <c r="UL114" s="78"/>
      <c r="UM114" s="78"/>
      <c r="UN114" s="78"/>
      <c r="UO114" s="78"/>
      <c r="UP114" s="78"/>
      <c r="UQ114" s="78"/>
      <c r="UR114" s="78"/>
      <c r="US114" s="78"/>
      <c r="UT114" s="78"/>
      <c r="UU114" s="78"/>
      <c r="UV114" s="78"/>
      <c r="UW114" s="78"/>
      <c r="UX114" s="78"/>
      <c r="UY114" s="78"/>
      <c r="UZ114" s="78"/>
      <c r="VA114" s="78"/>
      <c r="VB114" s="78"/>
      <c r="VC114" s="78"/>
      <c r="VD114" s="78"/>
      <c r="VE114" s="78"/>
      <c r="VF114" s="78"/>
      <c r="VG114" s="78"/>
      <c r="VH114" s="78"/>
      <c r="VI114" s="78"/>
      <c r="VJ114" s="78"/>
      <c r="VK114" s="78"/>
      <c r="VL114" s="78"/>
      <c r="VM114" s="78"/>
      <c r="VN114" s="78"/>
      <c r="VO114" s="78"/>
      <c r="VP114" s="78"/>
      <c r="VQ114" s="78"/>
      <c r="VR114" s="78"/>
      <c r="VS114" s="78"/>
      <c r="VT114" s="78"/>
      <c r="VU114" s="78"/>
      <c r="VV114" s="78"/>
      <c r="VW114" s="78"/>
      <c r="VX114" s="78"/>
      <c r="VY114" s="78"/>
      <c r="VZ114" s="78"/>
      <c r="WA114" s="78"/>
      <c r="WB114" s="78"/>
      <c r="WC114" s="78"/>
      <c r="WD114" s="78"/>
      <c r="WE114" s="78"/>
      <c r="WF114" s="78"/>
      <c r="WG114" s="78"/>
      <c r="WH114" s="78"/>
      <c r="WI114" s="78"/>
      <c r="WJ114" s="78"/>
      <c r="WK114" s="78"/>
      <c r="WL114" s="78"/>
      <c r="WM114" s="78"/>
      <c r="WN114" s="78"/>
      <c r="WO114" s="78"/>
      <c r="WP114" s="78"/>
      <c r="WQ114" s="78"/>
      <c r="WR114" s="78"/>
      <c r="WS114" s="78"/>
      <c r="WT114" s="78"/>
      <c r="WU114" s="78"/>
      <c r="WV114" s="78"/>
      <c r="WW114" s="78"/>
      <c r="WX114" s="78"/>
      <c r="WY114" s="78"/>
      <c r="WZ114" s="78"/>
      <c r="XA114" s="78"/>
      <c r="XB114" s="78"/>
      <c r="XC114" s="78"/>
      <c r="XD114" s="78"/>
      <c r="XE114" s="78"/>
      <c r="XF114" s="78"/>
      <c r="XG114" s="78"/>
      <c r="XH114" s="78"/>
      <c r="XI114" s="78"/>
      <c r="XJ114" s="78"/>
      <c r="XK114" s="78"/>
      <c r="XL114" s="78"/>
      <c r="XM114" s="78"/>
      <c r="XN114" s="78"/>
      <c r="XO114" s="78"/>
      <c r="XP114" s="78"/>
      <c r="XQ114" s="78"/>
      <c r="XR114" s="78"/>
      <c r="XS114" s="78"/>
      <c r="XT114" s="78"/>
      <c r="XU114" s="78"/>
      <c r="XV114" s="78"/>
      <c r="XW114" s="78"/>
      <c r="XX114" s="78"/>
      <c r="XY114" s="78"/>
      <c r="XZ114" s="78"/>
      <c r="YA114" s="78"/>
      <c r="YB114" s="78"/>
      <c r="YC114" s="78"/>
      <c r="YD114" s="78"/>
      <c r="YE114" s="78"/>
      <c r="YF114" s="78"/>
      <c r="YG114" s="78"/>
      <c r="YH114" s="78"/>
      <c r="YI114" s="78"/>
      <c r="YJ114" s="78"/>
      <c r="YK114" s="78"/>
      <c r="YL114" s="78"/>
      <c r="YM114" s="78"/>
      <c r="YN114" s="78"/>
      <c r="YO114" s="78"/>
      <c r="YP114" s="78"/>
      <c r="YQ114" s="78"/>
      <c r="YR114" s="78"/>
      <c r="YS114" s="78"/>
      <c r="YT114" s="78"/>
      <c r="YU114" s="78"/>
      <c r="YV114" s="78"/>
      <c r="YW114" s="78"/>
      <c r="YX114" s="78"/>
      <c r="YY114" s="78"/>
      <c r="YZ114" s="78"/>
      <c r="ZA114" s="78"/>
      <c r="ZB114" s="78"/>
      <c r="ZC114" s="78"/>
      <c r="ZD114" s="78"/>
      <c r="ZE114" s="78"/>
      <c r="ZF114" s="78"/>
      <c r="ZG114" s="78"/>
      <c r="ZH114" s="78"/>
      <c r="ZI114" s="78"/>
      <c r="ZJ114" s="78"/>
      <c r="ZK114" s="78"/>
      <c r="ZL114" s="78"/>
      <c r="ZM114" s="78"/>
      <c r="ZN114" s="78"/>
      <c r="ZO114" s="78"/>
      <c r="ZP114" s="78"/>
      <c r="ZQ114" s="78"/>
      <c r="ZR114" s="78"/>
      <c r="ZS114" s="78"/>
      <c r="ZT114" s="78"/>
      <c r="ZU114" s="78"/>
      <c r="ZV114" s="78"/>
      <c r="ZW114" s="78"/>
      <c r="ZX114" s="78"/>
      <c r="ZY114" s="78"/>
      <c r="ZZ114" s="78"/>
      <c r="AAA114" s="78"/>
      <c r="AAB114" s="78"/>
      <c r="AAC114" s="78"/>
      <c r="AAD114" s="78"/>
      <c r="AAE114" s="78"/>
      <c r="AAF114" s="78"/>
      <c r="AAG114" s="78"/>
      <c r="AAH114" s="78"/>
      <c r="AAI114" s="78"/>
      <c r="AAJ114" s="78"/>
      <c r="AAK114" s="78"/>
      <c r="AAL114" s="78"/>
      <c r="AAM114" s="78"/>
      <c r="AAN114" s="78"/>
      <c r="AAO114" s="78"/>
      <c r="AAP114" s="78"/>
      <c r="AAQ114" s="78"/>
      <c r="AAR114" s="78"/>
      <c r="AAS114" s="78"/>
      <c r="AAT114" s="78"/>
      <c r="AAU114" s="78"/>
      <c r="AAV114" s="78"/>
      <c r="AAW114" s="78"/>
      <c r="AAX114" s="78"/>
      <c r="AAY114" s="78"/>
      <c r="AAZ114" s="78"/>
      <c r="ABA114" s="78"/>
      <c r="ABB114" s="78"/>
      <c r="ABC114" s="78"/>
      <c r="ABD114" s="78"/>
      <c r="ABE114" s="78"/>
      <c r="ABF114" s="78"/>
      <c r="ABG114" s="78"/>
      <c r="ABH114" s="78"/>
      <c r="ABI114" s="78"/>
      <c r="ABJ114" s="78"/>
      <c r="ABK114" s="78"/>
      <c r="ABL114" s="78"/>
      <c r="ABM114" s="78"/>
      <c r="ABN114" s="78"/>
      <c r="ABO114" s="78"/>
      <c r="ABP114" s="78"/>
      <c r="ABQ114" s="78"/>
      <c r="ABR114" s="78"/>
      <c r="ABS114" s="78"/>
      <c r="ABT114" s="78"/>
      <c r="ABU114" s="78"/>
      <c r="ABV114" s="78"/>
      <c r="ABW114" s="78"/>
      <c r="ABX114" s="78"/>
      <c r="ABY114" s="78"/>
      <c r="ABZ114" s="78"/>
      <c r="ACA114" s="78"/>
      <c r="ACB114" s="78"/>
      <c r="ACC114" s="78"/>
      <c r="ACD114" s="78"/>
      <c r="ACE114" s="78"/>
      <c r="ACF114" s="78"/>
      <c r="ACG114" s="78"/>
      <c r="ACH114" s="78"/>
      <c r="ACI114" s="78"/>
      <c r="ACJ114" s="78"/>
      <c r="ACK114" s="78"/>
      <c r="ACL114" s="78"/>
      <c r="ACM114" s="78"/>
      <c r="ACN114" s="78"/>
      <c r="ACO114" s="78"/>
      <c r="ACP114" s="78"/>
      <c r="ACQ114" s="78"/>
      <c r="ACR114" s="78"/>
      <c r="ACS114" s="78"/>
      <c r="ACT114" s="78"/>
      <c r="ACU114" s="78"/>
      <c r="ACV114" s="78"/>
      <c r="ACW114" s="78"/>
      <c r="ACX114" s="78"/>
      <c r="ACY114" s="78"/>
      <c r="ACZ114" s="78"/>
      <c r="ADA114" s="78"/>
      <c r="ADB114" s="78"/>
      <c r="ADC114" s="78"/>
      <c r="ADD114" s="78"/>
      <c r="ADE114" s="78"/>
      <c r="ADF114" s="78"/>
      <c r="ADG114" s="78"/>
      <c r="ADH114" s="78"/>
      <c r="ADI114" s="78"/>
      <c r="ADJ114" s="78"/>
      <c r="ADK114" s="78"/>
      <c r="ADL114" s="78"/>
      <c r="ADM114" s="78"/>
      <c r="ADN114" s="78"/>
      <c r="ADO114" s="78"/>
      <c r="ADP114" s="78"/>
      <c r="ADQ114" s="78"/>
      <c r="ADR114" s="78"/>
      <c r="ADS114" s="78"/>
      <c r="ADT114" s="78"/>
      <c r="ADU114" s="78"/>
      <c r="ADV114" s="78"/>
      <c r="ADW114" s="78"/>
      <c r="ADX114" s="78"/>
      <c r="ADY114" s="78"/>
      <c r="ADZ114" s="78"/>
      <c r="AEA114" s="78"/>
      <c r="AEB114" s="78"/>
      <c r="AEC114" s="78"/>
      <c r="AED114" s="78"/>
      <c r="AEE114" s="78"/>
      <c r="AEF114" s="78"/>
      <c r="AEG114" s="78"/>
      <c r="AEH114" s="78"/>
      <c r="AEI114" s="78"/>
      <c r="AEJ114" s="78"/>
      <c r="AEK114" s="78"/>
      <c r="AEL114" s="78"/>
      <c r="AEM114" s="78"/>
      <c r="AEN114" s="78"/>
      <c r="AEO114" s="78"/>
      <c r="AEP114" s="78"/>
      <c r="AEQ114" s="78"/>
      <c r="AER114" s="78"/>
      <c r="AES114" s="78"/>
      <c r="AET114" s="78"/>
      <c r="AEU114" s="78"/>
      <c r="AEV114" s="78"/>
      <c r="AEW114" s="78"/>
      <c r="AEX114" s="78"/>
      <c r="AEY114" s="78"/>
      <c r="AEZ114" s="78"/>
      <c r="AFA114" s="78"/>
      <c r="AFB114" s="78"/>
      <c r="AFC114" s="78"/>
      <c r="AFD114" s="78"/>
      <c r="AFE114" s="78"/>
      <c r="AFF114" s="78"/>
      <c r="AFG114" s="78"/>
      <c r="AFH114" s="78"/>
      <c r="AFI114" s="78"/>
      <c r="AFJ114" s="78"/>
      <c r="AFK114" s="78"/>
      <c r="AFL114" s="78"/>
      <c r="AFM114" s="78"/>
      <c r="AFN114" s="78"/>
      <c r="AFO114" s="78"/>
      <c r="AFP114" s="78"/>
      <c r="AFQ114" s="78"/>
      <c r="AFR114" s="78"/>
      <c r="AFS114" s="78"/>
      <c r="AFT114" s="78"/>
      <c r="AFU114" s="78"/>
      <c r="AFV114" s="78"/>
      <c r="AFW114" s="78"/>
      <c r="AFX114" s="78"/>
      <c r="AFY114" s="78"/>
      <c r="AFZ114" s="78"/>
      <c r="AGA114" s="78"/>
      <c r="AGB114" s="78"/>
      <c r="AGC114" s="78"/>
      <c r="AGD114" s="78"/>
      <c r="AGE114" s="78"/>
      <c r="AGF114" s="78"/>
      <c r="AGG114" s="78"/>
      <c r="AGH114" s="78"/>
      <c r="AGI114" s="78"/>
      <c r="AGJ114" s="78"/>
      <c r="AGK114" s="78"/>
      <c r="AGL114" s="78"/>
      <c r="AGM114" s="78"/>
      <c r="AGN114" s="78"/>
      <c r="AGO114" s="78"/>
      <c r="AGP114" s="78"/>
      <c r="AGQ114" s="78"/>
      <c r="AGR114" s="78"/>
      <c r="AGS114" s="78"/>
      <c r="AGT114" s="78"/>
      <c r="AGU114" s="78"/>
      <c r="AGV114" s="78"/>
      <c r="AGW114" s="78"/>
      <c r="AGX114" s="78"/>
      <c r="AGY114" s="78"/>
      <c r="AGZ114" s="78"/>
      <c r="AHA114" s="78"/>
      <c r="AHB114" s="78"/>
      <c r="AHC114" s="78"/>
      <c r="AHD114" s="78"/>
      <c r="AHE114" s="78"/>
      <c r="AHF114" s="78"/>
      <c r="AHG114" s="78"/>
      <c r="AHH114" s="78"/>
      <c r="AHI114" s="78"/>
      <c r="AHJ114" s="78"/>
      <c r="AHK114" s="78"/>
      <c r="AHL114" s="78"/>
      <c r="AHM114" s="78"/>
      <c r="AHN114" s="78"/>
      <c r="AHO114" s="78"/>
      <c r="AHP114" s="78"/>
      <c r="AHQ114" s="78"/>
      <c r="AHR114" s="78"/>
      <c r="AHS114" s="78"/>
      <c r="AHT114" s="78"/>
      <c r="AHU114" s="78"/>
      <c r="AHV114" s="78"/>
      <c r="AHW114" s="78"/>
      <c r="AHX114" s="78"/>
      <c r="AHY114" s="78"/>
      <c r="AHZ114" s="78"/>
      <c r="AIA114" s="78"/>
      <c r="AIB114" s="78"/>
      <c r="AIC114" s="78"/>
      <c r="AID114" s="78"/>
      <c r="AIE114" s="78"/>
      <c r="AIF114" s="78"/>
      <c r="AIG114" s="78"/>
      <c r="AIH114" s="78"/>
      <c r="AII114" s="78"/>
      <c r="AIJ114" s="78"/>
      <c r="AIK114" s="78"/>
      <c r="AIL114" s="78"/>
      <c r="AIM114" s="78"/>
      <c r="AIN114" s="78"/>
      <c r="AIO114" s="78"/>
      <c r="AIP114" s="78"/>
      <c r="AIQ114" s="78"/>
      <c r="AIR114" s="78"/>
      <c r="AIS114" s="78"/>
      <c r="AIT114" s="78"/>
      <c r="AIU114" s="78"/>
      <c r="AIV114" s="78"/>
      <c r="AIW114" s="78"/>
      <c r="AIX114" s="78"/>
      <c r="AIY114" s="78"/>
      <c r="AIZ114" s="78"/>
      <c r="AJA114" s="78"/>
      <c r="AJB114" s="78"/>
      <c r="AJC114" s="78"/>
      <c r="AJD114" s="78"/>
      <c r="AJE114" s="78"/>
      <c r="AJF114" s="78"/>
      <c r="AJG114" s="78"/>
      <c r="AJH114" s="78"/>
      <c r="AJI114" s="78"/>
      <c r="AJJ114" s="78"/>
      <c r="AJK114" s="78"/>
      <c r="AJL114" s="78"/>
      <c r="AJM114" s="78"/>
      <c r="AJN114" s="78"/>
      <c r="AJO114" s="78"/>
      <c r="AJP114" s="78"/>
      <c r="AJQ114" s="78"/>
      <c r="AJR114" s="78"/>
      <c r="AJS114" s="78"/>
      <c r="AJT114" s="78"/>
      <c r="AJU114" s="78"/>
      <c r="AJV114" s="78"/>
      <c r="AJW114" s="78"/>
      <c r="AJX114" s="78"/>
      <c r="AJY114" s="78"/>
      <c r="AJZ114" s="78"/>
      <c r="AKA114" s="78"/>
      <c r="AKB114" s="78"/>
      <c r="AKC114" s="78"/>
      <c r="AKD114" s="78"/>
      <c r="AKE114" s="78"/>
      <c r="AKF114" s="78"/>
      <c r="AKG114" s="78"/>
      <c r="AKH114" s="78"/>
      <c r="AKI114" s="78"/>
      <c r="AKJ114" s="78"/>
      <c r="AKK114" s="78"/>
      <c r="AKL114" s="78"/>
      <c r="AKM114" s="78"/>
      <c r="AKN114" s="78"/>
      <c r="AKO114" s="78"/>
      <c r="AKP114" s="78"/>
      <c r="AKQ114" s="78"/>
      <c r="AKR114" s="78"/>
      <c r="AKS114" s="78"/>
      <c r="AKT114" s="78"/>
      <c r="AKU114" s="78"/>
      <c r="AKV114" s="78"/>
      <c r="AKW114" s="78"/>
      <c r="AKX114" s="78"/>
      <c r="AKY114" s="78"/>
      <c r="AKZ114" s="78"/>
      <c r="ALA114" s="78"/>
      <c r="ALB114" s="78"/>
      <c r="ALC114" s="78"/>
      <c r="ALD114" s="78"/>
      <c r="ALE114" s="78"/>
      <c r="ALF114" s="78"/>
      <c r="ALG114" s="78"/>
      <c r="ALH114" s="78"/>
      <c r="ALI114" s="78"/>
      <c r="ALJ114" s="78"/>
      <c r="ALK114" s="78"/>
      <c r="ALL114" s="78"/>
      <c r="ALM114" s="78"/>
      <c r="ALN114" s="78"/>
      <c r="ALO114" s="78"/>
      <c r="ALP114" s="78"/>
      <c r="ALQ114" s="78"/>
      <c r="ALR114" s="78"/>
      <c r="ALS114" s="78"/>
      <c r="ALT114" s="78"/>
      <c r="ALU114" s="78"/>
      <c r="ALV114" s="78"/>
      <c r="ALW114" s="78"/>
      <c r="ALX114" s="78"/>
    </row>
    <row r="115" ht="14.5" spans="1:1012">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78"/>
      <c r="IV115" s="78"/>
      <c r="IW115" s="78"/>
      <c r="IX115" s="78"/>
      <c r="IY115" s="78"/>
      <c r="IZ115" s="78"/>
      <c r="JA115" s="78"/>
      <c r="JB115" s="78"/>
      <c r="JC115" s="78"/>
      <c r="JD115" s="78"/>
      <c r="JE115" s="78"/>
      <c r="JF115" s="78"/>
      <c r="JG115" s="78"/>
      <c r="JH115" s="78"/>
      <c r="JI115" s="78"/>
      <c r="JJ115" s="78"/>
      <c r="JK115" s="78"/>
      <c r="JL115" s="78"/>
      <c r="JM115" s="78"/>
      <c r="JN115" s="78"/>
      <c r="JO115" s="78"/>
      <c r="JP115" s="78"/>
      <c r="JQ115" s="78"/>
      <c r="JR115" s="78"/>
      <c r="JS115" s="78"/>
      <c r="JT115" s="78"/>
      <c r="JU115" s="78"/>
      <c r="JV115" s="78"/>
      <c r="JW115" s="78"/>
      <c r="JX115" s="78"/>
      <c r="JY115" s="78"/>
      <c r="JZ115" s="78"/>
      <c r="KA115" s="78"/>
      <c r="KB115" s="78"/>
      <c r="KC115" s="78"/>
      <c r="KD115" s="78"/>
      <c r="KE115" s="78"/>
      <c r="KF115" s="78"/>
      <c r="KG115" s="78"/>
      <c r="KH115" s="78"/>
      <c r="KI115" s="78"/>
      <c r="KJ115" s="78"/>
      <c r="KK115" s="78"/>
      <c r="KL115" s="78"/>
      <c r="KM115" s="78"/>
      <c r="KN115" s="78"/>
      <c r="KO115" s="78"/>
      <c r="KP115" s="78"/>
      <c r="KQ115" s="78"/>
      <c r="KR115" s="78"/>
      <c r="KS115" s="78"/>
      <c r="KT115" s="78"/>
      <c r="KU115" s="78"/>
      <c r="KV115" s="78"/>
      <c r="KW115" s="78"/>
      <c r="KX115" s="78"/>
      <c r="KY115" s="78"/>
      <c r="KZ115" s="78"/>
      <c r="LA115" s="78"/>
      <c r="LB115" s="78"/>
      <c r="LC115" s="78"/>
      <c r="LD115" s="78"/>
      <c r="LE115" s="78"/>
      <c r="LF115" s="78"/>
      <c r="LG115" s="78"/>
      <c r="LH115" s="78"/>
      <c r="LI115" s="78"/>
      <c r="LJ115" s="78"/>
      <c r="LK115" s="78"/>
      <c r="LL115" s="78"/>
      <c r="LM115" s="78"/>
      <c r="LN115" s="78"/>
      <c r="LO115" s="78"/>
      <c r="LP115" s="78"/>
      <c r="LQ115" s="78"/>
      <c r="LR115" s="78"/>
      <c r="LS115" s="78"/>
      <c r="LT115" s="78"/>
      <c r="LU115" s="78"/>
      <c r="LV115" s="78"/>
      <c r="LW115" s="78"/>
      <c r="LX115" s="78"/>
      <c r="LY115" s="78"/>
      <c r="LZ115" s="78"/>
      <c r="MA115" s="78"/>
      <c r="MB115" s="78"/>
      <c r="MC115" s="78"/>
      <c r="MD115" s="78"/>
      <c r="ME115" s="78"/>
      <c r="MF115" s="78"/>
      <c r="MG115" s="78"/>
      <c r="MH115" s="78"/>
      <c r="MI115" s="78"/>
      <c r="MJ115" s="78"/>
      <c r="MK115" s="78"/>
      <c r="ML115" s="78"/>
      <c r="MM115" s="78"/>
      <c r="MN115" s="78"/>
      <c r="MO115" s="78"/>
      <c r="MP115" s="78"/>
      <c r="MQ115" s="78"/>
      <c r="MR115" s="78"/>
      <c r="MS115" s="78"/>
      <c r="MT115" s="78"/>
      <c r="MU115" s="78"/>
      <c r="MV115" s="78"/>
      <c r="MW115" s="78"/>
      <c r="MX115" s="78"/>
      <c r="MY115" s="78"/>
      <c r="MZ115" s="78"/>
      <c r="NA115" s="78"/>
      <c r="NB115" s="78"/>
      <c r="NC115" s="78"/>
      <c r="ND115" s="78"/>
      <c r="NE115" s="78"/>
      <c r="NF115" s="78"/>
      <c r="NG115" s="78"/>
      <c r="NH115" s="78"/>
      <c r="NI115" s="78"/>
      <c r="NJ115" s="78"/>
      <c r="NK115" s="78"/>
      <c r="NL115" s="78"/>
      <c r="NM115" s="78"/>
      <c r="NN115" s="78"/>
      <c r="NO115" s="78"/>
      <c r="NP115" s="78"/>
      <c r="NQ115" s="78"/>
      <c r="NR115" s="78"/>
      <c r="NS115" s="78"/>
      <c r="NT115" s="78"/>
      <c r="NU115" s="78"/>
      <c r="NV115" s="78"/>
      <c r="NW115" s="78"/>
      <c r="NX115" s="78"/>
      <c r="NY115" s="78"/>
      <c r="NZ115" s="78"/>
      <c r="OA115" s="78"/>
      <c r="OB115" s="78"/>
      <c r="OC115" s="78"/>
      <c r="OD115" s="78"/>
      <c r="OE115" s="78"/>
      <c r="OF115" s="78"/>
      <c r="OG115" s="78"/>
      <c r="OH115" s="78"/>
      <c r="OI115" s="78"/>
      <c r="OJ115" s="78"/>
      <c r="OK115" s="78"/>
      <c r="OL115" s="78"/>
      <c r="OM115" s="78"/>
      <c r="ON115" s="78"/>
      <c r="OO115" s="78"/>
      <c r="OP115" s="78"/>
      <c r="OQ115" s="78"/>
      <c r="OR115" s="78"/>
      <c r="OS115" s="78"/>
      <c r="OT115" s="78"/>
      <c r="OU115" s="78"/>
      <c r="OV115" s="78"/>
      <c r="OW115" s="78"/>
      <c r="OX115" s="78"/>
      <c r="OY115" s="78"/>
      <c r="OZ115" s="78"/>
      <c r="PA115" s="78"/>
      <c r="PB115" s="78"/>
      <c r="PC115" s="78"/>
      <c r="PD115" s="78"/>
      <c r="PE115" s="78"/>
      <c r="PF115" s="78"/>
      <c r="PG115" s="78"/>
      <c r="PH115" s="78"/>
      <c r="PI115" s="78"/>
      <c r="PJ115" s="78"/>
      <c r="PK115" s="78"/>
      <c r="PL115" s="78"/>
      <c r="PM115" s="78"/>
      <c r="PN115" s="78"/>
      <c r="PO115" s="78"/>
      <c r="PP115" s="78"/>
      <c r="PQ115" s="78"/>
      <c r="PR115" s="78"/>
      <c r="PS115" s="78"/>
      <c r="PT115" s="78"/>
      <c r="PU115" s="78"/>
      <c r="PV115" s="78"/>
      <c r="PW115" s="78"/>
      <c r="PX115" s="78"/>
      <c r="PY115" s="78"/>
      <c r="PZ115" s="78"/>
      <c r="QA115" s="78"/>
      <c r="QB115" s="78"/>
      <c r="QC115" s="78"/>
      <c r="QD115" s="78"/>
      <c r="QE115" s="78"/>
      <c r="QF115" s="78"/>
      <c r="QG115" s="78"/>
      <c r="QH115" s="78"/>
      <c r="QI115" s="78"/>
      <c r="QJ115" s="78"/>
      <c r="QK115" s="78"/>
      <c r="QL115" s="78"/>
      <c r="QM115" s="78"/>
      <c r="QN115" s="78"/>
      <c r="QO115" s="78"/>
      <c r="QP115" s="78"/>
      <c r="QQ115" s="78"/>
      <c r="QR115" s="78"/>
      <c r="QS115" s="78"/>
      <c r="QT115" s="78"/>
      <c r="QU115" s="78"/>
      <c r="QV115" s="78"/>
      <c r="QW115" s="78"/>
      <c r="QX115" s="78"/>
      <c r="QY115" s="78"/>
      <c r="QZ115" s="78"/>
      <c r="RA115" s="78"/>
      <c r="RB115" s="78"/>
      <c r="RC115" s="78"/>
      <c r="RD115" s="78"/>
      <c r="RE115" s="78"/>
      <c r="RF115" s="78"/>
      <c r="RG115" s="78"/>
      <c r="RH115" s="78"/>
      <c r="RI115" s="78"/>
      <c r="RJ115" s="78"/>
      <c r="RK115" s="78"/>
      <c r="RL115" s="78"/>
      <c r="RM115" s="78"/>
      <c r="RN115" s="78"/>
      <c r="RO115" s="78"/>
      <c r="RP115" s="78"/>
      <c r="RQ115" s="78"/>
      <c r="RR115" s="78"/>
      <c r="RS115" s="78"/>
      <c r="RT115" s="78"/>
      <c r="RU115" s="78"/>
      <c r="RV115" s="78"/>
      <c r="RW115" s="78"/>
      <c r="RX115" s="78"/>
      <c r="RY115" s="78"/>
      <c r="RZ115" s="78"/>
      <c r="SA115" s="78"/>
      <c r="SB115" s="78"/>
      <c r="SC115" s="78"/>
      <c r="SD115" s="78"/>
      <c r="SE115" s="78"/>
      <c r="SF115" s="78"/>
      <c r="SG115" s="78"/>
      <c r="SH115" s="78"/>
      <c r="SI115" s="78"/>
      <c r="SJ115" s="78"/>
      <c r="SK115" s="78"/>
      <c r="SL115" s="78"/>
      <c r="SM115" s="78"/>
      <c r="SN115" s="78"/>
      <c r="SO115" s="78"/>
      <c r="SP115" s="78"/>
      <c r="SQ115" s="78"/>
      <c r="SR115" s="78"/>
      <c r="SS115" s="78"/>
      <c r="ST115" s="78"/>
      <c r="SU115" s="78"/>
      <c r="SV115" s="78"/>
      <c r="SW115" s="78"/>
      <c r="SX115" s="78"/>
      <c r="SY115" s="78"/>
      <c r="SZ115" s="78"/>
      <c r="TA115" s="78"/>
      <c r="TB115" s="78"/>
      <c r="TC115" s="78"/>
      <c r="TD115" s="78"/>
      <c r="TE115" s="78"/>
      <c r="TF115" s="78"/>
      <c r="TG115" s="78"/>
      <c r="TH115" s="78"/>
      <c r="TI115" s="78"/>
      <c r="TJ115" s="78"/>
      <c r="TK115" s="78"/>
      <c r="TL115" s="78"/>
      <c r="TM115" s="78"/>
      <c r="TN115" s="78"/>
      <c r="TO115" s="78"/>
      <c r="TP115" s="78"/>
      <c r="TQ115" s="78"/>
      <c r="TR115" s="78"/>
      <c r="TS115" s="78"/>
      <c r="TT115" s="78"/>
      <c r="TU115" s="78"/>
      <c r="TV115" s="78"/>
      <c r="TW115" s="78"/>
      <c r="TX115" s="78"/>
      <c r="TY115" s="78"/>
      <c r="TZ115" s="78"/>
      <c r="UA115" s="78"/>
      <c r="UB115" s="78"/>
      <c r="UC115" s="78"/>
      <c r="UD115" s="78"/>
      <c r="UE115" s="78"/>
      <c r="UF115" s="78"/>
      <c r="UG115" s="78"/>
      <c r="UH115" s="78"/>
      <c r="UI115" s="78"/>
      <c r="UJ115" s="78"/>
      <c r="UK115" s="78"/>
      <c r="UL115" s="78"/>
      <c r="UM115" s="78"/>
      <c r="UN115" s="78"/>
      <c r="UO115" s="78"/>
      <c r="UP115" s="78"/>
      <c r="UQ115" s="78"/>
      <c r="UR115" s="78"/>
      <c r="US115" s="78"/>
      <c r="UT115" s="78"/>
      <c r="UU115" s="78"/>
      <c r="UV115" s="78"/>
      <c r="UW115" s="78"/>
      <c r="UX115" s="78"/>
      <c r="UY115" s="78"/>
      <c r="UZ115" s="78"/>
      <c r="VA115" s="78"/>
      <c r="VB115" s="78"/>
      <c r="VC115" s="78"/>
      <c r="VD115" s="78"/>
      <c r="VE115" s="78"/>
      <c r="VF115" s="78"/>
      <c r="VG115" s="78"/>
      <c r="VH115" s="78"/>
      <c r="VI115" s="78"/>
      <c r="VJ115" s="78"/>
      <c r="VK115" s="78"/>
      <c r="VL115" s="78"/>
      <c r="VM115" s="78"/>
      <c r="VN115" s="78"/>
      <c r="VO115" s="78"/>
      <c r="VP115" s="78"/>
      <c r="VQ115" s="78"/>
      <c r="VR115" s="78"/>
      <c r="VS115" s="78"/>
      <c r="VT115" s="78"/>
      <c r="VU115" s="78"/>
      <c r="VV115" s="78"/>
      <c r="VW115" s="78"/>
      <c r="VX115" s="78"/>
      <c r="VY115" s="78"/>
      <c r="VZ115" s="78"/>
      <c r="WA115" s="78"/>
      <c r="WB115" s="78"/>
      <c r="WC115" s="78"/>
      <c r="WD115" s="78"/>
      <c r="WE115" s="78"/>
      <c r="WF115" s="78"/>
      <c r="WG115" s="78"/>
      <c r="WH115" s="78"/>
      <c r="WI115" s="78"/>
      <c r="WJ115" s="78"/>
      <c r="WK115" s="78"/>
      <c r="WL115" s="78"/>
      <c r="WM115" s="78"/>
      <c r="WN115" s="78"/>
      <c r="WO115" s="78"/>
      <c r="WP115" s="78"/>
      <c r="WQ115" s="78"/>
      <c r="WR115" s="78"/>
      <c r="WS115" s="78"/>
      <c r="WT115" s="78"/>
      <c r="WU115" s="78"/>
      <c r="WV115" s="78"/>
      <c r="WW115" s="78"/>
      <c r="WX115" s="78"/>
      <c r="WY115" s="78"/>
      <c r="WZ115" s="78"/>
      <c r="XA115" s="78"/>
      <c r="XB115" s="78"/>
      <c r="XC115" s="78"/>
      <c r="XD115" s="78"/>
      <c r="XE115" s="78"/>
      <c r="XF115" s="78"/>
      <c r="XG115" s="78"/>
      <c r="XH115" s="78"/>
      <c r="XI115" s="78"/>
      <c r="XJ115" s="78"/>
      <c r="XK115" s="78"/>
      <c r="XL115" s="78"/>
      <c r="XM115" s="78"/>
      <c r="XN115" s="78"/>
      <c r="XO115" s="78"/>
      <c r="XP115" s="78"/>
      <c r="XQ115" s="78"/>
      <c r="XR115" s="78"/>
      <c r="XS115" s="78"/>
      <c r="XT115" s="78"/>
      <c r="XU115" s="78"/>
      <c r="XV115" s="78"/>
      <c r="XW115" s="78"/>
      <c r="XX115" s="78"/>
      <c r="XY115" s="78"/>
      <c r="XZ115" s="78"/>
      <c r="YA115" s="78"/>
      <c r="YB115" s="78"/>
      <c r="YC115" s="78"/>
      <c r="YD115" s="78"/>
      <c r="YE115" s="78"/>
      <c r="YF115" s="78"/>
      <c r="YG115" s="78"/>
      <c r="YH115" s="78"/>
      <c r="YI115" s="78"/>
      <c r="YJ115" s="78"/>
      <c r="YK115" s="78"/>
      <c r="YL115" s="78"/>
      <c r="YM115" s="78"/>
      <c r="YN115" s="78"/>
      <c r="YO115" s="78"/>
      <c r="YP115" s="78"/>
      <c r="YQ115" s="78"/>
      <c r="YR115" s="78"/>
      <c r="YS115" s="78"/>
      <c r="YT115" s="78"/>
      <c r="YU115" s="78"/>
      <c r="YV115" s="78"/>
      <c r="YW115" s="78"/>
      <c r="YX115" s="78"/>
      <c r="YY115" s="78"/>
      <c r="YZ115" s="78"/>
      <c r="ZA115" s="78"/>
      <c r="ZB115" s="78"/>
      <c r="ZC115" s="78"/>
      <c r="ZD115" s="78"/>
      <c r="ZE115" s="78"/>
      <c r="ZF115" s="78"/>
      <c r="ZG115" s="78"/>
      <c r="ZH115" s="78"/>
      <c r="ZI115" s="78"/>
      <c r="ZJ115" s="78"/>
      <c r="ZK115" s="78"/>
      <c r="ZL115" s="78"/>
      <c r="ZM115" s="78"/>
      <c r="ZN115" s="78"/>
      <c r="ZO115" s="78"/>
      <c r="ZP115" s="78"/>
      <c r="ZQ115" s="78"/>
      <c r="ZR115" s="78"/>
      <c r="ZS115" s="78"/>
      <c r="ZT115" s="78"/>
      <c r="ZU115" s="78"/>
      <c r="ZV115" s="78"/>
      <c r="ZW115" s="78"/>
      <c r="ZX115" s="78"/>
      <c r="ZY115" s="78"/>
      <c r="ZZ115" s="78"/>
      <c r="AAA115" s="78"/>
      <c r="AAB115" s="78"/>
      <c r="AAC115" s="78"/>
      <c r="AAD115" s="78"/>
      <c r="AAE115" s="78"/>
      <c r="AAF115" s="78"/>
      <c r="AAG115" s="78"/>
      <c r="AAH115" s="78"/>
      <c r="AAI115" s="78"/>
      <c r="AAJ115" s="78"/>
      <c r="AAK115" s="78"/>
      <c r="AAL115" s="78"/>
      <c r="AAM115" s="78"/>
      <c r="AAN115" s="78"/>
      <c r="AAO115" s="78"/>
      <c r="AAP115" s="78"/>
      <c r="AAQ115" s="78"/>
      <c r="AAR115" s="78"/>
      <c r="AAS115" s="78"/>
      <c r="AAT115" s="78"/>
      <c r="AAU115" s="78"/>
      <c r="AAV115" s="78"/>
      <c r="AAW115" s="78"/>
      <c r="AAX115" s="78"/>
      <c r="AAY115" s="78"/>
      <c r="AAZ115" s="78"/>
      <c r="ABA115" s="78"/>
      <c r="ABB115" s="78"/>
      <c r="ABC115" s="78"/>
      <c r="ABD115" s="78"/>
      <c r="ABE115" s="78"/>
      <c r="ABF115" s="78"/>
      <c r="ABG115" s="78"/>
      <c r="ABH115" s="78"/>
      <c r="ABI115" s="78"/>
      <c r="ABJ115" s="78"/>
      <c r="ABK115" s="78"/>
      <c r="ABL115" s="78"/>
      <c r="ABM115" s="78"/>
      <c r="ABN115" s="78"/>
      <c r="ABO115" s="78"/>
      <c r="ABP115" s="78"/>
      <c r="ABQ115" s="78"/>
      <c r="ABR115" s="78"/>
      <c r="ABS115" s="78"/>
      <c r="ABT115" s="78"/>
      <c r="ABU115" s="78"/>
      <c r="ABV115" s="78"/>
      <c r="ABW115" s="78"/>
      <c r="ABX115" s="78"/>
      <c r="ABY115" s="78"/>
      <c r="ABZ115" s="78"/>
      <c r="ACA115" s="78"/>
      <c r="ACB115" s="78"/>
      <c r="ACC115" s="78"/>
      <c r="ACD115" s="78"/>
      <c r="ACE115" s="78"/>
      <c r="ACF115" s="78"/>
      <c r="ACG115" s="78"/>
      <c r="ACH115" s="78"/>
      <c r="ACI115" s="78"/>
      <c r="ACJ115" s="78"/>
      <c r="ACK115" s="78"/>
      <c r="ACL115" s="78"/>
      <c r="ACM115" s="78"/>
      <c r="ACN115" s="78"/>
      <c r="ACO115" s="78"/>
      <c r="ACP115" s="78"/>
      <c r="ACQ115" s="78"/>
      <c r="ACR115" s="78"/>
      <c r="ACS115" s="78"/>
      <c r="ACT115" s="78"/>
      <c r="ACU115" s="78"/>
      <c r="ACV115" s="78"/>
      <c r="ACW115" s="78"/>
      <c r="ACX115" s="78"/>
      <c r="ACY115" s="78"/>
      <c r="ACZ115" s="78"/>
      <c r="ADA115" s="78"/>
      <c r="ADB115" s="78"/>
      <c r="ADC115" s="78"/>
      <c r="ADD115" s="78"/>
      <c r="ADE115" s="78"/>
      <c r="ADF115" s="78"/>
      <c r="ADG115" s="78"/>
      <c r="ADH115" s="78"/>
      <c r="ADI115" s="78"/>
      <c r="ADJ115" s="78"/>
      <c r="ADK115" s="78"/>
      <c r="ADL115" s="78"/>
      <c r="ADM115" s="78"/>
      <c r="ADN115" s="78"/>
      <c r="ADO115" s="78"/>
      <c r="ADP115" s="78"/>
      <c r="ADQ115" s="78"/>
      <c r="ADR115" s="78"/>
      <c r="ADS115" s="78"/>
      <c r="ADT115" s="78"/>
      <c r="ADU115" s="78"/>
      <c r="ADV115" s="78"/>
      <c r="ADW115" s="78"/>
      <c r="ADX115" s="78"/>
      <c r="ADY115" s="78"/>
      <c r="ADZ115" s="78"/>
      <c r="AEA115" s="78"/>
      <c r="AEB115" s="78"/>
      <c r="AEC115" s="78"/>
      <c r="AED115" s="78"/>
      <c r="AEE115" s="78"/>
      <c r="AEF115" s="78"/>
      <c r="AEG115" s="78"/>
      <c r="AEH115" s="78"/>
      <c r="AEI115" s="78"/>
      <c r="AEJ115" s="78"/>
      <c r="AEK115" s="78"/>
      <c r="AEL115" s="78"/>
      <c r="AEM115" s="78"/>
      <c r="AEN115" s="78"/>
      <c r="AEO115" s="78"/>
      <c r="AEP115" s="78"/>
      <c r="AEQ115" s="78"/>
      <c r="AER115" s="78"/>
      <c r="AES115" s="78"/>
      <c r="AET115" s="78"/>
      <c r="AEU115" s="78"/>
      <c r="AEV115" s="78"/>
      <c r="AEW115" s="78"/>
      <c r="AEX115" s="78"/>
      <c r="AEY115" s="78"/>
      <c r="AEZ115" s="78"/>
      <c r="AFA115" s="78"/>
      <c r="AFB115" s="78"/>
      <c r="AFC115" s="78"/>
      <c r="AFD115" s="78"/>
      <c r="AFE115" s="78"/>
      <c r="AFF115" s="78"/>
      <c r="AFG115" s="78"/>
      <c r="AFH115" s="78"/>
      <c r="AFI115" s="78"/>
      <c r="AFJ115" s="78"/>
      <c r="AFK115" s="78"/>
      <c r="AFL115" s="78"/>
      <c r="AFM115" s="78"/>
      <c r="AFN115" s="78"/>
      <c r="AFO115" s="78"/>
      <c r="AFP115" s="78"/>
      <c r="AFQ115" s="78"/>
      <c r="AFR115" s="78"/>
      <c r="AFS115" s="78"/>
      <c r="AFT115" s="78"/>
      <c r="AFU115" s="78"/>
      <c r="AFV115" s="78"/>
      <c r="AFW115" s="78"/>
      <c r="AFX115" s="78"/>
      <c r="AFY115" s="78"/>
      <c r="AFZ115" s="78"/>
      <c r="AGA115" s="78"/>
      <c r="AGB115" s="78"/>
      <c r="AGC115" s="78"/>
      <c r="AGD115" s="78"/>
      <c r="AGE115" s="78"/>
      <c r="AGF115" s="78"/>
      <c r="AGG115" s="78"/>
      <c r="AGH115" s="78"/>
      <c r="AGI115" s="78"/>
      <c r="AGJ115" s="78"/>
      <c r="AGK115" s="78"/>
      <c r="AGL115" s="78"/>
      <c r="AGM115" s="78"/>
      <c r="AGN115" s="78"/>
      <c r="AGO115" s="78"/>
      <c r="AGP115" s="78"/>
      <c r="AGQ115" s="78"/>
      <c r="AGR115" s="78"/>
      <c r="AGS115" s="78"/>
      <c r="AGT115" s="78"/>
      <c r="AGU115" s="78"/>
      <c r="AGV115" s="78"/>
      <c r="AGW115" s="78"/>
      <c r="AGX115" s="78"/>
      <c r="AGY115" s="78"/>
      <c r="AGZ115" s="78"/>
      <c r="AHA115" s="78"/>
      <c r="AHB115" s="78"/>
      <c r="AHC115" s="78"/>
      <c r="AHD115" s="78"/>
      <c r="AHE115" s="78"/>
      <c r="AHF115" s="78"/>
      <c r="AHG115" s="78"/>
      <c r="AHH115" s="78"/>
      <c r="AHI115" s="78"/>
      <c r="AHJ115" s="78"/>
      <c r="AHK115" s="78"/>
      <c r="AHL115" s="78"/>
      <c r="AHM115" s="78"/>
      <c r="AHN115" s="78"/>
      <c r="AHO115" s="78"/>
      <c r="AHP115" s="78"/>
      <c r="AHQ115" s="78"/>
      <c r="AHR115" s="78"/>
      <c r="AHS115" s="78"/>
      <c r="AHT115" s="78"/>
      <c r="AHU115" s="78"/>
      <c r="AHV115" s="78"/>
      <c r="AHW115" s="78"/>
      <c r="AHX115" s="78"/>
      <c r="AHY115" s="78"/>
      <c r="AHZ115" s="78"/>
      <c r="AIA115" s="78"/>
      <c r="AIB115" s="78"/>
      <c r="AIC115" s="78"/>
      <c r="AID115" s="78"/>
      <c r="AIE115" s="78"/>
      <c r="AIF115" s="78"/>
      <c r="AIG115" s="78"/>
      <c r="AIH115" s="78"/>
      <c r="AII115" s="78"/>
      <c r="AIJ115" s="78"/>
      <c r="AIK115" s="78"/>
      <c r="AIL115" s="78"/>
      <c r="AIM115" s="78"/>
      <c r="AIN115" s="78"/>
      <c r="AIO115" s="78"/>
      <c r="AIP115" s="78"/>
      <c r="AIQ115" s="78"/>
      <c r="AIR115" s="78"/>
      <c r="AIS115" s="78"/>
      <c r="AIT115" s="78"/>
      <c r="AIU115" s="78"/>
      <c r="AIV115" s="78"/>
      <c r="AIW115" s="78"/>
      <c r="AIX115" s="78"/>
      <c r="AIY115" s="78"/>
      <c r="AIZ115" s="78"/>
      <c r="AJA115" s="78"/>
      <c r="AJB115" s="78"/>
      <c r="AJC115" s="78"/>
      <c r="AJD115" s="78"/>
      <c r="AJE115" s="78"/>
      <c r="AJF115" s="78"/>
      <c r="AJG115" s="78"/>
      <c r="AJH115" s="78"/>
      <c r="AJI115" s="78"/>
      <c r="AJJ115" s="78"/>
      <c r="AJK115" s="78"/>
      <c r="AJL115" s="78"/>
      <c r="AJM115" s="78"/>
      <c r="AJN115" s="78"/>
      <c r="AJO115" s="78"/>
      <c r="AJP115" s="78"/>
      <c r="AJQ115" s="78"/>
      <c r="AJR115" s="78"/>
      <c r="AJS115" s="78"/>
      <c r="AJT115" s="78"/>
      <c r="AJU115" s="78"/>
      <c r="AJV115" s="78"/>
      <c r="AJW115" s="78"/>
      <c r="AJX115" s="78"/>
      <c r="AJY115" s="78"/>
      <c r="AJZ115" s="78"/>
      <c r="AKA115" s="78"/>
      <c r="AKB115" s="78"/>
      <c r="AKC115" s="78"/>
      <c r="AKD115" s="78"/>
      <c r="AKE115" s="78"/>
      <c r="AKF115" s="78"/>
      <c r="AKG115" s="78"/>
      <c r="AKH115" s="78"/>
      <c r="AKI115" s="78"/>
      <c r="AKJ115" s="78"/>
      <c r="AKK115" s="78"/>
      <c r="AKL115" s="78"/>
      <c r="AKM115" s="78"/>
      <c r="AKN115" s="78"/>
      <c r="AKO115" s="78"/>
      <c r="AKP115" s="78"/>
      <c r="AKQ115" s="78"/>
      <c r="AKR115" s="78"/>
      <c r="AKS115" s="78"/>
      <c r="AKT115" s="78"/>
      <c r="AKU115" s="78"/>
      <c r="AKV115" s="78"/>
      <c r="AKW115" s="78"/>
      <c r="AKX115" s="78"/>
      <c r="AKY115" s="78"/>
      <c r="AKZ115" s="78"/>
      <c r="ALA115" s="78"/>
      <c r="ALB115" s="78"/>
      <c r="ALC115" s="78"/>
      <c r="ALD115" s="78"/>
      <c r="ALE115" s="78"/>
      <c r="ALF115" s="78"/>
      <c r="ALG115" s="78"/>
      <c r="ALH115" s="78"/>
      <c r="ALI115" s="78"/>
      <c r="ALJ115" s="78"/>
      <c r="ALK115" s="78"/>
      <c r="ALL115" s="78"/>
      <c r="ALM115" s="78"/>
      <c r="ALN115" s="78"/>
      <c r="ALO115" s="78"/>
      <c r="ALP115" s="78"/>
      <c r="ALQ115" s="78"/>
      <c r="ALR115" s="78"/>
      <c r="ALS115" s="78"/>
      <c r="ALT115" s="78"/>
      <c r="ALU115" s="78"/>
      <c r="ALV115" s="78"/>
      <c r="ALW115" s="78"/>
      <c r="ALX115" s="78"/>
    </row>
    <row r="116" ht="14.5" spans="1:1012">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78"/>
      <c r="IV116" s="78"/>
      <c r="IW116" s="78"/>
      <c r="IX116" s="78"/>
      <c r="IY116" s="78"/>
      <c r="IZ116" s="78"/>
      <c r="JA116" s="78"/>
      <c r="JB116" s="78"/>
      <c r="JC116" s="78"/>
      <c r="JD116" s="78"/>
      <c r="JE116" s="78"/>
      <c r="JF116" s="78"/>
      <c r="JG116" s="78"/>
      <c r="JH116" s="78"/>
      <c r="JI116" s="78"/>
      <c r="JJ116" s="78"/>
      <c r="JK116" s="78"/>
      <c r="JL116" s="78"/>
      <c r="JM116" s="78"/>
      <c r="JN116" s="78"/>
      <c r="JO116" s="78"/>
      <c r="JP116" s="78"/>
      <c r="JQ116" s="78"/>
      <c r="JR116" s="78"/>
      <c r="JS116" s="78"/>
      <c r="JT116" s="78"/>
      <c r="JU116" s="78"/>
      <c r="JV116" s="78"/>
      <c r="JW116" s="78"/>
      <c r="JX116" s="78"/>
      <c r="JY116" s="78"/>
      <c r="JZ116" s="78"/>
      <c r="KA116" s="78"/>
      <c r="KB116" s="78"/>
      <c r="KC116" s="78"/>
      <c r="KD116" s="78"/>
      <c r="KE116" s="78"/>
      <c r="KF116" s="78"/>
      <c r="KG116" s="78"/>
      <c r="KH116" s="78"/>
      <c r="KI116" s="78"/>
      <c r="KJ116" s="78"/>
      <c r="KK116" s="78"/>
      <c r="KL116" s="78"/>
      <c r="KM116" s="78"/>
      <c r="KN116" s="78"/>
      <c r="KO116" s="78"/>
      <c r="KP116" s="78"/>
      <c r="KQ116" s="78"/>
      <c r="KR116" s="78"/>
      <c r="KS116" s="78"/>
      <c r="KT116" s="78"/>
      <c r="KU116" s="78"/>
      <c r="KV116" s="78"/>
      <c r="KW116" s="78"/>
      <c r="KX116" s="78"/>
      <c r="KY116" s="78"/>
      <c r="KZ116" s="78"/>
      <c r="LA116" s="78"/>
      <c r="LB116" s="78"/>
      <c r="LC116" s="78"/>
      <c r="LD116" s="78"/>
      <c r="LE116" s="78"/>
      <c r="LF116" s="78"/>
      <c r="LG116" s="78"/>
      <c r="LH116" s="78"/>
      <c r="LI116" s="78"/>
      <c r="LJ116" s="78"/>
      <c r="LK116" s="78"/>
      <c r="LL116" s="78"/>
      <c r="LM116" s="78"/>
      <c r="LN116" s="78"/>
      <c r="LO116" s="78"/>
      <c r="LP116" s="78"/>
      <c r="LQ116" s="78"/>
      <c r="LR116" s="78"/>
      <c r="LS116" s="78"/>
      <c r="LT116" s="78"/>
      <c r="LU116" s="78"/>
      <c r="LV116" s="78"/>
      <c r="LW116" s="78"/>
      <c r="LX116" s="78"/>
      <c r="LY116" s="78"/>
      <c r="LZ116" s="78"/>
      <c r="MA116" s="78"/>
      <c r="MB116" s="78"/>
      <c r="MC116" s="78"/>
      <c r="MD116" s="78"/>
      <c r="ME116" s="78"/>
      <c r="MF116" s="78"/>
      <c r="MG116" s="78"/>
      <c r="MH116" s="78"/>
      <c r="MI116" s="78"/>
      <c r="MJ116" s="78"/>
      <c r="MK116" s="78"/>
      <c r="ML116" s="78"/>
      <c r="MM116" s="78"/>
      <c r="MN116" s="78"/>
      <c r="MO116" s="78"/>
      <c r="MP116" s="78"/>
      <c r="MQ116" s="78"/>
      <c r="MR116" s="78"/>
      <c r="MS116" s="78"/>
      <c r="MT116" s="78"/>
      <c r="MU116" s="78"/>
      <c r="MV116" s="78"/>
      <c r="MW116" s="78"/>
      <c r="MX116" s="78"/>
      <c r="MY116" s="78"/>
      <c r="MZ116" s="78"/>
      <c r="NA116" s="78"/>
      <c r="NB116" s="78"/>
      <c r="NC116" s="78"/>
      <c r="ND116" s="78"/>
      <c r="NE116" s="78"/>
      <c r="NF116" s="78"/>
      <c r="NG116" s="78"/>
      <c r="NH116" s="78"/>
      <c r="NI116" s="78"/>
      <c r="NJ116" s="78"/>
      <c r="NK116" s="78"/>
      <c r="NL116" s="78"/>
      <c r="NM116" s="78"/>
      <c r="NN116" s="78"/>
      <c r="NO116" s="78"/>
      <c r="NP116" s="78"/>
      <c r="NQ116" s="78"/>
      <c r="NR116" s="78"/>
      <c r="NS116" s="78"/>
      <c r="NT116" s="78"/>
      <c r="NU116" s="78"/>
      <c r="NV116" s="78"/>
      <c r="NW116" s="78"/>
      <c r="NX116" s="78"/>
      <c r="NY116" s="78"/>
      <c r="NZ116" s="78"/>
      <c r="OA116" s="78"/>
      <c r="OB116" s="78"/>
      <c r="OC116" s="78"/>
      <c r="OD116" s="78"/>
      <c r="OE116" s="78"/>
      <c r="OF116" s="78"/>
      <c r="OG116" s="78"/>
      <c r="OH116" s="78"/>
      <c r="OI116" s="78"/>
      <c r="OJ116" s="78"/>
      <c r="OK116" s="78"/>
      <c r="OL116" s="78"/>
      <c r="OM116" s="78"/>
      <c r="ON116" s="78"/>
      <c r="OO116" s="78"/>
      <c r="OP116" s="78"/>
      <c r="OQ116" s="78"/>
      <c r="OR116" s="78"/>
      <c r="OS116" s="78"/>
      <c r="OT116" s="78"/>
      <c r="OU116" s="78"/>
      <c r="OV116" s="78"/>
      <c r="OW116" s="78"/>
      <c r="OX116" s="78"/>
      <c r="OY116" s="78"/>
      <c r="OZ116" s="78"/>
      <c r="PA116" s="78"/>
      <c r="PB116" s="78"/>
      <c r="PC116" s="78"/>
      <c r="PD116" s="78"/>
      <c r="PE116" s="78"/>
      <c r="PF116" s="78"/>
      <c r="PG116" s="78"/>
      <c r="PH116" s="78"/>
      <c r="PI116" s="78"/>
      <c r="PJ116" s="78"/>
      <c r="PK116" s="78"/>
      <c r="PL116" s="78"/>
      <c r="PM116" s="78"/>
      <c r="PN116" s="78"/>
      <c r="PO116" s="78"/>
      <c r="PP116" s="78"/>
      <c r="PQ116" s="78"/>
      <c r="PR116" s="78"/>
      <c r="PS116" s="78"/>
      <c r="PT116" s="78"/>
      <c r="PU116" s="78"/>
      <c r="PV116" s="78"/>
      <c r="PW116" s="78"/>
      <c r="PX116" s="78"/>
      <c r="PY116" s="78"/>
      <c r="PZ116" s="78"/>
      <c r="QA116" s="78"/>
      <c r="QB116" s="78"/>
      <c r="QC116" s="78"/>
      <c r="QD116" s="78"/>
      <c r="QE116" s="78"/>
      <c r="QF116" s="78"/>
      <c r="QG116" s="78"/>
      <c r="QH116" s="78"/>
      <c r="QI116" s="78"/>
      <c r="QJ116" s="78"/>
      <c r="QK116" s="78"/>
      <c r="QL116" s="78"/>
      <c r="QM116" s="78"/>
      <c r="QN116" s="78"/>
      <c r="QO116" s="78"/>
      <c r="QP116" s="78"/>
      <c r="QQ116" s="78"/>
      <c r="QR116" s="78"/>
      <c r="QS116" s="78"/>
      <c r="QT116" s="78"/>
      <c r="QU116" s="78"/>
      <c r="QV116" s="78"/>
      <c r="QW116" s="78"/>
      <c r="QX116" s="78"/>
      <c r="QY116" s="78"/>
      <c r="QZ116" s="78"/>
      <c r="RA116" s="78"/>
      <c r="RB116" s="78"/>
      <c r="RC116" s="78"/>
      <c r="RD116" s="78"/>
      <c r="RE116" s="78"/>
      <c r="RF116" s="78"/>
      <c r="RG116" s="78"/>
      <c r="RH116" s="78"/>
      <c r="RI116" s="78"/>
      <c r="RJ116" s="78"/>
      <c r="RK116" s="78"/>
      <c r="RL116" s="78"/>
      <c r="RM116" s="78"/>
      <c r="RN116" s="78"/>
      <c r="RO116" s="78"/>
      <c r="RP116" s="78"/>
      <c r="RQ116" s="78"/>
      <c r="RR116" s="78"/>
      <c r="RS116" s="78"/>
      <c r="RT116" s="78"/>
      <c r="RU116" s="78"/>
      <c r="RV116" s="78"/>
      <c r="RW116" s="78"/>
      <c r="RX116" s="78"/>
      <c r="RY116" s="78"/>
      <c r="RZ116" s="78"/>
      <c r="SA116" s="78"/>
      <c r="SB116" s="78"/>
      <c r="SC116" s="78"/>
      <c r="SD116" s="78"/>
      <c r="SE116" s="78"/>
      <c r="SF116" s="78"/>
      <c r="SG116" s="78"/>
      <c r="SH116" s="78"/>
      <c r="SI116" s="78"/>
      <c r="SJ116" s="78"/>
      <c r="SK116" s="78"/>
      <c r="SL116" s="78"/>
      <c r="SM116" s="78"/>
      <c r="SN116" s="78"/>
      <c r="SO116" s="78"/>
      <c r="SP116" s="78"/>
      <c r="SQ116" s="78"/>
      <c r="SR116" s="78"/>
      <c r="SS116" s="78"/>
      <c r="ST116" s="78"/>
      <c r="SU116" s="78"/>
      <c r="SV116" s="78"/>
      <c r="SW116" s="78"/>
      <c r="SX116" s="78"/>
      <c r="SY116" s="78"/>
      <c r="SZ116" s="78"/>
      <c r="TA116" s="78"/>
      <c r="TB116" s="78"/>
      <c r="TC116" s="78"/>
      <c r="TD116" s="78"/>
      <c r="TE116" s="78"/>
      <c r="TF116" s="78"/>
      <c r="TG116" s="78"/>
      <c r="TH116" s="78"/>
      <c r="TI116" s="78"/>
      <c r="TJ116" s="78"/>
      <c r="TK116" s="78"/>
      <c r="TL116" s="78"/>
      <c r="TM116" s="78"/>
      <c r="TN116" s="78"/>
      <c r="TO116" s="78"/>
      <c r="TP116" s="78"/>
      <c r="TQ116" s="78"/>
      <c r="TR116" s="78"/>
      <c r="TS116" s="78"/>
      <c r="TT116" s="78"/>
      <c r="TU116" s="78"/>
      <c r="TV116" s="78"/>
      <c r="TW116" s="78"/>
      <c r="TX116" s="78"/>
      <c r="TY116" s="78"/>
      <c r="TZ116" s="78"/>
      <c r="UA116" s="78"/>
      <c r="UB116" s="78"/>
      <c r="UC116" s="78"/>
      <c r="UD116" s="78"/>
      <c r="UE116" s="78"/>
      <c r="UF116" s="78"/>
      <c r="UG116" s="78"/>
      <c r="UH116" s="78"/>
      <c r="UI116" s="78"/>
      <c r="UJ116" s="78"/>
      <c r="UK116" s="78"/>
      <c r="UL116" s="78"/>
      <c r="UM116" s="78"/>
      <c r="UN116" s="78"/>
      <c r="UO116" s="78"/>
      <c r="UP116" s="78"/>
      <c r="UQ116" s="78"/>
      <c r="UR116" s="78"/>
      <c r="US116" s="78"/>
      <c r="UT116" s="78"/>
      <c r="UU116" s="78"/>
      <c r="UV116" s="78"/>
      <c r="UW116" s="78"/>
      <c r="UX116" s="78"/>
      <c r="UY116" s="78"/>
      <c r="UZ116" s="78"/>
      <c r="VA116" s="78"/>
      <c r="VB116" s="78"/>
      <c r="VC116" s="78"/>
      <c r="VD116" s="78"/>
      <c r="VE116" s="78"/>
      <c r="VF116" s="78"/>
      <c r="VG116" s="78"/>
      <c r="VH116" s="78"/>
      <c r="VI116" s="78"/>
      <c r="VJ116" s="78"/>
      <c r="VK116" s="78"/>
      <c r="VL116" s="78"/>
      <c r="VM116" s="78"/>
      <c r="VN116" s="78"/>
      <c r="VO116" s="78"/>
      <c r="VP116" s="78"/>
      <c r="VQ116" s="78"/>
      <c r="VR116" s="78"/>
      <c r="VS116" s="78"/>
      <c r="VT116" s="78"/>
      <c r="VU116" s="78"/>
      <c r="VV116" s="78"/>
      <c r="VW116" s="78"/>
      <c r="VX116" s="78"/>
      <c r="VY116" s="78"/>
      <c r="VZ116" s="78"/>
      <c r="WA116" s="78"/>
      <c r="WB116" s="78"/>
      <c r="WC116" s="78"/>
      <c r="WD116" s="78"/>
      <c r="WE116" s="78"/>
      <c r="WF116" s="78"/>
      <c r="WG116" s="78"/>
      <c r="WH116" s="78"/>
      <c r="WI116" s="78"/>
      <c r="WJ116" s="78"/>
      <c r="WK116" s="78"/>
      <c r="WL116" s="78"/>
      <c r="WM116" s="78"/>
      <c r="WN116" s="78"/>
      <c r="WO116" s="78"/>
      <c r="WP116" s="78"/>
      <c r="WQ116" s="78"/>
      <c r="WR116" s="78"/>
      <c r="WS116" s="78"/>
      <c r="WT116" s="78"/>
      <c r="WU116" s="78"/>
      <c r="WV116" s="78"/>
      <c r="WW116" s="78"/>
      <c r="WX116" s="78"/>
      <c r="WY116" s="78"/>
      <c r="WZ116" s="78"/>
      <c r="XA116" s="78"/>
      <c r="XB116" s="78"/>
      <c r="XC116" s="78"/>
      <c r="XD116" s="78"/>
      <c r="XE116" s="78"/>
      <c r="XF116" s="78"/>
      <c r="XG116" s="78"/>
      <c r="XH116" s="78"/>
      <c r="XI116" s="78"/>
      <c r="XJ116" s="78"/>
      <c r="XK116" s="78"/>
      <c r="XL116" s="78"/>
      <c r="XM116" s="78"/>
      <c r="XN116" s="78"/>
      <c r="XO116" s="78"/>
      <c r="XP116" s="78"/>
      <c r="XQ116" s="78"/>
      <c r="XR116" s="78"/>
      <c r="XS116" s="78"/>
      <c r="XT116" s="78"/>
      <c r="XU116" s="78"/>
      <c r="XV116" s="78"/>
      <c r="XW116" s="78"/>
      <c r="XX116" s="78"/>
      <c r="XY116" s="78"/>
      <c r="XZ116" s="78"/>
      <c r="YA116" s="78"/>
      <c r="YB116" s="78"/>
      <c r="YC116" s="78"/>
      <c r="YD116" s="78"/>
      <c r="YE116" s="78"/>
      <c r="YF116" s="78"/>
      <c r="YG116" s="78"/>
      <c r="YH116" s="78"/>
      <c r="YI116" s="78"/>
      <c r="YJ116" s="78"/>
      <c r="YK116" s="78"/>
      <c r="YL116" s="78"/>
      <c r="YM116" s="78"/>
      <c r="YN116" s="78"/>
      <c r="YO116" s="78"/>
      <c r="YP116" s="78"/>
      <c r="YQ116" s="78"/>
      <c r="YR116" s="78"/>
      <c r="YS116" s="78"/>
      <c r="YT116" s="78"/>
      <c r="YU116" s="78"/>
      <c r="YV116" s="78"/>
      <c r="YW116" s="78"/>
      <c r="YX116" s="78"/>
      <c r="YY116" s="78"/>
      <c r="YZ116" s="78"/>
      <c r="ZA116" s="78"/>
      <c r="ZB116" s="78"/>
      <c r="ZC116" s="78"/>
      <c r="ZD116" s="78"/>
      <c r="ZE116" s="78"/>
      <c r="ZF116" s="78"/>
      <c r="ZG116" s="78"/>
      <c r="ZH116" s="78"/>
      <c r="ZI116" s="78"/>
      <c r="ZJ116" s="78"/>
      <c r="ZK116" s="78"/>
      <c r="ZL116" s="78"/>
      <c r="ZM116" s="78"/>
      <c r="ZN116" s="78"/>
      <c r="ZO116" s="78"/>
      <c r="ZP116" s="78"/>
      <c r="ZQ116" s="78"/>
      <c r="ZR116" s="78"/>
      <c r="ZS116" s="78"/>
      <c r="ZT116" s="78"/>
      <c r="ZU116" s="78"/>
      <c r="ZV116" s="78"/>
      <c r="ZW116" s="78"/>
      <c r="ZX116" s="78"/>
      <c r="ZY116" s="78"/>
      <c r="ZZ116" s="78"/>
      <c r="AAA116" s="78"/>
      <c r="AAB116" s="78"/>
      <c r="AAC116" s="78"/>
      <c r="AAD116" s="78"/>
      <c r="AAE116" s="78"/>
      <c r="AAF116" s="78"/>
      <c r="AAG116" s="78"/>
      <c r="AAH116" s="78"/>
      <c r="AAI116" s="78"/>
      <c r="AAJ116" s="78"/>
      <c r="AAK116" s="78"/>
      <c r="AAL116" s="78"/>
      <c r="AAM116" s="78"/>
      <c r="AAN116" s="78"/>
      <c r="AAO116" s="78"/>
      <c r="AAP116" s="78"/>
      <c r="AAQ116" s="78"/>
      <c r="AAR116" s="78"/>
      <c r="AAS116" s="78"/>
      <c r="AAT116" s="78"/>
      <c r="AAU116" s="78"/>
      <c r="AAV116" s="78"/>
      <c r="AAW116" s="78"/>
      <c r="AAX116" s="78"/>
      <c r="AAY116" s="78"/>
      <c r="AAZ116" s="78"/>
      <c r="ABA116" s="78"/>
      <c r="ABB116" s="78"/>
      <c r="ABC116" s="78"/>
      <c r="ABD116" s="78"/>
      <c r="ABE116" s="78"/>
      <c r="ABF116" s="78"/>
      <c r="ABG116" s="78"/>
      <c r="ABH116" s="78"/>
      <c r="ABI116" s="78"/>
      <c r="ABJ116" s="78"/>
      <c r="ABK116" s="78"/>
      <c r="ABL116" s="78"/>
      <c r="ABM116" s="78"/>
      <c r="ABN116" s="78"/>
      <c r="ABO116" s="78"/>
      <c r="ABP116" s="78"/>
      <c r="ABQ116" s="78"/>
      <c r="ABR116" s="78"/>
      <c r="ABS116" s="78"/>
      <c r="ABT116" s="78"/>
      <c r="ABU116" s="78"/>
      <c r="ABV116" s="78"/>
      <c r="ABW116" s="78"/>
      <c r="ABX116" s="78"/>
      <c r="ABY116" s="78"/>
      <c r="ABZ116" s="78"/>
      <c r="ACA116" s="78"/>
      <c r="ACB116" s="78"/>
      <c r="ACC116" s="78"/>
      <c r="ACD116" s="78"/>
      <c r="ACE116" s="78"/>
      <c r="ACF116" s="78"/>
      <c r="ACG116" s="78"/>
      <c r="ACH116" s="78"/>
      <c r="ACI116" s="78"/>
      <c r="ACJ116" s="78"/>
      <c r="ACK116" s="78"/>
      <c r="ACL116" s="78"/>
      <c r="ACM116" s="78"/>
      <c r="ACN116" s="78"/>
      <c r="ACO116" s="78"/>
      <c r="ACP116" s="78"/>
      <c r="ACQ116" s="78"/>
      <c r="ACR116" s="78"/>
      <c r="ACS116" s="78"/>
      <c r="ACT116" s="78"/>
      <c r="ACU116" s="78"/>
      <c r="ACV116" s="78"/>
      <c r="ACW116" s="78"/>
      <c r="ACX116" s="78"/>
      <c r="ACY116" s="78"/>
      <c r="ACZ116" s="78"/>
      <c r="ADA116" s="78"/>
      <c r="ADB116" s="78"/>
      <c r="ADC116" s="78"/>
      <c r="ADD116" s="78"/>
      <c r="ADE116" s="78"/>
      <c r="ADF116" s="78"/>
      <c r="ADG116" s="78"/>
      <c r="ADH116" s="78"/>
      <c r="ADI116" s="78"/>
      <c r="ADJ116" s="78"/>
      <c r="ADK116" s="78"/>
      <c r="ADL116" s="78"/>
      <c r="ADM116" s="78"/>
      <c r="ADN116" s="78"/>
      <c r="ADO116" s="78"/>
      <c r="ADP116" s="78"/>
      <c r="ADQ116" s="78"/>
      <c r="ADR116" s="78"/>
      <c r="ADS116" s="78"/>
      <c r="ADT116" s="78"/>
      <c r="ADU116" s="78"/>
      <c r="ADV116" s="78"/>
      <c r="ADW116" s="78"/>
      <c r="ADX116" s="78"/>
      <c r="ADY116" s="78"/>
      <c r="ADZ116" s="78"/>
      <c r="AEA116" s="78"/>
      <c r="AEB116" s="78"/>
      <c r="AEC116" s="78"/>
      <c r="AED116" s="78"/>
      <c r="AEE116" s="78"/>
      <c r="AEF116" s="78"/>
      <c r="AEG116" s="78"/>
      <c r="AEH116" s="78"/>
      <c r="AEI116" s="78"/>
      <c r="AEJ116" s="78"/>
      <c r="AEK116" s="78"/>
      <c r="AEL116" s="78"/>
      <c r="AEM116" s="78"/>
      <c r="AEN116" s="78"/>
      <c r="AEO116" s="78"/>
      <c r="AEP116" s="78"/>
      <c r="AEQ116" s="78"/>
      <c r="AER116" s="78"/>
      <c r="AES116" s="78"/>
      <c r="AET116" s="78"/>
      <c r="AEU116" s="78"/>
      <c r="AEV116" s="78"/>
      <c r="AEW116" s="78"/>
      <c r="AEX116" s="78"/>
      <c r="AEY116" s="78"/>
      <c r="AEZ116" s="78"/>
      <c r="AFA116" s="78"/>
      <c r="AFB116" s="78"/>
      <c r="AFC116" s="78"/>
      <c r="AFD116" s="78"/>
      <c r="AFE116" s="78"/>
      <c r="AFF116" s="78"/>
      <c r="AFG116" s="78"/>
      <c r="AFH116" s="78"/>
      <c r="AFI116" s="78"/>
      <c r="AFJ116" s="78"/>
      <c r="AFK116" s="78"/>
      <c r="AFL116" s="78"/>
      <c r="AFM116" s="78"/>
      <c r="AFN116" s="78"/>
      <c r="AFO116" s="78"/>
      <c r="AFP116" s="78"/>
      <c r="AFQ116" s="78"/>
      <c r="AFR116" s="78"/>
      <c r="AFS116" s="78"/>
      <c r="AFT116" s="78"/>
      <c r="AFU116" s="78"/>
      <c r="AFV116" s="78"/>
      <c r="AFW116" s="78"/>
      <c r="AFX116" s="78"/>
      <c r="AFY116" s="78"/>
      <c r="AFZ116" s="78"/>
      <c r="AGA116" s="78"/>
      <c r="AGB116" s="78"/>
      <c r="AGC116" s="78"/>
      <c r="AGD116" s="78"/>
      <c r="AGE116" s="78"/>
      <c r="AGF116" s="78"/>
      <c r="AGG116" s="78"/>
      <c r="AGH116" s="78"/>
      <c r="AGI116" s="78"/>
      <c r="AGJ116" s="78"/>
      <c r="AGK116" s="78"/>
      <c r="AGL116" s="78"/>
      <c r="AGM116" s="78"/>
      <c r="AGN116" s="78"/>
      <c r="AGO116" s="78"/>
      <c r="AGP116" s="78"/>
      <c r="AGQ116" s="78"/>
      <c r="AGR116" s="78"/>
      <c r="AGS116" s="78"/>
      <c r="AGT116" s="78"/>
      <c r="AGU116" s="78"/>
      <c r="AGV116" s="78"/>
      <c r="AGW116" s="78"/>
      <c r="AGX116" s="78"/>
      <c r="AGY116" s="78"/>
      <c r="AGZ116" s="78"/>
      <c r="AHA116" s="78"/>
      <c r="AHB116" s="78"/>
      <c r="AHC116" s="78"/>
      <c r="AHD116" s="78"/>
      <c r="AHE116" s="78"/>
      <c r="AHF116" s="78"/>
      <c r="AHG116" s="78"/>
      <c r="AHH116" s="78"/>
      <c r="AHI116" s="78"/>
      <c r="AHJ116" s="78"/>
      <c r="AHK116" s="78"/>
      <c r="AHL116" s="78"/>
      <c r="AHM116" s="78"/>
      <c r="AHN116" s="78"/>
      <c r="AHO116" s="78"/>
      <c r="AHP116" s="78"/>
      <c r="AHQ116" s="78"/>
      <c r="AHR116" s="78"/>
      <c r="AHS116" s="78"/>
      <c r="AHT116" s="78"/>
      <c r="AHU116" s="78"/>
      <c r="AHV116" s="78"/>
      <c r="AHW116" s="78"/>
      <c r="AHX116" s="78"/>
      <c r="AHY116" s="78"/>
      <c r="AHZ116" s="78"/>
      <c r="AIA116" s="78"/>
      <c r="AIB116" s="78"/>
      <c r="AIC116" s="78"/>
      <c r="AID116" s="78"/>
      <c r="AIE116" s="78"/>
      <c r="AIF116" s="78"/>
      <c r="AIG116" s="78"/>
      <c r="AIH116" s="78"/>
      <c r="AII116" s="78"/>
      <c r="AIJ116" s="78"/>
      <c r="AIK116" s="78"/>
      <c r="AIL116" s="78"/>
      <c r="AIM116" s="78"/>
      <c r="AIN116" s="78"/>
      <c r="AIO116" s="78"/>
      <c r="AIP116" s="78"/>
      <c r="AIQ116" s="78"/>
      <c r="AIR116" s="78"/>
      <c r="AIS116" s="78"/>
      <c r="AIT116" s="78"/>
      <c r="AIU116" s="78"/>
      <c r="AIV116" s="78"/>
      <c r="AIW116" s="78"/>
      <c r="AIX116" s="78"/>
      <c r="AIY116" s="78"/>
      <c r="AIZ116" s="78"/>
      <c r="AJA116" s="78"/>
      <c r="AJB116" s="78"/>
      <c r="AJC116" s="78"/>
      <c r="AJD116" s="78"/>
      <c r="AJE116" s="78"/>
      <c r="AJF116" s="78"/>
      <c r="AJG116" s="78"/>
      <c r="AJH116" s="78"/>
      <c r="AJI116" s="78"/>
      <c r="AJJ116" s="78"/>
      <c r="AJK116" s="78"/>
      <c r="AJL116" s="78"/>
      <c r="AJM116" s="78"/>
      <c r="AJN116" s="78"/>
      <c r="AJO116" s="78"/>
      <c r="AJP116" s="78"/>
      <c r="AJQ116" s="78"/>
      <c r="AJR116" s="78"/>
      <c r="AJS116" s="78"/>
      <c r="AJT116" s="78"/>
      <c r="AJU116" s="78"/>
      <c r="AJV116" s="78"/>
      <c r="AJW116" s="78"/>
      <c r="AJX116" s="78"/>
      <c r="AJY116" s="78"/>
      <c r="AJZ116" s="78"/>
      <c r="AKA116" s="78"/>
      <c r="AKB116" s="78"/>
      <c r="AKC116" s="78"/>
      <c r="AKD116" s="78"/>
      <c r="AKE116" s="78"/>
      <c r="AKF116" s="78"/>
      <c r="AKG116" s="78"/>
      <c r="AKH116" s="78"/>
      <c r="AKI116" s="78"/>
      <c r="AKJ116" s="78"/>
      <c r="AKK116" s="78"/>
      <c r="AKL116" s="78"/>
      <c r="AKM116" s="78"/>
      <c r="AKN116" s="78"/>
      <c r="AKO116" s="78"/>
      <c r="AKP116" s="78"/>
      <c r="AKQ116" s="78"/>
      <c r="AKR116" s="78"/>
      <c r="AKS116" s="78"/>
      <c r="AKT116" s="78"/>
      <c r="AKU116" s="78"/>
      <c r="AKV116" s="78"/>
      <c r="AKW116" s="78"/>
      <c r="AKX116" s="78"/>
      <c r="AKY116" s="78"/>
      <c r="AKZ116" s="78"/>
      <c r="ALA116" s="78"/>
      <c r="ALB116" s="78"/>
      <c r="ALC116" s="78"/>
      <c r="ALD116" s="78"/>
      <c r="ALE116" s="78"/>
      <c r="ALF116" s="78"/>
      <c r="ALG116" s="78"/>
      <c r="ALH116" s="78"/>
      <c r="ALI116" s="78"/>
      <c r="ALJ116" s="78"/>
      <c r="ALK116" s="78"/>
      <c r="ALL116" s="78"/>
      <c r="ALM116" s="78"/>
      <c r="ALN116" s="78"/>
      <c r="ALO116" s="78"/>
      <c r="ALP116" s="78"/>
      <c r="ALQ116" s="78"/>
      <c r="ALR116" s="78"/>
      <c r="ALS116" s="78"/>
      <c r="ALT116" s="78"/>
      <c r="ALU116" s="78"/>
      <c r="ALV116" s="78"/>
      <c r="ALW116" s="78"/>
      <c r="ALX116" s="78"/>
    </row>
    <row r="117" ht="14.5" spans="1:1012">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78"/>
      <c r="AW117" s="78"/>
      <c r="AX117" s="78"/>
      <c r="AY117" s="78"/>
      <c r="AZ117" s="78"/>
      <c r="BA117" s="78"/>
      <c r="BB117" s="78"/>
      <c r="BC117" s="78"/>
      <c r="BD117" s="78"/>
      <c r="BE117" s="78"/>
      <c r="BF117" s="78"/>
      <c r="BG117" s="78"/>
      <c r="BH117" s="78"/>
      <c r="BI117" s="78"/>
      <c r="BJ117" s="78"/>
      <c r="BK117" s="78"/>
      <c r="BL117" s="78"/>
      <c r="BM117" s="78"/>
      <c r="BN117" s="78"/>
      <c r="BO117" s="78"/>
      <c r="BP117" s="78"/>
      <c r="BQ117" s="78"/>
      <c r="BR117" s="78"/>
      <c r="BS117" s="78"/>
      <c r="BT117" s="78"/>
      <c r="BU117" s="78"/>
      <c r="BV117" s="78"/>
      <c r="BW117" s="78"/>
      <c r="BX117" s="78"/>
      <c r="BY117" s="78"/>
      <c r="BZ117" s="78"/>
      <c r="CA117" s="78"/>
      <c r="CB117" s="78"/>
      <c r="CC117" s="78"/>
      <c r="CD117" s="78"/>
      <c r="CE117" s="78"/>
      <c r="CF117" s="78"/>
      <c r="CG117" s="78"/>
      <c r="CH117" s="78"/>
      <c r="CI117" s="78"/>
      <c r="CJ117" s="78"/>
      <c r="CK117" s="78"/>
      <c r="CL117" s="78"/>
      <c r="CM117" s="78"/>
      <c r="CN117" s="78"/>
      <c r="CO117" s="78"/>
      <c r="CP117" s="78"/>
      <c r="CQ117" s="78"/>
      <c r="CR117" s="78"/>
      <c r="CS117" s="78"/>
      <c r="CT117" s="78"/>
      <c r="CU117" s="78"/>
      <c r="CV117" s="78"/>
      <c r="CW117" s="78"/>
      <c r="CX117" s="78"/>
      <c r="CY117" s="78"/>
      <c r="CZ117" s="78"/>
      <c r="DA117" s="78"/>
      <c r="DB117" s="78"/>
      <c r="DC117" s="78"/>
      <c r="DD117" s="78"/>
      <c r="DE117" s="78"/>
      <c r="DF117" s="78"/>
      <c r="DG117" s="78"/>
      <c r="DH117" s="78"/>
      <c r="DI117" s="78"/>
      <c r="DJ117" s="78"/>
      <c r="DK117" s="78"/>
      <c r="DL117" s="78"/>
      <c r="DM117" s="78"/>
      <c r="DN117" s="78"/>
      <c r="DO117" s="78"/>
      <c r="DP117" s="78"/>
      <c r="DQ117" s="78"/>
      <c r="DR117" s="78"/>
      <c r="DS117" s="78"/>
      <c r="DT117" s="78"/>
      <c r="DU117" s="78"/>
      <c r="DV117" s="78"/>
      <c r="DW117" s="78"/>
      <c r="DX117" s="78"/>
      <c r="DY117" s="78"/>
      <c r="DZ117" s="78"/>
      <c r="EA117" s="78"/>
      <c r="EB117" s="78"/>
      <c r="EC117" s="78"/>
      <c r="ED117" s="78"/>
      <c r="EE117" s="78"/>
      <c r="EF117" s="78"/>
      <c r="EG117" s="78"/>
      <c r="EH117" s="78"/>
      <c r="EI117" s="78"/>
      <c r="EJ117" s="78"/>
      <c r="EK117" s="78"/>
      <c r="EL117" s="78"/>
      <c r="EM117" s="78"/>
      <c r="EN117" s="78"/>
      <c r="EO117" s="78"/>
      <c r="EP117" s="78"/>
      <c r="EQ117" s="78"/>
      <c r="ER117" s="78"/>
      <c r="ES117" s="78"/>
      <c r="ET117" s="78"/>
      <c r="EU117" s="78"/>
      <c r="EV117" s="78"/>
      <c r="EW117" s="78"/>
      <c r="EX117" s="78"/>
      <c r="EY117" s="78"/>
      <c r="EZ117" s="78"/>
      <c r="FA117" s="78"/>
      <c r="FB117" s="78"/>
      <c r="FC117" s="78"/>
      <c r="FD117" s="78"/>
      <c r="FE117" s="78"/>
      <c r="FF117" s="78"/>
      <c r="FG117" s="78"/>
      <c r="FH117" s="78"/>
      <c r="FI117" s="78"/>
      <c r="FJ117" s="78"/>
      <c r="FK117" s="78"/>
      <c r="FL117" s="78"/>
      <c r="FM117" s="78"/>
      <c r="FN117" s="78"/>
      <c r="FO117" s="78"/>
      <c r="FP117" s="78"/>
      <c r="FQ117" s="78"/>
      <c r="FR117" s="78"/>
      <c r="FS117" s="78"/>
      <c r="FT117" s="78"/>
      <c r="FU117" s="78"/>
      <c r="FV117" s="78"/>
      <c r="FW117" s="78"/>
      <c r="FX117" s="78"/>
      <c r="FY117" s="78"/>
      <c r="FZ117" s="78"/>
      <c r="GA117" s="78"/>
      <c r="GB117" s="78"/>
      <c r="GC117" s="78"/>
      <c r="GD117" s="78"/>
      <c r="GE117" s="78"/>
      <c r="GF117" s="78"/>
      <c r="GG117" s="78"/>
      <c r="GH117" s="78"/>
      <c r="GI117" s="78"/>
      <c r="GJ117" s="78"/>
      <c r="GK117" s="78"/>
      <c r="GL117" s="78"/>
      <c r="GM117" s="78"/>
      <c r="GN117" s="78"/>
      <c r="GO117" s="78"/>
      <c r="GP117" s="78"/>
      <c r="GQ117" s="78"/>
      <c r="GR117" s="78"/>
      <c r="GS117" s="78"/>
      <c r="GT117" s="78"/>
      <c r="GU117" s="78"/>
      <c r="GV117" s="78"/>
      <c r="GW117" s="78"/>
      <c r="GX117" s="78"/>
      <c r="GY117" s="78"/>
      <c r="GZ117" s="78"/>
      <c r="HA117" s="78"/>
      <c r="HB117" s="78"/>
      <c r="HC117" s="78"/>
      <c r="HD117" s="78"/>
      <c r="HE117" s="78"/>
      <c r="HF117" s="78"/>
      <c r="HG117" s="78"/>
      <c r="HH117" s="78"/>
      <c r="HI117" s="78"/>
      <c r="HJ117" s="78"/>
      <c r="HK117" s="78"/>
      <c r="HL117" s="78"/>
      <c r="HM117" s="78"/>
      <c r="HN117" s="78"/>
      <c r="HO117" s="78"/>
      <c r="HP117" s="78"/>
      <c r="HQ117" s="78"/>
      <c r="HR117" s="78"/>
      <c r="HS117" s="78"/>
      <c r="HT117" s="78"/>
      <c r="HU117" s="78"/>
      <c r="HV117" s="78"/>
      <c r="HW117" s="78"/>
      <c r="HX117" s="78"/>
      <c r="HY117" s="78"/>
      <c r="HZ117" s="78"/>
      <c r="IA117" s="78"/>
      <c r="IB117" s="78"/>
      <c r="IC117" s="78"/>
      <c r="ID117" s="78"/>
      <c r="IE117" s="78"/>
      <c r="IF117" s="78"/>
      <c r="IG117" s="78"/>
      <c r="IH117" s="78"/>
      <c r="II117" s="78"/>
      <c r="IJ117" s="78"/>
      <c r="IK117" s="78"/>
      <c r="IL117" s="78"/>
      <c r="IM117" s="78"/>
      <c r="IN117" s="78"/>
      <c r="IO117" s="78"/>
      <c r="IP117" s="78"/>
      <c r="IQ117" s="78"/>
      <c r="IR117" s="78"/>
      <c r="IS117" s="78"/>
      <c r="IT117" s="78"/>
      <c r="IU117" s="78"/>
      <c r="IV117" s="78"/>
      <c r="IW117" s="78"/>
      <c r="IX117" s="78"/>
      <c r="IY117" s="78"/>
      <c r="IZ117" s="78"/>
      <c r="JA117" s="78"/>
      <c r="JB117" s="78"/>
      <c r="JC117" s="78"/>
      <c r="JD117" s="78"/>
      <c r="JE117" s="78"/>
      <c r="JF117" s="78"/>
      <c r="JG117" s="78"/>
      <c r="JH117" s="78"/>
      <c r="JI117" s="78"/>
      <c r="JJ117" s="78"/>
      <c r="JK117" s="78"/>
      <c r="JL117" s="78"/>
      <c r="JM117" s="78"/>
      <c r="JN117" s="78"/>
      <c r="JO117" s="78"/>
      <c r="JP117" s="78"/>
      <c r="JQ117" s="78"/>
      <c r="JR117" s="78"/>
      <c r="JS117" s="78"/>
      <c r="JT117" s="78"/>
      <c r="JU117" s="78"/>
      <c r="JV117" s="78"/>
      <c r="JW117" s="78"/>
      <c r="JX117" s="78"/>
      <c r="JY117" s="78"/>
      <c r="JZ117" s="78"/>
      <c r="KA117" s="78"/>
      <c r="KB117" s="78"/>
      <c r="KC117" s="78"/>
      <c r="KD117" s="78"/>
      <c r="KE117" s="78"/>
      <c r="KF117" s="78"/>
      <c r="KG117" s="78"/>
      <c r="KH117" s="78"/>
      <c r="KI117" s="78"/>
      <c r="KJ117" s="78"/>
      <c r="KK117" s="78"/>
      <c r="KL117" s="78"/>
      <c r="KM117" s="78"/>
      <c r="KN117" s="78"/>
      <c r="KO117" s="78"/>
      <c r="KP117" s="78"/>
      <c r="KQ117" s="78"/>
      <c r="KR117" s="78"/>
      <c r="KS117" s="78"/>
      <c r="KT117" s="78"/>
      <c r="KU117" s="78"/>
      <c r="KV117" s="78"/>
      <c r="KW117" s="78"/>
      <c r="KX117" s="78"/>
      <c r="KY117" s="78"/>
      <c r="KZ117" s="78"/>
      <c r="LA117" s="78"/>
      <c r="LB117" s="78"/>
      <c r="LC117" s="78"/>
      <c r="LD117" s="78"/>
      <c r="LE117" s="78"/>
      <c r="LF117" s="78"/>
      <c r="LG117" s="78"/>
      <c r="LH117" s="78"/>
      <c r="LI117" s="78"/>
      <c r="LJ117" s="78"/>
      <c r="LK117" s="78"/>
      <c r="LL117" s="78"/>
      <c r="LM117" s="78"/>
      <c r="LN117" s="78"/>
      <c r="LO117" s="78"/>
      <c r="LP117" s="78"/>
      <c r="LQ117" s="78"/>
      <c r="LR117" s="78"/>
      <c r="LS117" s="78"/>
      <c r="LT117" s="78"/>
      <c r="LU117" s="78"/>
      <c r="LV117" s="78"/>
      <c r="LW117" s="78"/>
      <c r="LX117" s="78"/>
      <c r="LY117" s="78"/>
      <c r="LZ117" s="78"/>
      <c r="MA117" s="78"/>
      <c r="MB117" s="78"/>
      <c r="MC117" s="78"/>
      <c r="MD117" s="78"/>
      <c r="ME117" s="78"/>
      <c r="MF117" s="78"/>
      <c r="MG117" s="78"/>
      <c r="MH117" s="78"/>
      <c r="MI117" s="78"/>
      <c r="MJ117" s="78"/>
      <c r="MK117" s="78"/>
      <c r="ML117" s="78"/>
      <c r="MM117" s="78"/>
      <c r="MN117" s="78"/>
      <c r="MO117" s="78"/>
      <c r="MP117" s="78"/>
      <c r="MQ117" s="78"/>
      <c r="MR117" s="78"/>
      <c r="MS117" s="78"/>
      <c r="MT117" s="78"/>
      <c r="MU117" s="78"/>
      <c r="MV117" s="78"/>
      <c r="MW117" s="78"/>
      <c r="MX117" s="78"/>
      <c r="MY117" s="78"/>
      <c r="MZ117" s="78"/>
      <c r="NA117" s="78"/>
      <c r="NB117" s="78"/>
      <c r="NC117" s="78"/>
      <c r="ND117" s="78"/>
      <c r="NE117" s="78"/>
      <c r="NF117" s="78"/>
      <c r="NG117" s="78"/>
      <c r="NH117" s="78"/>
      <c r="NI117" s="78"/>
      <c r="NJ117" s="78"/>
      <c r="NK117" s="78"/>
      <c r="NL117" s="78"/>
      <c r="NM117" s="78"/>
      <c r="NN117" s="78"/>
      <c r="NO117" s="78"/>
      <c r="NP117" s="78"/>
      <c r="NQ117" s="78"/>
      <c r="NR117" s="78"/>
      <c r="NS117" s="78"/>
      <c r="NT117" s="78"/>
      <c r="NU117" s="78"/>
      <c r="NV117" s="78"/>
      <c r="NW117" s="78"/>
      <c r="NX117" s="78"/>
      <c r="NY117" s="78"/>
      <c r="NZ117" s="78"/>
      <c r="OA117" s="78"/>
      <c r="OB117" s="78"/>
      <c r="OC117" s="78"/>
      <c r="OD117" s="78"/>
      <c r="OE117" s="78"/>
      <c r="OF117" s="78"/>
      <c r="OG117" s="78"/>
      <c r="OH117" s="78"/>
      <c r="OI117" s="78"/>
      <c r="OJ117" s="78"/>
      <c r="OK117" s="78"/>
      <c r="OL117" s="78"/>
      <c r="OM117" s="78"/>
      <c r="ON117" s="78"/>
      <c r="OO117" s="78"/>
      <c r="OP117" s="78"/>
      <c r="OQ117" s="78"/>
      <c r="OR117" s="78"/>
      <c r="OS117" s="78"/>
      <c r="OT117" s="78"/>
      <c r="OU117" s="78"/>
      <c r="OV117" s="78"/>
      <c r="OW117" s="78"/>
      <c r="OX117" s="78"/>
      <c r="OY117" s="78"/>
      <c r="OZ117" s="78"/>
      <c r="PA117" s="78"/>
      <c r="PB117" s="78"/>
      <c r="PC117" s="78"/>
      <c r="PD117" s="78"/>
      <c r="PE117" s="78"/>
      <c r="PF117" s="78"/>
      <c r="PG117" s="78"/>
      <c r="PH117" s="78"/>
      <c r="PI117" s="78"/>
      <c r="PJ117" s="78"/>
      <c r="PK117" s="78"/>
      <c r="PL117" s="78"/>
      <c r="PM117" s="78"/>
      <c r="PN117" s="78"/>
      <c r="PO117" s="78"/>
      <c r="PP117" s="78"/>
      <c r="PQ117" s="78"/>
      <c r="PR117" s="78"/>
      <c r="PS117" s="78"/>
      <c r="PT117" s="78"/>
      <c r="PU117" s="78"/>
      <c r="PV117" s="78"/>
      <c r="PW117" s="78"/>
      <c r="PX117" s="78"/>
      <c r="PY117" s="78"/>
      <c r="PZ117" s="78"/>
      <c r="QA117" s="78"/>
      <c r="QB117" s="78"/>
      <c r="QC117" s="78"/>
      <c r="QD117" s="78"/>
      <c r="QE117" s="78"/>
      <c r="QF117" s="78"/>
      <c r="QG117" s="78"/>
      <c r="QH117" s="78"/>
      <c r="QI117" s="78"/>
      <c r="QJ117" s="78"/>
      <c r="QK117" s="78"/>
      <c r="QL117" s="78"/>
      <c r="QM117" s="78"/>
      <c r="QN117" s="78"/>
      <c r="QO117" s="78"/>
      <c r="QP117" s="78"/>
      <c r="QQ117" s="78"/>
      <c r="QR117" s="78"/>
      <c r="QS117" s="78"/>
      <c r="QT117" s="78"/>
      <c r="QU117" s="78"/>
      <c r="QV117" s="78"/>
      <c r="QW117" s="78"/>
      <c r="QX117" s="78"/>
      <c r="QY117" s="78"/>
      <c r="QZ117" s="78"/>
      <c r="RA117" s="78"/>
      <c r="RB117" s="78"/>
      <c r="RC117" s="78"/>
      <c r="RD117" s="78"/>
      <c r="RE117" s="78"/>
      <c r="RF117" s="78"/>
      <c r="RG117" s="78"/>
      <c r="RH117" s="78"/>
      <c r="RI117" s="78"/>
      <c r="RJ117" s="78"/>
      <c r="RK117" s="78"/>
      <c r="RL117" s="78"/>
      <c r="RM117" s="78"/>
      <c r="RN117" s="78"/>
      <c r="RO117" s="78"/>
      <c r="RP117" s="78"/>
      <c r="RQ117" s="78"/>
      <c r="RR117" s="78"/>
      <c r="RS117" s="78"/>
      <c r="RT117" s="78"/>
      <c r="RU117" s="78"/>
      <c r="RV117" s="78"/>
      <c r="RW117" s="78"/>
      <c r="RX117" s="78"/>
      <c r="RY117" s="78"/>
      <c r="RZ117" s="78"/>
      <c r="SA117" s="78"/>
      <c r="SB117" s="78"/>
      <c r="SC117" s="78"/>
      <c r="SD117" s="78"/>
      <c r="SE117" s="78"/>
      <c r="SF117" s="78"/>
      <c r="SG117" s="78"/>
      <c r="SH117" s="78"/>
      <c r="SI117" s="78"/>
      <c r="SJ117" s="78"/>
      <c r="SK117" s="78"/>
      <c r="SL117" s="78"/>
      <c r="SM117" s="78"/>
      <c r="SN117" s="78"/>
      <c r="SO117" s="78"/>
      <c r="SP117" s="78"/>
      <c r="SQ117" s="78"/>
      <c r="SR117" s="78"/>
      <c r="SS117" s="78"/>
      <c r="ST117" s="78"/>
      <c r="SU117" s="78"/>
      <c r="SV117" s="78"/>
      <c r="SW117" s="78"/>
      <c r="SX117" s="78"/>
      <c r="SY117" s="78"/>
      <c r="SZ117" s="78"/>
      <c r="TA117" s="78"/>
      <c r="TB117" s="78"/>
      <c r="TC117" s="78"/>
      <c r="TD117" s="78"/>
      <c r="TE117" s="78"/>
      <c r="TF117" s="78"/>
      <c r="TG117" s="78"/>
      <c r="TH117" s="78"/>
      <c r="TI117" s="78"/>
      <c r="TJ117" s="78"/>
      <c r="TK117" s="78"/>
      <c r="TL117" s="78"/>
      <c r="TM117" s="78"/>
      <c r="TN117" s="78"/>
      <c r="TO117" s="78"/>
      <c r="TP117" s="78"/>
      <c r="TQ117" s="78"/>
      <c r="TR117" s="78"/>
      <c r="TS117" s="78"/>
      <c r="TT117" s="78"/>
      <c r="TU117" s="78"/>
      <c r="TV117" s="78"/>
      <c r="TW117" s="78"/>
      <c r="TX117" s="78"/>
      <c r="TY117" s="78"/>
      <c r="TZ117" s="78"/>
      <c r="UA117" s="78"/>
      <c r="UB117" s="78"/>
      <c r="UC117" s="78"/>
      <c r="UD117" s="78"/>
      <c r="UE117" s="78"/>
      <c r="UF117" s="78"/>
      <c r="UG117" s="78"/>
      <c r="UH117" s="78"/>
      <c r="UI117" s="78"/>
      <c r="UJ117" s="78"/>
      <c r="UK117" s="78"/>
      <c r="UL117" s="78"/>
      <c r="UM117" s="78"/>
      <c r="UN117" s="78"/>
      <c r="UO117" s="78"/>
      <c r="UP117" s="78"/>
      <c r="UQ117" s="78"/>
      <c r="UR117" s="78"/>
      <c r="US117" s="78"/>
      <c r="UT117" s="78"/>
      <c r="UU117" s="78"/>
      <c r="UV117" s="78"/>
      <c r="UW117" s="78"/>
      <c r="UX117" s="78"/>
      <c r="UY117" s="78"/>
      <c r="UZ117" s="78"/>
      <c r="VA117" s="78"/>
      <c r="VB117" s="78"/>
      <c r="VC117" s="78"/>
      <c r="VD117" s="78"/>
      <c r="VE117" s="78"/>
      <c r="VF117" s="78"/>
      <c r="VG117" s="78"/>
      <c r="VH117" s="78"/>
      <c r="VI117" s="78"/>
      <c r="VJ117" s="78"/>
      <c r="VK117" s="78"/>
      <c r="VL117" s="78"/>
      <c r="VM117" s="78"/>
      <c r="VN117" s="78"/>
      <c r="VO117" s="78"/>
      <c r="VP117" s="78"/>
      <c r="VQ117" s="78"/>
      <c r="VR117" s="78"/>
      <c r="VS117" s="78"/>
      <c r="VT117" s="78"/>
      <c r="VU117" s="78"/>
      <c r="VV117" s="78"/>
      <c r="VW117" s="78"/>
      <c r="VX117" s="78"/>
      <c r="VY117" s="78"/>
      <c r="VZ117" s="78"/>
      <c r="WA117" s="78"/>
      <c r="WB117" s="78"/>
      <c r="WC117" s="78"/>
      <c r="WD117" s="78"/>
      <c r="WE117" s="78"/>
      <c r="WF117" s="78"/>
      <c r="WG117" s="78"/>
      <c r="WH117" s="78"/>
      <c r="WI117" s="78"/>
      <c r="WJ117" s="78"/>
      <c r="WK117" s="78"/>
      <c r="WL117" s="78"/>
      <c r="WM117" s="78"/>
      <c r="WN117" s="78"/>
      <c r="WO117" s="78"/>
      <c r="WP117" s="78"/>
      <c r="WQ117" s="78"/>
      <c r="WR117" s="78"/>
      <c r="WS117" s="78"/>
      <c r="WT117" s="78"/>
      <c r="WU117" s="78"/>
      <c r="WV117" s="78"/>
      <c r="WW117" s="78"/>
      <c r="WX117" s="78"/>
      <c r="WY117" s="78"/>
      <c r="WZ117" s="78"/>
      <c r="XA117" s="78"/>
      <c r="XB117" s="78"/>
      <c r="XC117" s="78"/>
      <c r="XD117" s="78"/>
      <c r="XE117" s="78"/>
      <c r="XF117" s="78"/>
      <c r="XG117" s="78"/>
      <c r="XH117" s="78"/>
      <c r="XI117" s="78"/>
      <c r="XJ117" s="78"/>
      <c r="XK117" s="78"/>
      <c r="XL117" s="78"/>
      <c r="XM117" s="78"/>
      <c r="XN117" s="78"/>
      <c r="XO117" s="78"/>
      <c r="XP117" s="78"/>
      <c r="XQ117" s="78"/>
      <c r="XR117" s="78"/>
      <c r="XS117" s="78"/>
      <c r="XT117" s="78"/>
      <c r="XU117" s="78"/>
      <c r="XV117" s="78"/>
      <c r="XW117" s="78"/>
      <c r="XX117" s="78"/>
      <c r="XY117" s="78"/>
      <c r="XZ117" s="78"/>
      <c r="YA117" s="78"/>
      <c r="YB117" s="78"/>
      <c r="YC117" s="78"/>
      <c r="YD117" s="78"/>
      <c r="YE117" s="78"/>
      <c r="YF117" s="78"/>
      <c r="YG117" s="78"/>
      <c r="YH117" s="78"/>
      <c r="YI117" s="78"/>
      <c r="YJ117" s="78"/>
      <c r="YK117" s="78"/>
      <c r="YL117" s="78"/>
      <c r="YM117" s="78"/>
      <c r="YN117" s="78"/>
      <c r="YO117" s="78"/>
      <c r="YP117" s="78"/>
      <c r="YQ117" s="78"/>
      <c r="YR117" s="78"/>
      <c r="YS117" s="78"/>
      <c r="YT117" s="78"/>
      <c r="YU117" s="78"/>
      <c r="YV117" s="78"/>
      <c r="YW117" s="78"/>
      <c r="YX117" s="78"/>
      <c r="YY117" s="78"/>
      <c r="YZ117" s="78"/>
      <c r="ZA117" s="78"/>
      <c r="ZB117" s="78"/>
      <c r="ZC117" s="78"/>
      <c r="ZD117" s="78"/>
      <c r="ZE117" s="78"/>
      <c r="ZF117" s="78"/>
      <c r="ZG117" s="78"/>
      <c r="ZH117" s="78"/>
      <c r="ZI117" s="78"/>
      <c r="ZJ117" s="78"/>
      <c r="ZK117" s="78"/>
      <c r="ZL117" s="78"/>
      <c r="ZM117" s="78"/>
      <c r="ZN117" s="78"/>
      <c r="ZO117" s="78"/>
      <c r="ZP117" s="78"/>
      <c r="ZQ117" s="78"/>
      <c r="ZR117" s="78"/>
      <c r="ZS117" s="78"/>
      <c r="ZT117" s="78"/>
      <c r="ZU117" s="78"/>
      <c r="ZV117" s="78"/>
      <c r="ZW117" s="78"/>
      <c r="ZX117" s="78"/>
      <c r="ZY117" s="78"/>
      <c r="ZZ117" s="78"/>
      <c r="AAA117" s="78"/>
      <c r="AAB117" s="78"/>
      <c r="AAC117" s="78"/>
      <c r="AAD117" s="78"/>
      <c r="AAE117" s="78"/>
      <c r="AAF117" s="78"/>
      <c r="AAG117" s="78"/>
      <c r="AAH117" s="78"/>
      <c r="AAI117" s="78"/>
      <c r="AAJ117" s="78"/>
      <c r="AAK117" s="78"/>
      <c r="AAL117" s="78"/>
      <c r="AAM117" s="78"/>
      <c r="AAN117" s="78"/>
      <c r="AAO117" s="78"/>
      <c r="AAP117" s="78"/>
      <c r="AAQ117" s="78"/>
      <c r="AAR117" s="78"/>
      <c r="AAS117" s="78"/>
      <c r="AAT117" s="78"/>
      <c r="AAU117" s="78"/>
      <c r="AAV117" s="78"/>
      <c r="AAW117" s="78"/>
      <c r="AAX117" s="78"/>
      <c r="AAY117" s="78"/>
      <c r="AAZ117" s="78"/>
      <c r="ABA117" s="78"/>
      <c r="ABB117" s="78"/>
      <c r="ABC117" s="78"/>
      <c r="ABD117" s="78"/>
      <c r="ABE117" s="78"/>
      <c r="ABF117" s="78"/>
      <c r="ABG117" s="78"/>
      <c r="ABH117" s="78"/>
      <c r="ABI117" s="78"/>
      <c r="ABJ117" s="78"/>
      <c r="ABK117" s="78"/>
      <c r="ABL117" s="78"/>
      <c r="ABM117" s="78"/>
      <c r="ABN117" s="78"/>
      <c r="ABO117" s="78"/>
      <c r="ABP117" s="78"/>
      <c r="ABQ117" s="78"/>
      <c r="ABR117" s="78"/>
      <c r="ABS117" s="78"/>
      <c r="ABT117" s="78"/>
      <c r="ABU117" s="78"/>
      <c r="ABV117" s="78"/>
      <c r="ABW117" s="78"/>
      <c r="ABX117" s="78"/>
      <c r="ABY117" s="78"/>
      <c r="ABZ117" s="78"/>
      <c r="ACA117" s="78"/>
      <c r="ACB117" s="78"/>
      <c r="ACC117" s="78"/>
      <c r="ACD117" s="78"/>
      <c r="ACE117" s="78"/>
      <c r="ACF117" s="78"/>
      <c r="ACG117" s="78"/>
      <c r="ACH117" s="78"/>
      <c r="ACI117" s="78"/>
      <c r="ACJ117" s="78"/>
      <c r="ACK117" s="78"/>
      <c r="ACL117" s="78"/>
      <c r="ACM117" s="78"/>
      <c r="ACN117" s="78"/>
      <c r="ACO117" s="78"/>
      <c r="ACP117" s="78"/>
      <c r="ACQ117" s="78"/>
      <c r="ACR117" s="78"/>
      <c r="ACS117" s="78"/>
      <c r="ACT117" s="78"/>
      <c r="ACU117" s="78"/>
      <c r="ACV117" s="78"/>
      <c r="ACW117" s="78"/>
      <c r="ACX117" s="78"/>
      <c r="ACY117" s="78"/>
      <c r="ACZ117" s="78"/>
      <c r="ADA117" s="78"/>
      <c r="ADB117" s="78"/>
      <c r="ADC117" s="78"/>
      <c r="ADD117" s="78"/>
      <c r="ADE117" s="78"/>
      <c r="ADF117" s="78"/>
      <c r="ADG117" s="78"/>
      <c r="ADH117" s="78"/>
      <c r="ADI117" s="78"/>
      <c r="ADJ117" s="78"/>
      <c r="ADK117" s="78"/>
      <c r="ADL117" s="78"/>
      <c r="ADM117" s="78"/>
      <c r="ADN117" s="78"/>
      <c r="ADO117" s="78"/>
      <c r="ADP117" s="78"/>
      <c r="ADQ117" s="78"/>
      <c r="ADR117" s="78"/>
      <c r="ADS117" s="78"/>
      <c r="ADT117" s="78"/>
      <c r="ADU117" s="78"/>
      <c r="ADV117" s="78"/>
      <c r="ADW117" s="78"/>
      <c r="ADX117" s="78"/>
      <c r="ADY117" s="78"/>
      <c r="ADZ117" s="78"/>
      <c r="AEA117" s="78"/>
      <c r="AEB117" s="78"/>
      <c r="AEC117" s="78"/>
      <c r="AED117" s="78"/>
      <c r="AEE117" s="78"/>
      <c r="AEF117" s="78"/>
      <c r="AEG117" s="78"/>
      <c r="AEH117" s="78"/>
      <c r="AEI117" s="78"/>
      <c r="AEJ117" s="78"/>
      <c r="AEK117" s="78"/>
      <c r="AEL117" s="78"/>
      <c r="AEM117" s="78"/>
      <c r="AEN117" s="78"/>
      <c r="AEO117" s="78"/>
      <c r="AEP117" s="78"/>
      <c r="AEQ117" s="78"/>
      <c r="AER117" s="78"/>
      <c r="AES117" s="78"/>
      <c r="AET117" s="78"/>
      <c r="AEU117" s="78"/>
      <c r="AEV117" s="78"/>
      <c r="AEW117" s="78"/>
      <c r="AEX117" s="78"/>
      <c r="AEY117" s="78"/>
      <c r="AEZ117" s="78"/>
      <c r="AFA117" s="78"/>
      <c r="AFB117" s="78"/>
      <c r="AFC117" s="78"/>
      <c r="AFD117" s="78"/>
      <c r="AFE117" s="78"/>
      <c r="AFF117" s="78"/>
      <c r="AFG117" s="78"/>
      <c r="AFH117" s="78"/>
      <c r="AFI117" s="78"/>
      <c r="AFJ117" s="78"/>
      <c r="AFK117" s="78"/>
      <c r="AFL117" s="78"/>
      <c r="AFM117" s="78"/>
      <c r="AFN117" s="78"/>
      <c r="AFO117" s="78"/>
      <c r="AFP117" s="78"/>
      <c r="AFQ117" s="78"/>
      <c r="AFR117" s="78"/>
      <c r="AFS117" s="78"/>
      <c r="AFT117" s="78"/>
      <c r="AFU117" s="78"/>
      <c r="AFV117" s="78"/>
      <c r="AFW117" s="78"/>
      <c r="AFX117" s="78"/>
      <c r="AFY117" s="78"/>
      <c r="AFZ117" s="78"/>
      <c r="AGA117" s="78"/>
      <c r="AGB117" s="78"/>
      <c r="AGC117" s="78"/>
      <c r="AGD117" s="78"/>
      <c r="AGE117" s="78"/>
      <c r="AGF117" s="78"/>
      <c r="AGG117" s="78"/>
      <c r="AGH117" s="78"/>
      <c r="AGI117" s="78"/>
      <c r="AGJ117" s="78"/>
      <c r="AGK117" s="78"/>
      <c r="AGL117" s="78"/>
      <c r="AGM117" s="78"/>
      <c r="AGN117" s="78"/>
      <c r="AGO117" s="78"/>
      <c r="AGP117" s="78"/>
      <c r="AGQ117" s="78"/>
      <c r="AGR117" s="78"/>
      <c r="AGS117" s="78"/>
      <c r="AGT117" s="78"/>
      <c r="AGU117" s="78"/>
      <c r="AGV117" s="78"/>
      <c r="AGW117" s="78"/>
      <c r="AGX117" s="78"/>
      <c r="AGY117" s="78"/>
      <c r="AGZ117" s="78"/>
      <c r="AHA117" s="78"/>
      <c r="AHB117" s="78"/>
      <c r="AHC117" s="78"/>
      <c r="AHD117" s="78"/>
      <c r="AHE117" s="78"/>
      <c r="AHF117" s="78"/>
      <c r="AHG117" s="78"/>
      <c r="AHH117" s="78"/>
      <c r="AHI117" s="78"/>
      <c r="AHJ117" s="78"/>
      <c r="AHK117" s="78"/>
      <c r="AHL117" s="78"/>
      <c r="AHM117" s="78"/>
      <c r="AHN117" s="78"/>
      <c r="AHO117" s="78"/>
      <c r="AHP117" s="78"/>
      <c r="AHQ117" s="78"/>
      <c r="AHR117" s="78"/>
      <c r="AHS117" s="78"/>
      <c r="AHT117" s="78"/>
      <c r="AHU117" s="78"/>
      <c r="AHV117" s="78"/>
      <c r="AHW117" s="78"/>
      <c r="AHX117" s="78"/>
      <c r="AHY117" s="78"/>
      <c r="AHZ117" s="78"/>
      <c r="AIA117" s="78"/>
      <c r="AIB117" s="78"/>
      <c r="AIC117" s="78"/>
      <c r="AID117" s="78"/>
      <c r="AIE117" s="78"/>
      <c r="AIF117" s="78"/>
      <c r="AIG117" s="78"/>
      <c r="AIH117" s="78"/>
      <c r="AII117" s="78"/>
      <c r="AIJ117" s="78"/>
      <c r="AIK117" s="78"/>
      <c r="AIL117" s="78"/>
      <c r="AIM117" s="78"/>
      <c r="AIN117" s="78"/>
      <c r="AIO117" s="78"/>
      <c r="AIP117" s="78"/>
      <c r="AIQ117" s="78"/>
      <c r="AIR117" s="78"/>
      <c r="AIS117" s="78"/>
      <c r="AIT117" s="78"/>
      <c r="AIU117" s="78"/>
      <c r="AIV117" s="78"/>
      <c r="AIW117" s="78"/>
      <c r="AIX117" s="78"/>
      <c r="AIY117" s="78"/>
      <c r="AIZ117" s="78"/>
      <c r="AJA117" s="78"/>
      <c r="AJB117" s="78"/>
      <c r="AJC117" s="78"/>
      <c r="AJD117" s="78"/>
      <c r="AJE117" s="78"/>
      <c r="AJF117" s="78"/>
      <c r="AJG117" s="78"/>
      <c r="AJH117" s="78"/>
      <c r="AJI117" s="78"/>
      <c r="AJJ117" s="78"/>
      <c r="AJK117" s="78"/>
      <c r="AJL117" s="78"/>
      <c r="AJM117" s="78"/>
      <c r="AJN117" s="78"/>
      <c r="AJO117" s="78"/>
      <c r="AJP117" s="78"/>
      <c r="AJQ117" s="78"/>
      <c r="AJR117" s="78"/>
      <c r="AJS117" s="78"/>
      <c r="AJT117" s="78"/>
      <c r="AJU117" s="78"/>
      <c r="AJV117" s="78"/>
      <c r="AJW117" s="78"/>
      <c r="AJX117" s="78"/>
      <c r="AJY117" s="78"/>
      <c r="AJZ117" s="78"/>
      <c r="AKA117" s="78"/>
      <c r="AKB117" s="78"/>
      <c r="AKC117" s="78"/>
      <c r="AKD117" s="78"/>
      <c r="AKE117" s="78"/>
      <c r="AKF117" s="78"/>
      <c r="AKG117" s="78"/>
      <c r="AKH117" s="78"/>
      <c r="AKI117" s="78"/>
      <c r="AKJ117" s="78"/>
      <c r="AKK117" s="78"/>
      <c r="AKL117" s="78"/>
      <c r="AKM117" s="78"/>
      <c r="AKN117" s="78"/>
      <c r="AKO117" s="78"/>
      <c r="AKP117" s="78"/>
      <c r="AKQ117" s="78"/>
      <c r="AKR117" s="78"/>
      <c r="AKS117" s="78"/>
      <c r="AKT117" s="78"/>
      <c r="AKU117" s="78"/>
      <c r="AKV117" s="78"/>
      <c r="AKW117" s="78"/>
      <c r="AKX117" s="78"/>
      <c r="AKY117" s="78"/>
      <c r="AKZ117" s="78"/>
      <c r="ALA117" s="78"/>
      <c r="ALB117" s="78"/>
      <c r="ALC117" s="78"/>
      <c r="ALD117" s="78"/>
      <c r="ALE117" s="78"/>
      <c r="ALF117" s="78"/>
      <c r="ALG117" s="78"/>
      <c r="ALH117" s="78"/>
      <c r="ALI117" s="78"/>
      <c r="ALJ117" s="78"/>
      <c r="ALK117" s="78"/>
      <c r="ALL117" s="78"/>
      <c r="ALM117" s="78"/>
      <c r="ALN117" s="78"/>
      <c r="ALO117" s="78"/>
      <c r="ALP117" s="78"/>
      <c r="ALQ117" s="78"/>
      <c r="ALR117" s="78"/>
      <c r="ALS117" s="78"/>
      <c r="ALT117" s="78"/>
      <c r="ALU117" s="78"/>
      <c r="ALV117" s="78"/>
      <c r="ALW117" s="78"/>
      <c r="ALX117" s="78"/>
    </row>
    <row r="118" ht="14.5" spans="1:1012">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78"/>
      <c r="IV118" s="78"/>
      <c r="IW118" s="78"/>
      <c r="IX118" s="78"/>
      <c r="IY118" s="78"/>
      <c r="IZ118" s="78"/>
      <c r="JA118" s="78"/>
      <c r="JB118" s="78"/>
      <c r="JC118" s="78"/>
      <c r="JD118" s="78"/>
      <c r="JE118" s="78"/>
      <c r="JF118" s="78"/>
      <c r="JG118" s="78"/>
      <c r="JH118" s="78"/>
      <c r="JI118" s="78"/>
      <c r="JJ118" s="78"/>
      <c r="JK118" s="78"/>
      <c r="JL118" s="78"/>
      <c r="JM118" s="78"/>
      <c r="JN118" s="78"/>
      <c r="JO118" s="78"/>
      <c r="JP118" s="78"/>
      <c r="JQ118" s="78"/>
      <c r="JR118" s="78"/>
      <c r="JS118" s="78"/>
      <c r="JT118" s="78"/>
      <c r="JU118" s="78"/>
      <c r="JV118" s="78"/>
      <c r="JW118" s="78"/>
      <c r="JX118" s="78"/>
      <c r="JY118" s="78"/>
      <c r="JZ118" s="78"/>
      <c r="KA118" s="78"/>
      <c r="KB118" s="78"/>
      <c r="KC118" s="78"/>
      <c r="KD118" s="78"/>
      <c r="KE118" s="78"/>
      <c r="KF118" s="78"/>
      <c r="KG118" s="78"/>
      <c r="KH118" s="78"/>
      <c r="KI118" s="78"/>
      <c r="KJ118" s="78"/>
      <c r="KK118" s="78"/>
      <c r="KL118" s="78"/>
      <c r="KM118" s="78"/>
      <c r="KN118" s="78"/>
      <c r="KO118" s="78"/>
      <c r="KP118" s="78"/>
      <c r="KQ118" s="78"/>
      <c r="KR118" s="78"/>
      <c r="KS118" s="78"/>
      <c r="KT118" s="78"/>
      <c r="KU118" s="78"/>
      <c r="KV118" s="78"/>
      <c r="KW118" s="78"/>
      <c r="KX118" s="78"/>
      <c r="KY118" s="78"/>
      <c r="KZ118" s="78"/>
      <c r="LA118" s="78"/>
      <c r="LB118" s="78"/>
      <c r="LC118" s="78"/>
      <c r="LD118" s="78"/>
      <c r="LE118" s="78"/>
      <c r="LF118" s="78"/>
      <c r="LG118" s="78"/>
      <c r="LH118" s="78"/>
      <c r="LI118" s="78"/>
      <c r="LJ118" s="78"/>
      <c r="LK118" s="78"/>
      <c r="LL118" s="78"/>
      <c r="LM118" s="78"/>
      <c r="LN118" s="78"/>
      <c r="LO118" s="78"/>
      <c r="LP118" s="78"/>
      <c r="LQ118" s="78"/>
      <c r="LR118" s="78"/>
      <c r="LS118" s="78"/>
      <c r="LT118" s="78"/>
      <c r="LU118" s="78"/>
      <c r="LV118" s="78"/>
      <c r="LW118" s="78"/>
      <c r="LX118" s="78"/>
      <c r="LY118" s="78"/>
      <c r="LZ118" s="78"/>
      <c r="MA118" s="78"/>
      <c r="MB118" s="78"/>
      <c r="MC118" s="78"/>
      <c r="MD118" s="78"/>
      <c r="ME118" s="78"/>
      <c r="MF118" s="78"/>
      <c r="MG118" s="78"/>
      <c r="MH118" s="78"/>
      <c r="MI118" s="78"/>
      <c r="MJ118" s="78"/>
      <c r="MK118" s="78"/>
      <c r="ML118" s="78"/>
      <c r="MM118" s="78"/>
      <c r="MN118" s="78"/>
      <c r="MO118" s="78"/>
      <c r="MP118" s="78"/>
      <c r="MQ118" s="78"/>
      <c r="MR118" s="78"/>
      <c r="MS118" s="78"/>
      <c r="MT118" s="78"/>
      <c r="MU118" s="78"/>
      <c r="MV118" s="78"/>
      <c r="MW118" s="78"/>
      <c r="MX118" s="78"/>
      <c r="MY118" s="78"/>
      <c r="MZ118" s="78"/>
      <c r="NA118" s="78"/>
      <c r="NB118" s="78"/>
      <c r="NC118" s="78"/>
      <c r="ND118" s="78"/>
      <c r="NE118" s="78"/>
      <c r="NF118" s="78"/>
      <c r="NG118" s="78"/>
      <c r="NH118" s="78"/>
      <c r="NI118" s="78"/>
      <c r="NJ118" s="78"/>
      <c r="NK118" s="78"/>
      <c r="NL118" s="78"/>
      <c r="NM118" s="78"/>
      <c r="NN118" s="78"/>
      <c r="NO118" s="78"/>
      <c r="NP118" s="78"/>
      <c r="NQ118" s="78"/>
      <c r="NR118" s="78"/>
      <c r="NS118" s="78"/>
      <c r="NT118" s="78"/>
      <c r="NU118" s="78"/>
      <c r="NV118" s="78"/>
      <c r="NW118" s="78"/>
      <c r="NX118" s="78"/>
      <c r="NY118" s="78"/>
      <c r="NZ118" s="78"/>
      <c r="OA118" s="78"/>
      <c r="OB118" s="78"/>
      <c r="OC118" s="78"/>
      <c r="OD118" s="78"/>
      <c r="OE118" s="78"/>
      <c r="OF118" s="78"/>
      <c r="OG118" s="78"/>
      <c r="OH118" s="78"/>
      <c r="OI118" s="78"/>
      <c r="OJ118" s="78"/>
      <c r="OK118" s="78"/>
      <c r="OL118" s="78"/>
      <c r="OM118" s="78"/>
      <c r="ON118" s="78"/>
      <c r="OO118" s="78"/>
      <c r="OP118" s="78"/>
      <c r="OQ118" s="78"/>
      <c r="OR118" s="78"/>
      <c r="OS118" s="78"/>
      <c r="OT118" s="78"/>
      <c r="OU118" s="78"/>
      <c r="OV118" s="78"/>
      <c r="OW118" s="78"/>
      <c r="OX118" s="78"/>
      <c r="OY118" s="78"/>
      <c r="OZ118" s="78"/>
      <c r="PA118" s="78"/>
      <c r="PB118" s="78"/>
      <c r="PC118" s="78"/>
      <c r="PD118" s="78"/>
      <c r="PE118" s="78"/>
      <c r="PF118" s="78"/>
      <c r="PG118" s="78"/>
      <c r="PH118" s="78"/>
      <c r="PI118" s="78"/>
      <c r="PJ118" s="78"/>
      <c r="PK118" s="78"/>
      <c r="PL118" s="78"/>
      <c r="PM118" s="78"/>
      <c r="PN118" s="78"/>
      <c r="PO118" s="78"/>
      <c r="PP118" s="78"/>
      <c r="PQ118" s="78"/>
      <c r="PR118" s="78"/>
      <c r="PS118" s="78"/>
      <c r="PT118" s="78"/>
      <c r="PU118" s="78"/>
      <c r="PV118" s="78"/>
      <c r="PW118" s="78"/>
      <c r="PX118" s="78"/>
      <c r="PY118" s="78"/>
      <c r="PZ118" s="78"/>
      <c r="QA118" s="78"/>
      <c r="QB118" s="78"/>
      <c r="QC118" s="78"/>
      <c r="QD118" s="78"/>
      <c r="QE118" s="78"/>
      <c r="QF118" s="78"/>
      <c r="QG118" s="78"/>
      <c r="QH118" s="78"/>
      <c r="QI118" s="78"/>
      <c r="QJ118" s="78"/>
      <c r="QK118" s="78"/>
      <c r="QL118" s="78"/>
      <c r="QM118" s="78"/>
      <c r="QN118" s="78"/>
      <c r="QO118" s="78"/>
      <c r="QP118" s="78"/>
      <c r="QQ118" s="78"/>
      <c r="QR118" s="78"/>
      <c r="QS118" s="78"/>
      <c r="QT118" s="78"/>
      <c r="QU118" s="78"/>
      <c r="QV118" s="78"/>
      <c r="QW118" s="78"/>
      <c r="QX118" s="78"/>
      <c r="QY118" s="78"/>
      <c r="QZ118" s="78"/>
      <c r="RA118" s="78"/>
      <c r="RB118" s="78"/>
      <c r="RC118" s="78"/>
      <c r="RD118" s="78"/>
      <c r="RE118" s="78"/>
      <c r="RF118" s="78"/>
      <c r="RG118" s="78"/>
      <c r="RH118" s="78"/>
      <c r="RI118" s="78"/>
      <c r="RJ118" s="78"/>
      <c r="RK118" s="78"/>
      <c r="RL118" s="78"/>
      <c r="RM118" s="78"/>
      <c r="RN118" s="78"/>
      <c r="RO118" s="78"/>
      <c r="RP118" s="78"/>
      <c r="RQ118" s="78"/>
      <c r="RR118" s="78"/>
      <c r="RS118" s="78"/>
      <c r="RT118" s="78"/>
      <c r="RU118" s="78"/>
      <c r="RV118" s="78"/>
      <c r="RW118" s="78"/>
      <c r="RX118" s="78"/>
      <c r="RY118" s="78"/>
      <c r="RZ118" s="78"/>
      <c r="SA118" s="78"/>
      <c r="SB118" s="78"/>
      <c r="SC118" s="78"/>
      <c r="SD118" s="78"/>
      <c r="SE118" s="78"/>
      <c r="SF118" s="78"/>
      <c r="SG118" s="78"/>
      <c r="SH118" s="78"/>
      <c r="SI118" s="78"/>
      <c r="SJ118" s="78"/>
      <c r="SK118" s="78"/>
      <c r="SL118" s="78"/>
      <c r="SM118" s="78"/>
      <c r="SN118" s="78"/>
      <c r="SO118" s="78"/>
      <c r="SP118" s="78"/>
      <c r="SQ118" s="78"/>
      <c r="SR118" s="78"/>
      <c r="SS118" s="78"/>
      <c r="ST118" s="78"/>
      <c r="SU118" s="78"/>
      <c r="SV118" s="78"/>
      <c r="SW118" s="78"/>
      <c r="SX118" s="78"/>
      <c r="SY118" s="78"/>
      <c r="SZ118" s="78"/>
      <c r="TA118" s="78"/>
      <c r="TB118" s="78"/>
      <c r="TC118" s="78"/>
      <c r="TD118" s="78"/>
      <c r="TE118" s="78"/>
      <c r="TF118" s="78"/>
      <c r="TG118" s="78"/>
      <c r="TH118" s="78"/>
      <c r="TI118" s="78"/>
      <c r="TJ118" s="78"/>
      <c r="TK118" s="78"/>
      <c r="TL118" s="78"/>
      <c r="TM118" s="78"/>
      <c r="TN118" s="78"/>
      <c r="TO118" s="78"/>
      <c r="TP118" s="78"/>
      <c r="TQ118" s="78"/>
      <c r="TR118" s="78"/>
      <c r="TS118" s="78"/>
      <c r="TT118" s="78"/>
      <c r="TU118" s="78"/>
      <c r="TV118" s="78"/>
      <c r="TW118" s="78"/>
      <c r="TX118" s="78"/>
      <c r="TY118" s="78"/>
      <c r="TZ118" s="78"/>
      <c r="UA118" s="78"/>
      <c r="UB118" s="78"/>
      <c r="UC118" s="78"/>
      <c r="UD118" s="78"/>
      <c r="UE118" s="78"/>
      <c r="UF118" s="78"/>
      <c r="UG118" s="78"/>
      <c r="UH118" s="78"/>
      <c r="UI118" s="78"/>
      <c r="UJ118" s="78"/>
      <c r="UK118" s="78"/>
      <c r="UL118" s="78"/>
      <c r="UM118" s="78"/>
      <c r="UN118" s="78"/>
      <c r="UO118" s="78"/>
      <c r="UP118" s="78"/>
      <c r="UQ118" s="78"/>
      <c r="UR118" s="78"/>
      <c r="US118" s="78"/>
      <c r="UT118" s="78"/>
      <c r="UU118" s="78"/>
      <c r="UV118" s="78"/>
      <c r="UW118" s="78"/>
      <c r="UX118" s="78"/>
      <c r="UY118" s="78"/>
      <c r="UZ118" s="78"/>
      <c r="VA118" s="78"/>
      <c r="VB118" s="78"/>
      <c r="VC118" s="78"/>
      <c r="VD118" s="78"/>
      <c r="VE118" s="78"/>
      <c r="VF118" s="78"/>
      <c r="VG118" s="78"/>
      <c r="VH118" s="78"/>
      <c r="VI118" s="78"/>
      <c r="VJ118" s="78"/>
      <c r="VK118" s="78"/>
      <c r="VL118" s="78"/>
      <c r="VM118" s="78"/>
      <c r="VN118" s="78"/>
      <c r="VO118" s="78"/>
      <c r="VP118" s="78"/>
      <c r="VQ118" s="78"/>
      <c r="VR118" s="78"/>
      <c r="VS118" s="78"/>
      <c r="VT118" s="78"/>
      <c r="VU118" s="78"/>
      <c r="VV118" s="78"/>
      <c r="VW118" s="78"/>
      <c r="VX118" s="78"/>
      <c r="VY118" s="78"/>
      <c r="VZ118" s="78"/>
      <c r="WA118" s="78"/>
      <c r="WB118" s="78"/>
      <c r="WC118" s="78"/>
      <c r="WD118" s="78"/>
      <c r="WE118" s="78"/>
      <c r="WF118" s="78"/>
      <c r="WG118" s="78"/>
      <c r="WH118" s="78"/>
      <c r="WI118" s="78"/>
      <c r="WJ118" s="78"/>
      <c r="WK118" s="78"/>
      <c r="WL118" s="78"/>
      <c r="WM118" s="78"/>
      <c r="WN118" s="78"/>
      <c r="WO118" s="78"/>
      <c r="WP118" s="78"/>
      <c r="WQ118" s="78"/>
      <c r="WR118" s="78"/>
      <c r="WS118" s="78"/>
      <c r="WT118" s="78"/>
      <c r="WU118" s="78"/>
      <c r="WV118" s="78"/>
      <c r="WW118" s="78"/>
      <c r="WX118" s="78"/>
      <c r="WY118" s="78"/>
      <c r="WZ118" s="78"/>
      <c r="XA118" s="78"/>
      <c r="XB118" s="78"/>
      <c r="XC118" s="78"/>
      <c r="XD118" s="78"/>
      <c r="XE118" s="78"/>
      <c r="XF118" s="78"/>
      <c r="XG118" s="78"/>
      <c r="XH118" s="78"/>
      <c r="XI118" s="78"/>
      <c r="XJ118" s="78"/>
      <c r="XK118" s="78"/>
      <c r="XL118" s="78"/>
      <c r="XM118" s="78"/>
      <c r="XN118" s="78"/>
      <c r="XO118" s="78"/>
      <c r="XP118" s="78"/>
      <c r="XQ118" s="78"/>
      <c r="XR118" s="78"/>
      <c r="XS118" s="78"/>
      <c r="XT118" s="78"/>
      <c r="XU118" s="78"/>
      <c r="XV118" s="78"/>
      <c r="XW118" s="78"/>
      <c r="XX118" s="78"/>
      <c r="XY118" s="78"/>
      <c r="XZ118" s="78"/>
      <c r="YA118" s="78"/>
      <c r="YB118" s="78"/>
      <c r="YC118" s="78"/>
      <c r="YD118" s="78"/>
      <c r="YE118" s="78"/>
      <c r="YF118" s="78"/>
      <c r="YG118" s="78"/>
      <c r="YH118" s="78"/>
      <c r="YI118" s="78"/>
      <c r="YJ118" s="78"/>
      <c r="YK118" s="78"/>
      <c r="YL118" s="78"/>
      <c r="YM118" s="78"/>
      <c r="YN118" s="78"/>
      <c r="YO118" s="78"/>
      <c r="YP118" s="78"/>
      <c r="YQ118" s="78"/>
      <c r="YR118" s="78"/>
      <c r="YS118" s="78"/>
      <c r="YT118" s="78"/>
      <c r="YU118" s="78"/>
      <c r="YV118" s="78"/>
      <c r="YW118" s="78"/>
      <c r="YX118" s="78"/>
      <c r="YY118" s="78"/>
      <c r="YZ118" s="78"/>
      <c r="ZA118" s="78"/>
      <c r="ZB118" s="78"/>
      <c r="ZC118" s="78"/>
      <c r="ZD118" s="78"/>
      <c r="ZE118" s="78"/>
      <c r="ZF118" s="78"/>
      <c r="ZG118" s="78"/>
      <c r="ZH118" s="78"/>
      <c r="ZI118" s="78"/>
      <c r="ZJ118" s="78"/>
      <c r="ZK118" s="78"/>
      <c r="ZL118" s="78"/>
      <c r="ZM118" s="78"/>
      <c r="ZN118" s="78"/>
      <c r="ZO118" s="78"/>
      <c r="ZP118" s="78"/>
      <c r="ZQ118" s="78"/>
      <c r="ZR118" s="78"/>
      <c r="ZS118" s="78"/>
      <c r="ZT118" s="78"/>
      <c r="ZU118" s="78"/>
      <c r="ZV118" s="78"/>
      <c r="ZW118" s="78"/>
      <c r="ZX118" s="78"/>
      <c r="ZY118" s="78"/>
      <c r="ZZ118" s="78"/>
      <c r="AAA118" s="78"/>
      <c r="AAB118" s="78"/>
      <c r="AAC118" s="78"/>
      <c r="AAD118" s="78"/>
      <c r="AAE118" s="78"/>
      <c r="AAF118" s="78"/>
      <c r="AAG118" s="78"/>
      <c r="AAH118" s="78"/>
      <c r="AAI118" s="78"/>
      <c r="AAJ118" s="78"/>
      <c r="AAK118" s="78"/>
      <c r="AAL118" s="78"/>
      <c r="AAM118" s="78"/>
      <c r="AAN118" s="78"/>
      <c r="AAO118" s="78"/>
      <c r="AAP118" s="78"/>
      <c r="AAQ118" s="78"/>
      <c r="AAR118" s="78"/>
      <c r="AAS118" s="78"/>
      <c r="AAT118" s="78"/>
      <c r="AAU118" s="78"/>
      <c r="AAV118" s="78"/>
      <c r="AAW118" s="78"/>
      <c r="AAX118" s="78"/>
      <c r="AAY118" s="78"/>
      <c r="AAZ118" s="78"/>
      <c r="ABA118" s="78"/>
      <c r="ABB118" s="78"/>
      <c r="ABC118" s="78"/>
      <c r="ABD118" s="78"/>
      <c r="ABE118" s="78"/>
      <c r="ABF118" s="78"/>
      <c r="ABG118" s="78"/>
      <c r="ABH118" s="78"/>
      <c r="ABI118" s="78"/>
      <c r="ABJ118" s="78"/>
      <c r="ABK118" s="78"/>
      <c r="ABL118" s="78"/>
      <c r="ABM118" s="78"/>
      <c r="ABN118" s="78"/>
      <c r="ABO118" s="78"/>
      <c r="ABP118" s="78"/>
      <c r="ABQ118" s="78"/>
      <c r="ABR118" s="78"/>
      <c r="ABS118" s="78"/>
      <c r="ABT118" s="78"/>
      <c r="ABU118" s="78"/>
      <c r="ABV118" s="78"/>
      <c r="ABW118" s="78"/>
      <c r="ABX118" s="78"/>
      <c r="ABY118" s="78"/>
      <c r="ABZ118" s="78"/>
      <c r="ACA118" s="78"/>
      <c r="ACB118" s="78"/>
      <c r="ACC118" s="78"/>
      <c r="ACD118" s="78"/>
      <c r="ACE118" s="78"/>
      <c r="ACF118" s="78"/>
      <c r="ACG118" s="78"/>
      <c r="ACH118" s="78"/>
      <c r="ACI118" s="78"/>
      <c r="ACJ118" s="78"/>
      <c r="ACK118" s="78"/>
      <c r="ACL118" s="78"/>
      <c r="ACM118" s="78"/>
      <c r="ACN118" s="78"/>
      <c r="ACO118" s="78"/>
      <c r="ACP118" s="78"/>
      <c r="ACQ118" s="78"/>
      <c r="ACR118" s="78"/>
      <c r="ACS118" s="78"/>
      <c r="ACT118" s="78"/>
      <c r="ACU118" s="78"/>
      <c r="ACV118" s="78"/>
      <c r="ACW118" s="78"/>
      <c r="ACX118" s="78"/>
      <c r="ACY118" s="78"/>
      <c r="ACZ118" s="78"/>
      <c r="ADA118" s="78"/>
      <c r="ADB118" s="78"/>
      <c r="ADC118" s="78"/>
      <c r="ADD118" s="78"/>
      <c r="ADE118" s="78"/>
      <c r="ADF118" s="78"/>
      <c r="ADG118" s="78"/>
      <c r="ADH118" s="78"/>
      <c r="ADI118" s="78"/>
      <c r="ADJ118" s="78"/>
      <c r="ADK118" s="78"/>
      <c r="ADL118" s="78"/>
      <c r="ADM118" s="78"/>
      <c r="ADN118" s="78"/>
      <c r="ADO118" s="78"/>
      <c r="ADP118" s="78"/>
      <c r="ADQ118" s="78"/>
      <c r="ADR118" s="78"/>
      <c r="ADS118" s="78"/>
      <c r="ADT118" s="78"/>
      <c r="ADU118" s="78"/>
      <c r="ADV118" s="78"/>
      <c r="ADW118" s="78"/>
      <c r="ADX118" s="78"/>
      <c r="ADY118" s="78"/>
      <c r="ADZ118" s="78"/>
      <c r="AEA118" s="78"/>
      <c r="AEB118" s="78"/>
      <c r="AEC118" s="78"/>
      <c r="AED118" s="78"/>
      <c r="AEE118" s="78"/>
      <c r="AEF118" s="78"/>
      <c r="AEG118" s="78"/>
      <c r="AEH118" s="78"/>
      <c r="AEI118" s="78"/>
      <c r="AEJ118" s="78"/>
      <c r="AEK118" s="78"/>
      <c r="AEL118" s="78"/>
      <c r="AEM118" s="78"/>
      <c r="AEN118" s="78"/>
      <c r="AEO118" s="78"/>
      <c r="AEP118" s="78"/>
      <c r="AEQ118" s="78"/>
      <c r="AER118" s="78"/>
      <c r="AES118" s="78"/>
      <c r="AET118" s="78"/>
      <c r="AEU118" s="78"/>
      <c r="AEV118" s="78"/>
      <c r="AEW118" s="78"/>
      <c r="AEX118" s="78"/>
      <c r="AEY118" s="78"/>
      <c r="AEZ118" s="78"/>
      <c r="AFA118" s="78"/>
      <c r="AFB118" s="78"/>
      <c r="AFC118" s="78"/>
      <c r="AFD118" s="78"/>
      <c r="AFE118" s="78"/>
      <c r="AFF118" s="78"/>
      <c r="AFG118" s="78"/>
      <c r="AFH118" s="78"/>
      <c r="AFI118" s="78"/>
      <c r="AFJ118" s="78"/>
      <c r="AFK118" s="78"/>
      <c r="AFL118" s="78"/>
      <c r="AFM118" s="78"/>
      <c r="AFN118" s="78"/>
      <c r="AFO118" s="78"/>
      <c r="AFP118" s="78"/>
      <c r="AFQ118" s="78"/>
      <c r="AFR118" s="78"/>
      <c r="AFS118" s="78"/>
      <c r="AFT118" s="78"/>
      <c r="AFU118" s="78"/>
      <c r="AFV118" s="78"/>
      <c r="AFW118" s="78"/>
      <c r="AFX118" s="78"/>
      <c r="AFY118" s="78"/>
      <c r="AFZ118" s="78"/>
      <c r="AGA118" s="78"/>
      <c r="AGB118" s="78"/>
      <c r="AGC118" s="78"/>
      <c r="AGD118" s="78"/>
      <c r="AGE118" s="78"/>
      <c r="AGF118" s="78"/>
      <c r="AGG118" s="78"/>
      <c r="AGH118" s="78"/>
      <c r="AGI118" s="78"/>
      <c r="AGJ118" s="78"/>
      <c r="AGK118" s="78"/>
      <c r="AGL118" s="78"/>
      <c r="AGM118" s="78"/>
      <c r="AGN118" s="78"/>
      <c r="AGO118" s="78"/>
      <c r="AGP118" s="78"/>
      <c r="AGQ118" s="78"/>
      <c r="AGR118" s="78"/>
      <c r="AGS118" s="78"/>
      <c r="AGT118" s="78"/>
      <c r="AGU118" s="78"/>
      <c r="AGV118" s="78"/>
      <c r="AGW118" s="78"/>
      <c r="AGX118" s="78"/>
      <c r="AGY118" s="78"/>
      <c r="AGZ118" s="78"/>
      <c r="AHA118" s="78"/>
      <c r="AHB118" s="78"/>
      <c r="AHC118" s="78"/>
      <c r="AHD118" s="78"/>
      <c r="AHE118" s="78"/>
      <c r="AHF118" s="78"/>
      <c r="AHG118" s="78"/>
      <c r="AHH118" s="78"/>
      <c r="AHI118" s="78"/>
      <c r="AHJ118" s="78"/>
      <c r="AHK118" s="78"/>
      <c r="AHL118" s="78"/>
      <c r="AHM118" s="78"/>
      <c r="AHN118" s="78"/>
      <c r="AHO118" s="78"/>
      <c r="AHP118" s="78"/>
      <c r="AHQ118" s="78"/>
      <c r="AHR118" s="78"/>
      <c r="AHS118" s="78"/>
      <c r="AHT118" s="78"/>
      <c r="AHU118" s="78"/>
      <c r="AHV118" s="78"/>
      <c r="AHW118" s="78"/>
      <c r="AHX118" s="78"/>
      <c r="AHY118" s="78"/>
      <c r="AHZ118" s="78"/>
      <c r="AIA118" s="78"/>
      <c r="AIB118" s="78"/>
      <c r="AIC118" s="78"/>
      <c r="AID118" s="78"/>
      <c r="AIE118" s="78"/>
      <c r="AIF118" s="78"/>
      <c r="AIG118" s="78"/>
      <c r="AIH118" s="78"/>
      <c r="AII118" s="78"/>
      <c r="AIJ118" s="78"/>
      <c r="AIK118" s="78"/>
      <c r="AIL118" s="78"/>
      <c r="AIM118" s="78"/>
      <c r="AIN118" s="78"/>
      <c r="AIO118" s="78"/>
      <c r="AIP118" s="78"/>
      <c r="AIQ118" s="78"/>
      <c r="AIR118" s="78"/>
      <c r="AIS118" s="78"/>
      <c r="AIT118" s="78"/>
      <c r="AIU118" s="78"/>
      <c r="AIV118" s="78"/>
      <c r="AIW118" s="78"/>
      <c r="AIX118" s="78"/>
      <c r="AIY118" s="78"/>
      <c r="AIZ118" s="78"/>
      <c r="AJA118" s="78"/>
      <c r="AJB118" s="78"/>
      <c r="AJC118" s="78"/>
      <c r="AJD118" s="78"/>
      <c r="AJE118" s="78"/>
      <c r="AJF118" s="78"/>
      <c r="AJG118" s="78"/>
      <c r="AJH118" s="78"/>
      <c r="AJI118" s="78"/>
      <c r="AJJ118" s="78"/>
      <c r="AJK118" s="78"/>
      <c r="AJL118" s="78"/>
      <c r="AJM118" s="78"/>
      <c r="AJN118" s="78"/>
      <c r="AJO118" s="78"/>
      <c r="AJP118" s="78"/>
      <c r="AJQ118" s="78"/>
      <c r="AJR118" s="78"/>
      <c r="AJS118" s="78"/>
      <c r="AJT118" s="78"/>
      <c r="AJU118" s="78"/>
      <c r="AJV118" s="78"/>
      <c r="AJW118" s="78"/>
      <c r="AJX118" s="78"/>
      <c r="AJY118" s="78"/>
      <c r="AJZ118" s="78"/>
      <c r="AKA118" s="78"/>
      <c r="AKB118" s="78"/>
      <c r="AKC118" s="78"/>
      <c r="AKD118" s="78"/>
      <c r="AKE118" s="78"/>
      <c r="AKF118" s="78"/>
      <c r="AKG118" s="78"/>
      <c r="AKH118" s="78"/>
      <c r="AKI118" s="78"/>
      <c r="AKJ118" s="78"/>
      <c r="AKK118" s="78"/>
      <c r="AKL118" s="78"/>
      <c r="AKM118" s="78"/>
      <c r="AKN118" s="78"/>
      <c r="AKO118" s="78"/>
      <c r="AKP118" s="78"/>
      <c r="AKQ118" s="78"/>
      <c r="AKR118" s="78"/>
      <c r="AKS118" s="78"/>
      <c r="AKT118" s="78"/>
      <c r="AKU118" s="78"/>
      <c r="AKV118" s="78"/>
      <c r="AKW118" s="78"/>
      <c r="AKX118" s="78"/>
      <c r="AKY118" s="78"/>
      <c r="AKZ118" s="78"/>
      <c r="ALA118" s="78"/>
      <c r="ALB118" s="78"/>
      <c r="ALC118" s="78"/>
      <c r="ALD118" s="78"/>
      <c r="ALE118" s="78"/>
      <c r="ALF118" s="78"/>
      <c r="ALG118" s="78"/>
      <c r="ALH118" s="78"/>
      <c r="ALI118" s="78"/>
      <c r="ALJ118" s="78"/>
      <c r="ALK118" s="78"/>
      <c r="ALL118" s="78"/>
      <c r="ALM118" s="78"/>
      <c r="ALN118" s="78"/>
      <c r="ALO118" s="78"/>
      <c r="ALP118" s="78"/>
      <c r="ALQ118" s="78"/>
      <c r="ALR118" s="78"/>
      <c r="ALS118" s="78"/>
      <c r="ALT118" s="78"/>
      <c r="ALU118" s="78"/>
      <c r="ALV118" s="78"/>
      <c r="ALW118" s="78"/>
      <c r="ALX118" s="78"/>
    </row>
    <row r="119" ht="14.5" spans="1:1012">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78"/>
      <c r="IV119" s="78"/>
      <c r="IW119" s="78"/>
      <c r="IX119" s="78"/>
      <c r="IY119" s="78"/>
      <c r="IZ119" s="78"/>
      <c r="JA119" s="78"/>
      <c r="JB119" s="78"/>
      <c r="JC119" s="78"/>
      <c r="JD119" s="78"/>
      <c r="JE119" s="78"/>
      <c r="JF119" s="78"/>
      <c r="JG119" s="78"/>
      <c r="JH119" s="78"/>
      <c r="JI119" s="78"/>
      <c r="JJ119" s="78"/>
      <c r="JK119" s="78"/>
      <c r="JL119" s="78"/>
      <c r="JM119" s="78"/>
      <c r="JN119" s="78"/>
      <c r="JO119" s="78"/>
      <c r="JP119" s="78"/>
      <c r="JQ119" s="78"/>
      <c r="JR119" s="78"/>
      <c r="JS119" s="78"/>
      <c r="JT119" s="78"/>
      <c r="JU119" s="78"/>
      <c r="JV119" s="78"/>
      <c r="JW119" s="78"/>
      <c r="JX119" s="78"/>
      <c r="JY119" s="78"/>
      <c r="JZ119" s="78"/>
      <c r="KA119" s="78"/>
      <c r="KB119" s="78"/>
      <c r="KC119" s="78"/>
      <c r="KD119" s="78"/>
      <c r="KE119" s="78"/>
      <c r="KF119" s="78"/>
      <c r="KG119" s="78"/>
      <c r="KH119" s="78"/>
      <c r="KI119" s="78"/>
      <c r="KJ119" s="78"/>
      <c r="KK119" s="78"/>
      <c r="KL119" s="78"/>
      <c r="KM119" s="78"/>
      <c r="KN119" s="78"/>
      <c r="KO119" s="78"/>
      <c r="KP119" s="78"/>
      <c r="KQ119" s="78"/>
      <c r="KR119" s="78"/>
      <c r="KS119" s="78"/>
      <c r="KT119" s="78"/>
      <c r="KU119" s="78"/>
      <c r="KV119" s="78"/>
      <c r="KW119" s="78"/>
      <c r="KX119" s="78"/>
      <c r="KY119" s="78"/>
      <c r="KZ119" s="78"/>
      <c r="LA119" s="78"/>
      <c r="LB119" s="78"/>
      <c r="LC119" s="78"/>
      <c r="LD119" s="78"/>
      <c r="LE119" s="78"/>
      <c r="LF119" s="78"/>
      <c r="LG119" s="78"/>
      <c r="LH119" s="78"/>
      <c r="LI119" s="78"/>
      <c r="LJ119" s="78"/>
      <c r="LK119" s="78"/>
      <c r="LL119" s="78"/>
      <c r="LM119" s="78"/>
      <c r="LN119" s="78"/>
      <c r="LO119" s="78"/>
      <c r="LP119" s="78"/>
      <c r="LQ119" s="78"/>
      <c r="LR119" s="78"/>
      <c r="LS119" s="78"/>
      <c r="LT119" s="78"/>
      <c r="LU119" s="78"/>
      <c r="LV119" s="78"/>
      <c r="LW119" s="78"/>
      <c r="LX119" s="78"/>
      <c r="LY119" s="78"/>
      <c r="LZ119" s="78"/>
      <c r="MA119" s="78"/>
      <c r="MB119" s="78"/>
      <c r="MC119" s="78"/>
      <c r="MD119" s="78"/>
      <c r="ME119" s="78"/>
      <c r="MF119" s="78"/>
      <c r="MG119" s="78"/>
      <c r="MH119" s="78"/>
      <c r="MI119" s="78"/>
      <c r="MJ119" s="78"/>
      <c r="MK119" s="78"/>
      <c r="ML119" s="78"/>
      <c r="MM119" s="78"/>
      <c r="MN119" s="78"/>
      <c r="MO119" s="78"/>
      <c r="MP119" s="78"/>
      <c r="MQ119" s="78"/>
      <c r="MR119" s="78"/>
      <c r="MS119" s="78"/>
      <c r="MT119" s="78"/>
      <c r="MU119" s="78"/>
      <c r="MV119" s="78"/>
      <c r="MW119" s="78"/>
      <c r="MX119" s="78"/>
      <c r="MY119" s="78"/>
      <c r="MZ119" s="78"/>
      <c r="NA119" s="78"/>
      <c r="NB119" s="78"/>
      <c r="NC119" s="78"/>
      <c r="ND119" s="78"/>
      <c r="NE119" s="78"/>
      <c r="NF119" s="78"/>
      <c r="NG119" s="78"/>
      <c r="NH119" s="78"/>
      <c r="NI119" s="78"/>
      <c r="NJ119" s="78"/>
      <c r="NK119" s="78"/>
      <c r="NL119" s="78"/>
      <c r="NM119" s="78"/>
      <c r="NN119" s="78"/>
      <c r="NO119" s="78"/>
      <c r="NP119" s="78"/>
      <c r="NQ119" s="78"/>
      <c r="NR119" s="78"/>
      <c r="NS119" s="78"/>
      <c r="NT119" s="78"/>
      <c r="NU119" s="78"/>
      <c r="NV119" s="78"/>
      <c r="NW119" s="78"/>
      <c r="NX119" s="78"/>
      <c r="NY119" s="78"/>
      <c r="NZ119" s="78"/>
      <c r="OA119" s="78"/>
      <c r="OB119" s="78"/>
      <c r="OC119" s="78"/>
      <c r="OD119" s="78"/>
      <c r="OE119" s="78"/>
      <c r="OF119" s="78"/>
      <c r="OG119" s="78"/>
      <c r="OH119" s="78"/>
      <c r="OI119" s="78"/>
      <c r="OJ119" s="78"/>
      <c r="OK119" s="78"/>
      <c r="OL119" s="78"/>
      <c r="OM119" s="78"/>
      <c r="ON119" s="78"/>
      <c r="OO119" s="78"/>
      <c r="OP119" s="78"/>
      <c r="OQ119" s="78"/>
      <c r="OR119" s="78"/>
      <c r="OS119" s="78"/>
      <c r="OT119" s="78"/>
      <c r="OU119" s="78"/>
      <c r="OV119" s="78"/>
      <c r="OW119" s="78"/>
      <c r="OX119" s="78"/>
      <c r="OY119" s="78"/>
      <c r="OZ119" s="78"/>
      <c r="PA119" s="78"/>
      <c r="PB119" s="78"/>
      <c r="PC119" s="78"/>
      <c r="PD119" s="78"/>
      <c r="PE119" s="78"/>
      <c r="PF119" s="78"/>
      <c r="PG119" s="78"/>
      <c r="PH119" s="78"/>
      <c r="PI119" s="78"/>
      <c r="PJ119" s="78"/>
      <c r="PK119" s="78"/>
      <c r="PL119" s="78"/>
      <c r="PM119" s="78"/>
      <c r="PN119" s="78"/>
      <c r="PO119" s="78"/>
      <c r="PP119" s="78"/>
      <c r="PQ119" s="78"/>
      <c r="PR119" s="78"/>
      <c r="PS119" s="78"/>
      <c r="PT119" s="78"/>
      <c r="PU119" s="78"/>
      <c r="PV119" s="78"/>
      <c r="PW119" s="78"/>
      <c r="PX119" s="78"/>
      <c r="PY119" s="78"/>
      <c r="PZ119" s="78"/>
      <c r="QA119" s="78"/>
      <c r="QB119" s="78"/>
      <c r="QC119" s="78"/>
      <c r="QD119" s="78"/>
      <c r="QE119" s="78"/>
      <c r="QF119" s="78"/>
      <c r="QG119" s="78"/>
      <c r="QH119" s="78"/>
      <c r="QI119" s="78"/>
      <c r="QJ119" s="78"/>
      <c r="QK119" s="78"/>
      <c r="QL119" s="78"/>
      <c r="QM119" s="78"/>
      <c r="QN119" s="78"/>
      <c r="QO119" s="78"/>
      <c r="QP119" s="78"/>
      <c r="QQ119" s="78"/>
      <c r="QR119" s="78"/>
      <c r="QS119" s="78"/>
      <c r="QT119" s="78"/>
      <c r="QU119" s="78"/>
      <c r="QV119" s="78"/>
      <c r="QW119" s="78"/>
      <c r="QX119" s="78"/>
      <c r="QY119" s="78"/>
      <c r="QZ119" s="78"/>
      <c r="RA119" s="78"/>
      <c r="RB119" s="78"/>
      <c r="RC119" s="78"/>
      <c r="RD119" s="78"/>
      <c r="RE119" s="78"/>
      <c r="RF119" s="78"/>
      <c r="RG119" s="78"/>
      <c r="RH119" s="78"/>
      <c r="RI119" s="78"/>
      <c r="RJ119" s="78"/>
      <c r="RK119" s="78"/>
      <c r="RL119" s="78"/>
      <c r="RM119" s="78"/>
      <c r="RN119" s="78"/>
      <c r="RO119" s="78"/>
      <c r="RP119" s="78"/>
      <c r="RQ119" s="78"/>
      <c r="RR119" s="78"/>
      <c r="RS119" s="78"/>
      <c r="RT119" s="78"/>
      <c r="RU119" s="78"/>
      <c r="RV119" s="78"/>
      <c r="RW119" s="78"/>
      <c r="RX119" s="78"/>
      <c r="RY119" s="78"/>
      <c r="RZ119" s="78"/>
      <c r="SA119" s="78"/>
      <c r="SB119" s="78"/>
      <c r="SC119" s="78"/>
      <c r="SD119" s="78"/>
      <c r="SE119" s="78"/>
      <c r="SF119" s="78"/>
      <c r="SG119" s="78"/>
      <c r="SH119" s="78"/>
      <c r="SI119" s="78"/>
      <c r="SJ119" s="78"/>
      <c r="SK119" s="78"/>
      <c r="SL119" s="78"/>
      <c r="SM119" s="78"/>
      <c r="SN119" s="78"/>
      <c r="SO119" s="78"/>
      <c r="SP119" s="78"/>
      <c r="SQ119" s="78"/>
      <c r="SR119" s="78"/>
      <c r="SS119" s="78"/>
      <c r="ST119" s="78"/>
      <c r="SU119" s="78"/>
      <c r="SV119" s="78"/>
      <c r="SW119" s="78"/>
      <c r="SX119" s="78"/>
      <c r="SY119" s="78"/>
      <c r="SZ119" s="78"/>
      <c r="TA119" s="78"/>
      <c r="TB119" s="78"/>
      <c r="TC119" s="78"/>
      <c r="TD119" s="78"/>
      <c r="TE119" s="78"/>
      <c r="TF119" s="78"/>
      <c r="TG119" s="78"/>
      <c r="TH119" s="78"/>
      <c r="TI119" s="78"/>
      <c r="TJ119" s="78"/>
      <c r="TK119" s="78"/>
      <c r="TL119" s="78"/>
      <c r="TM119" s="78"/>
      <c r="TN119" s="78"/>
      <c r="TO119" s="78"/>
      <c r="TP119" s="78"/>
      <c r="TQ119" s="78"/>
      <c r="TR119" s="78"/>
      <c r="TS119" s="78"/>
      <c r="TT119" s="78"/>
      <c r="TU119" s="78"/>
      <c r="TV119" s="78"/>
      <c r="TW119" s="78"/>
      <c r="TX119" s="78"/>
      <c r="TY119" s="78"/>
      <c r="TZ119" s="78"/>
      <c r="UA119" s="78"/>
      <c r="UB119" s="78"/>
      <c r="UC119" s="78"/>
      <c r="UD119" s="78"/>
      <c r="UE119" s="78"/>
      <c r="UF119" s="78"/>
      <c r="UG119" s="78"/>
      <c r="UH119" s="78"/>
      <c r="UI119" s="78"/>
      <c r="UJ119" s="78"/>
      <c r="UK119" s="78"/>
      <c r="UL119" s="78"/>
      <c r="UM119" s="78"/>
      <c r="UN119" s="78"/>
      <c r="UO119" s="78"/>
      <c r="UP119" s="78"/>
      <c r="UQ119" s="78"/>
      <c r="UR119" s="78"/>
      <c r="US119" s="78"/>
      <c r="UT119" s="78"/>
      <c r="UU119" s="78"/>
      <c r="UV119" s="78"/>
      <c r="UW119" s="78"/>
      <c r="UX119" s="78"/>
      <c r="UY119" s="78"/>
      <c r="UZ119" s="78"/>
      <c r="VA119" s="78"/>
      <c r="VB119" s="78"/>
      <c r="VC119" s="78"/>
      <c r="VD119" s="78"/>
      <c r="VE119" s="78"/>
      <c r="VF119" s="78"/>
      <c r="VG119" s="78"/>
      <c r="VH119" s="78"/>
      <c r="VI119" s="78"/>
      <c r="VJ119" s="78"/>
      <c r="VK119" s="78"/>
      <c r="VL119" s="78"/>
      <c r="VM119" s="78"/>
      <c r="VN119" s="78"/>
      <c r="VO119" s="78"/>
      <c r="VP119" s="78"/>
      <c r="VQ119" s="78"/>
      <c r="VR119" s="78"/>
      <c r="VS119" s="78"/>
      <c r="VT119" s="78"/>
      <c r="VU119" s="78"/>
      <c r="VV119" s="78"/>
      <c r="VW119" s="78"/>
      <c r="VX119" s="78"/>
      <c r="VY119" s="78"/>
      <c r="VZ119" s="78"/>
      <c r="WA119" s="78"/>
      <c r="WB119" s="78"/>
      <c r="WC119" s="78"/>
      <c r="WD119" s="78"/>
      <c r="WE119" s="78"/>
      <c r="WF119" s="78"/>
      <c r="WG119" s="78"/>
      <c r="WH119" s="78"/>
      <c r="WI119" s="78"/>
      <c r="WJ119" s="78"/>
      <c r="WK119" s="78"/>
      <c r="WL119" s="78"/>
      <c r="WM119" s="78"/>
      <c r="WN119" s="78"/>
      <c r="WO119" s="78"/>
      <c r="WP119" s="78"/>
      <c r="WQ119" s="78"/>
      <c r="WR119" s="78"/>
      <c r="WS119" s="78"/>
      <c r="WT119" s="78"/>
      <c r="WU119" s="78"/>
      <c r="WV119" s="78"/>
      <c r="WW119" s="78"/>
      <c r="WX119" s="78"/>
      <c r="WY119" s="78"/>
      <c r="WZ119" s="78"/>
      <c r="XA119" s="78"/>
      <c r="XB119" s="78"/>
      <c r="XC119" s="78"/>
      <c r="XD119" s="78"/>
      <c r="XE119" s="78"/>
      <c r="XF119" s="78"/>
      <c r="XG119" s="78"/>
      <c r="XH119" s="78"/>
      <c r="XI119" s="78"/>
      <c r="XJ119" s="78"/>
      <c r="XK119" s="78"/>
      <c r="XL119" s="78"/>
      <c r="XM119" s="78"/>
      <c r="XN119" s="78"/>
      <c r="XO119" s="78"/>
      <c r="XP119" s="78"/>
      <c r="XQ119" s="78"/>
      <c r="XR119" s="78"/>
      <c r="XS119" s="78"/>
      <c r="XT119" s="78"/>
      <c r="XU119" s="78"/>
      <c r="XV119" s="78"/>
      <c r="XW119" s="78"/>
      <c r="XX119" s="78"/>
      <c r="XY119" s="78"/>
      <c r="XZ119" s="78"/>
      <c r="YA119" s="78"/>
      <c r="YB119" s="78"/>
      <c r="YC119" s="78"/>
      <c r="YD119" s="78"/>
      <c r="YE119" s="78"/>
      <c r="YF119" s="78"/>
      <c r="YG119" s="78"/>
      <c r="YH119" s="78"/>
      <c r="YI119" s="78"/>
      <c r="YJ119" s="78"/>
      <c r="YK119" s="78"/>
      <c r="YL119" s="78"/>
      <c r="YM119" s="78"/>
      <c r="YN119" s="78"/>
      <c r="YO119" s="78"/>
      <c r="YP119" s="78"/>
      <c r="YQ119" s="78"/>
      <c r="YR119" s="78"/>
      <c r="YS119" s="78"/>
      <c r="YT119" s="78"/>
      <c r="YU119" s="78"/>
      <c r="YV119" s="78"/>
      <c r="YW119" s="78"/>
      <c r="YX119" s="78"/>
      <c r="YY119" s="78"/>
      <c r="YZ119" s="78"/>
      <c r="ZA119" s="78"/>
      <c r="ZB119" s="78"/>
      <c r="ZC119" s="78"/>
      <c r="ZD119" s="78"/>
      <c r="ZE119" s="78"/>
      <c r="ZF119" s="78"/>
      <c r="ZG119" s="78"/>
      <c r="ZH119" s="78"/>
      <c r="ZI119" s="78"/>
      <c r="ZJ119" s="78"/>
      <c r="ZK119" s="78"/>
      <c r="ZL119" s="78"/>
      <c r="ZM119" s="78"/>
      <c r="ZN119" s="78"/>
      <c r="ZO119" s="78"/>
      <c r="ZP119" s="78"/>
      <c r="ZQ119" s="78"/>
      <c r="ZR119" s="78"/>
      <c r="ZS119" s="78"/>
      <c r="ZT119" s="78"/>
      <c r="ZU119" s="78"/>
      <c r="ZV119" s="78"/>
      <c r="ZW119" s="78"/>
      <c r="ZX119" s="78"/>
      <c r="ZY119" s="78"/>
      <c r="ZZ119" s="78"/>
      <c r="AAA119" s="78"/>
      <c r="AAB119" s="78"/>
      <c r="AAC119" s="78"/>
      <c r="AAD119" s="78"/>
      <c r="AAE119" s="78"/>
      <c r="AAF119" s="78"/>
      <c r="AAG119" s="78"/>
      <c r="AAH119" s="78"/>
      <c r="AAI119" s="78"/>
      <c r="AAJ119" s="78"/>
      <c r="AAK119" s="78"/>
      <c r="AAL119" s="78"/>
      <c r="AAM119" s="78"/>
      <c r="AAN119" s="78"/>
      <c r="AAO119" s="78"/>
      <c r="AAP119" s="78"/>
      <c r="AAQ119" s="78"/>
      <c r="AAR119" s="78"/>
      <c r="AAS119" s="78"/>
      <c r="AAT119" s="78"/>
      <c r="AAU119" s="78"/>
      <c r="AAV119" s="78"/>
      <c r="AAW119" s="78"/>
      <c r="AAX119" s="78"/>
      <c r="AAY119" s="78"/>
      <c r="AAZ119" s="78"/>
      <c r="ABA119" s="78"/>
      <c r="ABB119" s="78"/>
      <c r="ABC119" s="78"/>
      <c r="ABD119" s="78"/>
      <c r="ABE119" s="78"/>
      <c r="ABF119" s="78"/>
      <c r="ABG119" s="78"/>
      <c r="ABH119" s="78"/>
      <c r="ABI119" s="78"/>
      <c r="ABJ119" s="78"/>
      <c r="ABK119" s="78"/>
      <c r="ABL119" s="78"/>
      <c r="ABM119" s="78"/>
      <c r="ABN119" s="78"/>
      <c r="ABO119" s="78"/>
      <c r="ABP119" s="78"/>
      <c r="ABQ119" s="78"/>
      <c r="ABR119" s="78"/>
      <c r="ABS119" s="78"/>
      <c r="ABT119" s="78"/>
      <c r="ABU119" s="78"/>
      <c r="ABV119" s="78"/>
      <c r="ABW119" s="78"/>
      <c r="ABX119" s="78"/>
      <c r="ABY119" s="78"/>
      <c r="ABZ119" s="78"/>
      <c r="ACA119" s="78"/>
      <c r="ACB119" s="78"/>
      <c r="ACC119" s="78"/>
      <c r="ACD119" s="78"/>
      <c r="ACE119" s="78"/>
      <c r="ACF119" s="78"/>
      <c r="ACG119" s="78"/>
      <c r="ACH119" s="78"/>
      <c r="ACI119" s="78"/>
      <c r="ACJ119" s="78"/>
      <c r="ACK119" s="78"/>
      <c r="ACL119" s="78"/>
      <c r="ACM119" s="78"/>
      <c r="ACN119" s="78"/>
      <c r="ACO119" s="78"/>
      <c r="ACP119" s="78"/>
      <c r="ACQ119" s="78"/>
      <c r="ACR119" s="78"/>
      <c r="ACS119" s="78"/>
      <c r="ACT119" s="78"/>
      <c r="ACU119" s="78"/>
      <c r="ACV119" s="78"/>
      <c r="ACW119" s="78"/>
      <c r="ACX119" s="78"/>
      <c r="ACY119" s="78"/>
      <c r="ACZ119" s="78"/>
      <c r="ADA119" s="78"/>
      <c r="ADB119" s="78"/>
      <c r="ADC119" s="78"/>
      <c r="ADD119" s="78"/>
      <c r="ADE119" s="78"/>
      <c r="ADF119" s="78"/>
      <c r="ADG119" s="78"/>
      <c r="ADH119" s="78"/>
      <c r="ADI119" s="78"/>
      <c r="ADJ119" s="78"/>
      <c r="ADK119" s="78"/>
      <c r="ADL119" s="78"/>
      <c r="ADM119" s="78"/>
      <c r="ADN119" s="78"/>
      <c r="ADO119" s="78"/>
      <c r="ADP119" s="78"/>
      <c r="ADQ119" s="78"/>
      <c r="ADR119" s="78"/>
      <c r="ADS119" s="78"/>
      <c r="ADT119" s="78"/>
      <c r="ADU119" s="78"/>
      <c r="ADV119" s="78"/>
      <c r="ADW119" s="78"/>
      <c r="ADX119" s="78"/>
      <c r="ADY119" s="78"/>
      <c r="ADZ119" s="78"/>
      <c r="AEA119" s="78"/>
      <c r="AEB119" s="78"/>
      <c r="AEC119" s="78"/>
      <c r="AED119" s="78"/>
      <c r="AEE119" s="78"/>
      <c r="AEF119" s="78"/>
      <c r="AEG119" s="78"/>
      <c r="AEH119" s="78"/>
      <c r="AEI119" s="78"/>
      <c r="AEJ119" s="78"/>
      <c r="AEK119" s="78"/>
      <c r="AEL119" s="78"/>
      <c r="AEM119" s="78"/>
      <c r="AEN119" s="78"/>
      <c r="AEO119" s="78"/>
      <c r="AEP119" s="78"/>
      <c r="AEQ119" s="78"/>
      <c r="AER119" s="78"/>
      <c r="AES119" s="78"/>
      <c r="AET119" s="78"/>
      <c r="AEU119" s="78"/>
      <c r="AEV119" s="78"/>
      <c r="AEW119" s="78"/>
      <c r="AEX119" s="78"/>
      <c r="AEY119" s="78"/>
      <c r="AEZ119" s="78"/>
      <c r="AFA119" s="78"/>
      <c r="AFB119" s="78"/>
      <c r="AFC119" s="78"/>
      <c r="AFD119" s="78"/>
      <c r="AFE119" s="78"/>
      <c r="AFF119" s="78"/>
      <c r="AFG119" s="78"/>
      <c r="AFH119" s="78"/>
      <c r="AFI119" s="78"/>
      <c r="AFJ119" s="78"/>
      <c r="AFK119" s="78"/>
      <c r="AFL119" s="78"/>
      <c r="AFM119" s="78"/>
      <c r="AFN119" s="78"/>
      <c r="AFO119" s="78"/>
      <c r="AFP119" s="78"/>
      <c r="AFQ119" s="78"/>
      <c r="AFR119" s="78"/>
      <c r="AFS119" s="78"/>
      <c r="AFT119" s="78"/>
      <c r="AFU119" s="78"/>
      <c r="AFV119" s="78"/>
      <c r="AFW119" s="78"/>
      <c r="AFX119" s="78"/>
      <c r="AFY119" s="78"/>
      <c r="AFZ119" s="78"/>
      <c r="AGA119" s="78"/>
      <c r="AGB119" s="78"/>
      <c r="AGC119" s="78"/>
      <c r="AGD119" s="78"/>
      <c r="AGE119" s="78"/>
      <c r="AGF119" s="78"/>
      <c r="AGG119" s="78"/>
      <c r="AGH119" s="78"/>
      <c r="AGI119" s="78"/>
      <c r="AGJ119" s="78"/>
      <c r="AGK119" s="78"/>
      <c r="AGL119" s="78"/>
      <c r="AGM119" s="78"/>
      <c r="AGN119" s="78"/>
      <c r="AGO119" s="78"/>
      <c r="AGP119" s="78"/>
      <c r="AGQ119" s="78"/>
      <c r="AGR119" s="78"/>
      <c r="AGS119" s="78"/>
      <c r="AGT119" s="78"/>
      <c r="AGU119" s="78"/>
      <c r="AGV119" s="78"/>
      <c r="AGW119" s="78"/>
      <c r="AGX119" s="78"/>
      <c r="AGY119" s="78"/>
      <c r="AGZ119" s="78"/>
      <c r="AHA119" s="78"/>
      <c r="AHB119" s="78"/>
      <c r="AHC119" s="78"/>
      <c r="AHD119" s="78"/>
      <c r="AHE119" s="78"/>
      <c r="AHF119" s="78"/>
      <c r="AHG119" s="78"/>
      <c r="AHH119" s="78"/>
      <c r="AHI119" s="78"/>
      <c r="AHJ119" s="78"/>
      <c r="AHK119" s="78"/>
      <c r="AHL119" s="78"/>
      <c r="AHM119" s="78"/>
      <c r="AHN119" s="78"/>
      <c r="AHO119" s="78"/>
      <c r="AHP119" s="78"/>
      <c r="AHQ119" s="78"/>
      <c r="AHR119" s="78"/>
      <c r="AHS119" s="78"/>
      <c r="AHT119" s="78"/>
      <c r="AHU119" s="78"/>
      <c r="AHV119" s="78"/>
      <c r="AHW119" s="78"/>
      <c r="AHX119" s="78"/>
      <c r="AHY119" s="78"/>
      <c r="AHZ119" s="78"/>
      <c r="AIA119" s="78"/>
      <c r="AIB119" s="78"/>
      <c r="AIC119" s="78"/>
      <c r="AID119" s="78"/>
      <c r="AIE119" s="78"/>
      <c r="AIF119" s="78"/>
      <c r="AIG119" s="78"/>
      <c r="AIH119" s="78"/>
      <c r="AII119" s="78"/>
      <c r="AIJ119" s="78"/>
      <c r="AIK119" s="78"/>
      <c r="AIL119" s="78"/>
      <c r="AIM119" s="78"/>
      <c r="AIN119" s="78"/>
      <c r="AIO119" s="78"/>
      <c r="AIP119" s="78"/>
      <c r="AIQ119" s="78"/>
      <c r="AIR119" s="78"/>
      <c r="AIS119" s="78"/>
      <c r="AIT119" s="78"/>
      <c r="AIU119" s="78"/>
      <c r="AIV119" s="78"/>
      <c r="AIW119" s="78"/>
      <c r="AIX119" s="78"/>
      <c r="AIY119" s="78"/>
      <c r="AIZ119" s="78"/>
      <c r="AJA119" s="78"/>
      <c r="AJB119" s="78"/>
      <c r="AJC119" s="78"/>
      <c r="AJD119" s="78"/>
      <c r="AJE119" s="78"/>
      <c r="AJF119" s="78"/>
      <c r="AJG119" s="78"/>
      <c r="AJH119" s="78"/>
      <c r="AJI119" s="78"/>
      <c r="AJJ119" s="78"/>
      <c r="AJK119" s="78"/>
      <c r="AJL119" s="78"/>
      <c r="AJM119" s="78"/>
      <c r="AJN119" s="78"/>
      <c r="AJO119" s="78"/>
      <c r="AJP119" s="78"/>
      <c r="AJQ119" s="78"/>
      <c r="AJR119" s="78"/>
      <c r="AJS119" s="78"/>
      <c r="AJT119" s="78"/>
      <c r="AJU119" s="78"/>
      <c r="AJV119" s="78"/>
      <c r="AJW119" s="78"/>
      <c r="AJX119" s="78"/>
      <c r="AJY119" s="78"/>
      <c r="AJZ119" s="78"/>
      <c r="AKA119" s="78"/>
      <c r="AKB119" s="78"/>
      <c r="AKC119" s="78"/>
      <c r="AKD119" s="78"/>
      <c r="AKE119" s="78"/>
      <c r="AKF119" s="78"/>
      <c r="AKG119" s="78"/>
      <c r="AKH119" s="78"/>
      <c r="AKI119" s="78"/>
      <c r="AKJ119" s="78"/>
      <c r="AKK119" s="78"/>
      <c r="AKL119" s="78"/>
      <c r="AKM119" s="78"/>
      <c r="AKN119" s="78"/>
      <c r="AKO119" s="78"/>
      <c r="AKP119" s="78"/>
      <c r="AKQ119" s="78"/>
      <c r="AKR119" s="78"/>
      <c r="AKS119" s="78"/>
      <c r="AKT119" s="78"/>
      <c r="AKU119" s="78"/>
      <c r="AKV119" s="78"/>
      <c r="AKW119" s="78"/>
      <c r="AKX119" s="78"/>
      <c r="AKY119" s="78"/>
      <c r="AKZ119" s="78"/>
      <c r="ALA119" s="78"/>
      <c r="ALB119" s="78"/>
      <c r="ALC119" s="78"/>
      <c r="ALD119" s="78"/>
      <c r="ALE119" s="78"/>
      <c r="ALF119" s="78"/>
      <c r="ALG119" s="78"/>
      <c r="ALH119" s="78"/>
      <c r="ALI119" s="78"/>
      <c r="ALJ119" s="78"/>
      <c r="ALK119" s="78"/>
      <c r="ALL119" s="78"/>
      <c r="ALM119" s="78"/>
      <c r="ALN119" s="78"/>
      <c r="ALO119" s="78"/>
      <c r="ALP119" s="78"/>
      <c r="ALQ119" s="78"/>
      <c r="ALR119" s="78"/>
      <c r="ALS119" s="78"/>
      <c r="ALT119" s="78"/>
      <c r="ALU119" s="78"/>
      <c r="ALV119" s="78"/>
      <c r="ALW119" s="78"/>
      <c r="ALX119" s="78"/>
    </row>
    <row r="120" ht="14.5" spans="1:1012">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78"/>
      <c r="AW120" s="78"/>
      <c r="AX120" s="78"/>
      <c r="AY120" s="78"/>
      <c r="AZ120" s="78"/>
      <c r="BA120" s="78"/>
      <c r="BB120" s="78"/>
      <c r="BC120" s="78"/>
      <c r="BD120" s="78"/>
      <c r="BE120" s="78"/>
      <c r="BF120" s="78"/>
      <c r="BG120" s="78"/>
      <c r="BH120" s="78"/>
      <c r="BI120" s="78"/>
      <c r="BJ120" s="78"/>
      <c r="BK120" s="78"/>
      <c r="BL120" s="78"/>
      <c r="BM120" s="78"/>
      <c r="BN120" s="78"/>
      <c r="BO120" s="78"/>
      <c r="BP120" s="78"/>
      <c r="BQ120" s="78"/>
      <c r="BR120" s="78"/>
      <c r="BS120" s="78"/>
      <c r="BT120" s="78"/>
      <c r="BU120" s="78"/>
      <c r="BV120" s="78"/>
      <c r="BW120" s="78"/>
      <c r="BX120" s="78"/>
      <c r="BY120" s="78"/>
      <c r="BZ120" s="78"/>
      <c r="CA120" s="78"/>
      <c r="CB120" s="78"/>
      <c r="CC120" s="78"/>
      <c r="CD120" s="78"/>
      <c r="CE120" s="78"/>
      <c r="CF120" s="78"/>
      <c r="CG120" s="78"/>
      <c r="CH120" s="78"/>
      <c r="CI120" s="78"/>
      <c r="CJ120" s="78"/>
      <c r="CK120" s="78"/>
      <c r="CL120" s="78"/>
      <c r="CM120" s="78"/>
      <c r="CN120" s="78"/>
      <c r="CO120" s="78"/>
      <c r="CP120" s="78"/>
      <c r="CQ120" s="78"/>
      <c r="CR120" s="78"/>
      <c r="CS120" s="78"/>
      <c r="CT120" s="78"/>
      <c r="CU120" s="78"/>
      <c r="CV120" s="78"/>
      <c r="CW120" s="78"/>
      <c r="CX120" s="78"/>
      <c r="CY120" s="78"/>
      <c r="CZ120" s="78"/>
      <c r="DA120" s="78"/>
      <c r="DB120" s="78"/>
      <c r="DC120" s="78"/>
      <c r="DD120" s="78"/>
      <c r="DE120" s="78"/>
      <c r="DF120" s="78"/>
      <c r="DG120" s="78"/>
      <c r="DH120" s="78"/>
      <c r="DI120" s="78"/>
      <c r="DJ120" s="78"/>
      <c r="DK120" s="78"/>
      <c r="DL120" s="78"/>
      <c r="DM120" s="78"/>
      <c r="DN120" s="78"/>
      <c r="DO120" s="78"/>
      <c r="DP120" s="78"/>
      <c r="DQ120" s="78"/>
      <c r="DR120" s="78"/>
      <c r="DS120" s="78"/>
      <c r="DT120" s="78"/>
      <c r="DU120" s="78"/>
      <c r="DV120" s="78"/>
      <c r="DW120" s="78"/>
      <c r="DX120" s="78"/>
      <c r="DY120" s="78"/>
      <c r="DZ120" s="78"/>
      <c r="EA120" s="78"/>
      <c r="EB120" s="78"/>
      <c r="EC120" s="78"/>
      <c r="ED120" s="78"/>
      <c r="EE120" s="78"/>
      <c r="EF120" s="78"/>
      <c r="EG120" s="78"/>
      <c r="EH120" s="78"/>
      <c r="EI120" s="78"/>
      <c r="EJ120" s="78"/>
      <c r="EK120" s="78"/>
      <c r="EL120" s="78"/>
      <c r="EM120" s="78"/>
      <c r="EN120" s="78"/>
      <c r="EO120" s="78"/>
      <c r="EP120" s="78"/>
      <c r="EQ120" s="78"/>
      <c r="ER120" s="78"/>
      <c r="ES120" s="78"/>
      <c r="ET120" s="78"/>
      <c r="EU120" s="78"/>
      <c r="EV120" s="78"/>
      <c r="EW120" s="78"/>
      <c r="EX120" s="78"/>
      <c r="EY120" s="78"/>
      <c r="EZ120" s="78"/>
      <c r="FA120" s="78"/>
      <c r="FB120" s="78"/>
      <c r="FC120" s="78"/>
      <c r="FD120" s="78"/>
      <c r="FE120" s="78"/>
      <c r="FF120" s="78"/>
      <c r="FG120" s="78"/>
      <c r="FH120" s="78"/>
      <c r="FI120" s="78"/>
      <c r="FJ120" s="78"/>
      <c r="FK120" s="78"/>
      <c r="FL120" s="78"/>
      <c r="FM120" s="78"/>
      <c r="FN120" s="78"/>
      <c r="FO120" s="78"/>
      <c r="FP120" s="78"/>
      <c r="FQ120" s="78"/>
      <c r="FR120" s="78"/>
      <c r="FS120" s="78"/>
      <c r="FT120" s="78"/>
      <c r="FU120" s="78"/>
      <c r="FV120" s="78"/>
      <c r="FW120" s="78"/>
      <c r="FX120" s="78"/>
      <c r="FY120" s="78"/>
      <c r="FZ120" s="78"/>
      <c r="GA120" s="78"/>
      <c r="GB120" s="78"/>
      <c r="GC120" s="78"/>
      <c r="GD120" s="78"/>
      <c r="GE120" s="78"/>
      <c r="GF120" s="78"/>
      <c r="GG120" s="78"/>
      <c r="GH120" s="78"/>
      <c r="GI120" s="78"/>
      <c r="GJ120" s="78"/>
      <c r="GK120" s="78"/>
      <c r="GL120" s="78"/>
      <c r="GM120" s="78"/>
      <c r="GN120" s="78"/>
      <c r="GO120" s="78"/>
      <c r="GP120" s="78"/>
      <c r="GQ120" s="78"/>
      <c r="GR120" s="78"/>
      <c r="GS120" s="78"/>
      <c r="GT120" s="78"/>
      <c r="GU120" s="78"/>
      <c r="GV120" s="78"/>
      <c r="GW120" s="78"/>
      <c r="GX120" s="78"/>
      <c r="GY120" s="78"/>
      <c r="GZ120" s="78"/>
      <c r="HA120" s="78"/>
      <c r="HB120" s="78"/>
      <c r="HC120" s="78"/>
      <c r="HD120" s="78"/>
      <c r="HE120" s="78"/>
      <c r="HF120" s="78"/>
      <c r="HG120" s="78"/>
      <c r="HH120" s="78"/>
      <c r="HI120" s="78"/>
      <c r="HJ120" s="78"/>
      <c r="HK120" s="78"/>
      <c r="HL120" s="78"/>
      <c r="HM120" s="78"/>
      <c r="HN120" s="78"/>
      <c r="HO120" s="78"/>
      <c r="HP120" s="78"/>
      <c r="HQ120" s="78"/>
      <c r="HR120" s="78"/>
      <c r="HS120" s="78"/>
      <c r="HT120" s="78"/>
      <c r="HU120" s="78"/>
      <c r="HV120" s="78"/>
      <c r="HW120" s="78"/>
      <c r="HX120" s="78"/>
      <c r="HY120" s="78"/>
      <c r="HZ120" s="78"/>
      <c r="IA120" s="78"/>
      <c r="IB120" s="78"/>
      <c r="IC120" s="78"/>
      <c r="ID120" s="78"/>
      <c r="IE120" s="78"/>
      <c r="IF120" s="78"/>
      <c r="IG120" s="78"/>
      <c r="IH120" s="78"/>
      <c r="II120" s="78"/>
      <c r="IJ120" s="78"/>
      <c r="IK120" s="78"/>
      <c r="IL120" s="78"/>
      <c r="IM120" s="78"/>
      <c r="IN120" s="78"/>
      <c r="IO120" s="78"/>
      <c r="IP120" s="78"/>
      <c r="IQ120" s="78"/>
      <c r="IR120" s="78"/>
      <c r="IS120" s="78"/>
      <c r="IT120" s="78"/>
      <c r="IU120" s="78"/>
      <c r="IV120" s="78"/>
      <c r="IW120" s="78"/>
      <c r="IX120" s="78"/>
      <c r="IY120" s="78"/>
      <c r="IZ120" s="78"/>
      <c r="JA120" s="78"/>
      <c r="JB120" s="78"/>
      <c r="JC120" s="78"/>
      <c r="JD120" s="78"/>
      <c r="JE120" s="78"/>
      <c r="JF120" s="78"/>
      <c r="JG120" s="78"/>
      <c r="JH120" s="78"/>
      <c r="JI120" s="78"/>
      <c r="JJ120" s="78"/>
      <c r="JK120" s="78"/>
      <c r="JL120" s="78"/>
      <c r="JM120" s="78"/>
      <c r="JN120" s="78"/>
      <c r="JO120" s="78"/>
      <c r="JP120" s="78"/>
      <c r="JQ120" s="78"/>
      <c r="JR120" s="78"/>
      <c r="JS120" s="78"/>
      <c r="JT120" s="78"/>
      <c r="JU120" s="78"/>
      <c r="JV120" s="78"/>
      <c r="JW120" s="78"/>
      <c r="JX120" s="78"/>
      <c r="JY120" s="78"/>
      <c r="JZ120" s="78"/>
      <c r="KA120" s="78"/>
      <c r="KB120" s="78"/>
      <c r="KC120" s="78"/>
      <c r="KD120" s="78"/>
      <c r="KE120" s="78"/>
      <c r="KF120" s="78"/>
      <c r="KG120" s="78"/>
      <c r="KH120" s="78"/>
      <c r="KI120" s="78"/>
      <c r="KJ120" s="78"/>
      <c r="KK120" s="78"/>
      <c r="KL120" s="78"/>
      <c r="KM120" s="78"/>
      <c r="KN120" s="78"/>
      <c r="KO120" s="78"/>
      <c r="KP120" s="78"/>
      <c r="KQ120" s="78"/>
      <c r="KR120" s="78"/>
      <c r="KS120" s="78"/>
      <c r="KT120" s="78"/>
      <c r="KU120" s="78"/>
      <c r="KV120" s="78"/>
      <c r="KW120" s="78"/>
      <c r="KX120" s="78"/>
      <c r="KY120" s="78"/>
      <c r="KZ120" s="78"/>
      <c r="LA120" s="78"/>
      <c r="LB120" s="78"/>
      <c r="LC120" s="78"/>
      <c r="LD120" s="78"/>
      <c r="LE120" s="78"/>
      <c r="LF120" s="78"/>
      <c r="LG120" s="78"/>
      <c r="LH120" s="78"/>
      <c r="LI120" s="78"/>
      <c r="LJ120" s="78"/>
      <c r="LK120" s="78"/>
      <c r="LL120" s="78"/>
      <c r="LM120" s="78"/>
      <c r="LN120" s="78"/>
      <c r="LO120" s="78"/>
      <c r="LP120" s="78"/>
      <c r="LQ120" s="78"/>
      <c r="LR120" s="78"/>
      <c r="LS120" s="78"/>
      <c r="LT120" s="78"/>
      <c r="LU120" s="78"/>
      <c r="LV120" s="78"/>
      <c r="LW120" s="78"/>
      <c r="LX120" s="78"/>
      <c r="LY120" s="78"/>
      <c r="LZ120" s="78"/>
      <c r="MA120" s="78"/>
      <c r="MB120" s="78"/>
      <c r="MC120" s="78"/>
      <c r="MD120" s="78"/>
      <c r="ME120" s="78"/>
      <c r="MF120" s="78"/>
      <c r="MG120" s="78"/>
      <c r="MH120" s="78"/>
      <c r="MI120" s="78"/>
      <c r="MJ120" s="78"/>
      <c r="MK120" s="78"/>
      <c r="ML120" s="78"/>
      <c r="MM120" s="78"/>
      <c r="MN120" s="78"/>
      <c r="MO120" s="78"/>
      <c r="MP120" s="78"/>
      <c r="MQ120" s="78"/>
      <c r="MR120" s="78"/>
      <c r="MS120" s="78"/>
      <c r="MT120" s="78"/>
      <c r="MU120" s="78"/>
      <c r="MV120" s="78"/>
      <c r="MW120" s="78"/>
      <c r="MX120" s="78"/>
      <c r="MY120" s="78"/>
      <c r="MZ120" s="78"/>
      <c r="NA120" s="78"/>
      <c r="NB120" s="78"/>
      <c r="NC120" s="78"/>
      <c r="ND120" s="78"/>
      <c r="NE120" s="78"/>
      <c r="NF120" s="78"/>
      <c r="NG120" s="78"/>
      <c r="NH120" s="78"/>
      <c r="NI120" s="78"/>
      <c r="NJ120" s="78"/>
      <c r="NK120" s="78"/>
      <c r="NL120" s="78"/>
      <c r="NM120" s="78"/>
      <c r="NN120" s="78"/>
      <c r="NO120" s="78"/>
      <c r="NP120" s="78"/>
      <c r="NQ120" s="78"/>
      <c r="NR120" s="78"/>
      <c r="NS120" s="78"/>
      <c r="NT120" s="78"/>
      <c r="NU120" s="78"/>
      <c r="NV120" s="78"/>
      <c r="NW120" s="78"/>
      <c r="NX120" s="78"/>
      <c r="NY120" s="78"/>
      <c r="NZ120" s="78"/>
      <c r="OA120" s="78"/>
      <c r="OB120" s="78"/>
      <c r="OC120" s="78"/>
      <c r="OD120" s="78"/>
      <c r="OE120" s="78"/>
      <c r="OF120" s="78"/>
      <c r="OG120" s="78"/>
      <c r="OH120" s="78"/>
      <c r="OI120" s="78"/>
      <c r="OJ120" s="78"/>
      <c r="OK120" s="78"/>
      <c r="OL120" s="78"/>
      <c r="OM120" s="78"/>
      <c r="ON120" s="78"/>
      <c r="OO120" s="78"/>
      <c r="OP120" s="78"/>
      <c r="OQ120" s="78"/>
      <c r="OR120" s="78"/>
      <c r="OS120" s="78"/>
      <c r="OT120" s="78"/>
      <c r="OU120" s="78"/>
      <c r="OV120" s="78"/>
      <c r="OW120" s="78"/>
      <c r="OX120" s="78"/>
      <c r="OY120" s="78"/>
      <c r="OZ120" s="78"/>
      <c r="PA120" s="78"/>
      <c r="PB120" s="78"/>
      <c r="PC120" s="78"/>
      <c r="PD120" s="78"/>
      <c r="PE120" s="78"/>
      <c r="PF120" s="78"/>
      <c r="PG120" s="78"/>
      <c r="PH120" s="78"/>
      <c r="PI120" s="78"/>
      <c r="PJ120" s="78"/>
      <c r="PK120" s="78"/>
      <c r="PL120" s="78"/>
      <c r="PM120" s="78"/>
      <c r="PN120" s="78"/>
      <c r="PO120" s="78"/>
      <c r="PP120" s="78"/>
      <c r="PQ120" s="78"/>
      <c r="PR120" s="78"/>
      <c r="PS120" s="78"/>
      <c r="PT120" s="78"/>
      <c r="PU120" s="78"/>
      <c r="PV120" s="78"/>
      <c r="PW120" s="78"/>
      <c r="PX120" s="78"/>
      <c r="PY120" s="78"/>
      <c r="PZ120" s="78"/>
      <c r="QA120" s="78"/>
      <c r="QB120" s="78"/>
      <c r="QC120" s="78"/>
      <c r="QD120" s="78"/>
      <c r="QE120" s="78"/>
      <c r="QF120" s="78"/>
      <c r="QG120" s="78"/>
      <c r="QH120" s="78"/>
      <c r="QI120" s="78"/>
      <c r="QJ120" s="78"/>
      <c r="QK120" s="78"/>
      <c r="QL120" s="78"/>
      <c r="QM120" s="78"/>
      <c r="QN120" s="78"/>
      <c r="QO120" s="78"/>
      <c r="QP120" s="78"/>
      <c r="QQ120" s="78"/>
      <c r="QR120" s="78"/>
      <c r="QS120" s="78"/>
      <c r="QT120" s="78"/>
      <c r="QU120" s="78"/>
      <c r="QV120" s="78"/>
      <c r="QW120" s="78"/>
      <c r="QX120" s="78"/>
      <c r="QY120" s="78"/>
      <c r="QZ120" s="78"/>
      <c r="RA120" s="78"/>
      <c r="RB120" s="78"/>
      <c r="RC120" s="78"/>
      <c r="RD120" s="78"/>
      <c r="RE120" s="78"/>
      <c r="RF120" s="78"/>
      <c r="RG120" s="78"/>
      <c r="RH120" s="78"/>
      <c r="RI120" s="78"/>
      <c r="RJ120" s="78"/>
      <c r="RK120" s="78"/>
      <c r="RL120" s="78"/>
      <c r="RM120" s="78"/>
      <c r="RN120" s="78"/>
      <c r="RO120" s="78"/>
      <c r="RP120" s="78"/>
      <c r="RQ120" s="78"/>
      <c r="RR120" s="78"/>
      <c r="RS120" s="78"/>
      <c r="RT120" s="78"/>
      <c r="RU120" s="78"/>
      <c r="RV120" s="78"/>
      <c r="RW120" s="78"/>
      <c r="RX120" s="78"/>
      <c r="RY120" s="78"/>
      <c r="RZ120" s="78"/>
      <c r="SA120" s="78"/>
      <c r="SB120" s="78"/>
      <c r="SC120" s="78"/>
      <c r="SD120" s="78"/>
      <c r="SE120" s="78"/>
      <c r="SF120" s="78"/>
      <c r="SG120" s="78"/>
      <c r="SH120" s="78"/>
      <c r="SI120" s="78"/>
      <c r="SJ120" s="78"/>
      <c r="SK120" s="78"/>
      <c r="SL120" s="78"/>
      <c r="SM120" s="78"/>
      <c r="SN120" s="78"/>
      <c r="SO120" s="78"/>
      <c r="SP120" s="78"/>
      <c r="SQ120" s="78"/>
      <c r="SR120" s="78"/>
      <c r="SS120" s="78"/>
      <c r="ST120" s="78"/>
      <c r="SU120" s="78"/>
      <c r="SV120" s="78"/>
      <c r="SW120" s="78"/>
      <c r="SX120" s="78"/>
      <c r="SY120" s="78"/>
      <c r="SZ120" s="78"/>
      <c r="TA120" s="78"/>
      <c r="TB120" s="78"/>
      <c r="TC120" s="78"/>
      <c r="TD120" s="78"/>
      <c r="TE120" s="78"/>
      <c r="TF120" s="78"/>
      <c r="TG120" s="78"/>
      <c r="TH120" s="78"/>
      <c r="TI120" s="78"/>
      <c r="TJ120" s="78"/>
      <c r="TK120" s="78"/>
      <c r="TL120" s="78"/>
      <c r="TM120" s="78"/>
      <c r="TN120" s="78"/>
      <c r="TO120" s="78"/>
      <c r="TP120" s="78"/>
      <c r="TQ120" s="78"/>
      <c r="TR120" s="78"/>
      <c r="TS120" s="78"/>
      <c r="TT120" s="78"/>
      <c r="TU120" s="78"/>
      <c r="TV120" s="78"/>
      <c r="TW120" s="78"/>
      <c r="TX120" s="78"/>
      <c r="TY120" s="78"/>
      <c r="TZ120" s="78"/>
      <c r="UA120" s="78"/>
      <c r="UB120" s="78"/>
      <c r="UC120" s="78"/>
      <c r="UD120" s="78"/>
      <c r="UE120" s="78"/>
      <c r="UF120" s="78"/>
      <c r="UG120" s="78"/>
      <c r="UH120" s="78"/>
      <c r="UI120" s="78"/>
      <c r="UJ120" s="78"/>
      <c r="UK120" s="78"/>
      <c r="UL120" s="78"/>
      <c r="UM120" s="78"/>
      <c r="UN120" s="78"/>
      <c r="UO120" s="78"/>
      <c r="UP120" s="78"/>
      <c r="UQ120" s="78"/>
      <c r="UR120" s="78"/>
      <c r="US120" s="78"/>
      <c r="UT120" s="78"/>
      <c r="UU120" s="78"/>
      <c r="UV120" s="78"/>
      <c r="UW120" s="78"/>
      <c r="UX120" s="78"/>
      <c r="UY120" s="78"/>
      <c r="UZ120" s="78"/>
      <c r="VA120" s="78"/>
      <c r="VB120" s="78"/>
      <c r="VC120" s="78"/>
      <c r="VD120" s="78"/>
      <c r="VE120" s="78"/>
      <c r="VF120" s="78"/>
      <c r="VG120" s="78"/>
      <c r="VH120" s="78"/>
      <c r="VI120" s="78"/>
      <c r="VJ120" s="78"/>
      <c r="VK120" s="78"/>
      <c r="VL120" s="78"/>
      <c r="VM120" s="78"/>
      <c r="VN120" s="78"/>
      <c r="VO120" s="78"/>
      <c r="VP120" s="78"/>
      <c r="VQ120" s="78"/>
      <c r="VR120" s="78"/>
      <c r="VS120" s="78"/>
      <c r="VT120" s="78"/>
      <c r="VU120" s="78"/>
      <c r="VV120" s="78"/>
      <c r="VW120" s="78"/>
      <c r="VX120" s="78"/>
      <c r="VY120" s="78"/>
      <c r="VZ120" s="78"/>
      <c r="WA120" s="78"/>
      <c r="WB120" s="78"/>
      <c r="WC120" s="78"/>
      <c r="WD120" s="78"/>
      <c r="WE120" s="78"/>
      <c r="WF120" s="78"/>
      <c r="WG120" s="78"/>
      <c r="WH120" s="78"/>
      <c r="WI120" s="78"/>
      <c r="WJ120" s="78"/>
      <c r="WK120" s="78"/>
      <c r="WL120" s="78"/>
      <c r="WM120" s="78"/>
      <c r="WN120" s="78"/>
      <c r="WO120" s="78"/>
      <c r="WP120" s="78"/>
      <c r="WQ120" s="78"/>
      <c r="WR120" s="78"/>
      <c r="WS120" s="78"/>
      <c r="WT120" s="78"/>
      <c r="WU120" s="78"/>
      <c r="WV120" s="78"/>
      <c r="WW120" s="78"/>
      <c r="WX120" s="78"/>
      <c r="WY120" s="78"/>
      <c r="WZ120" s="78"/>
      <c r="XA120" s="78"/>
      <c r="XB120" s="78"/>
      <c r="XC120" s="78"/>
      <c r="XD120" s="78"/>
      <c r="XE120" s="78"/>
      <c r="XF120" s="78"/>
      <c r="XG120" s="78"/>
      <c r="XH120" s="78"/>
      <c r="XI120" s="78"/>
      <c r="XJ120" s="78"/>
      <c r="XK120" s="78"/>
      <c r="XL120" s="78"/>
      <c r="XM120" s="78"/>
      <c r="XN120" s="78"/>
      <c r="XO120" s="78"/>
      <c r="XP120" s="78"/>
      <c r="XQ120" s="78"/>
      <c r="XR120" s="78"/>
      <c r="XS120" s="78"/>
      <c r="XT120" s="78"/>
      <c r="XU120" s="78"/>
      <c r="XV120" s="78"/>
      <c r="XW120" s="78"/>
      <c r="XX120" s="78"/>
      <c r="XY120" s="78"/>
      <c r="XZ120" s="78"/>
      <c r="YA120" s="78"/>
      <c r="YB120" s="78"/>
      <c r="YC120" s="78"/>
      <c r="YD120" s="78"/>
      <c r="YE120" s="78"/>
      <c r="YF120" s="78"/>
      <c r="YG120" s="78"/>
      <c r="YH120" s="78"/>
      <c r="YI120" s="78"/>
      <c r="YJ120" s="78"/>
      <c r="YK120" s="78"/>
      <c r="YL120" s="78"/>
      <c r="YM120" s="78"/>
      <c r="YN120" s="78"/>
      <c r="YO120" s="78"/>
      <c r="YP120" s="78"/>
      <c r="YQ120" s="78"/>
      <c r="YR120" s="78"/>
      <c r="YS120" s="78"/>
      <c r="YT120" s="78"/>
      <c r="YU120" s="78"/>
      <c r="YV120" s="78"/>
      <c r="YW120" s="78"/>
      <c r="YX120" s="78"/>
      <c r="YY120" s="78"/>
      <c r="YZ120" s="78"/>
      <c r="ZA120" s="78"/>
      <c r="ZB120" s="78"/>
      <c r="ZC120" s="78"/>
      <c r="ZD120" s="78"/>
      <c r="ZE120" s="78"/>
      <c r="ZF120" s="78"/>
      <c r="ZG120" s="78"/>
      <c r="ZH120" s="78"/>
      <c r="ZI120" s="78"/>
      <c r="ZJ120" s="78"/>
      <c r="ZK120" s="78"/>
      <c r="ZL120" s="78"/>
      <c r="ZM120" s="78"/>
      <c r="ZN120" s="78"/>
      <c r="ZO120" s="78"/>
      <c r="ZP120" s="78"/>
      <c r="ZQ120" s="78"/>
      <c r="ZR120" s="78"/>
      <c r="ZS120" s="78"/>
      <c r="ZT120" s="78"/>
      <c r="ZU120" s="78"/>
      <c r="ZV120" s="78"/>
      <c r="ZW120" s="78"/>
      <c r="ZX120" s="78"/>
      <c r="ZY120" s="78"/>
      <c r="ZZ120" s="78"/>
      <c r="AAA120" s="78"/>
      <c r="AAB120" s="78"/>
      <c r="AAC120" s="78"/>
      <c r="AAD120" s="78"/>
      <c r="AAE120" s="78"/>
      <c r="AAF120" s="78"/>
      <c r="AAG120" s="78"/>
      <c r="AAH120" s="78"/>
      <c r="AAI120" s="78"/>
      <c r="AAJ120" s="78"/>
      <c r="AAK120" s="78"/>
      <c r="AAL120" s="78"/>
      <c r="AAM120" s="78"/>
      <c r="AAN120" s="78"/>
      <c r="AAO120" s="78"/>
      <c r="AAP120" s="78"/>
      <c r="AAQ120" s="78"/>
      <c r="AAR120" s="78"/>
      <c r="AAS120" s="78"/>
      <c r="AAT120" s="78"/>
      <c r="AAU120" s="78"/>
      <c r="AAV120" s="78"/>
      <c r="AAW120" s="78"/>
      <c r="AAX120" s="78"/>
      <c r="AAY120" s="78"/>
      <c r="AAZ120" s="78"/>
      <c r="ABA120" s="78"/>
      <c r="ABB120" s="78"/>
      <c r="ABC120" s="78"/>
      <c r="ABD120" s="78"/>
      <c r="ABE120" s="78"/>
      <c r="ABF120" s="78"/>
      <c r="ABG120" s="78"/>
      <c r="ABH120" s="78"/>
      <c r="ABI120" s="78"/>
      <c r="ABJ120" s="78"/>
      <c r="ABK120" s="78"/>
      <c r="ABL120" s="78"/>
      <c r="ABM120" s="78"/>
      <c r="ABN120" s="78"/>
      <c r="ABO120" s="78"/>
      <c r="ABP120" s="78"/>
      <c r="ABQ120" s="78"/>
      <c r="ABR120" s="78"/>
      <c r="ABS120" s="78"/>
      <c r="ABT120" s="78"/>
      <c r="ABU120" s="78"/>
      <c r="ABV120" s="78"/>
      <c r="ABW120" s="78"/>
      <c r="ABX120" s="78"/>
      <c r="ABY120" s="78"/>
      <c r="ABZ120" s="78"/>
      <c r="ACA120" s="78"/>
      <c r="ACB120" s="78"/>
      <c r="ACC120" s="78"/>
      <c r="ACD120" s="78"/>
      <c r="ACE120" s="78"/>
      <c r="ACF120" s="78"/>
      <c r="ACG120" s="78"/>
      <c r="ACH120" s="78"/>
      <c r="ACI120" s="78"/>
      <c r="ACJ120" s="78"/>
      <c r="ACK120" s="78"/>
      <c r="ACL120" s="78"/>
      <c r="ACM120" s="78"/>
      <c r="ACN120" s="78"/>
      <c r="ACO120" s="78"/>
      <c r="ACP120" s="78"/>
      <c r="ACQ120" s="78"/>
      <c r="ACR120" s="78"/>
      <c r="ACS120" s="78"/>
      <c r="ACT120" s="78"/>
      <c r="ACU120" s="78"/>
      <c r="ACV120" s="78"/>
      <c r="ACW120" s="78"/>
      <c r="ACX120" s="78"/>
      <c r="ACY120" s="78"/>
      <c r="ACZ120" s="78"/>
      <c r="ADA120" s="78"/>
      <c r="ADB120" s="78"/>
      <c r="ADC120" s="78"/>
      <c r="ADD120" s="78"/>
      <c r="ADE120" s="78"/>
      <c r="ADF120" s="78"/>
      <c r="ADG120" s="78"/>
      <c r="ADH120" s="78"/>
      <c r="ADI120" s="78"/>
      <c r="ADJ120" s="78"/>
      <c r="ADK120" s="78"/>
      <c r="ADL120" s="78"/>
      <c r="ADM120" s="78"/>
      <c r="ADN120" s="78"/>
      <c r="ADO120" s="78"/>
      <c r="ADP120" s="78"/>
      <c r="ADQ120" s="78"/>
      <c r="ADR120" s="78"/>
      <c r="ADS120" s="78"/>
      <c r="ADT120" s="78"/>
      <c r="ADU120" s="78"/>
      <c r="ADV120" s="78"/>
      <c r="ADW120" s="78"/>
      <c r="ADX120" s="78"/>
      <c r="ADY120" s="78"/>
      <c r="ADZ120" s="78"/>
      <c r="AEA120" s="78"/>
      <c r="AEB120" s="78"/>
      <c r="AEC120" s="78"/>
      <c r="AED120" s="78"/>
      <c r="AEE120" s="78"/>
      <c r="AEF120" s="78"/>
      <c r="AEG120" s="78"/>
      <c r="AEH120" s="78"/>
      <c r="AEI120" s="78"/>
      <c r="AEJ120" s="78"/>
      <c r="AEK120" s="78"/>
      <c r="AEL120" s="78"/>
      <c r="AEM120" s="78"/>
      <c r="AEN120" s="78"/>
      <c r="AEO120" s="78"/>
      <c r="AEP120" s="78"/>
      <c r="AEQ120" s="78"/>
      <c r="AER120" s="78"/>
      <c r="AES120" s="78"/>
      <c r="AET120" s="78"/>
      <c r="AEU120" s="78"/>
      <c r="AEV120" s="78"/>
      <c r="AEW120" s="78"/>
      <c r="AEX120" s="78"/>
      <c r="AEY120" s="78"/>
      <c r="AEZ120" s="78"/>
      <c r="AFA120" s="78"/>
      <c r="AFB120" s="78"/>
      <c r="AFC120" s="78"/>
      <c r="AFD120" s="78"/>
      <c r="AFE120" s="78"/>
      <c r="AFF120" s="78"/>
      <c r="AFG120" s="78"/>
      <c r="AFH120" s="78"/>
      <c r="AFI120" s="78"/>
      <c r="AFJ120" s="78"/>
      <c r="AFK120" s="78"/>
      <c r="AFL120" s="78"/>
      <c r="AFM120" s="78"/>
      <c r="AFN120" s="78"/>
      <c r="AFO120" s="78"/>
      <c r="AFP120" s="78"/>
      <c r="AFQ120" s="78"/>
      <c r="AFR120" s="78"/>
      <c r="AFS120" s="78"/>
      <c r="AFT120" s="78"/>
      <c r="AFU120" s="78"/>
      <c r="AFV120" s="78"/>
      <c r="AFW120" s="78"/>
      <c r="AFX120" s="78"/>
      <c r="AFY120" s="78"/>
      <c r="AFZ120" s="78"/>
      <c r="AGA120" s="78"/>
      <c r="AGB120" s="78"/>
      <c r="AGC120" s="78"/>
      <c r="AGD120" s="78"/>
      <c r="AGE120" s="78"/>
      <c r="AGF120" s="78"/>
      <c r="AGG120" s="78"/>
      <c r="AGH120" s="78"/>
      <c r="AGI120" s="78"/>
      <c r="AGJ120" s="78"/>
      <c r="AGK120" s="78"/>
      <c r="AGL120" s="78"/>
      <c r="AGM120" s="78"/>
      <c r="AGN120" s="78"/>
      <c r="AGO120" s="78"/>
      <c r="AGP120" s="78"/>
      <c r="AGQ120" s="78"/>
      <c r="AGR120" s="78"/>
      <c r="AGS120" s="78"/>
      <c r="AGT120" s="78"/>
      <c r="AGU120" s="78"/>
      <c r="AGV120" s="78"/>
      <c r="AGW120" s="78"/>
      <c r="AGX120" s="78"/>
      <c r="AGY120" s="78"/>
      <c r="AGZ120" s="78"/>
      <c r="AHA120" s="78"/>
      <c r="AHB120" s="78"/>
      <c r="AHC120" s="78"/>
      <c r="AHD120" s="78"/>
      <c r="AHE120" s="78"/>
      <c r="AHF120" s="78"/>
      <c r="AHG120" s="78"/>
      <c r="AHH120" s="78"/>
      <c r="AHI120" s="78"/>
      <c r="AHJ120" s="78"/>
      <c r="AHK120" s="78"/>
      <c r="AHL120" s="78"/>
      <c r="AHM120" s="78"/>
      <c r="AHN120" s="78"/>
      <c r="AHO120" s="78"/>
      <c r="AHP120" s="78"/>
      <c r="AHQ120" s="78"/>
      <c r="AHR120" s="78"/>
      <c r="AHS120" s="78"/>
      <c r="AHT120" s="78"/>
      <c r="AHU120" s="78"/>
      <c r="AHV120" s="78"/>
      <c r="AHW120" s="78"/>
      <c r="AHX120" s="78"/>
      <c r="AHY120" s="78"/>
      <c r="AHZ120" s="78"/>
      <c r="AIA120" s="78"/>
      <c r="AIB120" s="78"/>
      <c r="AIC120" s="78"/>
      <c r="AID120" s="78"/>
      <c r="AIE120" s="78"/>
      <c r="AIF120" s="78"/>
      <c r="AIG120" s="78"/>
      <c r="AIH120" s="78"/>
      <c r="AII120" s="78"/>
      <c r="AIJ120" s="78"/>
      <c r="AIK120" s="78"/>
      <c r="AIL120" s="78"/>
      <c r="AIM120" s="78"/>
      <c r="AIN120" s="78"/>
      <c r="AIO120" s="78"/>
      <c r="AIP120" s="78"/>
      <c r="AIQ120" s="78"/>
      <c r="AIR120" s="78"/>
      <c r="AIS120" s="78"/>
      <c r="AIT120" s="78"/>
      <c r="AIU120" s="78"/>
      <c r="AIV120" s="78"/>
      <c r="AIW120" s="78"/>
      <c r="AIX120" s="78"/>
      <c r="AIY120" s="78"/>
      <c r="AIZ120" s="78"/>
      <c r="AJA120" s="78"/>
      <c r="AJB120" s="78"/>
      <c r="AJC120" s="78"/>
      <c r="AJD120" s="78"/>
      <c r="AJE120" s="78"/>
      <c r="AJF120" s="78"/>
      <c r="AJG120" s="78"/>
      <c r="AJH120" s="78"/>
      <c r="AJI120" s="78"/>
      <c r="AJJ120" s="78"/>
      <c r="AJK120" s="78"/>
      <c r="AJL120" s="78"/>
      <c r="AJM120" s="78"/>
      <c r="AJN120" s="78"/>
      <c r="AJO120" s="78"/>
      <c r="AJP120" s="78"/>
      <c r="AJQ120" s="78"/>
      <c r="AJR120" s="78"/>
      <c r="AJS120" s="78"/>
      <c r="AJT120" s="78"/>
      <c r="AJU120" s="78"/>
      <c r="AJV120" s="78"/>
      <c r="AJW120" s="78"/>
      <c r="AJX120" s="78"/>
      <c r="AJY120" s="78"/>
      <c r="AJZ120" s="78"/>
      <c r="AKA120" s="78"/>
      <c r="AKB120" s="78"/>
      <c r="AKC120" s="78"/>
      <c r="AKD120" s="78"/>
      <c r="AKE120" s="78"/>
      <c r="AKF120" s="78"/>
      <c r="AKG120" s="78"/>
      <c r="AKH120" s="78"/>
      <c r="AKI120" s="78"/>
      <c r="AKJ120" s="78"/>
      <c r="AKK120" s="78"/>
      <c r="AKL120" s="78"/>
      <c r="AKM120" s="78"/>
      <c r="AKN120" s="78"/>
      <c r="AKO120" s="78"/>
      <c r="AKP120" s="78"/>
      <c r="AKQ120" s="78"/>
      <c r="AKR120" s="78"/>
      <c r="AKS120" s="78"/>
      <c r="AKT120" s="78"/>
      <c r="AKU120" s="78"/>
      <c r="AKV120" s="78"/>
      <c r="AKW120" s="78"/>
      <c r="AKX120" s="78"/>
      <c r="AKY120" s="78"/>
      <c r="AKZ120" s="78"/>
      <c r="ALA120" s="78"/>
      <c r="ALB120" s="78"/>
      <c r="ALC120" s="78"/>
      <c r="ALD120" s="78"/>
      <c r="ALE120" s="78"/>
      <c r="ALF120" s="78"/>
      <c r="ALG120" s="78"/>
      <c r="ALH120" s="78"/>
      <c r="ALI120" s="78"/>
      <c r="ALJ120" s="78"/>
      <c r="ALK120" s="78"/>
      <c r="ALL120" s="78"/>
      <c r="ALM120" s="78"/>
      <c r="ALN120" s="78"/>
      <c r="ALO120" s="78"/>
      <c r="ALP120" s="78"/>
      <c r="ALQ120" s="78"/>
      <c r="ALR120" s="78"/>
      <c r="ALS120" s="78"/>
      <c r="ALT120" s="78"/>
      <c r="ALU120" s="78"/>
      <c r="ALV120" s="78"/>
      <c r="ALW120" s="78"/>
      <c r="ALX120" s="78"/>
    </row>
    <row r="121" ht="14.5" spans="1:1012">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78"/>
      <c r="IV121" s="78"/>
      <c r="IW121" s="78"/>
      <c r="IX121" s="78"/>
      <c r="IY121" s="78"/>
      <c r="IZ121" s="78"/>
      <c r="JA121" s="78"/>
      <c r="JB121" s="78"/>
      <c r="JC121" s="78"/>
      <c r="JD121" s="78"/>
      <c r="JE121" s="78"/>
      <c r="JF121" s="78"/>
      <c r="JG121" s="78"/>
      <c r="JH121" s="78"/>
      <c r="JI121" s="78"/>
      <c r="JJ121" s="78"/>
      <c r="JK121" s="78"/>
      <c r="JL121" s="78"/>
      <c r="JM121" s="78"/>
      <c r="JN121" s="78"/>
      <c r="JO121" s="78"/>
      <c r="JP121" s="78"/>
      <c r="JQ121" s="78"/>
      <c r="JR121" s="78"/>
      <c r="JS121" s="78"/>
      <c r="JT121" s="78"/>
      <c r="JU121" s="78"/>
      <c r="JV121" s="78"/>
      <c r="JW121" s="78"/>
      <c r="JX121" s="78"/>
      <c r="JY121" s="78"/>
      <c r="JZ121" s="78"/>
      <c r="KA121" s="78"/>
      <c r="KB121" s="78"/>
      <c r="KC121" s="78"/>
      <c r="KD121" s="78"/>
      <c r="KE121" s="78"/>
      <c r="KF121" s="78"/>
      <c r="KG121" s="78"/>
      <c r="KH121" s="78"/>
      <c r="KI121" s="78"/>
      <c r="KJ121" s="78"/>
      <c r="KK121" s="78"/>
      <c r="KL121" s="78"/>
      <c r="KM121" s="78"/>
      <c r="KN121" s="78"/>
      <c r="KO121" s="78"/>
      <c r="KP121" s="78"/>
      <c r="KQ121" s="78"/>
      <c r="KR121" s="78"/>
      <c r="KS121" s="78"/>
      <c r="KT121" s="78"/>
      <c r="KU121" s="78"/>
      <c r="KV121" s="78"/>
      <c r="KW121" s="78"/>
      <c r="KX121" s="78"/>
      <c r="KY121" s="78"/>
      <c r="KZ121" s="78"/>
      <c r="LA121" s="78"/>
      <c r="LB121" s="78"/>
      <c r="LC121" s="78"/>
      <c r="LD121" s="78"/>
      <c r="LE121" s="78"/>
      <c r="LF121" s="78"/>
      <c r="LG121" s="78"/>
      <c r="LH121" s="78"/>
      <c r="LI121" s="78"/>
      <c r="LJ121" s="78"/>
      <c r="LK121" s="78"/>
      <c r="LL121" s="78"/>
      <c r="LM121" s="78"/>
      <c r="LN121" s="78"/>
      <c r="LO121" s="78"/>
      <c r="LP121" s="78"/>
      <c r="LQ121" s="78"/>
      <c r="LR121" s="78"/>
      <c r="LS121" s="78"/>
      <c r="LT121" s="78"/>
      <c r="LU121" s="78"/>
      <c r="LV121" s="78"/>
      <c r="LW121" s="78"/>
      <c r="LX121" s="78"/>
      <c r="LY121" s="78"/>
      <c r="LZ121" s="78"/>
      <c r="MA121" s="78"/>
      <c r="MB121" s="78"/>
      <c r="MC121" s="78"/>
      <c r="MD121" s="78"/>
      <c r="ME121" s="78"/>
      <c r="MF121" s="78"/>
      <c r="MG121" s="78"/>
      <c r="MH121" s="78"/>
      <c r="MI121" s="78"/>
      <c r="MJ121" s="78"/>
      <c r="MK121" s="78"/>
      <c r="ML121" s="78"/>
      <c r="MM121" s="78"/>
      <c r="MN121" s="78"/>
      <c r="MO121" s="78"/>
      <c r="MP121" s="78"/>
      <c r="MQ121" s="78"/>
      <c r="MR121" s="78"/>
      <c r="MS121" s="78"/>
      <c r="MT121" s="78"/>
      <c r="MU121" s="78"/>
      <c r="MV121" s="78"/>
      <c r="MW121" s="78"/>
      <c r="MX121" s="78"/>
      <c r="MY121" s="78"/>
      <c r="MZ121" s="78"/>
      <c r="NA121" s="78"/>
      <c r="NB121" s="78"/>
      <c r="NC121" s="78"/>
      <c r="ND121" s="78"/>
      <c r="NE121" s="78"/>
      <c r="NF121" s="78"/>
      <c r="NG121" s="78"/>
      <c r="NH121" s="78"/>
      <c r="NI121" s="78"/>
      <c r="NJ121" s="78"/>
      <c r="NK121" s="78"/>
      <c r="NL121" s="78"/>
      <c r="NM121" s="78"/>
      <c r="NN121" s="78"/>
      <c r="NO121" s="78"/>
      <c r="NP121" s="78"/>
      <c r="NQ121" s="78"/>
      <c r="NR121" s="78"/>
      <c r="NS121" s="78"/>
      <c r="NT121" s="78"/>
      <c r="NU121" s="78"/>
      <c r="NV121" s="78"/>
      <c r="NW121" s="78"/>
      <c r="NX121" s="78"/>
      <c r="NY121" s="78"/>
      <c r="NZ121" s="78"/>
      <c r="OA121" s="78"/>
      <c r="OB121" s="78"/>
      <c r="OC121" s="78"/>
      <c r="OD121" s="78"/>
      <c r="OE121" s="78"/>
      <c r="OF121" s="78"/>
      <c r="OG121" s="78"/>
      <c r="OH121" s="78"/>
      <c r="OI121" s="78"/>
      <c r="OJ121" s="78"/>
      <c r="OK121" s="78"/>
      <c r="OL121" s="78"/>
      <c r="OM121" s="78"/>
      <c r="ON121" s="78"/>
      <c r="OO121" s="78"/>
      <c r="OP121" s="78"/>
      <c r="OQ121" s="78"/>
      <c r="OR121" s="78"/>
      <c r="OS121" s="78"/>
      <c r="OT121" s="78"/>
      <c r="OU121" s="78"/>
      <c r="OV121" s="78"/>
      <c r="OW121" s="78"/>
      <c r="OX121" s="78"/>
      <c r="OY121" s="78"/>
      <c r="OZ121" s="78"/>
      <c r="PA121" s="78"/>
      <c r="PB121" s="78"/>
      <c r="PC121" s="78"/>
      <c r="PD121" s="78"/>
      <c r="PE121" s="78"/>
      <c r="PF121" s="78"/>
      <c r="PG121" s="78"/>
      <c r="PH121" s="78"/>
      <c r="PI121" s="78"/>
      <c r="PJ121" s="78"/>
      <c r="PK121" s="78"/>
      <c r="PL121" s="78"/>
      <c r="PM121" s="78"/>
      <c r="PN121" s="78"/>
      <c r="PO121" s="78"/>
      <c r="PP121" s="78"/>
      <c r="PQ121" s="78"/>
      <c r="PR121" s="78"/>
      <c r="PS121" s="78"/>
      <c r="PT121" s="78"/>
      <c r="PU121" s="78"/>
      <c r="PV121" s="78"/>
      <c r="PW121" s="78"/>
      <c r="PX121" s="78"/>
      <c r="PY121" s="78"/>
      <c r="PZ121" s="78"/>
      <c r="QA121" s="78"/>
      <c r="QB121" s="78"/>
      <c r="QC121" s="78"/>
      <c r="QD121" s="78"/>
      <c r="QE121" s="78"/>
      <c r="QF121" s="78"/>
      <c r="QG121" s="78"/>
      <c r="QH121" s="78"/>
      <c r="QI121" s="78"/>
      <c r="QJ121" s="78"/>
      <c r="QK121" s="78"/>
      <c r="QL121" s="78"/>
      <c r="QM121" s="78"/>
      <c r="QN121" s="78"/>
      <c r="QO121" s="78"/>
      <c r="QP121" s="78"/>
      <c r="QQ121" s="78"/>
      <c r="QR121" s="78"/>
      <c r="QS121" s="78"/>
      <c r="QT121" s="78"/>
      <c r="QU121" s="78"/>
      <c r="QV121" s="78"/>
      <c r="QW121" s="78"/>
      <c r="QX121" s="78"/>
      <c r="QY121" s="78"/>
      <c r="QZ121" s="78"/>
      <c r="RA121" s="78"/>
      <c r="RB121" s="78"/>
      <c r="RC121" s="78"/>
      <c r="RD121" s="78"/>
      <c r="RE121" s="78"/>
      <c r="RF121" s="78"/>
      <c r="RG121" s="78"/>
      <c r="RH121" s="78"/>
      <c r="RI121" s="78"/>
      <c r="RJ121" s="78"/>
      <c r="RK121" s="78"/>
      <c r="RL121" s="78"/>
      <c r="RM121" s="78"/>
      <c r="RN121" s="78"/>
      <c r="RO121" s="78"/>
      <c r="RP121" s="78"/>
      <c r="RQ121" s="78"/>
      <c r="RR121" s="78"/>
      <c r="RS121" s="78"/>
      <c r="RT121" s="78"/>
      <c r="RU121" s="78"/>
      <c r="RV121" s="78"/>
      <c r="RW121" s="78"/>
      <c r="RX121" s="78"/>
      <c r="RY121" s="78"/>
      <c r="RZ121" s="78"/>
      <c r="SA121" s="78"/>
      <c r="SB121" s="78"/>
      <c r="SC121" s="78"/>
      <c r="SD121" s="78"/>
      <c r="SE121" s="78"/>
      <c r="SF121" s="78"/>
      <c r="SG121" s="78"/>
      <c r="SH121" s="78"/>
      <c r="SI121" s="78"/>
      <c r="SJ121" s="78"/>
      <c r="SK121" s="78"/>
      <c r="SL121" s="78"/>
      <c r="SM121" s="78"/>
      <c r="SN121" s="78"/>
      <c r="SO121" s="78"/>
      <c r="SP121" s="78"/>
      <c r="SQ121" s="78"/>
      <c r="SR121" s="78"/>
      <c r="SS121" s="78"/>
      <c r="ST121" s="78"/>
      <c r="SU121" s="78"/>
      <c r="SV121" s="78"/>
      <c r="SW121" s="78"/>
      <c r="SX121" s="78"/>
      <c r="SY121" s="78"/>
      <c r="SZ121" s="78"/>
      <c r="TA121" s="78"/>
      <c r="TB121" s="78"/>
      <c r="TC121" s="78"/>
      <c r="TD121" s="78"/>
      <c r="TE121" s="78"/>
      <c r="TF121" s="78"/>
      <c r="TG121" s="78"/>
      <c r="TH121" s="78"/>
      <c r="TI121" s="78"/>
      <c r="TJ121" s="78"/>
      <c r="TK121" s="78"/>
      <c r="TL121" s="78"/>
      <c r="TM121" s="78"/>
      <c r="TN121" s="78"/>
      <c r="TO121" s="78"/>
      <c r="TP121" s="78"/>
      <c r="TQ121" s="78"/>
      <c r="TR121" s="78"/>
      <c r="TS121" s="78"/>
      <c r="TT121" s="78"/>
      <c r="TU121" s="78"/>
      <c r="TV121" s="78"/>
      <c r="TW121" s="78"/>
      <c r="TX121" s="78"/>
      <c r="TY121" s="78"/>
      <c r="TZ121" s="78"/>
      <c r="UA121" s="78"/>
      <c r="UB121" s="78"/>
      <c r="UC121" s="78"/>
      <c r="UD121" s="78"/>
      <c r="UE121" s="78"/>
      <c r="UF121" s="78"/>
      <c r="UG121" s="78"/>
      <c r="UH121" s="78"/>
      <c r="UI121" s="78"/>
      <c r="UJ121" s="78"/>
      <c r="UK121" s="78"/>
      <c r="UL121" s="78"/>
      <c r="UM121" s="78"/>
      <c r="UN121" s="78"/>
      <c r="UO121" s="78"/>
      <c r="UP121" s="78"/>
      <c r="UQ121" s="78"/>
      <c r="UR121" s="78"/>
      <c r="US121" s="78"/>
      <c r="UT121" s="78"/>
      <c r="UU121" s="78"/>
      <c r="UV121" s="78"/>
      <c r="UW121" s="78"/>
      <c r="UX121" s="78"/>
      <c r="UY121" s="78"/>
      <c r="UZ121" s="78"/>
      <c r="VA121" s="78"/>
      <c r="VB121" s="78"/>
      <c r="VC121" s="78"/>
      <c r="VD121" s="78"/>
      <c r="VE121" s="78"/>
      <c r="VF121" s="78"/>
      <c r="VG121" s="78"/>
      <c r="VH121" s="78"/>
      <c r="VI121" s="78"/>
      <c r="VJ121" s="78"/>
      <c r="VK121" s="78"/>
      <c r="VL121" s="78"/>
      <c r="VM121" s="78"/>
      <c r="VN121" s="78"/>
      <c r="VO121" s="78"/>
      <c r="VP121" s="78"/>
      <c r="VQ121" s="78"/>
      <c r="VR121" s="78"/>
      <c r="VS121" s="78"/>
      <c r="VT121" s="78"/>
      <c r="VU121" s="78"/>
      <c r="VV121" s="78"/>
      <c r="VW121" s="78"/>
      <c r="VX121" s="78"/>
      <c r="VY121" s="78"/>
      <c r="VZ121" s="78"/>
      <c r="WA121" s="78"/>
      <c r="WB121" s="78"/>
      <c r="WC121" s="78"/>
      <c r="WD121" s="78"/>
      <c r="WE121" s="78"/>
      <c r="WF121" s="78"/>
      <c r="WG121" s="78"/>
      <c r="WH121" s="78"/>
      <c r="WI121" s="78"/>
      <c r="WJ121" s="78"/>
      <c r="WK121" s="78"/>
      <c r="WL121" s="78"/>
      <c r="WM121" s="78"/>
      <c r="WN121" s="78"/>
      <c r="WO121" s="78"/>
      <c r="WP121" s="78"/>
      <c r="WQ121" s="78"/>
      <c r="WR121" s="78"/>
      <c r="WS121" s="78"/>
      <c r="WT121" s="78"/>
      <c r="WU121" s="78"/>
      <c r="WV121" s="78"/>
      <c r="WW121" s="78"/>
      <c r="WX121" s="78"/>
      <c r="WY121" s="78"/>
      <c r="WZ121" s="78"/>
      <c r="XA121" s="78"/>
      <c r="XB121" s="78"/>
      <c r="XC121" s="78"/>
      <c r="XD121" s="78"/>
      <c r="XE121" s="78"/>
      <c r="XF121" s="78"/>
      <c r="XG121" s="78"/>
      <c r="XH121" s="78"/>
      <c r="XI121" s="78"/>
      <c r="XJ121" s="78"/>
      <c r="XK121" s="78"/>
      <c r="XL121" s="78"/>
      <c r="XM121" s="78"/>
      <c r="XN121" s="78"/>
      <c r="XO121" s="78"/>
      <c r="XP121" s="78"/>
      <c r="XQ121" s="78"/>
      <c r="XR121" s="78"/>
      <c r="XS121" s="78"/>
      <c r="XT121" s="78"/>
      <c r="XU121" s="78"/>
      <c r="XV121" s="78"/>
      <c r="XW121" s="78"/>
      <c r="XX121" s="78"/>
      <c r="XY121" s="78"/>
      <c r="XZ121" s="78"/>
      <c r="YA121" s="78"/>
      <c r="YB121" s="78"/>
      <c r="YC121" s="78"/>
      <c r="YD121" s="78"/>
      <c r="YE121" s="78"/>
      <c r="YF121" s="78"/>
      <c r="YG121" s="78"/>
      <c r="YH121" s="78"/>
      <c r="YI121" s="78"/>
      <c r="YJ121" s="78"/>
      <c r="YK121" s="78"/>
      <c r="YL121" s="78"/>
      <c r="YM121" s="78"/>
      <c r="YN121" s="78"/>
      <c r="YO121" s="78"/>
      <c r="YP121" s="78"/>
      <c r="YQ121" s="78"/>
      <c r="YR121" s="78"/>
      <c r="YS121" s="78"/>
      <c r="YT121" s="78"/>
      <c r="YU121" s="78"/>
      <c r="YV121" s="78"/>
      <c r="YW121" s="78"/>
      <c r="YX121" s="78"/>
      <c r="YY121" s="78"/>
      <c r="YZ121" s="78"/>
      <c r="ZA121" s="78"/>
      <c r="ZB121" s="78"/>
      <c r="ZC121" s="78"/>
      <c r="ZD121" s="78"/>
      <c r="ZE121" s="78"/>
      <c r="ZF121" s="78"/>
      <c r="ZG121" s="78"/>
      <c r="ZH121" s="78"/>
      <c r="ZI121" s="78"/>
      <c r="ZJ121" s="78"/>
      <c r="ZK121" s="78"/>
      <c r="ZL121" s="78"/>
      <c r="ZM121" s="78"/>
      <c r="ZN121" s="78"/>
      <c r="ZO121" s="78"/>
      <c r="ZP121" s="78"/>
      <c r="ZQ121" s="78"/>
      <c r="ZR121" s="78"/>
      <c r="ZS121" s="78"/>
      <c r="ZT121" s="78"/>
      <c r="ZU121" s="78"/>
      <c r="ZV121" s="78"/>
      <c r="ZW121" s="78"/>
      <c r="ZX121" s="78"/>
      <c r="ZY121" s="78"/>
      <c r="ZZ121" s="78"/>
      <c r="AAA121" s="78"/>
      <c r="AAB121" s="78"/>
      <c r="AAC121" s="78"/>
      <c r="AAD121" s="78"/>
      <c r="AAE121" s="78"/>
      <c r="AAF121" s="78"/>
      <c r="AAG121" s="78"/>
      <c r="AAH121" s="78"/>
      <c r="AAI121" s="78"/>
      <c r="AAJ121" s="78"/>
      <c r="AAK121" s="78"/>
      <c r="AAL121" s="78"/>
      <c r="AAM121" s="78"/>
      <c r="AAN121" s="78"/>
      <c r="AAO121" s="78"/>
      <c r="AAP121" s="78"/>
      <c r="AAQ121" s="78"/>
      <c r="AAR121" s="78"/>
      <c r="AAS121" s="78"/>
      <c r="AAT121" s="78"/>
      <c r="AAU121" s="78"/>
      <c r="AAV121" s="78"/>
      <c r="AAW121" s="78"/>
      <c r="AAX121" s="78"/>
      <c r="AAY121" s="78"/>
      <c r="AAZ121" s="78"/>
      <c r="ABA121" s="78"/>
      <c r="ABB121" s="78"/>
      <c r="ABC121" s="78"/>
      <c r="ABD121" s="78"/>
      <c r="ABE121" s="78"/>
      <c r="ABF121" s="78"/>
      <c r="ABG121" s="78"/>
      <c r="ABH121" s="78"/>
      <c r="ABI121" s="78"/>
      <c r="ABJ121" s="78"/>
      <c r="ABK121" s="78"/>
      <c r="ABL121" s="78"/>
      <c r="ABM121" s="78"/>
      <c r="ABN121" s="78"/>
      <c r="ABO121" s="78"/>
      <c r="ABP121" s="78"/>
      <c r="ABQ121" s="78"/>
      <c r="ABR121" s="78"/>
      <c r="ABS121" s="78"/>
      <c r="ABT121" s="78"/>
      <c r="ABU121" s="78"/>
      <c r="ABV121" s="78"/>
      <c r="ABW121" s="78"/>
      <c r="ABX121" s="78"/>
      <c r="ABY121" s="78"/>
      <c r="ABZ121" s="78"/>
      <c r="ACA121" s="78"/>
      <c r="ACB121" s="78"/>
      <c r="ACC121" s="78"/>
      <c r="ACD121" s="78"/>
      <c r="ACE121" s="78"/>
      <c r="ACF121" s="78"/>
      <c r="ACG121" s="78"/>
      <c r="ACH121" s="78"/>
      <c r="ACI121" s="78"/>
      <c r="ACJ121" s="78"/>
      <c r="ACK121" s="78"/>
      <c r="ACL121" s="78"/>
      <c r="ACM121" s="78"/>
      <c r="ACN121" s="78"/>
      <c r="ACO121" s="78"/>
      <c r="ACP121" s="78"/>
      <c r="ACQ121" s="78"/>
      <c r="ACR121" s="78"/>
      <c r="ACS121" s="78"/>
      <c r="ACT121" s="78"/>
      <c r="ACU121" s="78"/>
      <c r="ACV121" s="78"/>
      <c r="ACW121" s="78"/>
      <c r="ACX121" s="78"/>
      <c r="ACY121" s="78"/>
      <c r="ACZ121" s="78"/>
      <c r="ADA121" s="78"/>
      <c r="ADB121" s="78"/>
      <c r="ADC121" s="78"/>
      <c r="ADD121" s="78"/>
      <c r="ADE121" s="78"/>
      <c r="ADF121" s="78"/>
      <c r="ADG121" s="78"/>
      <c r="ADH121" s="78"/>
      <c r="ADI121" s="78"/>
      <c r="ADJ121" s="78"/>
      <c r="ADK121" s="78"/>
      <c r="ADL121" s="78"/>
      <c r="ADM121" s="78"/>
      <c r="ADN121" s="78"/>
      <c r="ADO121" s="78"/>
      <c r="ADP121" s="78"/>
      <c r="ADQ121" s="78"/>
      <c r="ADR121" s="78"/>
      <c r="ADS121" s="78"/>
      <c r="ADT121" s="78"/>
      <c r="ADU121" s="78"/>
      <c r="ADV121" s="78"/>
      <c r="ADW121" s="78"/>
      <c r="ADX121" s="78"/>
      <c r="ADY121" s="78"/>
      <c r="ADZ121" s="78"/>
      <c r="AEA121" s="78"/>
      <c r="AEB121" s="78"/>
      <c r="AEC121" s="78"/>
      <c r="AED121" s="78"/>
      <c r="AEE121" s="78"/>
      <c r="AEF121" s="78"/>
      <c r="AEG121" s="78"/>
      <c r="AEH121" s="78"/>
      <c r="AEI121" s="78"/>
      <c r="AEJ121" s="78"/>
      <c r="AEK121" s="78"/>
      <c r="AEL121" s="78"/>
      <c r="AEM121" s="78"/>
      <c r="AEN121" s="78"/>
      <c r="AEO121" s="78"/>
      <c r="AEP121" s="78"/>
      <c r="AEQ121" s="78"/>
      <c r="AER121" s="78"/>
      <c r="AES121" s="78"/>
      <c r="AET121" s="78"/>
      <c r="AEU121" s="78"/>
      <c r="AEV121" s="78"/>
      <c r="AEW121" s="78"/>
      <c r="AEX121" s="78"/>
      <c r="AEY121" s="78"/>
      <c r="AEZ121" s="78"/>
      <c r="AFA121" s="78"/>
      <c r="AFB121" s="78"/>
      <c r="AFC121" s="78"/>
      <c r="AFD121" s="78"/>
      <c r="AFE121" s="78"/>
      <c r="AFF121" s="78"/>
      <c r="AFG121" s="78"/>
      <c r="AFH121" s="78"/>
      <c r="AFI121" s="78"/>
      <c r="AFJ121" s="78"/>
      <c r="AFK121" s="78"/>
      <c r="AFL121" s="78"/>
      <c r="AFM121" s="78"/>
      <c r="AFN121" s="78"/>
      <c r="AFO121" s="78"/>
      <c r="AFP121" s="78"/>
      <c r="AFQ121" s="78"/>
      <c r="AFR121" s="78"/>
      <c r="AFS121" s="78"/>
      <c r="AFT121" s="78"/>
      <c r="AFU121" s="78"/>
      <c r="AFV121" s="78"/>
      <c r="AFW121" s="78"/>
      <c r="AFX121" s="78"/>
      <c r="AFY121" s="78"/>
      <c r="AFZ121" s="78"/>
      <c r="AGA121" s="78"/>
      <c r="AGB121" s="78"/>
      <c r="AGC121" s="78"/>
      <c r="AGD121" s="78"/>
      <c r="AGE121" s="78"/>
      <c r="AGF121" s="78"/>
      <c r="AGG121" s="78"/>
      <c r="AGH121" s="78"/>
      <c r="AGI121" s="78"/>
      <c r="AGJ121" s="78"/>
      <c r="AGK121" s="78"/>
      <c r="AGL121" s="78"/>
      <c r="AGM121" s="78"/>
      <c r="AGN121" s="78"/>
      <c r="AGO121" s="78"/>
      <c r="AGP121" s="78"/>
      <c r="AGQ121" s="78"/>
      <c r="AGR121" s="78"/>
      <c r="AGS121" s="78"/>
      <c r="AGT121" s="78"/>
      <c r="AGU121" s="78"/>
      <c r="AGV121" s="78"/>
      <c r="AGW121" s="78"/>
      <c r="AGX121" s="78"/>
      <c r="AGY121" s="78"/>
      <c r="AGZ121" s="78"/>
      <c r="AHA121" s="78"/>
      <c r="AHB121" s="78"/>
      <c r="AHC121" s="78"/>
      <c r="AHD121" s="78"/>
      <c r="AHE121" s="78"/>
      <c r="AHF121" s="78"/>
      <c r="AHG121" s="78"/>
      <c r="AHH121" s="78"/>
      <c r="AHI121" s="78"/>
      <c r="AHJ121" s="78"/>
      <c r="AHK121" s="78"/>
      <c r="AHL121" s="78"/>
      <c r="AHM121" s="78"/>
      <c r="AHN121" s="78"/>
      <c r="AHO121" s="78"/>
      <c r="AHP121" s="78"/>
      <c r="AHQ121" s="78"/>
      <c r="AHR121" s="78"/>
      <c r="AHS121" s="78"/>
      <c r="AHT121" s="78"/>
      <c r="AHU121" s="78"/>
      <c r="AHV121" s="78"/>
      <c r="AHW121" s="78"/>
      <c r="AHX121" s="78"/>
      <c r="AHY121" s="78"/>
      <c r="AHZ121" s="78"/>
      <c r="AIA121" s="78"/>
      <c r="AIB121" s="78"/>
      <c r="AIC121" s="78"/>
      <c r="AID121" s="78"/>
      <c r="AIE121" s="78"/>
      <c r="AIF121" s="78"/>
      <c r="AIG121" s="78"/>
      <c r="AIH121" s="78"/>
      <c r="AII121" s="78"/>
      <c r="AIJ121" s="78"/>
      <c r="AIK121" s="78"/>
      <c r="AIL121" s="78"/>
      <c r="AIM121" s="78"/>
      <c r="AIN121" s="78"/>
      <c r="AIO121" s="78"/>
      <c r="AIP121" s="78"/>
      <c r="AIQ121" s="78"/>
      <c r="AIR121" s="78"/>
      <c r="AIS121" s="78"/>
      <c r="AIT121" s="78"/>
      <c r="AIU121" s="78"/>
      <c r="AIV121" s="78"/>
      <c r="AIW121" s="78"/>
      <c r="AIX121" s="78"/>
      <c r="AIY121" s="78"/>
      <c r="AIZ121" s="78"/>
      <c r="AJA121" s="78"/>
      <c r="AJB121" s="78"/>
      <c r="AJC121" s="78"/>
      <c r="AJD121" s="78"/>
      <c r="AJE121" s="78"/>
      <c r="AJF121" s="78"/>
      <c r="AJG121" s="78"/>
      <c r="AJH121" s="78"/>
      <c r="AJI121" s="78"/>
      <c r="AJJ121" s="78"/>
      <c r="AJK121" s="78"/>
      <c r="AJL121" s="78"/>
      <c r="AJM121" s="78"/>
      <c r="AJN121" s="78"/>
      <c r="AJO121" s="78"/>
      <c r="AJP121" s="78"/>
      <c r="AJQ121" s="78"/>
      <c r="AJR121" s="78"/>
      <c r="AJS121" s="78"/>
      <c r="AJT121" s="78"/>
      <c r="AJU121" s="78"/>
      <c r="AJV121" s="78"/>
      <c r="AJW121" s="78"/>
      <c r="AJX121" s="78"/>
      <c r="AJY121" s="78"/>
      <c r="AJZ121" s="78"/>
      <c r="AKA121" s="78"/>
      <c r="AKB121" s="78"/>
      <c r="AKC121" s="78"/>
      <c r="AKD121" s="78"/>
      <c r="AKE121" s="78"/>
      <c r="AKF121" s="78"/>
      <c r="AKG121" s="78"/>
      <c r="AKH121" s="78"/>
      <c r="AKI121" s="78"/>
      <c r="AKJ121" s="78"/>
      <c r="AKK121" s="78"/>
      <c r="AKL121" s="78"/>
      <c r="AKM121" s="78"/>
      <c r="AKN121" s="78"/>
      <c r="AKO121" s="78"/>
      <c r="AKP121" s="78"/>
      <c r="AKQ121" s="78"/>
      <c r="AKR121" s="78"/>
      <c r="AKS121" s="78"/>
      <c r="AKT121" s="78"/>
      <c r="AKU121" s="78"/>
      <c r="AKV121" s="78"/>
      <c r="AKW121" s="78"/>
      <c r="AKX121" s="78"/>
      <c r="AKY121" s="78"/>
      <c r="AKZ121" s="78"/>
      <c r="ALA121" s="78"/>
      <c r="ALB121" s="78"/>
      <c r="ALC121" s="78"/>
      <c r="ALD121" s="78"/>
      <c r="ALE121" s="78"/>
      <c r="ALF121" s="78"/>
      <c r="ALG121" s="78"/>
      <c r="ALH121" s="78"/>
      <c r="ALI121" s="78"/>
      <c r="ALJ121" s="78"/>
      <c r="ALK121" s="78"/>
      <c r="ALL121" s="78"/>
      <c r="ALM121" s="78"/>
      <c r="ALN121" s="78"/>
      <c r="ALO121" s="78"/>
      <c r="ALP121" s="78"/>
      <c r="ALQ121" s="78"/>
      <c r="ALR121" s="78"/>
      <c r="ALS121" s="78"/>
      <c r="ALT121" s="78"/>
      <c r="ALU121" s="78"/>
      <c r="ALV121" s="78"/>
      <c r="ALW121" s="78"/>
      <c r="ALX121" s="78"/>
    </row>
    <row r="122" ht="14.5" spans="1:101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78"/>
      <c r="AW122" s="78"/>
      <c r="AX122" s="78"/>
      <c r="AY122" s="78"/>
      <c r="AZ122" s="78"/>
      <c r="BA122" s="78"/>
      <c r="BB122" s="78"/>
      <c r="BC122" s="78"/>
      <c r="BD122" s="78"/>
      <c r="BE122" s="78"/>
      <c r="BF122" s="78"/>
      <c r="BG122" s="78"/>
      <c r="BH122" s="78"/>
      <c r="BI122" s="78"/>
      <c r="BJ122" s="78"/>
      <c r="BK122" s="78"/>
      <c r="BL122" s="78"/>
      <c r="BM122" s="78"/>
      <c r="BN122" s="78"/>
      <c r="BO122" s="78"/>
      <c r="BP122" s="78"/>
      <c r="BQ122" s="78"/>
      <c r="BR122" s="78"/>
      <c r="BS122" s="78"/>
      <c r="BT122" s="78"/>
      <c r="BU122" s="78"/>
      <c r="BV122" s="78"/>
      <c r="BW122" s="78"/>
      <c r="BX122" s="78"/>
      <c r="BY122" s="78"/>
      <c r="BZ122" s="78"/>
      <c r="CA122" s="78"/>
      <c r="CB122" s="78"/>
      <c r="CC122" s="78"/>
      <c r="CD122" s="78"/>
      <c r="CE122" s="78"/>
      <c r="CF122" s="78"/>
      <c r="CG122" s="78"/>
      <c r="CH122" s="78"/>
      <c r="CI122" s="78"/>
      <c r="CJ122" s="78"/>
      <c r="CK122" s="78"/>
      <c r="CL122" s="78"/>
      <c r="CM122" s="78"/>
      <c r="CN122" s="78"/>
      <c r="CO122" s="78"/>
      <c r="CP122" s="78"/>
      <c r="CQ122" s="78"/>
      <c r="CR122" s="78"/>
      <c r="CS122" s="78"/>
      <c r="CT122" s="78"/>
      <c r="CU122" s="78"/>
      <c r="CV122" s="78"/>
      <c r="CW122" s="78"/>
      <c r="CX122" s="78"/>
      <c r="CY122" s="78"/>
      <c r="CZ122" s="78"/>
      <c r="DA122" s="78"/>
      <c r="DB122" s="78"/>
      <c r="DC122" s="78"/>
      <c r="DD122" s="78"/>
      <c r="DE122" s="78"/>
      <c r="DF122" s="78"/>
      <c r="DG122" s="78"/>
      <c r="DH122" s="78"/>
      <c r="DI122" s="78"/>
      <c r="DJ122" s="78"/>
      <c r="DK122" s="78"/>
      <c r="DL122" s="78"/>
      <c r="DM122" s="78"/>
      <c r="DN122" s="78"/>
      <c r="DO122" s="78"/>
      <c r="DP122" s="78"/>
      <c r="DQ122" s="78"/>
      <c r="DR122" s="78"/>
      <c r="DS122" s="78"/>
      <c r="DT122" s="78"/>
      <c r="DU122" s="78"/>
      <c r="DV122" s="78"/>
      <c r="DW122" s="78"/>
      <c r="DX122" s="78"/>
      <c r="DY122" s="78"/>
      <c r="DZ122" s="78"/>
      <c r="EA122" s="78"/>
      <c r="EB122" s="78"/>
      <c r="EC122" s="78"/>
      <c r="ED122" s="78"/>
      <c r="EE122" s="78"/>
      <c r="EF122" s="78"/>
      <c r="EG122" s="78"/>
      <c r="EH122" s="78"/>
      <c r="EI122" s="78"/>
      <c r="EJ122" s="78"/>
      <c r="EK122" s="78"/>
      <c r="EL122" s="78"/>
      <c r="EM122" s="78"/>
      <c r="EN122" s="78"/>
      <c r="EO122" s="78"/>
      <c r="EP122" s="78"/>
      <c r="EQ122" s="78"/>
      <c r="ER122" s="78"/>
      <c r="ES122" s="78"/>
      <c r="ET122" s="78"/>
      <c r="EU122" s="78"/>
      <c r="EV122" s="78"/>
      <c r="EW122" s="78"/>
      <c r="EX122" s="78"/>
      <c r="EY122" s="78"/>
      <c r="EZ122" s="78"/>
      <c r="FA122" s="78"/>
      <c r="FB122" s="78"/>
      <c r="FC122" s="78"/>
      <c r="FD122" s="78"/>
      <c r="FE122" s="78"/>
      <c r="FF122" s="78"/>
      <c r="FG122" s="78"/>
      <c r="FH122" s="78"/>
      <c r="FI122" s="78"/>
      <c r="FJ122" s="78"/>
      <c r="FK122" s="78"/>
      <c r="FL122" s="78"/>
      <c r="FM122" s="78"/>
      <c r="FN122" s="78"/>
      <c r="FO122" s="78"/>
      <c r="FP122" s="78"/>
      <c r="FQ122" s="78"/>
      <c r="FR122" s="78"/>
      <c r="FS122" s="78"/>
      <c r="FT122" s="78"/>
      <c r="FU122" s="78"/>
      <c r="FV122" s="78"/>
      <c r="FW122" s="78"/>
      <c r="FX122" s="78"/>
      <c r="FY122" s="78"/>
      <c r="FZ122" s="78"/>
      <c r="GA122" s="78"/>
      <c r="GB122" s="78"/>
      <c r="GC122" s="78"/>
      <c r="GD122" s="78"/>
      <c r="GE122" s="78"/>
      <c r="GF122" s="78"/>
      <c r="GG122" s="78"/>
      <c r="GH122" s="78"/>
      <c r="GI122" s="78"/>
      <c r="GJ122" s="78"/>
      <c r="GK122" s="78"/>
      <c r="GL122" s="78"/>
      <c r="GM122" s="78"/>
      <c r="GN122" s="78"/>
      <c r="GO122" s="78"/>
      <c r="GP122" s="78"/>
      <c r="GQ122" s="78"/>
      <c r="GR122" s="78"/>
      <c r="GS122" s="78"/>
      <c r="GT122" s="78"/>
      <c r="GU122" s="78"/>
      <c r="GV122" s="78"/>
      <c r="GW122" s="78"/>
      <c r="GX122" s="78"/>
      <c r="GY122" s="78"/>
      <c r="GZ122" s="78"/>
      <c r="HA122" s="78"/>
      <c r="HB122" s="78"/>
      <c r="HC122" s="78"/>
      <c r="HD122" s="78"/>
      <c r="HE122" s="78"/>
      <c r="HF122" s="78"/>
      <c r="HG122" s="78"/>
      <c r="HH122" s="78"/>
      <c r="HI122" s="78"/>
      <c r="HJ122" s="78"/>
      <c r="HK122" s="78"/>
      <c r="HL122" s="78"/>
      <c r="HM122" s="78"/>
      <c r="HN122" s="78"/>
      <c r="HO122" s="78"/>
      <c r="HP122" s="78"/>
      <c r="HQ122" s="78"/>
      <c r="HR122" s="78"/>
      <c r="HS122" s="78"/>
      <c r="HT122" s="78"/>
      <c r="HU122" s="78"/>
      <c r="HV122" s="78"/>
      <c r="HW122" s="78"/>
      <c r="HX122" s="78"/>
      <c r="HY122" s="78"/>
      <c r="HZ122" s="78"/>
      <c r="IA122" s="78"/>
      <c r="IB122" s="78"/>
      <c r="IC122" s="78"/>
      <c r="ID122" s="78"/>
      <c r="IE122" s="78"/>
      <c r="IF122" s="78"/>
      <c r="IG122" s="78"/>
      <c r="IH122" s="78"/>
      <c r="II122" s="78"/>
      <c r="IJ122" s="78"/>
      <c r="IK122" s="78"/>
      <c r="IL122" s="78"/>
      <c r="IM122" s="78"/>
      <c r="IN122" s="78"/>
      <c r="IO122" s="78"/>
      <c r="IP122" s="78"/>
      <c r="IQ122" s="78"/>
      <c r="IR122" s="78"/>
      <c r="IS122" s="78"/>
      <c r="IT122" s="78"/>
      <c r="IU122" s="78"/>
      <c r="IV122" s="78"/>
      <c r="IW122" s="78"/>
      <c r="IX122" s="78"/>
      <c r="IY122" s="78"/>
      <c r="IZ122" s="78"/>
      <c r="JA122" s="78"/>
      <c r="JB122" s="78"/>
      <c r="JC122" s="78"/>
      <c r="JD122" s="78"/>
      <c r="JE122" s="78"/>
      <c r="JF122" s="78"/>
      <c r="JG122" s="78"/>
      <c r="JH122" s="78"/>
      <c r="JI122" s="78"/>
      <c r="JJ122" s="78"/>
      <c r="JK122" s="78"/>
      <c r="JL122" s="78"/>
      <c r="JM122" s="78"/>
      <c r="JN122" s="78"/>
      <c r="JO122" s="78"/>
      <c r="JP122" s="78"/>
      <c r="JQ122" s="78"/>
      <c r="JR122" s="78"/>
      <c r="JS122" s="78"/>
      <c r="JT122" s="78"/>
      <c r="JU122" s="78"/>
      <c r="JV122" s="78"/>
      <c r="JW122" s="78"/>
      <c r="JX122" s="78"/>
      <c r="JY122" s="78"/>
      <c r="JZ122" s="78"/>
      <c r="KA122" s="78"/>
      <c r="KB122" s="78"/>
      <c r="KC122" s="78"/>
      <c r="KD122" s="78"/>
      <c r="KE122" s="78"/>
      <c r="KF122" s="78"/>
      <c r="KG122" s="78"/>
      <c r="KH122" s="78"/>
      <c r="KI122" s="78"/>
      <c r="KJ122" s="78"/>
      <c r="KK122" s="78"/>
      <c r="KL122" s="78"/>
      <c r="KM122" s="78"/>
      <c r="KN122" s="78"/>
      <c r="KO122" s="78"/>
      <c r="KP122" s="78"/>
      <c r="KQ122" s="78"/>
      <c r="KR122" s="78"/>
      <c r="KS122" s="78"/>
      <c r="KT122" s="78"/>
      <c r="KU122" s="78"/>
      <c r="KV122" s="78"/>
      <c r="KW122" s="78"/>
      <c r="KX122" s="78"/>
      <c r="KY122" s="78"/>
      <c r="KZ122" s="78"/>
      <c r="LA122" s="78"/>
      <c r="LB122" s="78"/>
      <c r="LC122" s="78"/>
      <c r="LD122" s="78"/>
      <c r="LE122" s="78"/>
      <c r="LF122" s="78"/>
      <c r="LG122" s="78"/>
      <c r="LH122" s="78"/>
      <c r="LI122" s="78"/>
      <c r="LJ122" s="78"/>
      <c r="LK122" s="78"/>
      <c r="LL122" s="78"/>
      <c r="LM122" s="78"/>
      <c r="LN122" s="78"/>
      <c r="LO122" s="78"/>
      <c r="LP122" s="78"/>
      <c r="LQ122" s="78"/>
      <c r="LR122" s="78"/>
      <c r="LS122" s="78"/>
      <c r="LT122" s="78"/>
      <c r="LU122" s="78"/>
      <c r="LV122" s="78"/>
      <c r="LW122" s="78"/>
      <c r="LX122" s="78"/>
      <c r="LY122" s="78"/>
      <c r="LZ122" s="78"/>
      <c r="MA122" s="78"/>
      <c r="MB122" s="78"/>
      <c r="MC122" s="78"/>
      <c r="MD122" s="78"/>
      <c r="ME122" s="78"/>
      <c r="MF122" s="78"/>
      <c r="MG122" s="78"/>
      <c r="MH122" s="78"/>
      <c r="MI122" s="78"/>
      <c r="MJ122" s="78"/>
      <c r="MK122" s="78"/>
      <c r="ML122" s="78"/>
      <c r="MM122" s="78"/>
      <c r="MN122" s="78"/>
      <c r="MO122" s="78"/>
      <c r="MP122" s="78"/>
      <c r="MQ122" s="78"/>
      <c r="MR122" s="78"/>
      <c r="MS122" s="78"/>
      <c r="MT122" s="78"/>
      <c r="MU122" s="78"/>
      <c r="MV122" s="78"/>
      <c r="MW122" s="78"/>
      <c r="MX122" s="78"/>
      <c r="MY122" s="78"/>
      <c r="MZ122" s="78"/>
      <c r="NA122" s="78"/>
      <c r="NB122" s="78"/>
      <c r="NC122" s="78"/>
      <c r="ND122" s="78"/>
      <c r="NE122" s="78"/>
      <c r="NF122" s="78"/>
      <c r="NG122" s="78"/>
      <c r="NH122" s="78"/>
      <c r="NI122" s="78"/>
      <c r="NJ122" s="78"/>
      <c r="NK122" s="78"/>
      <c r="NL122" s="78"/>
      <c r="NM122" s="78"/>
      <c r="NN122" s="78"/>
      <c r="NO122" s="78"/>
      <c r="NP122" s="78"/>
      <c r="NQ122" s="78"/>
      <c r="NR122" s="78"/>
      <c r="NS122" s="78"/>
      <c r="NT122" s="78"/>
      <c r="NU122" s="78"/>
      <c r="NV122" s="78"/>
      <c r="NW122" s="78"/>
      <c r="NX122" s="78"/>
      <c r="NY122" s="78"/>
      <c r="NZ122" s="78"/>
      <c r="OA122" s="78"/>
      <c r="OB122" s="78"/>
      <c r="OC122" s="78"/>
      <c r="OD122" s="78"/>
      <c r="OE122" s="78"/>
      <c r="OF122" s="78"/>
      <c r="OG122" s="78"/>
      <c r="OH122" s="78"/>
      <c r="OI122" s="78"/>
      <c r="OJ122" s="78"/>
      <c r="OK122" s="78"/>
      <c r="OL122" s="78"/>
      <c r="OM122" s="78"/>
      <c r="ON122" s="78"/>
      <c r="OO122" s="78"/>
      <c r="OP122" s="78"/>
      <c r="OQ122" s="78"/>
      <c r="OR122" s="78"/>
      <c r="OS122" s="78"/>
      <c r="OT122" s="78"/>
      <c r="OU122" s="78"/>
      <c r="OV122" s="78"/>
      <c r="OW122" s="78"/>
      <c r="OX122" s="78"/>
      <c r="OY122" s="78"/>
      <c r="OZ122" s="78"/>
      <c r="PA122" s="78"/>
      <c r="PB122" s="78"/>
      <c r="PC122" s="78"/>
      <c r="PD122" s="78"/>
      <c r="PE122" s="78"/>
      <c r="PF122" s="78"/>
      <c r="PG122" s="78"/>
      <c r="PH122" s="78"/>
      <c r="PI122" s="78"/>
      <c r="PJ122" s="78"/>
      <c r="PK122" s="78"/>
      <c r="PL122" s="78"/>
      <c r="PM122" s="78"/>
      <c r="PN122" s="78"/>
      <c r="PO122" s="78"/>
      <c r="PP122" s="78"/>
      <c r="PQ122" s="78"/>
      <c r="PR122" s="78"/>
      <c r="PS122" s="78"/>
      <c r="PT122" s="78"/>
      <c r="PU122" s="78"/>
      <c r="PV122" s="78"/>
      <c r="PW122" s="78"/>
      <c r="PX122" s="78"/>
      <c r="PY122" s="78"/>
      <c r="PZ122" s="78"/>
      <c r="QA122" s="78"/>
      <c r="QB122" s="78"/>
      <c r="QC122" s="78"/>
      <c r="QD122" s="78"/>
      <c r="QE122" s="78"/>
      <c r="QF122" s="78"/>
      <c r="QG122" s="78"/>
      <c r="QH122" s="78"/>
      <c r="QI122" s="78"/>
      <c r="QJ122" s="78"/>
      <c r="QK122" s="78"/>
      <c r="QL122" s="78"/>
      <c r="QM122" s="78"/>
      <c r="QN122" s="78"/>
      <c r="QO122" s="78"/>
      <c r="QP122" s="78"/>
      <c r="QQ122" s="78"/>
      <c r="QR122" s="78"/>
      <c r="QS122" s="78"/>
      <c r="QT122" s="78"/>
      <c r="QU122" s="78"/>
      <c r="QV122" s="78"/>
      <c r="QW122" s="78"/>
      <c r="QX122" s="78"/>
      <c r="QY122" s="78"/>
      <c r="QZ122" s="78"/>
      <c r="RA122" s="78"/>
      <c r="RB122" s="78"/>
      <c r="RC122" s="78"/>
      <c r="RD122" s="78"/>
      <c r="RE122" s="78"/>
      <c r="RF122" s="78"/>
      <c r="RG122" s="78"/>
      <c r="RH122" s="78"/>
      <c r="RI122" s="78"/>
      <c r="RJ122" s="78"/>
      <c r="RK122" s="78"/>
      <c r="RL122" s="78"/>
      <c r="RM122" s="78"/>
      <c r="RN122" s="78"/>
      <c r="RO122" s="78"/>
      <c r="RP122" s="78"/>
      <c r="RQ122" s="78"/>
      <c r="RR122" s="78"/>
      <c r="RS122" s="78"/>
      <c r="RT122" s="78"/>
      <c r="RU122" s="78"/>
      <c r="RV122" s="78"/>
      <c r="RW122" s="78"/>
      <c r="RX122" s="78"/>
      <c r="RY122" s="78"/>
      <c r="RZ122" s="78"/>
      <c r="SA122" s="78"/>
      <c r="SB122" s="78"/>
      <c r="SC122" s="78"/>
      <c r="SD122" s="78"/>
      <c r="SE122" s="78"/>
      <c r="SF122" s="78"/>
      <c r="SG122" s="78"/>
      <c r="SH122" s="78"/>
      <c r="SI122" s="78"/>
      <c r="SJ122" s="78"/>
      <c r="SK122" s="78"/>
      <c r="SL122" s="78"/>
      <c r="SM122" s="78"/>
      <c r="SN122" s="78"/>
      <c r="SO122" s="78"/>
      <c r="SP122" s="78"/>
      <c r="SQ122" s="78"/>
      <c r="SR122" s="78"/>
      <c r="SS122" s="78"/>
      <c r="ST122" s="78"/>
      <c r="SU122" s="78"/>
      <c r="SV122" s="78"/>
      <c r="SW122" s="78"/>
      <c r="SX122" s="78"/>
      <c r="SY122" s="78"/>
      <c r="SZ122" s="78"/>
      <c r="TA122" s="78"/>
      <c r="TB122" s="78"/>
      <c r="TC122" s="78"/>
      <c r="TD122" s="78"/>
      <c r="TE122" s="78"/>
      <c r="TF122" s="78"/>
      <c r="TG122" s="78"/>
      <c r="TH122" s="78"/>
      <c r="TI122" s="78"/>
      <c r="TJ122" s="78"/>
      <c r="TK122" s="78"/>
      <c r="TL122" s="78"/>
      <c r="TM122" s="78"/>
      <c r="TN122" s="78"/>
      <c r="TO122" s="78"/>
      <c r="TP122" s="78"/>
      <c r="TQ122" s="78"/>
      <c r="TR122" s="78"/>
      <c r="TS122" s="78"/>
      <c r="TT122" s="78"/>
      <c r="TU122" s="78"/>
      <c r="TV122" s="78"/>
      <c r="TW122" s="78"/>
      <c r="TX122" s="78"/>
      <c r="TY122" s="78"/>
      <c r="TZ122" s="78"/>
      <c r="UA122" s="78"/>
      <c r="UB122" s="78"/>
      <c r="UC122" s="78"/>
      <c r="UD122" s="78"/>
      <c r="UE122" s="78"/>
      <c r="UF122" s="78"/>
      <c r="UG122" s="78"/>
      <c r="UH122" s="78"/>
      <c r="UI122" s="78"/>
      <c r="UJ122" s="78"/>
      <c r="UK122" s="78"/>
      <c r="UL122" s="78"/>
      <c r="UM122" s="78"/>
      <c r="UN122" s="78"/>
      <c r="UO122" s="78"/>
      <c r="UP122" s="78"/>
      <c r="UQ122" s="78"/>
      <c r="UR122" s="78"/>
      <c r="US122" s="78"/>
      <c r="UT122" s="78"/>
      <c r="UU122" s="78"/>
      <c r="UV122" s="78"/>
      <c r="UW122" s="78"/>
      <c r="UX122" s="78"/>
      <c r="UY122" s="78"/>
      <c r="UZ122" s="78"/>
      <c r="VA122" s="78"/>
      <c r="VB122" s="78"/>
      <c r="VC122" s="78"/>
      <c r="VD122" s="78"/>
      <c r="VE122" s="78"/>
      <c r="VF122" s="78"/>
      <c r="VG122" s="78"/>
      <c r="VH122" s="78"/>
      <c r="VI122" s="78"/>
      <c r="VJ122" s="78"/>
      <c r="VK122" s="78"/>
      <c r="VL122" s="78"/>
      <c r="VM122" s="78"/>
      <c r="VN122" s="78"/>
      <c r="VO122" s="78"/>
      <c r="VP122" s="78"/>
      <c r="VQ122" s="78"/>
      <c r="VR122" s="78"/>
      <c r="VS122" s="78"/>
      <c r="VT122" s="78"/>
      <c r="VU122" s="78"/>
      <c r="VV122" s="78"/>
      <c r="VW122" s="78"/>
      <c r="VX122" s="78"/>
      <c r="VY122" s="78"/>
      <c r="VZ122" s="78"/>
      <c r="WA122" s="78"/>
      <c r="WB122" s="78"/>
      <c r="WC122" s="78"/>
      <c r="WD122" s="78"/>
      <c r="WE122" s="78"/>
      <c r="WF122" s="78"/>
      <c r="WG122" s="78"/>
      <c r="WH122" s="78"/>
      <c r="WI122" s="78"/>
      <c r="WJ122" s="78"/>
      <c r="WK122" s="78"/>
      <c r="WL122" s="78"/>
      <c r="WM122" s="78"/>
      <c r="WN122" s="78"/>
      <c r="WO122" s="78"/>
      <c r="WP122" s="78"/>
      <c r="WQ122" s="78"/>
      <c r="WR122" s="78"/>
      <c r="WS122" s="78"/>
      <c r="WT122" s="78"/>
      <c r="WU122" s="78"/>
      <c r="WV122" s="78"/>
      <c r="WW122" s="78"/>
      <c r="WX122" s="78"/>
      <c r="WY122" s="78"/>
      <c r="WZ122" s="78"/>
      <c r="XA122" s="78"/>
      <c r="XB122" s="78"/>
      <c r="XC122" s="78"/>
      <c r="XD122" s="78"/>
      <c r="XE122" s="78"/>
      <c r="XF122" s="78"/>
      <c r="XG122" s="78"/>
      <c r="XH122" s="78"/>
      <c r="XI122" s="78"/>
      <c r="XJ122" s="78"/>
      <c r="XK122" s="78"/>
      <c r="XL122" s="78"/>
      <c r="XM122" s="78"/>
      <c r="XN122" s="78"/>
      <c r="XO122" s="78"/>
      <c r="XP122" s="78"/>
      <c r="XQ122" s="78"/>
      <c r="XR122" s="78"/>
      <c r="XS122" s="78"/>
      <c r="XT122" s="78"/>
      <c r="XU122" s="78"/>
      <c r="XV122" s="78"/>
      <c r="XW122" s="78"/>
      <c r="XX122" s="78"/>
      <c r="XY122" s="78"/>
      <c r="XZ122" s="78"/>
      <c r="YA122" s="78"/>
      <c r="YB122" s="78"/>
      <c r="YC122" s="78"/>
      <c r="YD122" s="78"/>
      <c r="YE122" s="78"/>
      <c r="YF122" s="78"/>
      <c r="YG122" s="78"/>
      <c r="YH122" s="78"/>
      <c r="YI122" s="78"/>
      <c r="YJ122" s="78"/>
      <c r="YK122" s="78"/>
      <c r="YL122" s="78"/>
      <c r="YM122" s="78"/>
      <c r="YN122" s="78"/>
      <c r="YO122" s="78"/>
      <c r="YP122" s="78"/>
      <c r="YQ122" s="78"/>
      <c r="YR122" s="78"/>
      <c r="YS122" s="78"/>
      <c r="YT122" s="78"/>
      <c r="YU122" s="78"/>
      <c r="YV122" s="78"/>
      <c r="YW122" s="78"/>
      <c r="YX122" s="78"/>
      <c r="YY122" s="78"/>
      <c r="YZ122" s="78"/>
      <c r="ZA122" s="78"/>
      <c r="ZB122" s="78"/>
      <c r="ZC122" s="78"/>
      <c r="ZD122" s="78"/>
      <c r="ZE122" s="78"/>
      <c r="ZF122" s="78"/>
      <c r="ZG122" s="78"/>
      <c r="ZH122" s="78"/>
      <c r="ZI122" s="78"/>
      <c r="ZJ122" s="78"/>
      <c r="ZK122" s="78"/>
      <c r="ZL122" s="78"/>
      <c r="ZM122" s="78"/>
      <c r="ZN122" s="78"/>
      <c r="ZO122" s="78"/>
      <c r="ZP122" s="78"/>
      <c r="ZQ122" s="78"/>
      <c r="ZR122" s="78"/>
      <c r="ZS122" s="78"/>
      <c r="ZT122" s="78"/>
      <c r="ZU122" s="78"/>
      <c r="ZV122" s="78"/>
      <c r="ZW122" s="78"/>
      <c r="ZX122" s="78"/>
      <c r="ZY122" s="78"/>
      <c r="ZZ122" s="78"/>
      <c r="AAA122" s="78"/>
      <c r="AAB122" s="78"/>
      <c r="AAC122" s="78"/>
      <c r="AAD122" s="78"/>
      <c r="AAE122" s="78"/>
      <c r="AAF122" s="78"/>
      <c r="AAG122" s="78"/>
      <c r="AAH122" s="78"/>
      <c r="AAI122" s="78"/>
      <c r="AAJ122" s="78"/>
      <c r="AAK122" s="78"/>
      <c r="AAL122" s="78"/>
      <c r="AAM122" s="78"/>
      <c r="AAN122" s="78"/>
      <c r="AAO122" s="78"/>
      <c r="AAP122" s="78"/>
      <c r="AAQ122" s="78"/>
      <c r="AAR122" s="78"/>
      <c r="AAS122" s="78"/>
      <c r="AAT122" s="78"/>
      <c r="AAU122" s="78"/>
      <c r="AAV122" s="78"/>
      <c r="AAW122" s="78"/>
      <c r="AAX122" s="78"/>
      <c r="AAY122" s="78"/>
      <c r="AAZ122" s="78"/>
      <c r="ABA122" s="78"/>
      <c r="ABB122" s="78"/>
      <c r="ABC122" s="78"/>
      <c r="ABD122" s="78"/>
      <c r="ABE122" s="78"/>
      <c r="ABF122" s="78"/>
      <c r="ABG122" s="78"/>
      <c r="ABH122" s="78"/>
      <c r="ABI122" s="78"/>
      <c r="ABJ122" s="78"/>
      <c r="ABK122" s="78"/>
      <c r="ABL122" s="78"/>
      <c r="ABM122" s="78"/>
      <c r="ABN122" s="78"/>
      <c r="ABO122" s="78"/>
      <c r="ABP122" s="78"/>
      <c r="ABQ122" s="78"/>
      <c r="ABR122" s="78"/>
      <c r="ABS122" s="78"/>
      <c r="ABT122" s="78"/>
      <c r="ABU122" s="78"/>
      <c r="ABV122" s="78"/>
      <c r="ABW122" s="78"/>
      <c r="ABX122" s="78"/>
      <c r="ABY122" s="78"/>
      <c r="ABZ122" s="78"/>
      <c r="ACA122" s="78"/>
      <c r="ACB122" s="78"/>
      <c r="ACC122" s="78"/>
      <c r="ACD122" s="78"/>
      <c r="ACE122" s="78"/>
      <c r="ACF122" s="78"/>
      <c r="ACG122" s="78"/>
      <c r="ACH122" s="78"/>
      <c r="ACI122" s="78"/>
      <c r="ACJ122" s="78"/>
      <c r="ACK122" s="78"/>
      <c r="ACL122" s="78"/>
      <c r="ACM122" s="78"/>
      <c r="ACN122" s="78"/>
      <c r="ACO122" s="78"/>
      <c r="ACP122" s="78"/>
      <c r="ACQ122" s="78"/>
      <c r="ACR122" s="78"/>
      <c r="ACS122" s="78"/>
      <c r="ACT122" s="78"/>
      <c r="ACU122" s="78"/>
      <c r="ACV122" s="78"/>
      <c r="ACW122" s="78"/>
      <c r="ACX122" s="78"/>
      <c r="ACY122" s="78"/>
      <c r="ACZ122" s="78"/>
      <c r="ADA122" s="78"/>
      <c r="ADB122" s="78"/>
      <c r="ADC122" s="78"/>
      <c r="ADD122" s="78"/>
      <c r="ADE122" s="78"/>
      <c r="ADF122" s="78"/>
      <c r="ADG122" s="78"/>
      <c r="ADH122" s="78"/>
      <c r="ADI122" s="78"/>
      <c r="ADJ122" s="78"/>
      <c r="ADK122" s="78"/>
      <c r="ADL122" s="78"/>
      <c r="ADM122" s="78"/>
      <c r="ADN122" s="78"/>
      <c r="ADO122" s="78"/>
      <c r="ADP122" s="78"/>
      <c r="ADQ122" s="78"/>
      <c r="ADR122" s="78"/>
      <c r="ADS122" s="78"/>
      <c r="ADT122" s="78"/>
      <c r="ADU122" s="78"/>
      <c r="ADV122" s="78"/>
      <c r="ADW122" s="78"/>
      <c r="ADX122" s="78"/>
      <c r="ADY122" s="78"/>
      <c r="ADZ122" s="78"/>
      <c r="AEA122" s="78"/>
      <c r="AEB122" s="78"/>
      <c r="AEC122" s="78"/>
      <c r="AED122" s="78"/>
      <c r="AEE122" s="78"/>
      <c r="AEF122" s="78"/>
      <c r="AEG122" s="78"/>
      <c r="AEH122" s="78"/>
      <c r="AEI122" s="78"/>
      <c r="AEJ122" s="78"/>
      <c r="AEK122" s="78"/>
      <c r="AEL122" s="78"/>
      <c r="AEM122" s="78"/>
      <c r="AEN122" s="78"/>
      <c r="AEO122" s="78"/>
      <c r="AEP122" s="78"/>
      <c r="AEQ122" s="78"/>
      <c r="AER122" s="78"/>
      <c r="AES122" s="78"/>
      <c r="AET122" s="78"/>
      <c r="AEU122" s="78"/>
      <c r="AEV122" s="78"/>
      <c r="AEW122" s="78"/>
      <c r="AEX122" s="78"/>
      <c r="AEY122" s="78"/>
      <c r="AEZ122" s="78"/>
      <c r="AFA122" s="78"/>
      <c r="AFB122" s="78"/>
      <c r="AFC122" s="78"/>
      <c r="AFD122" s="78"/>
      <c r="AFE122" s="78"/>
      <c r="AFF122" s="78"/>
      <c r="AFG122" s="78"/>
      <c r="AFH122" s="78"/>
      <c r="AFI122" s="78"/>
      <c r="AFJ122" s="78"/>
      <c r="AFK122" s="78"/>
      <c r="AFL122" s="78"/>
      <c r="AFM122" s="78"/>
      <c r="AFN122" s="78"/>
      <c r="AFO122" s="78"/>
      <c r="AFP122" s="78"/>
      <c r="AFQ122" s="78"/>
      <c r="AFR122" s="78"/>
      <c r="AFS122" s="78"/>
      <c r="AFT122" s="78"/>
      <c r="AFU122" s="78"/>
      <c r="AFV122" s="78"/>
      <c r="AFW122" s="78"/>
      <c r="AFX122" s="78"/>
      <c r="AFY122" s="78"/>
      <c r="AFZ122" s="78"/>
      <c r="AGA122" s="78"/>
      <c r="AGB122" s="78"/>
      <c r="AGC122" s="78"/>
      <c r="AGD122" s="78"/>
      <c r="AGE122" s="78"/>
      <c r="AGF122" s="78"/>
      <c r="AGG122" s="78"/>
      <c r="AGH122" s="78"/>
      <c r="AGI122" s="78"/>
      <c r="AGJ122" s="78"/>
      <c r="AGK122" s="78"/>
      <c r="AGL122" s="78"/>
      <c r="AGM122" s="78"/>
      <c r="AGN122" s="78"/>
      <c r="AGO122" s="78"/>
      <c r="AGP122" s="78"/>
      <c r="AGQ122" s="78"/>
      <c r="AGR122" s="78"/>
      <c r="AGS122" s="78"/>
      <c r="AGT122" s="78"/>
      <c r="AGU122" s="78"/>
      <c r="AGV122" s="78"/>
      <c r="AGW122" s="78"/>
      <c r="AGX122" s="78"/>
      <c r="AGY122" s="78"/>
      <c r="AGZ122" s="78"/>
      <c r="AHA122" s="78"/>
      <c r="AHB122" s="78"/>
      <c r="AHC122" s="78"/>
      <c r="AHD122" s="78"/>
      <c r="AHE122" s="78"/>
      <c r="AHF122" s="78"/>
      <c r="AHG122" s="78"/>
      <c r="AHH122" s="78"/>
      <c r="AHI122" s="78"/>
      <c r="AHJ122" s="78"/>
      <c r="AHK122" s="78"/>
      <c r="AHL122" s="78"/>
      <c r="AHM122" s="78"/>
      <c r="AHN122" s="78"/>
      <c r="AHO122" s="78"/>
      <c r="AHP122" s="78"/>
      <c r="AHQ122" s="78"/>
      <c r="AHR122" s="78"/>
      <c r="AHS122" s="78"/>
      <c r="AHT122" s="78"/>
      <c r="AHU122" s="78"/>
      <c r="AHV122" s="78"/>
      <c r="AHW122" s="78"/>
      <c r="AHX122" s="78"/>
      <c r="AHY122" s="78"/>
      <c r="AHZ122" s="78"/>
      <c r="AIA122" s="78"/>
      <c r="AIB122" s="78"/>
      <c r="AIC122" s="78"/>
      <c r="AID122" s="78"/>
      <c r="AIE122" s="78"/>
      <c r="AIF122" s="78"/>
      <c r="AIG122" s="78"/>
      <c r="AIH122" s="78"/>
      <c r="AII122" s="78"/>
      <c r="AIJ122" s="78"/>
      <c r="AIK122" s="78"/>
      <c r="AIL122" s="78"/>
      <c r="AIM122" s="78"/>
      <c r="AIN122" s="78"/>
      <c r="AIO122" s="78"/>
      <c r="AIP122" s="78"/>
      <c r="AIQ122" s="78"/>
      <c r="AIR122" s="78"/>
      <c r="AIS122" s="78"/>
      <c r="AIT122" s="78"/>
      <c r="AIU122" s="78"/>
      <c r="AIV122" s="78"/>
      <c r="AIW122" s="78"/>
      <c r="AIX122" s="78"/>
      <c r="AIY122" s="78"/>
      <c r="AIZ122" s="78"/>
      <c r="AJA122" s="78"/>
      <c r="AJB122" s="78"/>
      <c r="AJC122" s="78"/>
      <c r="AJD122" s="78"/>
      <c r="AJE122" s="78"/>
      <c r="AJF122" s="78"/>
      <c r="AJG122" s="78"/>
      <c r="AJH122" s="78"/>
      <c r="AJI122" s="78"/>
      <c r="AJJ122" s="78"/>
      <c r="AJK122" s="78"/>
      <c r="AJL122" s="78"/>
      <c r="AJM122" s="78"/>
      <c r="AJN122" s="78"/>
      <c r="AJO122" s="78"/>
      <c r="AJP122" s="78"/>
      <c r="AJQ122" s="78"/>
      <c r="AJR122" s="78"/>
      <c r="AJS122" s="78"/>
      <c r="AJT122" s="78"/>
      <c r="AJU122" s="78"/>
      <c r="AJV122" s="78"/>
      <c r="AJW122" s="78"/>
      <c r="AJX122" s="78"/>
      <c r="AJY122" s="78"/>
      <c r="AJZ122" s="78"/>
      <c r="AKA122" s="78"/>
      <c r="AKB122" s="78"/>
      <c r="AKC122" s="78"/>
      <c r="AKD122" s="78"/>
      <c r="AKE122" s="78"/>
      <c r="AKF122" s="78"/>
      <c r="AKG122" s="78"/>
      <c r="AKH122" s="78"/>
      <c r="AKI122" s="78"/>
      <c r="AKJ122" s="78"/>
      <c r="AKK122" s="78"/>
      <c r="AKL122" s="78"/>
      <c r="AKM122" s="78"/>
      <c r="AKN122" s="78"/>
      <c r="AKO122" s="78"/>
      <c r="AKP122" s="78"/>
      <c r="AKQ122" s="78"/>
      <c r="AKR122" s="78"/>
      <c r="AKS122" s="78"/>
      <c r="AKT122" s="78"/>
      <c r="AKU122" s="78"/>
      <c r="AKV122" s="78"/>
      <c r="AKW122" s="78"/>
      <c r="AKX122" s="78"/>
      <c r="AKY122" s="78"/>
      <c r="AKZ122" s="78"/>
      <c r="ALA122" s="78"/>
      <c r="ALB122" s="78"/>
      <c r="ALC122" s="78"/>
      <c r="ALD122" s="78"/>
      <c r="ALE122" s="78"/>
      <c r="ALF122" s="78"/>
      <c r="ALG122" s="78"/>
      <c r="ALH122" s="78"/>
      <c r="ALI122" s="78"/>
      <c r="ALJ122" s="78"/>
      <c r="ALK122" s="78"/>
      <c r="ALL122" s="78"/>
      <c r="ALM122" s="78"/>
      <c r="ALN122" s="78"/>
      <c r="ALO122" s="78"/>
      <c r="ALP122" s="78"/>
      <c r="ALQ122" s="78"/>
      <c r="ALR122" s="78"/>
      <c r="ALS122" s="78"/>
      <c r="ALT122" s="78"/>
      <c r="ALU122" s="78"/>
      <c r="ALV122" s="78"/>
      <c r="ALW122" s="78"/>
      <c r="ALX122" s="78"/>
    </row>
    <row r="123" ht="14.5" spans="1:1012">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78"/>
      <c r="AW123" s="78"/>
      <c r="AX123" s="78"/>
      <c r="AY123" s="78"/>
      <c r="AZ123" s="78"/>
      <c r="BA123" s="78"/>
      <c r="BB123" s="78"/>
      <c r="BC123" s="78"/>
      <c r="BD123" s="78"/>
      <c r="BE123" s="78"/>
      <c r="BF123" s="78"/>
      <c r="BG123" s="78"/>
      <c r="BH123" s="78"/>
      <c r="BI123" s="78"/>
      <c r="BJ123" s="78"/>
      <c r="BK123" s="78"/>
      <c r="BL123" s="78"/>
      <c r="BM123" s="78"/>
      <c r="BN123" s="78"/>
      <c r="BO123" s="78"/>
      <c r="BP123" s="78"/>
      <c r="BQ123" s="78"/>
      <c r="BR123" s="78"/>
      <c r="BS123" s="78"/>
      <c r="BT123" s="78"/>
      <c r="BU123" s="78"/>
      <c r="BV123" s="78"/>
      <c r="BW123" s="78"/>
      <c r="BX123" s="78"/>
      <c r="BY123" s="78"/>
      <c r="BZ123" s="78"/>
      <c r="CA123" s="78"/>
      <c r="CB123" s="78"/>
      <c r="CC123" s="78"/>
      <c r="CD123" s="78"/>
      <c r="CE123" s="78"/>
      <c r="CF123" s="78"/>
      <c r="CG123" s="78"/>
      <c r="CH123" s="78"/>
      <c r="CI123" s="78"/>
      <c r="CJ123" s="78"/>
      <c r="CK123" s="78"/>
      <c r="CL123" s="78"/>
      <c r="CM123" s="78"/>
      <c r="CN123" s="78"/>
      <c r="CO123" s="78"/>
      <c r="CP123" s="78"/>
      <c r="CQ123" s="78"/>
      <c r="CR123" s="78"/>
      <c r="CS123" s="78"/>
      <c r="CT123" s="78"/>
      <c r="CU123" s="78"/>
      <c r="CV123" s="78"/>
      <c r="CW123" s="78"/>
      <c r="CX123" s="78"/>
      <c r="CY123" s="78"/>
      <c r="CZ123" s="78"/>
      <c r="DA123" s="78"/>
      <c r="DB123" s="78"/>
      <c r="DC123" s="78"/>
      <c r="DD123" s="78"/>
      <c r="DE123" s="78"/>
      <c r="DF123" s="78"/>
      <c r="DG123" s="78"/>
      <c r="DH123" s="78"/>
      <c r="DI123" s="78"/>
      <c r="DJ123" s="78"/>
      <c r="DK123" s="78"/>
      <c r="DL123" s="78"/>
      <c r="DM123" s="78"/>
      <c r="DN123" s="78"/>
      <c r="DO123" s="78"/>
      <c r="DP123" s="78"/>
      <c r="DQ123" s="78"/>
      <c r="DR123" s="78"/>
      <c r="DS123" s="78"/>
      <c r="DT123" s="78"/>
      <c r="DU123" s="78"/>
      <c r="DV123" s="78"/>
      <c r="DW123" s="78"/>
      <c r="DX123" s="78"/>
      <c r="DY123" s="78"/>
      <c r="DZ123" s="78"/>
      <c r="EA123" s="78"/>
      <c r="EB123" s="78"/>
      <c r="EC123" s="78"/>
      <c r="ED123" s="78"/>
      <c r="EE123" s="78"/>
      <c r="EF123" s="78"/>
      <c r="EG123" s="78"/>
      <c r="EH123" s="78"/>
      <c r="EI123" s="78"/>
      <c r="EJ123" s="78"/>
      <c r="EK123" s="78"/>
      <c r="EL123" s="78"/>
      <c r="EM123" s="78"/>
      <c r="EN123" s="78"/>
      <c r="EO123" s="78"/>
      <c r="EP123" s="78"/>
      <c r="EQ123" s="78"/>
      <c r="ER123" s="78"/>
      <c r="ES123" s="78"/>
      <c r="ET123" s="78"/>
      <c r="EU123" s="78"/>
      <c r="EV123" s="78"/>
      <c r="EW123" s="78"/>
      <c r="EX123" s="78"/>
      <c r="EY123" s="78"/>
      <c r="EZ123" s="78"/>
      <c r="FA123" s="78"/>
      <c r="FB123" s="78"/>
      <c r="FC123" s="78"/>
      <c r="FD123" s="78"/>
      <c r="FE123" s="78"/>
      <c r="FF123" s="78"/>
      <c r="FG123" s="78"/>
      <c r="FH123" s="78"/>
      <c r="FI123" s="78"/>
      <c r="FJ123" s="78"/>
      <c r="FK123" s="78"/>
      <c r="FL123" s="78"/>
      <c r="FM123" s="78"/>
      <c r="FN123" s="78"/>
      <c r="FO123" s="78"/>
      <c r="FP123" s="78"/>
      <c r="FQ123" s="78"/>
      <c r="FR123" s="78"/>
      <c r="FS123" s="78"/>
      <c r="FT123" s="78"/>
      <c r="FU123" s="78"/>
      <c r="FV123" s="78"/>
      <c r="FW123" s="78"/>
      <c r="FX123" s="78"/>
      <c r="FY123" s="78"/>
      <c r="FZ123" s="78"/>
      <c r="GA123" s="78"/>
      <c r="GB123" s="78"/>
      <c r="GC123" s="78"/>
      <c r="GD123" s="78"/>
      <c r="GE123" s="78"/>
      <c r="GF123" s="78"/>
      <c r="GG123" s="78"/>
      <c r="GH123" s="78"/>
      <c r="GI123" s="78"/>
      <c r="GJ123" s="78"/>
      <c r="GK123" s="78"/>
      <c r="GL123" s="78"/>
      <c r="GM123" s="78"/>
      <c r="GN123" s="78"/>
      <c r="GO123" s="78"/>
      <c r="GP123" s="78"/>
      <c r="GQ123" s="78"/>
      <c r="GR123" s="78"/>
      <c r="GS123" s="78"/>
      <c r="GT123" s="78"/>
      <c r="GU123" s="78"/>
      <c r="GV123" s="78"/>
      <c r="GW123" s="78"/>
      <c r="GX123" s="78"/>
      <c r="GY123" s="78"/>
      <c r="GZ123" s="78"/>
      <c r="HA123" s="78"/>
      <c r="HB123" s="78"/>
      <c r="HC123" s="78"/>
      <c r="HD123" s="78"/>
      <c r="HE123" s="78"/>
      <c r="HF123" s="78"/>
      <c r="HG123" s="78"/>
      <c r="HH123" s="78"/>
      <c r="HI123" s="78"/>
      <c r="HJ123" s="78"/>
      <c r="HK123" s="78"/>
      <c r="HL123" s="78"/>
      <c r="HM123" s="78"/>
      <c r="HN123" s="78"/>
      <c r="HO123" s="78"/>
      <c r="HP123" s="78"/>
      <c r="HQ123" s="78"/>
      <c r="HR123" s="78"/>
      <c r="HS123" s="78"/>
      <c r="HT123" s="78"/>
      <c r="HU123" s="78"/>
      <c r="HV123" s="78"/>
      <c r="HW123" s="78"/>
      <c r="HX123" s="78"/>
      <c r="HY123" s="78"/>
      <c r="HZ123" s="78"/>
      <c r="IA123" s="78"/>
      <c r="IB123" s="78"/>
      <c r="IC123" s="78"/>
      <c r="ID123" s="78"/>
      <c r="IE123" s="78"/>
      <c r="IF123" s="78"/>
      <c r="IG123" s="78"/>
      <c r="IH123" s="78"/>
      <c r="II123" s="78"/>
      <c r="IJ123" s="78"/>
      <c r="IK123" s="78"/>
      <c r="IL123" s="78"/>
      <c r="IM123" s="78"/>
      <c r="IN123" s="78"/>
      <c r="IO123" s="78"/>
      <c r="IP123" s="78"/>
      <c r="IQ123" s="78"/>
      <c r="IR123" s="78"/>
      <c r="IS123" s="78"/>
      <c r="IT123" s="78"/>
      <c r="IU123" s="78"/>
      <c r="IV123" s="78"/>
      <c r="IW123" s="78"/>
      <c r="IX123" s="78"/>
      <c r="IY123" s="78"/>
      <c r="IZ123" s="78"/>
      <c r="JA123" s="78"/>
      <c r="JB123" s="78"/>
      <c r="JC123" s="78"/>
      <c r="JD123" s="78"/>
      <c r="JE123" s="78"/>
      <c r="JF123" s="78"/>
      <c r="JG123" s="78"/>
      <c r="JH123" s="78"/>
      <c r="JI123" s="78"/>
      <c r="JJ123" s="78"/>
      <c r="JK123" s="78"/>
      <c r="JL123" s="78"/>
      <c r="JM123" s="78"/>
      <c r="JN123" s="78"/>
      <c r="JO123" s="78"/>
      <c r="JP123" s="78"/>
      <c r="JQ123" s="78"/>
      <c r="JR123" s="78"/>
      <c r="JS123" s="78"/>
      <c r="JT123" s="78"/>
      <c r="JU123" s="78"/>
      <c r="JV123" s="78"/>
      <c r="JW123" s="78"/>
      <c r="JX123" s="78"/>
      <c r="JY123" s="78"/>
      <c r="JZ123" s="78"/>
      <c r="KA123" s="78"/>
      <c r="KB123" s="78"/>
      <c r="KC123" s="78"/>
      <c r="KD123" s="78"/>
      <c r="KE123" s="78"/>
      <c r="KF123" s="78"/>
      <c r="KG123" s="78"/>
      <c r="KH123" s="78"/>
      <c r="KI123" s="78"/>
      <c r="KJ123" s="78"/>
      <c r="KK123" s="78"/>
      <c r="KL123" s="78"/>
      <c r="KM123" s="78"/>
      <c r="KN123" s="78"/>
      <c r="KO123" s="78"/>
      <c r="KP123" s="78"/>
      <c r="KQ123" s="78"/>
      <c r="KR123" s="78"/>
      <c r="KS123" s="78"/>
      <c r="KT123" s="78"/>
      <c r="KU123" s="78"/>
      <c r="KV123" s="78"/>
      <c r="KW123" s="78"/>
      <c r="KX123" s="78"/>
      <c r="KY123" s="78"/>
      <c r="KZ123" s="78"/>
      <c r="LA123" s="78"/>
      <c r="LB123" s="78"/>
      <c r="LC123" s="78"/>
      <c r="LD123" s="78"/>
      <c r="LE123" s="78"/>
      <c r="LF123" s="78"/>
      <c r="LG123" s="78"/>
      <c r="LH123" s="78"/>
      <c r="LI123" s="78"/>
      <c r="LJ123" s="78"/>
      <c r="LK123" s="78"/>
      <c r="LL123" s="78"/>
      <c r="LM123" s="78"/>
      <c r="LN123" s="78"/>
      <c r="LO123" s="78"/>
      <c r="LP123" s="78"/>
      <c r="LQ123" s="78"/>
      <c r="LR123" s="78"/>
      <c r="LS123" s="78"/>
      <c r="LT123" s="78"/>
      <c r="LU123" s="78"/>
      <c r="LV123" s="78"/>
      <c r="LW123" s="78"/>
      <c r="LX123" s="78"/>
      <c r="LY123" s="78"/>
      <c r="LZ123" s="78"/>
      <c r="MA123" s="78"/>
      <c r="MB123" s="78"/>
      <c r="MC123" s="78"/>
      <c r="MD123" s="78"/>
      <c r="ME123" s="78"/>
      <c r="MF123" s="78"/>
      <c r="MG123" s="78"/>
      <c r="MH123" s="78"/>
      <c r="MI123" s="78"/>
      <c r="MJ123" s="78"/>
      <c r="MK123" s="78"/>
      <c r="ML123" s="78"/>
      <c r="MM123" s="78"/>
      <c r="MN123" s="78"/>
      <c r="MO123" s="78"/>
      <c r="MP123" s="78"/>
      <c r="MQ123" s="78"/>
      <c r="MR123" s="78"/>
      <c r="MS123" s="78"/>
      <c r="MT123" s="78"/>
      <c r="MU123" s="78"/>
      <c r="MV123" s="78"/>
      <c r="MW123" s="78"/>
      <c r="MX123" s="78"/>
      <c r="MY123" s="78"/>
      <c r="MZ123" s="78"/>
      <c r="NA123" s="78"/>
      <c r="NB123" s="78"/>
      <c r="NC123" s="78"/>
      <c r="ND123" s="78"/>
      <c r="NE123" s="78"/>
      <c r="NF123" s="78"/>
      <c r="NG123" s="78"/>
      <c r="NH123" s="78"/>
      <c r="NI123" s="78"/>
      <c r="NJ123" s="78"/>
      <c r="NK123" s="78"/>
      <c r="NL123" s="78"/>
      <c r="NM123" s="78"/>
      <c r="NN123" s="78"/>
      <c r="NO123" s="78"/>
      <c r="NP123" s="78"/>
      <c r="NQ123" s="78"/>
      <c r="NR123" s="78"/>
      <c r="NS123" s="78"/>
      <c r="NT123" s="78"/>
      <c r="NU123" s="78"/>
      <c r="NV123" s="78"/>
      <c r="NW123" s="78"/>
      <c r="NX123" s="78"/>
      <c r="NY123" s="78"/>
      <c r="NZ123" s="78"/>
      <c r="OA123" s="78"/>
      <c r="OB123" s="78"/>
      <c r="OC123" s="78"/>
      <c r="OD123" s="78"/>
      <c r="OE123" s="78"/>
      <c r="OF123" s="78"/>
      <c r="OG123" s="78"/>
      <c r="OH123" s="78"/>
      <c r="OI123" s="78"/>
      <c r="OJ123" s="78"/>
      <c r="OK123" s="78"/>
      <c r="OL123" s="78"/>
      <c r="OM123" s="78"/>
      <c r="ON123" s="78"/>
      <c r="OO123" s="78"/>
      <c r="OP123" s="78"/>
      <c r="OQ123" s="78"/>
      <c r="OR123" s="78"/>
      <c r="OS123" s="78"/>
      <c r="OT123" s="78"/>
      <c r="OU123" s="78"/>
      <c r="OV123" s="78"/>
      <c r="OW123" s="78"/>
      <c r="OX123" s="78"/>
      <c r="OY123" s="78"/>
      <c r="OZ123" s="78"/>
      <c r="PA123" s="78"/>
      <c r="PB123" s="78"/>
      <c r="PC123" s="78"/>
      <c r="PD123" s="78"/>
      <c r="PE123" s="78"/>
      <c r="PF123" s="78"/>
      <c r="PG123" s="78"/>
      <c r="PH123" s="78"/>
      <c r="PI123" s="78"/>
      <c r="PJ123" s="78"/>
      <c r="PK123" s="78"/>
      <c r="PL123" s="78"/>
      <c r="PM123" s="78"/>
      <c r="PN123" s="78"/>
      <c r="PO123" s="78"/>
      <c r="PP123" s="78"/>
      <c r="PQ123" s="78"/>
      <c r="PR123" s="78"/>
      <c r="PS123" s="78"/>
      <c r="PT123" s="78"/>
      <c r="PU123" s="78"/>
      <c r="PV123" s="78"/>
      <c r="PW123" s="78"/>
      <c r="PX123" s="78"/>
      <c r="PY123" s="78"/>
      <c r="PZ123" s="78"/>
      <c r="QA123" s="78"/>
      <c r="QB123" s="78"/>
      <c r="QC123" s="78"/>
      <c r="QD123" s="78"/>
      <c r="QE123" s="78"/>
      <c r="QF123" s="78"/>
      <c r="QG123" s="78"/>
      <c r="QH123" s="78"/>
      <c r="QI123" s="78"/>
      <c r="QJ123" s="78"/>
      <c r="QK123" s="78"/>
      <c r="QL123" s="78"/>
      <c r="QM123" s="78"/>
      <c r="QN123" s="78"/>
      <c r="QO123" s="78"/>
      <c r="QP123" s="78"/>
      <c r="QQ123" s="78"/>
      <c r="QR123" s="78"/>
      <c r="QS123" s="78"/>
      <c r="QT123" s="78"/>
      <c r="QU123" s="78"/>
      <c r="QV123" s="78"/>
      <c r="QW123" s="78"/>
      <c r="QX123" s="78"/>
      <c r="QY123" s="78"/>
      <c r="QZ123" s="78"/>
      <c r="RA123" s="78"/>
      <c r="RB123" s="78"/>
      <c r="RC123" s="78"/>
      <c r="RD123" s="78"/>
      <c r="RE123" s="78"/>
      <c r="RF123" s="78"/>
      <c r="RG123" s="78"/>
      <c r="RH123" s="78"/>
      <c r="RI123" s="78"/>
      <c r="RJ123" s="78"/>
      <c r="RK123" s="78"/>
      <c r="RL123" s="78"/>
      <c r="RM123" s="78"/>
      <c r="RN123" s="78"/>
      <c r="RO123" s="78"/>
      <c r="RP123" s="78"/>
      <c r="RQ123" s="78"/>
      <c r="RR123" s="78"/>
      <c r="RS123" s="78"/>
      <c r="RT123" s="78"/>
      <c r="RU123" s="78"/>
      <c r="RV123" s="78"/>
      <c r="RW123" s="78"/>
      <c r="RX123" s="78"/>
      <c r="RY123" s="78"/>
      <c r="RZ123" s="78"/>
      <c r="SA123" s="78"/>
      <c r="SB123" s="78"/>
      <c r="SC123" s="78"/>
      <c r="SD123" s="78"/>
      <c r="SE123" s="78"/>
      <c r="SF123" s="78"/>
      <c r="SG123" s="78"/>
      <c r="SH123" s="78"/>
      <c r="SI123" s="78"/>
      <c r="SJ123" s="78"/>
      <c r="SK123" s="78"/>
      <c r="SL123" s="78"/>
      <c r="SM123" s="78"/>
      <c r="SN123" s="78"/>
      <c r="SO123" s="78"/>
      <c r="SP123" s="78"/>
      <c r="SQ123" s="78"/>
      <c r="SR123" s="78"/>
      <c r="SS123" s="78"/>
      <c r="ST123" s="78"/>
      <c r="SU123" s="78"/>
      <c r="SV123" s="78"/>
      <c r="SW123" s="78"/>
      <c r="SX123" s="78"/>
      <c r="SY123" s="78"/>
      <c r="SZ123" s="78"/>
      <c r="TA123" s="78"/>
      <c r="TB123" s="78"/>
      <c r="TC123" s="78"/>
      <c r="TD123" s="78"/>
      <c r="TE123" s="78"/>
      <c r="TF123" s="78"/>
      <c r="TG123" s="78"/>
      <c r="TH123" s="78"/>
      <c r="TI123" s="78"/>
      <c r="TJ123" s="78"/>
      <c r="TK123" s="78"/>
      <c r="TL123" s="78"/>
      <c r="TM123" s="78"/>
      <c r="TN123" s="78"/>
      <c r="TO123" s="78"/>
      <c r="TP123" s="78"/>
      <c r="TQ123" s="78"/>
      <c r="TR123" s="78"/>
      <c r="TS123" s="78"/>
      <c r="TT123" s="78"/>
      <c r="TU123" s="78"/>
      <c r="TV123" s="78"/>
      <c r="TW123" s="78"/>
      <c r="TX123" s="78"/>
      <c r="TY123" s="78"/>
      <c r="TZ123" s="78"/>
      <c r="UA123" s="78"/>
      <c r="UB123" s="78"/>
      <c r="UC123" s="78"/>
      <c r="UD123" s="78"/>
      <c r="UE123" s="78"/>
      <c r="UF123" s="78"/>
      <c r="UG123" s="78"/>
      <c r="UH123" s="78"/>
      <c r="UI123" s="78"/>
      <c r="UJ123" s="78"/>
      <c r="UK123" s="78"/>
      <c r="UL123" s="78"/>
      <c r="UM123" s="78"/>
      <c r="UN123" s="78"/>
      <c r="UO123" s="78"/>
      <c r="UP123" s="78"/>
      <c r="UQ123" s="78"/>
      <c r="UR123" s="78"/>
      <c r="US123" s="78"/>
      <c r="UT123" s="78"/>
      <c r="UU123" s="78"/>
      <c r="UV123" s="78"/>
      <c r="UW123" s="78"/>
      <c r="UX123" s="78"/>
      <c r="UY123" s="78"/>
      <c r="UZ123" s="78"/>
      <c r="VA123" s="78"/>
      <c r="VB123" s="78"/>
      <c r="VC123" s="78"/>
      <c r="VD123" s="78"/>
      <c r="VE123" s="78"/>
      <c r="VF123" s="78"/>
      <c r="VG123" s="78"/>
      <c r="VH123" s="78"/>
      <c r="VI123" s="78"/>
      <c r="VJ123" s="78"/>
      <c r="VK123" s="78"/>
      <c r="VL123" s="78"/>
      <c r="VM123" s="78"/>
      <c r="VN123" s="78"/>
      <c r="VO123" s="78"/>
      <c r="VP123" s="78"/>
      <c r="VQ123" s="78"/>
      <c r="VR123" s="78"/>
      <c r="VS123" s="78"/>
      <c r="VT123" s="78"/>
      <c r="VU123" s="78"/>
      <c r="VV123" s="78"/>
      <c r="VW123" s="78"/>
      <c r="VX123" s="78"/>
      <c r="VY123" s="78"/>
      <c r="VZ123" s="78"/>
      <c r="WA123" s="78"/>
      <c r="WB123" s="78"/>
      <c r="WC123" s="78"/>
      <c r="WD123" s="78"/>
      <c r="WE123" s="78"/>
      <c r="WF123" s="78"/>
      <c r="WG123" s="78"/>
      <c r="WH123" s="78"/>
      <c r="WI123" s="78"/>
      <c r="WJ123" s="78"/>
      <c r="WK123" s="78"/>
      <c r="WL123" s="78"/>
      <c r="WM123" s="78"/>
      <c r="WN123" s="78"/>
      <c r="WO123" s="78"/>
      <c r="WP123" s="78"/>
      <c r="WQ123" s="78"/>
      <c r="WR123" s="78"/>
      <c r="WS123" s="78"/>
      <c r="WT123" s="78"/>
      <c r="WU123" s="78"/>
      <c r="WV123" s="78"/>
      <c r="WW123" s="78"/>
      <c r="WX123" s="78"/>
      <c r="WY123" s="78"/>
      <c r="WZ123" s="78"/>
      <c r="XA123" s="78"/>
      <c r="XB123" s="78"/>
      <c r="XC123" s="78"/>
      <c r="XD123" s="78"/>
      <c r="XE123" s="78"/>
      <c r="XF123" s="78"/>
      <c r="XG123" s="78"/>
      <c r="XH123" s="78"/>
      <c r="XI123" s="78"/>
      <c r="XJ123" s="78"/>
      <c r="XK123" s="78"/>
      <c r="XL123" s="78"/>
      <c r="XM123" s="78"/>
      <c r="XN123" s="78"/>
      <c r="XO123" s="78"/>
      <c r="XP123" s="78"/>
      <c r="XQ123" s="78"/>
      <c r="XR123" s="78"/>
      <c r="XS123" s="78"/>
      <c r="XT123" s="78"/>
      <c r="XU123" s="78"/>
      <c r="XV123" s="78"/>
      <c r="XW123" s="78"/>
      <c r="XX123" s="78"/>
      <c r="XY123" s="78"/>
      <c r="XZ123" s="78"/>
      <c r="YA123" s="78"/>
      <c r="YB123" s="78"/>
      <c r="YC123" s="78"/>
      <c r="YD123" s="78"/>
      <c r="YE123" s="78"/>
      <c r="YF123" s="78"/>
      <c r="YG123" s="78"/>
      <c r="YH123" s="78"/>
      <c r="YI123" s="78"/>
      <c r="YJ123" s="78"/>
      <c r="YK123" s="78"/>
      <c r="YL123" s="78"/>
      <c r="YM123" s="78"/>
      <c r="YN123" s="78"/>
      <c r="YO123" s="78"/>
      <c r="YP123" s="78"/>
      <c r="YQ123" s="78"/>
      <c r="YR123" s="78"/>
      <c r="YS123" s="78"/>
      <c r="YT123" s="78"/>
      <c r="YU123" s="78"/>
      <c r="YV123" s="78"/>
      <c r="YW123" s="78"/>
      <c r="YX123" s="78"/>
      <c r="YY123" s="78"/>
      <c r="YZ123" s="78"/>
      <c r="ZA123" s="78"/>
      <c r="ZB123" s="78"/>
      <c r="ZC123" s="78"/>
      <c r="ZD123" s="78"/>
      <c r="ZE123" s="78"/>
      <c r="ZF123" s="78"/>
      <c r="ZG123" s="78"/>
      <c r="ZH123" s="78"/>
      <c r="ZI123" s="78"/>
      <c r="ZJ123" s="78"/>
      <c r="ZK123" s="78"/>
      <c r="ZL123" s="78"/>
      <c r="ZM123" s="78"/>
      <c r="ZN123" s="78"/>
      <c r="ZO123" s="78"/>
      <c r="ZP123" s="78"/>
      <c r="ZQ123" s="78"/>
      <c r="ZR123" s="78"/>
      <c r="ZS123" s="78"/>
      <c r="ZT123" s="78"/>
      <c r="ZU123" s="78"/>
      <c r="ZV123" s="78"/>
      <c r="ZW123" s="78"/>
      <c r="ZX123" s="78"/>
      <c r="ZY123" s="78"/>
      <c r="ZZ123" s="78"/>
      <c r="AAA123" s="78"/>
      <c r="AAB123" s="78"/>
      <c r="AAC123" s="78"/>
      <c r="AAD123" s="78"/>
      <c r="AAE123" s="78"/>
      <c r="AAF123" s="78"/>
      <c r="AAG123" s="78"/>
      <c r="AAH123" s="78"/>
      <c r="AAI123" s="78"/>
      <c r="AAJ123" s="78"/>
      <c r="AAK123" s="78"/>
      <c r="AAL123" s="78"/>
      <c r="AAM123" s="78"/>
      <c r="AAN123" s="78"/>
      <c r="AAO123" s="78"/>
      <c r="AAP123" s="78"/>
      <c r="AAQ123" s="78"/>
      <c r="AAR123" s="78"/>
      <c r="AAS123" s="78"/>
      <c r="AAT123" s="78"/>
      <c r="AAU123" s="78"/>
      <c r="AAV123" s="78"/>
      <c r="AAW123" s="78"/>
      <c r="AAX123" s="78"/>
      <c r="AAY123" s="78"/>
      <c r="AAZ123" s="78"/>
      <c r="ABA123" s="78"/>
      <c r="ABB123" s="78"/>
      <c r="ABC123" s="78"/>
      <c r="ABD123" s="78"/>
      <c r="ABE123" s="78"/>
      <c r="ABF123" s="78"/>
      <c r="ABG123" s="78"/>
      <c r="ABH123" s="78"/>
      <c r="ABI123" s="78"/>
      <c r="ABJ123" s="78"/>
      <c r="ABK123" s="78"/>
      <c r="ABL123" s="78"/>
      <c r="ABM123" s="78"/>
      <c r="ABN123" s="78"/>
      <c r="ABO123" s="78"/>
      <c r="ABP123" s="78"/>
      <c r="ABQ123" s="78"/>
      <c r="ABR123" s="78"/>
      <c r="ABS123" s="78"/>
      <c r="ABT123" s="78"/>
      <c r="ABU123" s="78"/>
      <c r="ABV123" s="78"/>
      <c r="ABW123" s="78"/>
      <c r="ABX123" s="78"/>
      <c r="ABY123" s="78"/>
      <c r="ABZ123" s="78"/>
      <c r="ACA123" s="78"/>
      <c r="ACB123" s="78"/>
      <c r="ACC123" s="78"/>
      <c r="ACD123" s="78"/>
      <c r="ACE123" s="78"/>
      <c r="ACF123" s="78"/>
      <c r="ACG123" s="78"/>
      <c r="ACH123" s="78"/>
      <c r="ACI123" s="78"/>
      <c r="ACJ123" s="78"/>
      <c r="ACK123" s="78"/>
      <c r="ACL123" s="78"/>
      <c r="ACM123" s="78"/>
      <c r="ACN123" s="78"/>
      <c r="ACO123" s="78"/>
      <c r="ACP123" s="78"/>
      <c r="ACQ123" s="78"/>
      <c r="ACR123" s="78"/>
      <c r="ACS123" s="78"/>
      <c r="ACT123" s="78"/>
      <c r="ACU123" s="78"/>
      <c r="ACV123" s="78"/>
      <c r="ACW123" s="78"/>
      <c r="ACX123" s="78"/>
      <c r="ACY123" s="78"/>
      <c r="ACZ123" s="78"/>
      <c r="ADA123" s="78"/>
      <c r="ADB123" s="78"/>
      <c r="ADC123" s="78"/>
      <c r="ADD123" s="78"/>
      <c r="ADE123" s="78"/>
      <c r="ADF123" s="78"/>
      <c r="ADG123" s="78"/>
      <c r="ADH123" s="78"/>
      <c r="ADI123" s="78"/>
      <c r="ADJ123" s="78"/>
      <c r="ADK123" s="78"/>
      <c r="ADL123" s="78"/>
      <c r="ADM123" s="78"/>
      <c r="ADN123" s="78"/>
      <c r="ADO123" s="78"/>
      <c r="ADP123" s="78"/>
      <c r="ADQ123" s="78"/>
      <c r="ADR123" s="78"/>
      <c r="ADS123" s="78"/>
      <c r="ADT123" s="78"/>
      <c r="ADU123" s="78"/>
      <c r="ADV123" s="78"/>
      <c r="ADW123" s="78"/>
      <c r="ADX123" s="78"/>
      <c r="ADY123" s="78"/>
      <c r="ADZ123" s="78"/>
      <c r="AEA123" s="78"/>
      <c r="AEB123" s="78"/>
      <c r="AEC123" s="78"/>
      <c r="AED123" s="78"/>
      <c r="AEE123" s="78"/>
      <c r="AEF123" s="78"/>
      <c r="AEG123" s="78"/>
      <c r="AEH123" s="78"/>
      <c r="AEI123" s="78"/>
      <c r="AEJ123" s="78"/>
      <c r="AEK123" s="78"/>
      <c r="AEL123" s="78"/>
      <c r="AEM123" s="78"/>
      <c r="AEN123" s="78"/>
      <c r="AEO123" s="78"/>
      <c r="AEP123" s="78"/>
      <c r="AEQ123" s="78"/>
      <c r="AER123" s="78"/>
      <c r="AES123" s="78"/>
      <c r="AET123" s="78"/>
      <c r="AEU123" s="78"/>
      <c r="AEV123" s="78"/>
      <c r="AEW123" s="78"/>
      <c r="AEX123" s="78"/>
      <c r="AEY123" s="78"/>
      <c r="AEZ123" s="78"/>
      <c r="AFA123" s="78"/>
      <c r="AFB123" s="78"/>
      <c r="AFC123" s="78"/>
      <c r="AFD123" s="78"/>
      <c r="AFE123" s="78"/>
      <c r="AFF123" s="78"/>
      <c r="AFG123" s="78"/>
      <c r="AFH123" s="78"/>
      <c r="AFI123" s="78"/>
      <c r="AFJ123" s="78"/>
      <c r="AFK123" s="78"/>
      <c r="AFL123" s="78"/>
      <c r="AFM123" s="78"/>
      <c r="AFN123" s="78"/>
      <c r="AFO123" s="78"/>
      <c r="AFP123" s="78"/>
      <c r="AFQ123" s="78"/>
      <c r="AFR123" s="78"/>
      <c r="AFS123" s="78"/>
      <c r="AFT123" s="78"/>
      <c r="AFU123" s="78"/>
      <c r="AFV123" s="78"/>
      <c r="AFW123" s="78"/>
      <c r="AFX123" s="78"/>
      <c r="AFY123" s="78"/>
      <c r="AFZ123" s="78"/>
      <c r="AGA123" s="78"/>
      <c r="AGB123" s="78"/>
      <c r="AGC123" s="78"/>
      <c r="AGD123" s="78"/>
      <c r="AGE123" s="78"/>
      <c r="AGF123" s="78"/>
      <c r="AGG123" s="78"/>
      <c r="AGH123" s="78"/>
      <c r="AGI123" s="78"/>
      <c r="AGJ123" s="78"/>
      <c r="AGK123" s="78"/>
      <c r="AGL123" s="78"/>
      <c r="AGM123" s="78"/>
      <c r="AGN123" s="78"/>
      <c r="AGO123" s="78"/>
      <c r="AGP123" s="78"/>
      <c r="AGQ123" s="78"/>
      <c r="AGR123" s="78"/>
      <c r="AGS123" s="78"/>
      <c r="AGT123" s="78"/>
      <c r="AGU123" s="78"/>
      <c r="AGV123" s="78"/>
      <c r="AGW123" s="78"/>
      <c r="AGX123" s="78"/>
      <c r="AGY123" s="78"/>
      <c r="AGZ123" s="78"/>
      <c r="AHA123" s="78"/>
      <c r="AHB123" s="78"/>
      <c r="AHC123" s="78"/>
      <c r="AHD123" s="78"/>
      <c r="AHE123" s="78"/>
      <c r="AHF123" s="78"/>
      <c r="AHG123" s="78"/>
      <c r="AHH123" s="78"/>
      <c r="AHI123" s="78"/>
      <c r="AHJ123" s="78"/>
      <c r="AHK123" s="78"/>
      <c r="AHL123" s="78"/>
      <c r="AHM123" s="78"/>
      <c r="AHN123" s="78"/>
      <c r="AHO123" s="78"/>
      <c r="AHP123" s="78"/>
      <c r="AHQ123" s="78"/>
      <c r="AHR123" s="78"/>
      <c r="AHS123" s="78"/>
      <c r="AHT123" s="78"/>
      <c r="AHU123" s="78"/>
      <c r="AHV123" s="78"/>
      <c r="AHW123" s="78"/>
      <c r="AHX123" s="78"/>
      <c r="AHY123" s="78"/>
      <c r="AHZ123" s="78"/>
      <c r="AIA123" s="78"/>
      <c r="AIB123" s="78"/>
      <c r="AIC123" s="78"/>
      <c r="AID123" s="78"/>
      <c r="AIE123" s="78"/>
      <c r="AIF123" s="78"/>
      <c r="AIG123" s="78"/>
      <c r="AIH123" s="78"/>
      <c r="AII123" s="78"/>
      <c r="AIJ123" s="78"/>
      <c r="AIK123" s="78"/>
      <c r="AIL123" s="78"/>
      <c r="AIM123" s="78"/>
      <c r="AIN123" s="78"/>
      <c r="AIO123" s="78"/>
      <c r="AIP123" s="78"/>
      <c r="AIQ123" s="78"/>
      <c r="AIR123" s="78"/>
      <c r="AIS123" s="78"/>
      <c r="AIT123" s="78"/>
      <c r="AIU123" s="78"/>
      <c r="AIV123" s="78"/>
      <c r="AIW123" s="78"/>
      <c r="AIX123" s="78"/>
      <c r="AIY123" s="78"/>
      <c r="AIZ123" s="78"/>
      <c r="AJA123" s="78"/>
      <c r="AJB123" s="78"/>
      <c r="AJC123" s="78"/>
      <c r="AJD123" s="78"/>
      <c r="AJE123" s="78"/>
      <c r="AJF123" s="78"/>
      <c r="AJG123" s="78"/>
      <c r="AJH123" s="78"/>
      <c r="AJI123" s="78"/>
      <c r="AJJ123" s="78"/>
      <c r="AJK123" s="78"/>
      <c r="AJL123" s="78"/>
      <c r="AJM123" s="78"/>
      <c r="AJN123" s="78"/>
      <c r="AJO123" s="78"/>
      <c r="AJP123" s="78"/>
      <c r="AJQ123" s="78"/>
      <c r="AJR123" s="78"/>
      <c r="AJS123" s="78"/>
      <c r="AJT123" s="78"/>
      <c r="AJU123" s="78"/>
      <c r="AJV123" s="78"/>
      <c r="AJW123" s="78"/>
      <c r="AJX123" s="78"/>
      <c r="AJY123" s="78"/>
      <c r="AJZ123" s="78"/>
      <c r="AKA123" s="78"/>
      <c r="AKB123" s="78"/>
      <c r="AKC123" s="78"/>
      <c r="AKD123" s="78"/>
      <c r="AKE123" s="78"/>
      <c r="AKF123" s="78"/>
      <c r="AKG123" s="78"/>
      <c r="AKH123" s="78"/>
      <c r="AKI123" s="78"/>
      <c r="AKJ123" s="78"/>
      <c r="AKK123" s="78"/>
      <c r="AKL123" s="78"/>
      <c r="AKM123" s="78"/>
      <c r="AKN123" s="78"/>
      <c r="AKO123" s="78"/>
      <c r="AKP123" s="78"/>
      <c r="AKQ123" s="78"/>
      <c r="AKR123" s="78"/>
      <c r="AKS123" s="78"/>
      <c r="AKT123" s="78"/>
      <c r="AKU123" s="78"/>
      <c r="AKV123" s="78"/>
      <c r="AKW123" s="78"/>
      <c r="AKX123" s="78"/>
      <c r="AKY123" s="78"/>
      <c r="AKZ123" s="78"/>
      <c r="ALA123" s="78"/>
      <c r="ALB123" s="78"/>
      <c r="ALC123" s="78"/>
      <c r="ALD123" s="78"/>
      <c r="ALE123" s="78"/>
      <c r="ALF123" s="78"/>
      <c r="ALG123" s="78"/>
      <c r="ALH123" s="78"/>
      <c r="ALI123" s="78"/>
      <c r="ALJ123" s="78"/>
      <c r="ALK123" s="78"/>
      <c r="ALL123" s="78"/>
      <c r="ALM123" s="78"/>
      <c r="ALN123" s="78"/>
      <c r="ALO123" s="78"/>
      <c r="ALP123" s="78"/>
      <c r="ALQ123" s="78"/>
      <c r="ALR123" s="78"/>
      <c r="ALS123" s="78"/>
      <c r="ALT123" s="78"/>
      <c r="ALU123" s="78"/>
      <c r="ALV123" s="78"/>
      <c r="ALW123" s="78"/>
      <c r="ALX123" s="78"/>
    </row>
    <row r="124" ht="14.5" spans="1:1012">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78"/>
      <c r="AW124" s="78"/>
      <c r="AX124" s="78"/>
      <c r="AY124" s="78"/>
      <c r="AZ124" s="78"/>
      <c r="BA124" s="78"/>
      <c r="BB124" s="78"/>
      <c r="BC124" s="78"/>
      <c r="BD124" s="78"/>
      <c r="BE124" s="78"/>
      <c r="BF124" s="78"/>
      <c r="BG124" s="78"/>
      <c r="BH124" s="78"/>
      <c r="BI124" s="78"/>
      <c r="BJ124" s="78"/>
      <c r="BK124" s="78"/>
      <c r="BL124" s="78"/>
      <c r="BM124" s="78"/>
      <c r="BN124" s="78"/>
      <c r="BO124" s="78"/>
      <c r="BP124" s="78"/>
      <c r="BQ124" s="78"/>
      <c r="BR124" s="78"/>
      <c r="BS124" s="78"/>
      <c r="BT124" s="78"/>
      <c r="BU124" s="78"/>
      <c r="BV124" s="78"/>
      <c r="BW124" s="78"/>
      <c r="BX124" s="78"/>
      <c r="BY124" s="78"/>
      <c r="BZ124" s="78"/>
      <c r="CA124" s="78"/>
      <c r="CB124" s="78"/>
      <c r="CC124" s="78"/>
      <c r="CD124" s="78"/>
      <c r="CE124" s="78"/>
      <c r="CF124" s="78"/>
      <c r="CG124" s="78"/>
      <c r="CH124" s="78"/>
      <c r="CI124" s="78"/>
      <c r="CJ124" s="78"/>
      <c r="CK124" s="78"/>
      <c r="CL124" s="78"/>
      <c r="CM124" s="78"/>
      <c r="CN124" s="78"/>
      <c r="CO124" s="78"/>
      <c r="CP124" s="78"/>
      <c r="CQ124" s="78"/>
      <c r="CR124" s="78"/>
      <c r="CS124" s="78"/>
      <c r="CT124" s="78"/>
      <c r="CU124" s="78"/>
      <c r="CV124" s="78"/>
      <c r="CW124" s="78"/>
      <c r="CX124" s="78"/>
      <c r="CY124" s="78"/>
      <c r="CZ124" s="78"/>
      <c r="DA124" s="78"/>
      <c r="DB124" s="78"/>
      <c r="DC124" s="78"/>
      <c r="DD124" s="78"/>
      <c r="DE124" s="78"/>
      <c r="DF124" s="78"/>
      <c r="DG124" s="78"/>
      <c r="DH124" s="78"/>
      <c r="DI124" s="78"/>
      <c r="DJ124" s="78"/>
      <c r="DK124" s="78"/>
      <c r="DL124" s="78"/>
      <c r="DM124" s="78"/>
      <c r="DN124" s="78"/>
      <c r="DO124" s="78"/>
      <c r="DP124" s="78"/>
      <c r="DQ124" s="78"/>
      <c r="DR124" s="78"/>
      <c r="DS124" s="78"/>
      <c r="DT124" s="78"/>
      <c r="DU124" s="78"/>
      <c r="DV124" s="78"/>
      <c r="DW124" s="78"/>
      <c r="DX124" s="78"/>
      <c r="DY124" s="78"/>
      <c r="DZ124" s="78"/>
      <c r="EA124" s="78"/>
      <c r="EB124" s="78"/>
      <c r="EC124" s="78"/>
      <c r="ED124" s="78"/>
      <c r="EE124" s="78"/>
      <c r="EF124" s="78"/>
      <c r="EG124" s="78"/>
      <c r="EH124" s="78"/>
      <c r="EI124" s="78"/>
      <c r="EJ124" s="78"/>
      <c r="EK124" s="78"/>
      <c r="EL124" s="78"/>
      <c r="EM124" s="78"/>
      <c r="EN124" s="78"/>
      <c r="EO124" s="78"/>
      <c r="EP124" s="78"/>
      <c r="EQ124" s="78"/>
      <c r="ER124" s="78"/>
      <c r="ES124" s="78"/>
      <c r="ET124" s="78"/>
      <c r="EU124" s="78"/>
      <c r="EV124" s="78"/>
      <c r="EW124" s="78"/>
      <c r="EX124" s="78"/>
      <c r="EY124" s="78"/>
      <c r="EZ124" s="78"/>
      <c r="FA124" s="78"/>
      <c r="FB124" s="78"/>
      <c r="FC124" s="78"/>
      <c r="FD124" s="78"/>
      <c r="FE124" s="78"/>
      <c r="FF124" s="78"/>
      <c r="FG124" s="78"/>
      <c r="FH124" s="78"/>
      <c r="FI124" s="78"/>
      <c r="FJ124" s="78"/>
      <c r="FK124" s="78"/>
      <c r="FL124" s="78"/>
      <c r="FM124" s="78"/>
      <c r="FN124" s="78"/>
      <c r="FO124" s="78"/>
      <c r="FP124" s="78"/>
      <c r="FQ124" s="78"/>
      <c r="FR124" s="78"/>
      <c r="FS124" s="78"/>
      <c r="FT124" s="78"/>
      <c r="FU124" s="78"/>
      <c r="FV124" s="78"/>
      <c r="FW124" s="78"/>
      <c r="FX124" s="78"/>
      <c r="FY124" s="78"/>
      <c r="FZ124" s="78"/>
      <c r="GA124" s="78"/>
      <c r="GB124" s="78"/>
      <c r="GC124" s="78"/>
      <c r="GD124" s="78"/>
      <c r="GE124" s="78"/>
      <c r="GF124" s="78"/>
      <c r="GG124" s="78"/>
      <c r="GH124" s="78"/>
      <c r="GI124" s="78"/>
      <c r="GJ124" s="78"/>
      <c r="GK124" s="78"/>
      <c r="GL124" s="78"/>
      <c r="GM124" s="78"/>
      <c r="GN124" s="78"/>
      <c r="GO124" s="78"/>
      <c r="GP124" s="78"/>
      <c r="GQ124" s="78"/>
      <c r="GR124" s="78"/>
      <c r="GS124" s="78"/>
      <c r="GT124" s="78"/>
      <c r="GU124" s="78"/>
      <c r="GV124" s="78"/>
      <c r="GW124" s="78"/>
      <c r="GX124" s="78"/>
      <c r="GY124" s="78"/>
      <c r="GZ124" s="78"/>
      <c r="HA124" s="78"/>
      <c r="HB124" s="78"/>
      <c r="HC124" s="78"/>
      <c r="HD124" s="78"/>
      <c r="HE124" s="78"/>
      <c r="HF124" s="78"/>
      <c r="HG124" s="78"/>
      <c r="HH124" s="78"/>
      <c r="HI124" s="78"/>
      <c r="HJ124" s="78"/>
      <c r="HK124" s="78"/>
      <c r="HL124" s="78"/>
      <c r="HM124" s="78"/>
      <c r="HN124" s="78"/>
      <c r="HO124" s="78"/>
      <c r="HP124" s="78"/>
      <c r="HQ124" s="78"/>
      <c r="HR124" s="78"/>
      <c r="HS124" s="78"/>
      <c r="HT124" s="78"/>
      <c r="HU124" s="78"/>
      <c r="HV124" s="78"/>
      <c r="HW124" s="78"/>
      <c r="HX124" s="78"/>
      <c r="HY124" s="78"/>
      <c r="HZ124" s="78"/>
      <c r="IA124" s="78"/>
      <c r="IB124" s="78"/>
      <c r="IC124" s="78"/>
      <c r="ID124" s="78"/>
      <c r="IE124" s="78"/>
      <c r="IF124" s="78"/>
      <c r="IG124" s="78"/>
      <c r="IH124" s="78"/>
      <c r="II124" s="78"/>
      <c r="IJ124" s="78"/>
      <c r="IK124" s="78"/>
      <c r="IL124" s="78"/>
      <c r="IM124" s="78"/>
      <c r="IN124" s="78"/>
      <c r="IO124" s="78"/>
      <c r="IP124" s="78"/>
      <c r="IQ124" s="78"/>
      <c r="IR124" s="78"/>
      <c r="IS124" s="78"/>
      <c r="IT124" s="78"/>
      <c r="IU124" s="78"/>
      <c r="IV124" s="78"/>
      <c r="IW124" s="78"/>
      <c r="IX124" s="78"/>
      <c r="IY124" s="78"/>
      <c r="IZ124" s="78"/>
      <c r="JA124" s="78"/>
      <c r="JB124" s="78"/>
      <c r="JC124" s="78"/>
      <c r="JD124" s="78"/>
      <c r="JE124" s="78"/>
      <c r="JF124" s="78"/>
      <c r="JG124" s="78"/>
      <c r="JH124" s="78"/>
      <c r="JI124" s="78"/>
      <c r="JJ124" s="78"/>
      <c r="JK124" s="78"/>
      <c r="JL124" s="78"/>
      <c r="JM124" s="78"/>
      <c r="JN124" s="78"/>
      <c r="JO124" s="78"/>
      <c r="JP124" s="78"/>
      <c r="JQ124" s="78"/>
      <c r="JR124" s="78"/>
      <c r="JS124" s="78"/>
      <c r="JT124" s="78"/>
      <c r="JU124" s="78"/>
      <c r="JV124" s="78"/>
      <c r="JW124" s="78"/>
      <c r="JX124" s="78"/>
      <c r="JY124" s="78"/>
      <c r="JZ124" s="78"/>
      <c r="KA124" s="78"/>
      <c r="KB124" s="78"/>
      <c r="KC124" s="78"/>
      <c r="KD124" s="78"/>
      <c r="KE124" s="78"/>
      <c r="KF124" s="78"/>
      <c r="KG124" s="78"/>
      <c r="KH124" s="78"/>
      <c r="KI124" s="78"/>
      <c r="KJ124" s="78"/>
      <c r="KK124" s="78"/>
      <c r="KL124" s="78"/>
      <c r="KM124" s="78"/>
      <c r="KN124" s="78"/>
      <c r="KO124" s="78"/>
      <c r="KP124" s="78"/>
      <c r="KQ124" s="78"/>
      <c r="KR124" s="78"/>
      <c r="KS124" s="78"/>
      <c r="KT124" s="78"/>
      <c r="KU124" s="78"/>
      <c r="KV124" s="78"/>
      <c r="KW124" s="78"/>
      <c r="KX124" s="78"/>
      <c r="KY124" s="78"/>
      <c r="KZ124" s="78"/>
      <c r="LA124" s="78"/>
      <c r="LB124" s="78"/>
      <c r="LC124" s="78"/>
      <c r="LD124" s="78"/>
      <c r="LE124" s="78"/>
      <c r="LF124" s="78"/>
      <c r="LG124" s="78"/>
      <c r="LH124" s="78"/>
      <c r="LI124" s="78"/>
      <c r="LJ124" s="78"/>
      <c r="LK124" s="78"/>
      <c r="LL124" s="78"/>
      <c r="LM124" s="78"/>
      <c r="LN124" s="78"/>
      <c r="LO124" s="78"/>
      <c r="LP124" s="78"/>
      <c r="LQ124" s="78"/>
      <c r="LR124" s="78"/>
      <c r="LS124" s="78"/>
      <c r="LT124" s="78"/>
      <c r="LU124" s="78"/>
      <c r="LV124" s="78"/>
      <c r="LW124" s="78"/>
      <c r="LX124" s="78"/>
      <c r="LY124" s="78"/>
      <c r="LZ124" s="78"/>
      <c r="MA124" s="78"/>
      <c r="MB124" s="78"/>
      <c r="MC124" s="78"/>
      <c r="MD124" s="78"/>
      <c r="ME124" s="78"/>
      <c r="MF124" s="78"/>
      <c r="MG124" s="78"/>
      <c r="MH124" s="78"/>
      <c r="MI124" s="78"/>
      <c r="MJ124" s="78"/>
      <c r="MK124" s="78"/>
      <c r="ML124" s="78"/>
      <c r="MM124" s="78"/>
      <c r="MN124" s="78"/>
      <c r="MO124" s="78"/>
      <c r="MP124" s="78"/>
      <c r="MQ124" s="78"/>
      <c r="MR124" s="78"/>
      <c r="MS124" s="78"/>
      <c r="MT124" s="78"/>
      <c r="MU124" s="78"/>
      <c r="MV124" s="78"/>
      <c r="MW124" s="78"/>
      <c r="MX124" s="78"/>
      <c r="MY124" s="78"/>
      <c r="MZ124" s="78"/>
      <c r="NA124" s="78"/>
      <c r="NB124" s="78"/>
      <c r="NC124" s="78"/>
      <c r="ND124" s="78"/>
      <c r="NE124" s="78"/>
      <c r="NF124" s="78"/>
      <c r="NG124" s="78"/>
      <c r="NH124" s="78"/>
      <c r="NI124" s="78"/>
      <c r="NJ124" s="78"/>
      <c r="NK124" s="78"/>
      <c r="NL124" s="78"/>
      <c r="NM124" s="78"/>
      <c r="NN124" s="78"/>
      <c r="NO124" s="78"/>
      <c r="NP124" s="78"/>
      <c r="NQ124" s="78"/>
      <c r="NR124" s="78"/>
      <c r="NS124" s="78"/>
      <c r="NT124" s="78"/>
      <c r="NU124" s="78"/>
      <c r="NV124" s="78"/>
      <c r="NW124" s="78"/>
      <c r="NX124" s="78"/>
      <c r="NY124" s="78"/>
      <c r="NZ124" s="78"/>
      <c r="OA124" s="78"/>
      <c r="OB124" s="78"/>
      <c r="OC124" s="78"/>
      <c r="OD124" s="78"/>
      <c r="OE124" s="78"/>
      <c r="OF124" s="78"/>
      <c r="OG124" s="78"/>
      <c r="OH124" s="78"/>
      <c r="OI124" s="78"/>
      <c r="OJ124" s="78"/>
      <c r="OK124" s="78"/>
      <c r="OL124" s="78"/>
      <c r="OM124" s="78"/>
      <c r="ON124" s="78"/>
      <c r="OO124" s="78"/>
      <c r="OP124" s="78"/>
      <c r="OQ124" s="78"/>
      <c r="OR124" s="78"/>
      <c r="OS124" s="78"/>
      <c r="OT124" s="78"/>
      <c r="OU124" s="78"/>
      <c r="OV124" s="78"/>
      <c r="OW124" s="78"/>
      <c r="OX124" s="78"/>
      <c r="OY124" s="78"/>
      <c r="OZ124" s="78"/>
      <c r="PA124" s="78"/>
      <c r="PB124" s="78"/>
      <c r="PC124" s="78"/>
      <c r="PD124" s="78"/>
      <c r="PE124" s="78"/>
      <c r="PF124" s="78"/>
      <c r="PG124" s="78"/>
      <c r="PH124" s="78"/>
      <c r="PI124" s="78"/>
      <c r="PJ124" s="78"/>
      <c r="PK124" s="78"/>
      <c r="PL124" s="78"/>
      <c r="PM124" s="78"/>
      <c r="PN124" s="78"/>
      <c r="PO124" s="78"/>
      <c r="PP124" s="78"/>
      <c r="PQ124" s="78"/>
      <c r="PR124" s="78"/>
      <c r="PS124" s="78"/>
      <c r="PT124" s="78"/>
      <c r="PU124" s="78"/>
      <c r="PV124" s="78"/>
      <c r="PW124" s="78"/>
      <c r="PX124" s="78"/>
      <c r="PY124" s="78"/>
      <c r="PZ124" s="78"/>
      <c r="QA124" s="78"/>
      <c r="QB124" s="78"/>
      <c r="QC124" s="78"/>
      <c r="QD124" s="78"/>
      <c r="QE124" s="78"/>
      <c r="QF124" s="78"/>
      <c r="QG124" s="78"/>
      <c r="QH124" s="78"/>
      <c r="QI124" s="78"/>
      <c r="QJ124" s="78"/>
      <c r="QK124" s="78"/>
      <c r="QL124" s="78"/>
      <c r="QM124" s="78"/>
      <c r="QN124" s="78"/>
      <c r="QO124" s="78"/>
      <c r="QP124" s="78"/>
      <c r="QQ124" s="78"/>
      <c r="QR124" s="78"/>
      <c r="QS124" s="78"/>
      <c r="QT124" s="78"/>
      <c r="QU124" s="78"/>
      <c r="QV124" s="78"/>
      <c r="QW124" s="78"/>
      <c r="QX124" s="78"/>
      <c r="QY124" s="78"/>
      <c r="QZ124" s="78"/>
      <c r="RA124" s="78"/>
      <c r="RB124" s="78"/>
      <c r="RC124" s="78"/>
      <c r="RD124" s="78"/>
      <c r="RE124" s="78"/>
      <c r="RF124" s="78"/>
      <c r="RG124" s="78"/>
      <c r="RH124" s="78"/>
      <c r="RI124" s="78"/>
      <c r="RJ124" s="78"/>
      <c r="RK124" s="78"/>
      <c r="RL124" s="78"/>
      <c r="RM124" s="78"/>
      <c r="RN124" s="78"/>
      <c r="RO124" s="78"/>
      <c r="RP124" s="78"/>
      <c r="RQ124" s="78"/>
      <c r="RR124" s="78"/>
      <c r="RS124" s="78"/>
      <c r="RT124" s="78"/>
      <c r="RU124" s="78"/>
      <c r="RV124" s="78"/>
      <c r="RW124" s="78"/>
      <c r="RX124" s="78"/>
      <c r="RY124" s="78"/>
      <c r="RZ124" s="78"/>
      <c r="SA124" s="78"/>
      <c r="SB124" s="78"/>
      <c r="SC124" s="78"/>
      <c r="SD124" s="78"/>
      <c r="SE124" s="78"/>
      <c r="SF124" s="78"/>
      <c r="SG124" s="78"/>
      <c r="SH124" s="78"/>
      <c r="SI124" s="78"/>
      <c r="SJ124" s="78"/>
      <c r="SK124" s="78"/>
      <c r="SL124" s="78"/>
      <c r="SM124" s="78"/>
      <c r="SN124" s="78"/>
      <c r="SO124" s="78"/>
      <c r="SP124" s="78"/>
      <c r="SQ124" s="78"/>
      <c r="SR124" s="78"/>
      <c r="SS124" s="78"/>
      <c r="ST124" s="78"/>
      <c r="SU124" s="78"/>
      <c r="SV124" s="78"/>
      <c r="SW124" s="78"/>
      <c r="SX124" s="78"/>
      <c r="SY124" s="78"/>
      <c r="SZ124" s="78"/>
      <c r="TA124" s="78"/>
      <c r="TB124" s="78"/>
      <c r="TC124" s="78"/>
      <c r="TD124" s="78"/>
      <c r="TE124" s="78"/>
      <c r="TF124" s="78"/>
      <c r="TG124" s="78"/>
      <c r="TH124" s="78"/>
      <c r="TI124" s="78"/>
      <c r="TJ124" s="78"/>
      <c r="TK124" s="78"/>
      <c r="TL124" s="78"/>
      <c r="TM124" s="78"/>
      <c r="TN124" s="78"/>
      <c r="TO124" s="78"/>
      <c r="TP124" s="78"/>
      <c r="TQ124" s="78"/>
      <c r="TR124" s="78"/>
      <c r="TS124" s="78"/>
      <c r="TT124" s="78"/>
      <c r="TU124" s="78"/>
      <c r="TV124" s="78"/>
      <c r="TW124" s="78"/>
      <c r="TX124" s="78"/>
      <c r="TY124" s="78"/>
      <c r="TZ124" s="78"/>
      <c r="UA124" s="78"/>
      <c r="UB124" s="78"/>
      <c r="UC124" s="78"/>
      <c r="UD124" s="78"/>
      <c r="UE124" s="78"/>
      <c r="UF124" s="78"/>
      <c r="UG124" s="78"/>
      <c r="UH124" s="78"/>
      <c r="UI124" s="78"/>
      <c r="UJ124" s="78"/>
      <c r="UK124" s="78"/>
      <c r="UL124" s="78"/>
      <c r="UM124" s="78"/>
      <c r="UN124" s="78"/>
      <c r="UO124" s="78"/>
      <c r="UP124" s="78"/>
      <c r="UQ124" s="78"/>
      <c r="UR124" s="78"/>
      <c r="US124" s="78"/>
      <c r="UT124" s="78"/>
      <c r="UU124" s="78"/>
      <c r="UV124" s="78"/>
      <c r="UW124" s="78"/>
      <c r="UX124" s="78"/>
      <c r="UY124" s="78"/>
      <c r="UZ124" s="78"/>
      <c r="VA124" s="78"/>
      <c r="VB124" s="78"/>
      <c r="VC124" s="78"/>
      <c r="VD124" s="78"/>
      <c r="VE124" s="78"/>
      <c r="VF124" s="78"/>
      <c r="VG124" s="78"/>
      <c r="VH124" s="78"/>
      <c r="VI124" s="78"/>
      <c r="VJ124" s="78"/>
      <c r="VK124" s="78"/>
      <c r="VL124" s="78"/>
      <c r="VM124" s="78"/>
      <c r="VN124" s="78"/>
      <c r="VO124" s="78"/>
      <c r="VP124" s="78"/>
      <c r="VQ124" s="78"/>
      <c r="VR124" s="78"/>
      <c r="VS124" s="78"/>
      <c r="VT124" s="78"/>
      <c r="VU124" s="78"/>
      <c r="VV124" s="78"/>
      <c r="VW124" s="78"/>
      <c r="VX124" s="78"/>
      <c r="VY124" s="78"/>
      <c r="VZ124" s="78"/>
      <c r="WA124" s="78"/>
      <c r="WB124" s="78"/>
      <c r="WC124" s="78"/>
      <c r="WD124" s="78"/>
      <c r="WE124" s="78"/>
      <c r="WF124" s="78"/>
      <c r="WG124" s="78"/>
      <c r="WH124" s="78"/>
      <c r="WI124" s="78"/>
      <c r="WJ124" s="78"/>
      <c r="WK124" s="78"/>
      <c r="WL124" s="78"/>
      <c r="WM124" s="78"/>
      <c r="WN124" s="78"/>
      <c r="WO124" s="78"/>
      <c r="WP124" s="78"/>
      <c r="WQ124" s="78"/>
      <c r="WR124" s="78"/>
      <c r="WS124" s="78"/>
      <c r="WT124" s="78"/>
      <c r="WU124" s="78"/>
      <c r="WV124" s="78"/>
      <c r="WW124" s="78"/>
      <c r="WX124" s="78"/>
      <c r="WY124" s="78"/>
      <c r="WZ124" s="78"/>
      <c r="XA124" s="78"/>
      <c r="XB124" s="78"/>
      <c r="XC124" s="78"/>
      <c r="XD124" s="78"/>
      <c r="XE124" s="78"/>
      <c r="XF124" s="78"/>
      <c r="XG124" s="78"/>
      <c r="XH124" s="78"/>
      <c r="XI124" s="78"/>
      <c r="XJ124" s="78"/>
      <c r="XK124" s="78"/>
      <c r="XL124" s="78"/>
      <c r="XM124" s="78"/>
      <c r="XN124" s="78"/>
      <c r="XO124" s="78"/>
      <c r="XP124" s="78"/>
      <c r="XQ124" s="78"/>
      <c r="XR124" s="78"/>
      <c r="XS124" s="78"/>
      <c r="XT124" s="78"/>
      <c r="XU124" s="78"/>
      <c r="XV124" s="78"/>
      <c r="XW124" s="78"/>
      <c r="XX124" s="78"/>
      <c r="XY124" s="78"/>
      <c r="XZ124" s="78"/>
      <c r="YA124" s="78"/>
      <c r="YB124" s="78"/>
      <c r="YC124" s="78"/>
      <c r="YD124" s="78"/>
      <c r="YE124" s="78"/>
      <c r="YF124" s="78"/>
      <c r="YG124" s="78"/>
      <c r="YH124" s="78"/>
      <c r="YI124" s="78"/>
      <c r="YJ124" s="78"/>
      <c r="YK124" s="78"/>
      <c r="YL124" s="78"/>
      <c r="YM124" s="78"/>
      <c r="YN124" s="78"/>
      <c r="YO124" s="78"/>
      <c r="YP124" s="78"/>
      <c r="YQ124" s="78"/>
      <c r="YR124" s="78"/>
      <c r="YS124" s="78"/>
      <c r="YT124" s="78"/>
      <c r="YU124" s="78"/>
      <c r="YV124" s="78"/>
      <c r="YW124" s="78"/>
      <c r="YX124" s="78"/>
      <c r="YY124" s="78"/>
      <c r="YZ124" s="78"/>
      <c r="ZA124" s="78"/>
      <c r="ZB124" s="78"/>
      <c r="ZC124" s="78"/>
      <c r="ZD124" s="78"/>
      <c r="ZE124" s="78"/>
      <c r="ZF124" s="78"/>
      <c r="ZG124" s="78"/>
      <c r="ZH124" s="78"/>
      <c r="ZI124" s="78"/>
      <c r="ZJ124" s="78"/>
      <c r="ZK124" s="78"/>
      <c r="ZL124" s="78"/>
      <c r="ZM124" s="78"/>
      <c r="ZN124" s="78"/>
      <c r="ZO124" s="78"/>
      <c r="ZP124" s="78"/>
      <c r="ZQ124" s="78"/>
      <c r="ZR124" s="78"/>
      <c r="ZS124" s="78"/>
      <c r="ZT124" s="78"/>
      <c r="ZU124" s="78"/>
      <c r="ZV124" s="78"/>
      <c r="ZW124" s="78"/>
      <c r="ZX124" s="78"/>
      <c r="ZY124" s="78"/>
      <c r="ZZ124" s="78"/>
      <c r="AAA124" s="78"/>
      <c r="AAB124" s="78"/>
      <c r="AAC124" s="78"/>
      <c r="AAD124" s="78"/>
      <c r="AAE124" s="78"/>
      <c r="AAF124" s="78"/>
      <c r="AAG124" s="78"/>
      <c r="AAH124" s="78"/>
      <c r="AAI124" s="78"/>
      <c r="AAJ124" s="78"/>
      <c r="AAK124" s="78"/>
      <c r="AAL124" s="78"/>
      <c r="AAM124" s="78"/>
      <c r="AAN124" s="78"/>
      <c r="AAO124" s="78"/>
      <c r="AAP124" s="78"/>
      <c r="AAQ124" s="78"/>
      <c r="AAR124" s="78"/>
      <c r="AAS124" s="78"/>
      <c r="AAT124" s="78"/>
      <c r="AAU124" s="78"/>
      <c r="AAV124" s="78"/>
      <c r="AAW124" s="78"/>
      <c r="AAX124" s="78"/>
      <c r="AAY124" s="78"/>
      <c r="AAZ124" s="78"/>
      <c r="ABA124" s="78"/>
      <c r="ABB124" s="78"/>
      <c r="ABC124" s="78"/>
      <c r="ABD124" s="78"/>
      <c r="ABE124" s="78"/>
      <c r="ABF124" s="78"/>
      <c r="ABG124" s="78"/>
      <c r="ABH124" s="78"/>
      <c r="ABI124" s="78"/>
      <c r="ABJ124" s="78"/>
      <c r="ABK124" s="78"/>
      <c r="ABL124" s="78"/>
      <c r="ABM124" s="78"/>
      <c r="ABN124" s="78"/>
      <c r="ABO124" s="78"/>
      <c r="ABP124" s="78"/>
      <c r="ABQ124" s="78"/>
      <c r="ABR124" s="78"/>
      <c r="ABS124" s="78"/>
      <c r="ABT124" s="78"/>
      <c r="ABU124" s="78"/>
      <c r="ABV124" s="78"/>
      <c r="ABW124" s="78"/>
      <c r="ABX124" s="78"/>
      <c r="ABY124" s="78"/>
      <c r="ABZ124" s="78"/>
      <c r="ACA124" s="78"/>
      <c r="ACB124" s="78"/>
      <c r="ACC124" s="78"/>
      <c r="ACD124" s="78"/>
      <c r="ACE124" s="78"/>
      <c r="ACF124" s="78"/>
      <c r="ACG124" s="78"/>
      <c r="ACH124" s="78"/>
      <c r="ACI124" s="78"/>
      <c r="ACJ124" s="78"/>
      <c r="ACK124" s="78"/>
      <c r="ACL124" s="78"/>
      <c r="ACM124" s="78"/>
      <c r="ACN124" s="78"/>
      <c r="ACO124" s="78"/>
      <c r="ACP124" s="78"/>
      <c r="ACQ124" s="78"/>
      <c r="ACR124" s="78"/>
      <c r="ACS124" s="78"/>
      <c r="ACT124" s="78"/>
      <c r="ACU124" s="78"/>
      <c r="ACV124" s="78"/>
      <c r="ACW124" s="78"/>
      <c r="ACX124" s="78"/>
      <c r="ACY124" s="78"/>
      <c r="ACZ124" s="78"/>
      <c r="ADA124" s="78"/>
      <c r="ADB124" s="78"/>
      <c r="ADC124" s="78"/>
      <c r="ADD124" s="78"/>
      <c r="ADE124" s="78"/>
      <c r="ADF124" s="78"/>
      <c r="ADG124" s="78"/>
      <c r="ADH124" s="78"/>
      <c r="ADI124" s="78"/>
      <c r="ADJ124" s="78"/>
      <c r="ADK124" s="78"/>
      <c r="ADL124" s="78"/>
      <c r="ADM124" s="78"/>
      <c r="ADN124" s="78"/>
      <c r="ADO124" s="78"/>
      <c r="ADP124" s="78"/>
      <c r="ADQ124" s="78"/>
      <c r="ADR124" s="78"/>
      <c r="ADS124" s="78"/>
      <c r="ADT124" s="78"/>
      <c r="ADU124" s="78"/>
      <c r="ADV124" s="78"/>
      <c r="ADW124" s="78"/>
      <c r="ADX124" s="78"/>
      <c r="ADY124" s="78"/>
      <c r="ADZ124" s="78"/>
      <c r="AEA124" s="78"/>
      <c r="AEB124" s="78"/>
      <c r="AEC124" s="78"/>
      <c r="AED124" s="78"/>
      <c r="AEE124" s="78"/>
      <c r="AEF124" s="78"/>
      <c r="AEG124" s="78"/>
      <c r="AEH124" s="78"/>
      <c r="AEI124" s="78"/>
      <c r="AEJ124" s="78"/>
      <c r="AEK124" s="78"/>
      <c r="AEL124" s="78"/>
      <c r="AEM124" s="78"/>
      <c r="AEN124" s="78"/>
      <c r="AEO124" s="78"/>
      <c r="AEP124" s="78"/>
      <c r="AEQ124" s="78"/>
      <c r="AER124" s="78"/>
      <c r="AES124" s="78"/>
      <c r="AET124" s="78"/>
      <c r="AEU124" s="78"/>
      <c r="AEV124" s="78"/>
      <c r="AEW124" s="78"/>
      <c r="AEX124" s="78"/>
      <c r="AEY124" s="78"/>
      <c r="AEZ124" s="78"/>
      <c r="AFA124" s="78"/>
      <c r="AFB124" s="78"/>
      <c r="AFC124" s="78"/>
      <c r="AFD124" s="78"/>
      <c r="AFE124" s="78"/>
      <c r="AFF124" s="78"/>
      <c r="AFG124" s="78"/>
      <c r="AFH124" s="78"/>
      <c r="AFI124" s="78"/>
      <c r="AFJ124" s="78"/>
      <c r="AFK124" s="78"/>
      <c r="AFL124" s="78"/>
      <c r="AFM124" s="78"/>
      <c r="AFN124" s="78"/>
      <c r="AFO124" s="78"/>
      <c r="AFP124" s="78"/>
      <c r="AFQ124" s="78"/>
      <c r="AFR124" s="78"/>
      <c r="AFS124" s="78"/>
      <c r="AFT124" s="78"/>
      <c r="AFU124" s="78"/>
      <c r="AFV124" s="78"/>
      <c r="AFW124" s="78"/>
      <c r="AFX124" s="78"/>
      <c r="AFY124" s="78"/>
      <c r="AFZ124" s="78"/>
      <c r="AGA124" s="78"/>
      <c r="AGB124" s="78"/>
      <c r="AGC124" s="78"/>
      <c r="AGD124" s="78"/>
      <c r="AGE124" s="78"/>
      <c r="AGF124" s="78"/>
      <c r="AGG124" s="78"/>
      <c r="AGH124" s="78"/>
      <c r="AGI124" s="78"/>
      <c r="AGJ124" s="78"/>
      <c r="AGK124" s="78"/>
      <c r="AGL124" s="78"/>
      <c r="AGM124" s="78"/>
      <c r="AGN124" s="78"/>
      <c r="AGO124" s="78"/>
      <c r="AGP124" s="78"/>
      <c r="AGQ124" s="78"/>
      <c r="AGR124" s="78"/>
      <c r="AGS124" s="78"/>
      <c r="AGT124" s="78"/>
      <c r="AGU124" s="78"/>
      <c r="AGV124" s="78"/>
      <c r="AGW124" s="78"/>
      <c r="AGX124" s="78"/>
      <c r="AGY124" s="78"/>
      <c r="AGZ124" s="78"/>
      <c r="AHA124" s="78"/>
      <c r="AHB124" s="78"/>
      <c r="AHC124" s="78"/>
      <c r="AHD124" s="78"/>
      <c r="AHE124" s="78"/>
      <c r="AHF124" s="78"/>
      <c r="AHG124" s="78"/>
      <c r="AHH124" s="78"/>
      <c r="AHI124" s="78"/>
      <c r="AHJ124" s="78"/>
      <c r="AHK124" s="78"/>
      <c r="AHL124" s="78"/>
      <c r="AHM124" s="78"/>
      <c r="AHN124" s="78"/>
      <c r="AHO124" s="78"/>
      <c r="AHP124" s="78"/>
      <c r="AHQ124" s="78"/>
      <c r="AHR124" s="78"/>
      <c r="AHS124" s="78"/>
      <c r="AHT124" s="78"/>
      <c r="AHU124" s="78"/>
      <c r="AHV124" s="78"/>
      <c r="AHW124" s="78"/>
      <c r="AHX124" s="78"/>
      <c r="AHY124" s="78"/>
      <c r="AHZ124" s="78"/>
      <c r="AIA124" s="78"/>
      <c r="AIB124" s="78"/>
      <c r="AIC124" s="78"/>
      <c r="AID124" s="78"/>
      <c r="AIE124" s="78"/>
      <c r="AIF124" s="78"/>
      <c r="AIG124" s="78"/>
      <c r="AIH124" s="78"/>
      <c r="AII124" s="78"/>
      <c r="AIJ124" s="78"/>
      <c r="AIK124" s="78"/>
      <c r="AIL124" s="78"/>
      <c r="AIM124" s="78"/>
      <c r="AIN124" s="78"/>
      <c r="AIO124" s="78"/>
      <c r="AIP124" s="78"/>
      <c r="AIQ124" s="78"/>
      <c r="AIR124" s="78"/>
      <c r="AIS124" s="78"/>
      <c r="AIT124" s="78"/>
      <c r="AIU124" s="78"/>
      <c r="AIV124" s="78"/>
      <c r="AIW124" s="78"/>
      <c r="AIX124" s="78"/>
      <c r="AIY124" s="78"/>
      <c r="AIZ124" s="78"/>
      <c r="AJA124" s="78"/>
      <c r="AJB124" s="78"/>
      <c r="AJC124" s="78"/>
      <c r="AJD124" s="78"/>
      <c r="AJE124" s="78"/>
      <c r="AJF124" s="78"/>
      <c r="AJG124" s="78"/>
      <c r="AJH124" s="78"/>
      <c r="AJI124" s="78"/>
      <c r="AJJ124" s="78"/>
      <c r="AJK124" s="78"/>
      <c r="AJL124" s="78"/>
      <c r="AJM124" s="78"/>
      <c r="AJN124" s="78"/>
      <c r="AJO124" s="78"/>
      <c r="AJP124" s="78"/>
      <c r="AJQ124" s="78"/>
      <c r="AJR124" s="78"/>
      <c r="AJS124" s="78"/>
      <c r="AJT124" s="78"/>
      <c r="AJU124" s="78"/>
      <c r="AJV124" s="78"/>
      <c r="AJW124" s="78"/>
      <c r="AJX124" s="78"/>
      <c r="AJY124" s="78"/>
      <c r="AJZ124" s="78"/>
      <c r="AKA124" s="78"/>
      <c r="AKB124" s="78"/>
      <c r="AKC124" s="78"/>
      <c r="AKD124" s="78"/>
      <c r="AKE124" s="78"/>
      <c r="AKF124" s="78"/>
      <c r="AKG124" s="78"/>
      <c r="AKH124" s="78"/>
      <c r="AKI124" s="78"/>
      <c r="AKJ124" s="78"/>
      <c r="AKK124" s="78"/>
      <c r="AKL124" s="78"/>
      <c r="AKM124" s="78"/>
      <c r="AKN124" s="78"/>
      <c r="AKO124" s="78"/>
      <c r="AKP124" s="78"/>
      <c r="AKQ124" s="78"/>
      <c r="AKR124" s="78"/>
      <c r="AKS124" s="78"/>
      <c r="AKT124" s="78"/>
      <c r="AKU124" s="78"/>
      <c r="AKV124" s="78"/>
      <c r="AKW124" s="78"/>
      <c r="AKX124" s="78"/>
      <c r="AKY124" s="78"/>
      <c r="AKZ124" s="78"/>
      <c r="ALA124" s="78"/>
      <c r="ALB124" s="78"/>
      <c r="ALC124" s="78"/>
      <c r="ALD124" s="78"/>
      <c r="ALE124" s="78"/>
      <c r="ALF124" s="78"/>
      <c r="ALG124" s="78"/>
      <c r="ALH124" s="78"/>
      <c r="ALI124" s="78"/>
      <c r="ALJ124" s="78"/>
      <c r="ALK124" s="78"/>
      <c r="ALL124" s="78"/>
      <c r="ALM124" s="78"/>
      <c r="ALN124" s="78"/>
      <c r="ALO124" s="78"/>
      <c r="ALP124" s="78"/>
      <c r="ALQ124" s="78"/>
      <c r="ALR124" s="78"/>
      <c r="ALS124" s="78"/>
      <c r="ALT124" s="78"/>
      <c r="ALU124" s="78"/>
      <c r="ALV124" s="78"/>
      <c r="ALW124" s="78"/>
      <c r="ALX124" s="78"/>
    </row>
    <row r="125" ht="14.5" spans="1:1012">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78"/>
      <c r="IV125" s="78"/>
      <c r="IW125" s="78"/>
      <c r="IX125" s="78"/>
      <c r="IY125" s="78"/>
      <c r="IZ125" s="78"/>
      <c r="JA125" s="78"/>
      <c r="JB125" s="78"/>
      <c r="JC125" s="78"/>
      <c r="JD125" s="78"/>
      <c r="JE125" s="78"/>
      <c r="JF125" s="78"/>
      <c r="JG125" s="78"/>
      <c r="JH125" s="78"/>
      <c r="JI125" s="78"/>
      <c r="JJ125" s="78"/>
      <c r="JK125" s="78"/>
      <c r="JL125" s="78"/>
      <c r="JM125" s="78"/>
      <c r="JN125" s="78"/>
      <c r="JO125" s="78"/>
      <c r="JP125" s="78"/>
      <c r="JQ125" s="78"/>
      <c r="JR125" s="78"/>
      <c r="JS125" s="78"/>
      <c r="JT125" s="78"/>
      <c r="JU125" s="78"/>
      <c r="JV125" s="78"/>
      <c r="JW125" s="78"/>
      <c r="JX125" s="78"/>
      <c r="JY125" s="78"/>
      <c r="JZ125" s="78"/>
      <c r="KA125" s="78"/>
      <c r="KB125" s="78"/>
      <c r="KC125" s="78"/>
      <c r="KD125" s="78"/>
      <c r="KE125" s="78"/>
      <c r="KF125" s="78"/>
      <c r="KG125" s="78"/>
      <c r="KH125" s="78"/>
      <c r="KI125" s="78"/>
      <c r="KJ125" s="78"/>
      <c r="KK125" s="78"/>
      <c r="KL125" s="78"/>
      <c r="KM125" s="78"/>
      <c r="KN125" s="78"/>
      <c r="KO125" s="78"/>
      <c r="KP125" s="78"/>
      <c r="KQ125" s="78"/>
      <c r="KR125" s="78"/>
      <c r="KS125" s="78"/>
      <c r="KT125" s="78"/>
      <c r="KU125" s="78"/>
      <c r="KV125" s="78"/>
      <c r="KW125" s="78"/>
      <c r="KX125" s="78"/>
      <c r="KY125" s="78"/>
      <c r="KZ125" s="78"/>
      <c r="LA125" s="78"/>
      <c r="LB125" s="78"/>
      <c r="LC125" s="78"/>
      <c r="LD125" s="78"/>
      <c r="LE125" s="78"/>
      <c r="LF125" s="78"/>
      <c r="LG125" s="78"/>
      <c r="LH125" s="78"/>
      <c r="LI125" s="78"/>
      <c r="LJ125" s="78"/>
      <c r="LK125" s="78"/>
      <c r="LL125" s="78"/>
      <c r="LM125" s="78"/>
      <c r="LN125" s="78"/>
      <c r="LO125" s="78"/>
      <c r="LP125" s="78"/>
      <c r="LQ125" s="78"/>
      <c r="LR125" s="78"/>
      <c r="LS125" s="78"/>
      <c r="LT125" s="78"/>
      <c r="LU125" s="78"/>
      <c r="LV125" s="78"/>
      <c r="LW125" s="78"/>
      <c r="LX125" s="78"/>
      <c r="LY125" s="78"/>
      <c r="LZ125" s="78"/>
      <c r="MA125" s="78"/>
      <c r="MB125" s="78"/>
      <c r="MC125" s="78"/>
      <c r="MD125" s="78"/>
      <c r="ME125" s="78"/>
      <c r="MF125" s="78"/>
      <c r="MG125" s="78"/>
      <c r="MH125" s="78"/>
      <c r="MI125" s="78"/>
      <c r="MJ125" s="78"/>
      <c r="MK125" s="78"/>
      <c r="ML125" s="78"/>
      <c r="MM125" s="78"/>
      <c r="MN125" s="78"/>
      <c r="MO125" s="78"/>
      <c r="MP125" s="78"/>
      <c r="MQ125" s="78"/>
      <c r="MR125" s="78"/>
      <c r="MS125" s="78"/>
      <c r="MT125" s="78"/>
      <c r="MU125" s="78"/>
      <c r="MV125" s="78"/>
      <c r="MW125" s="78"/>
      <c r="MX125" s="78"/>
      <c r="MY125" s="78"/>
      <c r="MZ125" s="78"/>
      <c r="NA125" s="78"/>
      <c r="NB125" s="78"/>
      <c r="NC125" s="78"/>
      <c r="ND125" s="78"/>
      <c r="NE125" s="78"/>
      <c r="NF125" s="78"/>
      <c r="NG125" s="78"/>
      <c r="NH125" s="78"/>
      <c r="NI125" s="78"/>
      <c r="NJ125" s="78"/>
      <c r="NK125" s="78"/>
      <c r="NL125" s="78"/>
      <c r="NM125" s="78"/>
      <c r="NN125" s="78"/>
      <c r="NO125" s="78"/>
      <c r="NP125" s="78"/>
      <c r="NQ125" s="78"/>
      <c r="NR125" s="78"/>
      <c r="NS125" s="78"/>
      <c r="NT125" s="78"/>
      <c r="NU125" s="78"/>
      <c r="NV125" s="78"/>
      <c r="NW125" s="78"/>
      <c r="NX125" s="78"/>
      <c r="NY125" s="78"/>
      <c r="NZ125" s="78"/>
      <c r="OA125" s="78"/>
      <c r="OB125" s="78"/>
      <c r="OC125" s="78"/>
      <c r="OD125" s="78"/>
      <c r="OE125" s="78"/>
      <c r="OF125" s="78"/>
      <c r="OG125" s="78"/>
      <c r="OH125" s="78"/>
      <c r="OI125" s="78"/>
      <c r="OJ125" s="78"/>
      <c r="OK125" s="78"/>
      <c r="OL125" s="78"/>
      <c r="OM125" s="78"/>
      <c r="ON125" s="78"/>
      <c r="OO125" s="78"/>
      <c r="OP125" s="78"/>
      <c r="OQ125" s="78"/>
      <c r="OR125" s="78"/>
      <c r="OS125" s="78"/>
      <c r="OT125" s="78"/>
      <c r="OU125" s="78"/>
      <c r="OV125" s="78"/>
      <c r="OW125" s="78"/>
      <c r="OX125" s="78"/>
      <c r="OY125" s="78"/>
      <c r="OZ125" s="78"/>
      <c r="PA125" s="78"/>
      <c r="PB125" s="78"/>
      <c r="PC125" s="78"/>
      <c r="PD125" s="78"/>
      <c r="PE125" s="78"/>
      <c r="PF125" s="78"/>
      <c r="PG125" s="78"/>
      <c r="PH125" s="78"/>
      <c r="PI125" s="78"/>
      <c r="PJ125" s="78"/>
      <c r="PK125" s="78"/>
      <c r="PL125" s="78"/>
      <c r="PM125" s="78"/>
      <c r="PN125" s="78"/>
      <c r="PO125" s="78"/>
      <c r="PP125" s="78"/>
      <c r="PQ125" s="78"/>
      <c r="PR125" s="78"/>
      <c r="PS125" s="78"/>
      <c r="PT125" s="78"/>
      <c r="PU125" s="78"/>
      <c r="PV125" s="78"/>
      <c r="PW125" s="78"/>
      <c r="PX125" s="78"/>
      <c r="PY125" s="78"/>
      <c r="PZ125" s="78"/>
      <c r="QA125" s="78"/>
      <c r="QB125" s="78"/>
      <c r="QC125" s="78"/>
      <c r="QD125" s="78"/>
      <c r="QE125" s="78"/>
      <c r="QF125" s="78"/>
      <c r="QG125" s="78"/>
      <c r="QH125" s="78"/>
      <c r="QI125" s="78"/>
      <c r="QJ125" s="78"/>
      <c r="QK125" s="78"/>
      <c r="QL125" s="78"/>
      <c r="QM125" s="78"/>
      <c r="QN125" s="78"/>
      <c r="QO125" s="78"/>
      <c r="QP125" s="78"/>
      <c r="QQ125" s="78"/>
      <c r="QR125" s="78"/>
      <c r="QS125" s="78"/>
      <c r="QT125" s="78"/>
      <c r="QU125" s="78"/>
      <c r="QV125" s="78"/>
      <c r="QW125" s="78"/>
      <c r="QX125" s="78"/>
      <c r="QY125" s="78"/>
      <c r="QZ125" s="78"/>
      <c r="RA125" s="78"/>
      <c r="RB125" s="78"/>
      <c r="RC125" s="78"/>
      <c r="RD125" s="78"/>
      <c r="RE125" s="78"/>
      <c r="RF125" s="78"/>
      <c r="RG125" s="78"/>
      <c r="RH125" s="78"/>
      <c r="RI125" s="78"/>
      <c r="RJ125" s="78"/>
      <c r="RK125" s="78"/>
      <c r="RL125" s="78"/>
      <c r="RM125" s="78"/>
      <c r="RN125" s="78"/>
      <c r="RO125" s="78"/>
      <c r="RP125" s="78"/>
      <c r="RQ125" s="78"/>
      <c r="RR125" s="78"/>
      <c r="RS125" s="78"/>
      <c r="RT125" s="78"/>
      <c r="RU125" s="78"/>
      <c r="RV125" s="78"/>
      <c r="RW125" s="78"/>
      <c r="RX125" s="78"/>
      <c r="RY125" s="78"/>
      <c r="RZ125" s="78"/>
      <c r="SA125" s="78"/>
      <c r="SB125" s="78"/>
      <c r="SC125" s="78"/>
      <c r="SD125" s="78"/>
      <c r="SE125" s="78"/>
      <c r="SF125" s="78"/>
      <c r="SG125" s="78"/>
      <c r="SH125" s="78"/>
      <c r="SI125" s="78"/>
      <c r="SJ125" s="78"/>
      <c r="SK125" s="78"/>
      <c r="SL125" s="78"/>
      <c r="SM125" s="78"/>
      <c r="SN125" s="78"/>
      <c r="SO125" s="78"/>
      <c r="SP125" s="78"/>
      <c r="SQ125" s="78"/>
      <c r="SR125" s="78"/>
      <c r="SS125" s="78"/>
      <c r="ST125" s="78"/>
      <c r="SU125" s="78"/>
      <c r="SV125" s="78"/>
      <c r="SW125" s="78"/>
      <c r="SX125" s="78"/>
      <c r="SY125" s="78"/>
      <c r="SZ125" s="78"/>
      <c r="TA125" s="78"/>
      <c r="TB125" s="78"/>
      <c r="TC125" s="78"/>
      <c r="TD125" s="78"/>
      <c r="TE125" s="78"/>
      <c r="TF125" s="78"/>
      <c r="TG125" s="78"/>
      <c r="TH125" s="78"/>
      <c r="TI125" s="78"/>
      <c r="TJ125" s="78"/>
      <c r="TK125" s="78"/>
      <c r="TL125" s="78"/>
      <c r="TM125" s="78"/>
      <c r="TN125" s="78"/>
      <c r="TO125" s="78"/>
      <c r="TP125" s="78"/>
      <c r="TQ125" s="78"/>
      <c r="TR125" s="78"/>
      <c r="TS125" s="78"/>
      <c r="TT125" s="78"/>
      <c r="TU125" s="78"/>
      <c r="TV125" s="78"/>
      <c r="TW125" s="78"/>
      <c r="TX125" s="78"/>
      <c r="TY125" s="78"/>
      <c r="TZ125" s="78"/>
      <c r="UA125" s="78"/>
      <c r="UB125" s="78"/>
      <c r="UC125" s="78"/>
      <c r="UD125" s="78"/>
      <c r="UE125" s="78"/>
      <c r="UF125" s="78"/>
      <c r="UG125" s="78"/>
      <c r="UH125" s="78"/>
      <c r="UI125" s="78"/>
      <c r="UJ125" s="78"/>
      <c r="UK125" s="78"/>
      <c r="UL125" s="78"/>
      <c r="UM125" s="78"/>
      <c r="UN125" s="78"/>
      <c r="UO125" s="78"/>
      <c r="UP125" s="78"/>
      <c r="UQ125" s="78"/>
      <c r="UR125" s="78"/>
      <c r="US125" s="78"/>
      <c r="UT125" s="78"/>
      <c r="UU125" s="78"/>
      <c r="UV125" s="78"/>
      <c r="UW125" s="78"/>
      <c r="UX125" s="78"/>
      <c r="UY125" s="78"/>
      <c r="UZ125" s="78"/>
      <c r="VA125" s="78"/>
      <c r="VB125" s="78"/>
      <c r="VC125" s="78"/>
      <c r="VD125" s="78"/>
      <c r="VE125" s="78"/>
      <c r="VF125" s="78"/>
      <c r="VG125" s="78"/>
      <c r="VH125" s="78"/>
      <c r="VI125" s="78"/>
      <c r="VJ125" s="78"/>
      <c r="VK125" s="78"/>
      <c r="VL125" s="78"/>
      <c r="VM125" s="78"/>
      <c r="VN125" s="78"/>
      <c r="VO125" s="78"/>
      <c r="VP125" s="78"/>
      <c r="VQ125" s="78"/>
      <c r="VR125" s="78"/>
      <c r="VS125" s="78"/>
      <c r="VT125" s="78"/>
      <c r="VU125" s="78"/>
      <c r="VV125" s="78"/>
      <c r="VW125" s="78"/>
      <c r="VX125" s="78"/>
      <c r="VY125" s="78"/>
      <c r="VZ125" s="78"/>
      <c r="WA125" s="78"/>
      <c r="WB125" s="78"/>
      <c r="WC125" s="78"/>
      <c r="WD125" s="78"/>
      <c r="WE125" s="78"/>
      <c r="WF125" s="78"/>
      <c r="WG125" s="78"/>
      <c r="WH125" s="78"/>
      <c r="WI125" s="78"/>
      <c r="WJ125" s="78"/>
      <c r="WK125" s="78"/>
      <c r="WL125" s="78"/>
      <c r="WM125" s="78"/>
      <c r="WN125" s="78"/>
      <c r="WO125" s="78"/>
      <c r="WP125" s="78"/>
      <c r="WQ125" s="78"/>
      <c r="WR125" s="78"/>
      <c r="WS125" s="78"/>
      <c r="WT125" s="78"/>
      <c r="WU125" s="78"/>
      <c r="WV125" s="78"/>
      <c r="WW125" s="78"/>
      <c r="WX125" s="78"/>
      <c r="WY125" s="78"/>
      <c r="WZ125" s="78"/>
      <c r="XA125" s="78"/>
      <c r="XB125" s="78"/>
      <c r="XC125" s="78"/>
      <c r="XD125" s="78"/>
      <c r="XE125" s="78"/>
      <c r="XF125" s="78"/>
      <c r="XG125" s="78"/>
      <c r="XH125" s="78"/>
      <c r="XI125" s="78"/>
      <c r="XJ125" s="78"/>
      <c r="XK125" s="78"/>
      <c r="XL125" s="78"/>
      <c r="XM125" s="78"/>
      <c r="XN125" s="78"/>
      <c r="XO125" s="78"/>
      <c r="XP125" s="78"/>
      <c r="XQ125" s="78"/>
      <c r="XR125" s="78"/>
      <c r="XS125" s="78"/>
      <c r="XT125" s="78"/>
      <c r="XU125" s="78"/>
      <c r="XV125" s="78"/>
      <c r="XW125" s="78"/>
      <c r="XX125" s="78"/>
      <c r="XY125" s="78"/>
      <c r="XZ125" s="78"/>
      <c r="YA125" s="78"/>
      <c r="YB125" s="78"/>
      <c r="YC125" s="78"/>
      <c r="YD125" s="78"/>
      <c r="YE125" s="78"/>
      <c r="YF125" s="78"/>
      <c r="YG125" s="78"/>
      <c r="YH125" s="78"/>
      <c r="YI125" s="78"/>
      <c r="YJ125" s="78"/>
      <c r="YK125" s="78"/>
      <c r="YL125" s="78"/>
      <c r="YM125" s="78"/>
      <c r="YN125" s="78"/>
      <c r="YO125" s="78"/>
      <c r="YP125" s="78"/>
      <c r="YQ125" s="78"/>
      <c r="YR125" s="78"/>
      <c r="YS125" s="78"/>
      <c r="YT125" s="78"/>
      <c r="YU125" s="78"/>
      <c r="YV125" s="78"/>
      <c r="YW125" s="78"/>
      <c r="YX125" s="78"/>
      <c r="YY125" s="78"/>
      <c r="YZ125" s="78"/>
      <c r="ZA125" s="78"/>
      <c r="ZB125" s="78"/>
      <c r="ZC125" s="78"/>
      <c r="ZD125" s="78"/>
      <c r="ZE125" s="78"/>
      <c r="ZF125" s="78"/>
      <c r="ZG125" s="78"/>
      <c r="ZH125" s="78"/>
      <c r="ZI125" s="78"/>
      <c r="ZJ125" s="78"/>
      <c r="ZK125" s="78"/>
      <c r="ZL125" s="78"/>
      <c r="ZM125" s="78"/>
      <c r="ZN125" s="78"/>
      <c r="ZO125" s="78"/>
      <c r="ZP125" s="78"/>
      <c r="ZQ125" s="78"/>
      <c r="ZR125" s="78"/>
      <c r="ZS125" s="78"/>
      <c r="ZT125" s="78"/>
      <c r="ZU125" s="78"/>
      <c r="ZV125" s="78"/>
      <c r="ZW125" s="78"/>
      <c r="ZX125" s="78"/>
      <c r="ZY125" s="78"/>
      <c r="ZZ125" s="78"/>
      <c r="AAA125" s="78"/>
      <c r="AAB125" s="78"/>
      <c r="AAC125" s="78"/>
      <c r="AAD125" s="78"/>
      <c r="AAE125" s="78"/>
      <c r="AAF125" s="78"/>
      <c r="AAG125" s="78"/>
      <c r="AAH125" s="78"/>
      <c r="AAI125" s="78"/>
      <c r="AAJ125" s="78"/>
      <c r="AAK125" s="78"/>
      <c r="AAL125" s="78"/>
      <c r="AAM125" s="78"/>
      <c r="AAN125" s="78"/>
      <c r="AAO125" s="78"/>
      <c r="AAP125" s="78"/>
      <c r="AAQ125" s="78"/>
      <c r="AAR125" s="78"/>
      <c r="AAS125" s="78"/>
      <c r="AAT125" s="78"/>
      <c r="AAU125" s="78"/>
      <c r="AAV125" s="78"/>
      <c r="AAW125" s="78"/>
      <c r="AAX125" s="78"/>
      <c r="AAY125" s="78"/>
      <c r="AAZ125" s="78"/>
      <c r="ABA125" s="78"/>
      <c r="ABB125" s="78"/>
      <c r="ABC125" s="78"/>
      <c r="ABD125" s="78"/>
      <c r="ABE125" s="78"/>
      <c r="ABF125" s="78"/>
      <c r="ABG125" s="78"/>
      <c r="ABH125" s="78"/>
      <c r="ABI125" s="78"/>
      <c r="ABJ125" s="78"/>
      <c r="ABK125" s="78"/>
      <c r="ABL125" s="78"/>
      <c r="ABM125" s="78"/>
      <c r="ABN125" s="78"/>
      <c r="ABO125" s="78"/>
      <c r="ABP125" s="78"/>
      <c r="ABQ125" s="78"/>
      <c r="ABR125" s="78"/>
      <c r="ABS125" s="78"/>
      <c r="ABT125" s="78"/>
      <c r="ABU125" s="78"/>
      <c r="ABV125" s="78"/>
      <c r="ABW125" s="78"/>
      <c r="ABX125" s="78"/>
      <c r="ABY125" s="78"/>
      <c r="ABZ125" s="78"/>
      <c r="ACA125" s="78"/>
      <c r="ACB125" s="78"/>
      <c r="ACC125" s="78"/>
      <c r="ACD125" s="78"/>
      <c r="ACE125" s="78"/>
      <c r="ACF125" s="78"/>
      <c r="ACG125" s="78"/>
      <c r="ACH125" s="78"/>
      <c r="ACI125" s="78"/>
      <c r="ACJ125" s="78"/>
      <c r="ACK125" s="78"/>
      <c r="ACL125" s="78"/>
      <c r="ACM125" s="78"/>
      <c r="ACN125" s="78"/>
      <c r="ACO125" s="78"/>
      <c r="ACP125" s="78"/>
      <c r="ACQ125" s="78"/>
      <c r="ACR125" s="78"/>
      <c r="ACS125" s="78"/>
      <c r="ACT125" s="78"/>
      <c r="ACU125" s="78"/>
      <c r="ACV125" s="78"/>
      <c r="ACW125" s="78"/>
      <c r="ACX125" s="78"/>
      <c r="ACY125" s="78"/>
      <c r="ACZ125" s="78"/>
      <c r="ADA125" s="78"/>
      <c r="ADB125" s="78"/>
      <c r="ADC125" s="78"/>
      <c r="ADD125" s="78"/>
      <c r="ADE125" s="78"/>
      <c r="ADF125" s="78"/>
      <c r="ADG125" s="78"/>
      <c r="ADH125" s="78"/>
      <c r="ADI125" s="78"/>
      <c r="ADJ125" s="78"/>
      <c r="ADK125" s="78"/>
      <c r="ADL125" s="78"/>
      <c r="ADM125" s="78"/>
      <c r="ADN125" s="78"/>
      <c r="ADO125" s="78"/>
      <c r="ADP125" s="78"/>
      <c r="ADQ125" s="78"/>
      <c r="ADR125" s="78"/>
      <c r="ADS125" s="78"/>
      <c r="ADT125" s="78"/>
      <c r="ADU125" s="78"/>
      <c r="ADV125" s="78"/>
      <c r="ADW125" s="78"/>
      <c r="ADX125" s="78"/>
      <c r="ADY125" s="78"/>
      <c r="ADZ125" s="78"/>
      <c r="AEA125" s="78"/>
      <c r="AEB125" s="78"/>
      <c r="AEC125" s="78"/>
      <c r="AED125" s="78"/>
      <c r="AEE125" s="78"/>
      <c r="AEF125" s="78"/>
      <c r="AEG125" s="78"/>
      <c r="AEH125" s="78"/>
      <c r="AEI125" s="78"/>
      <c r="AEJ125" s="78"/>
      <c r="AEK125" s="78"/>
      <c r="AEL125" s="78"/>
      <c r="AEM125" s="78"/>
      <c r="AEN125" s="78"/>
      <c r="AEO125" s="78"/>
      <c r="AEP125" s="78"/>
      <c r="AEQ125" s="78"/>
      <c r="AER125" s="78"/>
      <c r="AES125" s="78"/>
      <c r="AET125" s="78"/>
      <c r="AEU125" s="78"/>
      <c r="AEV125" s="78"/>
      <c r="AEW125" s="78"/>
      <c r="AEX125" s="78"/>
      <c r="AEY125" s="78"/>
      <c r="AEZ125" s="78"/>
      <c r="AFA125" s="78"/>
      <c r="AFB125" s="78"/>
      <c r="AFC125" s="78"/>
      <c r="AFD125" s="78"/>
      <c r="AFE125" s="78"/>
      <c r="AFF125" s="78"/>
      <c r="AFG125" s="78"/>
      <c r="AFH125" s="78"/>
      <c r="AFI125" s="78"/>
      <c r="AFJ125" s="78"/>
      <c r="AFK125" s="78"/>
      <c r="AFL125" s="78"/>
      <c r="AFM125" s="78"/>
      <c r="AFN125" s="78"/>
      <c r="AFO125" s="78"/>
      <c r="AFP125" s="78"/>
      <c r="AFQ125" s="78"/>
      <c r="AFR125" s="78"/>
      <c r="AFS125" s="78"/>
      <c r="AFT125" s="78"/>
      <c r="AFU125" s="78"/>
      <c r="AFV125" s="78"/>
      <c r="AFW125" s="78"/>
      <c r="AFX125" s="78"/>
      <c r="AFY125" s="78"/>
      <c r="AFZ125" s="78"/>
      <c r="AGA125" s="78"/>
      <c r="AGB125" s="78"/>
      <c r="AGC125" s="78"/>
      <c r="AGD125" s="78"/>
      <c r="AGE125" s="78"/>
      <c r="AGF125" s="78"/>
      <c r="AGG125" s="78"/>
      <c r="AGH125" s="78"/>
      <c r="AGI125" s="78"/>
      <c r="AGJ125" s="78"/>
      <c r="AGK125" s="78"/>
      <c r="AGL125" s="78"/>
      <c r="AGM125" s="78"/>
      <c r="AGN125" s="78"/>
      <c r="AGO125" s="78"/>
      <c r="AGP125" s="78"/>
      <c r="AGQ125" s="78"/>
      <c r="AGR125" s="78"/>
      <c r="AGS125" s="78"/>
      <c r="AGT125" s="78"/>
      <c r="AGU125" s="78"/>
      <c r="AGV125" s="78"/>
      <c r="AGW125" s="78"/>
      <c r="AGX125" s="78"/>
      <c r="AGY125" s="78"/>
      <c r="AGZ125" s="78"/>
      <c r="AHA125" s="78"/>
      <c r="AHB125" s="78"/>
      <c r="AHC125" s="78"/>
      <c r="AHD125" s="78"/>
      <c r="AHE125" s="78"/>
      <c r="AHF125" s="78"/>
      <c r="AHG125" s="78"/>
      <c r="AHH125" s="78"/>
      <c r="AHI125" s="78"/>
      <c r="AHJ125" s="78"/>
      <c r="AHK125" s="78"/>
      <c r="AHL125" s="78"/>
      <c r="AHM125" s="78"/>
      <c r="AHN125" s="78"/>
      <c r="AHO125" s="78"/>
      <c r="AHP125" s="78"/>
      <c r="AHQ125" s="78"/>
      <c r="AHR125" s="78"/>
      <c r="AHS125" s="78"/>
      <c r="AHT125" s="78"/>
      <c r="AHU125" s="78"/>
      <c r="AHV125" s="78"/>
      <c r="AHW125" s="78"/>
      <c r="AHX125" s="78"/>
      <c r="AHY125" s="78"/>
      <c r="AHZ125" s="78"/>
      <c r="AIA125" s="78"/>
      <c r="AIB125" s="78"/>
      <c r="AIC125" s="78"/>
      <c r="AID125" s="78"/>
      <c r="AIE125" s="78"/>
      <c r="AIF125" s="78"/>
      <c r="AIG125" s="78"/>
      <c r="AIH125" s="78"/>
      <c r="AII125" s="78"/>
      <c r="AIJ125" s="78"/>
      <c r="AIK125" s="78"/>
      <c r="AIL125" s="78"/>
      <c r="AIM125" s="78"/>
      <c r="AIN125" s="78"/>
      <c r="AIO125" s="78"/>
      <c r="AIP125" s="78"/>
      <c r="AIQ125" s="78"/>
      <c r="AIR125" s="78"/>
      <c r="AIS125" s="78"/>
      <c r="AIT125" s="78"/>
      <c r="AIU125" s="78"/>
      <c r="AIV125" s="78"/>
      <c r="AIW125" s="78"/>
      <c r="AIX125" s="78"/>
      <c r="AIY125" s="78"/>
      <c r="AIZ125" s="78"/>
      <c r="AJA125" s="78"/>
      <c r="AJB125" s="78"/>
      <c r="AJC125" s="78"/>
      <c r="AJD125" s="78"/>
      <c r="AJE125" s="78"/>
      <c r="AJF125" s="78"/>
      <c r="AJG125" s="78"/>
      <c r="AJH125" s="78"/>
      <c r="AJI125" s="78"/>
      <c r="AJJ125" s="78"/>
      <c r="AJK125" s="78"/>
      <c r="AJL125" s="78"/>
      <c r="AJM125" s="78"/>
      <c r="AJN125" s="78"/>
      <c r="AJO125" s="78"/>
      <c r="AJP125" s="78"/>
      <c r="AJQ125" s="78"/>
      <c r="AJR125" s="78"/>
      <c r="AJS125" s="78"/>
      <c r="AJT125" s="78"/>
      <c r="AJU125" s="78"/>
      <c r="AJV125" s="78"/>
      <c r="AJW125" s="78"/>
      <c r="AJX125" s="78"/>
      <c r="AJY125" s="78"/>
      <c r="AJZ125" s="78"/>
      <c r="AKA125" s="78"/>
      <c r="AKB125" s="78"/>
      <c r="AKC125" s="78"/>
      <c r="AKD125" s="78"/>
      <c r="AKE125" s="78"/>
      <c r="AKF125" s="78"/>
      <c r="AKG125" s="78"/>
      <c r="AKH125" s="78"/>
      <c r="AKI125" s="78"/>
      <c r="AKJ125" s="78"/>
      <c r="AKK125" s="78"/>
      <c r="AKL125" s="78"/>
      <c r="AKM125" s="78"/>
      <c r="AKN125" s="78"/>
      <c r="AKO125" s="78"/>
      <c r="AKP125" s="78"/>
      <c r="AKQ125" s="78"/>
      <c r="AKR125" s="78"/>
      <c r="AKS125" s="78"/>
      <c r="AKT125" s="78"/>
      <c r="AKU125" s="78"/>
      <c r="AKV125" s="78"/>
      <c r="AKW125" s="78"/>
      <c r="AKX125" s="78"/>
      <c r="AKY125" s="78"/>
      <c r="AKZ125" s="78"/>
      <c r="ALA125" s="78"/>
      <c r="ALB125" s="78"/>
      <c r="ALC125" s="78"/>
      <c r="ALD125" s="78"/>
      <c r="ALE125" s="78"/>
      <c r="ALF125" s="78"/>
      <c r="ALG125" s="78"/>
      <c r="ALH125" s="78"/>
      <c r="ALI125" s="78"/>
      <c r="ALJ125" s="78"/>
      <c r="ALK125" s="78"/>
      <c r="ALL125" s="78"/>
      <c r="ALM125" s="78"/>
      <c r="ALN125" s="78"/>
      <c r="ALO125" s="78"/>
      <c r="ALP125" s="78"/>
      <c r="ALQ125" s="78"/>
      <c r="ALR125" s="78"/>
      <c r="ALS125" s="78"/>
      <c r="ALT125" s="78"/>
      <c r="ALU125" s="78"/>
      <c r="ALV125" s="78"/>
      <c r="ALW125" s="78"/>
      <c r="ALX125" s="78"/>
    </row>
    <row r="126" ht="14.5" spans="1:1012">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78"/>
      <c r="IV126" s="78"/>
      <c r="IW126" s="78"/>
      <c r="IX126" s="78"/>
      <c r="IY126" s="78"/>
      <c r="IZ126" s="78"/>
      <c r="JA126" s="78"/>
      <c r="JB126" s="78"/>
      <c r="JC126" s="78"/>
      <c r="JD126" s="78"/>
      <c r="JE126" s="78"/>
      <c r="JF126" s="78"/>
      <c r="JG126" s="78"/>
      <c r="JH126" s="78"/>
      <c r="JI126" s="78"/>
      <c r="JJ126" s="78"/>
      <c r="JK126" s="78"/>
      <c r="JL126" s="78"/>
      <c r="JM126" s="78"/>
      <c r="JN126" s="78"/>
      <c r="JO126" s="78"/>
      <c r="JP126" s="78"/>
      <c r="JQ126" s="78"/>
      <c r="JR126" s="78"/>
      <c r="JS126" s="78"/>
      <c r="JT126" s="78"/>
      <c r="JU126" s="78"/>
      <c r="JV126" s="78"/>
      <c r="JW126" s="78"/>
      <c r="JX126" s="78"/>
      <c r="JY126" s="78"/>
      <c r="JZ126" s="78"/>
      <c r="KA126" s="78"/>
      <c r="KB126" s="78"/>
      <c r="KC126" s="78"/>
      <c r="KD126" s="78"/>
      <c r="KE126" s="78"/>
      <c r="KF126" s="78"/>
      <c r="KG126" s="78"/>
      <c r="KH126" s="78"/>
      <c r="KI126" s="78"/>
      <c r="KJ126" s="78"/>
      <c r="KK126" s="78"/>
      <c r="KL126" s="78"/>
      <c r="KM126" s="78"/>
      <c r="KN126" s="78"/>
      <c r="KO126" s="78"/>
      <c r="KP126" s="78"/>
      <c r="KQ126" s="78"/>
      <c r="KR126" s="78"/>
      <c r="KS126" s="78"/>
      <c r="KT126" s="78"/>
      <c r="KU126" s="78"/>
      <c r="KV126" s="78"/>
      <c r="KW126" s="78"/>
      <c r="KX126" s="78"/>
      <c r="KY126" s="78"/>
      <c r="KZ126" s="78"/>
      <c r="LA126" s="78"/>
      <c r="LB126" s="78"/>
      <c r="LC126" s="78"/>
      <c r="LD126" s="78"/>
      <c r="LE126" s="78"/>
      <c r="LF126" s="78"/>
      <c r="LG126" s="78"/>
      <c r="LH126" s="78"/>
      <c r="LI126" s="78"/>
      <c r="LJ126" s="78"/>
      <c r="LK126" s="78"/>
      <c r="LL126" s="78"/>
      <c r="LM126" s="78"/>
      <c r="LN126" s="78"/>
      <c r="LO126" s="78"/>
      <c r="LP126" s="78"/>
      <c r="LQ126" s="78"/>
      <c r="LR126" s="78"/>
      <c r="LS126" s="78"/>
      <c r="LT126" s="78"/>
      <c r="LU126" s="78"/>
      <c r="LV126" s="78"/>
      <c r="LW126" s="78"/>
      <c r="LX126" s="78"/>
      <c r="LY126" s="78"/>
      <c r="LZ126" s="78"/>
      <c r="MA126" s="78"/>
      <c r="MB126" s="78"/>
      <c r="MC126" s="78"/>
      <c r="MD126" s="78"/>
      <c r="ME126" s="78"/>
      <c r="MF126" s="78"/>
      <c r="MG126" s="78"/>
      <c r="MH126" s="78"/>
      <c r="MI126" s="78"/>
      <c r="MJ126" s="78"/>
      <c r="MK126" s="78"/>
      <c r="ML126" s="78"/>
      <c r="MM126" s="78"/>
      <c r="MN126" s="78"/>
      <c r="MO126" s="78"/>
      <c r="MP126" s="78"/>
      <c r="MQ126" s="78"/>
      <c r="MR126" s="78"/>
      <c r="MS126" s="78"/>
      <c r="MT126" s="78"/>
      <c r="MU126" s="78"/>
      <c r="MV126" s="78"/>
      <c r="MW126" s="78"/>
      <c r="MX126" s="78"/>
      <c r="MY126" s="78"/>
      <c r="MZ126" s="78"/>
      <c r="NA126" s="78"/>
      <c r="NB126" s="78"/>
      <c r="NC126" s="78"/>
      <c r="ND126" s="78"/>
      <c r="NE126" s="78"/>
      <c r="NF126" s="78"/>
      <c r="NG126" s="78"/>
      <c r="NH126" s="78"/>
      <c r="NI126" s="78"/>
      <c r="NJ126" s="78"/>
      <c r="NK126" s="78"/>
      <c r="NL126" s="78"/>
      <c r="NM126" s="78"/>
      <c r="NN126" s="78"/>
      <c r="NO126" s="78"/>
      <c r="NP126" s="78"/>
      <c r="NQ126" s="78"/>
      <c r="NR126" s="78"/>
      <c r="NS126" s="78"/>
      <c r="NT126" s="78"/>
      <c r="NU126" s="78"/>
      <c r="NV126" s="78"/>
      <c r="NW126" s="78"/>
      <c r="NX126" s="78"/>
      <c r="NY126" s="78"/>
      <c r="NZ126" s="78"/>
      <c r="OA126" s="78"/>
      <c r="OB126" s="78"/>
      <c r="OC126" s="78"/>
      <c r="OD126" s="78"/>
      <c r="OE126" s="78"/>
      <c r="OF126" s="78"/>
      <c r="OG126" s="78"/>
      <c r="OH126" s="78"/>
      <c r="OI126" s="78"/>
      <c r="OJ126" s="78"/>
      <c r="OK126" s="78"/>
      <c r="OL126" s="78"/>
      <c r="OM126" s="78"/>
      <c r="ON126" s="78"/>
      <c r="OO126" s="78"/>
      <c r="OP126" s="78"/>
      <c r="OQ126" s="78"/>
      <c r="OR126" s="78"/>
      <c r="OS126" s="78"/>
      <c r="OT126" s="78"/>
      <c r="OU126" s="78"/>
      <c r="OV126" s="78"/>
      <c r="OW126" s="78"/>
      <c r="OX126" s="78"/>
      <c r="OY126" s="78"/>
      <c r="OZ126" s="78"/>
      <c r="PA126" s="78"/>
      <c r="PB126" s="78"/>
      <c r="PC126" s="78"/>
      <c r="PD126" s="78"/>
      <c r="PE126" s="78"/>
      <c r="PF126" s="78"/>
      <c r="PG126" s="78"/>
      <c r="PH126" s="78"/>
      <c r="PI126" s="78"/>
      <c r="PJ126" s="78"/>
      <c r="PK126" s="78"/>
      <c r="PL126" s="78"/>
      <c r="PM126" s="78"/>
      <c r="PN126" s="78"/>
      <c r="PO126" s="78"/>
      <c r="PP126" s="78"/>
      <c r="PQ126" s="78"/>
      <c r="PR126" s="78"/>
      <c r="PS126" s="78"/>
      <c r="PT126" s="78"/>
      <c r="PU126" s="78"/>
      <c r="PV126" s="78"/>
      <c r="PW126" s="78"/>
      <c r="PX126" s="78"/>
      <c r="PY126" s="78"/>
      <c r="PZ126" s="78"/>
      <c r="QA126" s="78"/>
      <c r="QB126" s="78"/>
      <c r="QC126" s="78"/>
      <c r="QD126" s="78"/>
      <c r="QE126" s="78"/>
      <c r="QF126" s="78"/>
      <c r="QG126" s="78"/>
      <c r="QH126" s="78"/>
      <c r="QI126" s="78"/>
      <c r="QJ126" s="78"/>
      <c r="QK126" s="78"/>
      <c r="QL126" s="78"/>
      <c r="QM126" s="78"/>
      <c r="QN126" s="78"/>
      <c r="QO126" s="78"/>
      <c r="QP126" s="78"/>
      <c r="QQ126" s="78"/>
      <c r="QR126" s="78"/>
      <c r="QS126" s="78"/>
      <c r="QT126" s="78"/>
      <c r="QU126" s="78"/>
      <c r="QV126" s="78"/>
      <c r="QW126" s="78"/>
      <c r="QX126" s="78"/>
      <c r="QY126" s="78"/>
      <c r="QZ126" s="78"/>
      <c r="RA126" s="78"/>
      <c r="RB126" s="78"/>
      <c r="RC126" s="78"/>
      <c r="RD126" s="78"/>
      <c r="RE126" s="78"/>
      <c r="RF126" s="78"/>
      <c r="RG126" s="78"/>
      <c r="RH126" s="78"/>
      <c r="RI126" s="78"/>
      <c r="RJ126" s="78"/>
      <c r="RK126" s="78"/>
      <c r="RL126" s="78"/>
      <c r="RM126" s="78"/>
      <c r="RN126" s="78"/>
      <c r="RO126" s="78"/>
      <c r="RP126" s="78"/>
      <c r="RQ126" s="78"/>
      <c r="RR126" s="78"/>
      <c r="RS126" s="78"/>
      <c r="RT126" s="78"/>
      <c r="RU126" s="78"/>
      <c r="RV126" s="78"/>
      <c r="RW126" s="78"/>
      <c r="RX126" s="78"/>
      <c r="RY126" s="78"/>
      <c r="RZ126" s="78"/>
      <c r="SA126" s="78"/>
      <c r="SB126" s="78"/>
      <c r="SC126" s="78"/>
      <c r="SD126" s="78"/>
      <c r="SE126" s="78"/>
      <c r="SF126" s="78"/>
      <c r="SG126" s="78"/>
      <c r="SH126" s="78"/>
      <c r="SI126" s="78"/>
      <c r="SJ126" s="78"/>
      <c r="SK126" s="78"/>
      <c r="SL126" s="78"/>
      <c r="SM126" s="78"/>
      <c r="SN126" s="78"/>
      <c r="SO126" s="78"/>
      <c r="SP126" s="78"/>
      <c r="SQ126" s="78"/>
      <c r="SR126" s="78"/>
      <c r="SS126" s="78"/>
      <c r="ST126" s="78"/>
      <c r="SU126" s="78"/>
      <c r="SV126" s="78"/>
      <c r="SW126" s="78"/>
      <c r="SX126" s="78"/>
      <c r="SY126" s="78"/>
      <c r="SZ126" s="78"/>
      <c r="TA126" s="78"/>
      <c r="TB126" s="78"/>
      <c r="TC126" s="78"/>
      <c r="TD126" s="78"/>
      <c r="TE126" s="78"/>
      <c r="TF126" s="78"/>
      <c r="TG126" s="78"/>
      <c r="TH126" s="78"/>
      <c r="TI126" s="78"/>
      <c r="TJ126" s="78"/>
      <c r="TK126" s="78"/>
      <c r="TL126" s="78"/>
      <c r="TM126" s="78"/>
      <c r="TN126" s="78"/>
      <c r="TO126" s="78"/>
      <c r="TP126" s="78"/>
      <c r="TQ126" s="78"/>
      <c r="TR126" s="78"/>
      <c r="TS126" s="78"/>
      <c r="TT126" s="78"/>
      <c r="TU126" s="78"/>
      <c r="TV126" s="78"/>
      <c r="TW126" s="78"/>
      <c r="TX126" s="78"/>
      <c r="TY126" s="78"/>
      <c r="TZ126" s="78"/>
      <c r="UA126" s="78"/>
      <c r="UB126" s="78"/>
      <c r="UC126" s="78"/>
      <c r="UD126" s="78"/>
      <c r="UE126" s="78"/>
      <c r="UF126" s="78"/>
      <c r="UG126" s="78"/>
      <c r="UH126" s="78"/>
      <c r="UI126" s="78"/>
      <c r="UJ126" s="78"/>
      <c r="UK126" s="78"/>
      <c r="UL126" s="78"/>
      <c r="UM126" s="78"/>
      <c r="UN126" s="78"/>
      <c r="UO126" s="78"/>
      <c r="UP126" s="78"/>
      <c r="UQ126" s="78"/>
      <c r="UR126" s="78"/>
      <c r="US126" s="78"/>
      <c r="UT126" s="78"/>
      <c r="UU126" s="78"/>
      <c r="UV126" s="78"/>
      <c r="UW126" s="78"/>
      <c r="UX126" s="78"/>
      <c r="UY126" s="78"/>
      <c r="UZ126" s="78"/>
      <c r="VA126" s="78"/>
      <c r="VB126" s="78"/>
      <c r="VC126" s="78"/>
      <c r="VD126" s="78"/>
      <c r="VE126" s="78"/>
      <c r="VF126" s="78"/>
      <c r="VG126" s="78"/>
      <c r="VH126" s="78"/>
      <c r="VI126" s="78"/>
      <c r="VJ126" s="78"/>
      <c r="VK126" s="78"/>
      <c r="VL126" s="78"/>
      <c r="VM126" s="78"/>
      <c r="VN126" s="78"/>
      <c r="VO126" s="78"/>
      <c r="VP126" s="78"/>
      <c r="VQ126" s="78"/>
      <c r="VR126" s="78"/>
      <c r="VS126" s="78"/>
      <c r="VT126" s="78"/>
      <c r="VU126" s="78"/>
      <c r="VV126" s="78"/>
      <c r="VW126" s="78"/>
      <c r="VX126" s="78"/>
      <c r="VY126" s="78"/>
      <c r="VZ126" s="78"/>
      <c r="WA126" s="78"/>
      <c r="WB126" s="78"/>
      <c r="WC126" s="78"/>
      <c r="WD126" s="78"/>
      <c r="WE126" s="78"/>
      <c r="WF126" s="78"/>
      <c r="WG126" s="78"/>
      <c r="WH126" s="78"/>
      <c r="WI126" s="78"/>
      <c r="WJ126" s="78"/>
      <c r="WK126" s="78"/>
      <c r="WL126" s="78"/>
      <c r="WM126" s="78"/>
      <c r="WN126" s="78"/>
      <c r="WO126" s="78"/>
      <c r="WP126" s="78"/>
      <c r="WQ126" s="78"/>
      <c r="WR126" s="78"/>
      <c r="WS126" s="78"/>
      <c r="WT126" s="78"/>
      <c r="WU126" s="78"/>
      <c r="WV126" s="78"/>
      <c r="WW126" s="78"/>
      <c r="WX126" s="78"/>
      <c r="WY126" s="78"/>
      <c r="WZ126" s="78"/>
      <c r="XA126" s="78"/>
      <c r="XB126" s="78"/>
      <c r="XC126" s="78"/>
      <c r="XD126" s="78"/>
      <c r="XE126" s="78"/>
      <c r="XF126" s="78"/>
      <c r="XG126" s="78"/>
      <c r="XH126" s="78"/>
      <c r="XI126" s="78"/>
      <c r="XJ126" s="78"/>
      <c r="XK126" s="78"/>
      <c r="XL126" s="78"/>
      <c r="XM126" s="78"/>
      <c r="XN126" s="78"/>
      <c r="XO126" s="78"/>
      <c r="XP126" s="78"/>
      <c r="XQ126" s="78"/>
      <c r="XR126" s="78"/>
      <c r="XS126" s="78"/>
      <c r="XT126" s="78"/>
      <c r="XU126" s="78"/>
      <c r="XV126" s="78"/>
      <c r="XW126" s="78"/>
      <c r="XX126" s="78"/>
      <c r="XY126" s="78"/>
      <c r="XZ126" s="78"/>
      <c r="YA126" s="78"/>
      <c r="YB126" s="78"/>
      <c r="YC126" s="78"/>
      <c r="YD126" s="78"/>
      <c r="YE126" s="78"/>
      <c r="YF126" s="78"/>
      <c r="YG126" s="78"/>
      <c r="YH126" s="78"/>
      <c r="YI126" s="78"/>
      <c r="YJ126" s="78"/>
      <c r="YK126" s="78"/>
      <c r="YL126" s="78"/>
      <c r="YM126" s="78"/>
      <c r="YN126" s="78"/>
      <c r="YO126" s="78"/>
      <c r="YP126" s="78"/>
      <c r="YQ126" s="78"/>
      <c r="YR126" s="78"/>
      <c r="YS126" s="78"/>
      <c r="YT126" s="78"/>
      <c r="YU126" s="78"/>
      <c r="YV126" s="78"/>
      <c r="YW126" s="78"/>
      <c r="YX126" s="78"/>
      <c r="YY126" s="78"/>
      <c r="YZ126" s="78"/>
      <c r="ZA126" s="78"/>
      <c r="ZB126" s="78"/>
      <c r="ZC126" s="78"/>
      <c r="ZD126" s="78"/>
      <c r="ZE126" s="78"/>
      <c r="ZF126" s="78"/>
      <c r="ZG126" s="78"/>
      <c r="ZH126" s="78"/>
      <c r="ZI126" s="78"/>
      <c r="ZJ126" s="78"/>
      <c r="ZK126" s="78"/>
      <c r="ZL126" s="78"/>
      <c r="ZM126" s="78"/>
      <c r="ZN126" s="78"/>
      <c r="ZO126" s="78"/>
      <c r="ZP126" s="78"/>
      <c r="ZQ126" s="78"/>
      <c r="ZR126" s="78"/>
      <c r="ZS126" s="78"/>
      <c r="ZT126" s="78"/>
      <c r="ZU126" s="78"/>
      <c r="ZV126" s="78"/>
      <c r="ZW126" s="78"/>
      <c r="ZX126" s="78"/>
      <c r="ZY126" s="78"/>
      <c r="ZZ126" s="78"/>
      <c r="AAA126" s="78"/>
      <c r="AAB126" s="78"/>
      <c r="AAC126" s="78"/>
      <c r="AAD126" s="78"/>
      <c r="AAE126" s="78"/>
      <c r="AAF126" s="78"/>
      <c r="AAG126" s="78"/>
      <c r="AAH126" s="78"/>
      <c r="AAI126" s="78"/>
      <c r="AAJ126" s="78"/>
      <c r="AAK126" s="78"/>
      <c r="AAL126" s="78"/>
      <c r="AAM126" s="78"/>
      <c r="AAN126" s="78"/>
      <c r="AAO126" s="78"/>
      <c r="AAP126" s="78"/>
      <c r="AAQ126" s="78"/>
      <c r="AAR126" s="78"/>
      <c r="AAS126" s="78"/>
      <c r="AAT126" s="78"/>
      <c r="AAU126" s="78"/>
      <c r="AAV126" s="78"/>
      <c r="AAW126" s="78"/>
      <c r="AAX126" s="78"/>
      <c r="AAY126" s="78"/>
      <c r="AAZ126" s="78"/>
      <c r="ABA126" s="78"/>
      <c r="ABB126" s="78"/>
      <c r="ABC126" s="78"/>
      <c r="ABD126" s="78"/>
      <c r="ABE126" s="78"/>
      <c r="ABF126" s="78"/>
      <c r="ABG126" s="78"/>
      <c r="ABH126" s="78"/>
      <c r="ABI126" s="78"/>
      <c r="ABJ126" s="78"/>
      <c r="ABK126" s="78"/>
      <c r="ABL126" s="78"/>
      <c r="ABM126" s="78"/>
      <c r="ABN126" s="78"/>
      <c r="ABO126" s="78"/>
      <c r="ABP126" s="78"/>
      <c r="ABQ126" s="78"/>
      <c r="ABR126" s="78"/>
      <c r="ABS126" s="78"/>
      <c r="ABT126" s="78"/>
      <c r="ABU126" s="78"/>
      <c r="ABV126" s="78"/>
      <c r="ABW126" s="78"/>
      <c r="ABX126" s="78"/>
      <c r="ABY126" s="78"/>
      <c r="ABZ126" s="78"/>
      <c r="ACA126" s="78"/>
      <c r="ACB126" s="78"/>
      <c r="ACC126" s="78"/>
      <c r="ACD126" s="78"/>
      <c r="ACE126" s="78"/>
      <c r="ACF126" s="78"/>
      <c r="ACG126" s="78"/>
      <c r="ACH126" s="78"/>
      <c r="ACI126" s="78"/>
      <c r="ACJ126" s="78"/>
      <c r="ACK126" s="78"/>
      <c r="ACL126" s="78"/>
      <c r="ACM126" s="78"/>
      <c r="ACN126" s="78"/>
      <c r="ACO126" s="78"/>
      <c r="ACP126" s="78"/>
      <c r="ACQ126" s="78"/>
      <c r="ACR126" s="78"/>
      <c r="ACS126" s="78"/>
      <c r="ACT126" s="78"/>
      <c r="ACU126" s="78"/>
      <c r="ACV126" s="78"/>
      <c r="ACW126" s="78"/>
      <c r="ACX126" s="78"/>
      <c r="ACY126" s="78"/>
      <c r="ACZ126" s="78"/>
      <c r="ADA126" s="78"/>
      <c r="ADB126" s="78"/>
      <c r="ADC126" s="78"/>
      <c r="ADD126" s="78"/>
      <c r="ADE126" s="78"/>
      <c r="ADF126" s="78"/>
      <c r="ADG126" s="78"/>
      <c r="ADH126" s="78"/>
      <c r="ADI126" s="78"/>
      <c r="ADJ126" s="78"/>
      <c r="ADK126" s="78"/>
      <c r="ADL126" s="78"/>
      <c r="ADM126" s="78"/>
      <c r="ADN126" s="78"/>
      <c r="ADO126" s="78"/>
      <c r="ADP126" s="78"/>
      <c r="ADQ126" s="78"/>
      <c r="ADR126" s="78"/>
      <c r="ADS126" s="78"/>
      <c r="ADT126" s="78"/>
      <c r="ADU126" s="78"/>
      <c r="ADV126" s="78"/>
      <c r="ADW126" s="78"/>
      <c r="ADX126" s="78"/>
      <c r="ADY126" s="78"/>
      <c r="ADZ126" s="78"/>
      <c r="AEA126" s="78"/>
      <c r="AEB126" s="78"/>
      <c r="AEC126" s="78"/>
      <c r="AED126" s="78"/>
      <c r="AEE126" s="78"/>
      <c r="AEF126" s="78"/>
      <c r="AEG126" s="78"/>
      <c r="AEH126" s="78"/>
      <c r="AEI126" s="78"/>
      <c r="AEJ126" s="78"/>
      <c r="AEK126" s="78"/>
      <c r="AEL126" s="78"/>
      <c r="AEM126" s="78"/>
      <c r="AEN126" s="78"/>
      <c r="AEO126" s="78"/>
      <c r="AEP126" s="78"/>
      <c r="AEQ126" s="78"/>
      <c r="AER126" s="78"/>
      <c r="AES126" s="78"/>
      <c r="AET126" s="78"/>
      <c r="AEU126" s="78"/>
      <c r="AEV126" s="78"/>
      <c r="AEW126" s="78"/>
      <c r="AEX126" s="78"/>
      <c r="AEY126" s="78"/>
      <c r="AEZ126" s="78"/>
      <c r="AFA126" s="78"/>
      <c r="AFB126" s="78"/>
      <c r="AFC126" s="78"/>
      <c r="AFD126" s="78"/>
      <c r="AFE126" s="78"/>
      <c r="AFF126" s="78"/>
      <c r="AFG126" s="78"/>
      <c r="AFH126" s="78"/>
      <c r="AFI126" s="78"/>
      <c r="AFJ126" s="78"/>
      <c r="AFK126" s="78"/>
      <c r="AFL126" s="78"/>
      <c r="AFM126" s="78"/>
      <c r="AFN126" s="78"/>
      <c r="AFO126" s="78"/>
      <c r="AFP126" s="78"/>
      <c r="AFQ126" s="78"/>
      <c r="AFR126" s="78"/>
      <c r="AFS126" s="78"/>
      <c r="AFT126" s="78"/>
      <c r="AFU126" s="78"/>
      <c r="AFV126" s="78"/>
      <c r="AFW126" s="78"/>
      <c r="AFX126" s="78"/>
      <c r="AFY126" s="78"/>
      <c r="AFZ126" s="78"/>
      <c r="AGA126" s="78"/>
      <c r="AGB126" s="78"/>
      <c r="AGC126" s="78"/>
      <c r="AGD126" s="78"/>
      <c r="AGE126" s="78"/>
      <c r="AGF126" s="78"/>
      <c r="AGG126" s="78"/>
      <c r="AGH126" s="78"/>
      <c r="AGI126" s="78"/>
      <c r="AGJ126" s="78"/>
      <c r="AGK126" s="78"/>
      <c r="AGL126" s="78"/>
      <c r="AGM126" s="78"/>
      <c r="AGN126" s="78"/>
      <c r="AGO126" s="78"/>
      <c r="AGP126" s="78"/>
      <c r="AGQ126" s="78"/>
      <c r="AGR126" s="78"/>
      <c r="AGS126" s="78"/>
      <c r="AGT126" s="78"/>
      <c r="AGU126" s="78"/>
      <c r="AGV126" s="78"/>
      <c r="AGW126" s="78"/>
      <c r="AGX126" s="78"/>
      <c r="AGY126" s="78"/>
      <c r="AGZ126" s="78"/>
      <c r="AHA126" s="78"/>
      <c r="AHB126" s="78"/>
      <c r="AHC126" s="78"/>
      <c r="AHD126" s="78"/>
      <c r="AHE126" s="78"/>
      <c r="AHF126" s="78"/>
      <c r="AHG126" s="78"/>
      <c r="AHH126" s="78"/>
      <c r="AHI126" s="78"/>
      <c r="AHJ126" s="78"/>
      <c r="AHK126" s="78"/>
      <c r="AHL126" s="78"/>
      <c r="AHM126" s="78"/>
      <c r="AHN126" s="78"/>
      <c r="AHO126" s="78"/>
      <c r="AHP126" s="78"/>
      <c r="AHQ126" s="78"/>
      <c r="AHR126" s="78"/>
      <c r="AHS126" s="78"/>
      <c r="AHT126" s="78"/>
      <c r="AHU126" s="78"/>
      <c r="AHV126" s="78"/>
      <c r="AHW126" s="78"/>
      <c r="AHX126" s="78"/>
      <c r="AHY126" s="78"/>
      <c r="AHZ126" s="78"/>
      <c r="AIA126" s="78"/>
      <c r="AIB126" s="78"/>
      <c r="AIC126" s="78"/>
      <c r="AID126" s="78"/>
      <c r="AIE126" s="78"/>
      <c r="AIF126" s="78"/>
      <c r="AIG126" s="78"/>
      <c r="AIH126" s="78"/>
      <c r="AII126" s="78"/>
      <c r="AIJ126" s="78"/>
      <c r="AIK126" s="78"/>
      <c r="AIL126" s="78"/>
      <c r="AIM126" s="78"/>
      <c r="AIN126" s="78"/>
      <c r="AIO126" s="78"/>
      <c r="AIP126" s="78"/>
      <c r="AIQ126" s="78"/>
      <c r="AIR126" s="78"/>
      <c r="AIS126" s="78"/>
      <c r="AIT126" s="78"/>
      <c r="AIU126" s="78"/>
      <c r="AIV126" s="78"/>
      <c r="AIW126" s="78"/>
      <c r="AIX126" s="78"/>
      <c r="AIY126" s="78"/>
      <c r="AIZ126" s="78"/>
      <c r="AJA126" s="78"/>
      <c r="AJB126" s="78"/>
      <c r="AJC126" s="78"/>
      <c r="AJD126" s="78"/>
      <c r="AJE126" s="78"/>
      <c r="AJF126" s="78"/>
      <c r="AJG126" s="78"/>
      <c r="AJH126" s="78"/>
      <c r="AJI126" s="78"/>
      <c r="AJJ126" s="78"/>
      <c r="AJK126" s="78"/>
      <c r="AJL126" s="78"/>
      <c r="AJM126" s="78"/>
      <c r="AJN126" s="78"/>
      <c r="AJO126" s="78"/>
      <c r="AJP126" s="78"/>
      <c r="AJQ126" s="78"/>
      <c r="AJR126" s="78"/>
      <c r="AJS126" s="78"/>
      <c r="AJT126" s="78"/>
      <c r="AJU126" s="78"/>
      <c r="AJV126" s="78"/>
      <c r="AJW126" s="78"/>
      <c r="AJX126" s="78"/>
      <c r="AJY126" s="78"/>
      <c r="AJZ126" s="78"/>
      <c r="AKA126" s="78"/>
      <c r="AKB126" s="78"/>
      <c r="AKC126" s="78"/>
      <c r="AKD126" s="78"/>
      <c r="AKE126" s="78"/>
      <c r="AKF126" s="78"/>
      <c r="AKG126" s="78"/>
      <c r="AKH126" s="78"/>
      <c r="AKI126" s="78"/>
      <c r="AKJ126" s="78"/>
      <c r="AKK126" s="78"/>
      <c r="AKL126" s="78"/>
      <c r="AKM126" s="78"/>
      <c r="AKN126" s="78"/>
      <c r="AKO126" s="78"/>
      <c r="AKP126" s="78"/>
      <c r="AKQ126" s="78"/>
      <c r="AKR126" s="78"/>
      <c r="AKS126" s="78"/>
      <c r="AKT126" s="78"/>
      <c r="AKU126" s="78"/>
      <c r="AKV126" s="78"/>
      <c r="AKW126" s="78"/>
      <c r="AKX126" s="78"/>
      <c r="AKY126" s="78"/>
      <c r="AKZ126" s="78"/>
      <c r="ALA126" s="78"/>
      <c r="ALB126" s="78"/>
      <c r="ALC126" s="78"/>
      <c r="ALD126" s="78"/>
      <c r="ALE126" s="78"/>
      <c r="ALF126" s="78"/>
      <c r="ALG126" s="78"/>
      <c r="ALH126" s="78"/>
      <c r="ALI126" s="78"/>
      <c r="ALJ126" s="78"/>
      <c r="ALK126" s="78"/>
      <c r="ALL126" s="78"/>
      <c r="ALM126" s="78"/>
      <c r="ALN126" s="78"/>
      <c r="ALO126" s="78"/>
      <c r="ALP126" s="78"/>
      <c r="ALQ126" s="78"/>
      <c r="ALR126" s="78"/>
      <c r="ALS126" s="78"/>
      <c r="ALT126" s="78"/>
      <c r="ALU126" s="78"/>
      <c r="ALV126" s="78"/>
      <c r="ALW126" s="78"/>
      <c r="ALX126" s="78"/>
    </row>
    <row r="127" ht="14.5" spans="1:1012">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78"/>
      <c r="AW127" s="78"/>
      <c r="AX127" s="78"/>
      <c r="AY127" s="78"/>
      <c r="AZ127" s="78"/>
      <c r="BA127" s="78"/>
      <c r="BB127" s="78"/>
      <c r="BC127" s="78"/>
      <c r="BD127" s="78"/>
      <c r="BE127" s="78"/>
      <c r="BF127" s="78"/>
      <c r="BG127" s="78"/>
      <c r="BH127" s="78"/>
      <c r="BI127" s="78"/>
      <c r="BJ127" s="78"/>
      <c r="BK127" s="78"/>
      <c r="BL127" s="78"/>
      <c r="BM127" s="78"/>
      <c r="BN127" s="78"/>
      <c r="BO127" s="78"/>
      <c r="BP127" s="78"/>
      <c r="BQ127" s="78"/>
      <c r="BR127" s="78"/>
      <c r="BS127" s="78"/>
      <c r="BT127" s="78"/>
      <c r="BU127" s="78"/>
      <c r="BV127" s="78"/>
      <c r="BW127" s="78"/>
      <c r="BX127" s="78"/>
      <c r="BY127" s="78"/>
      <c r="BZ127" s="78"/>
      <c r="CA127" s="78"/>
      <c r="CB127" s="78"/>
      <c r="CC127" s="78"/>
      <c r="CD127" s="78"/>
      <c r="CE127" s="78"/>
      <c r="CF127" s="78"/>
      <c r="CG127" s="78"/>
      <c r="CH127" s="78"/>
      <c r="CI127" s="78"/>
      <c r="CJ127" s="78"/>
      <c r="CK127" s="78"/>
      <c r="CL127" s="78"/>
      <c r="CM127" s="78"/>
      <c r="CN127" s="78"/>
      <c r="CO127" s="78"/>
      <c r="CP127" s="78"/>
      <c r="CQ127" s="78"/>
      <c r="CR127" s="78"/>
      <c r="CS127" s="78"/>
      <c r="CT127" s="78"/>
      <c r="CU127" s="78"/>
      <c r="CV127" s="78"/>
      <c r="CW127" s="78"/>
      <c r="CX127" s="78"/>
      <c r="CY127" s="78"/>
      <c r="CZ127" s="78"/>
      <c r="DA127" s="78"/>
      <c r="DB127" s="78"/>
      <c r="DC127" s="78"/>
      <c r="DD127" s="78"/>
      <c r="DE127" s="78"/>
      <c r="DF127" s="78"/>
      <c r="DG127" s="78"/>
      <c r="DH127" s="78"/>
      <c r="DI127" s="78"/>
      <c r="DJ127" s="78"/>
      <c r="DK127" s="78"/>
      <c r="DL127" s="78"/>
      <c r="DM127" s="78"/>
      <c r="DN127" s="78"/>
      <c r="DO127" s="78"/>
      <c r="DP127" s="78"/>
      <c r="DQ127" s="78"/>
      <c r="DR127" s="78"/>
      <c r="DS127" s="78"/>
      <c r="DT127" s="78"/>
      <c r="DU127" s="78"/>
      <c r="DV127" s="78"/>
      <c r="DW127" s="78"/>
      <c r="DX127" s="78"/>
      <c r="DY127" s="78"/>
      <c r="DZ127" s="78"/>
      <c r="EA127" s="78"/>
      <c r="EB127" s="78"/>
      <c r="EC127" s="78"/>
      <c r="ED127" s="78"/>
      <c r="EE127" s="78"/>
      <c r="EF127" s="78"/>
      <c r="EG127" s="78"/>
      <c r="EH127" s="78"/>
      <c r="EI127" s="78"/>
      <c r="EJ127" s="78"/>
      <c r="EK127" s="78"/>
      <c r="EL127" s="78"/>
      <c r="EM127" s="78"/>
      <c r="EN127" s="78"/>
      <c r="EO127" s="78"/>
      <c r="EP127" s="78"/>
      <c r="EQ127" s="78"/>
      <c r="ER127" s="78"/>
      <c r="ES127" s="78"/>
      <c r="ET127" s="78"/>
      <c r="EU127" s="78"/>
      <c r="EV127" s="78"/>
      <c r="EW127" s="78"/>
      <c r="EX127" s="78"/>
      <c r="EY127" s="78"/>
      <c r="EZ127" s="78"/>
      <c r="FA127" s="78"/>
      <c r="FB127" s="78"/>
      <c r="FC127" s="78"/>
      <c r="FD127" s="78"/>
      <c r="FE127" s="78"/>
      <c r="FF127" s="78"/>
      <c r="FG127" s="78"/>
      <c r="FH127" s="78"/>
      <c r="FI127" s="78"/>
      <c r="FJ127" s="78"/>
      <c r="FK127" s="78"/>
      <c r="FL127" s="78"/>
      <c r="FM127" s="78"/>
      <c r="FN127" s="78"/>
      <c r="FO127" s="78"/>
      <c r="FP127" s="78"/>
      <c r="FQ127" s="78"/>
      <c r="FR127" s="78"/>
      <c r="FS127" s="78"/>
      <c r="FT127" s="78"/>
      <c r="FU127" s="78"/>
      <c r="FV127" s="78"/>
      <c r="FW127" s="78"/>
      <c r="FX127" s="78"/>
      <c r="FY127" s="78"/>
      <c r="FZ127" s="78"/>
      <c r="GA127" s="78"/>
      <c r="GB127" s="78"/>
      <c r="GC127" s="78"/>
      <c r="GD127" s="78"/>
      <c r="GE127" s="78"/>
      <c r="GF127" s="78"/>
      <c r="GG127" s="78"/>
      <c r="GH127" s="78"/>
      <c r="GI127" s="78"/>
      <c r="GJ127" s="78"/>
      <c r="GK127" s="78"/>
      <c r="GL127" s="78"/>
      <c r="GM127" s="78"/>
      <c r="GN127" s="78"/>
      <c r="GO127" s="78"/>
      <c r="GP127" s="78"/>
      <c r="GQ127" s="78"/>
      <c r="GR127" s="78"/>
      <c r="GS127" s="78"/>
      <c r="GT127" s="78"/>
      <c r="GU127" s="78"/>
      <c r="GV127" s="78"/>
      <c r="GW127" s="78"/>
      <c r="GX127" s="78"/>
      <c r="GY127" s="78"/>
      <c r="GZ127" s="78"/>
      <c r="HA127" s="78"/>
      <c r="HB127" s="78"/>
      <c r="HC127" s="78"/>
      <c r="HD127" s="78"/>
      <c r="HE127" s="78"/>
      <c r="HF127" s="78"/>
      <c r="HG127" s="78"/>
      <c r="HH127" s="78"/>
      <c r="HI127" s="78"/>
      <c r="HJ127" s="78"/>
      <c r="HK127" s="78"/>
      <c r="HL127" s="78"/>
      <c r="HM127" s="78"/>
      <c r="HN127" s="78"/>
      <c r="HO127" s="78"/>
      <c r="HP127" s="78"/>
      <c r="HQ127" s="78"/>
      <c r="HR127" s="78"/>
      <c r="HS127" s="78"/>
      <c r="HT127" s="78"/>
      <c r="HU127" s="78"/>
      <c r="HV127" s="78"/>
      <c r="HW127" s="78"/>
      <c r="HX127" s="78"/>
      <c r="HY127" s="78"/>
      <c r="HZ127" s="78"/>
      <c r="IA127" s="78"/>
      <c r="IB127" s="78"/>
      <c r="IC127" s="78"/>
      <c r="ID127" s="78"/>
      <c r="IE127" s="78"/>
      <c r="IF127" s="78"/>
      <c r="IG127" s="78"/>
      <c r="IH127" s="78"/>
      <c r="II127" s="78"/>
      <c r="IJ127" s="78"/>
      <c r="IK127" s="78"/>
      <c r="IL127" s="78"/>
      <c r="IM127" s="78"/>
      <c r="IN127" s="78"/>
      <c r="IO127" s="78"/>
      <c r="IP127" s="78"/>
      <c r="IQ127" s="78"/>
      <c r="IR127" s="78"/>
      <c r="IS127" s="78"/>
      <c r="IT127" s="78"/>
      <c r="IU127" s="78"/>
      <c r="IV127" s="78"/>
      <c r="IW127" s="78"/>
      <c r="IX127" s="78"/>
      <c r="IY127" s="78"/>
      <c r="IZ127" s="78"/>
      <c r="JA127" s="78"/>
      <c r="JB127" s="78"/>
      <c r="JC127" s="78"/>
      <c r="JD127" s="78"/>
      <c r="JE127" s="78"/>
      <c r="JF127" s="78"/>
      <c r="JG127" s="78"/>
      <c r="JH127" s="78"/>
      <c r="JI127" s="78"/>
      <c r="JJ127" s="78"/>
      <c r="JK127" s="78"/>
      <c r="JL127" s="78"/>
      <c r="JM127" s="78"/>
      <c r="JN127" s="78"/>
      <c r="JO127" s="78"/>
      <c r="JP127" s="78"/>
      <c r="JQ127" s="78"/>
      <c r="JR127" s="78"/>
      <c r="JS127" s="78"/>
      <c r="JT127" s="78"/>
      <c r="JU127" s="78"/>
      <c r="JV127" s="78"/>
      <c r="JW127" s="78"/>
      <c r="JX127" s="78"/>
      <c r="JY127" s="78"/>
      <c r="JZ127" s="78"/>
      <c r="KA127" s="78"/>
      <c r="KB127" s="78"/>
      <c r="KC127" s="78"/>
      <c r="KD127" s="78"/>
      <c r="KE127" s="78"/>
      <c r="KF127" s="78"/>
      <c r="KG127" s="78"/>
      <c r="KH127" s="78"/>
      <c r="KI127" s="78"/>
      <c r="KJ127" s="78"/>
      <c r="KK127" s="78"/>
      <c r="KL127" s="78"/>
      <c r="KM127" s="78"/>
      <c r="KN127" s="78"/>
      <c r="KO127" s="78"/>
      <c r="KP127" s="78"/>
      <c r="KQ127" s="78"/>
      <c r="KR127" s="78"/>
      <c r="KS127" s="78"/>
      <c r="KT127" s="78"/>
      <c r="KU127" s="78"/>
      <c r="KV127" s="78"/>
      <c r="KW127" s="78"/>
      <c r="KX127" s="78"/>
      <c r="KY127" s="78"/>
      <c r="KZ127" s="78"/>
      <c r="LA127" s="78"/>
      <c r="LB127" s="78"/>
      <c r="LC127" s="78"/>
      <c r="LD127" s="78"/>
      <c r="LE127" s="78"/>
      <c r="LF127" s="78"/>
      <c r="LG127" s="78"/>
      <c r="LH127" s="78"/>
      <c r="LI127" s="78"/>
      <c r="LJ127" s="78"/>
      <c r="LK127" s="78"/>
      <c r="LL127" s="78"/>
      <c r="LM127" s="78"/>
      <c r="LN127" s="78"/>
      <c r="LO127" s="78"/>
      <c r="LP127" s="78"/>
      <c r="LQ127" s="78"/>
      <c r="LR127" s="78"/>
      <c r="LS127" s="78"/>
      <c r="LT127" s="78"/>
      <c r="LU127" s="78"/>
      <c r="LV127" s="78"/>
      <c r="LW127" s="78"/>
      <c r="LX127" s="78"/>
      <c r="LY127" s="78"/>
      <c r="LZ127" s="78"/>
      <c r="MA127" s="78"/>
      <c r="MB127" s="78"/>
      <c r="MC127" s="78"/>
      <c r="MD127" s="78"/>
      <c r="ME127" s="78"/>
      <c r="MF127" s="78"/>
      <c r="MG127" s="78"/>
      <c r="MH127" s="78"/>
      <c r="MI127" s="78"/>
      <c r="MJ127" s="78"/>
      <c r="MK127" s="78"/>
      <c r="ML127" s="78"/>
      <c r="MM127" s="78"/>
      <c r="MN127" s="78"/>
      <c r="MO127" s="78"/>
      <c r="MP127" s="78"/>
      <c r="MQ127" s="78"/>
      <c r="MR127" s="78"/>
      <c r="MS127" s="78"/>
      <c r="MT127" s="78"/>
      <c r="MU127" s="78"/>
      <c r="MV127" s="78"/>
      <c r="MW127" s="78"/>
      <c r="MX127" s="78"/>
      <c r="MY127" s="78"/>
      <c r="MZ127" s="78"/>
      <c r="NA127" s="78"/>
      <c r="NB127" s="78"/>
      <c r="NC127" s="78"/>
      <c r="ND127" s="78"/>
      <c r="NE127" s="78"/>
      <c r="NF127" s="78"/>
      <c r="NG127" s="78"/>
      <c r="NH127" s="78"/>
      <c r="NI127" s="78"/>
      <c r="NJ127" s="78"/>
      <c r="NK127" s="78"/>
      <c r="NL127" s="78"/>
      <c r="NM127" s="78"/>
      <c r="NN127" s="78"/>
      <c r="NO127" s="78"/>
      <c r="NP127" s="78"/>
      <c r="NQ127" s="78"/>
      <c r="NR127" s="78"/>
      <c r="NS127" s="78"/>
      <c r="NT127" s="78"/>
      <c r="NU127" s="78"/>
      <c r="NV127" s="78"/>
      <c r="NW127" s="78"/>
      <c r="NX127" s="78"/>
      <c r="NY127" s="78"/>
      <c r="NZ127" s="78"/>
      <c r="OA127" s="78"/>
      <c r="OB127" s="78"/>
      <c r="OC127" s="78"/>
      <c r="OD127" s="78"/>
      <c r="OE127" s="78"/>
      <c r="OF127" s="78"/>
      <c r="OG127" s="78"/>
      <c r="OH127" s="78"/>
      <c r="OI127" s="78"/>
      <c r="OJ127" s="78"/>
      <c r="OK127" s="78"/>
      <c r="OL127" s="78"/>
      <c r="OM127" s="78"/>
      <c r="ON127" s="78"/>
      <c r="OO127" s="78"/>
      <c r="OP127" s="78"/>
      <c r="OQ127" s="78"/>
      <c r="OR127" s="78"/>
      <c r="OS127" s="78"/>
      <c r="OT127" s="78"/>
      <c r="OU127" s="78"/>
      <c r="OV127" s="78"/>
      <c r="OW127" s="78"/>
      <c r="OX127" s="78"/>
      <c r="OY127" s="78"/>
      <c r="OZ127" s="78"/>
      <c r="PA127" s="78"/>
      <c r="PB127" s="78"/>
      <c r="PC127" s="78"/>
      <c r="PD127" s="78"/>
      <c r="PE127" s="78"/>
      <c r="PF127" s="78"/>
      <c r="PG127" s="78"/>
      <c r="PH127" s="78"/>
      <c r="PI127" s="78"/>
      <c r="PJ127" s="78"/>
      <c r="PK127" s="78"/>
      <c r="PL127" s="78"/>
      <c r="PM127" s="78"/>
      <c r="PN127" s="78"/>
      <c r="PO127" s="78"/>
      <c r="PP127" s="78"/>
      <c r="PQ127" s="78"/>
      <c r="PR127" s="78"/>
      <c r="PS127" s="78"/>
      <c r="PT127" s="78"/>
      <c r="PU127" s="78"/>
      <c r="PV127" s="78"/>
      <c r="PW127" s="78"/>
      <c r="PX127" s="78"/>
      <c r="PY127" s="78"/>
      <c r="PZ127" s="78"/>
      <c r="QA127" s="78"/>
      <c r="QB127" s="78"/>
      <c r="QC127" s="78"/>
      <c r="QD127" s="78"/>
      <c r="QE127" s="78"/>
      <c r="QF127" s="78"/>
      <c r="QG127" s="78"/>
      <c r="QH127" s="78"/>
      <c r="QI127" s="78"/>
      <c r="QJ127" s="78"/>
      <c r="QK127" s="78"/>
      <c r="QL127" s="78"/>
      <c r="QM127" s="78"/>
      <c r="QN127" s="78"/>
      <c r="QO127" s="78"/>
      <c r="QP127" s="78"/>
      <c r="QQ127" s="78"/>
      <c r="QR127" s="78"/>
      <c r="QS127" s="78"/>
      <c r="QT127" s="78"/>
      <c r="QU127" s="78"/>
      <c r="QV127" s="78"/>
      <c r="QW127" s="78"/>
      <c r="QX127" s="78"/>
      <c r="QY127" s="78"/>
      <c r="QZ127" s="78"/>
      <c r="RA127" s="78"/>
      <c r="RB127" s="78"/>
      <c r="RC127" s="78"/>
      <c r="RD127" s="78"/>
      <c r="RE127" s="78"/>
      <c r="RF127" s="78"/>
      <c r="RG127" s="78"/>
      <c r="RH127" s="78"/>
      <c r="RI127" s="78"/>
      <c r="RJ127" s="78"/>
      <c r="RK127" s="78"/>
      <c r="RL127" s="78"/>
      <c r="RM127" s="78"/>
      <c r="RN127" s="78"/>
      <c r="RO127" s="78"/>
      <c r="RP127" s="78"/>
      <c r="RQ127" s="78"/>
      <c r="RR127" s="78"/>
      <c r="RS127" s="78"/>
      <c r="RT127" s="78"/>
      <c r="RU127" s="78"/>
      <c r="RV127" s="78"/>
      <c r="RW127" s="78"/>
      <c r="RX127" s="78"/>
      <c r="RY127" s="78"/>
      <c r="RZ127" s="78"/>
      <c r="SA127" s="78"/>
      <c r="SB127" s="78"/>
      <c r="SC127" s="78"/>
      <c r="SD127" s="78"/>
      <c r="SE127" s="78"/>
      <c r="SF127" s="78"/>
      <c r="SG127" s="78"/>
      <c r="SH127" s="78"/>
      <c r="SI127" s="78"/>
      <c r="SJ127" s="78"/>
      <c r="SK127" s="78"/>
      <c r="SL127" s="78"/>
      <c r="SM127" s="78"/>
      <c r="SN127" s="78"/>
      <c r="SO127" s="78"/>
      <c r="SP127" s="78"/>
      <c r="SQ127" s="78"/>
      <c r="SR127" s="78"/>
      <c r="SS127" s="78"/>
      <c r="ST127" s="78"/>
      <c r="SU127" s="78"/>
      <c r="SV127" s="78"/>
      <c r="SW127" s="78"/>
      <c r="SX127" s="78"/>
      <c r="SY127" s="78"/>
      <c r="SZ127" s="78"/>
      <c r="TA127" s="78"/>
      <c r="TB127" s="78"/>
      <c r="TC127" s="78"/>
      <c r="TD127" s="78"/>
      <c r="TE127" s="78"/>
      <c r="TF127" s="78"/>
      <c r="TG127" s="78"/>
      <c r="TH127" s="78"/>
      <c r="TI127" s="78"/>
      <c r="TJ127" s="78"/>
      <c r="TK127" s="78"/>
      <c r="TL127" s="78"/>
      <c r="TM127" s="78"/>
      <c r="TN127" s="78"/>
      <c r="TO127" s="78"/>
      <c r="TP127" s="78"/>
      <c r="TQ127" s="78"/>
      <c r="TR127" s="78"/>
      <c r="TS127" s="78"/>
      <c r="TT127" s="78"/>
      <c r="TU127" s="78"/>
      <c r="TV127" s="78"/>
      <c r="TW127" s="78"/>
      <c r="TX127" s="78"/>
      <c r="TY127" s="78"/>
      <c r="TZ127" s="78"/>
      <c r="UA127" s="78"/>
      <c r="UB127" s="78"/>
      <c r="UC127" s="78"/>
      <c r="UD127" s="78"/>
      <c r="UE127" s="78"/>
      <c r="UF127" s="78"/>
      <c r="UG127" s="78"/>
      <c r="UH127" s="78"/>
      <c r="UI127" s="78"/>
      <c r="UJ127" s="78"/>
      <c r="UK127" s="78"/>
      <c r="UL127" s="78"/>
      <c r="UM127" s="78"/>
      <c r="UN127" s="78"/>
      <c r="UO127" s="78"/>
      <c r="UP127" s="78"/>
      <c r="UQ127" s="78"/>
      <c r="UR127" s="78"/>
      <c r="US127" s="78"/>
      <c r="UT127" s="78"/>
      <c r="UU127" s="78"/>
      <c r="UV127" s="78"/>
      <c r="UW127" s="78"/>
      <c r="UX127" s="78"/>
      <c r="UY127" s="78"/>
      <c r="UZ127" s="78"/>
      <c r="VA127" s="78"/>
      <c r="VB127" s="78"/>
      <c r="VC127" s="78"/>
      <c r="VD127" s="78"/>
      <c r="VE127" s="78"/>
      <c r="VF127" s="78"/>
      <c r="VG127" s="78"/>
      <c r="VH127" s="78"/>
      <c r="VI127" s="78"/>
      <c r="VJ127" s="78"/>
      <c r="VK127" s="78"/>
      <c r="VL127" s="78"/>
      <c r="VM127" s="78"/>
      <c r="VN127" s="78"/>
      <c r="VO127" s="78"/>
      <c r="VP127" s="78"/>
      <c r="VQ127" s="78"/>
      <c r="VR127" s="78"/>
      <c r="VS127" s="78"/>
      <c r="VT127" s="78"/>
      <c r="VU127" s="78"/>
      <c r="VV127" s="78"/>
      <c r="VW127" s="78"/>
      <c r="VX127" s="78"/>
      <c r="VY127" s="78"/>
      <c r="VZ127" s="78"/>
      <c r="WA127" s="78"/>
      <c r="WB127" s="78"/>
      <c r="WC127" s="78"/>
      <c r="WD127" s="78"/>
      <c r="WE127" s="78"/>
      <c r="WF127" s="78"/>
      <c r="WG127" s="78"/>
      <c r="WH127" s="78"/>
      <c r="WI127" s="78"/>
      <c r="WJ127" s="78"/>
      <c r="WK127" s="78"/>
      <c r="WL127" s="78"/>
      <c r="WM127" s="78"/>
      <c r="WN127" s="78"/>
      <c r="WO127" s="78"/>
      <c r="WP127" s="78"/>
      <c r="WQ127" s="78"/>
      <c r="WR127" s="78"/>
      <c r="WS127" s="78"/>
      <c r="WT127" s="78"/>
      <c r="WU127" s="78"/>
      <c r="WV127" s="78"/>
      <c r="WW127" s="78"/>
      <c r="WX127" s="78"/>
      <c r="WY127" s="78"/>
      <c r="WZ127" s="78"/>
      <c r="XA127" s="78"/>
      <c r="XB127" s="78"/>
      <c r="XC127" s="78"/>
      <c r="XD127" s="78"/>
      <c r="XE127" s="78"/>
      <c r="XF127" s="78"/>
      <c r="XG127" s="78"/>
      <c r="XH127" s="78"/>
      <c r="XI127" s="78"/>
      <c r="XJ127" s="78"/>
      <c r="XK127" s="78"/>
      <c r="XL127" s="78"/>
      <c r="XM127" s="78"/>
      <c r="XN127" s="78"/>
      <c r="XO127" s="78"/>
      <c r="XP127" s="78"/>
      <c r="XQ127" s="78"/>
      <c r="XR127" s="78"/>
      <c r="XS127" s="78"/>
      <c r="XT127" s="78"/>
      <c r="XU127" s="78"/>
      <c r="XV127" s="78"/>
      <c r="XW127" s="78"/>
      <c r="XX127" s="78"/>
      <c r="XY127" s="78"/>
      <c r="XZ127" s="78"/>
      <c r="YA127" s="78"/>
      <c r="YB127" s="78"/>
      <c r="YC127" s="78"/>
      <c r="YD127" s="78"/>
      <c r="YE127" s="78"/>
      <c r="YF127" s="78"/>
      <c r="YG127" s="78"/>
      <c r="YH127" s="78"/>
      <c r="YI127" s="78"/>
      <c r="YJ127" s="78"/>
      <c r="YK127" s="78"/>
      <c r="YL127" s="78"/>
      <c r="YM127" s="78"/>
      <c r="YN127" s="78"/>
      <c r="YO127" s="78"/>
      <c r="YP127" s="78"/>
      <c r="YQ127" s="78"/>
      <c r="YR127" s="78"/>
      <c r="YS127" s="78"/>
      <c r="YT127" s="78"/>
      <c r="YU127" s="78"/>
      <c r="YV127" s="78"/>
      <c r="YW127" s="78"/>
      <c r="YX127" s="78"/>
      <c r="YY127" s="78"/>
      <c r="YZ127" s="78"/>
      <c r="ZA127" s="78"/>
      <c r="ZB127" s="78"/>
      <c r="ZC127" s="78"/>
      <c r="ZD127" s="78"/>
      <c r="ZE127" s="78"/>
      <c r="ZF127" s="78"/>
      <c r="ZG127" s="78"/>
      <c r="ZH127" s="78"/>
      <c r="ZI127" s="78"/>
      <c r="ZJ127" s="78"/>
      <c r="ZK127" s="78"/>
      <c r="ZL127" s="78"/>
      <c r="ZM127" s="78"/>
      <c r="ZN127" s="78"/>
      <c r="ZO127" s="78"/>
      <c r="ZP127" s="78"/>
      <c r="ZQ127" s="78"/>
      <c r="ZR127" s="78"/>
      <c r="ZS127" s="78"/>
      <c r="ZT127" s="78"/>
      <c r="ZU127" s="78"/>
      <c r="ZV127" s="78"/>
      <c r="ZW127" s="78"/>
      <c r="ZX127" s="78"/>
      <c r="ZY127" s="78"/>
      <c r="ZZ127" s="78"/>
      <c r="AAA127" s="78"/>
      <c r="AAB127" s="78"/>
      <c r="AAC127" s="78"/>
      <c r="AAD127" s="78"/>
      <c r="AAE127" s="78"/>
      <c r="AAF127" s="78"/>
      <c r="AAG127" s="78"/>
      <c r="AAH127" s="78"/>
      <c r="AAI127" s="78"/>
      <c r="AAJ127" s="78"/>
      <c r="AAK127" s="78"/>
      <c r="AAL127" s="78"/>
      <c r="AAM127" s="78"/>
      <c r="AAN127" s="78"/>
      <c r="AAO127" s="78"/>
      <c r="AAP127" s="78"/>
      <c r="AAQ127" s="78"/>
      <c r="AAR127" s="78"/>
      <c r="AAS127" s="78"/>
      <c r="AAT127" s="78"/>
      <c r="AAU127" s="78"/>
      <c r="AAV127" s="78"/>
      <c r="AAW127" s="78"/>
      <c r="AAX127" s="78"/>
      <c r="AAY127" s="78"/>
      <c r="AAZ127" s="78"/>
      <c r="ABA127" s="78"/>
      <c r="ABB127" s="78"/>
      <c r="ABC127" s="78"/>
      <c r="ABD127" s="78"/>
      <c r="ABE127" s="78"/>
      <c r="ABF127" s="78"/>
      <c r="ABG127" s="78"/>
      <c r="ABH127" s="78"/>
      <c r="ABI127" s="78"/>
      <c r="ABJ127" s="78"/>
      <c r="ABK127" s="78"/>
      <c r="ABL127" s="78"/>
      <c r="ABM127" s="78"/>
      <c r="ABN127" s="78"/>
      <c r="ABO127" s="78"/>
      <c r="ABP127" s="78"/>
      <c r="ABQ127" s="78"/>
      <c r="ABR127" s="78"/>
      <c r="ABS127" s="78"/>
      <c r="ABT127" s="78"/>
      <c r="ABU127" s="78"/>
      <c r="ABV127" s="78"/>
      <c r="ABW127" s="78"/>
      <c r="ABX127" s="78"/>
      <c r="ABY127" s="78"/>
      <c r="ABZ127" s="78"/>
      <c r="ACA127" s="78"/>
      <c r="ACB127" s="78"/>
      <c r="ACC127" s="78"/>
      <c r="ACD127" s="78"/>
      <c r="ACE127" s="78"/>
      <c r="ACF127" s="78"/>
      <c r="ACG127" s="78"/>
      <c r="ACH127" s="78"/>
      <c r="ACI127" s="78"/>
      <c r="ACJ127" s="78"/>
      <c r="ACK127" s="78"/>
      <c r="ACL127" s="78"/>
      <c r="ACM127" s="78"/>
      <c r="ACN127" s="78"/>
      <c r="ACO127" s="78"/>
      <c r="ACP127" s="78"/>
      <c r="ACQ127" s="78"/>
      <c r="ACR127" s="78"/>
      <c r="ACS127" s="78"/>
      <c r="ACT127" s="78"/>
      <c r="ACU127" s="78"/>
      <c r="ACV127" s="78"/>
      <c r="ACW127" s="78"/>
      <c r="ACX127" s="78"/>
      <c r="ACY127" s="78"/>
      <c r="ACZ127" s="78"/>
      <c r="ADA127" s="78"/>
      <c r="ADB127" s="78"/>
      <c r="ADC127" s="78"/>
      <c r="ADD127" s="78"/>
      <c r="ADE127" s="78"/>
      <c r="ADF127" s="78"/>
      <c r="ADG127" s="78"/>
      <c r="ADH127" s="78"/>
      <c r="ADI127" s="78"/>
      <c r="ADJ127" s="78"/>
      <c r="ADK127" s="78"/>
      <c r="ADL127" s="78"/>
      <c r="ADM127" s="78"/>
      <c r="ADN127" s="78"/>
      <c r="ADO127" s="78"/>
      <c r="ADP127" s="78"/>
      <c r="ADQ127" s="78"/>
      <c r="ADR127" s="78"/>
      <c r="ADS127" s="78"/>
      <c r="ADT127" s="78"/>
      <c r="ADU127" s="78"/>
      <c r="ADV127" s="78"/>
      <c r="ADW127" s="78"/>
      <c r="ADX127" s="78"/>
      <c r="ADY127" s="78"/>
      <c r="ADZ127" s="78"/>
      <c r="AEA127" s="78"/>
      <c r="AEB127" s="78"/>
      <c r="AEC127" s="78"/>
      <c r="AED127" s="78"/>
      <c r="AEE127" s="78"/>
      <c r="AEF127" s="78"/>
      <c r="AEG127" s="78"/>
      <c r="AEH127" s="78"/>
      <c r="AEI127" s="78"/>
      <c r="AEJ127" s="78"/>
      <c r="AEK127" s="78"/>
      <c r="AEL127" s="78"/>
      <c r="AEM127" s="78"/>
      <c r="AEN127" s="78"/>
      <c r="AEO127" s="78"/>
      <c r="AEP127" s="78"/>
      <c r="AEQ127" s="78"/>
      <c r="AER127" s="78"/>
      <c r="AES127" s="78"/>
      <c r="AET127" s="78"/>
      <c r="AEU127" s="78"/>
      <c r="AEV127" s="78"/>
      <c r="AEW127" s="78"/>
      <c r="AEX127" s="78"/>
      <c r="AEY127" s="78"/>
      <c r="AEZ127" s="78"/>
      <c r="AFA127" s="78"/>
      <c r="AFB127" s="78"/>
      <c r="AFC127" s="78"/>
      <c r="AFD127" s="78"/>
      <c r="AFE127" s="78"/>
      <c r="AFF127" s="78"/>
      <c r="AFG127" s="78"/>
      <c r="AFH127" s="78"/>
      <c r="AFI127" s="78"/>
      <c r="AFJ127" s="78"/>
      <c r="AFK127" s="78"/>
      <c r="AFL127" s="78"/>
      <c r="AFM127" s="78"/>
      <c r="AFN127" s="78"/>
      <c r="AFO127" s="78"/>
      <c r="AFP127" s="78"/>
      <c r="AFQ127" s="78"/>
      <c r="AFR127" s="78"/>
      <c r="AFS127" s="78"/>
      <c r="AFT127" s="78"/>
      <c r="AFU127" s="78"/>
      <c r="AFV127" s="78"/>
      <c r="AFW127" s="78"/>
      <c r="AFX127" s="78"/>
      <c r="AFY127" s="78"/>
      <c r="AFZ127" s="78"/>
      <c r="AGA127" s="78"/>
      <c r="AGB127" s="78"/>
      <c r="AGC127" s="78"/>
      <c r="AGD127" s="78"/>
      <c r="AGE127" s="78"/>
      <c r="AGF127" s="78"/>
      <c r="AGG127" s="78"/>
      <c r="AGH127" s="78"/>
      <c r="AGI127" s="78"/>
      <c r="AGJ127" s="78"/>
      <c r="AGK127" s="78"/>
      <c r="AGL127" s="78"/>
      <c r="AGM127" s="78"/>
      <c r="AGN127" s="78"/>
      <c r="AGO127" s="78"/>
      <c r="AGP127" s="78"/>
      <c r="AGQ127" s="78"/>
      <c r="AGR127" s="78"/>
      <c r="AGS127" s="78"/>
      <c r="AGT127" s="78"/>
      <c r="AGU127" s="78"/>
      <c r="AGV127" s="78"/>
      <c r="AGW127" s="78"/>
      <c r="AGX127" s="78"/>
      <c r="AGY127" s="78"/>
      <c r="AGZ127" s="78"/>
      <c r="AHA127" s="78"/>
      <c r="AHB127" s="78"/>
      <c r="AHC127" s="78"/>
      <c r="AHD127" s="78"/>
      <c r="AHE127" s="78"/>
      <c r="AHF127" s="78"/>
      <c r="AHG127" s="78"/>
      <c r="AHH127" s="78"/>
      <c r="AHI127" s="78"/>
      <c r="AHJ127" s="78"/>
      <c r="AHK127" s="78"/>
      <c r="AHL127" s="78"/>
      <c r="AHM127" s="78"/>
      <c r="AHN127" s="78"/>
      <c r="AHO127" s="78"/>
      <c r="AHP127" s="78"/>
      <c r="AHQ127" s="78"/>
      <c r="AHR127" s="78"/>
      <c r="AHS127" s="78"/>
      <c r="AHT127" s="78"/>
      <c r="AHU127" s="78"/>
      <c r="AHV127" s="78"/>
      <c r="AHW127" s="78"/>
      <c r="AHX127" s="78"/>
      <c r="AHY127" s="78"/>
      <c r="AHZ127" s="78"/>
      <c r="AIA127" s="78"/>
      <c r="AIB127" s="78"/>
      <c r="AIC127" s="78"/>
      <c r="AID127" s="78"/>
      <c r="AIE127" s="78"/>
      <c r="AIF127" s="78"/>
      <c r="AIG127" s="78"/>
      <c r="AIH127" s="78"/>
      <c r="AII127" s="78"/>
      <c r="AIJ127" s="78"/>
      <c r="AIK127" s="78"/>
      <c r="AIL127" s="78"/>
      <c r="AIM127" s="78"/>
      <c r="AIN127" s="78"/>
      <c r="AIO127" s="78"/>
      <c r="AIP127" s="78"/>
      <c r="AIQ127" s="78"/>
      <c r="AIR127" s="78"/>
      <c r="AIS127" s="78"/>
      <c r="AIT127" s="78"/>
      <c r="AIU127" s="78"/>
      <c r="AIV127" s="78"/>
      <c r="AIW127" s="78"/>
      <c r="AIX127" s="78"/>
      <c r="AIY127" s="78"/>
      <c r="AIZ127" s="78"/>
      <c r="AJA127" s="78"/>
      <c r="AJB127" s="78"/>
      <c r="AJC127" s="78"/>
      <c r="AJD127" s="78"/>
      <c r="AJE127" s="78"/>
      <c r="AJF127" s="78"/>
      <c r="AJG127" s="78"/>
      <c r="AJH127" s="78"/>
      <c r="AJI127" s="78"/>
      <c r="AJJ127" s="78"/>
      <c r="AJK127" s="78"/>
      <c r="AJL127" s="78"/>
      <c r="AJM127" s="78"/>
      <c r="AJN127" s="78"/>
      <c r="AJO127" s="78"/>
      <c r="AJP127" s="78"/>
      <c r="AJQ127" s="78"/>
      <c r="AJR127" s="78"/>
      <c r="AJS127" s="78"/>
      <c r="AJT127" s="78"/>
      <c r="AJU127" s="78"/>
      <c r="AJV127" s="78"/>
      <c r="AJW127" s="78"/>
      <c r="AJX127" s="78"/>
      <c r="AJY127" s="78"/>
      <c r="AJZ127" s="78"/>
      <c r="AKA127" s="78"/>
      <c r="AKB127" s="78"/>
      <c r="AKC127" s="78"/>
      <c r="AKD127" s="78"/>
      <c r="AKE127" s="78"/>
      <c r="AKF127" s="78"/>
      <c r="AKG127" s="78"/>
      <c r="AKH127" s="78"/>
      <c r="AKI127" s="78"/>
      <c r="AKJ127" s="78"/>
      <c r="AKK127" s="78"/>
      <c r="AKL127" s="78"/>
      <c r="AKM127" s="78"/>
      <c r="AKN127" s="78"/>
      <c r="AKO127" s="78"/>
      <c r="AKP127" s="78"/>
      <c r="AKQ127" s="78"/>
      <c r="AKR127" s="78"/>
      <c r="AKS127" s="78"/>
      <c r="AKT127" s="78"/>
      <c r="AKU127" s="78"/>
      <c r="AKV127" s="78"/>
      <c r="AKW127" s="78"/>
      <c r="AKX127" s="78"/>
      <c r="AKY127" s="78"/>
      <c r="AKZ127" s="78"/>
      <c r="ALA127" s="78"/>
      <c r="ALB127" s="78"/>
      <c r="ALC127" s="78"/>
      <c r="ALD127" s="78"/>
      <c r="ALE127" s="78"/>
      <c r="ALF127" s="78"/>
      <c r="ALG127" s="78"/>
      <c r="ALH127" s="78"/>
      <c r="ALI127" s="78"/>
      <c r="ALJ127" s="78"/>
      <c r="ALK127" s="78"/>
      <c r="ALL127" s="78"/>
      <c r="ALM127" s="78"/>
      <c r="ALN127" s="78"/>
      <c r="ALO127" s="78"/>
      <c r="ALP127" s="78"/>
      <c r="ALQ127" s="78"/>
      <c r="ALR127" s="78"/>
      <c r="ALS127" s="78"/>
      <c r="ALT127" s="78"/>
      <c r="ALU127" s="78"/>
      <c r="ALV127" s="78"/>
      <c r="ALW127" s="78"/>
      <c r="ALX127" s="78"/>
    </row>
    <row r="128" ht="14.5" spans="1:1012">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78"/>
      <c r="AW128" s="78"/>
      <c r="AX128" s="78"/>
      <c r="AY128" s="78"/>
      <c r="AZ128" s="78"/>
      <c r="BA128" s="78"/>
      <c r="BB128" s="78"/>
      <c r="BC128" s="78"/>
      <c r="BD128" s="78"/>
      <c r="BE128" s="78"/>
      <c r="BF128" s="78"/>
      <c r="BG128" s="78"/>
      <c r="BH128" s="78"/>
      <c r="BI128" s="78"/>
      <c r="BJ128" s="78"/>
      <c r="BK128" s="78"/>
      <c r="BL128" s="78"/>
      <c r="BM128" s="78"/>
      <c r="BN128" s="78"/>
      <c r="BO128" s="78"/>
      <c r="BP128" s="78"/>
      <c r="BQ128" s="78"/>
      <c r="BR128" s="78"/>
      <c r="BS128" s="78"/>
      <c r="BT128" s="78"/>
      <c r="BU128" s="78"/>
      <c r="BV128" s="78"/>
      <c r="BW128" s="78"/>
      <c r="BX128" s="78"/>
      <c r="BY128" s="78"/>
      <c r="BZ128" s="78"/>
      <c r="CA128" s="78"/>
      <c r="CB128" s="78"/>
      <c r="CC128" s="78"/>
      <c r="CD128" s="78"/>
      <c r="CE128" s="78"/>
      <c r="CF128" s="78"/>
      <c r="CG128" s="78"/>
      <c r="CH128" s="78"/>
      <c r="CI128" s="78"/>
      <c r="CJ128" s="78"/>
      <c r="CK128" s="78"/>
      <c r="CL128" s="78"/>
      <c r="CM128" s="78"/>
      <c r="CN128" s="78"/>
      <c r="CO128" s="78"/>
      <c r="CP128" s="78"/>
      <c r="CQ128" s="78"/>
      <c r="CR128" s="78"/>
      <c r="CS128" s="78"/>
      <c r="CT128" s="78"/>
      <c r="CU128" s="78"/>
      <c r="CV128" s="78"/>
      <c r="CW128" s="78"/>
      <c r="CX128" s="78"/>
      <c r="CY128" s="78"/>
      <c r="CZ128" s="78"/>
      <c r="DA128" s="78"/>
      <c r="DB128" s="78"/>
      <c r="DC128" s="78"/>
      <c r="DD128" s="78"/>
      <c r="DE128" s="78"/>
      <c r="DF128" s="78"/>
      <c r="DG128" s="78"/>
      <c r="DH128" s="78"/>
      <c r="DI128" s="78"/>
      <c r="DJ128" s="78"/>
      <c r="DK128" s="78"/>
      <c r="DL128" s="78"/>
      <c r="DM128" s="78"/>
      <c r="DN128" s="78"/>
      <c r="DO128" s="78"/>
      <c r="DP128" s="78"/>
      <c r="DQ128" s="78"/>
      <c r="DR128" s="78"/>
      <c r="DS128" s="78"/>
      <c r="DT128" s="78"/>
      <c r="DU128" s="78"/>
      <c r="DV128" s="78"/>
      <c r="DW128" s="78"/>
      <c r="DX128" s="78"/>
      <c r="DY128" s="78"/>
      <c r="DZ128" s="78"/>
      <c r="EA128" s="78"/>
      <c r="EB128" s="78"/>
      <c r="EC128" s="78"/>
      <c r="ED128" s="78"/>
      <c r="EE128" s="78"/>
      <c r="EF128" s="78"/>
      <c r="EG128" s="78"/>
      <c r="EH128" s="78"/>
      <c r="EI128" s="78"/>
      <c r="EJ128" s="78"/>
      <c r="EK128" s="78"/>
      <c r="EL128" s="78"/>
      <c r="EM128" s="78"/>
      <c r="EN128" s="78"/>
      <c r="EO128" s="78"/>
      <c r="EP128" s="78"/>
      <c r="EQ128" s="78"/>
      <c r="ER128" s="78"/>
      <c r="ES128" s="78"/>
      <c r="ET128" s="78"/>
      <c r="EU128" s="78"/>
      <c r="EV128" s="78"/>
      <c r="EW128" s="78"/>
      <c r="EX128" s="78"/>
      <c r="EY128" s="78"/>
      <c r="EZ128" s="78"/>
      <c r="FA128" s="78"/>
      <c r="FB128" s="78"/>
      <c r="FC128" s="78"/>
      <c r="FD128" s="78"/>
      <c r="FE128" s="78"/>
      <c r="FF128" s="78"/>
      <c r="FG128" s="78"/>
      <c r="FH128" s="78"/>
      <c r="FI128" s="78"/>
      <c r="FJ128" s="78"/>
      <c r="FK128" s="78"/>
      <c r="FL128" s="78"/>
      <c r="FM128" s="78"/>
      <c r="FN128" s="78"/>
      <c r="FO128" s="78"/>
      <c r="FP128" s="78"/>
      <c r="FQ128" s="78"/>
      <c r="FR128" s="78"/>
      <c r="FS128" s="78"/>
      <c r="FT128" s="78"/>
      <c r="FU128" s="78"/>
      <c r="FV128" s="78"/>
      <c r="FW128" s="78"/>
      <c r="FX128" s="78"/>
      <c r="FY128" s="78"/>
      <c r="FZ128" s="78"/>
      <c r="GA128" s="78"/>
      <c r="GB128" s="78"/>
      <c r="GC128" s="78"/>
      <c r="GD128" s="78"/>
      <c r="GE128" s="78"/>
      <c r="GF128" s="78"/>
      <c r="GG128" s="78"/>
      <c r="GH128" s="78"/>
      <c r="GI128" s="78"/>
      <c r="GJ128" s="78"/>
      <c r="GK128" s="78"/>
      <c r="GL128" s="78"/>
      <c r="GM128" s="78"/>
      <c r="GN128" s="78"/>
      <c r="GO128" s="78"/>
      <c r="GP128" s="78"/>
      <c r="GQ128" s="78"/>
      <c r="GR128" s="78"/>
      <c r="GS128" s="78"/>
      <c r="GT128" s="78"/>
      <c r="GU128" s="78"/>
      <c r="GV128" s="78"/>
      <c r="GW128" s="78"/>
      <c r="GX128" s="78"/>
      <c r="GY128" s="78"/>
      <c r="GZ128" s="78"/>
      <c r="HA128" s="78"/>
      <c r="HB128" s="78"/>
      <c r="HC128" s="78"/>
      <c r="HD128" s="78"/>
      <c r="HE128" s="78"/>
      <c r="HF128" s="78"/>
      <c r="HG128" s="78"/>
      <c r="HH128" s="78"/>
      <c r="HI128" s="78"/>
      <c r="HJ128" s="78"/>
      <c r="HK128" s="78"/>
      <c r="HL128" s="78"/>
      <c r="HM128" s="78"/>
      <c r="HN128" s="78"/>
      <c r="HO128" s="78"/>
      <c r="HP128" s="78"/>
      <c r="HQ128" s="78"/>
      <c r="HR128" s="78"/>
      <c r="HS128" s="78"/>
      <c r="HT128" s="78"/>
      <c r="HU128" s="78"/>
      <c r="HV128" s="78"/>
      <c r="HW128" s="78"/>
      <c r="HX128" s="78"/>
      <c r="HY128" s="78"/>
      <c r="HZ128" s="78"/>
      <c r="IA128" s="78"/>
      <c r="IB128" s="78"/>
      <c r="IC128" s="78"/>
      <c r="ID128" s="78"/>
      <c r="IE128" s="78"/>
      <c r="IF128" s="78"/>
      <c r="IG128" s="78"/>
      <c r="IH128" s="78"/>
      <c r="II128" s="78"/>
      <c r="IJ128" s="78"/>
      <c r="IK128" s="78"/>
      <c r="IL128" s="78"/>
      <c r="IM128" s="78"/>
      <c r="IN128" s="78"/>
      <c r="IO128" s="78"/>
      <c r="IP128" s="78"/>
      <c r="IQ128" s="78"/>
      <c r="IR128" s="78"/>
      <c r="IS128" s="78"/>
      <c r="IT128" s="78"/>
      <c r="IU128" s="78"/>
      <c r="IV128" s="78"/>
      <c r="IW128" s="78"/>
      <c r="IX128" s="78"/>
      <c r="IY128" s="78"/>
      <c r="IZ128" s="78"/>
      <c r="JA128" s="78"/>
      <c r="JB128" s="78"/>
      <c r="JC128" s="78"/>
      <c r="JD128" s="78"/>
      <c r="JE128" s="78"/>
      <c r="JF128" s="78"/>
      <c r="JG128" s="78"/>
      <c r="JH128" s="78"/>
      <c r="JI128" s="78"/>
      <c r="JJ128" s="78"/>
      <c r="JK128" s="78"/>
      <c r="JL128" s="78"/>
      <c r="JM128" s="78"/>
      <c r="JN128" s="78"/>
      <c r="JO128" s="78"/>
      <c r="JP128" s="78"/>
      <c r="JQ128" s="78"/>
      <c r="JR128" s="78"/>
      <c r="JS128" s="78"/>
      <c r="JT128" s="78"/>
      <c r="JU128" s="78"/>
      <c r="JV128" s="78"/>
      <c r="JW128" s="78"/>
      <c r="JX128" s="78"/>
      <c r="JY128" s="78"/>
      <c r="JZ128" s="78"/>
      <c r="KA128" s="78"/>
      <c r="KB128" s="78"/>
      <c r="KC128" s="78"/>
      <c r="KD128" s="78"/>
      <c r="KE128" s="78"/>
      <c r="KF128" s="78"/>
      <c r="KG128" s="78"/>
      <c r="KH128" s="78"/>
      <c r="KI128" s="78"/>
      <c r="KJ128" s="78"/>
      <c r="KK128" s="78"/>
      <c r="KL128" s="78"/>
      <c r="KM128" s="78"/>
      <c r="KN128" s="78"/>
      <c r="KO128" s="78"/>
      <c r="KP128" s="78"/>
      <c r="KQ128" s="78"/>
      <c r="KR128" s="78"/>
      <c r="KS128" s="78"/>
      <c r="KT128" s="78"/>
      <c r="KU128" s="78"/>
      <c r="KV128" s="78"/>
      <c r="KW128" s="78"/>
      <c r="KX128" s="78"/>
      <c r="KY128" s="78"/>
      <c r="KZ128" s="78"/>
      <c r="LA128" s="78"/>
      <c r="LB128" s="78"/>
      <c r="LC128" s="78"/>
      <c r="LD128" s="78"/>
      <c r="LE128" s="78"/>
      <c r="LF128" s="78"/>
      <c r="LG128" s="78"/>
      <c r="LH128" s="78"/>
      <c r="LI128" s="78"/>
      <c r="LJ128" s="78"/>
      <c r="LK128" s="78"/>
      <c r="LL128" s="78"/>
      <c r="LM128" s="78"/>
      <c r="LN128" s="78"/>
      <c r="LO128" s="78"/>
      <c r="LP128" s="78"/>
      <c r="LQ128" s="78"/>
      <c r="LR128" s="78"/>
      <c r="LS128" s="78"/>
      <c r="LT128" s="78"/>
      <c r="LU128" s="78"/>
      <c r="LV128" s="78"/>
      <c r="LW128" s="78"/>
      <c r="LX128" s="78"/>
      <c r="LY128" s="78"/>
      <c r="LZ128" s="78"/>
      <c r="MA128" s="78"/>
      <c r="MB128" s="78"/>
      <c r="MC128" s="78"/>
      <c r="MD128" s="78"/>
      <c r="ME128" s="78"/>
      <c r="MF128" s="78"/>
      <c r="MG128" s="78"/>
      <c r="MH128" s="78"/>
      <c r="MI128" s="78"/>
      <c r="MJ128" s="78"/>
      <c r="MK128" s="78"/>
      <c r="ML128" s="78"/>
      <c r="MM128" s="78"/>
      <c r="MN128" s="78"/>
      <c r="MO128" s="78"/>
      <c r="MP128" s="78"/>
      <c r="MQ128" s="78"/>
      <c r="MR128" s="78"/>
      <c r="MS128" s="78"/>
      <c r="MT128" s="78"/>
      <c r="MU128" s="78"/>
      <c r="MV128" s="78"/>
      <c r="MW128" s="78"/>
      <c r="MX128" s="78"/>
      <c r="MY128" s="78"/>
      <c r="MZ128" s="78"/>
      <c r="NA128" s="78"/>
      <c r="NB128" s="78"/>
      <c r="NC128" s="78"/>
      <c r="ND128" s="78"/>
      <c r="NE128" s="78"/>
      <c r="NF128" s="78"/>
      <c r="NG128" s="78"/>
      <c r="NH128" s="78"/>
      <c r="NI128" s="78"/>
      <c r="NJ128" s="78"/>
      <c r="NK128" s="78"/>
      <c r="NL128" s="78"/>
      <c r="NM128" s="78"/>
      <c r="NN128" s="78"/>
      <c r="NO128" s="78"/>
      <c r="NP128" s="78"/>
      <c r="NQ128" s="78"/>
      <c r="NR128" s="78"/>
      <c r="NS128" s="78"/>
      <c r="NT128" s="78"/>
      <c r="NU128" s="78"/>
      <c r="NV128" s="78"/>
      <c r="NW128" s="78"/>
      <c r="NX128" s="78"/>
      <c r="NY128" s="78"/>
      <c r="NZ128" s="78"/>
      <c r="OA128" s="78"/>
      <c r="OB128" s="78"/>
      <c r="OC128" s="78"/>
      <c r="OD128" s="78"/>
      <c r="OE128" s="78"/>
      <c r="OF128" s="78"/>
      <c r="OG128" s="78"/>
      <c r="OH128" s="78"/>
      <c r="OI128" s="78"/>
      <c r="OJ128" s="78"/>
      <c r="OK128" s="78"/>
      <c r="OL128" s="78"/>
      <c r="OM128" s="78"/>
      <c r="ON128" s="78"/>
      <c r="OO128" s="78"/>
      <c r="OP128" s="78"/>
      <c r="OQ128" s="78"/>
      <c r="OR128" s="78"/>
      <c r="OS128" s="78"/>
      <c r="OT128" s="78"/>
      <c r="OU128" s="78"/>
      <c r="OV128" s="78"/>
      <c r="OW128" s="78"/>
      <c r="OX128" s="78"/>
      <c r="OY128" s="78"/>
      <c r="OZ128" s="78"/>
      <c r="PA128" s="78"/>
      <c r="PB128" s="78"/>
      <c r="PC128" s="78"/>
      <c r="PD128" s="78"/>
      <c r="PE128" s="78"/>
      <c r="PF128" s="78"/>
      <c r="PG128" s="78"/>
      <c r="PH128" s="78"/>
      <c r="PI128" s="78"/>
      <c r="PJ128" s="78"/>
      <c r="PK128" s="78"/>
      <c r="PL128" s="78"/>
      <c r="PM128" s="78"/>
      <c r="PN128" s="78"/>
      <c r="PO128" s="78"/>
      <c r="PP128" s="78"/>
      <c r="PQ128" s="78"/>
      <c r="PR128" s="78"/>
      <c r="PS128" s="78"/>
      <c r="PT128" s="78"/>
      <c r="PU128" s="78"/>
      <c r="PV128" s="78"/>
      <c r="PW128" s="78"/>
      <c r="PX128" s="78"/>
      <c r="PY128" s="78"/>
      <c r="PZ128" s="78"/>
      <c r="QA128" s="78"/>
      <c r="QB128" s="78"/>
      <c r="QC128" s="78"/>
      <c r="QD128" s="78"/>
      <c r="QE128" s="78"/>
      <c r="QF128" s="78"/>
      <c r="QG128" s="78"/>
      <c r="QH128" s="78"/>
      <c r="QI128" s="78"/>
      <c r="QJ128" s="78"/>
      <c r="QK128" s="78"/>
      <c r="QL128" s="78"/>
      <c r="QM128" s="78"/>
      <c r="QN128" s="78"/>
      <c r="QO128" s="78"/>
      <c r="QP128" s="78"/>
      <c r="QQ128" s="78"/>
      <c r="QR128" s="78"/>
      <c r="QS128" s="78"/>
      <c r="QT128" s="78"/>
      <c r="QU128" s="78"/>
      <c r="QV128" s="78"/>
      <c r="QW128" s="78"/>
      <c r="QX128" s="78"/>
      <c r="QY128" s="78"/>
      <c r="QZ128" s="78"/>
      <c r="RA128" s="78"/>
      <c r="RB128" s="78"/>
      <c r="RC128" s="78"/>
      <c r="RD128" s="78"/>
      <c r="RE128" s="78"/>
      <c r="RF128" s="78"/>
      <c r="RG128" s="78"/>
      <c r="RH128" s="78"/>
      <c r="RI128" s="78"/>
      <c r="RJ128" s="78"/>
      <c r="RK128" s="78"/>
      <c r="RL128" s="78"/>
      <c r="RM128" s="78"/>
      <c r="RN128" s="78"/>
      <c r="RO128" s="78"/>
      <c r="RP128" s="78"/>
      <c r="RQ128" s="78"/>
      <c r="RR128" s="78"/>
      <c r="RS128" s="78"/>
      <c r="RT128" s="78"/>
      <c r="RU128" s="78"/>
      <c r="RV128" s="78"/>
      <c r="RW128" s="78"/>
      <c r="RX128" s="78"/>
      <c r="RY128" s="78"/>
      <c r="RZ128" s="78"/>
      <c r="SA128" s="78"/>
      <c r="SB128" s="78"/>
      <c r="SC128" s="78"/>
      <c r="SD128" s="78"/>
      <c r="SE128" s="78"/>
      <c r="SF128" s="78"/>
      <c r="SG128" s="78"/>
      <c r="SH128" s="78"/>
      <c r="SI128" s="78"/>
      <c r="SJ128" s="78"/>
      <c r="SK128" s="78"/>
      <c r="SL128" s="78"/>
      <c r="SM128" s="78"/>
      <c r="SN128" s="78"/>
      <c r="SO128" s="78"/>
      <c r="SP128" s="78"/>
      <c r="SQ128" s="78"/>
      <c r="SR128" s="78"/>
      <c r="SS128" s="78"/>
      <c r="ST128" s="78"/>
      <c r="SU128" s="78"/>
      <c r="SV128" s="78"/>
      <c r="SW128" s="78"/>
      <c r="SX128" s="78"/>
      <c r="SY128" s="78"/>
      <c r="SZ128" s="78"/>
      <c r="TA128" s="78"/>
      <c r="TB128" s="78"/>
      <c r="TC128" s="78"/>
      <c r="TD128" s="78"/>
      <c r="TE128" s="78"/>
      <c r="TF128" s="78"/>
      <c r="TG128" s="78"/>
      <c r="TH128" s="78"/>
      <c r="TI128" s="78"/>
      <c r="TJ128" s="78"/>
      <c r="TK128" s="78"/>
      <c r="TL128" s="78"/>
      <c r="TM128" s="78"/>
      <c r="TN128" s="78"/>
      <c r="TO128" s="78"/>
      <c r="TP128" s="78"/>
      <c r="TQ128" s="78"/>
      <c r="TR128" s="78"/>
      <c r="TS128" s="78"/>
      <c r="TT128" s="78"/>
      <c r="TU128" s="78"/>
      <c r="TV128" s="78"/>
      <c r="TW128" s="78"/>
      <c r="TX128" s="78"/>
      <c r="TY128" s="78"/>
      <c r="TZ128" s="78"/>
      <c r="UA128" s="78"/>
      <c r="UB128" s="78"/>
      <c r="UC128" s="78"/>
      <c r="UD128" s="78"/>
      <c r="UE128" s="78"/>
      <c r="UF128" s="78"/>
      <c r="UG128" s="78"/>
      <c r="UH128" s="78"/>
      <c r="UI128" s="78"/>
      <c r="UJ128" s="78"/>
      <c r="UK128" s="78"/>
      <c r="UL128" s="78"/>
      <c r="UM128" s="78"/>
      <c r="UN128" s="78"/>
      <c r="UO128" s="78"/>
      <c r="UP128" s="78"/>
      <c r="UQ128" s="78"/>
      <c r="UR128" s="78"/>
      <c r="US128" s="78"/>
      <c r="UT128" s="78"/>
      <c r="UU128" s="78"/>
      <c r="UV128" s="78"/>
      <c r="UW128" s="78"/>
      <c r="UX128" s="78"/>
      <c r="UY128" s="78"/>
      <c r="UZ128" s="78"/>
      <c r="VA128" s="78"/>
      <c r="VB128" s="78"/>
      <c r="VC128" s="78"/>
      <c r="VD128" s="78"/>
      <c r="VE128" s="78"/>
      <c r="VF128" s="78"/>
      <c r="VG128" s="78"/>
      <c r="VH128" s="78"/>
      <c r="VI128" s="78"/>
      <c r="VJ128" s="78"/>
      <c r="VK128" s="78"/>
      <c r="VL128" s="78"/>
      <c r="VM128" s="78"/>
      <c r="VN128" s="78"/>
      <c r="VO128" s="78"/>
      <c r="VP128" s="78"/>
      <c r="VQ128" s="78"/>
      <c r="VR128" s="78"/>
      <c r="VS128" s="78"/>
      <c r="VT128" s="78"/>
      <c r="VU128" s="78"/>
      <c r="VV128" s="78"/>
      <c r="VW128" s="78"/>
      <c r="VX128" s="78"/>
      <c r="VY128" s="78"/>
      <c r="VZ128" s="78"/>
      <c r="WA128" s="78"/>
      <c r="WB128" s="78"/>
      <c r="WC128" s="78"/>
      <c r="WD128" s="78"/>
      <c r="WE128" s="78"/>
      <c r="WF128" s="78"/>
      <c r="WG128" s="78"/>
      <c r="WH128" s="78"/>
      <c r="WI128" s="78"/>
      <c r="WJ128" s="78"/>
      <c r="WK128" s="78"/>
      <c r="WL128" s="78"/>
      <c r="WM128" s="78"/>
      <c r="WN128" s="78"/>
      <c r="WO128" s="78"/>
      <c r="WP128" s="78"/>
      <c r="WQ128" s="78"/>
      <c r="WR128" s="78"/>
      <c r="WS128" s="78"/>
      <c r="WT128" s="78"/>
      <c r="WU128" s="78"/>
      <c r="WV128" s="78"/>
      <c r="WW128" s="78"/>
      <c r="WX128" s="78"/>
      <c r="WY128" s="78"/>
      <c r="WZ128" s="78"/>
      <c r="XA128" s="78"/>
      <c r="XB128" s="78"/>
      <c r="XC128" s="78"/>
      <c r="XD128" s="78"/>
      <c r="XE128" s="78"/>
      <c r="XF128" s="78"/>
      <c r="XG128" s="78"/>
      <c r="XH128" s="78"/>
      <c r="XI128" s="78"/>
      <c r="XJ128" s="78"/>
      <c r="XK128" s="78"/>
      <c r="XL128" s="78"/>
      <c r="XM128" s="78"/>
      <c r="XN128" s="78"/>
      <c r="XO128" s="78"/>
      <c r="XP128" s="78"/>
      <c r="XQ128" s="78"/>
      <c r="XR128" s="78"/>
      <c r="XS128" s="78"/>
      <c r="XT128" s="78"/>
      <c r="XU128" s="78"/>
      <c r="XV128" s="78"/>
      <c r="XW128" s="78"/>
      <c r="XX128" s="78"/>
      <c r="XY128" s="78"/>
      <c r="XZ128" s="78"/>
      <c r="YA128" s="78"/>
      <c r="YB128" s="78"/>
      <c r="YC128" s="78"/>
      <c r="YD128" s="78"/>
      <c r="YE128" s="78"/>
      <c r="YF128" s="78"/>
      <c r="YG128" s="78"/>
      <c r="YH128" s="78"/>
      <c r="YI128" s="78"/>
      <c r="YJ128" s="78"/>
      <c r="YK128" s="78"/>
      <c r="YL128" s="78"/>
      <c r="YM128" s="78"/>
      <c r="YN128" s="78"/>
      <c r="YO128" s="78"/>
      <c r="YP128" s="78"/>
      <c r="YQ128" s="78"/>
      <c r="YR128" s="78"/>
      <c r="YS128" s="78"/>
      <c r="YT128" s="78"/>
      <c r="YU128" s="78"/>
      <c r="YV128" s="78"/>
      <c r="YW128" s="78"/>
      <c r="YX128" s="78"/>
      <c r="YY128" s="78"/>
      <c r="YZ128" s="78"/>
      <c r="ZA128" s="78"/>
      <c r="ZB128" s="78"/>
      <c r="ZC128" s="78"/>
      <c r="ZD128" s="78"/>
      <c r="ZE128" s="78"/>
      <c r="ZF128" s="78"/>
      <c r="ZG128" s="78"/>
      <c r="ZH128" s="78"/>
      <c r="ZI128" s="78"/>
      <c r="ZJ128" s="78"/>
      <c r="ZK128" s="78"/>
      <c r="ZL128" s="78"/>
      <c r="ZM128" s="78"/>
      <c r="ZN128" s="78"/>
      <c r="ZO128" s="78"/>
      <c r="ZP128" s="78"/>
      <c r="ZQ128" s="78"/>
      <c r="ZR128" s="78"/>
      <c r="ZS128" s="78"/>
      <c r="ZT128" s="78"/>
      <c r="ZU128" s="78"/>
      <c r="ZV128" s="78"/>
      <c r="ZW128" s="78"/>
      <c r="ZX128" s="78"/>
      <c r="ZY128" s="78"/>
      <c r="ZZ128" s="78"/>
      <c r="AAA128" s="78"/>
      <c r="AAB128" s="78"/>
      <c r="AAC128" s="78"/>
      <c r="AAD128" s="78"/>
      <c r="AAE128" s="78"/>
      <c r="AAF128" s="78"/>
      <c r="AAG128" s="78"/>
      <c r="AAH128" s="78"/>
      <c r="AAI128" s="78"/>
      <c r="AAJ128" s="78"/>
      <c r="AAK128" s="78"/>
      <c r="AAL128" s="78"/>
      <c r="AAM128" s="78"/>
      <c r="AAN128" s="78"/>
      <c r="AAO128" s="78"/>
      <c r="AAP128" s="78"/>
      <c r="AAQ128" s="78"/>
      <c r="AAR128" s="78"/>
      <c r="AAS128" s="78"/>
      <c r="AAT128" s="78"/>
      <c r="AAU128" s="78"/>
      <c r="AAV128" s="78"/>
      <c r="AAW128" s="78"/>
      <c r="AAX128" s="78"/>
      <c r="AAY128" s="78"/>
      <c r="AAZ128" s="78"/>
      <c r="ABA128" s="78"/>
      <c r="ABB128" s="78"/>
      <c r="ABC128" s="78"/>
      <c r="ABD128" s="78"/>
      <c r="ABE128" s="78"/>
      <c r="ABF128" s="78"/>
      <c r="ABG128" s="78"/>
      <c r="ABH128" s="78"/>
      <c r="ABI128" s="78"/>
      <c r="ABJ128" s="78"/>
      <c r="ABK128" s="78"/>
      <c r="ABL128" s="78"/>
      <c r="ABM128" s="78"/>
      <c r="ABN128" s="78"/>
      <c r="ABO128" s="78"/>
      <c r="ABP128" s="78"/>
      <c r="ABQ128" s="78"/>
      <c r="ABR128" s="78"/>
      <c r="ABS128" s="78"/>
      <c r="ABT128" s="78"/>
      <c r="ABU128" s="78"/>
      <c r="ABV128" s="78"/>
      <c r="ABW128" s="78"/>
      <c r="ABX128" s="78"/>
      <c r="ABY128" s="78"/>
      <c r="ABZ128" s="78"/>
      <c r="ACA128" s="78"/>
      <c r="ACB128" s="78"/>
      <c r="ACC128" s="78"/>
      <c r="ACD128" s="78"/>
      <c r="ACE128" s="78"/>
      <c r="ACF128" s="78"/>
      <c r="ACG128" s="78"/>
      <c r="ACH128" s="78"/>
      <c r="ACI128" s="78"/>
      <c r="ACJ128" s="78"/>
      <c r="ACK128" s="78"/>
      <c r="ACL128" s="78"/>
      <c r="ACM128" s="78"/>
      <c r="ACN128" s="78"/>
      <c r="ACO128" s="78"/>
      <c r="ACP128" s="78"/>
      <c r="ACQ128" s="78"/>
      <c r="ACR128" s="78"/>
      <c r="ACS128" s="78"/>
      <c r="ACT128" s="78"/>
      <c r="ACU128" s="78"/>
      <c r="ACV128" s="78"/>
      <c r="ACW128" s="78"/>
      <c r="ACX128" s="78"/>
      <c r="ACY128" s="78"/>
      <c r="ACZ128" s="78"/>
      <c r="ADA128" s="78"/>
      <c r="ADB128" s="78"/>
      <c r="ADC128" s="78"/>
      <c r="ADD128" s="78"/>
      <c r="ADE128" s="78"/>
      <c r="ADF128" s="78"/>
      <c r="ADG128" s="78"/>
      <c r="ADH128" s="78"/>
      <c r="ADI128" s="78"/>
      <c r="ADJ128" s="78"/>
      <c r="ADK128" s="78"/>
      <c r="ADL128" s="78"/>
      <c r="ADM128" s="78"/>
      <c r="ADN128" s="78"/>
      <c r="ADO128" s="78"/>
      <c r="ADP128" s="78"/>
      <c r="ADQ128" s="78"/>
      <c r="ADR128" s="78"/>
      <c r="ADS128" s="78"/>
      <c r="ADT128" s="78"/>
      <c r="ADU128" s="78"/>
      <c r="ADV128" s="78"/>
      <c r="ADW128" s="78"/>
      <c r="ADX128" s="78"/>
      <c r="ADY128" s="78"/>
      <c r="ADZ128" s="78"/>
      <c r="AEA128" s="78"/>
      <c r="AEB128" s="78"/>
      <c r="AEC128" s="78"/>
      <c r="AED128" s="78"/>
      <c r="AEE128" s="78"/>
      <c r="AEF128" s="78"/>
      <c r="AEG128" s="78"/>
      <c r="AEH128" s="78"/>
      <c r="AEI128" s="78"/>
      <c r="AEJ128" s="78"/>
      <c r="AEK128" s="78"/>
      <c r="AEL128" s="78"/>
      <c r="AEM128" s="78"/>
      <c r="AEN128" s="78"/>
      <c r="AEO128" s="78"/>
      <c r="AEP128" s="78"/>
      <c r="AEQ128" s="78"/>
      <c r="AER128" s="78"/>
      <c r="AES128" s="78"/>
      <c r="AET128" s="78"/>
      <c r="AEU128" s="78"/>
      <c r="AEV128" s="78"/>
      <c r="AEW128" s="78"/>
      <c r="AEX128" s="78"/>
      <c r="AEY128" s="78"/>
      <c r="AEZ128" s="78"/>
      <c r="AFA128" s="78"/>
      <c r="AFB128" s="78"/>
      <c r="AFC128" s="78"/>
      <c r="AFD128" s="78"/>
      <c r="AFE128" s="78"/>
      <c r="AFF128" s="78"/>
      <c r="AFG128" s="78"/>
      <c r="AFH128" s="78"/>
      <c r="AFI128" s="78"/>
      <c r="AFJ128" s="78"/>
      <c r="AFK128" s="78"/>
      <c r="AFL128" s="78"/>
      <c r="AFM128" s="78"/>
      <c r="AFN128" s="78"/>
      <c r="AFO128" s="78"/>
      <c r="AFP128" s="78"/>
      <c r="AFQ128" s="78"/>
      <c r="AFR128" s="78"/>
      <c r="AFS128" s="78"/>
      <c r="AFT128" s="78"/>
      <c r="AFU128" s="78"/>
      <c r="AFV128" s="78"/>
      <c r="AFW128" s="78"/>
      <c r="AFX128" s="78"/>
      <c r="AFY128" s="78"/>
      <c r="AFZ128" s="78"/>
      <c r="AGA128" s="78"/>
      <c r="AGB128" s="78"/>
      <c r="AGC128" s="78"/>
      <c r="AGD128" s="78"/>
      <c r="AGE128" s="78"/>
      <c r="AGF128" s="78"/>
      <c r="AGG128" s="78"/>
      <c r="AGH128" s="78"/>
      <c r="AGI128" s="78"/>
      <c r="AGJ128" s="78"/>
      <c r="AGK128" s="78"/>
      <c r="AGL128" s="78"/>
      <c r="AGM128" s="78"/>
      <c r="AGN128" s="78"/>
      <c r="AGO128" s="78"/>
      <c r="AGP128" s="78"/>
      <c r="AGQ128" s="78"/>
      <c r="AGR128" s="78"/>
      <c r="AGS128" s="78"/>
      <c r="AGT128" s="78"/>
      <c r="AGU128" s="78"/>
      <c r="AGV128" s="78"/>
      <c r="AGW128" s="78"/>
      <c r="AGX128" s="78"/>
      <c r="AGY128" s="78"/>
      <c r="AGZ128" s="78"/>
      <c r="AHA128" s="78"/>
      <c r="AHB128" s="78"/>
      <c r="AHC128" s="78"/>
      <c r="AHD128" s="78"/>
      <c r="AHE128" s="78"/>
      <c r="AHF128" s="78"/>
      <c r="AHG128" s="78"/>
      <c r="AHH128" s="78"/>
      <c r="AHI128" s="78"/>
      <c r="AHJ128" s="78"/>
      <c r="AHK128" s="78"/>
      <c r="AHL128" s="78"/>
      <c r="AHM128" s="78"/>
      <c r="AHN128" s="78"/>
      <c r="AHO128" s="78"/>
      <c r="AHP128" s="78"/>
      <c r="AHQ128" s="78"/>
      <c r="AHR128" s="78"/>
      <c r="AHS128" s="78"/>
      <c r="AHT128" s="78"/>
      <c r="AHU128" s="78"/>
      <c r="AHV128" s="78"/>
      <c r="AHW128" s="78"/>
      <c r="AHX128" s="78"/>
      <c r="AHY128" s="78"/>
      <c r="AHZ128" s="78"/>
      <c r="AIA128" s="78"/>
      <c r="AIB128" s="78"/>
      <c r="AIC128" s="78"/>
      <c r="AID128" s="78"/>
      <c r="AIE128" s="78"/>
      <c r="AIF128" s="78"/>
      <c r="AIG128" s="78"/>
      <c r="AIH128" s="78"/>
      <c r="AII128" s="78"/>
      <c r="AIJ128" s="78"/>
      <c r="AIK128" s="78"/>
      <c r="AIL128" s="78"/>
      <c r="AIM128" s="78"/>
      <c r="AIN128" s="78"/>
      <c r="AIO128" s="78"/>
      <c r="AIP128" s="78"/>
      <c r="AIQ128" s="78"/>
      <c r="AIR128" s="78"/>
      <c r="AIS128" s="78"/>
      <c r="AIT128" s="78"/>
      <c r="AIU128" s="78"/>
      <c r="AIV128" s="78"/>
      <c r="AIW128" s="78"/>
      <c r="AIX128" s="78"/>
      <c r="AIY128" s="78"/>
      <c r="AIZ128" s="78"/>
      <c r="AJA128" s="78"/>
      <c r="AJB128" s="78"/>
      <c r="AJC128" s="78"/>
      <c r="AJD128" s="78"/>
      <c r="AJE128" s="78"/>
      <c r="AJF128" s="78"/>
      <c r="AJG128" s="78"/>
      <c r="AJH128" s="78"/>
      <c r="AJI128" s="78"/>
      <c r="AJJ128" s="78"/>
      <c r="AJK128" s="78"/>
      <c r="AJL128" s="78"/>
      <c r="AJM128" s="78"/>
      <c r="AJN128" s="78"/>
      <c r="AJO128" s="78"/>
      <c r="AJP128" s="78"/>
      <c r="AJQ128" s="78"/>
      <c r="AJR128" s="78"/>
      <c r="AJS128" s="78"/>
      <c r="AJT128" s="78"/>
      <c r="AJU128" s="78"/>
      <c r="AJV128" s="78"/>
      <c r="AJW128" s="78"/>
      <c r="AJX128" s="78"/>
      <c r="AJY128" s="78"/>
      <c r="AJZ128" s="78"/>
      <c r="AKA128" s="78"/>
      <c r="AKB128" s="78"/>
      <c r="AKC128" s="78"/>
      <c r="AKD128" s="78"/>
      <c r="AKE128" s="78"/>
      <c r="AKF128" s="78"/>
      <c r="AKG128" s="78"/>
      <c r="AKH128" s="78"/>
      <c r="AKI128" s="78"/>
      <c r="AKJ128" s="78"/>
      <c r="AKK128" s="78"/>
      <c r="AKL128" s="78"/>
      <c r="AKM128" s="78"/>
      <c r="AKN128" s="78"/>
      <c r="AKO128" s="78"/>
      <c r="AKP128" s="78"/>
      <c r="AKQ128" s="78"/>
      <c r="AKR128" s="78"/>
      <c r="AKS128" s="78"/>
      <c r="AKT128" s="78"/>
      <c r="AKU128" s="78"/>
      <c r="AKV128" s="78"/>
      <c r="AKW128" s="78"/>
      <c r="AKX128" s="78"/>
      <c r="AKY128" s="78"/>
      <c r="AKZ128" s="78"/>
      <c r="ALA128" s="78"/>
      <c r="ALB128" s="78"/>
      <c r="ALC128" s="78"/>
      <c r="ALD128" s="78"/>
      <c r="ALE128" s="78"/>
      <c r="ALF128" s="78"/>
      <c r="ALG128" s="78"/>
      <c r="ALH128" s="78"/>
      <c r="ALI128" s="78"/>
      <c r="ALJ128" s="78"/>
      <c r="ALK128" s="78"/>
      <c r="ALL128" s="78"/>
      <c r="ALM128" s="78"/>
      <c r="ALN128" s="78"/>
      <c r="ALO128" s="78"/>
      <c r="ALP128" s="78"/>
      <c r="ALQ128" s="78"/>
      <c r="ALR128" s="78"/>
      <c r="ALS128" s="78"/>
      <c r="ALT128" s="78"/>
      <c r="ALU128" s="78"/>
      <c r="ALV128" s="78"/>
      <c r="ALW128" s="78"/>
      <c r="ALX128" s="78"/>
    </row>
  </sheetData>
  <autoFilter xmlns:etc="http://www.wps.cn/officeDocument/2017/etCustomData" ref="A5:ALX106" etc:filterBottomFollowUsedRange="0">
    <extLst/>
  </autoFilter>
  <mergeCells count="191">
    <mergeCell ref="C1:QL1"/>
    <mergeCell ref="RW1:SS1"/>
    <mergeCell ref="ST1:AJG1"/>
    <mergeCell ref="AJI1:AJJ1"/>
    <mergeCell ref="AJK1:AJN1"/>
    <mergeCell ref="AJO1:AJR1"/>
    <mergeCell ref="AJT1:ALX1"/>
    <mergeCell ref="E2:I2"/>
    <mergeCell ref="J2:M2"/>
    <mergeCell ref="N2:P2"/>
    <mergeCell ref="Q2:V2"/>
    <mergeCell ref="W2:BA2"/>
    <mergeCell ref="CF2:EF2"/>
    <mergeCell ref="EG2:GF2"/>
    <mergeCell ref="GH2:IG2"/>
    <mergeCell ref="II2:KH2"/>
    <mergeCell ref="KJ2:MI2"/>
    <mergeCell ref="MK2:MZ2"/>
    <mergeCell ref="NA2:NP2"/>
    <mergeCell ref="NQ2:OF2"/>
    <mergeCell ref="OG2:OV2"/>
    <mergeCell ref="OW2:PL2"/>
    <mergeCell ref="PM2:PO2"/>
    <mergeCell ref="PP2:PY2"/>
    <mergeCell ref="QA2:QC2"/>
    <mergeCell ref="QG2:QL2"/>
    <mergeCell ref="QM2:QQ2"/>
    <mergeCell ref="QS2:RV2"/>
    <mergeCell ref="RW2:SS2"/>
    <mergeCell ref="ST2:AAC2"/>
    <mergeCell ref="AFA2:AJF2"/>
    <mergeCell ref="AJT2:AKJ2"/>
    <mergeCell ref="AKK2:AKQ2"/>
    <mergeCell ref="AKR2:ALE2"/>
    <mergeCell ref="ALF2:ALX2"/>
    <mergeCell ref="G3:H3"/>
    <mergeCell ref="J3:K3"/>
    <mergeCell ref="L3:M3"/>
    <mergeCell ref="Q3:R3"/>
    <mergeCell ref="W3:BA3"/>
    <mergeCell ref="BB3:CE3"/>
    <mergeCell ref="PN3:PO3"/>
    <mergeCell ref="PP3:PT3"/>
    <mergeCell ref="QV3:QW3"/>
    <mergeCell ref="QX3:RK3"/>
    <mergeCell ref="RM3:RN3"/>
    <mergeCell ref="RP3:RQ3"/>
    <mergeCell ref="RS3:RT3"/>
    <mergeCell ref="RU3:RV3"/>
    <mergeCell ref="RW3:SJ3"/>
    <mergeCell ref="SL3:SM3"/>
    <mergeCell ref="SO3:SP3"/>
    <mergeCell ref="SR3:SS3"/>
    <mergeCell ref="ST3:TE3"/>
    <mergeCell ref="TF3:TQ3"/>
    <mergeCell ref="TR3:UC3"/>
    <mergeCell ref="UD3:UO3"/>
    <mergeCell ref="UP3:VA3"/>
    <mergeCell ref="VB3:VM3"/>
    <mergeCell ref="VN3:VY3"/>
    <mergeCell ref="VZ3:WK3"/>
    <mergeCell ref="WL3:WW3"/>
    <mergeCell ref="WX3:XI3"/>
    <mergeCell ref="XJ3:XU3"/>
    <mergeCell ref="XV3:AAC3"/>
    <mergeCell ref="AFA3:AGJ3"/>
    <mergeCell ref="AGK3:AHH3"/>
    <mergeCell ref="AHI3:AIP3"/>
    <mergeCell ref="AIQ3:AJF3"/>
    <mergeCell ref="ALF3:ALO3"/>
    <mergeCell ref="ALP3:ALX3"/>
    <mergeCell ref="W4:Y4"/>
    <mergeCell ref="AG4:AX4"/>
    <mergeCell ref="AZ4:BA4"/>
    <mergeCell ref="BB4:BD4"/>
    <mergeCell ref="BL4:CC4"/>
    <mergeCell ref="CD4:CE4"/>
    <mergeCell ref="CF4:CY4"/>
    <mergeCell ref="CZ4:DU4"/>
    <mergeCell ref="DY4:EA4"/>
    <mergeCell ref="EG4:EZ4"/>
    <mergeCell ref="FA4:FV4"/>
    <mergeCell ref="FZ4:GB4"/>
    <mergeCell ref="GH4:HA4"/>
    <mergeCell ref="HB4:HW4"/>
    <mergeCell ref="IA4:IC4"/>
    <mergeCell ref="II4:JB4"/>
    <mergeCell ref="JC4:JX4"/>
    <mergeCell ref="KB4:KD4"/>
    <mergeCell ref="KJ4:LC4"/>
    <mergeCell ref="LD4:LY4"/>
    <mergeCell ref="MC4:ME4"/>
    <mergeCell ref="QX4:RB4"/>
    <mergeCell ref="RE4:RK4"/>
    <mergeCell ref="RW4:SA4"/>
    <mergeCell ref="SD4:SJ4"/>
    <mergeCell ref="XV4:YG4"/>
    <mergeCell ref="YH4:YS4"/>
    <mergeCell ref="YT4:ZE4"/>
    <mergeCell ref="ZF4:ZQ4"/>
    <mergeCell ref="ZR4:AAC4"/>
    <mergeCell ref="AAY4:ABE4"/>
    <mergeCell ref="ABF4:ABL4"/>
    <mergeCell ref="ABM4:ABS4"/>
    <mergeCell ref="ABT4:ABZ4"/>
    <mergeCell ref="ACA4:ACG4"/>
    <mergeCell ref="ACH4:ACN4"/>
    <mergeCell ref="ACO4:ACU4"/>
    <mergeCell ref="ACV4:ADB4"/>
    <mergeCell ref="ADC4:ADI4"/>
    <mergeCell ref="ADJ4:ADN4"/>
    <mergeCell ref="ADO4:ADS4"/>
    <mergeCell ref="ADT4:ADX4"/>
    <mergeCell ref="ADY4:AEC4"/>
    <mergeCell ref="AED4:AEH4"/>
    <mergeCell ref="AEI4:AEM4"/>
    <mergeCell ref="AES4:AEW4"/>
    <mergeCell ref="AEY4:AEZ4"/>
    <mergeCell ref="AFA4:AFC4"/>
    <mergeCell ref="AFD4:AFF4"/>
    <mergeCell ref="AFG4:AFI4"/>
    <mergeCell ref="AFJ4:AFL4"/>
    <mergeCell ref="AFM4:AFO4"/>
    <mergeCell ref="AFP4:AFR4"/>
    <mergeCell ref="AFS4:AFU4"/>
    <mergeCell ref="AFV4:AFX4"/>
    <mergeCell ref="AFY4:AGA4"/>
    <mergeCell ref="AGB4:AGD4"/>
    <mergeCell ref="AGE4:AGG4"/>
    <mergeCell ref="AGH4:AGJ4"/>
    <mergeCell ref="AGK4:AGL4"/>
    <mergeCell ref="AGM4:AGN4"/>
    <mergeCell ref="AGO4:AGP4"/>
    <mergeCell ref="AGQ4:AGR4"/>
    <mergeCell ref="AGS4:AGT4"/>
    <mergeCell ref="AGU4:AGV4"/>
    <mergeCell ref="AGW4:AGX4"/>
    <mergeCell ref="AGY4:AGZ4"/>
    <mergeCell ref="AHA4:AHB4"/>
    <mergeCell ref="AHC4:AHD4"/>
    <mergeCell ref="AHE4:AHF4"/>
    <mergeCell ref="AHG4:AHH4"/>
    <mergeCell ref="AHI4:AHJ4"/>
    <mergeCell ref="AHK4:AHL4"/>
    <mergeCell ref="AHM4:AHN4"/>
    <mergeCell ref="AHO4:AHP4"/>
    <mergeCell ref="AHQ4:AHR4"/>
    <mergeCell ref="AHS4:AHT4"/>
    <mergeCell ref="AHU4:AHV4"/>
    <mergeCell ref="AHW4:AHX4"/>
    <mergeCell ref="AHY4:AHZ4"/>
    <mergeCell ref="AIA4:AIB4"/>
    <mergeCell ref="AIC4:AID4"/>
    <mergeCell ref="AIE4:AIF4"/>
    <mergeCell ref="AIG4:AIH4"/>
    <mergeCell ref="AII4:AIJ4"/>
    <mergeCell ref="AIK4:AIL4"/>
    <mergeCell ref="AIM4:AIN4"/>
    <mergeCell ref="AIO4:AIP4"/>
    <mergeCell ref="AIQ4:AIR4"/>
    <mergeCell ref="AIS4:AIT4"/>
    <mergeCell ref="AIU4:AIV4"/>
    <mergeCell ref="AIW4:AIX4"/>
    <mergeCell ref="AIY4:AIZ4"/>
    <mergeCell ref="AJA4:AJB4"/>
    <mergeCell ref="AJC4:AJD4"/>
    <mergeCell ref="AJE4:AJF4"/>
    <mergeCell ref="AJ5:AS5"/>
    <mergeCell ref="AT5:AX5"/>
    <mergeCell ref="BO5:BX5"/>
    <mergeCell ref="BY5:CB5"/>
    <mergeCell ref="CR5:CS5"/>
    <mergeCell ref="DM5:DO5"/>
    <mergeCell ref="DP5:DR5"/>
    <mergeCell ref="DS5:DU5"/>
    <mergeCell ref="ES5:ET5"/>
    <mergeCell ref="FN5:FP5"/>
    <mergeCell ref="FQ5:FS5"/>
    <mergeCell ref="FT5:FV5"/>
    <mergeCell ref="GT5:GU5"/>
    <mergeCell ref="HO5:HQ5"/>
    <mergeCell ref="HR5:HT5"/>
    <mergeCell ref="HU5:HW5"/>
    <mergeCell ref="IU5:IV5"/>
    <mergeCell ref="JP5:JR5"/>
    <mergeCell ref="JS5:JU5"/>
    <mergeCell ref="JV5:JX5"/>
    <mergeCell ref="KV5:KW5"/>
    <mergeCell ref="LQ5:LS5"/>
    <mergeCell ref="LT5:LV5"/>
    <mergeCell ref="LW5:LY5"/>
  </mergeCells>
  <pageMargins left="0.7" right="0.7" top="0.75" bottom="0.75" header="0" footer="0"/>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DP997"/>
  <sheetViews>
    <sheetView workbookViewId="0">
      <selection activeCell="A1" sqref="A1"/>
    </sheetView>
  </sheetViews>
  <sheetFormatPr defaultColWidth="14.4272727272727" defaultRowHeight="15" customHeight="1"/>
  <cols>
    <col min="2" max="2" width="24.8545454545455" customWidth="1"/>
    <col min="6" max="6" width="17.4272727272727" customWidth="1"/>
    <col min="7" max="7" width="24.7090909090909" customWidth="1"/>
    <col min="11" max="11" width="28.5727272727273" customWidth="1"/>
  </cols>
  <sheetData>
    <row r="1" ht="14.5" spans="1:58">
      <c r="A1" s="46"/>
      <c r="B1" s="47" t="s">
        <v>3782</v>
      </c>
      <c r="C1" s="48"/>
      <c r="D1" s="47" t="s">
        <v>3783</v>
      </c>
      <c r="E1" s="48"/>
      <c r="F1" s="48"/>
      <c r="G1" s="48"/>
      <c r="H1" s="48"/>
      <c r="I1" s="48"/>
      <c r="J1" s="48"/>
      <c r="K1" s="48"/>
      <c r="L1" s="48"/>
      <c r="M1" s="48"/>
      <c r="N1" s="48"/>
      <c r="O1" s="48"/>
      <c r="P1" s="47" t="s">
        <v>3784</v>
      </c>
      <c r="Q1" s="48"/>
      <c r="R1" s="48"/>
      <c r="S1" s="48"/>
      <c r="T1" s="48"/>
      <c r="U1" s="48"/>
      <c r="V1" s="48"/>
      <c r="W1" s="48"/>
      <c r="X1" s="48"/>
      <c r="Y1" s="48"/>
      <c r="Z1" s="48"/>
      <c r="AA1" s="48"/>
      <c r="AB1" s="47" t="s">
        <v>3785</v>
      </c>
      <c r="AC1" s="48"/>
      <c r="AD1" s="48"/>
      <c r="AE1" s="48"/>
      <c r="AF1" s="48"/>
      <c r="AG1" s="48"/>
      <c r="AH1" s="48"/>
      <c r="AI1" s="48"/>
      <c r="AJ1" s="48"/>
      <c r="AK1" s="48"/>
      <c r="AL1" s="48"/>
      <c r="AM1" s="48"/>
      <c r="AN1" s="47" t="s">
        <v>3786</v>
      </c>
      <c r="AO1" s="48"/>
      <c r="AP1" s="48"/>
      <c r="AQ1" s="46"/>
      <c r="AR1" s="46"/>
      <c r="AS1" s="46"/>
      <c r="AT1" s="47" t="s">
        <v>3784</v>
      </c>
      <c r="AU1" s="48"/>
      <c r="AV1" s="48"/>
      <c r="AW1" s="48"/>
      <c r="AX1" s="48"/>
      <c r="AY1" s="48"/>
      <c r="AZ1" s="47" t="s">
        <v>3785</v>
      </c>
      <c r="BA1" s="48"/>
      <c r="BB1" s="48"/>
      <c r="BC1" s="48"/>
      <c r="BD1" s="48"/>
      <c r="BE1" s="48"/>
      <c r="BF1" s="1" t="s">
        <v>13</v>
      </c>
    </row>
    <row r="2" ht="14.5" spans="1:120">
      <c r="A2" s="46" t="s">
        <v>3787</v>
      </c>
      <c r="B2" s="47" t="s">
        <v>3788</v>
      </c>
      <c r="C2" s="47" t="s">
        <v>3789</v>
      </c>
      <c r="D2" s="47" t="s">
        <v>355</v>
      </c>
      <c r="E2" s="47" t="s">
        <v>401</v>
      </c>
      <c r="F2" s="47" t="s">
        <v>2099</v>
      </c>
      <c r="G2" s="47" t="s">
        <v>3790</v>
      </c>
      <c r="H2" s="47" t="s">
        <v>3791</v>
      </c>
      <c r="I2" s="47" t="s">
        <v>3792</v>
      </c>
      <c r="J2" s="47" t="s">
        <v>3793</v>
      </c>
      <c r="K2" s="47" t="s">
        <v>3794</v>
      </c>
      <c r="L2" s="47" t="s">
        <v>3795</v>
      </c>
      <c r="M2" s="47" t="s">
        <v>3796</v>
      </c>
      <c r="N2" s="47" t="s">
        <v>1017</v>
      </c>
      <c r="O2" s="47" t="s">
        <v>1018</v>
      </c>
      <c r="P2" s="47" t="s">
        <v>3797</v>
      </c>
      <c r="Q2" s="47" t="s">
        <v>3798</v>
      </c>
      <c r="R2" s="47" t="s">
        <v>3799</v>
      </c>
      <c r="S2" s="47" t="s">
        <v>3800</v>
      </c>
      <c r="T2" s="47" t="s">
        <v>3801</v>
      </c>
      <c r="U2" s="47" t="s">
        <v>3802</v>
      </c>
      <c r="V2" s="47" t="s">
        <v>3803</v>
      </c>
      <c r="W2" s="47" t="s">
        <v>3804</v>
      </c>
      <c r="X2" s="47" t="s">
        <v>3805</v>
      </c>
      <c r="Y2" s="47" t="s">
        <v>3806</v>
      </c>
      <c r="Z2" s="47" t="s">
        <v>3807</v>
      </c>
      <c r="AA2" s="47" t="s">
        <v>3808</v>
      </c>
      <c r="AB2" s="47" t="s">
        <v>3809</v>
      </c>
      <c r="AC2" s="47" t="s">
        <v>3810</v>
      </c>
      <c r="AD2" s="47" t="s">
        <v>3811</v>
      </c>
      <c r="AE2" s="47" t="s">
        <v>3812</v>
      </c>
      <c r="AF2" s="47" t="s">
        <v>3813</v>
      </c>
      <c r="AG2" s="47" t="s">
        <v>3814</v>
      </c>
      <c r="AH2" s="47" t="s">
        <v>3815</v>
      </c>
      <c r="AI2" s="47" t="s">
        <v>3816</v>
      </c>
      <c r="AJ2" s="47" t="s">
        <v>3817</v>
      </c>
      <c r="AK2" s="47" t="s">
        <v>3818</v>
      </c>
      <c r="AL2" s="47" t="s">
        <v>3819</v>
      </c>
      <c r="AM2" s="47" t="s">
        <v>3820</v>
      </c>
      <c r="AN2" s="47" t="s">
        <v>3821</v>
      </c>
      <c r="AO2" s="47" t="s">
        <v>3822</v>
      </c>
      <c r="AP2" s="47" t="s">
        <v>3823</v>
      </c>
      <c r="AQ2" s="47" t="s">
        <v>3824</v>
      </c>
      <c r="AR2" s="47" t="s">
        <v>3825</v>
      </c>
      <c r="AS2" s="47" t="s">
        <v>3826</v>
      </c>
      <c r="AT2" s="47" t="s">
        <v>3827</v>
      </c>
      <c r="AU2" s="47" t="s">
        <v>3828</v>
      </c>
      <c r="AV2" s="47" t="s">
        <v>3829</v>
      </c>
      <c r="AW2" s="47" t="s">
        <v>3830</v>
      </c>
      <c r="AX2" s="47" t="s">
        <v>3831</v>
      </c>
      <c r="AY2" s="47" t="s">
        <v>3832</v>
      </c>
      <c r="AZ2" s="47" t="s">
        <v>3833</v>
      </c>
      <c r="BA2" s="47" t="s">
        <v>3834</v>
      </c>
      <c r="BB2" s="47" t="s">
        <v>3835</v>
      </c>
      <c r="BC2" s="47" t="s">
        <v>3836</v>
      </c>
      <c r="BD2" s="47" t="s">
        <v>3837</v>
      </c>
      <c r="BE2" s="47" t="s">
        <v>3838</v>
      </c>
      <c r="BF2" s="55" t="s">
        <v>293</v>
      </c>
      <c r="BG2" s="56" t="s">
        <v>294</v>
      </c>
      <c r="BH2" s="56" t="s">
        <v>295</v>
      </c>
      <c r="BI2" s="56" t="s">
        <v>296</v>
      </c>
      <c r="BJ2" s="56" t="s">
        <v>297</v>
      </c>
      <c r="BK2" s="56" t="s">
        <v>298</v>
      </c>
      <c r="BL2" s="56" t="s">
        <v>299</v>
      </c>
      <c r="BM2" s="56" t="s">
        <v>300</v>
      </c>
      <c r="BN2" s="56" t="s">
        <v>301</v>
      </c>
      <c r="BO2" s="56" t="s">
        <v>302</v>
      </c>
      <c r="BP2" s="56" t="s">
        <v>303</v>
      </c>
      <c r="BQ2" s="56" t="s">
        <v>304</v>
      </c>
      <c r="BR2" s="56" t="s">
        <v>305</v>
      </c>
      <c r="BS2" s="56" t="s">
        <v>306</v>
      </c>
      <c r="BT2" s="56" t="s">
        <v>307</v>
      </c>
      <c r="BU2" s="56" t="s">
        <v>308</v>
      </c>
      <c r="BV2" s="56" t="s">
        <v>309</v>
      </c>
      <c r="BW2" s="57" t="s">
        <v>310</v>
      </c>
      <c r="BX2" s="57" t="s">
        <v>311</v>
      </c>
      <c r="BY2" s="57" t="s">
        <v>312</v>
      </c>
      <c r="BZ2" s="57" t="s">
        <v>313</v>
      </c>
      <c r="CA2" s="57" t="s">
        <v>314</v>
      </c>
      <c r="CB2" s="57" t="s">
        <v>1015</v>
      </c>
      <c r="CC2" s="57" t="s">
        <v>1016</v>
      </c>
      <c r="CD2" s="58" t="s">
        <v>315</v>
      </c>
      <c r="CE2" s="58" t="s">
        <v>316</v>
      </c>
      <c r="CF2" s="58" t="s">
        <v>317</v>
      </c>
      <c r="CG2" s="58" t="s">
        <v>318</v>
      </c>
      <c r="CH2" s="58" t="s">
        <v>319</v>
      </c>
      <c r="CI2" s="58" t="s">
        <v>320</v>
      </c>
      <c r="CJ2" s="58" t="s">
        <v>321</v>
      </c>
      <c r="CK2" s="58" t="s">
        <v>322</v>
      </c>
      <c r="CL2" s="58" t="s">
        <v>323</v>
      </c>
      <c r="CM2" s="58" t="s">
        <v>324</v>
      </c>
      <c r="CN2" s="58" t="s">
        <v>325</v>
      </c>
      <c r="CO2" s="58" t="s">
        <v>326</v>
      </c>
      <c r="CP2" s="58" t="s">
        <v>327</v>
      </c>
      <c r="CQ2" s="58" t="s">
        <v>328</v>
      </c>
      <c r="CR2" s="59" t="s">
        <v>355</v>
      </c>
      <c r="CS2" s="59" t="s">
        <v>401</v>
      </c>
      <c r="CT2" s="59" t="s">
        <v>2099</v>
      </c>
      <c r="CU2" s="59" t="s">
        <v>3790</v>
      </c>
      <c r="CV2" s="59" t="s">
        <v>3791</v>
      </c>
      <c r="CW2" s="59" t="s">
        <v>3792</v>
      </c>
      <c r="CX2" s="59" t="s">
        <v>1017</v>
      </c>
      <c r="CY2" s="59" t="s">
        <v>1018</v>
      </c>
      <c r="CZ2" s="59" t="s">
        <v>1019</v>
      </c>
      <c r="DA2" s="59" t="s">
        <v>1020</v>
      </c>
      <c r="DB2" s="59" t="s">
        <v>1021</v>
      </c>
      <c r="DC2" s="59" t="s">
        <v>1022</v>
      </c>
      <c r="DD2" s="59" t="s">
        <v>1023</v>
      </c>
      <c r="DE2" s="59" t="s">
        <v>1024</v>
      </c>
      <c r="DF2" s="59" t="s">
        <v>1025</v>
      </c>
      <c r="DG2" s="59" t="s">
        <v>1026</v>
      </c>
      <c r="DH2" s="60" t="s">
        <v>433</v>
      </c>
      <c r="DI2" s="60" t="s">
        <v>463</v>
      </c>
      <c r="DJ2" s="60" t="s">
        <v>489</v>
      </c>
      <c r="DK2" s="60" t="s">
        <v>1027</v>
      </c>
      <c r="DL2" s="60" t="s">
        <v>1028</v>
      </c>
      <c r="DM2" s="60" t="s">
        <v>1029</v>
      </c>
      <c r="DN2" s="60" t="s">
        <v>1030</v>
      </c>
      <c r="DO2" s="60" t="s">
        <v>1031</v>
      </c>
      <c r="DP2" s="60" t="s">
        <v>1032</v>
      </c>
    </row>
    <row r="3" ht="14.5" spans="1:120">
      <c r="A3" s="49">
        <f>'Base Consolidada'!B7</f>
        <v>1</v>
      </c>
      <c r="B3" s="1" t="s">
        <v>3839</v>
      </c>
      <c r="C3" s="1" t="s">
        <v>3840</v>
      </c>
      <c r="D3" s="1" t="str">
        <f>IF(OR('Base Consolidada'!DW7="VOLQUETA",'Base Consolidada'!DW7="BUS",'Base Consolidada'!DW7="BUSETA",'Base Consolidada'!DW7="CAMIÓN",'Base Consolidada'!DW7="AUTOMÓVIL",'Base Consolidada'!DW7="CAMIONETA",'Base Consolidada'!DW7="MICROBUS",'Base Consolidada'!DW7="CAMPERO",'Base Consolidada'!DW7="TRACTOCAMION"),"CONDUCTOR",'Base Consolidada'!DW7)</f>
        <v>MOTOCICLETA</v>
      </c>
      <c r="E3" s="1" t="e">
        <f>IF(OR(#REF!="VOLQUETA",#REF!="BUS",#REF!="BUSETA",#REF!="CAMIÓN",#REF!="AUTOMÓVIL",#REF!="CAMIONETA",#REF!="MICROBUS",#REF!="CAMPERO",#REF!="TRACTOCAMION"),"CONDUCTOR",#REF!)</f>
        <v>#REF!</v>
      </c>
      <c r="F3" s="1" t="e">
        <f>IF(OR(#REF!="VOLQUETA",#REF!="BUS",#REF!="BUSETA",#REF!="CAMIÓN",#REF!="AUTOMÓVIL",#REF!="CAMIONETA",#REF!="MICROBUS",#REF!="CAMPERO",#REF!="TRACTOCAMION"),"CONDUCTOR",#REF!)</f>
        <v>#REF!</v>
      </c>
      <c r="G3" s="49" t="e">
        <f>IF(OR(#REF!="VOLQUETA",#REF!="BUS",#REF!="BUSETA",#REF!="CAMIÓN",#REF!="AUTOMÓVIL",#REF!="CAMIONETA",#REF!="MICROBUS",#REF!="CAMPERO",#REF!="TRACTOCAMION"),"CONDUCTOR",#REF!)</f>
        <v>#REF!</v>
      </c>
      <c r="H3" s="49" t="e">
        <f>IF(OR(#REF!="VOLQUETA",#REF!="BUS",#REF!="BUSETA",#REF!="CAMIÓN",#REF!="AUTOMÓVIL",#REF!="CAMIONETA",#REF!="MICROBUS",#REF!="CAMPERO",#REF!="TRACTOCAMION"),"CONDUCTOR",#REF!)</f>
        <v>#REF!</v>
      </c>
      <c r="I3" s="49" t="e">
        <f>IF(OR(#REF!="VOLQUETA",#REF!="BUS",#REF!="BUSETA",#REF!="CAMIÓN",#REF!="AUTOMÓVIL",#REF!="CAMIONETA",#REF!="MICROBUS",#REF!="CAMPERO",#REF!="TRACTOCAMION"),"CONDUCTOR",#REF!)</f>
        <v>#REF!</v>
      </c>
      <c r="J3" s="49" t="e">
        <f>IF(OR(#REF!="VOLQUETA",#REF!="BUS",#REF!="BUSETA",#REF!="CAMIÓN",#REF!="AUTOMÓVIL",#REF!="CAMIONETA",#REF!="MICROBUS",#REF!="CAMPERO",#REF!="TRACTOCAMION"),"CONDUCTOR",#REF!)</f>
        <v>#REF!</v>
      </c>
      <c r="K3" s="49" t="e">
        <f>IF(OR(#REF!="VOLQUETA",#REF!="BUS",#REF!="BUSETA",#REF!="CAMIÓN",#REF!="AUTOMÓVIL",#REF!="CAMIONETA",#REF!="MICROBUS",#REF!="CAMPERO",#REF!="TRACTOCAMION"),"CONDUCTOR",#REF!)</f>
        <v>#REF!</v>
      </c>
      <c r="L3" s="49" t="e">
        <f>IF(OR(#REF!="VOLQUETA",#REF!="BUS",#REF!="BUSETA",#REF!="CAMIÓN",#REF!="AUTOMÓVIL",#REF!="CAMIONETA",#REF!="MICROBUS",#REF!="CAMPERO",#REF!="TRACTOCAMION"),"CONDUCTOR",#REF!)</f>
        <v>#REF!</v>
      </c>
      <c r="M3" s="49" t="e">
        <f>IF(OR(#REF!="VOLQUETA",#REF!="BUS",#REF!="BUSETA",#REF!="CAMIÓN",#REF!="AUTOMÓVIL",#REF!="CAMIONETA",#REF!="MICROBUS",#REF!="CAMPERO",#REF!="TRACTOCAMION"),"CONDUCTOR",#REF!)</f>
        <v>#REF!</v>
      </c>
      <c r="N3" s="49" t="e">
        <f>IF(OR(#REF!="VOLQUETA",#REF!="BUS",#REF!="BUSETA",#REF!="CAMIÓN",#REF!="AUTOMÓVIL",#REF!="CAMIONETA",#REF!="MICROBUS",#REF!="CAMPERO",#REF!="TRACTOCAMION"),"CONDUCTOR",#REF!)</f>
        <v>#REF!</v>
      </c>
      <c r="O3" s="49" t="e">
        <f>IF(OR(#REF!="VOLQUETA",#REF!="BUS",#REF!="BUSETA",#REF!="CAMIÓN",#REF!="AUTOMÓVIL",#REF!="CAMIONETA",#REF!="MICROBUS",#REF!="CAMPERO",#REF!="TRACTOCAMION"),"CONDUCTOR",#REF!)</f>
        <v>#REF!</v>
      </c>
      <c r="P3" s="49">
        <f>YEAR('Base Consolidada'!QM7)-YEAR('Base Consolidada'!CG7)</f>
        <v>27</v>
      </c>
      <c r="Q3" s="51" t="e">
        <f>IF(#REF!=0," ",YEAR('Base Consolidada'!QM7)-YEAR(#REF!))</f>
        <v>#REF!</v>
      </c>
      <c r="R3" s="51" t="e">
        <f>IF(#REF!=0," ",YEAR('Base Consolidada'!$QM$7)-YEAR(#REF!))</f>
        <v>#REF!</v>
      </c>
      <c r="S3" s="51" t="e">
        <f>IF(#REF!=0," ",YEAR('Base Consolidada'!$QM$7)-YEAR(#REF!))</f>
        <v>#REF!</v>
      </c>
      <c r="T3" s="51" t="e">
        <f>IF(#REF!=0," ",YEAR('Base Consolidada'!$QM$7)-YEAR(#REF!))</f>
        <v>#REF!</v>
      </c>
      <c r="U3" s="51" t="e">
        <f>IF(#REF!=0," ",YEAR('Base Consolidada'!$QM$7)-YEAR(#REF!))</f>
        <v>#REF!</v>
      </c>
      <c r="V3" s="51" t="e">
        <f>IF(#REF!=0," ",YEAR('Base Consolidada'!$QM$7)-YEAR(#REF!))</f>
        <v>#REF!</v>
      </c>
      <c r="W3" s="51" t="e">
        <f>IF(#REF!=0," ",YEAR('Base Consolidada'!$QM$7)-YEAR(#REF!))</f>
        <v>#REF!</v>
      </c>
      <c r="X3" s="51" t="e">
        <f>IF(#REF!=0," ",YEAR('Base Consolidada'!$QM$7)-YEAR(#REF!))</f>
        <v>#REF!</v>
      </c>
      <c r="Y3" s="51" t="e">
        <f>IF(#REF!=0," ",YEAR('Base Consolidada'!$QM$7)-YEAR(#REF!))</f>
        <v>#REF!</v>
      </c>
      <c r="Z3" s="51" t="e">
        <f>IF(#REF!=0," ",YEAR('Base Consolidada'!$QM$7)-YEAR(#REF!))</f>
        <v>#REF!</v>
      </c>
      <c r="AA3" s="51" t="e">
        <f>IF(#REF!=0," ",YEAR('Base Consolidada'!$QM$7)-YEAR(#REF!))</f>
        <v>#REF!</v>
      </c>
      <c r="AB3" s="1" t="str">
        <f>IF('Base Consolidada'!CI7="********"," ",'Base Consolidada'!CI7)</f>
        <v>HERIDO</v>
      </c>
      <c r="AC3" s="1" t="e">
        <f>#REF!</f>
        <v>#REF!</v>
      </c>
      <c r="AD3" s="1" t="e">
        <f>#REF!</f>
        <v>#REF!</v>
      </c>
      <c r="AE3" s="1" t="e">
        <f>#REF!</f>
        <v>#REF!</v>
      </c>
      <c r="AF3" s="1" t="e">
        <f>#REF!</f>
        <v>#REF!</v>
      </c>
      <c r="AG3" s="1" t="e">
        <f>#REF!</f>
        <v>#REF!</v>
      </c>
      <c r="AH3" s="1" t="e">
        <f>#REF!</f>
        <v>#REF!</v>
      </c>
      <c r="AI3" s="1" t="e">
        <f>#REF!</f>
        <v>#REF!</v>
      </c>
      <c r="AJ3" s="1" t="e">
        <f>#REF!</f>
        <v>#REF!</v>
      </c>
      <c r="AK3" s="1" t="e">
        <f>#REF!</f>
        <v>#REF!</v>
      </c>
      <c r="AL3" s="1" t="e">
        <f>#REF!</f>
        <v>#REF!</v>
      </c>
      <c r="AM3" s="1" t="e">
        <f>#REF!</f>
        <v>#REF!</v>
      </c>
      <c r="AN3" s="1" t="str">
        <f>'Base Consolidada'!MX7</f>
        <v>PEATÓN</v>
      </c>
      <c r="AO3" s="1" t="e">
        <f>#REF!</f>
        <v>#REF!</v>
      </c>
      <c r="AP3" s="53" t="e">
        <f>#REF!</f>
        <v>#REF!</v>
      </c>
      <c r="AQ3" s="1" t="e">
        <f>#REF!</f>
        <v>#REF!</v>
      </c>
      <c r="AR3" s="1" t="e">
        <f>#REF!</f>
        <v>#REF!</v>
      </c>
      <c r="AS3" s="1" t="e">
        <f>#REF!</f>
        <v>#REF!</v>
      </c>
      <c r="AT3" s="54">
        <f>YEAR('Base Consolidada'!QM7)-YEAR('Base Consolidada'!ML7)</f>
        <v>66</v>
      </c>
      <c r="AU3" s="54" t="e">
        <f>IF(#REF!=0," ",YEAR('Base Consolidada'!QM7)-YEAR(#REF!))</f>
        <v>#REF!</v>
      </c>
      <c r="AV3" s="54" t="e">
        <f>IF(#REF!=0," ",YEAR('Base Consolidada'!$QM$7)-YEAR(#REF!))</f>
        <v>#REF!</v>
      </c>
      <c r="AW3" s="54" t="e">
        <f>IF(#REF!=0," ",YEAR('Base Consolidada'!$QM$7)-YEAR(#REF!))</f>
        <v>#REF!</v>
      </c>
      <c r="AX3" s="54" t="e">
        <f>IF(#REF!=0," ",YEAR('Base Consolidada'!$QM$7)-YEAR(#REF!))</f>
        <v>#REF!</v>
      </c>
      <c r="AY3" s="54" t="e">
        <f>IF(#REF!=0," ",YEAR('Base Consolidada'!$QM$7)-YEAR(#REF!))</f>
        <v>#REF!</v>
      </c>
      <c r="AZ3" s="1" t="str">
        <f>'Base Consolidada'!MY7</f>
        <v>HERIDO</v>
      </c>
      <c r="BA3" s="1" t="e">
        <f>#REF!</f>
        <v>#REF!</v>
      </c>
      <c r="BB3" s="1" t="e">
        <f>#REF!</f>
        <v>#REF!</v>
      </c>
      <c r="BC3" s="1" t="e">
        <f>#REF!</f>
        <v>#REF!</v>
      </c>
      <c r="BD3" s="1" t="e">
        <f>#REF!</f>
        <v>#REF!</v>
      </c>
      <c r="BE3" s="1" t="e">
        <f>#REF!</f>
        <v>#REF!</v>
      </c>
      <c r="BF3" s="1" t="str">
        <f>IF('Base Consolidada'!AJT7="APLICA",1," ")</f>
        <v> </v>
      </c>
      <c r="BG3" s="1" t="str">
        <f>IF('Base Consolidada'!AJU7="APLICA",1," ")</f>
        <v> </v>
      </c>
      <c r="BH3" s="1" t="str">
        <f>IF('Base Consolidada'!AJV7="APLICA",1," ")</f>
        <v> </v>
      </c>
      <c r="BI3" s="1" t="str">
        <f>IF('Base Consolidada'!AJW7="APLICA",1," ")</f>
        <v> </v>
      </c>
      <c r="BJ3" s="1" t="str">
        <f>IF('Base Consolidada'!AJX7="APLICA",1," ")</f>
        <v> </v>
      </c>
      <c r="BK3" s="1" t="str">
        <f>IF('Base Consolidada'!AJY7="APLICA",1," ")</f>
        <v> </v>
      </c>
      <c r="BL3" s="1" t="str">
        <f>IF('Base Consolidada'!AJZ7="APLICA",1," ")</f>
        <v> </v>
      </c>
      <c r="BM3" s="1" t="str">
        <f>IF('Base Consolidada'!AKA7="APLICA",1," ")</f>
        <v> </v>
      </c>
      <c r="BN3" s="1" t="str">
        <f>IF('Base Consolidada'!AKB7="APLICA",1," ")</f>
        <v> </v>
      </c>
      <c r="BO3" s="1">
        <f>IF('Base Consolidada'!AKC7="APLICA",1," ")</f>
        <v>1</v>
      </c>
      <c r="BP3" s="1" t="str">
        <f>IF('Base Consolidada'!AKD7="APLICA",1," ")</f>
        <v> </v>
      </c>
      <c r="BQ3" s="1" t="str">
        <f>IF('Base Consolidada'!AKE7="APLICA",1," ")</f>
        <v> </v>
      </c>
      <c r="BR3" s="1">
        <f>IF('Base Consolidada'!AKF7="APLICA",1," ")</f>
        <v>1</v>
      </c>
      <c r="BS3" s="1" t="str">
        <f>IF('Base Consolidada'!AKG7="APLICA",1," ")</f>
        <v> </v>
      </c>
      <c r="BT3" s="1" t="str">
        <f>IF('Base Consolidada'!AKH7="APLICA",1," ")</f>
        <v> </v>
      </c>
      <c r="BU3" s="1" t="str">
        <f>IF('Base Consolidada'!AKI7="APLICA",1," ")</f>
        <v> </v>
      </c>
      <c r="BV3" s="1" t="str">
        <f>IF('Base Consolidada'!AKJ7="APLICA",1," ")</f>
        <v> </v>
      </c>
      <c r="BW3" s="1" t="str">
        <f>IF('Base Consolidada'!AKK7="APLICA",1," ")</f>
        <v> </v>
      </c>
      <c r="BX3" s="1" t="str">
        <f>IF('Base Consolidada'!AKL7="APLICA",1," ")</f>
        <v> </v>
      </c>
      <c r="BY3" s="1" t="str">
        <f>IF('Base Consolidada'!AKM7="APLICA",1," ")</f>
        <v> </v>
      </c>
      <c r="BZ3" s="1" t="str">
        <f>IF('Base Consolidada'!AKN7="APLICA",1," ")</f>
        <v> </v>
      </c>
      <c r="CA3" s="1" t="str">
        <f>IF('Base Consolidada'!AKO7="APLICA",1," ")</f>
        <v> </v>
      </c>
      <c r="CB3" s="1" t="str">
        <f>IF('Base Consolidada'!AKP7="APLICA",1," ")</f>
        <v> </v>
      </c>
      <c r="CC3" s="1" t="str">
        <f>IF('Base Consolidada'!AKQ7="APLICA",1," ")</f>
        <v> </v>
      </c>
      <c r="CD3" s="1" t="str">
        <f>IF('Base Consolidada'!AKR7="APLICA",1," ")</f>
        <v> </v>
      </c>
      <c r="CE3" s="1" t="str">
        <f>IF('Base Consolidada'!AKS7="APLICA",1," ")</f>
        <v> </v>
      </c>
      <c r="CF3" s="1" t="str">
        <f>IF('Base Consolidada'!AKT7="APLICA",1," ")</f>
        <v> </v>
      </c>
      <c r="CG3" s="1" t="str">
        <f>IF('Base Consolidada'!AKU7="APLICA",1," ")</f>
        <v> </v>
      </c>
      <c r="CH3" s="1" t="str">
        <f>IF('Base Consolidada'!AKV7="APLICA",1," ")</f>
        <v> </v>
      </c>
      <c r="CI3" s="1" t="str">
        <f>IF('Base Consolidada'!AKW7="APLICA",1," ")</f>
        <v> </v>
      </c>
      <c r="CJ3" s="1" t="str">
        <f>IF('Base Consolidada'!AKX7="APLICA",1," ")</f>
        <v> </v>
      </c>
      <c r="CK3" s="1" t="str">
        <f>IF('Base Consolidada'!AKY7="APLICA",1," ")</f>
        <v> </v>
      </c>
      <c r="CL3" s="1" t="str">
        <f>IF('Base Consolidada'!AKZ7="APLICA",1," ")</f>
        <v> </v>
      </c>
      <c r="CM3" s="1" t="str">
        <f>IF('Base Consolidada'!ALA7="APLICA",1," ")</f>
        <v> </v>
      </c>
      <c r="CN3" s="1" t="str">
        <f>IF('Base Consolidada'!ALB7="APLICA",1," ")</f>
        <v> </v>
      </c>
      <c r="CO3" s="1" t="str">
        <f>IF('Base Consolidada'!ALC7="APLICA",1," ")</f>
        <v> </v>
      </c>
      <c r="CP3" s="1" t="str">
        <f>IF('Base Consolidada'!ALD7="APLICA",1," ")</f>
        <v> </v>
      </c>
      <c r="CQ3" s="1" t="str">
        <f>IF('Base Consolidada'!ALE7="APLICA",1," ")</f>
        <v> </v>
      </c>
      <c r="CR3" s="1" t="e">
        <f>IF('Base Consolidada'!#REF!="APLICA",1," ")</f>
        <v>#REF!</v>
      </c>
      <c r="CS3" s="1" t="e">
        <f>IF('Base Consolidada'!#REF!="APLICA",1," ")</f>
        <v>#REF!</v>
      </c>
      <c r="CT3" s="1" t="e">
        <f>IF('Base Consolidada'!#REF!="APLICA",1," ")</f>
        <v>#REF!</v>
      </c>
      <c r="CU3" s="1" t="e">
        <f>IF('Base Consolidada'!#REF!="APLICA",1," ")</f>
        <v>#REF!</v>
      </c>
      <c r="CV3" s="1" t="e">
        <f>IF('Base Consolidada'!#REF!="APLICA",1," ")</f>
        <v>#REF!</v>
      </c>
      <c r="CW3" s="1" t="e">
        <f>IF('Base Consolidada'!#REF!="APLICA",1," ")</f>
        <v>#REF!</v>
      </c>
      <c r="CX3" s="1" t="str">
        <f>IF('Base Consolidada'!ALF7="APLICA",1," ")</f>
        <v> </v>
      </c>
      <c r="CY3" s="1">
        <f>IF('Base Consolidada'!ALG7="APLICA",1," ")</f>
        <v>1</v>
      </c>
      <c r="CZ3" s="1" t="str">
        <f>IF('Base Consolidada'!ALH7="APLICA",1," ")</f>
        <v> </v>
      </c>
      <c r="DA3" s="1" t="str">
        <f>IF('Base Consolidada'!ALI7="APLICA",1," ")</f>
        <v> </v>
      </c>
      <c r="DB3" s="1" t="str">
        <f>IF('Base Consolidada'!ALJ7="APLICA",1," ")</f>
        <v> </v>
      </c>
      <c r="DC3" s="1" t="str">
        <f>IF('Base Consolidada'!ALK7="APLICA",1," ")</f>
        <v> </v>
      </c>
      <c r="DD3" s="1">
        <f>IF('Base Consolidada'!ALL7="APLICA",1," ")</f>
        <v>1</v>
      </c>
      <c r="DE3" s="1" t="str">
        <f>IF('Base Consolidada'!ALM7="APLICA",1," ")</f>
        <v> </v>
      </c>
      <c r="DF3" s="1" t="str">
        <f>IF('Base Consolidada'!ALN7="APLICA",1," ")</f>
        <v> </v>
      </c>
      <c r="DG3" s="1" t="str">
        <f>IF('Base Consolidada'!ALO7="APLICA",1," ")</f>
        <v> </v>
      </c>
      <c r="DH3" s="1">
        <f>IF('Base Consolidada'!ALP7="APLICA",1," ")</f>
        <v>1</v>
      </c>
      <c r="DI3" s="1" t="str">
        <f>IF('Base Consolidada'!ALQ7="APLICA",1," ")</f>
        <v> </v>
      </c>
      <c r="DJ3" s="1" t="str">
        <f>IF('Base Consolidada'!ALR7="APLICA",1," ")</f>
        <v> </v>
      </c>
      <c r="DK3" s="1" t="str">
        <f>IF('Base Consolidada'!ALS7="APLICA",1," ")</f>
        <v> </v>
      </c>
      <c r="DL3" s="1" t="str">
        <f>IF('Base Consolidada'!ALT7="APLICA",1," ")</f>
        <v> </v>
      </c>
      <c r="DM3" s="1" t="str">
        <f>IF('Base Consolidada'!ALU7="APLICA",1," ")</f>
        <v> </v>
      </c>
      <c r="DN3" s="1" t="str">
        <f>IF('Base Consolidada'!ALV7="APLICA",1," ")</f>
        <v> </v>
      </c>
      <c r="DO3" s="1" t="str">
        <f>IF('Base Consolidada'!ALW7="APLICA",1," ")</f>
        <v> </v>
      </c>
      <c r="DP3" s="1" t="str">
        <f>IF('Base Consolidada'!ALX7="APLICA",1," ")</f>
        <v> </v>
      </c>
    </row>
    <row r="4" ht="14.5" spans="1:120">
      <c r="A4" s="49">
        <f>'Base Consolidada'!B10</f>
        <v>5</v>
      </c>
      <c r="B4" s="1" t="s">
        <v>3841</v>
      </c>
      <c r="C4" s="1" t="s">
        <v>3842</v>
      </c>
      <c r="D4" s="1" t="str">
        <f>IF(OR('Base Consolidada'!DW10="VOLQUETA",'Base Consolidada'!DW10="BUS",'Base Consolidada'!DW10="BUSETA",'Base Consolidada'!DW10="CAMIÓN",'Base Consolidada'!DW10="AUTOMÓVIL",'Base Consolidada'!DW10="CAMIONETA",'Base Consolidada'!DW10="MICROBUS",'Base Consolidada'!DW10="CAMPERO",'Base Consolidada'!DW10="TRACTOCAMION"),"CONDUCTOR",'Base Consolidada'!DW10)</f>
        <v>MOTOCICLETA</v>
      </c>
      <c r="E4" s="1" t="e">
        <f>IF(OR(#REF!="VOLQUETA",#REF!="BUS",#REF!="BUSETA",#REF!="CAMIÓN",#REF!="AUTOMÓVIL",#REF!="CAMIONETA",#REF!="MICROBUS",#REF!="CAMPERO",#REF!="TRACTOCAMION"),"CONDUCTOR",#REF!)</f>
        <v>#REF!</v>
      </c>
      <c r="F4" s="1" t="e">
        <f>IF(OR(#REF!="VOLQUETA",#REF!="BUS",#REF!="BUSETA",#REF!="CAMIÓN",#REF!="AUTOMÓVIL",#REF!="CAMIONETA",#REF!="MICROBUS",#REF!="CAMPERO",#REF!="TRACTOCAMION"),"CONDUCTOR",#REF!)</f>
        <v>#REF!</v>
      </c>
      <c r="G4" s="49" t="e">
        <f>IF(OR(#REF!="VOLQUETA",#REF!="BUS",#REF!="BUSETA",#REF!="CAMIÓN",#REF!="AUTOMÓVIL",#REF!="CAMIONETA",#REF!="MICROBUS",#REF!="CAMPERO",#REF!="TRACTOCAMION"),"CONDUCTOR",#REF!)</f>
        <v>#REF!</v>
      </c>
      <c r="H4" s="49" t="e">
        <f>IF(OR(#REF!="VOLQUETA",#REF!="BUS",#REF!="BUSETA",#REF!="CAMIÓN",#REF!="AUTOMÓVIL",#REF!="CAMIONETA",#REF!="MICROBUS",#REF!="CAMPERO",#REF!="TRACTOCAMION"),"CONDUCTOR",#REF!)</f>
        <v>#REF!</v>
      </c>
      <c r="I4" s="49" t="e">
        <f>IF(OR(#REF!="VOLQUETA",#REF!="BUS",#REF!="BUSETA",#REF!="CAMIÓN",#REF!="AUTOMÓVIL",#REF!="CAMIONETA",#REF!="MICROBUS",#REF!="CAMPERO",#REF!="TRACTOCAMION"),"CONDUCTOR",#REF!)</f>
        <v>#REF!</v>
      </c>
      <c r="J4" s="49" t="e">
        <f>IF(OR(#REF!="VOLQUETA",#REF!="BUS",#REF!="BUSETA",#REF!="CAMIÓN",#REF!="AUTOMÓVIL",#REF!="CAMIONETA",#REF!="MICROBUS",#REF!="CAMPERO",#REF!="TRACTOCAMION"),"CONDUCTOR",#REF!)</f>
        <v>#REF!</v>
      </c>
      <c r="K4" s="49" t="e">
        <f>IF(OR(#REF!="VOLQUETA",#REF!="BUS",#REF!="BUSETA",#REF!="CAMIÓN",#REF!="AUTOMÓVIL",#REF!="CAMIONETA",#REF!="MICROBUS",#REF!="CAMPERO",#REF!="TRACTOCAMION"),"CONDUCTOR",#REF!)</f>
        <v>#REF!</v>
      </c>
      <c r="L4" s="49" t="e">
        <f>IF(OR(#REF!="VOLQUETA",#REF!="BUS",#REF!="BUSETA",#REF!="CAMIÓN",#REF!="AUTOMÓVIL",#REF!="CAMIONETA",#REF!="MICROBUS",#REF!="CAMPERO",#REF!="TRACTOCAMION"),"CONDUCTOR",#REF!)</f>
        <v>#REF!</v>
      </c>
      <c r="M4" s="49" t="e">
        <f>IF(OR(#REF!="VOLQUETA",#REF!="BUS",#REF!="BUSETA",#REF!="CAMIÓN",#REF!="AUTOMÓVIL",#REF!="CAMIONETA",#REF!="MICROBUS",#REF!="CAMPERO",#REF!="TRACTOCAMION"),"CONDUCTOR",#REF!)</f>
        <v>#REF!</v>
      </c>
      <c r="N4" s="49" t="e">
        <f>IF(OR(#REF!="VOLQUETA",#REF!="BUS",#REF!="BUSETA",#REF!="CAMIÓN",#REF!="AUTOMÓVIL",#REF!="CAMIONETA",#REF!="MICROBUS",#REF!="CAMPERO",#REF!="TRACTOCAMION"),"CONDUCTOR",#REF!)</f>
        <v>#REF!</v>
      </c>
      <c r="O4" s="49" t="e">
        <f>IF(OR(#REF!="VOLQUETA",#REF!="BUS",#REF!="BUSETA",#REF!="CAMIÓN",#REF!="AUTOMÓVIL",#REF!="CAMIONETA",#REF!="MICROBUS",#REF!="CAMPERO",#REF!="TRACTOCAMION"),"CONDUCTOR",#REF!)</f>
        <v>#REF!</v>
      </c>
      <c r="P4" s="49">
        <f>YEAR('Base Consolidada'!QM10)-YEAR('Base Consolidada'!CG10)</f>
        <v>38</v>
      </c>
      <c r="Q4" s="51" t="e">
        <f>IF(#REF!=0," ",YEAR('Base Consolidada'!QM10)-YEAR(#REF!))</f>
        <v>#REF!</v>
      </c>
      <c r="R4" s="51" t="e">
        <f>IF(#REF!=0," ",YEAR('Base Consolidada'!QM10)-YEAR(#REF!))</f>
        <v>#REF!</v>
      </c>
      <c r="S4" s="51" t="e">
        <f>IF(#REF!=0," ",YEAR('Base Consolidada'!$QM$7)-YEAR(#REF!))</f>
        <v>#REF!</v>
      </c>
      <c r="T4" s="51" t="e">
        <f>IF(#REF!=0," ",YEAR('Base Consolidada'!$QM$7)-YEAR(#REF!))</f>
        <v>#REF!</v>
      </c>
      <c r="U4" s="51" t="e">
        <f>IF(#REF!=0," ",YEAR('Base Consolidada'!$QM$7)-YEAR(#REF!))</f>
        <v>#REF!</v>
      </c>
      <c r="V4" s="51" t="e">
        <f>IF(#REF!=0," ",YEAR('Base Consolidada'!$QM$7)-YEAR(#REF!))</f>
        <v>#REF!</v>
      </c>
      <c r="W4" s="51" t="e">
        <f>IF(#REF!=0," ",YEAR('Base Consolidada'!$QM$7)-YEAR(#REF!))</f>
        <v>#REF!</v>
      </c>
      <c r="X4" s="51" t="e">
        <f>IF(#REF!=0," ",YEAR('Base Consolidada'!$QM$7)-YEAR(#REF!))</f>
        <v>#REF!</v>
      </c>
      <c r="Y4" s="51" t="e">
        <f>IF(#REF!=0," ",YEAR('Base Consolidada'!$QM$7)-YEAR(#REF!))</f>
        <v>#REF!</v>
      </c>
      <c r="Z4" s="51" t="e">
        <f>IF(#REF!=0," ",YEAR('Base Consolidada'!$QM$7)-YEAR(#REF!))</f>
        <v>#REF!</v>
      </c>
      <c r="AA4" s="51" t="e">
        <f>IF(#REF!=0," ",YEAR('Base Consolidada'!$QM$7)-YEAR(#REF!))</f>
        <v>#REF!</v>
      </c>
      <c r="AB4" s="1" t="str">
        <f>IF('Base Consolidada'!CI10="********"," ",'Base Consolidada'!CI10)</f>
        <v>HERIDO</v>
      </c>
      <c r="AC4" s="1" t="e">
        <f>IF(#REF!=0," ",#REF!)</f>
        <v>#REF!</v>
      </c>
      <c r="AD4" s="1" t="e">
        <f>#REF!</f>
        <v>#REF!</v>
      </c>
      <c r="AE4" s="1" t="e">
        <f>#REF!</f>
        <v>#REF!</v>
      </c>
      <c r="AF4" s="1" t="e">
        <f>#REF!</f>
        <v>#REF!</v>
      </c>
      <c r="AG4" s="1" t="e">
        <f>#REF!</f>
        <v>#REF!</v>
      </c>
      <c r="AH4" s="1" t="e">
        <f>#REF!</f>
        <v>#REF!</v>
      </c>
      <c r="AI4" s="1" t="e">
        <f>#REF!</f>
        <v>#REF!</v>
      </c>
      <c r="AJ4" s="1" t="e">
        <f>#REF!</f>
        <v>#REF!</v>
      </c>
      <c r="AK4" s="1" t="e">
        <f>#REF!</f>
        <v>#REF!</v>
      </c>
      <c r="AL4" s="1" t="e">
        <f>#REF!</f>
        <v>#REF!</v>
      </c>
      <c r="AM4" s="1" t="e">
        <f>#REF!</f>
        <v>#REF!</v>
      </c>
      <c r="AN4" s="1" t="str">
        <f>'Base Consolidada'!MX10</f>
        <v>PEATÓN</v>
      </c>
      <c r="AO4" s="1" t="e">
        <f>#REF!</f>
        <v>#REF!</v>
      </c>
      <c r="AP4" s="53" t="e">
        <f>#REF!</f>
        <v>#REF!</v>
      </c>
      <c r="AQ4" s="1" t="e">
        <f>#REF!</f>
        <v>#REF!</v>
      </c>
      <c r="AR4" s="1" t="e">
        <f>#REF!</f>
        <v>#REF!</v>
      </c>
      <c r="AS4" s="1" t="e">
        <f>#REF!</f>
        <v>#REF!</v>
      </c>
      <c r="AT4" s="54">
        <f>YEAR('Base Consolidada'!QM10)-YEAR('Base Consolidada'!ML10)</f>
        <v>44</v>
      </c>
      <c r="AU4" s="54" t="e">
        <f>IF(#REF!=0," ",YEAR('Base Consolidada'!QM10)-YEAR(#REF!))</f>
        <v>#REF!</v>
      </c>
      <c r="AV4" s="54" t="e">
        <f>IF(#REF!=0," ",YEAR('Base Consolidada'!QM10)-YEAR(#REF!))</f>
        <v>#REF!</v>
      </c>
      <c r="AW4" s="54" t="e">
        <f>IF(#REF!=0," ",YEAR('Base Consolidada'!$QM$7)-YEAR(#REF!))</f>
        <v>#REF!</v>
      </c>
      <c r="AX4" s="54" t="e">
        <f>IF(#REF!=0," ",YEAR('Base Consolidada'!$QM$7)-YEAR(#REF!))</f>
        <v>#REF!</v>
      </c>
      <c r="AY4" s="54" t="e">
        <f>IF(#REF!=0," ",YEAR('Base Consolidada'!$QM$7)-YEAR(#REF!))</f>
        <v>#REF!</v>
      </c>
      <c r="AZ4" s="1" t="str">
        <f>'Base Consolidada'!MY10</f>
        <v>MUERTO</v>
      </c>
      <c r="BA4" s="1" t="e">
        <f>#REF!</f>
        <v>#REF!</v>
      </c>
      <c r="BB4" s="1" t="e">
        <f>#REF!</f>
        <v>#REF!</v>
      </c>
      <c r="BC4" s="1" t="e">
        <f>#REF!</f>
        <v>#REF!</v>
      </c>
      <c r="BD4" s="1" t="e">
        <f>#REF!</f>
        <v>#REF!</v>
      </c>
      <c r="BE4" s="1" t="e">
        <f>#REF!</f>
        <v>#REF!</v>
      </c>
      <c r="BF4" s="1">
        <f>IF('Base Consolidada'!AJT10="APLICA",1," ")</f>
        <v>1</v>
      </c>
      <c r="BG4" s="1" t="str">
        <f>IF('Base Consolidada'!AJU10="APLICA",1," ")</f>
        <v> </v>
      </c>
      <c r="BH4" s="1" t="str">
        <f>IF('Base Consolidada'!AJV10="APLICA",1," ")</f>
        <v> </v>
      </c>
      <c r="BI4" s="1" t="str">
        <f>IF('Base Consolidada'!AJW10="APLICA",1," ")</f>
        <v> </v>
      </c>
      <c r="BJ4" s="1" t="str">
        <f>IF('Base Consolidada'!AJX10="APLICA",1," ")</f>
        <v> </v>
      </c>
      <c r="BK4" s="1" t="str">
        <f>IF('Base Consolidada'!AJY10="APLICA",1," ")</f>
        <v> </v>
      </c>
      <c r="BL4" s="1" t="str">
        <f>IF('Base Consolidada'!AJZ10="APLICA",1," ")</f>
        <v> </v>
      </c>
      <c r="BM4" s="1" t="str">
        <f>IF('Base Consolidada'!AKA10="APLICA",1," ")</f>
        <v> </v>
      </c>
      <c r="BN4" s="1" t="str">
        <f>IF('Base Consolidada'!AKB10="APLICA",1," ")</f>
        <v> </v>
      </c>
      <c r="BO4" s="1">
        <f>IF('Base Consolidada'!AKC10="APLICA",1," ")</f>
        <v>1</v>
      </c>
      <c r="BP4" s="1" t="str">
        <f>IF('Base Consolidada'!AKD10="APLICA",1," ")</f>
        <v> </v>
      </c>
      <c r="BQ4" s="1" t="str">
        <f>IF('Base Consolidada'!AKE10="APLICA",1," ")</f>
        <v> </v>
      </c>
      <c r="BR4" s="1" t="str">
        <f>IF('Base Consolidada'!AKF10="APLICA",1," ")</f>
        <v> </v>
      </c>
      <c r="BS4" s="1" t="str">
        <f>IF('Base Consolidada'!AKG10="APLICA",1," ")</f>
        <v> </v>
      </c>
      <c r="BT4" s="1" t="str">
        <f>IF('Base Consolidada'!AKH10="APLICA",1," ")</f>
        <v> </v>
      </c>
      <c r="BU4" s="1">
        <f>IF('Base Consolidada'!AKI10="APLICA",1," ")</f>
        <v>1</v>
      </c>
      <c r="BV4" s="1" t="str">
        <f>IF('Base Consolidada'!AKJ10="APLICA",1," ")</f>
        <v> </v>
      </c>
      <c r="BW4" s="1" t="str">
        <f>IF('Base Consolidada'!AKK10="APLICA",1," ")</f>
        <v> </v>
      </c>
      <c r="BX4" s="1" t="str">
        <f>IF('Base Consolidada'!AKL10="APLICA",1," ")</f>
        <v> </v>
      </c>
      <c r="BY4" s="1" t="str">
        <f>IF('Base Consolidada'!AKM10="APLICA",1," ")</f>
        <v> </v>
      </c>
      <c r="BZ4" s="1" t="str">
        <f>IF('Base Consolidada'!AKN10="APLICA",1," ")</f>
        <v> </v>
      </c>
      <c r="CA4" s="1" t="str">
        <f>IF('Base Consolidada'!AKO10="APLICA",1," ")</f>
        <v> </v>
      </c>
      <c r="CB4" s="1" t="str">
        <f>IF('Base Consolidada'!AKP10="APLICA",1," ")</f>
        <v> </v>
      </c>
      <c r="CC4" s="1" t="str">
        <f>IF('Base Consolidada'!AKQ10="APLICA",1," ")</f>
        <v> </v>
      </c>
      <c r="CD4" s="1" t="str">
        <f>IF('Base Consolidada'!AKR10="APLICA",1," ")</f>
        <v> </v>
      </c>
      <c r="CE4" s="1" t="str">
        <f>IF('Base Consolidada'!AKS10="APLICA",1," ")</f>
        <v> </v>
      </c>
      <c r="CF4" s="1" t="str">
        <f>IF('Base Consolidada'!AKT10="APLICA",1," ")</f>
        <v> </v>
      </c>
      <c r="CG4" s="1" t="str">
        <f>IF('Base Consolidada'!AKU10="APLICA",1," ")</f>
        <v> </v>
      </c>
      <c r="CH4" s="1" t="str">
        <f>IF('Base Consolidada'!AKV10="APLICA",1," ")</f>
        <v> </v>
      </c>
      <c r="CI4" s="1" t="str">
        <f>IF('Base Consolidada'!AKW10="APLICA",1," ")</f>
        <v> </v>
      </c>
      <c r="CJ4" s="1" t="str">
        <f>IF('Base Consolidada'!AKX10="APLICA",1," ")</f>
        <v> </v>
      </c>
      <c r="CK4" s="1" t="str">
        <f>IF('Base Consolidada'!AKY10="APLICA",1," ")</f>
        <v> </v>
      </c>
      <c r="CL4" s="1" t="str">
        <f>IF('Base Consolidada'!AKZ10="APLICA",1," ")</f>
        <v> </v>
      </c>
      <c r="CM4" s="1" t="str">
        <f>IF('Base Consolidada'!ALA10="APLICA",1," ")</f>
        <v> </v>
      </c>
      <c r="CN4" s="1" t="str">
        <f>IF('Base Consolidada'!ALB10="APLICA",1," ")</f>
        <v> </v>
      </c>
      <c r="CO4" s="1" t="str">
        <f>IF('Base Consolidada'!ALC10="APLICA",1," ")</f>
        <v> </v>
      </c>
      <c r="CP4" s="1" t="str">
        <f>IF('Base Consolidada'!ALD10="APLICA",1," ")</f>
        <v> </v>
      </c>
      <c r="CQ4" s="1" t="str">
        <f>IF('Base Consolidada'!ALE10="APLICA",1," ")</f>
        <v> </v>
      </c>
      <c r="CR4" s="1" t="e">
        <f>IF('Base Consolidada'!#REF!="APLICA",1," ")</f>
        <v>#REF!</v>
      </c>
      <c r="CS4" s="1" t="e">
        <f>IF('Base Consolidada'!#REF!="APLICA",1," ")</f>
        <v>#REF!</v>
      </c>
      <c r="CT4" s="1" t="e">
        <f>IF('Base Consolidada'!#REF!="APLICA",1," ")</f>
        <v>#REF!</v>
      </c>
      <c r="CU4" s="1" t="e">
        <f>IF('Base Consolidada'!#REF!="APLICA",1," ")</f>
        <v>#REF!</v>
      </c>
      <c r="CV4" s="1" t="e">
        <f>IF('Base Consolidada'!#REF!="APLICA",1," ")</f>
        <v>#REF!</v>
      </c>
      <c r="CW4" s="1" t="e">
        <f>IF('Base Consolidada'!#REF!="APLICA",1," ")</f>
        <v>#REF!</v>
      </c>
      <c r="CX4" s="1" t="str">
        <f>IF('Base Consolidada'!ALF10="APLICA",1," ")</f>
        <v> </v>
      </c>
      <c r="CY4" s="1" t="str">
        <f>IF('Base Consolidada'!ALG10="APLICA",1," ")</f>
        <v> </v>
      </c>
      <c r="CZ4" s="1" t="str">
        <f>IF('Base Consolidada'!ALH10="APLICA",1," ")</f>
        <v> </v>
      </c>
      <c r="DA4" s="1" t="str">
        <f>IF('Base Consolidada'!ALI10="APLICA",1," ")</f>
        <v> </v>
      </c>
      <c r="DB4" s="1">
        <f>IF('Base Consolidada'!ALJ10="APLICA",1," ")</f>
        <v>1</v>
      </c>
      <c r="DC4" s="1" t="str">
        <f>IF('Base Consolidada'!ALK10="APLICA",1," ")</f>
        <v> </v>
      </c>
      <c r="DD4" s="1">
        <f>IF('Base Consolidada'!ALL10="APLICA",1," ")</f>
        <v>1</v>
      </c>
      <c r="DE4" s="1" t="str">
        <f>IF('Base Consolidada'!ALM10="APLICA",1," ")</f>
        <v> </v>
      </c>
      <c r="DF4" s="1" t="str">
        <f>IF('Base Consolidada'!ALN10="APLICA",1," ")</f>
        <v> </v>
      </c>
      <c r="DG4" s="1" t="str">
        <f>IF('Base Consolidada'!ALO10="APLICA",1," ")</f>
        <v> </v>
      </c>
      <c r="DH4" s="1" t="str">
        <f>IF('Base Consolidada'!ALP10="APLICA",1," ")</f>
        <v> </v>
      </c>
      <c r="DI4" s="1">
        <f>IF('Base Consolidada'!ALQ10="APLICA",1," ")</f>
        <v>1</v>
      </c>
      <c r="DJ4" s="1">
        <f>IF('Base Consolidada'!ALR10="APLICA",1," ")</f>
        <v>1</v>
      </c>
      <c r="DK4" s="1" t="str">
        <f>IF('Base Consolidada'!ALS10="APLICA",1," ")</f>
        <v> </v>
      </c>
      <c r="DL4" s="1" t="str">
        <f>IF('Base Consolidada'!ALT10="APLICA",1," ")</f>
        <v> </v>
      </c>
      <c r="DM4" s="1" t="str">
        <f>IF('Base Consolidada'!ALU10="APLICA",1," ")</f>
        <v> </v>
      </c>
      <c r="DN4" s="1" t="str">
        <f>IF('Base Consolidada'!ALV10="APLICA",1," ")</f>
        <v> </v>
      </c>
      <c r="DO4" s="1" t="str">
        <f>IF('Base Consolidada'!ALW10="APLICA",1," ")</f>
        <v> </v>
      </c>
      <c r="DP4" s="1" t="str">
        <f>IF('Base Consolidada'!ALX10="APLICA",1," ")</f>
        <v> </v>
      </c>
    </row>
    <row r="5" ht="14.5" spans="1:120">
      <c r="A5" s="49">
        <f>'Base Consolidada'!B11</f>
        <v>6</v>
      </c>
      <c r="B5" s="1" t="s">
        <v>3843</v>
      </c>
      <c r="C5" s="1" t="s">
        <v>3844</v>
      </c>
      <c r="D5" s="1" t="str">
        <f>IF(OR('Base Consolidada'!DW11="VOLQUETA",'Base Consolidada'!DW11="BUS",'Base Consolidada'!DW11="BUSETA",'Base Consolidada'!DW11="CAMIÓN",'Base Consolidada'!DW11="AUTOMÓVIL",'Base Consolidada'!DW11="CAMIONETA",'Base Consolidada'!DW11="MICROBUS",'Base Consolidada'!DW11="CAMPERO",'Base Consolidada'!DW11="TRACTOCAMION"),"CONDUCTOR",'Base Consolidada'!DW11)</f>
        <v>CONDUCTOR</v>
      </c>
      <c r="E5" s="1" t="e">
        <f>IF(OR(#REF!="VOLQUETA",#REF!="BUS",#REF!="BUSETA",#REF!="CAMIÓN",#REF!="AUTOMÓVIL",#REF!="CAMIONETA",#REF!="MICROBUS",#REF!="CAMPERO",#REF!="TRACTOCAMION"),"CONDUCTOR",#REF!)</f>
        <v>#REF!</v>
      </c>
      <c r="F5" s="1" t="e">
        <f>IF(OR(#REF!="VOLQUETA",#REF!="BUS",#REF!="BUSETA",#REF!="CAMIÓN",#REF!="AUTOMÓVIL",#REF!="CAMIONETA",#REF!="MICROBUS",#REF!="CAMPERO",#REF!="TRACTOCAMION"),"CONDUCTOR",#REF!)</f>
        <v>#REF!</v>
      </c>
      <c r="G5" s="49" t="e">
        <f>IF(OR(#REF!="VOLQUETA",#REF!="BUS",#REF!="BUSETA",#REF!="CAMIÓN",#REF!="AUTOMÓVIL",#REF!="CAMIONETA",#REF!="MICROBUS",#REF!="CAMPERO",#REF!="TRACTOCAMION"),"CONDUCTOR",#REF!)</f>
        <v>#REF!</v>
      </c>
      <c r="H5" s="49" t="e">
        <f>IF(OR(#REF!="VOLQUETA",#REF!="BUS",#REF!="BUSETA",#REF!="CAMIÓN",#REF!="AUTOMÓVIL",#REF!="CAMIONETA",#REF!="MICROBUS",#REF!="CAMPERO",#REF!="TRACTOCAMION"),"CONDUCTOR",#REF!)</f>
        <v>#REF!</v>
      </c>
      <c r="I5" s="49" t="e">
        <f>IF(OR(#REF!="VOLQUETA",#REF!="BUS",#REF!="BUSETA",#REF!="CAMIÓN",#REF!="AUTOMÓVIL",#REF!="CAMIONETA",#REF!="MICROBUS",#REF!="CAMPERO",#REF!="TRACTOCAMION"),"CONDUCTOR",#REF!)</f>
        <v>#REF!</v>
      </c>
      <c r="J5" s="49" t="e">
        <f>IF(OR(#REF!="VOLQUETA",#REF!="BUS",#REF!="BUSETA",#REF!="CAMIÓN",#REF!="AUTOMÓVIL",#REF!="CAMIONETA",#REF!="MICROBUS",#REF!="CAMPERO",#REF!="TRACTOCAMION"),"CONDUCTOR",#REF!)</f>
        <v>#REF!</v>
      </c>
      <c r="K5" s="49" t="e">
        <f>IF(OR(#REF!="VOLQUETA",#REF!="BUS",#REF!="BUSETA",#REF!="CAMIÓN",#REF!="AUTOMÓVIL",#REF!="CAMIONETA",#REF!="MICROBUS",#REF!="CAMPERO",#REF!="TRACTOCAMION"),"CONDUCTOR",#REF!)</f>
        <v>#REF!</v>
      </c>
      <c r="L5" s="49" t="e">
        <f>IF(OR(#REF!="VOLQUETA",#REF!="BUS",#REF!="BUSETA",#REF!="CAMIÓN",#REF!="AUTOMÓVIL",#REF!="CAMIONETA",#REF!="MICROBUS",#REF!="CAMPERO",#REF!="TRACTOCAMION"),"CONDUCTOR",#REF!)</f>
        <v>#REF!</v>
      </c>
      <c r="M5" s="49" t="e">
        <f>IF(OR(#REF!="VOLQUETA",#REF!="BUS",#REF!="BUSETA",#REF!="CAMIÓN",#REF!="AUTOMÓVIL",#REF!="CAMIONETA",#REF!="MICROBUS",#REF!="CAMPERO",#REF!="TRACTOCAMION"),"CONDUCTOR",#REF!)</f>
        <v>#REF!</v>
      </c>
      <c r="N5" s="49" t="e">
        <f>IF(OR(#REF!="VOLQUETA",#REF!="BUS",#REF!="BUSETA",#REF!="CAMIÓN",#REF!="AUTOMÓVIL",#REF!="CAMIONETA",#REF!="MICROBUS",#REF!="CAMPERO",#REF!="TRACTOCAMION"),"CONDUCTOR",#REF!)</f>
        <v>#REF!</v>
      </c>
      <c r="O5" s="49" t="e">
        <f>IF(OR(#REF!="VOLQUETA",#REF!="BUS",#REF!="BUSETA",#REF!="CAMIÓN",#REF!="AUTOMÓVIL",#REF!="CAMIONETA",#REF!="MICROBUS",#REF!="CAMPERO",#REF!="TRACTOCAMION"),"CONDUCTOR",#REF!)</f>
        <v>#REF!</v>
      </c>
      <c r="P5" s="49">
        <f>YEAR('Base Consolidada'!QM11)-YEAR('Base Consolidada'!CG11)</f>
        <v>25</v>
      </c>
      <c r="Q5" s="51" t="e">
        <f>IF(#REF!=0," ",YEAR('Base Consolidada'!QM11)-YEAR(#REF!))</f>
        <v>#REF!</v>
      </c>
      <c r="R5" s="51" t="e">
        <f>IF(#REF!=0," ",YEAR('Base Consolidada'!QM11)-YEAR(#REF!))</f>
        <v>#REF!</v>
      </c>
      <c r="S5" s="51" t="e">
        <f>IF(#REF!=0," ",YEAR('Base Consolidada'!$QM$7)-YEAR(#REF!))</f>
        <v>#REF!</v>
      </c>
      <c r="T5" s="51" t="e">
        <f>IF(#REF!=0," ",YEAR('Base Consolidada'!$QM$7)-YEAR(#REF!))</f>
        <v>#REF!</v>
      </c>
      <c r="U5" s="51" t="e">
        <f>IF(#REF!=0," ",YEAR('Base Consolidada'!$QM$7)-YEAR(#REF!))</f>
        <v>#REF!</v>
      </c>
      <c r="V5" s="51" t="e">
        <f>IF(#REF!=0," ",YEAR('Base Consolidada'!$QM$7)-YEAR(#REF!))</f>
        <v>#REF!</v>
      </c>
      <c r="W5" s="51" t="e">
        <f>IF(#REF!=0," ",YEAR('Base Consolidada'!$QM$7)-YEAR(#REF!))</f>
        <v>#REF!</v>
      </c>
      <c r="X5" s="51" t="e">
        <f>IF(#REF!=0," ",YEAR('Base Consolidada'!$QM$7)-YEAR(#REF!))</f>
        <v>#REF!</v>
      </c>
      <c r="Y5" s="51" t="e">
        <f>IF(#REF!=0," ",YEAR('Base Consolidada'!$QM$7)-YEAR(#REF!))</f>
        <v>#REF!</v>
      </c>
      <c r="Z5" s="51" t="e">
        <f>IF(#REF!=0," ",YEAR('Base Consolidada'!$QM$7)-YEAR(#REF!))</f>
        <v>#REF!</v>
      </c>
      <c r="AA5" s="51" t="e">
        <f>IF(#REF!=0," ",YEAR('Base Consolidada'!$QM$7)-YEAR(#REF!))</f>
        <v>#REF!</v>
      </c>
      <c r="AB5" s="1" t="str">
        <f>IF('Base Consolidada'!CI11="********"," ",'Base Consolidada'!CI11)</f>
        <v>*****</v>
      </c>
      <c r="AC5" s="1" t="e">
        <f>IF(#REF!=0," ",#REF!)</f>
        <v>#REF!</v>
      </c>
      <c r="AD5" s="1" t="e">
        <f>#REF!</f>
        <v>#REF!</v>
      </c>
      <c r="AE5" s="1" t="e">
        <f>#REF!</f>
        <v>#REF!</v>
      </c>
      <c r="AF5" s="1" t="e">
        <f>#REF!</f>
        <v>#REF!</v>
      </c>
      <c r="AG5" s="1" t="e">
        <f>#REF!</f>
        <v>#REF!</v>
      </c>
      <c r="AH5" s="1" t="e">
        <f>#REF!</f>
        <v>#REF!</v>
      </c>
      <c r="AI5" s="1" t="e">
        <f>#REF!</f>
        <v>#REF!</v>
      </c>
      <c r="AJ5" s="1" t="e">
        <f>#REF!</f>
        <v>#REF!</v>
      </c>
      <c r="AK5" s="1" t="e">
        <f>#REF!</f>
        <v>#REF!</v>
      </c>
      <c r="AL5" s="1" t="e">
        <f>#REF!</f>
        <v>#REF!</v>
      </c>
      <c r="AM5" s="1" t="e">
        <f>#REF!</f>
        <v>#REF!</v>
      </c>
      <c r="AN5" s="1" t="str">
        <f>'Base Consolidada'!MX11</f>
        <v>PEATÓN</v>
      </c>
      <c r="AO5" s="1" t="e">
        <f>#REF!</f>
        <v>#REF!</v>
      </c>
      <c r="AP5" s="53" t="e">
        <f>#REF!</f>
        <v>#REF!</v>
      </c>
      <c r="AQ5" s="1" t="e">
        <f>#REF!</f>
        <v>#REF!</v>
      </c>
      <c r="AR5" s="1" t="e">
        <f>#REF!</f>
        <v>#REF!</v>
      </c>
      <c r="AS5" s="1" t="e">
        <f>#REF!</f>
        <v>#REF!</v>
      </c>
      <c r="AT5" s="54">
        <f>YEAR('Base Consolidada'!QM11)-YEAR('Base Consolidada'!ML11)</f>
        <v>26</v>
      </c>
      <c r="AU5" s="54" t="e">
        <f>IF(#REF!=0," ",YEAR('Base Consolidada'!QM11)-YEAR(#REF!))</f>
        <v>#REF!</v>
      </c>
      <c r="AV5" s="54" t="e">
        <f>IF(#REF!=0," ",YEAR('Base Consolidada'!QM11)-YEAR(#REF!))</f>
        <v>#REF!</v>
      </c>
      <c r="AW5" s="54" t="e">
        <f>IF(#REF!=0," ",YEAR('Base Consolidada'!$QM$7)-YEAR(#REF!))</f>
        <v>#REF!</v>
      </c>
      <c r="AX5" s="54" t="e">
        <f>IF(#REF!=0," ",YEAR('Base Consolidada'!$QM$7)-YEAR(#REF!))</f>
        <v>#REF!</v>
      </c>
      <c r="AY5" s="54" t="e">
        <f>IF(#REF!=0," ",YEAR('Base Consolidada'!$QM$7)-YEAR(#REF!))</f>
        <v>#REF!</v>
      </c>
      <c r="AZ5" s="1" t="str">
        <f>'Base Consolidada'!MY11</f>
        <v>MUERTO</v>
      </c>
      <c r="BA5" s="1" t="e">
        <f>#REF!</f>
        <v>#REF!</v>
      </c>
      <c r="BB5" s="1" t="e">
        <f>#REF!</f>
        <v>#REF!</v>
      </c>
      <c r="BC5" s="1" t="e">
        <f>#REF!</f>
        <v>#REF!</v>
      </c>
      <c r="BD5" s="1" t="e">
        <f>#REF!</f>
        <v>#REF!</v>
      </c>
      <c r="BE5" s="1" t="e">
        <f>#REF!</f>
        <v>#REF!</v>
      </c>
      <c r="BF5" s="1" t="str">
        <f>IF('Base Consolidada'!AJT11="APLICA",1," ")</f>
        <v> </v>
      </c>
      <c r="BG5" s="1" t="str">
        <f>IF('Base Consolidada'!AJU11="APLICA",1," ")</f>
        <v> </v>
      </c>
      <c r="BH5" s="1">
        <f>IF('Base Consolidada'!AJV11="APLICA",1," ")</f>
        <v>1</v>
      </c>
      <c r="BI5" s="1" t="str">
        <f>IF('Base Consolidada'!AJW11="APLICA",1," ")</f>
        <v> </v>
      </c>
      <c r="BJ5" s="1" t="str">
        <f>IF('Base Consolidada'!AJX11="APLICA",1," ")</f>
        <v> </v>
      </c>
      <c r="BK5" s="1" t="str">
        <f>IF('Base Consolidada'!AJY11="APLICA",1," ")</f>
        <v> </v>
      </c>
      <c r="BL5" s="1" t="str">
        <f>IF('Base Consolidada'!AJZ11="APLICA",1," ")</f>
        <v> </v>
      </c>
      <c r="BM5" s="1" t="str">
        <f>IF('Base Consolidada'!AKA11="APLICA",1," ")</f>
        <v> </v>
      </c>
      <c r="BN5" s="1" t="str">
        <f>IF('Base Consolidada'!AKB11="APLICA",1," ")</f>
        <v> </v>
      </c>
      <c r="BO5" s="1">
        <f>IF('Base Consolidada'!AKC11="APLICA",1," ")</f>
        <v>1</v>
      </c>
      <c r="BP5" s="1" t="str">
        <f>IF('Base Consolidada'!AKD11="APLICA",1," ")</f>
        <v> </v>
      </c>
      <c r="BQ5" s="1">
        <f>IF('Base Consolidada'!AKE11="APLICA",1," ")</f>
        <v>1</v>
      </c>
      <c r="BR5" s="1" t="str">
        <f>IF('Base Consolidada'!AKF11="APLICA",1," ")</f>
        <v> </v>
      </c>
      <c r="BS5" s="1" t="str">
        <f>IF('Base Consolidada'!AKG11="APLICA",1," ")</f>
        <v> </v>
      </c>
      <c r="BT5" s="1" t="str">
        <f>IF('Base Consolidada'!AKH11="APLICA",1," ")</f>
        <v> </v>
      </c>
      <c r="BU5" s="1">
        <f>IF('Base Consolidada'!AKI11="APLICA",1," ")</f>
        <v>1</v>
      </c>
      <c r="BV5" s="1" t="str">
        <f>IF('Base Consolidada'!AKJ11="APLICA",1," ")</f>
        <v> </v>
      </c>
      <c r="BW5" s="1" t="str">
        <f>IF('Base Consolidada'!AKK11="APLICA",1," ")</f>
        <v> </v>
      </c>
      <c r="BX5" s="1" t="str">
        <f>IF('Base Consolidada'!AKL11="APLICA",1," ")</f>
        <v> </v>
      </c>
      <c r="BY5" s="1" t="str">
        <f>IF('Base Consolidada'!AKM11="APLICA",1," ")</f>
        <v> </v>
      </c>
      <c r="BZ5" s="1" t="str">
        <f>IF('Base Consolidada'!AKN11="APLICA",1," ")</f>
        <v> </v>
      </c>
      <c r="CA5" s="1" t="str">
        <f>IF('Base Consolidada'!AKO11="APLICA",1," ")</f>
        <v> </v>
      </c>
      <c r="CB5" s="1">
        <f>IF('Base Consolidada'!AKP11="APLICA",1," ")</f>
        <v>1</v>
      </c>
      <c r="CC5" s="1" t="str">
        <f>IF('Base Consolidada'!AKQ11="APLICA",1," ")</f>
        <v> </v>
      </c>
      <c r="CD5" s="1">
        <f>IF('Base Consolidada'!AKR11="APLICA",1," ")</f>
        <v>1</v>
      </c>
      <c r="CE5" s="1" t="str">
        <f>IF('Base Consolidada'!AKS11="APLICA",1," ")</f>
        <v> </v>
      </c>
      <c r="CF5" s="1" t="str">
        <f>IF('Base Consolidada'!AKT11="APLICA",1," ")</f>
        <v> </v>
      </c>
      <c r="CG5" s="1" t="str">
        <f>IF('Base Consolidada'!AKU11="APLICA",1," ")</f>
        <v> </v>
      </c>
      <c r="CH5" s="1">
        <f>IF('Base Consolidada'!AKV11="APLICA",1," ")</f>
        <v>1</v>
      </c>
      <c r="CI5" s="1" t="str">
        <f>IF('Base Consolidada'!AKW11="APLICA",1," ")</f>
        <v> </v>
      </c>
      <c r="CJ5" s="1" t="str">
        <f>IF('Base Consolidada'!AKX11="APLICA",1," ")</f>
        <v> </v>
      </c>
      <c r="CK5" s="1" t="str">
        <f>IF('Base Consolidada'!AKY11="APLICA",1," ")</f>
        <v> </v>
      </c>
      <c r="CL5" s="1" t="str">
        <f>IF('Base Consolidada'!AKZ11="APLICA",1," ")</f>
        <v> </v>
      </c>
      <c r="CM5" s="1" t="str">
        <f>IF('Base Consolidada'!ALA11="APLICA",1," ")</f>
        <v> </v>
      </c>
      <c r="CN5" s="1" t="str">
        <f>IF('Base Consolidada'!ALB11="APLICA",1," ")</f>
        <v> </v>
      </c>
      <c r="CO5" s="1">
        <f>IF('Base Consolidada'!ALC11="APLICA",1," ")</f>
        <v>1</v>
      </c>
      <c r="CP5" s="1" t="str">
        <f>IF('Base Consolidada'!ALD11="APLICA",1," ")</f>
        <v> </v>
      </c>
      <c r="CQ5" s="1">
        <f>IF('Base Consolidada'!ALE11="APLICA",1," ")</f>
        <v>1</v>
      </c>
      <c r="CR5" s="1" t="e">
        <f>IF('Base Consolidada'!#REF!="APLICA",1," ")</f>
        <v>#REF!</v>
      </c>
      <c r="CS5" s="1" t="e">
        <f>IF('Base Consolidada'!#REF!="APLICA",1," ")</f>
        <v>#REF!</v>
      </c>
      <c r="CT5" s="1" t="e">
        <f>IF('Base Consolidada'!#REF!="APLICA",1," ")</f>
        <v>#REF!</v>
      </c>
      <c r="CU5" s="1" t="e">
        <f>IF('Base Consolidada'!#REF!="APLICA",1," ")</f>
        <v>#REF!</v>
      </c>
      <c r="CV5" s="1" t="e">
        <f>IF('Base Consolidada'!#REF!="APLICA",1," ")</f>
        <v>#REF!</v>
      </c>
      <c r="CW5" s="1" t="e">
        <f>IF('Base Consolidada'!#REF!="APLICA",1," ")</f>
        <v>#REF!</v>
      </c>
      <c r="CX5" s="1" t="str">
        <f>IF('Base Consolidada'!ALF11="APLICA",1," ")</f>
        <v> </v>
      </c>
      <c r="CY5" s="1" t="str">
        <f>IF('Base Consolidada'!ALG11="APLICA",1," ")</f>
        <v> </v>
      </c>
      <c r="CZ5" s="1" t="str">
        <f>IF('Base Consolidada'!ALH11="APLICA",1," ")</f>
        <v> </v>
      </c>
      <c r="DA5" s="1" t="str">
        <f>IF('Base Consolidada'!ALI11="APLICA",1," ")</f>
        <v> </v>
      </c>
      <c r="DB5" s="1" t="str">
        <f>IF('Base Consolidada'!ALJ11="APLICA",1," ")</f>
        <v> </v>
      </c>
      <c r="DC5" s="1" t="str">
        <f>IF('Base Consolidada'!ALK11="APLICA",1," ")</f>
        <v> </v>
      </c>
      <c r="DD5" s="1">
        <f>IF('Base Consolidada'!ALL11="APLICA",1," ")</f>
        <v>1</v>
      </c>
      <c r="DE5" s="1" t="str">
        <f>IF('Base Consolidada'!ALM11="APLICA",1," ")</f>
        <v> </v>
      </c>
      <c r="DF5" s="1" t="str">
        <f>IF('Base Consolidada'!ALN11="APLICA",1," ")</f>
        <v> </v>
      </c>
      <c r="DG5" s="1" t="str">
        <f>IF('Base Consolidada'!ALO11="APLICA",1," ")</f>
        <v> </v>
      </c>
      <c r="DH5" s="1">
        <f>IF('Base Consolidada'!ALP11="APLICA",1," ")</f>
        <v>1</v>
      </c>
      <c r="DI5" s="1">
        <f>IF('Base Consolidada'!ALQ11="APLICA",1," ")</f>
        <v>1</v>
      </c>
      <c r="DJ5" s="1" t="str">
        <f>IF('Base Consolidada'!ALR11="APLICA",1," ")</f>
        <v> </v>
      </c>
      <c r="DK5" s="1" t="str">
        <f>IF('Base Consolidada'!ALS11="APLICA",1," ")</f>
        <v> </v>
      </c>
      <c r="DL5" s="1" t="str">
        <f>IF('Base Consolidada'!ALT11="APLICA",1," ")</f>
        <v> </v>
      </c>
      <c r="DM5" s="1" t="str">
        <f>IF('Base Consolidada'!ALU11="APLICA",1," ")</f>
        <v> </v>
      </c>
      <c r="DN5" s="1" t="str">
        <f>IF('Base Consolidada'!ALV11="APLICA",1," ")</f>
        <v> </v>
      </c>
      <c r="DO5" s="1" t="str">
        <f>IF('Base Consolidada'!ALW11="APLICA",1," ")</f>
        <v> </v>
      </c>
      <c r="DP5" s="1" t="str">
        <f>IF('Base Consolidada'!ALX11="APLICA",1," ")</f>
        <v> </v>
      </c>
    </row>
    <row r="6" ht="14.5" spans="1:120">
      <c r="A6" s="49">
        <f>'Base Consolidada'!B12</f>
        <v>8</v>
      </c>
      <c r="B6" s="1" t="s">
        <v>3845</v>
      </c>
      <c r="C6" s="1" t="s">
        <v>3846</v>
      </c>
      <c r="D6" s="1" t="str">
        <f>IF(OR('Base Consolidada'!DW12="VOLQUETA",'Base Consolidada'!DW12="BUS",'Base Consolidada'!DW12="BUSETA",'Base Consolidada'!DW12="CAMIÓN",'Base Consolidada'!DW12="AUTOMÓVIL",'Base Consolidada'!DW12="CAMIONETA",'Base Consolidada'!DW12="MICROBUS",'Base Consolidada'!DW12="CAMPERO",'Base Consolidada'!DW12="TRACTOCAMION"),"CONDUCTOR",'Base Consolidada'!DW12)</f>
        <v>CONDUCTOR</v>
      </c>
      <c r="E6" s="1" t="e">
        <f>IF(OR(#REF!="VOLQUETA",#REF!="BUS",#REF!="BUSETA",#REF!="CAMIÓN",#REF!="AUTOMÓVIL",#REF!="CAMIONETA",#REF!="MICROBUS",#REF!="CAMPERO",#REF!="TRACTOCAMION"),"CONDUCTOR",#REF!)</f>
        <v>#REF!</v>
      </c>
      <c r="F6" s="1" t="e">
        <f>IF(OR(#REF!="VOLQUETA",#REF!="BUS",#REF!="BUSETA",#REF!="CAMIÓN",#REF!="AUTOMÓVIL",#REF!="CAMIONETA",#REF!="MICROBUS",#REF!="CAMPERO",#REF!="TRACTOCAMION"),"CONDUCTOR",#REF!)</f>
        <v>#REF!</v>
      </c>
      <c r="G6" s="49" t="e">
        <f>IF(OR(#REF!="VOLQUETA",#REF!="BUS",#REF!="BUSETA",#REF!="CAMIÓN",#REF!="AUTOMÓVIL",#REF!="CAMIONETA",#REF!="MICROBUS",#REF!="CAMPERO",#REF!="TRACTOCAMION"),"CONDUCTOR",#REF!)</f>
        <v>#REF!</v>
      </c>
      <c r="H6" s="49" t="e">
        <f>IF(OR(#REF!="VOLQUETA",#REF!="BUS",#REF!="BUSETA",#REF!="CAMIÓN",#REF!="AUTOMÓVIL",#REF!="CAMIONETA",#REF!="MICROBUS",#REF!="CAMPERO",#REF!="TRACTOCAMION"),"CONDUCTOR",#REF!)</f>
        <v>#REF!</v>
      </c>
      <c r="I6" s="49" t="e">
        <f>IF(OR(#REF!="VOLQUETA",#REF!="BUS",#REF!="BUSETA",#REF!="CAMIÓN",#REF!="AUTOMÓVIL",#REF!="CAMIONETA",#REF!="MICROBUS",#REF!="CAMPERO",#REF!="TRACTOCAMION"),"CONDUCTOR",#REF!)</f>
        <v>#REF!</v>
      </c>
      <c r="J6" s="49" t="e">
        <f>IF(OR(#REF!="VOLQUETA",#REF!="BUS",#REF!="BUSETA",#REF!="CAMIÓN",#REF!="AUTOMÓVIL",#REF!="CAMIONETA",#REF!="MICROBUS",#REF!="CAMPERO",#REF!="TRACTOCAMION"),"CONDUCTOR",#REF!)</f>
        <v>#REF!</v>
      </c>
      <c r="K6" s="49" t="e">
        <f>IF(OR(#REF!="VOLQUETA",#REF!="BUS",#REF!="BUSETA",#REF!="CAMIÓN",#REF!="AUTOMÓVIL",#REF!="CAMIONETA",#REF!="MICROBUS",#REF!="CAMPERO",#REF!="TRACTOCAMION"),"CONDUCTOR",#REF!)</f>
        <v>#REF!</v>
      </c>
      <c r="L6" s="49" t="e">
        <f>IF(OR(#REF!="VOLQUETA",#REF!="BUS",#REF!="BUSETA",#REF!="CAMIÓN",#REF!="AUTOMÓVIL",#REF!="CAMIONETA",#REF!="MICROBUS",#REF!="CAMPERO",#REF!="TRACTOCAMION"),"CONDUCTOR",#REF!)</f>
        <v>#REF!</v>
      </c>
      <c r="M6" s="49" t="e">
        <f>IF(OR(#REF!="VOLQUETA",#REF!="BUS",#REF!="BUSETA",#REF!="CAMIÓN",#REF!="AUTOMÓVIL",#REF!="CAMIONETA",#REF!="MICROBUS",#REF!="CAMPERO",#REF!="TRACTOCAMION"),"CONDUCTOR",#REF!)</f>
        <v>#REF!</v>
      </c>
      <c r="N6" s="49" t="e">
        <f>IF(OR(#REF!="VOLQUETA",#REF!="BUS",#REF!="BUSETA",#REF!="CAMIÓN",#REF!="AUTOMÓVIL",#REF!="CAMIONETA",#REF!="MICROBUS",#REF!="CAMPERO",#REF!="TRACTOCAMION"),"CONDUCTOR",#REF!)</f>
        <v>#REF!</v>
      </c>
      <c r="O6" s="49" t="e">
        <f>IF(OR(#REF!="VOLQUETA",#REF!="BUS",#REF!="BUSETA",#REF!="CAMIÓN",#REF!="AUTOMÓVIL",#REF!="CAMIONETA",#REF!="MICROBUS",#REF!="CAMPERO",#REF!="TRACTOCAMION"),"CONDUCTOR",#REF!)</f>
        <v>#REF!</v>
      </c>
      <c r="P6" s="49">
        <f>YEAR('Base Consolidada'!QM12)-YEAR('Base Consolidada'!CG12)</f>
        <v>28</v>
      </c>
      <c r="Q6" s="51" t="e">
        <f>IF(#REF!=0," ",YEAR('Base Consolidada'!QM12)-YEAR(#REF!))</f>
        <v>#REF!</v>
      </c>
      <c r="R6" s="51" t="e">
        <f>IF(#REF!=0," ",YEAR('Base Consolidada'!QM12)-YEAR(#REF!))</f>
        <v>#REF!</v>
      </c>
      <c r="S6" s="51" t="e">
        <f>IF(#REF!=0," ",YEAR('Base Consolidada'!$QM$7)-YEAR(#REF!))</f>
        <v>#REF!</v>
      </c>
      <c r="T6" s="51" t="e">
        <f>IF(#REF!=0," ",YEAR('Base Consolidada'!$QM$7)-YEAR(#REF!))</f>
        <v>#REF!</v>
      </c>
      <c r="U6" s="51" t="e">
        <f>IF(#REF!=0," ",YEAR('Base Consolidada'!$QM$7)-YEAR(#REF!))</f>
        <v>#REF!</v>
      </c>
      <c r="V6" s="51" t="e">
        <f>IF(#REF!=0," ",YEAR('Base Consolidada'!$QM$7)-YEAR(#REF!))</f>
        <v>#REF!</v>
      </c>
      <c r="W6" s="51" t="e">
        <f>IF(#REF!=0," ",YEAR('Base Consolidada'!$QM$7)-YEAR(#REF!))</f>
        <v>#REF!</v>
      </c>
      <c r="X6" s="51" t="e">
        <f>IF(#REF!=0," ",YEAR('Base Consolidada'!$QM$7)-YEAR(#REF!))</f>
        <v>#REF!</v>
      </c>
      <c r="Y6" s="51" t="e">
        <f>IF(#REF!=0," ",YEAR('Base Consolidada'!$QM$7)-YEAR(#REF!))</f>
        <v>#REF!</v>
      </c>
      <c r="Z6" s="51" t="e">
        <f>IF(#REF!=0," ",YEAR('Base Consolidada'!$QM$7)-YEAR(#REF!))</f>
        <v>#REF!</v>
      </c>
      <c r="AA6" s="51" t="e">
        <f>IF(#REF!=0," ",YEAR('Base Consolidada'!$QM$7)-YEAR(#REF!))</f>
        <v>#REF!</v>
      </c>
      <c r="AB6" s="1" t="str">
        <f>IF('Base Consolidada'!CI12="********"," ",'Base Consolidada'!CI12)</f>
        <v>*****</v>
      </c>
      <c r="AC6" s="1" t="e">
        <f>IF(#REF!=0," ",#REF!)</f>
        <v>#REF!</v>
      </c>
      <c r="AD6" s="1" t="e">
        <f>#REF!</f>
        <v>#REF!</v>
      </c>
      <c r="AE6" s="1" t="e">
        <f>#REF!</f>
        <v>#REF!</v>
      </c>
      <c r="AF6" s="1" t="e">
        <f>#REF!</f>
        <v>#REF!</v>
      </c>
      <c r="AG6" s="1" t="e">
        <f>#REF!</f>
        <v>#REF!</v>
      </c>
      <c r="AH6" s="1" t="e">
        <f>#REF!</f>
        <v>#REF!</v>
      </c>
      <c r="AI6" s="1" t="e">
        <f>#REF!</f>
        <v>#REF!</v>
      </c>
      <c r="AJ6" s="1" t="e">
        <f>#REF!</f>
        <v>#REF!</v>
      </c>
      <c r="AK6" s="1" t="e">
        <f>#REF!</f>
        <v>#REF!</v>
      </c>
      <c r="AL6" s="1" t="e">
        <f>#REF!</f>
        <v>#REF!</v>
      </c>
      <c r="AM6" s="1" t="e">
        <f>#REF!</f>
        <v>#REF!</v>
      </c>
      <c r="AN6" s="1"/>
      <c r="AO6" s="1" t="e">
        <f>#REF!</f>
        <v>#REF!</v>
      </c>
      <c r="AP6" s="53" t="e">
        <f>#REF!</f>
        <v>#REF!</v>
      </c>
      <c r="AQ6" s="1" t="e">
        <f>#REF!</f>
        <v>#REF!</v>
      </c>
      <c r="AR6" s="1" t="e">
        <f>#REF!</f>
        <v>#REF!</v>
      </c>
      <c r="AS6" s="1" t="e">
        <f>#REF!</f>
        <v>#REF!</v>
      </c>
      <c r="AT6" s="54"/>
      <c r="AU6" s="54" t="e">
        <f>IF(#REF!=0," ",YEAR('Base Consolidada'!QM12)-YEAR(#REF!))</f>
        <v>#REF!</v>
      </c>
      <c r="AV6" s="54" t="e">
        <f>IF(#REF!=0," ",YEAR('Base Consolidada'!QM12)-YEAR(#REF!))</f>
        <v>#REF!</v>
      </c>
      <c r="AW6" s="54" t="e">
        <f>IF(#REF!=0," ",YEAR('Base Consolidada'!$QM$7)-YEAR(#REF!))</f>
        <v>#REF!</v>
      </c>
      <c r="AX6" s="54" t="e">
        <f>IF(#REF!=0," ",YEAR('Base Consolidada'!$QM$7)-YEAR(#REF!))</f>
        <v>#REF!</v>
      </c>
      <c r="AY6" s="54" t="e">
        <f>IF(#REF!=0," ",YEAR('Base Consolidada'!$QM$7)-YEAR(#REF!))</f>
        <v>#REF!</v>
      </c>
      <c r="AZ6" s="1"/>
      <c r="BA6" s="1" t="e">
        <f>#REF!</f>
        <v>#REF!</v>
      </c>
      <c r="BB6" s="1" t="e">
        <f>#REF!</f>
        <v>#REF!</v>
      </c>
      <c r="BC6" s="1" t="e">
        <f>#REF!</f>
        <v>#REF!</v>
      </c>
      <c r="BD6" s="1" t="e">
        <f>#REF!</f>
        <v>#REF!</v>
      </c>
      <c r="BE6" s="1" t="e">
        <f>#REF!</f>
        <v>#REF!</v>
      </c>
      <c r="BF6" s="1">
        <f>IF('Base Consolidada'!AJT12="APLICA",1," ")</f>
        <v>1</v>
      </c>
      <c r="BG6" s="1" t="str">
        <f>IF('Base Consolidada'!AJU12="APLICA",1," ")</f>
        <v> </v>
      </c>
      <c r="BH6" s="1" t="str">
        <f>IF('Base Consolidada'!AJV12="APLICA",1," ")</f>
        <v> </v>
      </c>
      <c r="BI6" s="1" t="str">
        <f>IF('Base Consolidada'!AJW12="APLICA",1," ")</f>
        <v> </v>
      </c>
      <c r="BJ6" s="1">
        <f>IF('Base Consolidada'!AJX12="APLICA",1," ")</f>
        <v>1</v>
      </c>
      <c r="BK6" s="1" t="str">
        <f>IF('Base Consolidada'!AJY12="APLICA",1," ")</f>
        <v> </v>
      </c>
      <c r="BL6" s="1">
        <f>IF('Base Consolidada'!AJZ12="APLICA",1," ")</f>
        <v>1</v>
      </c>
      <c r="BM6" s="1" t="str">
        <f>IF('Base Consolidada'!AKA12="APLICA",1," ")</f>
        <v> </v>
      </c>
      <c r="BN6" s="1" t="str">
        <f>IF('Base Consolidada'!AKB12="APLICA",1," ")</f>
        <v> </v>
      </c>
      <c r="BO6" s="1" t="str">
        <f>IF('Base Consolidada'!AKC12="APLICA",1," ")</f>
        <v> </v>
      </c>
      <c r="BP6" s="1" t="str">
        <f>IF('Base Consolidada'!AKD12="APLICA",1," ")</f>
        <v> </v>
      </c>
      <c r="BQ6" s="1" t="str">
        <f>IF('Base Consolidada'!AKE12="APLICA",1," ")</f>
        <v> </v>
      </c>
      <c r="BR6" s="1" t="str">
        <f>IF('Base Consolidada'!AKF12="APLICA",1," ")</f>
        <v> </v>
      </c>
      <c r="BS6" s="1" t="str">
        <f>IF('Base Consolidada'!AKG12="APLICA",1," ")</f>
        <v> </v>
      </c>
      <c r="BT6" s="1" t="str">
        <f>IF('Base Consolidada'!AKH12="APLICA",1," ")</f>
        <v> </v>
      </c>
      <c r="BU6" s="1" t="str">
        <f>IF('Base Consolidada'!AKI12="APLICA",1," ")</f>
        <v> </v>
      </c>
      <c r="BV6" s="1" t="str">
        <f>IF('Base Consolidada'!AKJ12="APLICA",1," ")</f>
        <v> </v>
      </c>
      <c r="BW6" s="1" t="str">
        <f>IF('Base Consolidada'!AKK12="APLICA",1," ")</f>
        <v> </v>
      </c>
      <c r="BX6" s="1" t="str">
        <f>IF('Base Consolidada'!AKL12="APLICA",1," ")</f>
        <v> </v>
      </c>
      <c r="BY6" s="1" t="str">
        <f>IF('Base Consolidada'!AKM12="APLICA",1," ")</f>
        <v> </v>
      </c>
      <c r="BZ6" s="1" t="str">
        <f>IF('Base Consolidada'!AKN12="APLICA",1," ")</f>
        <v> </v>
      </c>
      <c r="CA6" s="1" t="str">
        <f>IF('Base Consolidada'!AKO12="APLICA",1," ")</f>
        <v> </v>
      </c>
      <c r="CB6" s="1" t="str">
        <f>IF('Base Consolidada'!AKP12="APLICA",1," ")</f>
        <v> </v>
      </c>
      <c r="CC6" s="1" t="str">
        <f>IF('Base Consolidada'!AKQ12="APLICA",1," ")</f>
        <v> </v>
      </c>
      <c r="CD6" s="1" t="str">
        <f>IF('Base Consolidada'!AKR12="APLICA",1," ")</f>
        <v> </v>
      </c>
      <c r="CE6" s="1" t="str">
        <f>IF('Base Consolidada'!AKS12="APLICA",1," ")</f>
        <v> </v>
      </c>
      <c r="CF6" s="1" t="str">
        <f>IF('Base Consolidada'!AKT12="APLICA",1," ")</f>
        <v> </v>
      </c>
      <c r="CG6" s="1" t="str">
        <f>IF('Base Consolidada'!AKU12="APLICA",1," ")</f>
        <v> </v>
      </c>
      <c r="CH6" s="1" t="str">
        <f>IF('Base Consolidada'!AKV12="APLICA",1," ")</f>
        <v> </v>
      </c>
      <c r="CI6" s="1" t="str">
        <f>IF('Base Consolidada'!AKW12="APLICA",1," ")</f>
        <v> </v>
      </c>
      <c r="CJ6" s="1" t="str">
        <f>IF('Base Consolidada'!AKX12="APLICA",1," ")</f>
        <v> </v>
      </c>
      <c r="CK6" s="1" t="str">
        <f>IF('Base Consolidada'!AKY12="APLICA",1," ")</f>
        <v> </v>
      </c>
      <c r="CL6" s="1" t="str">
        <f>IF('Base Consolidada'!AKZ12="APLICA",1," ")</f>
        <v> </v>
      </c>
      <c r="CM6" s="1" t="str">
        <f>IF('Base Consolidada'!ALA12="APLICA",1," ")</f>
        <v> </v>
      </c>
      <c r="CN6" s="1" t="str">
        <f>IF('Base Consolidada'!ALB12="APLICA",1," ")</f>
        <v> </v>
      </c>
      <c r="CO6" s="1" t="str">
        <f>IF('Base Consolidada'!ALC12="APLICA",1," ")</f>
        <v> </v>
      </c>
      <c r="CP6" s="1" t="str">
        <f>IF('Base Consolidada'!ALD12="APLICA",1," ")</f>
        <v> </v>
      </c>
      <c r="CQ6" s="1" t="str">
        <f>IF('Base Consolidada'!ALE12="APLICA",1," ")</f>
        <v> </v>
      </c>
      <c r="CR6" s="1" t="e">
        <f>IF('Base Consolidada'!#REF!="APLICA",1," ")</f>
        <v>#REF!</v>
      </c>
      <c r="CS6" s="1" t="e">
        <f>IF('Base Consolidada'!#REF!="APLICA",1," ")</f>
        <v>#REF!</v>
      </c>
      <c r="CT6" s="1" t="e">
        <f>IF('Base Consolidada'!#REF!="APLICA",1," ")</f>
        <v>#REF!</v>
      </c>
      <c r="CU6" s="1" t="e">
        <f>IF('Base Consolidada'!#REF!="APLICA",1," ")</f>
        <v>#REF!</v>
      </c>
      <c r="CV6" s="1" t="e">
        <f>IF('Base Consolidada'!#REF!="APLICA",1," ")</f>
        <v>#REF!</v>
      </c>
      <c r="CW6" s="1" t="e">
        <f>IF('Base Consolidada'!#REF!="APLICA",1," ")</f>
        <v>#REF!</v>
      </c>
      <c r="CX6" s="1" t="str">
        <f>IF('Base Consolidada'!ALF12="APLICA",1," ")</f>
        <v> </v>
      </c>
      <c r="CY6" s="1">
        <f>IF('Base Consolidada'!ALG12="APLICA",1," ")</f>
        <v>1</v>
      </c>
      <c r="CZ6" s="1" t="str">
        <f>IF('Base Consolidada'!ALH12="APLICA",1," ")</f>
        <v> </v>
      </c>
      <c r="DA6" s="1" t="str">
        <f>IF('Base Consolidada'!ALI12="APLICA",1," ")</f>
        <v> </v>
      </c>
      <c r="DB6" s="1">
        <f>IF('Base Consolidada'!ALJ12="APLICA",1," ")</f>
        <v>1</v>
      </c>
      <c r="DC6" s="1" t="str">
        <f>IF('Base Consolidada'!ALK12="APLICA",1," ")</f>
        <v> </v>
      </c>
      <c r="DD6" s="1" t="str">
        <f>IF('Base Consolidada'!ALL12="APLICA",1," ")</f>
        <v> </v>
      </c>
      <c r="DE6" s="1" t="str">
        <f>IF('Base Consolidada'!ALM12="APLICA",1," ")</f>
        <v> </v>
      </c>
      <c r="DF6" s="1" t="str">
        <f>IF('Base Consolidada'!ALN12="APLICA",1," ")</f>
        <v> </v>
      </c>
      <c r="DG6" s="1" t="str">
        <f>IF('Base Consolidada'!ALO12="APLICA",1," ")</f>
        <v> </v>
      </c>
      <c r="DH6" s="1" t="str">
        <f>IF('Base Consolidada'!ALP12="APLICA",1," ")</f>
        <v> </v>
      </c>
      <c r="DI6" s="1">
        <f>IF('Base Consolidada'!ALQ12="APLICA",1," ")</f>
        <v>1</v>
      </c>
      <c r="DJ6" s="1" t="str">
        <f>IF('Base Consolidada'!ALR12="APLICA",1," ")</f>
        <v> </v>
      </c>
      <c r="DK6" s="1" t="str">
        <f>IF('Base Consolidada'!ALS12="APLICA",1," ")</f>
        <v> </v>
      </c>
      <c r="DL6" s="1">
        <f>IF('Base Consolidada'!ALT12="APLICA",1," ")</f>
        <v>1</v>
      </c>
      <c r="DM6" s="1" t="str">
        <f>IF('Base Consolidada'!ALU12="APLICA",1," ")</f>
        <v> </v>
      </c>
      <c r="DN6" s="1" t="str">
        <f>IF('Base Consolidada'!ALV12="APLICA",1," ")</f>
        <v> </v>
      </c>
      <c r="DO6" s="1" t="str">
        <f>IF('Base Consolidada'!ALW12="APLICA",1," ")</f>
        <v> </v>
      </c>
      <c r="DP6" s="1" t="str">
        <f>IF('Base Consolidada'!ALX12="APLICA",1," ")</f>
        <v> </v>
      </c>
    </row>
    <row r="7" ht="14.5" spans="1:120">
      <c r="A7" s="49">
        <f>'Base Consolidada'!B13</f>
        <v>10</v>
      </c>
      <c r="B7" s="1" t="s">
        <v>3847</v>
      </c>
      <c r="C7" s="1" t="s">
        <v>3848</v>
      </c>
      <c r="D7" s="1" t="str">
        <f>IF(OR('Base Consolidada'!DW13="VOLQUETA",'Base Consolidada'!DW13="BUS",'Base Consolidada'!DW13="BUSETA",'Base Consolidada'!DW13="CAMIÓN",'Base Consolidada'!DW13="AUTOMÓVIL",'Base Consolidada'!DW13="CAMIONETA",'Base Consolidada'!DW13="MICROBUS",'Base Consolidada'!DW13="CAMPERO",'Base Consolidada'!DW13="TRACTOCAMION"),"CONDUCTOR",'Base Consolidada'!DW13)</f>
        <v>CONDUCTOR</v>
      </c>
      <c r="E7" s="1" t="e">
        <f>IF(OR(#REF!="VOLQUETA",#REF!="BUS",#REF!="BUSETA",#REF!="CAMIÓN",#REF!="AUTOMÓVIL",#REF!="CAMIONETA",#REF!="MICROBUS",#REF!="CAMPERO",#REF!="TRACTOCAMION"),"CONDUCTOR",#REF!)</f>
        <v>#REF!</v>
      </c>
      <c r="F7" s="1" t="e">
        <f>IF(OR(#REF!="VOLQUETA",#REF!="BUS",#REF!="BUSETA",#REF!="CAMIÓN",#REF!="AUTOMÓVIL",#REF!="CAMIONETA",#REF!="MICROBUS",#REF!="CAMPERO",#REF!="TRACTOCAMION"),"CONDUCTOR",#REF!)</f>
        <v>#REF!</v>
      </c>
      <c r="G7" s="49" t="e">
        <f>IF(OR(#REF!="VOLQUETA",#REF!="BUS",#REF!="BUSETA",#REF!="CAMIÓN",#REF!="AUTOMÓVIL",#REF!="CAMIONETA",#REF!="MICROBUS",#REF!="CAMPERO",#REF!="TRACTOCAMION"),"CONDUCTOR",#REF!)</f>
        <v>#REF!</v>
      </c>
      <c r="H7" s="49" t="e">
        <f>IF(OR(#REF!="VOLQUETA",#REF!="BUS",#REF!="BUSETA",#REF!="CAMIÓN",#REF!="AUTOMÓVIL",#REF!="CAMIONETA",#REF!="MICROBUS",#REF!="CAMPERO",#REF!="TRACTOCAMION"),"CONDUCTOR",#REF!)</f>
        <v>#REF!</v>
      </c>
      <c r="I7" s="49" t="e">
        <f>IF(OR(#REF!="VOLQUETA",#REF!="BUS",#REF!="BUSETA",#REF!="CAMIÓN",#REF!="AUTOMÓVIL",#REF!="CAMIONETA",#REF!="MICROBUS",#REF!="CAMPERO",#REF!="TRACTOCAMION"),"CONDUCTOR",#REF!)</f>
        <v>#REF!</v>
      </c>
      <c r="J7" s="49" t="e">
        <f>IF(OR(#REF!="VOLQUETA",#REF!="BUS",#REF!="BUSETA",#REF!="CAMIÓN",#REF!="AUTOMÓVIL",#REF!="CAMIONETA",#REF!="MICROBUS",#REF!="CAMPERO",#REF!="TRACTOCAMION"),"CONDUCTOR",#REF!)</f>
        <v>#REF!</v>
      </c>
      <c r="K7" s="49" t="e">
        <f>IF(OR(#REF!="VOLQUETA",#REF!="BUS",#REF!="BUSETA",#REF!="CAMIÓN",#REF!="AUTOMÓVIL",#REF!="CAMIONETA",#REF!="MICROBUS",#REF!="CAMPERO",#REF!="TRACTOCAMION"),"CONDUCTOR",#REF!)</f>
        <v>#REF!</v>
      </c>
      <c r="L7" s="49" t="e">
        <f>IF(OR(#REF!="VOLQUETA",#REF!="BUS",#REF!="BUSETA",#REF!="CAMIÓN",#REF!="AUTOMÓVIL",#REF!="CAMIONETA",#REF!="MICROBUS",#REF!="CAMPERO",#REF!="TRACTOCAMION"),"CONDUCTOR",#REF!)</f>
        <v>#REF!</v>
      </c>
      <c r="M7" s="49" t="e">
        <f>IF(OR(#REF!="VOLQUETA",#REF!="BUS",#REF!="BUSETA",#REF!="CAMIÓN",#REF!="AUTOMÓVIL",#REF!="CAMIONETA",#REF!="MICROBUS",#REF!="CAMPERO",#REF!="TRACTOCAMION"),"CONDUCTOR",#REF!)</f>
        <v>#REF!</v>
      </c>
      <c r="N7" s="49" t="e">
        <f>IF(OR(#REF!="VOLQUETA",#REF!="BUS",#REF!="BUSETA",#REF!="CAMIÓN",#REF!="AUTOMÓVIL",#REF!="CAMIONETA",#REF!="MICROBUS",#REF!="CAMPERO",#REF!="TRACTOCAMION"),"CONDUCTOR",#REF!)</f>
        <v>#REF!</v>
      </c>
      <c r="O7" s="49" t="e">
        <f>IF(OR(#REF!="VOLQUETA",#REF!="BUS",#REF!="BUSETA",#REF!="CAMIÓN",#REF!="AUTOMÓVIL",#REF!="CAMIONETA",#REF!="MICROBUS",#REF!="CAMPERO",#REF!="TRACTOCAMION"),"CONDUCTOR",#REF!)</f>
        <v>#REF!</v>
      </c>
      <c r="P7" s="49">
        <f>YEAR('Base Consolidada'!QM13)-YEAR('Base Consolidada'!CG13)</f>
        <v>24</v>
      </c>
      <c r="Q7" s="51" t="e">
        <f>IF(#REF!=0," ",YEAR('Base Consolidada'!QM13)-YEAR(#REF!))</f>
        <v>#REF!</v>
      </c>
      <c r="R7" s="51" t="e">
        <f>IF(#REF!=0," ",YEAR('Base Consolidada'!QM13)-YEAR(#REF!))</f>
        <v>#REF!</v>
      </c>
      <c r="S7" s="51" t="e">
        <f>IF(#REF!=0," ",YEAR('Base Consolidada'!$QM$7)-YEAR(#REF!))</f>
        <v>#REF!</v>
      </c>
      <c r="T7" s="51" t="e">
        <f>IF(#REF!=0," ",YEAR('Base Consolidada'!$QM$7)-YEAR(#REF!))</f>
        <v>#REF!</v>
      </c>
      <c r="U7" s="51" t="e">
        <f>IF(#REF!=0," ",YEAR('Base Consolidada'!$QM$7)-YEAR(#REF!))</f>
        <v>#REF!</v>
      </c>
      <c r="V7" s="51" t="e">
        <f>IF(#REF!=0," ",YEAR('Base Consolidada'!$QM$7)-YEAR(#REF!))</f>
        <v>#REF!</v>
      </c>
      <c r="W7" s="51" t="e">
        <f>IF(#REF!=0," ",YEAR('Base Consolidada'!$QM$7)-YEAR(#REF!))</f>
        <v>#REF!</v>
      </c>
      <c r="X7" s="51" t="e">
        <f>IF(#REF!=0," ",YEAR('Base Consolidada'!$QM$7)-YEAR(#REF!))</f>
        <v>#REF!</v>
      </c>
      <c r="Y7" s="51" t="e">
        <f>IF(#REF!=0," ",YEAR('Base Consolidada'!$QM$7)-YEAR(#REF!))</f>
        <v>#REF!</v>
      </c>
      <c r="Z7" s="51" t="e">
        <f>IF(#REF!=0," ",YEAR('Base Consolidada'!$QM$7)-YEAR(#REF!))</f>
        <v>#REF!</v>
      </c>
      <c r="AA7" s="51" t="e">
        <f>IF(#REF!=0," ",YEAR('Base Consolidada'!$QM$7)-YEAR(#REF!))</f>
        <v>#REF!</v>
      </c>
      <c r="AB7" s="1" t="str">
        <f>IF('Base Consolidada'!CI13="********"," ",'Base Consolidada'!CI13)</f>
        <v>HERIDO</v>
      </c>
      <c r="AC7" s="1" t="e">
        <f>IF(#REF!=0," ",#REF!)</f>
        <v>#REF!</v>
      </c>
      <c r="AD7" s="1" t="e">
        <f>#REF!</f>
        <v>#REF!</v>
      </c>
      <c r="AE7" s="1" t="e">
        <f>#REF!</f>
        <v>#REF!</v>
      </c>
      <c r="AF7" s="1" t="e">
        <f>#REF!</f>
        <v>#REF!</v>
      </c>
      <c r="AG7" s="1" t="e">
        <f>#REF!</f>
        <v>#REF!</v>
      </c>
      <c r="AH7" s="1" t="e">
        <f>#REF!</f>
        <v>#REF!</v>
      </c>
      <c r="AI7" s="1" t="e">
        <f>#REF!</f>
        <v>#REF!</v>
      </c>
      <c r="AJ7" s="1" t="e">
        <f>#REF!</f>
        <v>#REF!</v>
      </c>
      <c r="AK7" s="1" t="e">
        <f>#REF!</f>
        <v>#REF!</v>
      </c>
      <c r="AL7" s="1" t="e">
        <f>#REF!</f>
        <v>#REF!</v>
      </c>
      <c r="AM7" s="1" t="e">
        <f>#REF!</f>
        <v>#REF!</v>
      </c>
      <c r="AN7" s="1" t="str">
        <f>'Base Consolidada'!MX13</f>
        <v>PEATÓN</v>
      </c>
      <c r="AO7" s="1" t="e">
        <f>#REF!</f>
        <v>#REF!</v>
      </c>
      <c r="AP7" s="53" t="e">
        <f>#REF!</f>
        <v>#REF!</v>
      </c>
      <c r="AQ7" s="1" t="e">
        <f>#REF!</f>
        <v>#REF!</v>
      </c>
      <c r="AR7" s="1" t="e">
        <f>#REF!</f>
        <v>#REF!</v>
      </c>
      <c r="AS7" s="1" t="e">
        <f>#REF!</f>
        <v>#REF!</v>
      </c>
      <c r="AT7" s="54"/>
      <c r="AU7" s="54" t="e">
        <f>IF(#REF!=0," ",YEAR('Base Consolidada'!QM13)-YEAR(#REF!))</f>
        <v>#REF!</v>
      </c>
      <c r="AV7" s="54" t="e">
        <f>IF(#REF!=0," ",YEAR('Base Consolidada'!QM13)-YEAR(#REF!))</f>
        <v>#REF!</v>
      </c>
      <c r="AW7" s="54" t="e">
        <f>IF(#REF!=0," ",YEAR('Base Consolidada'!$QM$7)-YEAR(#REF!))</f>
        <v>#REF!</v>
      </c>
      <c r="AX7" s="54" t="e">
        <f>IF(#REF!=0," ",YEAR('Base Consolidada'!$QM$7)-YEAR(#REF!))</f>
        <v>#REF!</v>
      </c>
      <c r="AY7" s="54" t="e">
        <f>IF(#REF!=0," ",YEAR('Base Consolidada'!$QM$7)-YEAR(#REF!))</f>
        <v>#REF!</v>
      </c>
      <c r="AZ7" s="1" t="str">
        <f>'Base Consolidada'!MY13</f>
        <v>HERIDO</v>
      </c>
      <c r="BA7" s="1" t="e">
        <f>#REF!</f>
        <v>#REF!</v>
      </c>
      <c r="BB7" s="1" t="e">
        <f>#REF!</f>
        <v>#REF!</v>
      </c>
      <c r="BC7" s="1" t="e">
        <f>#REF!</f>
        <v>#REF!</v>
      </c>
      <c r="BD7" s="1" t="e">
        <f>#REF!</f>
        <v>#REF!</v>
      </c>
      <c r="BE7" s="1" t="e">
        <f>#REF!</f>
        <v>#REF!</v>
      </c>
      <c r="BF7" s="1">
        <f>IF('Base Consolidada'!AJT13="APLICA",1," ")</f>
        <v>1</v>
      </c>
      <c r="BG7" s="1">
        <f>IF('Base Consolidada'!AJU13="APLICA",1," ")</f>
        <v>1</v>
      </c>
      <c r="BH7" s="1">
        <f>IF('Base Consolidada'!AJV13="APLICA",1," ")</f>
        <v>1</v>
      </c>
      <c r="BI7" s="1" t="str">
        <f>IF('Base Consolidada'!AJW13="APLICA",1," ")</f>
        <v> </v>
      </c>
      <c r="BJ7" s="1" t="str">
        <f>IF('Base Consolidada'!AJX13="APLICA",1," ")</f>
        <v> </v>
      </c>
      <c r="BK7" s="1" t="str">
        <f>IF('Base Consolidada'!AJY13="APLICA",1," ")</f>
        <v> </v>
      </c>
      <c r="BL7" s="1" t="str">
        <f>IF('Base Consolidada'!AJZ13="APLICA",1," ")</f>
        <v> </v>
      </c>
      <c r="BM7" s="1" t="str">
        <f>IF('Base Consolidada'!AKA13="APLICA",1," ")</f>
        <v> </v>
      </c>
      <c r="BN7" s="1" t="str">
        <f>IF('Base Consolidada'!AKB13="APLICA",1," ")</f>
        <v> </v>
      </c>
      <c r="BO7" s="1">
        <f>IF('Base Consolidada'!AKC13="APLICA",1," ")</f>
        <v>1</v>
      </c>
      <c r="BP7" s="1" t="str">
        <f>IF('Base Consolidada'!AKD13="APLICA",1," ")</f>
        <v> </v>
      </c>
      <c r="BQ7" s="1" t="str">
        <f>IF('Base Consolidada'!AKE13="APLICA",1," ")</f>
        <v> </v>
      </c>
      <c r="BR7" s="1" t="str">
        <f>IF('Base Consolidada'!AKF13="APLICA",1," ")</f>
        <v> </v>
      </c>
      <c r="BS7" s="1" t="str">
        <f>IF('Base Consolidada'!AKG13="APLICA",1," ")</f>
        <v> </v>
      </c>
      <c r="BT7" s="1" t="str">
        <f>IF('Base Consolidada'!AKH13="APLICA",1," ")</f>
        <v> </v>
      </c>
      <c r="BU7" s="1">
        <f>IF('Base Consolidada'!AKI13="APLICA",1," ")</f>
        <v>1</v>
      </c>
      <c r="BV7" s="1" t="str">
        <f>IF('Base Consolidada'!AKJ13="APLICA",1," ")</f>
        <v> </v>
      </c>
      <c r="BW7" s="1" t="str">
        <f>IF('Base Consolidada'!AKK13="APLICA",1," ")</f>
        <v> </v>
      </c>
      <c r="BX7" s="1" t="str">
        <f>IF('Base Consolidada'!AKL13="APLICA",1," ")</f>
        <v> </v>
      </c>
      <c r="BY7" s="1" t="str">
        <f>IF('Base Consolidada'!AKM13="APLICA",1," ")</f>
        <v> </v>
      </c>
      <c r="BZ7" s="1" t="str">
        <f>IF('Base Consolidada'!AKN13="APLICA",1," ")</f>
        <v> </v>
      </c>
      <c r="CA7" s="1" t="str">
        <f>IF('Base Consolidada'!AKO13="APLICA",1," ")</f>
        <v> </v>
      </c>
      <c r="CB7" s="1" t="str">
        <f>IF('Base Consolidada'!AKP13="APLICA",1," ")</f>
        <v> </v>
      </c>
      <c r="CC7" s="1" t="str">
        <f>IF('Base Consolidada'!AKQ13="APLICA",1," ")</f>
        <v> </v>
      </c>
      <c r="CD7" s="1" t="str">
        <f>IF('Base Consolidada'!AKR13="APLICA",1," ")</f>
        <v> </v>
      </c>
      <c r="CE7" s="1" t="str">
        <f>IF('Base Consolidada'!AKS13="APLICA",1," ")</f>
        <v> </v>
      </c>
      <c r="CF7" s="1" t="str">
        <f>IF('Base Consolidada'!AKT13="APLICA",1," ")</f>
        <v> </v>
      </c>
      <c r="CG7" s="1" t="str">
        <f>IF('Base Consolidada'!AKU13="APLICA",1," ")</f>
        <v> </v>
      </c>
      <c r="CH7" s="1">
        <f>IF('Base Consolidada'!AKV13="APLICA",1," ")</f>
        <v>1</v>
      </c>
      <c r="CI7" s="1">
        <f>IF('Base Consolidada'!AKW13="APLICA",1," ")</f>
        <v>1</v>
      </c>
      <c r="CJ7" s="1" t="str">
        <f>IF('Base Consolidada'!AKX13="APLICA",1," ")</f>
        <v> </v>
      </c>
      <c r="CK7" s="1" t="str">
        <f>IF('Base Consolidada'!AKY13="APLICA",1," ")</f>
        <v> </v>
      </c>
      <c r="CL7" s="1" t="str">
        <f>IF('Base Consolidada'!AKZ13="APLICA",1," ")</f>
        <v> </v>
      </c>
      <c r="CM7" s="1" t="str">
        <f>IF('Base Consolidada'!ALA13="APLICA",1," ")</f>
        <v> </v>
      </c>
      <c r="CN7" s="1" t="str">
        <f>IF('Base Consolidada'!ALB13="APLICA",1," ")</f>
        <v> </v>
      </c>
      <c r="CO7" s="1" t="str">
        <f>IF('Base Consolidada'!ALC13="APLICA",1," ")</f>
        <v> </v>
      </c>
      <c r="CP7" s="1" t="str">
        <f>IF('Base Consolidada'!ALD13="APLICA",1," ")</f>
        <v> </v>
      </c>
      <c r="CQ7" s="1" t="str">
        <f>IF('Base Consolidada'!ALE13="APLICA",1," ")</f>
        <v> </v>
      </c>
      <c r="CR7" s="1" t="e">
        <f>IF('Base Consolidada'!#REF!="APLICA",1," ")</f>
        <v>#REF!</v>
      </c>
      <c r="CS7" s="1" t="e">
        <f>IF('Base Consolidada'!#REF!="APLICA",1," ")</f>
        <v>#REF!</v>
      </c>
      <c r="CT7" s="1" t="e">
        <f>IF('Base Consolidada'!#REF!="APLICA",1," ")</f>
        <v>#REF!</v>
      </c>
      <c r="CU7" s="1" t="e">
        <f>IF('Base Consolidada'!#REF!="APLICA",1," ")</f>
        <v>#REF!</v>
      </c>
      <c r="CV7" s="1" t="e">
        <f>IF('Base Consolidada'!#REF!="APLICA",1," ")</f>
        <v>#REF!</v>
      </c>
      <c r="CW7" s="1" t="e">
        <f>IF('Base Consolidada'!#REF!="APLICA",1," ")</f>
        <v>#REF!</v>
      </c>
      <c r="CX7" s="1">
        <f>IF('Base Consolidada'!ALF13="APLICA",1," ")</f>
        <v>1</v>
      </c>
      <c r="CY7" s="1">
        <f>IF('Base Consolidada'!ALG13="APLICA",1," ")</f>
        <v>1</v>
      </c>
      <c r="CZ7" s="1" t="str">
        <f>IF('Base Consolidada'!ALH13="APLICA",1," ")</f>
        <v> </v>
      </c>
      <c r="DA7" s="1" t="str">
        <f>IF('Base Consolidada'!ALI13="APLICA",1," ")</f>
        <v> </v>
      </c>
      <c r="DB7" s="1" t="str">
        <f>IF('Base Consolidada'!ALJ13="APLICA",1," ")</f>
        <v> </v>
      </c>
      <c r="DC7" s="1" t="str">
        <f>IF('Base Consolidada'!ALK13="APLICA",1," ")</f>
        <v> </v>
      </c>
      <c r="DD7" s="1" t="str">
        <f>IF('Base Consolidada'!ALL13="APLICA",1," ")</f>
        <v> </v>
      </c>
      <c r="DE7" s="1" t="str">
        <f>IF('Base Consolidada'!ALM13="APLICA",1," ")</f>
        <v> </v>
      </c>
      <c r="DF7" s="1" t="str">
        <f>IF('Base Consolidada'!ALN13="APLICA",1," ")</f>
        <v> </v>
      </c>
      <c r="DG7" s="1" t="str">
        <f>IF('Base Consolidada'!ALO13="APLICA",1," ")</f>
        <v> </v>
      </c>
      <c r="DH7" s="1">
        <f>IF('Base Consolidada'!ALP13="APLICA",1," ")</f>
        <v>1</v>
      </c>
      <c r="DI7" s="1" t="str">
        <f>IF('Base Consolidada'!ALQ13="APLICA",1," ")</f>
        <v> </v>
      </c>
      <c r="DJ7" s="1" t="str">
        <f>IF('Base Consolidada'!ALR13="APLICA",1," ")</f>
        <v> </v>
      </c>
      <c r="DK7" s="1" t="str">
        <f>IF('Base Consolidada'!ALS13="APLICA",1," ")</f>
        <v> </v>
      </c>
      <c r="DL7" s="1" t="str">
        <f>IF('Base Consolidada'!ALT13="APLICA",1," ")</f>
        <v> </v>
      </c>
      <c r="DM7" s="1" t="str">
        <f>IF('Base Consolidada'!ALU13="APLICA",1," ")</f>
        <v> </v>
      </c>
      <c r="DN7" s="1" t="str">
        <f>IF('Base Consolidada'!ALV13="APLICA",1," ")</f>
        <v> </v>
      </c>
      <c r="DO7" s="1" t="str">
        <f>IF('Base Consolidada'!ALW13="APLICA",1," ")</f>
        <v> </v>
      </c>
      <c r="DP7" s="1" t="str">
        <f>IF('Base Consolidada'!ALX13="APLICA",1," ")</f>
        <v> </v>
      </c>
    </row>
    <row r="8" ht="14.5" spans="1:120">
      <c r="A8" s="49">
        <f>'Base Consolidada'!B14</f>
        <v>11</v>
      </c>
      <c r="B8" s="1" t="s">
        <v>3849</v>
      </c>
      <c r="C8" s="1" t="s">
        <v>3850</v>
      </c>
      <c r="D8" s="1" t="str">
        <f>IF(OR('Base Consolidada'!DW14="VOLQUETA",'Base Consolidada'!DW14="BUS",'Base Consolidada'!DW14="BUSETA",'Base Consolidada'!DW14="CAMIÓN",'Base Consolidada'!DW14="AUTOMÓVIL",'Base Consolidada'!DW14="CAMIONETA",'Base Consolidada'!DW14="MICROBUS",'Base Consolidada'!DW14="CAMPERO",'Base Consolidada'!DW14="TRACTOCAMION"),"CONDUCTOR",'Base Consolidada'!DW14)</f>
        <v>MOTOCICLETA</v>
      </c>
      <c r="E8" s="1" t="e">
        <f>IF(OR(#REF!="VOLQUETA",#REF!="BUS",#REF!="BUSETA",#REF!="CAMIÓN",#REF!="AUTOMÓVIL",#REF!="CAMIONETA",#REF!="MICROBUS",#REF!="CAMPERO",#REF!="TRACTOCAMION"),"CONDUCTOR",#REF!)</f>
        <v>#REF!</v>
      </c>
      <c r="F8" s="1" t="e">
        <f>IF(OR(#REF!="VOLQUETA",#REF!="BUS",#REF!="BUSETA",#REF!="CAMIÓN",#REF!="AUTOMÓVIL",#REF!="CAMIONETA",#REF!="MICROBUS",#REF!="CAMPERO",#REF!="TRACTOCAMION"),"CONDUCTOR",#REF!)</f>
        <v>#REF!</v>
      </c>
      <c r="G8" s="49" t="e">
        <f>IF(OR(#REF!="VOLQUETA",#REF!="BUS",#REF!="BUSETA",#REF!="CAMIÓN",#REF!="AUTOMÓVIL",#REF!="CAMIONETA",#REF!="MICROBUS",#REF!="CAMPERO",#REF!="TRACTOCAMION"),"CONDUCTOR",#REF!)</f>
        <v>#REF!</v>
      </c>
      <c r="H8" s="49" t="e">
        <f>IF(OR(#REF!="VOLQUETA",#REF!="BUS",#REF!="BUSETA",#REF!="CAMIÓN",#REF!="AUTOMÓVIL",#REF!="CAMIONETA",#REF!="MICROBUS",#REF!="CAMPERO",#REF!="TRACTOCAMION"),"CONDUCTOR",#REF!)</f>
        <v>#REF!</v>
      </c>
      <c r="I8" s="49" t="e">
        <f>IF(OR(#REF!="VOLQUETA",#REF!="BUS",#REF!="BUSETA",#REF!="CAMIÓN",#REF!="AUTOMÓVIL",#REF!="CAMIONETA",#REF!="MICROBUS",#REF!="CAMPERO",#REF!="TRACTOCAMION"),"CONDUCTOR",#REF!)</f>
        <v>#REF!</v>
      </c>
      <c r="J8" s="49" t="e">
        <f>IF(OR(#REF!="VOLQUETA",#REF!="BUS",#REF!="BUSETA",#REF!="CAMIÓN",#REF!="AUTOMÓVIL",#REF!="CAMIONETA",#REF!="MICROBUS",#REF!="CAMPERO",#REF!="TRACTOCAMION"),"CONDUCTOR",#REF!)</f>
        <v>#REF!</v>
      </c>
      <c r="K8" s="49" t="e">
        <f>IF(OR(#REF!="VOLQUETA",#REF!="BUS",#REF!="BUSETA",#REF!="CAMIÓN",#REF!="AUTOMÓVIL",#REF!="CAMIONETA",#REF!="MICROBUS",#REF!="CAMPERO",#REF!="TRACTOCAMION"),"CONDUCTOR",#REF!)</f>
        <v>#REF!</v>
      </c>
      <c r="L8" s="49" t="e">
        <f>IF(OR(#REF!="VOLQUETA",#REF!="BUS",#REF!="BUSETA",#REF!="CAMIÓN",#REF!="AUTOMÓVIL",#REF!="CAMIONETA",#REF!="MICROBUS",#REF!="CAMPERO",#REF!="TRACTOCAMION"),"CONDUCTOR",#REF!)</f>
        <v>#REF!</v>
      </c>
      <c r="M8" s="49" t="e">
        <f>IF(OR(#REF!="VOLQUETA",#REF!="BUS",#REF!="BUSETA",#REF!="CAMIÓN",#REF!="AUTOMÓVIL",#REF!="CAMIONETA",#REF!="MICROBUS",#REF!="CAMPERO",#REF!="TRACTOCAMION"),"CONDUCTOR",#REF!)</f>
        <v>#REF!</v>
      </c>
      <c r="N8" s="49" t="e">
        <f>IF(OR(#REF!="VOLQUETA",#REF!="BUS",#REF!="BUSETA",#REF!="CAMIÓN",#REF!="AUTOMÓVIL",#REF!="CAMIONETA",#REF!="MICROBUS",#REF!="CAMPERO",#REF!="TRACTOCAMION"),"CONDUCTOR",#REF!)</f>
        <v>#REF!</v>
      </c>
      <c r="O8" s="49" t="e">
        <f>IF(OR(#REF!="VOLQUETA",#REF!="BUS",#REF!="BUSETA",#REF!="CAMIÓN",#REF!="AUTOMÓVIL",#REF!="CAMIONETA",#REF!="MICROBUS",#REF!="CAMPERO",#REF!="TRACTOCAMION"),"CONDUCTOR",#REF!)</f>
        <v>#REF!</v>
      </c>
      <c r="P8" s="49">
        <f>YEAR('Base Consolidada'!QM14)-YEAR('Base Consolidada'!CG14)</f>
        <v>31</v>
      </c>
      <c r="Q8" s="51" t="e">
        <f>IF(#REF!=0," ",YEAR('Base Consolidada'!QM14)-YEAR(#REF!))</f>
        <v>#REF!</v>
      </c>
      <c r="R8" s="51" t="e">
        <f>IF(#REF!=0," ",YEAR('Base Consolidada'!QM14)-YEAR(#REF!))</f>
        <v>#REF!</v>
      </c>
      <c r="S8" s="51" t="e">
        <f>IF(#REF!=0," ",YEAR('Base Consolidada'!$QM$7)-YEAR(#REF!))</f>
        <v>#REF!</v>
      </c>
      <c r="T8" s="51" t="e">
        <f>IF(#REF!=0," ",YEAR('Base Consolidada'!$QM$7)-YEAR(#REF!))</f>
        <v>#REF!</v>
      </c>
      <c r="U8" s="51" t="e">
        <f>IF(#REF!=0," ",YEAR('Base Consolidada'!$QM$7)-YEAR(#REF!))</f>
        <v>#REF!</v>
      </c>
      <c r="V8" s="51" t="e">
        <f>IF(#REF!=0," ",YEAR('Base Consolidada'!$QM$7)-YEAR(#REF!))</f>
        <v>#REF!</v>
      </c>
      <c r="W8" s="51" t="e">
        <f>IF(#REF!=0," ",YEAR('Base Consolidada'!$QM$7)-YEAR(#REF!))</f>
        <v>#REF!</v>
      </c>
      <c r="X8" s="51" t="e">
        <f>IF(#REF!=0," ",YEAR('Base Consolidada'!$QM$7)-YEAR(#REF!))</f>
        <v>#REF!</v>
      </c>
      <c r="Y8" s="51" t="e">
        <f>IF(#REF!=0," ",YEAR('Base Consolidada'!$QM$7)-YEAR(#REF!))</f>
        <v>#REF!</v>
      </c>
      <c r="Z8" s="51" t="e">
        <f>IF(#REF!=0," ",YEAR('Base Consolidada'!$QM$7)-YEAR(#REF!))</f>
        <v>#REF!</v>
      </c>
      <c r="AA8" s="51" t="e">
        <f>IF(#REF!=0," ",YEAR('Base Consolidada'!$QM$7)-YEAR(#REF!))</f>
        <v>#REF!</v>
      </c>
      <c r="AB8" s="1" t="str">
        <f>IF('Base Consolidada'!CI14="********"," ",'Base Consolidada'!CI14)</f>
        <v>HERIDO</v>
      </c>
      <c r="AC8" s="1" t="e">
        <f>IF(#REF!=0," ",#REF!)</f>
        <v>#REF!</v>
      </c>
      <c r="AD8" s="1" t="e">
        <f>#REF!</f>
        <v>#REF!</v>
      </c>
      <c r="AE8" s="1" t="e">
        <f>#REF!</f>
        <v>#REF!</v>
      </c>
      <c r="AF8" s="1" t="e">
        <f>#REF!</f>
        <v>#REF!</v>
      </c>
      <c r="AG8" s="1" t="e">
        <f>#REF!</f>
        <v>#REF!</v>
      </c>
      <c r="AH8" s="1" t="e">
        <f>#REF!</f>
        <v>#REF!</v>
      </c>
      <c r="AI8" s="1" t="e">
        <f>#REF!</f>
        <v>#REF!</v>
      </c>
      <c r="AJ8" s="1" t="e">
        <f>#REF!</f>
        <v>#REF!</v>
      </c>
      <c r="AK8" s="1" t="e">
        <f>#REF!</f>
        <v>#REF!</v>
      </c>
      <c r="AL8" s="1" t="e">
        <f>#REF!</f>
        <v>#REF!</v>
      </c>
      <c r="AM8" s="1" t="e">
        <f>#REF!</f>
        <v>#REF!</v>
      </c>
      <c r="AN8" s="1" t="str">
        <f>'Base Consolidada'!MX14</f>
        <v>PEATÓN</v>
      </c>
      <c r="AO8" s="1" t="e">
        <f>#REF!</f>
        <v>#REF!</v>
      </c>
      <c r="AP8" s="53" t="e">
        <f>#REF!</f>
        <v>#REF!</v>
      </c>
      <c r="AQ8" s="1" t="e">
        <f>#REF!</f>
        <v>#REF!</v>
      </c>
      <c r="AR8" s="1" t="e">
        <f>#REF!</f>
        <v>#REF!</v>
      </c>
      <c r="AS8" s="1" t="e">
        <f>#REF!</f>
        <v>#REF!</v>
      </c>
      <c r="AT8" s="54">
        <f>YEAR('Base Consolidada'!QM14)-YEAR('Base Consolidada'!ML14)</f>
        <v>69</v>
      </c>
      <c r="AU8" s="54" t="e">
        <f>IF(#REF!=0," ",YEAR('Base Consolidada'!QM14)-YEAR(#REF!))</f>
        <v>#REF!</v>
      </c>
      <c r="AV8" s="54" t="e">
        <f>IF(#REF!=0," ",YEAR('Base Consolidada'!QM14)-YEAR(#REF!))</f>
        <v>#REF!</v>
      </c>
      <c r="AW8" s="54" t="e">
        <f>IF(#REF!=0," ",YEAR('Base Consolidada'!$QM$7)-YEAR(#REF!))</f>
        <v>#REF!</v>
      </c>
      <c r="AX8" s="54" t="e">
        <f>IF(#REF!=0," ",YEAR('Base Consolidada'!$QM$7)-YEAR(#REF!))</f>
        <v>#REF!</v>
      </c>
      <c r="AY8" s="54" t="e">
        <f>IF(#REF!=0," ",YEAR('Base Consolidada'!$QM$7)-YEAR(#REF!))</f>
        <v>#REF!</v>
      </c>
      <c r="AZ8" s="1" t="str">
        <f>'Base Consolidada'!MY14</f>
        <v>MUERTO</v>
      </c>
      <c r="BA8" s="1" t="e">
        <f>#REF!</f>
        <v>#REF!</v>
      </c>
      <c r="BB8" s="1" t="e">
        <f>#REF!</f>
        <v>#REF!</v>
      </c>
      <c r="BC8" s="1" t="e">
        <f>#REF!</f>
        <v>#REF!</v>
      </c>
      <c r="BD8" s="1" t="e">
        <f>#REF!</f>
        <v>#REF!</v>
      </c>
      <c r="BE8" s="1" t="e">
        <f>#REF!</f>
        <v>#REF!</v>
      </c>
      <c r="BF8" s="1" t="str">
        <f>IF('Base Consolidada'!AJT14="APLICA",1," ")</f>
        <v> </v>
      </c>
      <c r="BG8" s="1" t="str">
        <f>IF('Base Consolidada'!AJU14="APLICA",1," ")</f>
        <v> </v>
      </c>
      <c r="BH8" s="1" t="str">
        <f>IF('Base Consolidada'!AJV14="APLICA",1," ")</f>
        <v> </v>
      </c>
      <c r="BI8" s="1" t="str">
        <f>IF('Base Consolidada'!AJW14="APLICA",1," ")</f>
        <v> </v>
      </c>
      <c r="BJ8" s="1" t="str">
        <f>IF('Base Consolidada'!AJX14="APLICA",1," ")</f>
        <v> </v>
      </c>
      <c r="BK8" s="1">
        <f>IF('Base Consolidada'!AJY14="APLICA",1," ")</f>
        <v>1</v>
      </c>
      <c r="BL8" s="1" t="str">
        <f>IF('Base Consolidada'!AJZ14="APLICA",1," ")</f>
        <v> </v>
      </c>
      <c r="BM8" s="1" t="str">
        <f>IF('Base Consolidada'!AKA14="APLICA",1," ")</f>
        <v> </v>
      </c>
      <c r="BN8" s="1" t="str">
        <f>IF('Base Consolidada'!AKB14="APLICA",1," ")</f>
        <v> </v>
      </c>
      <c r="BO8" s="1">
        <f>IF('Base Consolidada'!AKC14="APLICA",1," ")</f>
        <v>1</v>
      </c>
      <c r="BP8" s="1" t="str">
        <f>IF('Base Consolidada'!AKD14="APLICA",1," ")</f>
        <v> </v>
      </c>
      <c r="BQ8" s="1" t="str">
        <f>IF('Base Consolidada'!AKE14="APLICA",1," ")</f>
        <v> </v>
      </c>
      <c r="BR8" s="1">
        <f>IF('Base Consolidada'!AKF14="APLICA",1," ")</f>
        <v>1</v>
      </c>
      <c r="BS8" s="1" t="str">
        <f>IF('Base Consolidada'!AKG14="APLICA",1," ")</f>
        <v> </v>
      </c>
      <c r="BT8" s="1" t="str">
        <f>IF('Base Consolidada'!AKH14="APLICA",1," ")</f>
        <v> </v>
      </c>
      <c r="BU8" s="1" t="str">
        <f>IF('Base Consolidada'!AKI14="APLICA",1," ")</f>
        <v> </v>
      </c>
      <c r="BV8" s="1" t="str">
        <f>IF('Base Consolidada'!AKJ14="APLICA",1," ")</f>
        <v> </v>
      </c>
      <c r="BW8" s="1" t="str">
        <f>IF('Base Consolidada'!AKK14="APLICA",1," ")</f>
        <v> </v>
      </c>
      <c r="BX8" s="1" t="str">
        <f>IF('Base Consolidada'!AKL14="APLICA",1," ")</f>
        <v> </v>
      </c>
      <c r="BY8" s="1" t="str">
        <f>IF('Base Consolidada'!AKM14="APLICA",1," ")</f>
        <v> </v>
      </c>
      <c r="BZ8" s="1" t="str">
        <f>IF('Base Consolidada'!AKN14="APLICA",1," ")</f>
        <v> </v>
      </c>
      <c r="CA8" s="1" t="str">
        <f>IF('Base Consolidada'!AKO14="APLICA",1," ")</f>
        <v> </v>
      </c>
      <c r="CB8" s="1" t="str">
        <f>IF('Base Consolidada'!AKP14="APLICA",1," ")</f>
        <v> </v>
      </c>
      <c r="CC8" s="1" t="str">
        <f>IF('Base Consolidada'!AKQ14="APLICA",1," ")</f>
        <v> </v>
      </c>
      <c r="CD8" s="1" t="str">
        <f>IF('Base Consolidada'!AKR14="APLICA",1," ")</f>
        <v> </v>
      </c>
      <c r="CE8" s="1" t="str">
        <f>IF('Base Consolidada'!AKS14="APLICA",1," ")</f>
        <v> </v>
      </c>
      <c r="CF8" s="1" t="str">
        <f>IF('Base Consolidada'!AKT14="APLICA",1," ")</f>
        <v> </v>
      </c>
      <c r="CG8" s="1" t="str">
        <f>IF('Base Consolidada'!AKU14="APLICA",1," ")</f>
        <v> </v>
      </c>
      <c r="CH8" s="1" t="str">
        <f>IF('Base Consolidada'!AKV14="APLICA",1," ")</f>
        <v> </v>
      </c>
      <c r="CI8" s="1">
        <f>IF('Base Consolidada'!AKW14="APLICA",1," ")</f>
        <v>1</v>
      </c>
      <c r="CJ8" s="1" t="str">
        <f>IF('Base Consolidada'!AKX14="APLICA",1," ")</f>
        <v> </v>
      </c>
      <c r="CK8" s="1" t="str">
        <f>IF('Base Consolidada'!AKY14="APLICA",1," ")</f>
        <v> </v>
      </c>
      <c r="CL8" s="1" t="str">
        <f>IF('Base Consolidada'!AKZ14="APLICA",1," ")</f>
        <v> </v>
      </c>
      <c r="CM8" s="1" t="str">
        <f>IF('Base Consolidada'!ALA14="APLICA",1," ")</f>
        <v> </v>
      </c>
      <c r="CN8" s="1" t="str">
        <f>IF('Base Consolidada'!ALB14="APLICA",1," ")</f>
        <v> </v>
      </c>
      <c r="CO8" s="1" t="str">
        <f>IF('Base Consolidada'!ALC14="APLICA",1," ")</f>
        <v> </v>
      </c>
      <c r="CP8" s="1" t="str">
        <f>IF('Base Consolidada'!ALD14="APLICA",1," ")</f>
        <v> </v>
      </c>
      <c r="CQ8" s="1">
        <f>IF('Base Consolidada'!ALE14="APLICA",1," ")</f>
        <v>1</v>
      </c>
      <c r="CR8" s="1" t="e">
        <f>IF('Base Consolidada'!#REF!="APLICA",1," ")</f>
        <v>#REF!</v>
      </c>
      <c r="CS8" s="1" t="e">
        <f>IF('Base Consolidada'!#REF!="APLICA",1," ")</f>
        <v>#REF!</v>
      </c>
      <c r="CT8" s="1" t="e">
        <f>IF('Base Consolidada'!#REF!="APLICA",1," ")</f>
        <v>#REF!</v>
      </c>
      <c r="CU8" s="1" t="e">
        <f>IF('Base Consolidada'!#REF!="APLICA",1," ")</f>
        <v>#REF!</v>
      </c>
      <c r="CV8" s="1" t="e">
        <f>IF('Base Consolidada'!#REF!="APLICA",1," ")</f>
        <v>#REF!</v>
      </c>
      <c r="CW8" s="1" t="e">
        <f>IF('Base Consolidada'!#REF!="APLICA",1," ")</f>
        <v>#REF!</v>
      </c>
      <c r="CX8" s="1" t="str">
        <f>IF('Base Consolidada'!ALF14="APLICA",1," ")</f>
        <v> </v>
      </c>
      <c r="CY8" s="1">
        <f>IF('Base Consolidada'!ALG14="APLICA",1," ")</f>
        <v>1</v>
      </c>
      <c r="CZ8" s="1" t="str">
        <f>IF('Base Consolidada'!ALH14="APLICA",1," ")</f>
        <v> </v>
      </c>
      <c r="DA8" s="1" t="str">
        <f>IF('Base Consolidada'!ALI14="APLICA",1," ")</f>
        <v> </v>
      </c>
      <c r="DB8" s="1" t="str">
        <f>IF('Base Consolidada'!ALJ14="APLICA",1," ")</f>
        <v> </v>
      </c>
      <c r="DC8" s="1" t="str">
        <f>IF('Base Consolidada'!ALK14="APLICA",1," ")</f>
        <v> </v>
      </c>
      <c r="DD8" s="1">
        <f>IF('Base Consolidada'!ALL14="APLICA",1," ")</f>
        <v>1</v>
      </c>
      <c r="DE8" s="1" t="str">
        <f>IF('Base Consolidada'!ALM14="APLICA",1," ")</f>
        <v> </v>
      </c>
      <c r="DF8" s="1" t="str">
        <f>IF('Base Consolidada'!ALN14="APLICA",1," ")</f>
        <v> </v>
      </c>
      <c r="DG8" s="1" t="str">
        <f>IF('Base Consolidada'!ALO14="APLICA",1," ")</f>
        <v> </v>
      </c>
      <c r="DH8" s="1">
        <f>IF('Base Consolidada'!ALP14="APLICA",1," ")</f>
        <v>1</v>
      </c>
      <c r="DI8" s="1" t="str">
        <f>IF('Base Consolidada'!ALQ14="APLICA",1," ")</f>
        <v> </v>
      </c>
      <c r="DJ8" s="1" t="str">
        <f>IF('Base Consolidada'!ALR14="APLICA",1," ")</f>
        <v> </v>
      </c>
      <c r="DK8" s="1" t="str">
        <f>IF('Base Consolidada'!ALS14="APLICA",1," ")</f>
        <v> </v>
      </c>
      <c r="DL8" s="1" t="str">
        <f>IF('Base Consolidada'!ALT14="APLICA",1," ")</f>
        <v> </v>
      </c>
      <c r="DM8" s="1" t="str">
        <f>IF('Base Consolidada'!ALU14="APLICA",1," ")</f>
        <v> </v>
      </c>
      <c r="DN8" s="1" t="str">
        <f>IF('Base Consolidada'!ALV14="APLICA",1," ")</f>
        <v> </v>
      </c>
      <c r="DO8" s="1" t="str">
        <f>IF('Base Consolidada'!ALW14="APLICA",1," ")</f>
        <v> </v>
      </c>
      <c r="DP8" s="1" t="str">
        <f>IF('Base Consolidada'!ALX14="APLICA",1," ")</f>
        <v> </v>
      </c>
    </row>
    <row r="9" ht="14.5" spans="1:120">
      <c r="A9" s="49">
        <f>'Base Consolidada'!B15</f>
        <v>12</v>
      </c>
      <c r="B9" s="1" t="s">
        <v>3851</v>
      </c>
      <c r="C9" s="1">
        <v>51</v>
      </c>
      <c r="D9" s="1" t="str">
        <f>IF(OR('Base Consolidada'!DW15="VOLQUETA",'Base Consolidada'!DW15="BUS",'Base Consolidada'!DW15="BUSETA",'Base Consolidada'!DW15="CAMIÓN",'Base Consolidada'!DW15="AUTOMÓVIL",'Base Consolidada'!DW15="CAMIONETA",'Base Consolidada'!DW15="MICROBUS",'Base Consolidada'!DW15="CAMPERO",'Base Consolidada'!DW15="TRACTOCAMION"),"CONDUCTOR",'Base Consolidada'!DW15)</f>
        <v>CONDUCTOR</v>
      </c>
      <c r="E9" s="1" t="e">
        <f>IF(OR(#REF!="VOLQUETA",#REF!="BUS",#REF!="BUSETA",#REF!="CAMIÓN",#REF!="AUTOMÓVIL",#REF!="CAMIONETA",#REF!="MICROBUS",#REF!="CAMPERO",#REF!="TRACTOCAMION"),"CONDUCTOR",#REF!)</f>
        <v>#REF!</v>
      </c>
      <c r="F9" s="1" t="e">
        <f>IF(OR(#REF!="VOLQUETA",#REF!="BUS",#REF!="BUSETA",#REF!="CAMIÓN",#REF!="AUTOMÓVIL",#REF!="CAMIONETA",#REF!="MICROBUS",#REF!="CAMPERO",#REF!="TRACTOCAMION"),"CONDUCTOR",#REF!)</f>
        <v>#REF!</v>
      </c>
      <c r="G9" s="49" t="e">
        <f>IF(OR(#REF!="VOLQUETA",#REF!="BUS",#REF!="BUSETA",#REF!="CAMIÓN",#REF!="AUTOMÓVIL",#REF!="CAMIONETA",#REF!="MICROBUS",#REF!="CAMPERO",#REF!="TRACTOCAMION"),"CONDUCTOR",#REF!)</f>
        <v>#REF!</v>
      </c>
      <c r="H9" s="49" t="e">
        <f>IF(OR(#REF!="VOLQUETA",#REF!="BUS",#REF!="BUSETA",#REF!="CAMIÓN",#REF!="AUTOMÓVIL",#REF!="CAMIONETA",#REF!="MICROBUS",#REF!="CAMPERO",#REF!="TRACTOCAMION"),"CONDUCTOR",#REF!)</f>
        <v>#REF!</v>
      </c>
      <c r="I9" s="49" t="e">
        <f>IF(OR(#REF!="VOLQUETA",#REF!="BUS",#REF!="BUSETA",#REF!="CAMIÓN",#REF!="AUTOMÓVIL",#REF!="CAMIONETA",#REF!="MICROBUS",#REF!="CAMPERO",#REF!="TRACTOCAMION"),"CONDUCTOR",#REF!)</f>
        <v>#REF!</v>
      </c>
      <c r="J9" s="49" t="e">
        <f>IF(OR(#REF!="VOLQUETA",#REF!="BUS",#REF!="BUSETA",#REF!="CAMIÓN",#REF!="AUTOMÓVIL",#REF!="CAMIONETA",#REF!="MICROBUS",#REF!="CAMPERO",#REF!="TRACTOCAMION"),"CONDUCTOR",#REF!)</f>
        <v>#REF!</v>
      </c>
      <c r="K9" s="49" t="e">
        <f>IF(OR(#REF!="VOLQUETA",#REF!="BUS",#REF!="BUSETA",#REF!="CAMIÓN",#REF!="AUTOMÓVIL",#REF!="CAMIONETA",#REF!="MICROBUS",#REF!="CAMPERO",#REF!="TRACTOCAMION"),"CONDUCTOR",#REF!)</f>
        <v>#REF!</v>
      </c>
      <c r="L9" s="49" t="e">
        <f>IF(OR(#REF!="VOLQUETA",#REF!="BUS",#REF!="BUSETA",#REF!="CAMIÓN",#REF!="AUTOMÓVIL",#REF!="CAMIONETA",#REF!="MICROBUS",#REF!="CAMPERO",#REF!="TRACTOCAMION"),"CONDUCTOR",#REF!)</f>
        <v>#REF!</v>
      </c>
      <c r="M9" s="49" t="e">
        <f>IF(OR(#REF!="VOLQUETA",#REF!="BUS",#REF!="BUSETA",#REF!="CAMIÓN",#REF!="AUTOMÓVIL",#REF!="CAMIONETA",#REF!="MICROBUS",#REF!="CAMPERO",#REF!="TRACTOCAMION"),"CONDUCTOR",#REF!)</f>
        <v>#REF!</v>
      </c>
      <c r="N9" s="49" t="e">
        <f>IF(OR(#REF!="VOLQUETA",#REF!="BUS",#REF!="BUSETA",#REF!="CAMIÓN",#REF!="AUTOMÓVIL",#REF!="CAMIONETA",#REF!="MICROBUS",#REF!="CAMPERO",#REF!="TRACTOCAMION"),"CONDUCTOR",#REF!)</f>
        <v>#REF!</v>
      </c>
      <c r="O9" s="49" t="e">
        <f>IF(OR(#REF!="VOLQUETA",#REF!="BUS",#REF!="BUSETA",#REF!="CAMIÓN",#REF!="AUTOMÓVIL",#REF!="CAMIONETA",#REF!="MICROBUS",#REF!="CAMPERO",#REF!="TRACTOCAMION"),"CONDUCTOR",#REF!)</f>
        <v>#REF!</v>
      </c>
      <c r="P9" s="49">
        <f>YEAR('Base Consolidada'!QM15)-YEAR('Base Consolidada'!CG15)</f>
        <v>26</v>
      </c>
      <c r="Q9" s="51" t="e">
        <f>IF(#REF!=0," ",YEAR('Base Consolidada'!QM15)-YEAR(#REF!))</f>
        <v>#REF!</v>
      </c>
      <c r="R9" s="51" t="e">
        <f>IF(#REF!=0," ",YEAR('Base Consolidada'!QM15)-YEAR(#REF!))</f>
        <v>#REF!</v>
      </c>
      <c r="S9" s="51" t="e">
        <f>IF(#REF!=0," ",YEAR('Base Consolidada'!$QM$7)-YEAR(#REF!))</f>
        <v>#REF!</v>
      </c>
      <c r="T9" s="51" t="e">
        <f>IF(#REF!=0," ",YEAR('Base Consolidada'!$QM$7)-YEAR(#REF!))</f>
        <v>#REF!</v>
      </c>
      <c r="U9" s="51" t="e">
        <f>IF(#REF!=0," ",YEAR('Base Consolidada'!$QM$7)-YEAR(#REF!))</f>
        <v>#REF!</v>
      </c>
      <c r="V9" s="51" t="e">
        <f>IF(#REF!=0," ",YEAR('Base Consolidada'!$QM$7)-YEAR(#REF!))</f>
        <v>#REF!</v>
      </c>
      <c r="W9" s="51" t="e">
        <f>IF(#REF!=0," ",YEAR('Base Consolidada'!$QM$7)-YEAR(#REF!))</f>
        <v>#REF!</v>
      </c>
      <c r="X9" s="51" t="e">
        <f>IF(#REF!=0," ",YEAR('Base Consolidada'!$QM$7)-YEAR(#REF!))</f>
        <v>#REF!</v>
      </c>
      <c r="Y9" s="51" t="e">
        <f>IF(#REF!=0," ",YEAR('Base Consolidada'!$QM$7)-YEAR(#REF!))</f>
        <v>#REF!</v>
      </c>
      <c r="Z9" s="51" t="e">
        <f>IF(#REF!=0," ",YEAR('Base Consolidada'!$QM$7)-YEAR(#REF!))</f>
        <v>#REF!</v>
      </c>
      <c r="AA9" s="51" t="e">
        <f>IF(#REF!=0," ",YEAR('Base Consolidada'!$QM$7)-YEAR(#REF!))</f>
        <v>#REF!</v>
      </c>
      <c r="AB9" s="1" t="str">
        <f>IF('Base Consolidada'!CI15="********"," ",'Base Consolidada'!CI15)</f>
        <v>*****</v>
      </c>
      <c r="AC9" s="1" t="e">
        <f>IF(#REF!=0," ",#REF!)</f>
        <v>#REF!</v>
      </c>
      <c r="AD9" s="1" t="e">
        <f>#REF!</f>
        <v>#REF!</v>
      </c>
      <c r="AE9" s="1" t="e">
        <f>#REF!</f>
        <v>#REF!</v>
      </c>
      <c r="AF9" s="1" t="e">
        <f>#REF!</f>
        <v>#REF!</v>
      </c>
      <c r="AG9" s="1" t="e">
        <f>#REF!</f>
        <v>#REF!</v>
      </c>
      <c r="AH9" s="1" t="e">
        <f>#REF!</f>
        <v>#REF!</v>
      </c>
      <c r="AI9" s="1" t="e">
        <f>#REF!</f>
        <v>#REF!</v>
      </c>
      <c r="AJ9" s="1" t="e">
        <f>#REF!</f>
        <v>#REF!</v>
      </c>
      <c r="AK9" s="1" t="e">
        <f>#REF!</f>
        <v>#REF!</v>
      </c>
      <c r="AL9" s="1" t="e">
        <f>#REF!</f>
        <v>#REF!</v>
      </c>
      <c r="AM9" s="1" t="e">
        <f>#REF!</f>
        <v>#REF!</v>
      </c>
      <c r="AN9" s="1" t="str">
        <f>'Base Consolidada'!MX15</f>
        <v>PEATÓN</v>
      </c>
      <c r="AO9" s="1" t="e">
        <f>#REF!</f>
        <v>#REF!</v>
      </c>
      <c r="AP9" s="53" t="e">
        <f>#REF!</f>
        <v>#REF!</v>
      </c>
      <c r="AQ9" s="1" t="e">
        <f>#REF!</f>
        <v>#REF!</v>
      </c>
      <c r="AR9" s="1" t="e">
        <f>#REF!</f>
        <v>#REF!</v>
      </c>
      <c r="AS9" s="1" t="e">
        <f>#REF!</f>
        <v>#REF!</v>
      </c>
      <c r="AT9" s="54"/>
      <c r="AU9" s="54" t="e">
        <f>IF(#REF!=0," ",YEAR('Base Consolidada'!QM15)-YEAR(#REF!))</f>
        <v>#REF!</v>
      </c>
      <c r="AV9" s="54" t="e">
        <f>IF(#REF!=0," ",YEAR('Base Consolidada'!QM15)-YEAR(#REF!))</f>
        <v>#REF!</v>
      </c>
      <c r="AW9" s="54" t="e">
        <f>IF(#REF!=0," ",YEAR('Base Consolidada'!$QM$7)-YEAR(#REF!))</f>
        <v>#REF!</v>
      </c>
      <c r="AX9" s="54" t="e">
        <f>IF(#REF!=0," ",YEAR('Base Consolidada'!$QM$7)-YEAR(#REF!))</f>
        <v>#REF!</v>
      </c>
      <c r="AY9" s="54" t="e">
        <f>IF(#REF!=0," ",YEAR('Base Consolidada'!$QM$7)-YEAR(#REF!))</f>
        <v>#REF!</v>
      </c>
      <c r="AZ9" s="1" t="str">
        <f>'Base Consolidada'!MY15</f>
        <v>MUERTO</v>
      </c>
      <c r="BA9" s="1" t="e">
        <f>#REF!</f>
        <v>#REF!</v>
      </c>
      <c r="BB9" s="1" t="e">
        <f>#REF!</f>
        <v>#REF!</v>
      </c>
      <c r="BC9" s="1" t="e">
        <f>#REF!</f>
        <v>#REF!</v>
      </c>
      <c r="BD9" s="1" t="e">
        <f>#REF!</f>
        <v>#REF!</v>
      </c>
      <c r="BE9" s="1" t="e">
        <f>#REF!</f>
        <v>#REF!</v>
      </c>
      <c r="BF9" s="1" t="str">
        <f>IF('Base Consolidada'!AJT15="APLICA",1," ")</f>
        <v> </v>
      </c>
      <c r="BG9" s="1" t="str">
        <f>IF('Base Consolidada'!AJU15="APLICA",1," ")</f>
        <v> </v>
      </c>
      <c r="BH9" s="1" t="str">
        <f>IF('Base Consolidada'!AJV15="APLICA",1," ")</f>
        <v> </v>
      </c>
      <c r="BI9" s="1" t="str">
        <f>IF('Base Consolidada'!AJW15="APLICA",1," ")</f>
        <v> </v>
      </c>
      <c r="BJ9" s="1" t="str">
        <f>IF('Base Consolidada'!AJX15="APLICA",1," ")</f>
        <v> </v>
      </c>
      <c r="BK9" s="1">
        <f>IF('Base Consolidada'!AJY15="APLICA",1," ")</f>
        <v>1</v>
      </c>
      <c r="BL9" s="1">
        <f>IF('Base Consolidada'!AJZ15="APLICA",1," ")</f>
        <v>1</v>
      </c>
      <c r="BM9" s="1" t="str">
        <f>IF('Base Consolidada'!AKA15="APLICA",1," ")</f>
        <v> </v>
      </c>
      <c r="BN9" s="1" t="str">
        <f>IF('Base Consolidada'!AKB15="APLICA",1," ")</f>
        <v> </v>
      </c>
      <c r="BO9" s="1">
        <f>IF('Base Consolidada'!AKC15="APLICA",1," ")</f>
        <v>1</v>
      </c>
      <c r="BP9" s="1" t="str">
        <f>IF('Base Consolidada'!AKD15="APLICA",1," ")</f>
        <v> </v>
      </c>
      <c r="BQ9" s="1" t="str">
        <f>IF('Base Consolidada'!AKE15="APLICA",1," ")</f>
        <v> </v>
      </c>
      <c r="BR9" s="1" t="str">
        <f>IF('Base Consolidada'!AKF15="APLICA",1," ")</f>
        <v> </v>
      </c>
      <c r="BS9" s="1" t="str">
        <f>IF('Base Consolidada'!AKG15="APLICA",1," ")</f>
        <v> </v>
      </c>
      <c r="BT9" s="1" t="str">
        <f>IF('Base Consolidada'!AKH15="APLICA",1," ")</f>
        <v> </v>
      </c>
      <c r="BU9" s="1" t="str">
        <f>IF('Base Consolidada'!AKI15="APLICA",1," ")</f>
        <v> </v>
      </c>
      <c r="BV9" s="1" t="str">
        <f>IF('Base Consolidada'!AKJ15="APLICA",1," ")</f>
        <v> </v>
      </c>
      <c r="BW9" s="1" t="str">
        <f>IF('Base Consolidada'!AKK15="APLICA",1," ")</f>
        <v> </v>
      </c>
      <c r="BX9" s="1" t="str">
        <f>IF('Base Consolidada'!AKL15="APLICA",1," ")</f>
        <v> </v>
      </c>
      <c r="BY9" s="1" t="str">
        <f>IF('Base Consolidada'!AKM15="APLICA",1," ")</f>
        <v> </v>
      </c>
      <c r="BZ9" s="1" t="str">
        <f>IF('Base Consolidada'!AKN15="APLICA",1," ")</f>
        <v> </v>
      </c>
      <c r="CA9" s="1" t="str">
        <f>IF('Base Consolidada'!AKO15="APLICA",1," ")</f>
        <v> </v>
      </c>
      <c r="CB9" s="1" t="str">
        <f>IF('Base Consolidada'!AKP15="APLICA",1," ")</f>
        <v> </v>
      </c>
      <c r="CC9" s="1" t="str">
        <f>IF('Base Consolidada'!AKQ15="APLICA",1," ")</f>
        <v> </v>
      </c>
      <c r="CD9" s="1">
        <f>IF('Base Consolidada'!AKR15="APLICA",1," ")</f>
        <v>1</v>
      </c>
      <c r="CE9" s="1" t="str">
        <f>IF('Base Consolidada'!AKS15="APLICA",1," ")</f>
        <v> </v>
      </c>
      <c r="CF9" s="1" t="str">
        <f>IF('Base Consolidada'!AKT15="APLICA",1," ")</f>
        <v> </v>
      </c>
      <c r="CG9" s="1" t="str">
        <f>IF('Base Consolidada'!AKU15="APLICA",1," ")</f>
        <v> </v>
      </c>
      <c r="CH9" s="1">
        <f>IF('Base Consolidada'!AKV15="APLICA",1," ")</f>
        <v>1</v>
      </c>
      <c r="CI9" s="1">
        <f>IF('Base Consolidada'!AKW15="APLICA",1," ")</f>
        <v>1</v>
      </c>
      <c r="CJ9" s="1" t="str">
        <f>IF('Base Consolidada'!AKX15="APLICA",1," ")</f>
        <v> </v>
      </c>
      <c r="CK9" s="1" t="str">
        <f>IF('Base Consolidada'!AKY15="APLICA",1," ")</f>
        <v> </v>
      </c>
      <c r="CL9" s="1" t="str">
        <f>IF('Base Consolidada'!AKZ15="APLICA",1," ")</f>
        <v> </v>
      </c>
      <c r="CM9" s="1" t="str">
        <f>IF('Base Consolidada'!ALA15="APLICA",1," ")</f>
        <v> </v>
      </c>
      <c r="CN9" s="1" t="str">
        <f>IF('Base Consolidada'!ALB15="APLICA",1," ")</f>
        <v> </v>
      </c>
      <c r="CO9" s="1" t="str">
        <f>IF('Base Consolidada'!ALC15="APLICA",1," ")</f>
        <v> </v>
      </c>
      <c r="CP9" s="1" t="str">
        <f>IF('Base Consolidada'!ALD15="APLICA",1," ")</f>
        <v> </v>
      </c>
      <c r="CQ9" s="1" t="str">
        <f>IF('Base Consolidada'!ALE15="APLICA",1," ")</f>
        <v> </v>
      </c>
      <c r="CR9" s="1" t="e">
        <f>IF('Base Consolidada'!#REF!="APLICA",1," ")</f>
        <v>#REF!</v>
      </c>
      <c r="CS9" s="1" t="e">
        <f>IF('Base Consolidada'!#REF!="APLICA",1," ")</f>
        <v>#REF!</v>
      </c>
      <c r="CT9" s="1" t="e">
        <f>IF('Base Consolidada'!#REF!="APLICA",1," ")</f>
        <v>#REF!</v>
      </c>
      <c r="CU9" s="1" t="e">
        <f>IF('Base Consolidada'!#REF!="APLICA",1," ")</f>
        <v>#REF!</v>
      </c>
      <c r="CV9" s="1" t="e">
        <f>IF('Base Consolidada'!#REF!="APLICA",1," ")</f>
        <v>#REF!</v>
      </c>
      <c r="CW9" s="1" t="e">
        <f>IF('Base Consolidada'!#REF!="APLICA",1," ")</f>
        <v>#REF!</v>
      </c>
      <c r="CX9" s="1" t="str">
        <f>IF('Base Consolidada'!ALF15="APLICA",1," ")</f>
        <v> </v>
      </c>
      <c r="CY9" s="1">
        <f>IF('Base Consolidada'!ALG15="APLICA",1," ")</f>
        <v>1</v>
      </c>
      <c r="CZ9" s="1" t="str">
        <f>IF('Base Consolidada'!ALH15="APLICA",1," ")</f>
        <v> </v>
      </c>
      <c r="DA9" s="1" t="str">
        <f>IF('Base Consolidada'!ALI15="APLICA",1," ")</f>
        <v> </v>
      </c>
      <c r="DB9" s="1" t="str">
        <f>IF('Base Consolidada'!ALJ15="APLICA",1," ")</f>
        <v> </v>
      </c>
      <c r="DC9" s="1" t="str">
        <f>IF('Base Consolidada'!ALK15="APLICA",1," ")</f>
        <v> </v>
      </c>
      <c r="DD9" s="1">
        <f>IF('Base Consolidada'!ALL15="APLICA",1," ")</f>
        <v>1</v>
      </c>
      <c r="DE9" s="1" t="str">
        <f>IF('Base Consolidada'!ALM15="APLICA",1," ")</f>
        <v> </v>
      </c>
      <c r="DF9" s="1" t="str">
        <f>IF('Base Consolidada'!ALN15="APLICA",1," ")</f>
        <v> </v>
      </c>
      <c r="DG9" s="1" t="str">
        <f>IF('Base Consolidada'!ALO15="APLICA",1," ")</f>
        <v> </v>
      </c>
      <c r="DH9" s="1" t="str">
        <f>IF('Base Consolidada'!ALP15="APLICA",1," ")</f>
        <v> </v>
      </c>
      <c r="DI9" s="1">
        <f>IF('Base Consolidada'!ALQ15="APLICA",1," ")</f>
        <v>1</v>
      </c>
      <c r="DJ9" s="1" t="str">
        <f>IF('Base Consolidada'!ALR15="APLICA",1," ")</f>
        <v> </v>
      </c>
      <c r="DK9" s="1" t="str">
        <f>IF('Base Consolidada'!ALS15="APLICA",1," ")</f>
        <v> </v>
      </c>
      <c r="DL9" s="1">
        <f>IF('Base Consolidada'!ALT15="APLICA",1," ")</f>
        <v>1</v>
      </c>
      <c r="DM9" s="1" t="str">
        <f>IF('Base Consolidada'!ALU15="APLICA",1," ")</f>
        <v> </v>
      </c>
      <c r="DN9" s="1" t="str">
        <f>IF('Base Consolidada'!ALV15="APLICA",1," ")</f>
        <v> </v>
      </c>
      <c r="DO9" s="1" t="str">
        <f>IF('Base Consolidada'!ALW15="APLICA",1," ")</f>
        <v> </v>
      </c>
      <c r="DP9" s="1" t="str">
        <f>IF('Base Consolidada'!ALX15="APLICA",1," ")</f>
        <v> </v>
      </c>
    </row>
    <row r="10" ht="14.5" spans="1:120">
      <c r="A10" s="49">
        <f>'Base Consolidada'!B17</f>
        <v>15</v>
      </c>
      <c r="B10" s="1" t="s">
        <v>3852</v>
      </c>
      <c r="C10" s="1" t="s">
        <v>3853</v>
      </c>
      <c r="D10" s="1" t="str">
        <f>IF(OR('Base Consolidada'!DW17="VOLQUETA",'Base Consolidada'!DW17="BUS",'Base Consolidada'!DW17="BUSETA",'Base Consolidada'!DW17="CAMIÓN",'Base Consolidada'!DW17="AUTOMÓVIL",'Base Consolidada'!DW17="CAMIONETA",'Base Consolidada'!DW17="MICROBUS",'Base Consolidada'!DW17="CAMPERO",'Base Consolidada'!DW17="TRACTOCAMION"),"CONDUCTOR",'Base Consolidada'!DW17)</f>
        <v>BICICLETA</v>
      </c>
      <c r="E10" s="1" t="e">
        <f>IF(OR(#REF!="VOLQUETA",#REF!="BUS",#REF!="BUSETA",#REF!="CAMIÓN",#REF!="AUTOMÓVIL",#REF!="CAMIONETA",#REF!="MICROBUS",#REF!="CAMPERO",#REF!="TRACTOCAMION"),"CONDUCTOR",#REF!)</f>
        <v>#REF!</v>
      </c>
      <c r="F10" s="1" t="e">
        <f>IF(OR(#REF!="VOLQUETA",#REF!="BUS",#REF!="BUSETA",#REF!="CAMIÓN",#REF!="AUTOMÓVIL",#REF!="CAMIONETA",#REF!="MICROBUS",#REF!="CAMPERO",#REF!="TRACTOCAMION"),"CONDUCTOR",#REF!)</f>
        <v>#REF!</v>
      </c>
      <c r="G10" s="49" t="e">
        <f>IF(OR(#REF!="VOLQUETA",#REF!="BUS",#REF!="BUSETA",#REF!="CAMIÓN",#REF!="AUTOMÓVIL",#REF!="CAMIONETA",#REF!="MICROBUS",#REF!="CAMPERO",#REF!="TRACTOCAMION"),"CONDUCTOR",#REF!)</f>
        <v>#REF!</v>
      </c>
      <c r="H10" s="49" t="e">
        <f>IF(OR(#REF!="VOLQUETA",#REF!="BUS",#REF!="BUSETA",#REF!="CAMIÓN",#REF!="AUTOMÓVIL",#REF!="CAMIONETA",#REF!="MICROBUS",#REF!="CAMPERO",#REF!="TRACTOCAMION"),"CONDUCTOR",#REF!)</f>
        <v>#REF!</v>
      </c>
      <c r="I10" s="49" t="e">
        <f>IF(OR(#REF!="VOLQUETA",#REF!="BUS",#REF!="BUSETA",#REF!="CAMIÓN",#REF!="AUTOMÓVIL",#REF!="CAMIONETA",#REF!="MICROBUS",#REF!="CAMPERO",#REF!="TRACTOCAMION"),"CONDUCTOR",#REF!)</f>
        <v>#REF!</v>
      </c>
      <c r="J10" s="49" t="e">
        <f>IF(OR(#REF!="VOLQUETA",#REF!="BUS",#REF!="BUSETA",#REF!="CAMIÓN",#REF!="AUTOMÓVIL",#REF!="CAMIONETA",#REF!="MICROBUS",#REF!="CAMPERO",#REF!="TRACTOCAMION"),"CONDUCTOR",#REF!)</f>
        <v>#REF!</v>
      </c>
      <c r="K10" s="49" t="e">
        <f>IF(OR(#REF!="VOLQUETA",#REF!="BUS",#REF!="BUSETA",#REF!="CAMIÓN",#REF!="AUTOMÓVIL",#REF!="CAMIONETA",#REF!="MICROBUS",#REF!="CAMPERO",#REF!="TRACTOCAMION"),"CONDUCTOR",#REF!)</f>
        <v>#REF!</v>
      </c>
      <c r="L10" s="49" t="e">
        <f>IF(OR(#REF!="VOLQUETA",#REF!="BUS",#REF!="BUSETA",#REF!="CAMIÓN",#REF!="AUTOMÓVIL",#REF!="CAMIONETA",#REF!="MICROBUS",#REF!="CAMPERO",#REF!="TRACTOCAMION"),"CONDUCTOR",#REF!)</f>
        <v>#REF!</v>
      </c>
      <c r="M10" s="49" t="e">
        <f>IF(OR(#REF!="VOLQUETA",#REF!="BUS",#REF!="BUSETA",#REF!="CAMIÓN",#REF!="AUTOMÓVIL",#REF!="CAMIONETA",#REF!="MICROBUS",#REF!="CAMPERO",#REF!="TRACTOCAMION"),"CONDUCTOR",#REF!)</f>
        <v>#REF!</v>
      </c>
      <c r="N10" s="49" t="e">
        <f>IF(OR(#REF!="VOLQUETA",#REF!="BUS",#REF!="BUSETA",#REF!="CAMIÓN",#REF!="AUTOMÓVIL",#REF!="CAMIONETA",#REF!="MICROBUS",#REF!="CAMPERO",#REF!="TRACTOCAMION"),"CONDUCTOR",#REF!)</f>
        <v>#REF!</v>
      </c>
      <c r="O10" s="49" t="e">
        <f>IF(OR(#REF!="VOLQUETA",#REF!="BUS",#REF!="BUSETA",#REF!="CAMIÓN",#REF!="AUTOMÓVIL",#REF!="CAMIONETA",#REF!="MICROBUS",#REF!="CAMPERO",#REF!="TRACTOCAMION"),"CONDUCTOR",#REF!)</f>
        <v>#REF!</v>
      </c>
      <c r="P10" s="49">
        <f>YEAR('Base Consolidada'!QM17)-YEAR('Base Consolidada'!CG17)</f>
        <v>22</v>
      </c>
      <c r="Q10" s="51" t="e">
        <f>IF(#REF!=0," ",YEAR('Base Consolidada'!QM17)-YEAR(#REF!))</f>
        <v>#REF!</v>
      </c>
      <c r="R10" s="51" t="e">
        <f>IF(#REF!=0," ",YEAR('Base Consolidada'!QM17)-YEAR(#REF!))</f>
        <v>#REF!</v>
      </c>
      <c r="S10" s="51" t="e">
        <f>IF(#REF!=0," ",YEAR('Base Consolidada'!$QM$7)-YEAR(#REF!))</f>
        <v>#REF!</v>
      </c>
      <c r="T10" s="51" t="e">
        <f>IF(#REF!=0," ",YEAR('Base Consolidada'!$QM$7)-YEAR(#REF!))</f>
        <v>#REF!</v>
      </c>
      <c r="U10" s="51" t="e">
        <f>IF(#REF!=0," ",YEAR('Base Consolidada'!$QM$7)-YEAR(#REF!))</f>
        <v>#REF!</v>
      </c>
      <c r="V10" s="51" t="e">
        <f>IF(#REF!=0," ",YEAR('Base Consolidada'!$QM$7)-YEAR(#REF!))</f>
        <v>#REF!</v>
      </c>
      <c r="W10" s="51" t="e">
        <f>IF(#REF!=0," ",YEAR('Base Consolidada'!$QM$7)-YEAR(#REF!))</f>
        <v>#REF!</v>
      </c>
      <c r="X10" s="51" t="e">
        <f>IF(#REF!=0," ",YEAR('Base Consolidada'!$QM$7)-YEAR(#REF!))</f>
        <v>#REF!</v>
      </c>
      <c r="Y10" s="51" t="e">
        <f>IF(#REF!=0," ",YEAR('Base Consolidada'!$QM$7)-YEAR(#REF!))</f>
        <v>#REF!</v>
      </c>
      <c r="Z10" s="51" t="e">
        <f>IF(#REF!=0," ",YEAR('Base Consolidada'!$QM$7)-YEAR(#REF!))</f>
        <v>#REF!</v>
      </c>
      <c r="AA10" s="51" t="e">
        <f>IF(#REF!=0," ",YEAR('Base Consolidada'!$QM$7)-YEAR(#REF!))</f>
        <v>#REF!</v>
      </c>
      <c r="AB10" s="1" t="str">
        <f>IF('Base Consolidada'!CI17="********"," ",'Base Consolidada'!CI17)</f>
        <v>*****</v>
      </c>
      <c r="AC10" s="1" t="e">
        <f>IF(#REF!=0," ",#REF!)</f>
        <v>#REF!</v>
      </c>
      <c r="AD10" s="1" t="e">
        <f>#REF!</f>
        <v>#REF!</v>
      </c>
      <c r="AE10" s="1" t="e">
        <f>#REF!</f>
        <v>#REF!</v>
      </c>
      <c r="AF10" s="1" t="e">
        <f>#REF!</f>
        <v>#REF!</v>
      </c>
      <c r="AG10" s="1" t="e">
        <f>#REF!</f>
        <v>#REF!</v>
      </c>
      <c r="AH10" s="1" t="e">
        <f>#REF!</f>
        <v>#REF!</v>
      </c>
      <c r="AI10" s="1" t="e">
        <f>#REF!</f>
        <v>#REF!</v>
      </c>
      <c r="AJ10" s="1" t="e">
        <f>#REF!</f>
        <v>#REF!</v>
      </c>
      <c r="AK10" s="1" t="e">
        <f>#REF!</f>
        <v>#REF!</v>
      </c>
      <c r="AL10" s="1" t="e">
        <f>#REF!</f>
        <v>#REF!</v>
      </c>
      <c r="AM10" s="1" t="e">
        <f>#REF!</f>
        <v>#REF!</v>
      </c>
      <c r="AN10" s="1" t="str">
        <f>'Base Consolidada'!MX17</f>
        <v>PEATÓN</v>
      </c>
      <c r="AO10" s="1" t="e">
        <f>#REF!</f>
        <v>#REF!</v>
      </c>
      <c r="AP10" s="53" t="e">
        <f>#REF!</f>
        <v>#REF!</v>
      </c>
      <c r="AQ10" s="1" t="e">
        <f>#REF!</f>
        <v>#REF!</v>
      </c>
      <c r="AR10" s="1" t="e">
        <f>#REF!</f>
        <v>#REF!</v>
      </c>
      <c r="AS10" s="1" t="e">
        <f>#REF!</f>
        <v>#REF!</v>
      </c>
      <c r="AT10" s="54"/>
      <c r="AU10" s="54" t="e">
        <f>IF(#REF!=0," ",YEAR('Base Consolidada'!QM17)-YEAR(#REF!))</f>
        <v>#REF!</v>
      </c>
      <c r="AV10" s="54" t="e">
        <f>IF(#REF!=0," ",YEAR('Base Consolidada'!QM17)-YEAR(#REF!))</f>
        <v>#REF!</v>
      </c>
      <c r="AW10" s="54" t="e">
        <f>IF(#REF!=0," ",YEAR('Base Consolidada'!$QM$7)-YEAR(#REF!))</f>
        <v>#REF!</v>
      </c>
      <c r="AX10" s="54" t="e">
        <f>IF(#REF!=0," ",YEAR('Base Consolidada'!$QM$7)-YEAR(#REF!))</f>
        <v>#REF!</v>
      </c>
      <c r="AY10" s="54" t="e">
        <f>IF(#REF!=0," ",YEAR('Base Consolidada'!$QM$7)-YEAR(#REF!))</f>
        <v>#REF!</v>
      </c>
      <c r="AZ10" s="1" t="str">
        <f>'Base Consolidada'!MY17</f>
        <v>MUERTO</v>
      </c>
      <c r="BA10" s="1" t="e">
        <f>#REF!</f>
        <v>#REF!</v>
      </c>
      <c r="BB10" s="1" t="e">
        <f>#REF!</f>
        <v>#REF!</v>
      </c>
      <c r="BC10" s="1" t="e">
        <f>#REF!</f>
        <v>#REF!</v>
      </c>
      <c r="BD10" s="1" t="e">
        <f>#REF!</f>
        <v>#REF!</v>
      </c>
      <c r="BE10" s="1" t="e">
        <f>#REF!</f>
        <v>#REF!</v>
      </c>
      <c r="BF10" s="1">
        <f>IF('Base Consolidada'!AJT17="APLICA",1," ")</f>
        <v>1</v>
      </c>
      <c r="BG10" s="1" t="str">
        <f>IF('Base Consolidada'!AJU17="APLICA",1," ")</f>
        <v> </v>
      </c>
      <c r="BH10" s="1">
        <f>IF('Base Consolidada'!AJV17="APLICA",1," ")</f>
        <v>1</v>
      </c>
      <c r="BI10" s="1" t="str">
        <f>IF('Base Consolidada'!AJW17="APLICA",1," ")</f>
        <v> </v>
      </c>
      <c r="BJ10" s="1" t="str">
        <f>IF('Base Consolidada'!AJX17="APLICA",1," ")</f>
        <v> </v>
      </c>
      <c r="BK10" s="1" t="str">
        <f>IF('Base Consolidada'!AJY17="APLICA",1," ")</f>
        <v> </v>
      </c>
      <c r="BL10" s="1" t="str">
        <f>IF('Base Consolidada'!AJZ17="APLICA",1," ")</f>
        <v> </v>
      </c>
      <c r="BM10" s="1" t="str">
        <f>IF('Base Consolidada'!AKA17="APLICA",1," ")</f>
        <v> </v>
      </c>
      <c r="BN10" s="1" t="str">
        <f>IF('Base Consolidada'!AKB17="APLICA",1," ")</f>
        <v> </v>
      </c>
      <c r="BO10" s="1">
        <f>IF('Base Consolidada'!AKC17="APLICA",1," ")</f>
        <v>1</v>
      </c>
      <c r="BP10" s="1" t="str">
        <f>IF('Base Consolidada'!AKD17="APLICA",1," ")</f>
        <v> </v>
      </c>
      <c r="BQ10" s="1" t="str">
        <f>IF('Base Consolidada'!AKE17="APLICA",1," ")</f>
        <v> </v>
      </c>
      <c r="BR10" s="1" t="str">
        <f>IF('Base Consolidada'!AKF17="APLICA",1," ")</f>
        <v> </v>
      </c>
      <c r="BS10" s="1" t="str">
        <f>IF('Base Consolidada'!AKG17="APLICA",1," ")</f>
        <v> </v>
      </c>
      <c r="BT10" s="1" t="str">
        <f>IF('Base Consolidada'!AKH17="APLICA",1," ")</f>
        <v> </v>
      </c>
      <c r="BU10" s="1" t="str">
        <f>IF('Base Consolidada'!AKI17="APLICA",1," ")</f>
        <v> </v>
      </c>
      <c r="BV10" s="1" t="str">
        <f>IF('Base Consolidada'!AKJ17="APLICA",1," ")</f>
        <v> </v>
      </c>
      <c r="BW10" s="1" t="str">
        <f>IF('Base Consolidada'!AKK17="APLICA",1," ")</f>
        <v> </v>
      </c>
      <c r="BX10" s="1" t="str">
        <f>IF('Base Consolidada'!AKL17="APLICA",1," ")</f>
        <v> </v>
      </c>
      <c r="BY10" s="1" t="str">
        <f>IF('Base Consolidada'!AKM17="APLICA",1," ")</f>
        <v> </v>
      </c>
      <c r="BZ10" s="1" t="str">
        <f>IF('Base Consolidada'!AKN17="APLICA",1," ")</f>
        <v> </v>
      </c>
      <c r="CA10" s="1" t="str">
        <f>IF('Base Consolidada'!AKO17="APLICA",1," ")</f>
        <v> </v>
      </c>
      <c r="CB10" s="1" t="str">
        <f>IF('Base Consolidada'!AKP17="APLICA",1," ")</f>
        <v> </v>
      </c>
      <c r="CC10" s="1" t="str">
        <f>IF('Base Consolidada'!AKQ17="APLICA",1," ")</f>
        <v> </v>
      </c>
      <c r="CD10" s="1" t="str">
        <f>IF('Base Consolidada'!AKR17="APLICA",1," ")</f>
        <v> </v>
      </c>
      <c r="CE10" s="1" t="str">
        <f>IF('Base Consolidada'!AKS17="APLICA",1," ")</f>
        <v> </v>
      </c>
      <c r="CF10" s="1" t="str">
        <f>IF('Base Consolidada'!AKT17="APLICA",1," ")</f>
        <v> </v>
      </c>
      <c r="CG10" s="1" t="str">
        <f>IF('Base Consolidada'!AKU17="APLICA",1," ")</f>
        <v> </v>
      </c>
      <c r="CH10" s="1">
        <f>IF('Base Consolidada'!AKV17="APLICA",1," ")</f>
        <v>1</v>
      </c>
      <c r="CI10" s="1" t="str">
        <f>IF('Base Consolidada'!AKW17="APLICA",1," ")</f>
        <v> </v>
      </c>
      <c r="CJ10" s="1" t="str">
        <f>IF('Base Consolidada'!AKX17="APLICA",1," ")</f>
        <v> </v>
      </c>
      <c r="CK10" s="1" t="str">
        <f>IF('Base Consolidada'!AKY17="APLICA",1," ")</f>
        <v> </v>
      </c>
      <c r="CL10" s="1" t="str">
        <f>IF('Base Consolidada'!AKZ17="APLICA",1," ")</f>
        <v> </v>
      </c>
      <c r="CM10" s="1" t="str">
        <f>IF('Base Consolidada'!ALA17="APLICA",1," ")</f>
        <v> </v>
      </c>
      <c r="CN10" s="1" t="str">
        <f>IF('Base Consolidada'!ALB17="APLICA",1," ")</f>
        <v> </v>
      </c>
      <c r="CO10" s="1" t="str">
        <f>IF('Base Consolidada'!ALC17="APLICA",1," ")</f>
        <v> </v>
      </c>
      <c r="CP10" s="1" t="str">
        <f>IF('Base Consolidada'!ALD17="APLICA",1," ")</f>
        <v> </v>
      </c>
      <c r="CQ10" s="1" t="str">
        <f>IF('Base Consolidada'!ALE17="APLICA",1," ")</f>
        <v> </v>
      </c>
      <c r="CR10" s="1" t="e">
        <f>IF('Base Consolidada'!#REF!="APLICA",1," ")</f>
        <v>#REF!</v>
      </c>
      <c r="CS10" s="1" t="e">
        <f>IF('Base Consolidada'!#REF!="APLICA",1," ")</f>
        <v>#REF!</v>
      </c>
      <c r="CT10" s="1" t="e">
        <f>IF('Base Consolidada'!#REF!="APLICA",1," ")</f>
        <v>#REF!</v>
      </c>
      <c r="CU10" s="1" t="e">
        <f>IF('Base Consolidada'!#REF!="APLICA",1," ")</f>
        <v>#REF!</v>
      </c>
      <c r="CV10" s="1" t="e">
        <f>IF('Base Consolidada'!#REF!="APLICA",1," ")</f>
        <v>#REF!</v>
      </c>
      <c r="CW10" s="1" t="e">
        <f>IF('Base Consolidada'!#REF!="APLICA",1," ")</f>
        <v>#REF!</v>
      </c>
      <c r="CX10" s="1" t="str">
        <f>IF('Base Consolidada'!ALF17="APLICA",1," ")</f>
        <v> </v>
      </c>
      <c r="CY10" s="1">
        <f>IF('Base Consolidada'!ALG17="APLICA",1," ")</f>
        <v>1</v>
      </c>
      <c r="CZ10" s="1" t="str">
        <f>IF('Base Consolidada'!ALH17="APLICA",1," ")</f>
        <v> </v>
      </c>
      <c r="DA10" s="1" t="str">
        <f>IF('Base Consolidada'!ALI17="APLICA",1," ")</f>
        <v> </v>
      </c>
      <c r="DB10" s="1" t="str">
        <f>IF('Base Consolidada'!ALJ17="APLICA",1," ")</f>
        <v> </v>
      </c>
      <c r="DC10" s="1" t="str">
        <f>IF('Base Consolidada'!ALK17="APLICA",1," ")</f>
        <v> </v>
      </c>
      <c r="DD10" s="1">
        <f>IF('Base Consolidada'!ALL17="APLICA",1," ")</f>
        <v>1</v>
      </c>
      <c r="DE10" s="1" t="str">
        <f>IF('Base Consolidada'!ALM17="APLICA",1," ")</f>
        <v> </v>
      </c>
      <c r="DF10" s="1" t="str">
        <f>IF('Base Consolidada'!ALN17="APLICA",1," ")</f>
        <v> </v>
      </c>
      <c r="DG10" s="1" t="str">
        <f>IF('Base Consolidada'!ALO17="APLICA",1," ")</f>
        <v> </v>
      </c>
      <c r="DH10" s="1">
        <f>IF('Base Consolidada'!ALP17="APLICA",1," ")</f>
        <v>1</v>
      </c>
      <c r="DI10" s="1" t="str">
        <f>IF('Base Consolidada'!ALQ17="APLICA",1," ")</f>
        <v> </v>
      </c>
      <c r="DJ10" s="1">
        <f>IF('Base Consolidada'!ALR17="APLICA",1," ")</f>
        <v>1</v>
      </c>
      <c r="DK10" s="1" t="str">
        <f>IF('Base Consolidada'!ALS17="APLICA",1," ")</f>
        <v> </v>
      </c>
      <c r="DL10" s="1" t="str">
        <f>IF('Base Consolidada'!ALT17="APLICA",1," ")</f>
        <v> </v>
      </c>
      <c r="DM10" s="1" t="str">
        <f>IF('Base Consolidada'!ALU17="APLICA",1," ")</f>
        <v> </v>
      </c>
      <c r="DN10" s="1" t="str">
        <f>IF('Base Consolidada'!ALV17="APLICA",1," ")</f>
        <v> </v>
      </c>
      <c r="DO10" s="1" t="str">
        <f>IF('Base Consolidada'!ALW17="APLICA",1," ")</f>
        <v> </v>
      </c>
      <c r="DP10" s="1" t="str">
        <f>IF('Base Consolidada'!ALX17="APLICA",1," ")</f>
        <v> </v>
      </c>
    </row>
    <row r="11" ht="14.5" spans="1:120">
      <c r="A11" s="49">
        <f>'Base Consolidada'!B18</f>
        <v>16</v>
      </c>
      <c r="B11" s="1"/>
      <c r="C11" s="1"/>
      <c r="D11" s="1" t="str">
        <f>IF(OR('Base Consolidada'!DW18="VOLQUETA",'Base Consolidada'!DW18="BUS",'Base Consolidada'!DW18="BUSETA",'Base Consolidada'!DW18="CAMIÓN",'Base Consolidada'!DW18="AUTOMÓVIL",'Base Consolidada'!DW18="CAMIONETA",'Base Consolidada'!DW18="MICROBUS",'Base Consolidada'!DW18="CAMPERO",'Base Consolidada'!DW18="TRACTOCAMION"),"CONDUCTOR",'Base Consolidada'!DW18)</f>
        <v>CONDUCTOR</v>
      </c>
      <c r="E11" s="1" t="e">
        <f>IF(OR(#REF!="VOLQUETA",#REF!="BUS",#REF!="BUSETA",#REF!="CAMIÓN",#REF!="AUTOMÓVIL",#REF!="CAMIONETA",#REF!="MICROBUS",#REF!="CAMPERO",#REF!="TRACTOCAMION"),"CONDUCTOR",#REF!)</f>
        <v>#REF!</v>
      </c>
      <c r="F11" s="1" t="e">
        <f>IF(OR(#REF!="VOLQUETA",#REF!="BUS",#REF!="BUSETA",#REF!="CAMIÓN",#REF!="AUTOMÓVIL",#REF!="CAMIONETA",#REF!="MICROBUS",#REF!="CAMPERO",#REF!="TRACTOCAMION"),"CONDUCTOR",#REF!)</f>
        <v>#REF!</v>
      </c>
      <c r="G11" s="49" t="e">
        <f>IF(OR(#REF!="VOLQUETA",#REF!="BUS",#REF!="BUSETA",#REF!="CAMIÓN",#REF!="AUTOMÓVIL",#REF!="CAMIONETA",#REF!="MICROBUS",#REF!="CAMPERO",#REF!="TRACTOCAMION"),"CONDUCTOR",#REF!)</f>
        <v>#REF!</v>
      </c>
      <c r="H11" s="49" t="e">
        <f>IF(OR(#REF!="VOLQUETA",#REF!="BUS",#REF!="BUSETA",#REF!="CAMIÓN",#REF!="AUTOMÓVIL",#REF!="CAMIONETA",#REF!="MICROBUS",#REF!="CAMPERO",#REF!="TRACTOCAMION"),"CONDUCTOR",#REF!)</f>
        <v>#REF!</v>
      </c>
      <c r="I11" s="49" t="e">
        <f>IF(OR(#REF!="VOLQUETA",#REF!="BUS",#REF!="BUSETA",#REF!="CAMIÓN",#REF!="AUTOMÓVIL",#REF!="CAMIONETA",#REF!="MICROBUS",#REF!="CAMPERO",#REF!="TRACTOCAMION"),"CONDUCTOR",#REF!)</f>
        <v>#REF!</v>
      </c>
      <c r="J11" s="49" t="e">
        <f>IF(OR(#REF!="VOLQUETA",#REF!="BUS",#REF!="BUSETA",#REF!="CAMIÓN",#REF!="AUTOMÓVIL",#REF!="CAMIONETA",#REF!="MICROBUS",#REF!="CAMPERO",#REF!="TRACTOCAMION"),"CONDUCTOR",#REF!)</f>
        <v>#REF!</v>
      </c>
      <c r="K11" s="49" t="e">
        <f>IF(OR(#REF!="VOLQUETA",#REF!="BUS",#REF!="BUSETA",#REF!="CAMIÓN",#REF!="AUTOMÓVIL",#REF!="CAMIONETA",#REF!="MICROBUS",#REF!="CAMPERO",#REF!="TRACTOCAMION"),"CONDUCTOR",#REF!)</f>
        <v>#REF!</v>
      </c>
      <c r="L11" s="49" t="e">
        <f>IF(OR(#REF!="VOLQUETA",#REF!="BUS",#REF!="BUSETA",#REF!="CAMIÓN",#REF!="AUTOMÓVIL",#REF!="CAMIONETA",#REF!="MICROBUS",#REF!="CAMPERO",#REF!="TRACTOCAMION"),"CONDUCTOR",#REF!)</f>
        <v>#REF!</v>
      </c>
      <c r="M11" s="49" t="e">
        <f>IF(OR(#REF!="VOLQUETA",#REF!="BUS",#REF!="BUSETA",#REF!="CAMIÓN",#REF!="AUTOMÓVIL",#REF!="CAMIONETA",#REF!="MICROBUS",#REF!="CAMPERO",#REF!="TRACTOCAMION"),"CONDUCTOR",#REF!)</f>
        <v>#REF!</v>
      </c>
      <c r="N11" s="49" t="e">
        <f>IF(OR(#REF!="VOLQUETA",#REF!="BUS",#REF!="BUSETA",#REF!="CAMIÓN",#REF!="AUTOMÓVIL",#REF!="CAMIONETA",#REF!="MICROBUS",#REF!="CAMPERO",#REF!="TRACTOCAMION"),"CONDUCTOR",#REF!)</f>
        <v>#REF!</v>
      </c>
      <c r="O11" s="49" t="e">
        <f>IF(OR(#REF!="VOLQUETA",#REF!="BUS",#REF!="BUSETA",#REF!="CAMIÓN",#REF!="AUTOMÓVIL",#REF!="CAMIONETA",#REF!="MICROBUS",#REF!="CAMPERO",#REF!="TRACTOCAMION"),"CONDUCTOR",#REF!)</f>
        <v>#REF!</v>
      </c>
      <c r="P11" s="49">
        <f>YEAR('Base Consolidada'!QM18)-YEAR('Base Consolidada'!CG18)</f>
        <v>40</v>
      </c>
      <c r="Q11" s="51" t="e">
        <f>IF(#REF!=0," ",YEAR('Base Consolidada'!QM18)-YEAR(#REF!))</f>
        <v>#REF!</v>
      </c>
      <c r="R11" s="51" t="e">
        <f>IF(#REF!=0," ",YEAR('Base Consolidada'!QM18)-YEAR(#REF!))</f>
        <v>#REF!</v>
      </c>
      <c r="S11" s="51" t="e">
        <f>IF(#REF!=0," ",YEAR('Base Consolidada'!$QM$7)-YEAR(#REF!))</f>
        <v>#REF!</v>
      </c>
      <c r="T11" s="51" t="e">
        <f>IF(#REF!=0," ",YEAR('Base Consolidada'!$QM$7)-YEAR(#REF!))</f>
        <v>#REF!</v>
      </c>
      <c r="U11" s="51" t="e">
        <f>IF(#REF!=0," ",YEAR('Base Consolidada'!$QM$7)-YEAR(#REF!))</f>
        <v>#REF!</v>
      </c>
      <c r="V11" s="51" t="e">
        <f>IF(#REF!=0," ",YEAR('Base Consolidada'!$QM$7)-YEAR(#REF!))</f>
        <v>#REF!</v>
      </c>
      <c r="W11" s="51" t="e">
        <f>IF(#REF!=0," ",YEAR('Base Consolidada'!$QM$7)-YEAR(#REF!))</f>
        <v>#REF!</v>
      </c>
      <c r="X11" s="51" t="e">
        <f>IF(#REF!=0," ",YEAR('Base Consolidada'!$QM$7)-YEAR(#REF!))</f>
        <v>#REF!</v>
      </c>
      <c r="Y11" s="51" t="e">
        <f>IF(#REF!=0," ",YEAR('Base Consolidada'!$QM$7)-YEAR(#REF!))</f>
        <v>#REF!</v>
      </c>
      <c r="Z11" s="51" t="e">
        <f>IF(#REF!=0," ",YEAR('Base Consolidada'!$QM$7)-YEAR(#REF!))</f>
        <v>#REF!</v>
      </c>
      <c r="AA11" s="51" t="e">
        <f>IF(#REF!=0," ",YEAR('Base Consolidada'!$QM$7)-YEAR(#REF!))</f>
        <v>#REF!</v>
      </c>
      <c r="AB11" s="1" t="str">
        <f>IF('Base Consolidada'!CI18="********"," ",'Base Consolidada'!CI18)</f>
        <v>*****</v>
      </c>
      <c r="AC11" s="1" t="e">
        <f>IF(#REF!=0," ",#REF!)</f>
        <v>#REF!</v>
      </c>
      <c r="AD11" s="1" t="e">
        <f>#REF!</f>
        <v>#REF!</v>
      </c>
      <c r="AE11" s="1" t="e">
        <f>#REF!</f>
        <v>#REF!</v>
      </c>
      <c r="AF11" s="1" t="e">
        <f>#REF!</f>
        <v>#REF!</v>
      </c>
      <c r="AG11" s="1" t="e">
        <f>#REF!</f>
        <v>#REF!</v>
      </c>
      <c r="AH11" s="1" t="e">
        <f>#REF!</f>
        <v>#REF!</v>
      </c>
      <c r="AI11" s="1" t="e">
        <f>#REF!</f>
        <v>#REF!</v>
      </c>
      <c r="AJ11" s="1" t="e">
        <f>#REF!</f>
        <v>#REF!</v>
      </c>
      <c r="AK11" s="1" t="e">
        <f>#REF!</f>
        <v>#REF!</v>
      </c>
      <c r="AL11" s="1" t="e">
        <f>#REF!</f>
        <v>#REF!</v>
      </c>
      <c r="AM11" s="1" t="e">
        <f>#REF!</f>
        <v>#REF!</v>
      </c>
      <c r="AN11" s="1" t="str">
        <f>'Base Consolidada'!MX18</f>
        <v>PEATÓN</v>
      </c>
      <c r="AO11" s="1" t="e">
        <f>#REF!</f>
        <v>#REF!</v>
      </c>
      <c r="AP11" s="53" t="e">
        <f>#REF!</f>
        <v>#REF!</v>
      </c>
      <c r="AQ11" s="1" t="e">
        <f>#REF!</f>
        <v>#REF!</v>
      </c>
      <c r="AR11" s="1" t="e">
        <f>#REF!</f>
        <v>#REF!</v>
      </c>
      <c r="AS11" s="1" t="e">
        <f>#REF!</f>
        <v>#REF!</v>
      </c>
      <c r="AT11" s="54">
        <f>YEAR('Base Consolidada'!QM18)-YEAR('Base Consolidada'!ML18)</f>
        <v>63</v>
      </c>
      <c r="AU11" s="54" t="e">
        <f>IF(#REF!=0," ",YEAR('Base Consolidada'!QM18)-YEAR(#REF!))</f>
        <v>#REF!</v>
      </c>
      <c r="AV11" s="54" t="e">
        <f>IF(#REF!=0," ",YEAR('Base Consolidada'!QM18)-YEAR(#REF!))</f>
        <v>#REF!</v>
      </c>
      <c r="AW11" s="54" t="e">
        <f>IF(#REF!=0," ",YEAR('Base Consolidada'!$QM$7)-YEAR(#REF!))</f>
        <v>#REF!</v>
      </c>
      <c r="AX11" s="54" t="e">
        <f>IF(#REF!=0," ",YEAR('Base Consolidada'!$QM$7)-YEAR(#REF!))</f>
        <v>#REF!</v>
      </c>
      <c r="AY11" s="54" t="e">
        <f>IF(#REF!=0," ",YEAR('Base Consolidada'!$QM$7)-YEAR(#REF!))</f>
        <v>#REF!</v>
      </c>
      <c r="AZ11" s="1" t="str">
        <f>'Base Consolidada'!MY18</f>
        <v>MUERTO</v>
      </c>
      <c r="BA11" s="1" t="e">
        <f>#REF!</f>
        <v>#REF!</v>
      </c>
      <c r="BB11" s="1" t="e">
        <f>#REF!</f>
        <v>#REF!</v>
      </c>
      <c r="BC11" s="1" t="e">
        <f>#REF!</f>
        <v>#REF!</v>
      </c>
      <c r="BD11" s="1" t="e">
        <f>#REF!</f>
        <v>#REF!</v>
      </c>
      <c r="BE11" s="1" t="e">
        <f>#REF!</f>
        <v>#REF!</v>
      </c>
      <c r="BF11" s="1" t="str">
        <f>IF('Base Consolidada'!AJT18="APLICA",1," ")</f>
        <v> </v>
      </c>
      <c r="BG11" s="1" t="str">
        <f>IF('Base Consolidada'!AJU18="APLICA",1," ")</f>
        <v> </v>
      </c>
      <c r="BH11" s="1">
        <f>IF('Base Consolidada'!AJV18="APLICA",1," ")</f>
        <v>1</v>
      </c>
      <c r="BI11" s="1" t="str">
        <f>IF('Base Consolidada'!AJW18="APLICA",1," ")</f>
        <v> </v>
      </c>
      <c r="BJ11" s="1" t="str">
        <f>IF('Base Consolidada'!AJX18="APLICA",1," ")</f>
        <v> </v>
      </c>
      <c r="BK11" s="1" t="str">
        <f>IF('Base Consolidada'!AJY18="APLICA",1," ")</f>
        <v> </v>
      </c>
      <c r="BL11" s="1" t="str">
        <f>IF('Base Consolidada'!AJZ18="APLICA",1," ")</f>
        <v> </v>
      </c>
      <c r="BM11" s="1" t="str">
        <f>IF('Base Consolidada'!AKA18="APLICA",1," ")</f>
        <v> </v>
      </c>
      <c r="BN11" s="1" t="str">
        <f>IF('Base Consolidada'!AKB18="APLICA",1," ")</f>
        <v> </v>
      </c>
      <c r="BO11" s="1" t="str">
        <f>IF('Base Consolidada'!AKC18="APLICA",1," ")</f>
        <v> </v>
      </c>
      <c r="BP11" s="1" t="str">
        <f>IF('Base Consolidada'!AKD18="APLICA",1," ")</f>
        <v> </v>
      </c>
      <c r="BQ11" s="1" t="str">
        <f>IF('Base Consolidada'!AKE18="APLICA",1," ")</f>
        <v> </v>
      </c>
      <c r="BR11" s="1">
        <f>IF('Base Consolidada'!AKF18="APLICA",1," ")</f>
        <v>1</v>
      </c>
      <c r="BS11" s="1" t="str">
        <f>IF('Base Consolidada'!AKG18="APLICA",1," ")</f>
        <v> </v>
      </c>
      <c r="BT11" s="1" t="str">
        <f>IF('Base Consolidada'!AKH18="APLICA",1," ")</f>
        <v> </v>
      </c>
      <c r="BU11" s="1">
        <f>IF('Base Consolidada'!AKI18="APLICA",1," ")</f>
        <v>1</v>
      </c>
      <c r="BV11" s="1" t="str">
        <f>IF('Base Consolidada'!AKJ18="APLICA",1," ")</f>
        <v> </v>
      </c>
      <c r="BW11" s="1" t="str">
        <f>IF('Base Consolidada'!AKK18="APLICA",1," ")</f>
        <v> </v>
      </c>
      <c r="BX11" s="1" t="str">
        <f>IF('Base Consolidada'!AKL18="APLICA",1," ")</f>
        <v> </v>
      </c>
      <c r="BY11" s="1" t="str">
        <f>IF('Base Consolidada'!AKM18="APLICA",1," ")</f>
        <v> </v>
      </c>
      <c r="BZ11" s="1" t="str">
        <f>IF('Base Consolidada'!AKN18="APLICA",1," ")</f>
        <v> </v>
      </c>
      <c r="CA11" s="1" t="str">
        <f>IF('Base Consolidada'!AKO18="APLICA",1," ")</f>
        <v> </v>
      </c>
      <c r="CB11" s="1" t="str">
        <f>IF('Base Consolidada'!AKP18="APLICA",1," ")</f>
        <v> </v>
      </c>
      <c r="CC11" s="1" t="str">
        <f>IF('Base Consolidada'!AKQ18="APLICA",1," ")</f>
        <v> </v>
      </c>
      <c r="CD11" s="1" t="str">
        <f>IF('Base Consolidada'!AKR18="APLICA",1," ")</f>
        <v> </v>
      </c>
      <c r="CE11" s="1" t="str">
        <f>IF('Base Consolidada'!AKS18="APLICA",1," ")</f>
        <v> </v>
      </c>
      <c r="CF11" s="1" t="str">
        <f>IF('Base Consolidada'!AKT18="APLICA",1," ")</f>
        <v> </v>
      </c>
      <c r="CG11" s="1" t="str">
        <f>IF('Base Consolidada'!AKU18="APLICA",1," ")</f>
        <v> </v>
      </c>
      <c r="CH11" s="1">
        <f>IF('Base Consolidada'!AKV18="APLICA",1," ")</f>
        <v>1</v>
      </c>
      <c r="CI11" s="1" t="str">
        <f>IF('Base Consolidada'!AKW18="APLICA",1," ")</f>
        <v> </v>
      </c>
      <c r="CJ11" s="1" t="str">
        <f>IF('Base Consolidada'!AKX18="APLICA",1," ")</f>
        <v> </v>
      </c>
      <c r="CK11" s="1" t="str">
        <f>IF('Base Consolidada'!AKY18="APLICA",1," ")</f>
        <v> </v>
      </c>
      <c r="CL11" s="1" t="str">
        <f>IF('Base Consolidada'!AKZ18="APLICA",1," ")</f>
        <v> </v>
      </c>
      <c r="CM11" s="1" t="str">
        <f>IF('Base Consolidada'!ALA18="APLICA",1," ")</f>
        <v> </v>
      </c>
      <c r="CN11" s="1" t="str">
        <f>IF('Base Consolidada'!ALB18="APLICA",1," ")</f>
        <v> </v>
      </c>
      <c r="CO11" s="1" t="str">
        <f>IF('Base Consolidada'!ALC18="APLICA",1," ")</f>
        <v> </v>
      </c>
      <c r="CP11" s="1" t="str">
        <f>IF('Base Consolidada'!ALD18="APLICA",1," ")</f>
        <v> </v>
      </c>
      <c r="CQ11" s="1">
        <f>IF('Base Consolidada'!ALE18="APLICA",1," ")</f>
        <v>1</v>
      </c>
      <c r="CR11" s="1" t="e">
        <f>IF('Base Consolidada'!#REF!="APLICA",1," ")</f>
        <v>#REF!</v>
      </c>
      <c r="CS11" s="1" t="e">
        <f>IF('Base Consolidada'!#REF!="APLICA",1," ")</f>
        <v>#REF!</v>
      </c>
      <c r="CT11" s="1" t="e">
        <f>IF('Base Consolidada'!#REF!="APLICA",1," ")</f>
        <v>#REF!</v>
      </c>
      <c r="CU11" s="1" t="e">
        <f>IF('Base Consolidada'!#REF!="APLICA",1," ")</f>
        <v>#REF!</v>
      </c>
      <c r="CV11" s="1" t="e">
        <f>IF('Base Consolidada'!#REF!="APLICA",1," ")</f>
        <v>#REF!</v>
      </c>
      <c r="CW11" s="1" t="e">
        <f>IF('Base Consolidada'!#REF!="APLICA",1," ")</f>
        <v>#REF!</v>
      </c>
      <c r="CX11" s="1" t="str">
        <f>IF('Base Consolidada'!ALF18="APLICA",1," ")</f>
        <v> </v>
      </c>
      <c r="CY11" s="1">
        <f>IF('Base Consolidada'!ALG18="APLICA",1," ")</f>
        <v>1</v>
      </c>
      <c r="CZ11" s="1" t="str">
        <f>IF('Base Consolidada'!ALH18="APLICA",1," ")</f>
        <v> </v>
      </c>
      <c r="DA11" s="1" t="str">
        <f>IF('Base Consolidada'!ALI18="APLICA",1," ")</f>
        <v> </v>
      </c>
      <c r="DB11" s="1" t="str">
        <f>IF('Base Consolidada'!ALJ18="APLICA",1," ")</f>
        <v> </v>
      </c>
      <c r="DC11" s="1" t="str">
        <f>IF('Base Consolidada'!ALK18="APLICA",1," ")</f>
        <v> </v>
      </c>
      <c r="DD11" s="1">
        <f>IF('Base Consolidada'!ALL18="APLICA",1," ")</f>
        <v>1</v>
      </c>
      <c r="DE11" s="1" t="str">
        <f>IF('Base Consolidada'!ALM18="APLICA",1," ")</f>
        <v> </v>
      </c>
      <c r="DF11" s="1" t="str">
        <f>IF('Base Consolidada'!ALN18="APLICA",1," ")</f>
        <v> </v>
      </c>
      <c r="DG11" s="1" t="str">
        <f>IF('Base Consolidada'!ALO18="APLICA",1," ")</f>
        <v> </v>
      </c>
      <c r="DH11" s="1">
        <f>IF('Base Consolidada'!ALP18="APLICA",1," ")</f>
        <v>1</v>
      </c>
      <c r="DI11" s="1" t="str">
        <f>IF('Base Consolidada'!ALQ18="APLICA",1," ")</f>
        <v> </v>
      </c>
      <c r="DJ11" s="1" t="str">
        <f>IF('Base Consolidada'!ALR18="APLICA",1," ")</f>
        <v> </v>
      </c>
      <c r="DK11" s="1" t="str">
        <f>IF('Base Consolidada'!ALS18="APLICA",1," ")</f>
        <v> </v>
      </c>
      <c r="DL11" s="1" t="str">
        <f>IF('Base Consolidada'!ALT18="APLICA",1," ")</f>
        <v> </v>
      </c>
      <c r="DM11" s="1" t="str">
        <f>IF('Base Consolidada'!ALU18="APLICA",1," ")</f>
        <v> </v>
      </c>
      <c r="DN11" s="1">
        <f>IF('Base Consolidada'!ALV18="APLICA",1," ")</f>
        <v>1</v>
      </c>
      <c r="DO11" s="1" t="str">
        <f>IF('Base Consolidada'!ALW18="APLICA",1," ")</f>
        <v> </v>
      </c>
      <c r="DP11" s="1" t="str">
        <f>IF('Base Consolidada'!ALX18="APLICA",1," ")</f>
        <v> </v>
      </c>
    </row>
    <row r="12" ht="14.5" spans="1:120">
      <c r="A12" s="49">
        <f>'Base Consolidada'!B19</f>
        <v>17</v>
      </c>
      <c r="B12" s="1" t="s">
        <v>3854</v>
      </c>
      <c r="C12" s="1" t="s">
        <v>3855</v>
      </c>
      <c r="D12" s="1" t="str">
        <f>IF(OR('Base Consolidada'!DW19="VOLQUETA",'Base Consolidada'!DW19="BUS",'Base Consolidada'!DW19="BUSETA",'Base Consolidada'!DW19="CAMIÓN",'Base Consolidada'!DW19="AUTOMÓVIL",'Base Consolidada'!DW19="CAMIONETA",'Base Consolidada'!DW19="MICROBUS",'Base Consolidada'!DW19="CAMPERO",'Base Consolidada'!DW19="TRACTOCAMION"),"CONDUCTOR",'Base Consolidada'!DW19)</f>
        <v>CONDUCTOR</v>
      </c>
      <c r="E12" s="1" t="e">
        <f>IF(OR(#REF!="VOLQUETA",#REF!="BUS",#REF!="BUSETA",#REF!="CAMIÓN",#REF!="AUTOMÓVIL",#REF!="CAMIONETA",#REF!="MICROBUS",#REF!="CAMPERO",#REF!="TRACTOCAMION"),"CONDUCTOR",#REF!)</f>
        <v>#REF!</v>
      </c>
      <c r="F12" s="1" t="e">
        <f>IF(OR(#REF!="VOLQUETA",#REF!="BUS",#REF!="BUSETA",#REF!="CAMIÓN",#REF!="AUTOMÓVIL",#REF!="CAMIONETA",#REF!="MICROBUS",#REF!="CAMPERO",#REF!="TRACTOCAMION"),"CONDUCTOR",#REF!)</f>
        <v>#REF!</v>
      </c>
      <c r="G12" s="49" t="e">
        <f>IF(OR(#REF!="VOLQUETA",#REF!="BUS",#REF!="BUSETA",#REF!="CAMIÓN",#REF!="AUTOMÓVIL",#REF!="CAMIONETA",#REF!="MICROBUS",#REF!="CAMPERO",#REF!="TRACTOCAMION"),"CONDUCTOR",#REF!)</f>
        <v>#REF!</v>
      </c>
      <c r="H12" s="49" t="e">
        <f>IF(OR(#REF!="VOLQUETA",#REF!="BUS",#REF!="BUSETA",#REF!="CAMIÓN",#REF!="AUTOMÓVIL",#REF!="CAMIONETA",#REF!="MICROBUS",#REF!="CAMPERO",#REF!="TRACTOCAMION"),"CONDUCTOR",#REF!)</f>
        <v>#REF!</v>
      </c>
      <c r="I12" s="49" t="e">
        <f>IF(OR(#REF!="VOLQUETA",#REF!="BUS",#REF!="BUSETA",#REF!="CAMIÓN",#REF!="AUTOMÓVIL",#REF!="CAMIONETA",#REF!="MICROBUS",#REF!="CAMPERO",#REF!="TRACTOCAMION"),"CONDUCTOR",#REF!)</f>
        <v>#REF!</v>
      </c>
      <c r="J12" s="49" t="e">
        <f>IF(OR(#REF!="VOLQUETA",#REF!="BUS",#REF!="BUSETA",#REF!="CAMIÓN",#REF!="AUTOMÓVIL",#REF!="CAMIONETA",#REF!="MICROBUS",#REF!="CAMPERO",#REF!="TRACTOCAMION"),"CONDUCTOR",#REF!)</f>
        <v>#REF!</v>
      </c>
      <c r="K12" s="49" t="e">
        <f>IF(OR(#REF!="VOLQUETA",#REF!="BUS",#REF!="BUSETA",#REF!="CAMIÓN",#REF!="AUTOMÓVIL",#REF!="CAMIONETA",#REF!="MICROBUS",#REF!="CAMPERO",#REF!="TRACTOCAMION"),"CONDUCTOR",#REF!)</f>
        <v>#REF!</v>
      </c>
      <c r="L12" s="49" t="e">
        <f>IF(OR(#REF!="VOLQUETA",#REF!="BUS",#REF!="BUSETA",#REF!="CAMIÓN",#REF!="AUTOMÓVIL",#REF!="CAMIONETA",#REF!="MICROBUS",#REF!="CAMPERO",#REF!="TRACTOCAMION"),"CONDUCTOR",#REF!)</f>
        <v>#REF!</v>
      </c>
      <c r="M12" s="49" t="e">
        <f>IF(OR(#REF!="VOLQUETA",#REF!="BUS",#REF!="BUSETA",#REF!="CAMIÓN",#REF!="AUTOMÓVIL",#REF!="CAMIONETA",#REF!="MICROBUS",#REF!="CAMPERO",#REF!="TRACTOCAMION"),"CONDUCTOR",#REF!)</f>
        <v>#REF!</v>
      </c>
      <c r="N12" s="49" t="e">
        <f>IF(OR(#REF!="VOLQUETA",#REF!="BUS",#REF!="BUSETA",#REF!="CAMIÓN",#REF!="AUTOMÓVIL",#REF!="CAMIONETA",#REF!="MICROBUS",#REF!="CAMPERO",#REF!="TRACTOCAMION"),"CONDUCTOR",#REF!)</f>
        <v>#REF!</v>
      </c>
      <c r="O12" s="49" t="e">
        <f>IF(OR(#REF!="VOLQUETA",#REF!="BUS",#REF!="BUSETA",#REF!="CAMIÓN",#REF!="AUTOMÓVIL",#REF!="CAMIONETA",#REF!="MICROBUS",#REF!="CAMPERO",#REF!="TRACTOCAMION"),"CONDUCTOR",#REF!)</f>
        <v>#REF!</v>
      </c>
      <c r="P12" s="49">
        <f>YEAR('Base Consolidada'!QM19)-YEAR('Base Consolidada'!CG19)</f>
        <v>54</v>
      </c>
      <c r="Q12" s="51" t="e">
        <f>IF(#REF!=0," ",YEAR('Base Consolidada'!QM19)-YEAR(#REF!))</f>
        <v>#REF!</v>
      </c>
      <c r="R12" s="51" t="e">
        <f>IF(#REF!=0," ",YEAR('Base Consolidada'!QM19)-YEAR(#REF!))</f>
        <v>#REF!</v>
      </c>
      <c r="S12" s="51" t="e">
        <f>IF(#REF!=0," ",YEAR('Base Consolidada'!$QM$7)-YEAR(#REF!))</f>
        <v>#REF!</v>
      </c>
      <c r="T12" s="51" t="e">
        <f>IF(#REF!=0," ",YEAR('Base Consolidada'!$QM$7)-YEAR(#REF!))</f>
        <v>#REF!</v>
      </c>
      <c r="U12" s="51" t="e">
        <f>IF(#REF!=0," ",YEAR('Base Consolidada'!$QM$7)-YEAR(#REF!))</f>
        <v>#REF!</v>
      </c>
      <c r="V12" s="51" t="e">
        <f>IF(#REF!=0," ",YEAR('Base Consolidada'!$QM$7)-YEAR(#REF!))</f>
        <v>#REF!</v>
      </c>
      <c r="W12" s="51" t="e">
        <f>IF(#REF!=0," ",YEAR('Base Consolidada'!$QM$7)-YEAR(#REF!))</f>
        <v>#REF!</v>
      </c>
      <c r="X12" s="51" t="e">
        <f>IF(#REF!=0," ",YEAR('Base Consolidada'!$QM$7)-YEAR(#REF!))</f>
        <v>#REF!</v>
      </c>
      <c r="Y12" s="51" t="e">
        <f>IF(#REF!=0," ",YEAR('Base Consolidada'!$QM$7)-YEAR(#REF!))</f>
        <v>#REF!</v>
      </c>
      <c r="Z12" s="51" t="e">
        <f>IF(#REF!=0," ",YEAR('Base Consolidada'!$QM$7)-YEAR(#REF!))</f>
        <v>#REF!</v>
      </c>
      <c r="AA12" s="51" t="e">
        <f>IF(#REF!=0," ",YEAR('Base Consolidada'!$QM$7)-YEAR(#REF!))</f>
        <v>#REF!</v>
      </c>
      <c r="AB12" s="1" t="str">
        <f>IF('Base Consolidada'!CI19="********"," ",'Base Consolidada'!CI19)</f>
        <v>*****</v>
      </c>
      <c r="AC12" s="1" t="e">
        <f>IF(#REF!=0," ",#REF!)</f>
        <v>#REF!</v>
      </c>
      <c r="AD12" s="1" t="e">
        <f>#REF!</f>
        <v>#REF!</v>
      </c>
      <c r="AE12" s="1" t="e">
        <f>#REF!</f>
        <v>#REF!</v>
      </c>
      <c r="AF12" s="1" t="e">
        <f>#REF!</f>
        <v>#REF!</v>
      </c>
      <c r="AG12" s="1" t="e">
        <f>#REF!</f>
        <v>#REF!</v>
      </c>
      <c r="AH12" s="1" t="e">
        <f>#REF!</f>
        <v>#REF!</v>
      </c>
      <c r="AI12" s="1" t="e">
        <f>#REF!</f>
        <v>#REF!</v>
      </c>
      <c r="AJ12" s="1" t="e">
        <f>#REF!</f>
        <v>#REF!</v>
      </c>
      <c r="AK12" s="1" t="e">
        <f>#REF!</f>
        <v>#REF!</v>
      </c>
      <c r="AL12" s="1" t="e">
        <f>#REF!</f>
        <v>#REF!</v>
      </c>
      <c r="AM12" s="1" t="e">
        <f>#REF!</f>
        <v>#REF!</v>
      </c>
      <c r="AN12" s="1" t="str">
        <f>'Base Consolidada'!MX19</f>
        <v>PEATÓN</v>
      </c>
      <c r="AO12" s="1" t="e">
        <f>#REF!</f>
        <v>#REF!</v>
      </c>
      <c r="AP12" s="53" t="e">
        <f>#REF!</f>
        <v>#REF!</v>
      </c>
      <c r="AQ12" s="1" t="e">
        <f>#REF!</f>
        <v>#REF!</v>
      </c>
      <c r="AR12" s="1" t="e">
        <f>#REF!</f>
        <v>#REF!</v>
      </c>
      <c r="AS12" s="1" t="e">
        <f>#REF!</f>
        <v>#REF!</v>
      </c>
      <c r="AT12" s="54">
        <f>YEAR('Base Consolidada'!QM19)-YEAR('Base Consolidada'!ML19)</f>
        <v>17</v>
      </c>
      <c r="AU12" s="54" t="e">
        <f>IF(#REF!=0," ",YEAR('Base Consolidada'!QM19)-YEAR(#REF!))</f>
        <v>#REF!</v>
      </c>
      <c r="AV12" s="54" t="e">
        <f>IF(#REF!=0," ",YEAR('Base Consolidada'!QM19)-YEAR(#REF!))</f>
        <v>#REF!</v>
      </c>
      <c r="AW12" s="54" t="e">
        <f>IF(#REF!=0," ",YEAR('Base Consolidada'!$QM$7)-YEAR(#REF!))</f>
        <v>#REF!</v>
      </c>
      <c r="AX12" s="54" t="e">
        <f>IF(#REF!=0," ",YEAR('Base Consolidada'!$QM$7)-YEAR(#REF!))</f>
        <v>#REF!</v>
      </c>
      <c r="AY12" s="54" t="e">
        <f>IF(#REF!=0," ",YEAR('Base Consolidada'!$QM$7)-YEAR(#REF!))</f>
        <v>#REF!</v>
      </c>
      <c r="AZ12" s="1" t="str">
        <f>'Base Consolidada'!MY19</f>
        <v>MUERTO</v>
      </c>
      <c r="BA12" s="1" t="e">
        <f>#REF!</f>
        <v>#REF!</v>
      </c>
      <c r="BB12" s="1" t="e">
        <f>#REF!</f>
        <v>#REF!</v>
      </c>
      <c r="BC12" s="1" t="e">
        <f>#REF!</f>
        <v>#REF!</v>
      </c>
      <c r="BD12" s="1" t="e">
        <f>#REF!</f>
        <v>#REF!</v>
      </c>
      <c r="BE12" s="1" t="e">
        <f>#REF!</f>
        <v>#REF!</v>
      </c>
      <c r="BF12" s="1" t="str">
        <f>IF('Base Consolidada'!AJT19="APLICA",1," ")</f>
        <v> </v>
      </c>
      <c r="BG12" s="1" t="str">
        <f>IF('Base Consolidada'!AJU19="APLICA",1," ")</f>
        <v> </v>
      </c>
      <c r="BH12" s="1">
        <f>IF('Base Consolidada'!AJV19="APLICA",1," ")</f>
        <v>1</v>
      </c>
      <c r="BI12" s="1" t="str">
        <f>IF('Base Consolidada'!AJW19="APLICA",1," ")</f>
        <v> </v>
      </c>
      <c r="BJ12" s="1" t="str">
        <f>IF('Base Consolidada'!AJX19="APLICA",1," ")</f>
        <v> </v>
      </c>
      <c r="BK12" s="1" t="str">
        <f>IF('Base Consolidada'!AJY19="APLICA",1," ")</f>
        <v> </v>
      </c>
      <c r="BL12" s="1" t="str">
        <f>IF('Base Consolidada'!AJZ19="APLICA",1," ")</f>
        <v> </v>
      </c>
      <c r="BM12" s="1" t="str">
        <f>IF('Base Consolidada'!AKA19="APLICA",1," ")</f>
        <v> </v>
      </c>
      <c r="BN12" s="1" t="str">
        <f>IF('Base Consolidada'!AKB19="APLICA",1," ")</f>
        <v> </v>
      </c>
      <c r="BO12" s="1" t="str">
        <f>IF('Base Consolidada'!AKC19="APLICA",1," ")</f>
        <v> </v>
      </c>
      <c r="BP12" s="1" t="str">
        <f>IF('Base Consolidada'!AKD19="APLICA",1," ")</f>
        <v> </v>
      </c>
      <c r="BQ12" s="1" t="str">
        <f>IF('Base Consolidada'!AKE19="APLICA",1," ")</f>
        <v> </v>
      </c>
      <c r="BR12" s="1">
        <f>IF('Base Consolidada'!AKF19="APLICA",1," ")</f>
        <v>1</v>
      </c>
      <c r="BS12" s="1" t="str">
        <f>IF('Base Consolidada'!AKG19="APLICA",1," ")</f>
        <v> </v>
      </c>
      <c r="BT12" s="1" t="str">
        <f>IF('Base Consolidada'!AKH19="APLICA",1," ")</f>
        <v> </v>
      </c>
      <c r="BU12" s="1" t="str">
        <f>IF('Base Consolidada'!AKI19="APLICA",1," ")</f>
        <v> </v>
      </c>
      <c r="BV12" s="1" t="str">
        <f>IF('Base Consolidada'!AKJ19="APLICA",1," ")</f>
        <v> </v>
      </c>
      <c r="BW12" s="1" t="str">
        <f>IF('Base Consolidada'!AKK19="APLICA",1," ")</f>
        <v> </v>
      </c>
      <c r="BX12" s="1" t="str">
        <f>IF('Base Consolidada'!AKL19="APLICA",1," ")</f>
        <v> </v>
      </c>
      <c r="BY12" s="1">
        <f>IF('Base Consolidada'!AKM19="APLICA",1," ")</f>
        <v>1</v>
      </c>
      <c r="BZ12" s="1" t="str">
        <f>IF('Base Consolidada'!AKN19="APLICA",1," ")</f>
        <v> </v>
      </c>
      <c r="CA12" s="1" t="str">
        <f>IF('Base Consolidada'!AKO19="APLICA",1," ")</f>
        <v> </v>
      </c>
      <c r="CB12" s="1" t="str">
        <f>IF('Base Consolidada'!AKP19="APLICA",1," ")</f>
        <v> </v>
      </c>
      <c r="CC12" s="1" t="str">
        <f>IF('Base Consolidada'!AKQ19="APLICA",1," ")</f>
        <v> </v>
      </c>
      <c r="CD12" s="1" t="str">
        <f>IF('Base Consolidada'!AKR19="APLICA",1," ")</f>
        <v> </v>
      </c>
      <c r="CE12" s="1" t="str">
        <f>IF('Base Consolidada'!AKS19="APLICA",1," ")</f>
        <v> </v>
      </c>
      <c r="CF12" s="1" t="str">
        <f>IF('Base Consolidada'!AKT19="APLICA",1," ")</f>
        <v> </v>
      </c>
      <c r="CG12" s="1" t="str">
        <f>IF('Base Consolidada'!AKU19="APLICA",1," ")</f>
        <v> </v>
      </c>
      <c r="CH12" s="1" t="str">
        <f>IF('Base Consolidada'!AKV19="APLICA",1," ")</f>
        <v> </v>
      </c>
      <c r="CI12" s="1" t="str">
        <f>IF('Base Consolidada'!AKW19="APLICA",1," ")</f>
        <v> </v>
      </c>
      <c r="CJ12" s="1" t="str">
        <f>IF('Base Consolidada'!AKX19="APLICA",1," ")</f>
        <v> </v>
      </c>
      <c r="CK12" s="1" t="str">
        <f>IF('Base Consolidada'!AKY19="APLICA",1," ")</f>
        <v> </v>
      </c>
      <c r="CL12" s="1" t="str">
        <f>IF('Base Consolidada'!AKZ19="APLICA",1," ")</f>
        <v> </v>
      </c>
      <c r="CM12" s="1" t="str">
        <f>IF('Base Consolidada'!ALA19="APLICA",1," ")</f>
        <v> </v>
      </c>
      <c r="CN12" s="1" t="str">
        <f>IF('Base Consolidada'!ALB19="APLICA",1," ")</f>
        <v> </v>
      </c>
      <c r="CO12" s="1" t="str">
        <f>IF('Base Consolidada'!ALC19="APLICA",1," ")</f>
        <v> </v>
      </c>
      <c r="CP12" s="1" t="str">
        <f>IF('Base Consolidada'!ALD19="APLICA",1," ")</f>
        <v> </v>
      </c>
      <c r="CQ12" s="1">
        <f>IF('Base Consolidada'!ALE19="APLICA",1," ")</f>
        <v>1</v>
      </c>
      <c r="CR12" s="1" t="e">
        <f>IF('Base Consolidada'!#REF!="APLICA",1," ")</f>
        <v>#REF!</v>
      </c>
      <c r="CS12" s="1" t="e">
        <f>IF('Base Consolidada'!#REF!="APLICA",1," ")</f>
        <v>#REF!</v>
      </c>
      <c r="CT12" s="1" t="e">
        <f>IF('Base Consolidada'!#REF!="APLICA",1," ")</f>
        <v>#REF!</v>
      </c>
      <c r="CU12" s="1" t="e">
        <f>IF('Base Consolidada'!#REF!="APLICA",1," ")</f>
        <v>#REF!</v>
      </c>
      <c r="CV12" s="1" t="e">
        <f>IF('Base Consolidada'!#REF!="APLICA",1," ")</f>
        <v>#REF!</v>
      </c>
      <c r="CW12" s="1" t="e">
        <f>IF('Base Consolidada'!#REF!="APLICA",1," ")</f>
        <v>#REF!</v>
      </c>
      <c r="CX12" s="1" t="str">
        <f>IF('Base Consolidada'!ALF19="APLICA",1," ")</f>
        <v> </v>
      </c>
      <c r="CY12" s="1">
        <f>IF('Base Consolidada'!ALG19="APLICA",1," ")</f>
        <v>1</v>
      </c>
      <c r="CZ12" s="1" t="str">
        <f>IF('Base Consolidada'!ALH19="APLICA",1," ")</f>
        <v> </v>
      </c>
      <c r="DA12" s="1" t="str">
        <f>IF('Base Consolidada'!ALI19="APLICA",1," ")</f>
        <v> </v>
      </c>
      <c r="DB12" s="1" t="str">
        <f>IF('Base Consolidada'!ALJ19="APLICA",1," ")</f>
        <v> </v>
      </c>
      <c r="DC12" s="1" t="str">
        <f>IF('Base Consolidada'!ALK19="APLICA",1," ")</f>
        <v> </v>
      </c>
      <c r="DD12" s="1">
        <f>IF('Base Consolidada'!ALL19="APLICA",1," ")</f>
        <v>1</v>
      </c>
      <c r="DE12" s="1" t="str">
        <f>IF('Base Consolidada'!ALM19="APLICA",1," ")</f>
        <v> </v>
      </c>
      <c r="DF12" s="1" t="str">
        <f>IF('Base Consolidada'!ALN19="APLICA",1," ")</f>
        <v> </v>
      </c>
      <c r="DG12" s="1" t="str">
        <f>IF('Base Consolidada'!ALO19="APLICA",1," ")</f>
        <v> </v>
      </c>
      <c r="DH12" s="1">
        <f>IF('Base Consolidada'!ALP19="APLICA",1," ")</f>
        <v>1</v>
      </c>
      <c r="DI12" s="1" t="str">
        <f>IF('Base Consolidada'!ALQ19="APLICA",1," ")</f>
        <v> </v>
      </c>
      <c r="DJ12" s="1" t="str">
        <f>IF('Base Consolidada'!ALR19="APLICA",1," ")</f>
        <v> </v>
      </c>
      <c r="DK12" s="1" t="str">
        <f>IF('Base Consolidada'!ALS19="APLICA",1," ")</f>
        <v> </v>
      </c>
      <c r="DL12" s="1" t="str">
        <f>IF('Base Consolidada'!ALT19="APLICA",1," ")</f>
        <v> </v>
      </c>
      <c r="DM12" s="1" t="str">
        <f>IF('Base Consolidada'!ALU19="APLICA",1," ")</f>
        <v> </v>
      </c>
      <c r="DN12" s="1">
        <f>IF('Base Consolidada'!ALV19="APLICA",1," ")</f>
        <v>1</v>
      </c>
      <c r="DO12" s="1" t="str">
        <f>IF('Base Consolidada'!ALW19="APLICA",1," ")</f>
        <v> </v>
      </c>
      <c r="DP12" s="1" t="str">
        <f>IF('Base Consolidada'!ALX19="APLICA",1," ")</f>
        <v> </v>
      </c>
    </row>
    <row r="13" ht="14.5" spans="1:120">
      <c r="A13" s="49">
        <f>'Base Consolidada'!B20</f>
        <v>19</v>
      </c>
      <c r="B13" s="1" t="s">
        <v>3856</v>
      </c>
      <c r="C13" s="1" t="s">
        <v>3857</v>
      </c>
      <c r="D13" s="1" t="str">
        <f>IF(OR('Base Consolidada'!DW20="VOLQUETA",'Base Consolidada'!DW20="BUS",'Base Consolidada'!DW20="BUSETA",'Base Consolidada'!DW20="CAMIÓN",'Base Consolidada'!DW20="AUTOMÓVIL",'Base Consolidada'!DW20="CAMIONETA",'Base Consolidada'!DW20="MICROBUS",'Base Consolidada'!DW20="CAMPERO",'Base Consolidada'!DW20="TRACTOCAMION"),"CONDUCTOR",'Base Consolidada'!DW20)</f>
        <v>MOTOCICLETA</v>
      </c>
      <c r="E13" s="1" t="e">
        <f>IF(OR(#REF!="VOLQUETA",#REF!="BUS",#REF!="BUSETA",#REF!="CAMIÓN",#REF!="AUTOMÓVIL",#REF!="CAMIONETA",#REF!="MICROBUS",#REF!="CAMPERO",#REF!="TRACTOCAMION"),"CONDUCTOR",#REF!)</f>
        <v>#REF!</v>
      </c>
      <c r="F13" s="1" t="e">
        <f>IF(OR(#REF!="VOLQUETA",#REF!="BUS",#REF!="BUSETA",#REF!="CAMIÓN",#REF!="AUTOMÓVIL",#REF!="CAMIONETA",#REF!="MICROBUS",#REF!="CAMPERO",#REF!="TRACTOCAMION"),"CONDUCTOR",#REF!)</f>
        <v>#REF!</v>
      </c>
      <c r="G13" s="49" t="e">
        <f>IF(OR(#REF!="VOLQUETA",#REF!="BUS",#REF!="BUSETA",#REF!="CAMIÓN",#REF!="AUTOMÓVIL",#REF!="CAMIONETA",#REF!="MICROBUS",#REF!="CAMPERO",#REF!="TRACTOCAMION"),"CONDUCTOR",#REF!)</f>
        <v>#REF!</v>
      </c>
      <c r="H13" s="49" t="e">
        <f>IF(OR(#REF!="VOLQUETA",#REF!="BUS",#REF!="BUSETA",#REF!="CAMIÓN",#REF!="AUTOMÓVIL",#REF!="CAMIONETA",#REF!="MICROBUS",#REF!="CAMPERO",#REF!="TRACTOCAMION"),"CONDUCTOR",#REF!)</f>
        <v>#REF!</v>
      </c>
      <c r="I13" s="49" t="e">
        <f>IF(OR(#REF!="VOLQUETA",#REF!="BUS",#REF!="BUSETA",#REF!="CAMIÓN",#REF!="AUTOMÓVIL",#REF!="CAMIONETA",#REF!="MICROBUS",#REF!="CAMPERO",#REF!="TRACTOCAMION"),"CONDUCTOR",#REF!)</f>
        <v>#REF!</v>
      </c>
      <c r="J13" s="49" t="e">
        <f>IF(OR(#REF!="VOLQUETA",#REF!="BUS",#REF!="BUSETA",#REF!="CAMIÓN",#REF!="AUTOMÓVIL",#REF!="CAMIONETA",#REF!="MICROBUS",#REF!="CAMPERO",#REF!="TRACTOCAMION"),"CONDUCTOR",#REF!)</f>
        <v>#REF!</v>
      </c>
      <c r="K13" s="49" t="e">
        <f>IF(OR(#REF!="VOLQUETA",#REF!="BUS",#REF!="BUSETA",#REF!="CAMIÓN",#REF!="AUTOMÓVIL",#REF!="CAMIONETA",#REF!="MICROBUS",#REF!="CAMPERO",#REF!="TRACTOCAMION"),"CONDUCTOR",#REF!)</f>
        <v>#REF!</v>
      </c>
      <c r="L13" s="49" t="e">
        <f>IF(OR(#REF!="VOLQUETA",#REF!="BUS",#REF!="BUSETA",#REF!="CAMIÓN",#REF!="AUTOMÓVIL",#REF!="CAMIONETA",#REF!="MICROBUS",#REF!="CAMPERO",#REF!="TRACTOCAMION"),"CONDUCTOR",#REF!)</f>
        <v>#REF!</v>
      </c>
      <c r="M13" s="49" t="e">
        <f>IF(OR(#REF!="VOLQUETA",#REF!="BUS",#REF!="BUSETA",#REF!="CAMIÓN",#REF!="AUTOMÓVIL",#REF!="CAMIONETA",#REF!="MICROBUS",#REF!="CAMPERO",#REF!="TRACTOCAMION"),"CONDUCTOR",#REF!)</f>
        <v>#REF!</v>
      </c>
      <c r="N13" s="49" t="e">
        <f>IF(OR(#REF!="VOLQUETA",#REF!="BUS",#REF!="BUSETA",#REF!="CAMIÓN",#REF!="AUTOMÓVIL",#REF!="CAMIONETA",#REF!="MICROBUS",#REF!="CAMPERO",#REF!="TRACTOCAMION"),"CONDUCTOR",#REF!)</f>
        <v>#REF!</v>
      </c>
      <c r="O13" s="49" t="e">
        <f>IF(OR(#REF!="VOLQUETA",#REF!="BUS",#REF!="BUSETA",#REF!="CAMIÓN",#REF!="AUTOMÓVIL",#REF!="CAMIONETA",#REF!="MICROBUS",#REF!="CAMPERO",#REF!="TRACTOCAMION"),"CONDUCTOR",#REF!)</f>
        <v>#REF!</v>
      </c>
      <c r="P13" s="49">
        <f>YEAR('Base Consolidada'!QM20)-YEAR('Base Consolidada'!CG20)</f>
        <v>25</v>
      </c>
      <c r="Q13" s="51" t="e">
        <f>IF(#REF!=0," ",YEAR('Base Consolidada'!QM20)-YEAR(#REF!))</f>
        <v>#REF!</v>
      </c>
      <c r="R13" s="51" t="e">
        <f>IF(#REF!=0," ",YEAR('Base Consolidada'!QM20)-YEAR(#REF!))</f>
        <v>#REF!</v>
      </c>
      <c r="S13" s="51" t="e">
        <f>IF(#REF!=0," ",YEAR('Base Consolidada'!$QM$7)-YEAR(#REF!))</f>
        <v>#REF!</v>
      </c>
      <c r="T13" s="51" t="e">
        <f>IF(#REF!=0," ",YEAR('Base Consolidada'!$QM$7)-YEAR(#REF!))</f>
        <v>#REF!</v>
      </c>
      <c r="U13" s="51" t="e">
        <f>IF(#REF!=0," ",YEAR('Base Consolidada'!$QM$7)-YEAR(#REF!))</f>
        <v>#REF!</v>
      </c>
      <c r="V13" s="51" t="e">
        <f>IF(#REF!=0," ",YEAR('Base Consolidada'!$QM$7)-YEAR(#REF!))</f>
        <v>#REF!</v>
      </c>
      <c r="W13" s="51" t="e">
        <f>IF(#REF!=0," ",YEAR('Base Consolidada'!$QM$7)-YEAR(#REF!))</f>
        <v>#REF!</v>
      </c>
      <c r="X13" s="51" t="e">
        <f>IF(#REF!=0," ",YEAR('Base Consolidada'!$QM$7)-YEAR(#REF!))</f>
        <v>#REF!</v>
      </c>
      <c r="Y13" s="51" t="e">
        <f>IF(#REF!=0," ",YEAR('Base Consolidada'!$QM$7)-YEAR(#REF!))</f>
        <v>#REF!</v>
      </c>
      <c r="Z13" s="51" t="e">
        <f>IF(#REF!=0," ",YEAR('Base Consolidada'!$QM$7)-YEAR(#REF!))</f>
        <v>#REF!</v>
      </c>
      <c r="AA13" s="51" t="e">
        <f>IF(#REF!=0," ",YEAR('Base Consolidada'!$QM$7)-YEAR(#REF!))</f>
        <v>#REF!</v>
      </c>
      <c r="AB13" s="1" t="str">
        <f>IF('Base Consolidada'!CI20="********"," ",'Base Consolidada'!CI20)</f>
        <v>HERIDO</v>
      </c>
      <c r="AC13" s="1" t="e">
        <f>IF(#REF!=0," ",#REF!)</f>
        <v>#REF!</v>
      </c>
      <c r="AD13" s="1" t="e">
        <f>#REF!</f>
        <v>#REF!</v>
      </c>
      <c r="AE13" s="1" t="e">
        <f>#REF!</f>
        <v>#REF!</v>
      </c>
      <c r="AF13" s="1" t="e">
        <f>#REF!</f>
        <v>#REF!</v>
      </c>
      <c r="AG13" s="1" t="e">
        <f>#REF!</f>
        <v>#REF!</v>
      </c>
      <c r="AH13" s="1" t="e">
        <f>#REF!</f>
        <v>#REF!</v>
      </c>
      <c r="AI13" s="1" t="e">
        <f>#REF!</f>
        <v>#REF!</v>
      </c>
      <c r="AJ13" s="1" t="e">
        <f>#REF!</f>
        <v>#REF!</v>
      </c>
      <c r="AK13" s="1" t="e">
        <f>#REF!</f>
        <v>#REF!</v>
      </c>
      <c r="AL13" s="1" t="e">
        <f>#REF!</f>
        <v>#REF!</v>
      </c>
      <c r="AM13" s="1" t="e">
        <f>#REF!</f>
        <v>#REF!</v>
      </c>
      <c r="AN13" s="1" t="str">
        <f>'Base Consolidada'!MX20</f>
        <v>PEATÓN</v>
      </c>
      <c r="AO13" s="1" t="e">
        <f>#REF!</f>
        <v>#REF!</v>
      </c>
      <c r="AP13" s="53" t="e">
        <f>#REF!</f>
        <v>#REF!</v>
      </c>
      <c r="AQ13" s="1" t="e">
        <f>#REF!</f>
        <v>#REF!</v>
      </c>
      <c r="AR13" s="1" t="e">
        <f>#REF!</f>
        <v>#REF!</v>
      </c>
      <c r="AS13" s="1" t="e">
        <f>#REF!</f>
        <v>#REF!</v>
      </c>
      <c r="AT13" s="54">
        <f>YEAR('Base Consolidada'!QM20)-YEAR('Base Consolidada'!ML20)</f>
        <v>33</v>
      </c>
      <c r="AU13" s="54" t="e">
        <f>IF(#REF!=0," ",YEAR('Base Consolidada'!QM20)-YEAR(#REF!))</f>
        <v>#REF!</v>
      </c>
      <c r="AV13" s="54" t="e">
        <f>IF(#REF!=0," ",YEAR('Base Consolidada'!QM20)-YEAR(#REF!))</f>
        <v>#REF!</v>
      </c>
      <c r="AW13" s="54" t="e">
        <f>IF(#REF!=0," ",YEAR('Base Consolidada'!$QM$7)-YEAR(#REF!))</f>
        <v>#REF!</v>
      </c>
      <c r="AX13" s="54" t="e">
        <f>IF(#REF!=0," ",YEAR('Base Consolidada'!$QM$7)-YEAR(#REF!))</f>
        <v>#REF!</v>
      </c>
      <c r="AY13" s="54" t="e">
        <f>IF(#REF!=0," ",YEAR('Base Consolidada'!$QM$7)-YEAR(#REF!))</f>
        <v>#REF!</v>
      </c>
      <c r="AZ13" s="1" t="str">
        <f>'Base Consolidada'!MY20</f>
        <v>MUERTO</v>
      </c>
      <c r="BA13" s="1" t="e">
        <f>#REF!</f>
        <v>#REF!</v>
      </c>
      <c r="BB13" s="1" t="e">
        <f>#REF!</f>
        <v>#REF!</v>
      </c>
      <c r="BC13" s="1" t="e">
        <f>#REF!</f>
        <v>#REF!</v>
      </c>
      <c r="BD13" s="1" t="e">
        <f>#REF!</f>
        <v>#REF!</v>
      </c>
      <c r="BE13" s="1" t="e">
        <f>#REF!</f>
        <v>#REF!</v>
      </c>
      <c r="BF13" s="1" t="str">
        <f>IF('Base Consolidada'!AJT20="APLICA",1," ")</f>
        <v> </v>
      </c>
      <c r="BG13" s="1" t="str">
        <f>IF('Base Consolidada'!AJU20="APLICA",1," ")</f>
        <v> </v>
      </c>
      <c r="BH13" s="1" t="str">
        <f>IF('Base Consolidada'!AJV20="APLICA",1," ")</f>
        <v> </v>
      </c>
      <c r="BI13" s="1" t="str">
        <f>IF('Base Consolidada'!AJW20="APLICA",1," ")</f>
        <v> </v>
      </c>
      <c r="BJ13" s="1">
        <f>IF('Base Consolidada'!AJX20="APLICA",1," ")</f>
        <v>1</v>
      </c>
      <c r="BK13" s="1" t="str">
        <f>IF('Base Consolidada'!AJY20="APLICA",1," ")</f>
        <v> </v>
      </c>
      <c r="BL13" s="1" t="str">
        <f>IF('Base Consolidada'!AJZ20="APLICA",1," ")</f>
        <v> </v>
      </c>
      <c r="BM13" s="1" t="str">
        <f>IF('Base Consolidada'!AKA20="APLICA",1," ")</f>
        <v> </v>
      </c>
      <c r="BN13" s="1" t="str">
        <f>IF('Base Consolidada'!AKB20="APLICA",1," ")</f>
        <v> </v>
      </c>
      <c r="BO13" s="1" t="str">
        <f>IF('Base Consolidada'!AKC20="APLICA",1," ")</f>
        <v> </v>
      </c>
      <c r="BP13" s="1" t="str">
        <f>IF('Base Consolidada'!AKD20="APLICA",1," ")</f>
        <v> </v>
      </c>
      <c r="BQ13" s="1">
        <f>IF('Base Consolidada'!AKE20="APLICA",1," ")</f>
        <v>1</v>
      </c>
      <c r="BR13" s="1" t="str">
        <f>IF('Base Consolidada'!AKF20="APLICA",1," ")</f>
        <v> </v>
      </c>
      <c r="BS13" s="1" t="str">
        <f>IF('Base Consolidada'!AKG20="APLICA",1," ")</f>
        <v> </v>
      </c>
      <c r="BT13" s="1" t="str">
        <f>IF('Base Consolidada'!AKH20="APLICA",1," ")</f>
        <v> </v>
      </c>
      <c r="BU13" s="1">
        <f>IF('Base Consolidada'!AKI20="APLICA",1," ")</f>
        <v>1</v>
      </c>
      <c r="BV13" s="1" t="str">
        <f>IF('Base Consolidada'!AKJ20="APLICA",1," ")</f>
        <v> </v>
      </c>
      <c r="BW13" s="1" t="str">
        <f>IF('Base Consolidada'!AKK20="APLICA",1," ")</f>
        <v> </v>
      </c>
      <c r="BX13" s="1" t="str">
        <f>IF('Base Consolidada'!AKL20="APLICA",1," ")</f>
        <v> </v>
      </c>
      <c r="BY13" s="1" t="str">
        <f>IF('Base Consolidada'!AKM20="APLICA",1," ")</f>
        <v> </v>
      </c>
      <c r="BZ13" s="1" t="str">
        <f>IF('Base Consolidada'!AKN20="APLICA",1," ")</f>
        <v> </v>
      </c>
      <c r="CA13" s="1" t="str">
        <f>IF('Base Consolidada'!AKO20="APLICA",1," ")</f>
        <v> </v>
      </c>
      <c r="CB13" s="1" t="str">
        <f>IF('Base Consolidada'!AKP20="APLICA",1," ")</f>
        <v> </v>
      </c>
      <c r="CC13" s="1" t="str">
        <f>IF('Base Consolidada'!AKQ20="APLICA",1," ")</f>
        <v> </v>
      </c>
      <c r="CD13" s="1">
        <f>IF('Base Consolidada'!AKR20="APLICA",1," ")</f>
        <v>1</v>
      </c>
      <c r="CE13" s="1" t="str">
        <f>IF('Base Consolidada'!AKS20="APLICA",1," ")</f>
        <v> </v>
      </c>
      <c r="CF13" s="1" t="str">
        <f>IF('Base Consolidada'!AKT20="APLICA",1," ")</f>
        <v> </v>
      </c>
      <c r="CG13" s="1" t="str">
        <f>IF('Base Consolidada'!AKU20="APLICA",1," ")</f>
        <v> </v>
      </c>
      <c r="CH13" s="1">
        <f>IF('Base Consolidada'!AKV20="APLICA",1," ")</f>
        <v>1</v>
      </c>
      <c r="CI13" s="1" t="str">
        <f>IF('Base Consolidada'!AKW20="APLICA",1," ")</f>
        <v> </v>
      </c>
      <c r="CJ13" s="1" t="str">
        <f>IF('Base Consolidada'!AKX20="APLICA",1," ")</f>
        <v> </v>
      </c>
      <c r="CK13" s="1" t="str">
        <f>IF('Base Consolidada'!AKY20="APLICA",1," ")</f>
        <v> </v>
      </c>
      <c r="CL13" s="1" t="str">
        <f>IF('Base Consolidada'!AKZ20="APLICA",1," ")</f>
        <v> </v>
      </c>
      <c r="CM13" s="1" t="str">
        <f>IF('Base Consolidada'!ALA20="APLICA",1," ")</f>
        <v> </v>
      </c>
      <c r="CN13" s="1" t="str">
        <f>IF('Base Consolidada'!ALB20="APLICA",1," ")</f>
        <v> </v>
      </c>
      <c r="CO13" s="1" t="str">
        <f>IF('Base Consolidada'!ALC20="APLICA",1," ")</f>
        <v> </v>
      </c>
      <c r="CP13" s="1" t="str">
        <f>IF('Base Consolidada'!ALD20="APLICA",1," ")</f>
        <v> </v>
      </c>
      <c r="CQ13" s="1" t="str">
        <f>IF('Base Consolidada'!ALE20="APLICA",1," ")</f>
        <v> </v>
      </c>
      <c r="CR13" s="1" t="e">
        <f>IF('Base Consolidada'!#REF!="APLICA",1," ")</f>
        <v>#REF!</v>
      </c>
      <c r="CS13" s="1" t="e">
        <f>IF('Base Consolidada'!#REF!="APLICA",1," ")</f>
        <v>#REF!</v>
      </c>
      <c r="CT13" s="1" t="e">
        <f>IF('Base Consolidada'!#REF!="APLICA",1," ")</f>
        <v>#REF!</v>
      </c>
      <c r="CU13" s="1" t="e">
        <f>IF('Base Consolidada'!#REF!="APLICA",1," ")</f>
        <v>#REF!</v>
      </c>
      <c r="CV13" s="1" t="e">
        <f>IF('Base Consolidada'!#REF!="APLICA",1," ")</f>
        <v>#REF!</v>
      </c>
      <c r="CW13" s="1" t="e">
        <f>IF('Base Consolidada'!#REF!="APLICA",1," ")</f>
        <v>#REF!</v>
      </c>
      <c r="CX13" s="1" t="str">
        <f>IF('Base Consolidada'!ALF20="APLICA",1," ")</f>
        <v> </v>
      </c>
      <c r="CY13" s="1">
        <f>IF('Base Consolidada'!ALG20="APLICA",1," ")</f>
        <v>1</v>
      </c>
      <c r="CZ13" s="1">
        <f>IF('Base Consolidada'!ALH20="APLICA",1," ")</f>
        <v>1</v>
      </c>
      <c r="DA13" s="1" t="str">
        <f>IF('Base Consolidada'!ALI20="APLICA",1," ")</f>
        <v> </v>
      </c>
      <c r="DB13" s="1" t="str">
        <f>IF('Base Consolidada'!ALJ20="APLICA",1," ")</f>
        <v> </v>
      </c>
      <c r="DC13" s="1" t="str">
        <f>IF('Base Consolidada'!ALK20="APLICA",1," ")</f>
        <v> </v>
      </c>
      <c r="DD13" s="1" t="str">
        <f>IF('Base Consolidada'!ALL20="APLICA",1," ")</f>
        <v> </v>
      </c>
      <c r="DE13" s="1" t="str">
        <f>IF('Base Consolidada'!ALM20="APLICA",1," ")</f>
        <v> </v>
      </c>
      <c r="DF13" s="1" t="str">
        <f>IF('Base Consolidada'!ALN20="APLICA",1," ")</f>
        <v> </v>
      </c>
      <c r="DG13" s="1" t="str">
        <f>IF('Base Consolidada'!ALO20="APLICA",1," ")</f>
        <v> </v>
      </c>
      <c r="DH13" s="1">
        <f>IF('Base Consolidada'!ALP20="APLICA",1," ")</f>
        <v>1</v>
      </c>
      <c r="DI13" s="1" t="str">
        <f>IF('Base Consolidada'!ALQ20="APLICA",1," ")</f>
        <v> </v>
      </c>
      <c r="DJ13" s="1">
        <f>IF('Base Consolidada'!ALR20="APLICA",1," ")</f>
        <v>1</v>
      </c>
      <c r="DK13" s="1" t="str">
        <f>IF('Base Consolidada'!ALS20="APLICA",1," ")</f>
        <v> </v>
      </c>
      <c r="DL13" s="1" t="str">
        <f>IF('Base Consolidada'!ALT20="APLICA",1," ")</f>
        <v> </v>
      </c>
      <c r="DM13" s="1" t="str">
        <f>IF('Base Consolidada'!ALU20="APLICA",1," ")</f>
        <v> </v>
      </c>
      <c r="DN13" s="1" t="str">
        <f>IF('Base Consolidada'!ALV20="APLICA",1," ")</f>
        <v> </v>
      </c>
      <c r="DO13" s="1" t="str">
        <f>IF('Base Consolidada'!ALW20="APLICA",1," ")</f>
        <v> </v>
      </c>
      <c r="DP13" s="1" t="str">
        <f>IF('Base Consolidada'!ALX20="APLICA",1," ")</f>
        <v> </v>
      </c>
    </row>
    <row r="14" ht="14.5" spans="1:120">
      <c r="A14" s="49">
        <f>'Base Consolidada'!B21</f>
        <v>21</v>
      </c>
      <c r="B14" s="1" t="s">
        <v>3858</v>
      </c>
      <c r="C14" s="1" t="s">
        <v>3859</v>
      </c>
      <c r="D14" s="1" t="str">
        <f>IF(OR('Base Consolidada'!DW21="VOLQUETA",'Base Consolidada'!DW21="BUS",'Base Consolidada'!DW21="BUSETA",'Base Consolidada'!DW21="CAMIÓN",'Base Consolidada'!DW21="AUTOMÓVIL",'Base Consolidada'!DW21="CAMIONETA",'Base Consolidada'!DW21="MICROBUS",'Base Consolidada'!DW21="CAMPERO",'Base Consolidada'!DW21="TRACTOCAMION"),"CONDUCTOR",'Base Consolidada'!DW21)</f>
        <v>MOTOCICLETA</v>
      </c>
      <c r="E14" s="1" t="e">
        <f>IF(OR(#REF!="VOLQUETA",#REF!="BUS",#REF!="BUSETA",#REF!="CAMIÓN",#REF!="AUTOMÓVIL",#REF!="CAMIONETA",#REF!="MICROBUS",#REF!="CAMPERO",#REF!="TRACTOCAMION"),"CONDUCTOR",#REF!)</f>
        <v>#REF!</v>
      </c>
      <c r="F14" s="1" t="e">
        <f>IF(OR(#REF!="VOLQUETA",#REF!="BUS",#REF!="BUSETA",#REF!="CAMIÓN",#REF!="AUTOMÓVIL",#REF!="CAMIONETA",#REF!="MICROBUS",#REF!="CAMPERO",#REF!="TRACTOCAMION"),"CONDUCTOR",#REF!)</f>
        <v>#REF!</v>
      </c>
      <c r="G14" s="49" t="e">
        <f>IF(OR(#REF!="VOLQUETA",#REF!="BUS",#REF!="BUSETA",#REF!="CAMIÓN",#REF!="AUTOMÓVIL",#REF!="CAMIONETA",#REF!="MICROBUS",#REF!="CAMPERO",#REF!="TRACTOCAMION"),"CONDUCTOR",#REF!)</f>
        <v>#REF!</v>
      </c>
      <c r="H14" s="49" t="e">
        <f>IF(OR(#REF!="VOLQUETA",#REF!="BUS",#REF!="BUSETA",#REF!="CAMIÓN",#REF!="AUTOMÓVIL",#REF!="CAMIONETA",#REF!="MICROBUS",#REF!="CAMPERO",#REF!="TRACTOCAMION"),"CONDUCTOR",#REF!)</f>
        <v>#REF!</v>
      </c>
      <c r="I14" s="49" t="e">
        <f>IF(OR(#REF!="VOLQUETA",#REF!="BUS",#REF!="BUSETA",#REF!="CAMIÓN",#REF!="AUTOMÓVIL",#REF!="CAMIONETA",#REF!="MICROBUS",#REF!="CAMPERO",#REF!="TRACTOCAMION"),"CONDUCTOR",#REF!)</f>
        <v>#REF!</v>
      </c>
      <c r="J14" s="49" t="e">
        <f>IF(OR(#REF!="VOLQUETA",#REF!="BUS",#REF!="BUSETA",#REF!="CAMIÓN",#REF!="AUTOMÓVIL",#REF!="CAMIONETA",#REF!="MICROBUS",#REF!="CAMPERO",#REF!="TRACTOCAMION"),"CONDUCTOR",#REF!)</f>
        <v>#REF!</v>
      </c>
      <c r="K14" s="49" t="e">
        <f>IF(OR(#REF!="VOLQUETA",#REF!="BUS",#REF!="BUSETA",#REF!="CAMIÓN",#REF!="AUTOMÓVIL",#REF!="CAMIONETA",#REF!="MICROBUS",#REF!="CAMPERO",#REF!="TRACTOCAMION"),"CONDUCTOR",#REF!)</f>
        <v>#REF!</v>
      </c>
      <c r="L14" s="49" t="e">
        <f>IF(OR(#REF!="VOLQUETA",#REF!="BUS",#REF!="BUSETA",#REF!="CAMIÓN",#REF!="AUTOMÓVIL",#REF!="CAMIONETA",#REF!="MICROBUS",#REF!="CAMPERO",#REF!="TRACTOCAMION"),"CONDUCTOR",#REF!)</f>
        <v>#REF!</v>
      </c>
      <c r="M14" s="49" t="e">
        <f>IF(OR(#REF!="VOLQUETA",#REF!="BUS",#REF!="BUSETA",#REF!="CAMIÓN",#REF!="AUTOMÓVIL",#REF!="CAMIONETA",#REF!="MICROBUS",#REF!="CAMPERO",#REF!="TRACTOCAMION"),"CONDUCTOR",#REF!)</f>
        <v>#REF!</v>
      </c>
      <c r="N14" s="49" t="e">
        <f>IF(OR(#REF!="VOLQUETA",#REF!="BUS",#REF!="BUSETA",#REF!="CAMIÓN",#REF!="AUTOMÓVIL",#REF!="CAMIONETA",#REF!="MICROBUS",#REF!="CAMPERO",#REF!="TRACTOCAMION"),"CONDUCTOR",#REF!)</f>
        <v>#REF!</v>
      </c>
      <c r="O14" s="49" t="e">
        <f>IF(OR(#REF!="VOLQUETA",#REF!="BUS",#REF!="BUSETA",#REF!="CAMIÓN",#REF!="AUTOMÓVIL",#REF!="CAMIONETA",#REF!="MICROBUS",#REF!="CAMPERO",#REF!="TRACTOCAMION"),"CONDUCTOR",#REF!)</f>
        <v>#REF!</v>
      </c>
      <c r="P14" s="49">
        <f>YEAR('Base Consolidada'!QM21)-YEAR('Base Consolidada'!CG21)</f>
        <v>40</v>
      </c>
      <c r="Q14" s="51" t="e">
        <f>IF(#REF!=0," ",YEAR('Base Consolidada'!QM21)-YEAR(#REF!))</f>
        <v>#REF!</v>
      </c>
      <c r="R14" s="51" t="e">
        <f>IF(#REF!=0," ",YEAR('Base Consolidada'!QM21)-YEAR(#REF!))</f>
        <v>#REF!</v>
      </c>
      <c r="S14" s="51" t="e">
        <f>IF(#REF!=0," ",YEAR('Base Consolidada'!$QM$7)-YEAR(#REF!))</f>
        <v>#REF!</v>
      </c>
      <c r="T14" s="51" t="e">
        <f>IF(#REF!=0," ",YEAR('Base Consolidada'!$QM$7)-YEAR(#REF!))</f>
        <v>#REF!</v>
      </c>
      <c r="U14" s="51" t="e">
        <f>IF(#REF!=0," ",YEAR('Base Consolidada'!$QM$7)-YEAR(#REF!))</f>
        <v>#REF!</v>
      </c>
      <c r="V14" s="51" t="e">
        <f>IF(#REF!=0," ",YEAR('Base Consolidada'!$QM$7)-YEAR(#REF!))</f>
        <v>#REF!</v>
      </c>
      <c r="W14" s="51" t="e">
        <f>IF(#REF!=0," ",YEAR('Base Consolidada'!$QM$7)-YEAR(#REF!))</f>
        <v>#REF!</v>
      </c>
      <c r="X14" s="51" t="e">
        <f>IF(#REF!=0," ",YEAR('Base Consolidada'!$QM$7)-YEAR(#REF!))</f>
        <v>#REF!</v>
      </c>
      <c r="Y14" s="51" t="e">
        <f>IF(#REF!=0," ",YEAR('Base Consolidada'!$QM$7)-YEAR(#REF!))</f>
        <v>#REF!</v>
      </c>
      <c r="Z14" s="51" t="e">
        <f>IF(#REF!=0," ",YEAR('Base Consolidada'!$QM$7)-YEAR(#REF!))</f>
        <v>#REF!</v>
      </c>
      <c r="AA14" s="51" t="e">
        <f>IF(#REF!=0," ",YEAR('Base Consolidada'!$QM$7)-YEAR(#REF!))</f>
        <v>#REF!</v>
      </c>
      <c r="AB14" s="1" t="str">
        <f>IF('Base Consolidada'!CI21="********"," ",'Base Consolidada'!CI21)</f>
        <v>MUERTO</v>
      </c>
      <c r="AC14" s="1" t="e">
        <f>IF(#REF!=0," ",#REF!)</f>
        <v>#REF!</v>
      </c>
      <c r="AD14" s="1" t="e">
        <f>#REF!</f>
        <v>#REF!</v>
      </c>
      <c r="AE14" s="1" t="e">
        <f>#REF!</f>
        <v>#REF!</v>
      </c>
      <c r="AF14" s="1" t="e">
        <f>#REF!</f>
        <v>#REF!</v>
      </c>
      <c r="AG14" s="1" t="e">
        <f>#REF!</f>
        <v>#REF!</v>
      </c>
      <c r="AH14" s="1" t="e">
        <f>#REF!</f>
        <v>#REF!</v>
      </c>
      <c r="AI14" s="1" t="e">
        <f>#REF!</f>
        <v>#REF!</v>
      </c>
      <c r="AJ14" s="1" t="e">
        <f>#REF!</f>
        <v>#REF!</v>
      </c>
      <c r="AK14" s="1" t="e">
        <f>#REF!</f>
        <v>#REF!</v>
      </c>
      <c r="AL14" s="1" t="e">
        <f>#REF!</f>
        <v>#REF!</v>
      </c>
      <c r="AM14" s="1" t="e">
        <f>#REF!</f>
        <v>#REF!</v>
      </c>
      <c r="AN14" s="1"/>
      <c r="AO14" s="1" t="e">
        <f>#REF!</f>
        <v>#REF!</v>
      </c>
      <c r="AP14" s="53" t="e">
        <f>#REF!</f>
        <v>#REF!</v>
      </c>
      <c r="AQ14" s="1" t="e">
        <f>#REF!</f>
        <v>#REF!</v>
      </c>
      <c r="AR14" s="1" t="e">
        <f>#REF!</f>
        <v>#REF!</v>
      </c>
      <c r="AS14" s="1" t="e">
        <f>#REF!</f>
        <v>#REF!</v>
      </c>
      <c r="AT14" s="54"/>
      <c r="AU14" s="54" t="e">
        <f>IF(#REF!=0," ",YEAR('Base Consolidada'!QM21)-YEAR(#REF!))</f>
        <v>#REF!</v>
      </c>
      <c r="AV14" s="54" t="e">
        <f>IF(#REF!=0," ",YEAR('Base Consolidada'!QM21)-YEAR(#REF!))</f>
        <v>#REF!</v>
      </c>
      <c r="AW14" s="54" t="e">
        <f>IF(#REF!=0," ",YEAR('Base Consolidada'!$QM$7)-YEAR(#REF!))</f>
        <v>#REF!</v>
      </c>
      <c r="AX14" s="54" t="e">
        <f>IF(#REF!=0," ",YEAR('Base Consolidada'!$QM$7)-YEAR(#REF!))</f>
        <v>#REF!</v>
      </c>
      <c r="AY14" s="54" t="e">
        <f>IF(#REF!=0," ",YEAR('Base Consolidada'!$QM$7)-YEAR(#REF!))</f>
        <v>#REF!</v>
      </c>
      <c r="AZ14" s="1"/>
      <c r="BA14" s="1" t="e">
        <f>#REF!</f>
        <v>#REF!</v>
      </c>
      <c r="BB14" s="1" t="e">
        <f>#REF!</f>
        <v>#REF!</v>
      </c>
      <c r="BC14" s="1" t="e">
        <f>#REF!</f>
        <v>#REF!</v>
      </c>
      <c r="BD14" s="1" t="e">
        <f>#REF!</f>
        <v>#REF!</v>
      </c>
      <c r="BE14" s="1" t="e">
        <f>#REF!</f>
        <v>#REF!</v>
      </c>
      <c r="BF14" s="1">
        <f>IF('Base Consolidada'!AJT21="APLICA",1," ")</f>
        <v>1</v>
      </c>
      <c r="BG14" s="1" t="str">
        <f>IF('Base Consolidada'!AJU21="APLICA",1," ")</f>
        <v> </v>
      </c>
      <c r="BH14" s="1" t="str">
        <f>IF('Base Consolidada'!AJV21="APLICA",1," ")</f>
        <v> </v>
      </c>
      <c r="BI14" s="1" t="str">
        <f>IF('Base Consolidada'!AJW21="APLICA",1," ")</f>
        <v> </v>
      </c>
      <c r="BJ14" s="1" t="str">
        <f>IF('Base Consolidada'!AJX21="APLICA",1," ")</f>
        <v> </v>
      </c>
      <c r="BK14" s="1">
        <f>IF('Base Consolidada'!AJY21="APLICA",1," ")</f>
        <v>1</v>
      </c>
      <c r="BL14" s="1" t="str">
        <f>IF('Base Consolidada'!AJZ21="APLICA",1," ")</f>
        <v> </v>
      </c>
      <c r="BM14" s="1" t="str">
        <f>IF('Base Consolidada'!AKA21="APLICA",1," ")</f>
        <v> </v>
      </c>
      <c r="BN14" s="1" t="str">
        <f>IF('Base Consolidada'!AKB21="APLICA",1," ")</f>
        <v> </v>
      </c>
      <c r="BO14" s="1" t="str">
        <f>IF('Base Consolidada'!AKC21="APLICA",1," ")</f>
        <v> </v>
      </c>
      <c r="BP14" s="1" t="str">
        <f>IF('Base Consolidada'!AKD21="APLICA",1," ")</f>
        <v> </v>
      </c>
      <c r="BQ14" s="1" t="str">
        <f>IF('Base Consolidada'!AKE21="APLICA",1," ")</f>
        <v> </v>
      </c>
      <c r="BR14" s="1" t="str">
        <f>IF('Base Consolidada'!AKF21="APLICA",1," ")</f>
        <v> </v>
      </c>
      <c r="BS14" s="1" t="str">
        <f>IF('Base Consolidada'!AKG21="APLICA",1," ")</f>
        <v> </v>
      </c>
      <c r="BT14" s="1" t="str">
        <f>IF('Base Consolidada'!AKH21="APLICA",1," ")</f>
        <v> </v>
      </c>
      <c r="BU14" s="1" t="str">
        <f>IF('Base Consolidada'!AKI21="APLICA",1," ")</f>
        <v> </v>
      </c>
      <c r="BV14" s="1" t="str">
        <f>IF('Base Consolidada'!AKJ21="APLICA",1," ")</f>
        <v> </v>
      </c>
      <c r="BW14" s="1" t="str">
        <f>IF('Base Consolidada'!AKK21="APLICA",1," ")</f>
        <v> </v>
      </c>
      <c r="BX14" s="1" t="str">
        <f>IF('Base Consolidada'!AKL21="APLICA",1," ")</f>
        <v> </v>
      </c>
      <c r="BY14" s="1" t="str">
        <f>IF('Base Consolidada'!AKM21="APLICA",1," ")</f>
        <v> </v>
      </c>
      <c r="BZ14" s="1" t="str">
        <f>IF('Base Consolidada'!AKN21="APLICA",1," ")</f>
        <v> </v>
      </c>
      <c r="CA14" s="1" t="str">
        <f>IF('Base Consolidada'!AKO21="APLICA",1," ")</f>
        <v> </v>
      </c>
      <c r="CB14" s="1" t="str">
        <f>IF('Base Consolidada'!AKP21="APLICA",1," ")</f>
        <v> </v>
      </c>
      <c r="CC14" s="1" t="str">
        <f>IF('Base Consolidada'!AKQ21="APLICA",1," ")</f>
        <v> </v>
      </c>
      <c r="CD14" s="1">
        <f>IF('Base Consolidada'!AKR21="APLICA",1," ")</f>
        <v>1</v>
      </c>
      <c r="CE14" s="1" t="str">
        <f>IF('Base Consolidada'!AKS21="APLICA",1," ")</f>
        <v> </v>
      </c>
      <c r="CF14" s="1" t="str">
        <f>IF('Base Consolidada'!AKT21="APLICA",1," ")</f>
        <v> </v>
      </c>
      <c r="CG14" s="1" t="str">
        <f>IF('Base Consolidada'!AKU21="APLICA",1," ")</f>
        <v> </v>
      </c>
      <c r="CH14" s="1">
        <f>IF('Base Consolidada'!AKV21="APLICA",1," ")</f>
        <v>1</v>
      </c>
      <c r="CI14" s="1" t="str">
        <f>IF('Base Consolidada'!AKW21="APLICA",1," ")</f>
        <v> </v>
      </c>
      <c r="CJ14" s="1" t="str">
        <f>IF('Base Consolidada'!AKX21="APLICA",1," ")</f>
        <v> </v>
      </c>
      <c r="CK14" s="1" t="str">
        <f>IF('Base Consolidada'!AKY21="APLICA",1," ")</f>
        <v> </v>
      </c>
      <c r="CL14" s="1">
        <f>IF('Base Consolidada'!AKZ21="APLICA",1," ")</f>
        <v>1</v>
      </c>
      <c r="CM14" s="1" t="str">
        <f>IF('Base Consolidada'!ALA21="APLICA",1," ")</f>
        <v> </v>
      </c>
      <c r="CN14" s="1" t="str">
        <f>IF('Base Consolidada'!ALB21="APLICA",1," ")</f>
        <v> </v>
      </c>
      <c r="CO14" s="1" t="str">
        <f>IF('Base Consolidada'!ALC21="APLICA",1," ")</f>
        <v> </v>
      </c>
      <c r="CP14" s="1" t="str">
        <f>IF('Base Consolidada'!ALD21="APLICA",1," ")</f>
        <v> </v>
      </c>
      <c r="CQ14" s="1" t="str">
        <f>IF('Base Consolidada'!ALE21="APLICA",1," ")</f>
        <v> </v>
      </c>
      <c r="CR14" s="1" t="e">
        <f>IF('Base Consolidada'!#REF!="APLICA",1," ")</f>
        <v>#REF!</v>
      </c>
      <c r="CS14" s="1" t="e">
        <f>IF('Base Consolidada'!#REF!="APLICA",1," ")</f>
        <v>#REF!</v>
      </c>
      <c r="CT14" s="1" t="e">
        <f>IF('Base Consolidada'!#REF!="APLICA",1," ")</f>
        <v>#REF!</v>
      </c>
      <c r="CU14" s="1" t="e">
        <f>IF('Base Consolidada'!#REF!="APLICA",1," ")</f>
        <v>#REF!</v>
      </c>
      <c r="CV14" s="1" t="e">
        <f>IF('Base Consolidada'!#REF!="APLICA",1," ")</f>
        <v>#REF!</v>
      </c>
      <c r="CW14" s="1" t="e">
        <f>IF('Base Consolidada'!#REF!="APLICA",1," ")</f>
        <v>#REF!</v>
      </c>
      <c r="CX14" s="1" t="str">
        <f>IF('Base Consolidada'!ALF21="APLICA",1," ")</f>
        <v> </v>
      </c>
      <c r="CY14" s="1" t="str">
        <f>IF('Base Consolidada'!ALG21="APLICA",1," ")</f>
        <v> </v>
      </c>
      <c r="CZ14" s="1" t="str">
        <f>IF('Base Consolidada'!ALH21="APLICA",1," ")</f>
        <v> </v>
      </c>
      <c r="DA14" s="1" t="str">
        <f>IF('Base Consolidada'!ALI21="APLICA",1," ")</f>
        <v> </v>
      </c>
      <c r="DB14" s="1">
        <f>IF('Base Consolidada'!ALJ21="APLICA",1," ")</f>
        <v>1</v>
      </c>
      <c r="DC14" s="1" t="str">
        <f>IF('Base Consolidada'!ALK21="APLICA",1," ")</f>
        <v> </v>
      </c>
      <c r="DD14" s="1">
        <f>IF('Base Consolidada'!ALL21="APLICA",1," ")</f>
        <v>1</v>
      </c>
      <c r="DE14" s="1" t="str">
        <f>IF('Base Consolidada'!ALM21="APLICA",1," ")</f>
        <v> </v>
      </c>
      <c r="DF14" s="1" t="str">
        <f>IF('Base Consolidada'!ALN21="APLICA",1," ")</f>
        <v> </v>
      </c>
      <c r="DG14" s="1">
        <f>IF('Base Consolidada'!ALO21="APLICA",1," ")</f>
        <v>1</v>
      </c>
      <c r="DH14" s="1">
        <f>IF('Base Consolidada'!ALP21="APLICA",1," ")</f>
        <v>1</v>
      </c>
      <c r="DI14" s="1" t="str">
        <f>IF('Base Consolidada'!ALQ21="APLICA",1," ")</f>
        <v> </v>
      </c>
      <c r="DJ14" s="1" t="str">
        <f>IF('Base Consolidada'!ALR21="APLICA",1," ")</f>
        <v> </v>
      </c>
      <c r="DK14" s="1" t="str">
        <f>IF('Base Consolidada'!ALS21="APLICA",1," ")</f>
        <v> </v>
      </c>
      <c r="DL14" s="1" t="str">
        <f>IF('Base Consolidada'!ALT21="APLICA",1," ")</f>
        <v> </v>
      </c>
      <c r="DM14" s="1" t="str">
        <f>IF('Base Consolidada'!ALU21="APLICA",1," ")</f>
        <v> </v>
      </c>
      <c r="DN14" s="1" t="str">
        <f>IF('Base Consolidada'!ALV21="APLICA",1," ")</f>
        <v> </v>
      </c>
      <c r="DO14" s="1" t="str">
        <f>IF('Base Consolidada'!ALW21="APLICA",1," ")</f>
        <v> </v>
      </c>
      <c r="DP14" s="1" t="str">
        <f>IF('Base Consolidada'!ALX21="APLICA",1," ")</f>
        <v> </v>
      </c>
    </row>
    <row r="15" ht="14.5" spans="1:120">
      <c r="A15" s="49">
        <f>'Base Consolidada'!B23</f>
        <v>23</v>
      </c>
      <c r="B15" s="1"/>
      <c r="C15" s="1"/>
      <c r="D15" s="1" t="str">
        <f>IF(OR('Base Consolidada'!DW23="VOLQUETA",'Base Consolidada'!DW23="BUS",'Base Consolidada'!DW23="BUSETA",'Base Consolidada'!DW23="CAMIÓN",'Base Consolidada'!DW23="AUTOMÓVIL",'Base Consolidada'!DW23="CAMIONETA",'Base Consolidada'!DW23="MICROBUS",'Base Consolidada'!DW23="CAMPERO",'Base Consolidada'!DW23="TRACTOCAMION"),"CONDUCTOR",'Base Consolidada'!DW23)</f>
        <v>CONDUCTOR</v>
      </c>
      <c r="E15" s="1" t="e">
        <f>IF(OR(#REF!="VOLQUETA",#REF!="BUS",#REF!="BUSETA",#REF!="CAMIÓN",#REF!="AUTOMÓVIL",#REF!="CAMIONETA",#REF!="MICROBUS",#REF!="CAMPERO",#REF!="TRACTOCAMION"),"CONDUCTOR",#REF!)</f>
        <v>#REF!</v>
      </c>
      <c r="F15" s="1" t="e">
        <f>IF(OR(#REF!="VOLQUETA",#REF!="BUS",#REF!="BUSETA",#REF!="CAMIÓN",#REF!="AUTOMÓVIL",#REF!="CAMIONETA",#REF!="MICROBUS",#REF!="CAMPERO",#REF!="TRACTOCAMION"),"CONDUCTOR",#REF!)</f>
        <v>#REF!</v>
      </c>
      <c r="G15" s="49" t="e">
        <f>IF(OR(#REF!="VOLQUETA",#REF!="BUS",#REF!="BUSETA",#REF!="CAMIÓN",#REF!="AUTOMÓVIL",#REF!="CAMIONETA",#REF!="MICROBUS",#REF!="CAMPERO",#REF!="TRACTOCAMION"),"CONDUCTOR",#REF!)</f>
        <v>#REF!</v>
      </c>
      <c r="H15" s="49" t="e">
        <f>IF(OR(#REF!="VOLQUETA",#REF!="BUS",#REF!="BUSETA",#REF!="CAMIÓN",#REF!="AUTOMÓVIL",#REF!="CAMIONETA",#REF!="MICROBUS",#REF!="CAMPERO",#REF!="TRACTOCAMION"),"CONDUCTOR",#REF!)</f>
        <v>#REF!</v>
      </c>
      <c r="I15" s="49" t="e">
        <f>IF(OR(#REF!="VOLQUETA",#REF!="BUS",#REF!="BUSETA",#REF!="CAMIÓN",#REF!="AUTOMÓVIL",#REF!="CAMIONETA",#REF!="MICROBUS",#REF!="CAMPERO",#REF!="TRACTOCAMION"),"CONDUCTOR",#REF!)</f>
        <v>#REF!</v>
      </c>
      <c r="J15" s="49" t="e">
        <f>IF(OR(#REF!="VOLQUETA",#REF!="BUS",#REF!="BUSETA",#REF!="CAMIÓN",#REF!="AUTOMÓVIL",#REF!="CAMIONETA",#REF!="MICROBUS",#REF!="CAMPERO",#REF!="TRACTOCAMION"),"CONDUCTOR",#REF!)</f>
        <v>#REF!</v>
      </c>
      <c r="K15" s="49" t="e">
        <f>IF(OR(#REF!="VOLQUETA",#REF!="BUS",#REF!="BUSETA",#REF!="CAMIÓN",#REF!="AUTOMÓVIL",#REF!="CAMIONETA",#REF!="MICROBUS",#REF!="CAMPERO",#REF!="TRACTOCAMION"),"CONDUCTOR",#REF!)</f>
        <v>#REF!</v>
      </c>
      <c r="L15" s="49" t="e">
        <f>IF(OR(#REF!="VOLQUETA",#REF!="BUS",#REF!="BUSETA",#REF!="CAMIÓN",#REF!="AUTOMÓVIL",#REF!="CAMIONETA",#REF!="MICROBUS",#REF!="CAMPERO",#REF!="TRACTOCAMION"),"CONDUCTOR",#REF!)</f>
        <v>#REF!</v>
      </c>
      <c r="M15" s="49" t="e">
        <f>IF(OR(#REF!="VOLQUETA",#REF!="BUS",#REF!="BUSETA",#REF!="CAMIÓN",#REF!="AUTOMÓVIL",#REF!="CAMIONETA",#REF!="MICROBUS",#REF!="CAMPERO",#REF!="TRACTOCAMION"),"CONDUCTOR",#REF!)</f>
        <v>#REF!</v>
      </c>
      <c r="N15" s="49" t="e">
        <f>IF(OR(#REF!="VOLQUETA",#REF!="BUS",#REF!="BUSETA",#REF!="CAMIÓN",#REF!="AUTOMÓVIL",#REF!="CAMIONETA",#REF!="MICROBUS",#REF!="CAMPERO",#REF!="TRACTOCAMION"),"CONDUCTOR",#REF!)</f>
        <v>#REF!</v>
      </c>
      <c r="O15" s="49" t="e">
        <f>IF(OR(#REF!="VOLQUETA",#REF!="BUS",#REF!="BUSETA",#REF!="CAMIÓN",#REF!="AUTOMÓVIL",#REF!="CAMIONETA",#REF!="MICROBUS",#REF!="CAMPERO",#REF!="TRACTOCAMION"),"CONDUCTOR",#REF!)</f>
        <v>#REF!</v>
      </c>
      <c r="P15" s="49">
        <f>YEAR('Base Consolidada'!QM23)-YEAR('Base Consolidada'!CG23)</f>
        <v>44</v>
      </c>
      <c r="Q15" s="51" t="e">
        <f>IF(#REF!=0," ",YEAR('Base Consolidada'!QM23)-YEAR(#REF!))</f>
        <v>#REF!</v>
      </c>
      <c r="R15" s="51" t="e">
        <f>IF(#REF!=0," ",YEAR('Base Consolidada'!QM23)-YEAR(#REF!))</f>
        <v>#REF!</v>
      </c>
      <c r="S15" s="51" t="e">
        <f>IF(#REF!=0," ",YEAR('Base Consolidada'!$QM$7)-YEAR(#REF!))</f>
        <v>#REF!</v>
      </c>
      <c r="T15" s="51" t="e">
        <f>IF(#REF!=0," ",YEAR('Base Consolidada'!$QM$7)-YEAR(#REF!))</f>
        <v>#REF!</v>
      </c>
      <c r="U15" s="51" t="e">
        <f>IF(#REF!=0," ",YEAR('Base Consolidada'!$QM$7)-YEAR(#REF!))</f>
        <v>#REF!</v>
      </c>
      <c r="V15" s="51" t="e">
        <f>IF(#REF!=0," ",YEAR('Base Consolidada'!$QM$7)-YEAR(#REF!))</f>
        <v>#REF!</v>
      </c>
      <c r="W15" s="51" t="e">
        <f>IF(#REF!=0," ",YEAR('Base Consolidada'!$QM$7)-YEAR(#REF!))</f>
        <v>#REF!</v>
      </c>
      <c r="X15" s="51" t="e">
        <f>IF(#REF!=0," ",YEAR('Base Consolidada'!$QM$7)-YEAR(#REF!))</f>
        <v>#REF!</v>
      </c>
      <c r="Y15" s="51" t="e">
        <f>IF(#REF!=0," ",YEAR('Base Consolidada'!$QM$7)-YEAR(#REF!))</f>
        <v>#REF!</v>
      </c>
      <c r="Z15" s="51" t="e">
        <f>IF(#REF!=0," ",YEAR('Base Consolidada'!$QM$7)-YEAR(#REF!))</f>
        <v>#REF!</v>
      </c>
      <c r="AA15" s="51" t="e">
        <f>IF(#REF!=0," ",YEAR('Base Consolidada'!$QM$7)-YEAR(#REF!))</f>
        <v>#REF!</v>
      </c>
      <c r="AB15" s="1" t="str">
        <f>IF('Base Consolidada'!CI23="********"," ",'Base Consolidada'!CI23)</f>
        <v>*****</v>
      </c>
      <c r="AC15" s="1" t="e">
        <f>IF(#REF!=0," ",#REF!)</f>
        <v>#REF!</v>
      </c>
      <c r="AD15" s="1" t="e">
        <f>#REF!</f>
        <v>#REF!</v>
      </c>
      <c r="AE15" s="1" t="e">
        <f>#REF!</f>
        <v>#REF!</v>
      </c>
      <c r="AF15" s="1" t="e">
        <f>#REF!</f>
        <v>#REF!</v>
      </c>
      <c r="AG15" s="1" t="e">
        <f>#REF!</f>
        <v>#REF!</v>
      </c>
      <c r="AH15" s="1" t="e">
        <f>#REF!</f>
        <v>#REF!</v>
      </c>
      <c r="AI15" s="1" t="e">
        <f>#REF!</f>
        <v>#REF!</v>
      </c>
      <c r="AJ15" s="1" t="e">
        <f>#REF!</f>
        <v>#REF!</v>
      </c>
      <c r="AK15" s="1" t="e">
        <f>#REF!</f>
        <v>#REF!</v>
      </c>
      <c r="AL15" s="1" t="e">
        <f>#REF!</f>
        <v>#REF!</v>
      </c>
      <c r="AM15" s="1" t="e">
        <f>#REF!</f>
        <v>#REF!</v>
      </c>
      <c r="AN15" s="1"/>
      <c r="AO15" s="1" t="e">
        <f>#REF!</f>
        <v>#REF!</v>
      </c>
      <c r="AP15" s="53" t="e">
        <f>#REF!</f>
        <v>#REF!</v>
      </c>
      <c r="AQ15" s="1" t="e">
        <f>#REF!</f>
        <v>#REF!</v>
      </c>
      <c r="AR15" s="1" t="e">
        <f>#REF!</f>
        <v>#REF!</v>
      </c>
      <c r="AS15" s="1" t="e">
        <f>#REF!</f>
        <v>#REF!</v>
      </c>
      <c r="AT15" s="54" t="e">
        <f>YEAR('Base Consolidada'!QM23)-YEAR('Base Consolidada'!ML23)</f>
        <v>#VALUE!</v>
      </c>
      <c r="AU15" s="54" t="e">
        <f>IF(#REF!=0," ",YEAR('Base Consolidada'!QM23)-YEAR(#REF!))</f>
        <v>#REF!</v>
      </c>
      <c r="AV15" s="54" t="e">
        <f>IF(#REF!=0," ",YEAR('Base Consolidada'!QM23)-YEAR(#REF!))</f>
        <v>#REF!</v>
      </c>
      <c r="AW15" s="54" t="e">
        <f>IF(#REF!=0," ",YEAR('Base Consolidada'!$QM$7)-YEAR(#REF!))</f>
        <v>#REF!</v>
      </c>
      <c r="AX15" s="54" t="e">
        <f>IF(#REF!=0," ",YEAR('Base Consolidada'!$QM$7)-YEAR(#REF!))</f>
        <v>#REF!</v>
      </c>
      <c r="AY15" s="54" t="e">
        <f>IF(#REF!=0," ",YEAR('Base Consolidada'!$QM$7)-YEAR(#REF!))</f>
        <v>#REF!</v>
      </c>
      <c r="AZ15" s="1" t="str">
        <f>'Base Consolidada'!MY23</f>
        <v>*****</v>
      </c>
      <c r="BA15" s="1" t="e">
        <f>#REF!</f>
        <v>#REF!</v>
      </c>
      <c r="BB15" s="1" t="e">
        <f>#REF!</f>
        <v>#REF!</v>
      </c>
      <c r="BC15" s="1" t="e">
        <f>#REF!</f>
        <v>#REF!</v>
      </c>
      <c r="BD15" s="1" t="e">
        <f>#REF!</f>
        <v>#REF!</v>
      </c>
      <c r="BE15" s="1" t="e">
        <f>#REF!</f>
        <v>#REF!</v>
      </c>
      <c r="BF15" s="1">
        <f>IF('Base Consolidada'!AJT23="APLICA",1," ")</f>
        <v>1</v>
      </c>
      <c r="BG15" s="1" t="str">
        <f>IF('Base Consolidada'!AJU23="APLICA",1," ")</f>
        <v> </v>
      </c>
      <c r="BH15" s="1" t="str">
        <f>IF('Base Consolidada'!AJV23="APLICA",1," ")</f>
        <v> </v>
      </c>
      <c r="BI15" s="1" t="str">
        <f>IF('Base Consolidada'!AJW23="APLICA",1," ")</f>
        <v> </v>
      </c>
      <c r="BJ15" s="1">
        <f>IF('Base Consolidada'!AJX23="APLICA",1," ")</f>
        <v>1</v>
      </c>
      <c r="BK15" s="1">
        <f>IF('Base Consolidada'!AJY23="APLICA",1," ")</f>
        <v>1</v>
      </c>
      <c r="BL15" s="1" t="str">
        <f>IF('Base Consolidada'!AJZ23="APLICA",1," ")</f>
        <v> </v>
      </c>
      <c r="BM15" s="1" t="str">
        <f>IF('Base Consolidada'!AKA23="APLICA",1," ")</f>
        <v> </v>
      </c>
      <c r="BN15" s="1">
        <f>IF('Base Consolidada'!AKB23="APLICA",1," ")</f>
        <v>1</v>
      </c>
      <c r="BO15" s="1" t="str">
        <f>IF('Base Consolidada'!AKC23="APLICA",1," ")</f>
        <v> </v>
      </c>
      <c r="BP15" s="1" t="str">
        <f>IF('Base Consolidada'!AKD23="APLICA",1," ")</f>
        <v> </v>
      </c>
      <c r="BQ15" s="1" t="str">
        <f>IF('Base Consolidada'!AKE23="APLICA",1," ")</f>
        <v> </v>
      </c>
      <c r="BR15" s="1" t="str">
        <f>IF('Base Consolidada'!AKF23="APLICA",1," ")</f>
        <v> </v>
      </c>
      <c r="BS15" s="1" t="str">
        <f>IF('Base Consolidada'!AKG23="APLICA",1," ")</f>
        <v> </v>
      </c>
      <c r="BT15" s="1">
        <f>IF('Base Consolidada'!AKH23="APLICA",1," ")</f>
        <v>1</v>
      </c>
      <c r="BU15" s="1" t="str">
        <f>IF('Base Consolidada'!AKI23="APLICA",1," ")</f>
        <v> </v>
      </c>
      <c r="BV15" s="1" t="str">
        <f>IF('Base Consolidada'!AKJ23="APLICA",1," ")</f>
        <v> </v>
      </c>
      <c r="BW15" s="1" t="str">
        <f>IF('Base Consolidada'!AKK23="APLICA",1," ")</f>
        <v> </v>
      </c>
      <c r="BX15" s="1" t="str">
        <f>IF('Base Consolidada'!AKL23="APLICA",1," ")</f>
        <v> </v>
      </c>
      <c r="BY15" s="1" t="str">
        <f>IF('Base Consolidada'!AKM23="APLICA",1," ")</f>
        <v> </v>
      </c>
      <c r="BZ15" s="1" t="str">
        <f>IF('Base Consolidada'!AKN23="APLICA",1," ")</f>
        <v> </v>
      </c>
      <c r="CA15" s="1" t="str">
        <f>IF('Base Consolidada'!AKO23="APLICA",1," ")</f>
        <v> </v>
      </c>
      <c r="CB15" s="1" t="str">
        <f>IF('Base Consolidada'!AKP23="APLICA",1," ")</f>
        <v> </v>
      </c>
      <c r="CC15" s="1" t="str">
        <f>IF('Base Consolidada'!AKQ23="APLICA",1," ")</f>
        <v> </v>
      </c>
      <c r="CD15" s="1">
        <f>IF('Base Consolidada'!AKR23="APLICA",1," ")</f>
        <v>1</v>
      </c>
      <c r="CE15" s="1" t="str">
        <f>IF('Base Consolidada'!AKS23="APLICA",1," ")</f>
        <v> </v>
      </c>
      <c r="CF15" s="1" t="str">
        <f>IF('Base Consolidada'!AKT23="APLICA",1," ")</f>
        <v> </v>
      </c>
      <c r="CG15" s="1" t="str">
        <f>IF('Base Consolidada'!AKU23="APLICA",1," ")</f>
        <v> </v>
      </c>
      <c r="CH15" s="1" t="str">
        <f>IF('Base Consolidada'!AKV23="APLICA",1," ")</f>
        <v> </v>
      </c>
      <c r="CI15" s="1" t="str">
        <f>IF('Base Consolidada'!AKW23="APLICA",1," ")</f>
        <v> </v>
      </c>
      <c r="CJ15" s="1" t="str">
        <f>IF('Base Consolidada'!AKX23="APLICA",1," ")</f>
        <v> </v>
      </c>
      <c r="CK15" s="1" t="str">
        <f>IF('Base Consolidada'!AKY23="APLICA",1," ")</f>
        <v> </v>
      </c>
      <c r="CL15" s="1" t="str">
        <f>IF('Base Consolidada'!AKZ23="APLICA",1," ")</f>
        <v> </v>
      </c>
      <c r="CM15" s="1" t="str">
        <f>IF('Base Consolidada'!ALA23="APLICA",1," ")</f>
        <v> </v>
      </c>
      <c r="CN15" s="1" t="str">
        <f>IF('Base Consolidada'!ALB23="APLICA",1," ")</f>
        <v> </v>
      </c>
      <c r="CO15" s="1" t="str">
        <f>IF('Base Consolidada'!ALC23="APLICA",1," ")</f>
        <v> </v>
      </c>
      <c r="CP15" s="1" t="str">
        <f>IF('Base Consolidada'!ALD23="APLICA",1," ")</f>
        <v> </v>
      </c>
      <c r="CQ15" s="1" t="str">
        <f>IF('Base Consolidada'!ALE23="APLICA",1," ")</f>
        <v> </v>
      </c>
      <c r="CR15" s="1" t="e">
        <f>IF('Base Consolidada'!#REF!="APLICA",1," ")</f>
        <v>#REF!</v>
      </c>
      <c r="CS15" s="1" t="e">
        <f>IF('Base Consolidada'!#REF!="APLICA",1," ")</f>
        <v>#REF!</v>
      </c>
      <c r="CT15" s="1" t="e">
        <f>IF('Base Consolidada'!#REF!="APLICA",1," ")</f>
        <v>#REF!</v>
      </c>
      <c r="CU15" s="1" t="e">
        <f>IF('Base Consolidada'!#REF!="APLICA",1," ")</f>
        <v>#REF!</v>
      </c>
      <c r="CV15" s="1" t="e">
        <f>IF('Base Consolidada'!#REF!="APLICA",1," ")</f>
        <v>#REF!</v>
      </c>
      <c r="CW15" s="1" t="e">
        <f>IF('Base Consolidada'!#REF!="APLICA",1," ")</f>
        <v>#REF!</v>
      </c>
      <c r="CX15" s="1" t="str">
        <f>IF('Base Consolidada'!ALF23="APLICA",1," ")</f>
        <v> </v>
      </c>
      <c r="CY15" s="1" t="str">
        <f>IF('Base Consolidada'!ALG23="APLICA",1," ")</f>
        <v> </v>
      </c>
      <c r="CZ15" s="1">
        <f>IF('Base Consolidada'!ALH23="APLICA",1," ")</f>
        <v>1</v>
      </c>
      <c r="DA15" s="1" t="str">
        <f>IF('Base Consolidada'!ALI23="APLICA",1," ")</f>
        <v> </v>
      </c>
      <c r="DB15" s="1" t="str">
        <f>IF('Base Consolidada'!ALJ23="APLICA",1," ")</f>
        <v> </v>
      </c>
      <c r="DC15" s="1" t="str">
        <f>IF('Base Consolidada'!ALK23="APLICA",1," ")</f>
        <v> </v>
      </c>
      <c r="DD15" s="1">
        <f>IF('Base Consolidada'!ALL23="APLICA",1," ")</f>
        <v>1</v>
      </c>
      <c r="DE15" s="1" t="str">
        <f>IF('Base Consolidada'!ALM23="APLICA",1," ")</f>
        <v> </v>
      </c>
      <c r="DF15" s="1" t="str">
        <f>IF('Base Consolidada'!ALN23="APLICA",1," ")</f>
        <v> </v>
      </c>
      <c r="DG15" s="1" t="str">
        <f>IF('Base Consolidada'!ALO23="APLICA",1," ")</f>
        <v> </v>
      </c>
      <c r="DH15" s="1" t="str">
        <f>IF('Base Consolidada'!ALP23="APLICA",1," ")</f>
        <v> </v>
      </c>
      <c r="DI15" s="1" t="str">
        <f>IF('Base Consolidada'!ALQ23="APLICA",1," ")</f>
        <v> </v>
      </c>
      <c r="DJ15" s="1">
        <f>IF('Base Consolidada'!ALR23="APLICA",1," ")</f>
        <v>1</v>
      </c>
      <c r="DK15" s="1" t="str">
        <f>IF('Base Consolidada'!ALS23="APLICA",1," ")</f>
        <v> </v>
      </c>
      <c r="DL15" s="1" t="str">
        <f>IF('Base Consolidada'!ALT23="APLICA",1," ")</f>
        <v> </v>
      </c>
      <c r="DM15" s="1" t="str">
        <f>IF('Base Consolidada'!ALU23="APLICA",1," ")</f>
        <v> </v>
      </c>
      <c r="DN15" s="1" t="str">
        <f>IF('Base Consolidada'!ALV23="APLICA",1," ")</f>
        <v> </v>
      </c>
      <c r="DO15" s="1" t="str">
        <f>IF('Base Consolidada'!ALW23="APLICA",1," ")</f>
        <v> </v>
      </c>
      <c r="DP15" s="1" t="str">
        <f>IF('Base Consolidada'!ALX23="APLICA",1," ")</f>
        <v> </v>
      </c>
    </row>
    <row r="16" ht="14.5" spans="1:120">
      <c r="A16" s="49">
        <f>'Base Consolidada'!B24</f>
        <v>24</v>
      </c>
      <c r="B16" s="1" t="s">
        <v>3860</v>
      </c>
      <c r="C16" s="1" t="s">
        <v>3861</v>
      </c>
      <c r="D16" s="1" t="str">
        <f>IF(OR('Base Consolidada'!DW24="VOLQUETA",'Base Consolidada'!DW24="BUS",'Base Consolidada'!DW24="BUSETA",'Base Consolidada'!DW24="CAMIÓN",'Base Consolidada'!DW24="AUTOMÓVIL",'Base Consolidada'!DW24="CAMIONETA",'Base Consolidada'!DW24="MICROBUS",'Base Consolidada'!DW24="CAMPERO",'Base Consolidada'!DW24="TRACTOCAMION"),"CONDUCTOR",'Base Consolidada'!DW24)</f>
        <v>CONDUCTOR</v>
      </c>
      <c r="E16" s="1" t="e">
        <f>IF(OR(#REF!="VOLQUETA",#REF!="BUS",#REF!="BUSETA",#REF!="CAMIÓN",#REF!="AUTOMÓVIL",#REF!="CAMIONETA",#REF!="MICROBUS",#REF!="CAMPERO",#REF!="TRACTOCAMION"),"CONDUCTOR",#REF!)</f>
        <v>#REF!</v>
      </c>
      <c r="F16" s="1" t="e">
        <f>IF(OR(#REF!="VOLQUETA",#REF!="BUS",#REF!="BUSETA",#REF!="CAMIÓN",#REF!="AUTOMÓVIL",#REF!="CAMIONETA",#REF!="MICROBUS",#REF!="CAMPERO",#REF!="TRACTOCAMION"),"CONDUCTOR",#REF!)</f>
        <v>#REF!</v>
      </c>
      <c r="G16" s="49" t="e">
        <f>IF(OR(#REF!="VOLQUETA",#REF!="BUS",#REF!="BUSETA",#REF!="CAMIÓN",#REF!="AUTOMÓVIL",#REF!="CAMIONETA",#REF!="MICROBUS",#REF!="CAMPERO",#REF!="TRACTOCAMION"),"CONDUCTOR",#REF!)</f>
        <v>#REF!</v>
      </c>
      <c r="H16" s="49" t="e">
        <f>IF(OR(#REF!="VOLQUETA",#REF!="BUS",#REF!="BUSETA",#REF!="CAMIÓN",#REF!="AUTOMÓVIL",#REF!="CAMIONETA",#REF!="MICROBUS",#REF!="CAMPERO",#REF!="TRACTOCAMION"),"CONDUCTOR",#REF!)</f>
        <v>#REF!</v>
      </c>
      <c r="I16" s="49" t="e">
        <f>IF(OR(#REF!="VOLQUETA",#REF!="BUS",#REF!="BUSETA",#REF!="CAMIÓN",#REF!="AUTOMÓVIL",#REF!="CAMIONETA",#REF!="MICROBUS",#REF!="CAMPERO",#REF!="TRACTOCAMION"),"CONDUCTOR",#REF!)</f>
        <v>#REF!</v>
      </c>
      <c r="J16" s="49" t="e">
        <f>IF(OR(#REF!="VOLQUETA",#REF!="BUS",#REF!="BUSETA",#REF!="CAMIÓN",#REF!="AUTOMÓVIL",#REF!="CAMIONETA",#REF!="MICROBUS",#REF!="CAMPERO",#REF!="TRACTOCAMION"),"CONDUCTOR",#REF!)</f>
        <v>#REF!</v>
      </c>
      <c r="K16" s="49" t="e">
        <f>IF(OR(#REF!="VOLQUETA",#REF!="BUS",#REF!="BUSETA",#REF!="CAMIÓN",#REF!="AUTOMÓVIL",#REF!="CAMIONETA",#REF!="MICROBUS",#REF!="CAMPERO",#REF!="TRACTOCAMION"),"CONDUCTOR",#REF!)</f>
        <v>#REF!</v>
      </c>
      <c r="L16" s="49" t="e">
        <f>IF(OR(#REF!="VOLQUETA",#REF!="BUS",#REF!="BUSETA",#REF!="CAMIÓN",#REF!="AUTOMÓVIL",#REF!="CAMIONETA",#REF!="MICROBUS",#REF!="CAMPERO",#REF!="TRACTOCAMION"),"CONDUCTOR",#REF!)</f>
        <v>#REF!</v>
      </c>
      <c r="M16" s="49" t="e">
        <f>IF(OR(#REF!="VOLQUETA",#REF!="BUS",#REF!="BUSETA",#REF!="CAMIÓN",#REF!="AUTOMÓVIL",#REF!="CAMIONETA",#REF!="MICROBUS",#REF!="CAMPERO",#REF!="TRACTOCAMION"),"CONDUCTOR",#REF!)</f>
        <v>#REF!</v>
      </c>
      <c r="N16" s="49" t="e">
        <f>IF(OR(#REF!="VOLQUETA",#REF!="BUS",#REF!="BUSETA",#REF!="CAMIÓN",#REF!="AUTOMÓVIL",#REF!="CAMIONETA",#REF!="MICROBUS",#REF!="CAMPERO",#REF!="TRACTOCAMION"),"CONDUCTOR",#REF!)</f>
        <v>#REF!</v>
      </c>
      <c r="O16" s="49" t="e">
        <f>IF(OR(#REF!="VOLQUETA",#REF!="BUS",#REF!="BUSETA",#REF!="CAMIÓN",#REF!="AUTOMÓVIL",#REF!="CAMIONETA",#REF!="MICROBUS",#REF!="CAMPERO",#REF!="TRACTOCAMION"),"CONDUCTOR",#REF!)</f>
        <v>#REF!</v>
      </c>
      <c r="P16" s="49">
        <f>YEAR('Base Consolidada'!QM24)-YEAR('Base Consolidada'!CG24)</f>
        <v>42</v>
      </c>
      <c r="Q16" s="51" t="e">
        <f>IF(#REF!=0," ",YEAR('Base Consolidada'!QM24)-YEAR(#REF!))</f>
        <v>#REF!</v>
      </c>
      <c r="R16" s="51" t="e">
        <f>IF(#REF!=0," ",YEAR('Base Consolidada'!QM24)-YEAR(#REF!))</f>
        <v>#REF!</v>
      </c>
      <c r="S16" s="51" t="e">
        <f>IF(#REF!=0," ",YEAR('Base Consolidada'!$QM$7)-YEAR(#REF!))</f>
        <v>#REF!</v>
      </c>
      <c r="T16" s="51" t="e">
        <f>IF(#REF!=0," ",YEAR('Base Consolidada'!$QM$7)-YEAR(#REF!))</f>
        <v>#REF!</v>
      </c>
      <c r="U16" s="51" t="e">
        <f>IF(#REF!=0," ",YEAR('Base Consolidada'!$QM$7)-YEAR(#REF!))</f>
        <v>#REF!</v>
      </c>
      <c r="V16" s="51" t="e">
        <f>IF(#REF!=0," ",YEAR('Base Consolidada'!$QM$7)-YEAR(#REF!))</f>
        <v>#REF!</v>
      </c>
      <c r="W16" s="51" t="e">
        <f>IF(#REF!=0," ",YEAR('Base Consolidada'!$QM$7)-YEAR(#REF!))</f>
        <v>#REF!</v>
      </c>
      <c r="X16" s="51" t="e">
        <f>IF(#REF!=0," ",YEAR('Base Consolidada'!$QM$7)-YEAR(#REF!))</f>
        <v>#REF!</v>
      </c>
      <c r="Y16" s="51" t="e">
        <f>IF(#REF!=0," ",YEAR('Base Consolidada'!$QM$7)-YEAR(#REF!))</f>
        <v>#REF!</v>
      </c>
      <c r="Z16" s="51" t="e">
        <f>IF(#REF!=0," ",YEAR('Base Consolidada'!$QM$7)-YEAR(#REF!))</f>
        <v>#REF!</v>
      </c>
      <c r="AA16" s="51" t="e">
        <f>IF(#REF!=0," ",YEAR('Base Consolidada'!$QM$7)-YEAR(#REF!))</f>
        <v>#REF!</v>
      </c>
      <c r="AB16" s="1" t="str">
        <f>IF('Base Consolidada'!CI24="********"," ",'Base Consolidada'!CI24)</f>
        <v>*****</v>
      </c>
      <c r="AC16" s="1" t="e">
        <f>IF(#REF!=0," ",#REF!)</f>
        <v>#REF!</v>
      </c>
      <c r="AD16" s="1" t="e">
        <f>#REF!</f>
        <v>#REF!</v>
      </c>
      <c r="AE16" s="1" t="e">
        <f>#REF!</f>
        <v>#REF!</v>
      </c>
      <c r="AF16" s="1" t="e">
        <f>#REF!</f>
        <v>#REF!</v>
      </c>
      <c r="AG16" s="1" t="e">
        <f>#REF!</f>
        <v>#REF!</v>
      </c>
      <c r="AH16" s="1" t="e">
        <f>#REF!</f>
        <v>#REF!</v>
      </c>
      <c r="AI16" s="1" t="e">
        <f>#REF!</f>
        <v>#REF!</v>
      </c>
      <c r="AJ16" s="1" t="e">
        <f>#REF!</f>
        <v>#REF!</v>
      </c>
      <c r="AK16" s="1" t="e">
        <f>#REF!</f>
        <v>#REF!</v>
      </c>
      <c r="AL16" s="1" t="e">
        <f>#REF!</f>
        <v>#REF!</v>
      </c>
      <c r="AM16" s="1" t="e">
        <f>#REF!</f>
        <v>#REF!</v>
      </c>
      <c r="AN16" s="1"/>
      <c r="AO16" s="1" t="e">
        <f>#REF!</f>
        <v>#REF!</v>
      </c>
      <c r="AP16" s="53" t="e">
        <f>#REF!</f>
        <v>#REF!</v>
      </c>
      <c r="AQ16" s="1" t="e">
        <f>#REF!</f>
        <v>#REF!</v>
      </c>
      <c r="AR16" s="1" t="e">
        <f>#REF!</f>
        <v>#REF!</v>
      </c>
      <c r="AS16" s="1" t="e">
        <f>#REF!</f>
        <v>#REF!</v>
      </c>
      <c r="AT16" s="54" t="e">
        <f>YEAR('Base Consolidada'!QM24)-YEAR('Base Consolidada'!ML24)</f>
        <v>#VALUE!</v>
      </c>
      <c r="AU16" s="54" t="e">
        <f>IF(#REF!=0," ",YEAR('Base Consolidada'!QM24)-YEAR(#REF!))</f>
        <v>#REF!</v>
      </c>
      <c r="AV16" s="54" t="e">
        <f>IF(#REF!=0," ",YEAR('Base Consolidada'!QM24)-YEAR(#REF!))</f>
        <v>#REF!</v>
      </c>
      <c r="AW16" s="54" t="e">
        <f>IF(#REF!=0," ",YEAR('Base Consolidada'!$QM$7)-YEAR(#REF!))</f>
        <v>#REF!</v>
      </c>
      <c r="AX16" s="54" t="e">
        <f>IF(#REF!=0," ",YEAR('Base Consolidada'!$QM$7)-YEAR(#REF!))</f>
        <v>#REF!</v>
      </c>
      <c r="AY16" s="54" t="e">
        <f>IF(#REF!=0," ",YEAR('Base Consolidada'!$QM$7)-YEAR(#REF!))</f>
        <v>#REF!</v>
      </c>
      <c r="AZ16" s="1" t="str">
        <f>'Base Consolidada'!MY24</f>
        <v>*****</v>
      </c>
      <c r="BA16" s="1" t="e">
        <f>#REF!</f>
        <v>#REF!</v>
      </c>
      <c r="BB16" s="1" t="e">
        <f>#REF!</f>
        <v>#REF!</v>
      </c>
      <c r="BC16" s="1" t="e">
        <f>#REF!</f>
        <v>#REF!</v>
      </c>
      <c r="BD16" s="1" t="e">
        <f>#REF!</f>
        <v>#REF!</v>
      </c>
      <c r="BE16" s="1" t="e">
        <f>#REF!</f>
        <v>#REF!</v>
      </c>
      <c r="BF16" s="1" t="str">
        <f>IF('Base Consolidada'!AJT24="APLICA",1," ")</f>
        <v> </v>
      </c>
      <c r="BG16" s="1" t="str">
        <f>IF('Base Consolidada'!AJU24="APLICA",1," ")</f>
        <v> </v>
      </c>
      <c r="BH16" s="1" t="str">
        <f>IF('Base Consolidada'!AJV24="APLICA",1," ")</f>
        <v> </v>
      </c>
      <c r="BI16" s="1" t="str">
        <f>IF('Base Consolidada'!AJW24="APLICA",1," ")</f>
        <v> </v>
      </c>
      <c r="BJ16" s="1">
        <f>IF('Base Consolidada'!AJX24="APLICA",1," ")</f>
        <v>1</v>
      </c>
      <c r="BK16" s="1" t="str">
        <f>IF('Base Consolidada'!AJY24="APLICA",1," ")</f>
        <v> </v>
      </c>
      <c r="BL16" s="1" t="str">
        <f>IF('Base Consolidada'!AJZ24="APLICA",1," ")</f>
        <v> </v>
      </c>
      <c r="BM16" s="1" t="str">
        <f>IF('Base Consolidada'!AKA24="APLICA",1," ")</f>
        <v> </v>
      </c>
      <c r="BN16" s="1" t="str">
        <f>IF('Base Consolidada'!AKB24="APLICA",1," ")</f>
        <v> </v>
      </c>
      <c r="BO16" s="1" t="str">
        <f>IF('Base Consolidada'!AKC24="APLICA",1," ")</f>
        <v> </v>
      </c>
      <c r="BP16" s="1" t="str">
        <f>IF('Base Consolidada'!AKD24="APLICA",1," ")</f>
        <v> </v>
      </c>
      <c r="BQ16" s="1" t="str">
        <f>IF('Base Consolidada'!AKE24="APLICA",1," ")</f>
        <v> </v>
      </c>
      <c r="BR16" s="1" t="str">
        <f>IF('Base Consolidada'!AKF24="APLICA",1," ")</f>
        <v> </v>
      </c>
      <c r="BS16" s="1" t="str">
        <f>IF('Base Consolidada'!AKG24="APLICA",1," ")</f>
        <v> </v>
      </c>
      <c r="BT16" s="1" t="str">
        <f>IF('Base Consolidada'!AKH24="APLICA",1," ")</f>
        <v> </v>
      </c>
      <c r="BU16" s="1" t="str">
        <f>IF('Base Consolidada'!AKI24="APLICA",1," ")</f>
        <v> </v>
      </c>
      <c r="BV16" s="1" t="str">
        <f>IF('Base Consolidada'!AKJ24="APLICA",1," ")</f>
        <v> </v>
      </c>
      <c r="BW16" s="1" t="str">
        <f>IF('Base Consolidada'!AKK24="APLICA",1," ")</f>
        <v> </v>
      </c>
      <c r="BX16" s="1" t="str">
        <f>IF('Base Consolidada'!AKL24="APLICA",1," ")</f>
        <v> </v>
      </c>
      <c r="BY16" s="1" t="str">
        <f>IF('Base Consolidada'!AKM24="APLICA",1," ")</f>
        <v> </v>
      </c>
      <c r="BZ16" s="1" t="str">
        <f>IF('Base Consolidada'!AKN24="APLICA",1," ")</f>
        <v> </v>
      </c>
      <c r="CA16" s="1" t="str">
        <f>IF('Base Consolidada'!AKO24="APLICA",1," ")</f>
        <v> </v>
      </c>
      <c r="CB16" s="1" t="str">
        <f>IF('Base Consolidada'!AKP24="APLICA",1," ")</f>
        <v> </v>
      </c>
      <c r="CC16" s="1" t="str">
        <f>IF('Base Consolidada'!AKQ24="APLICA",1," ")</f>
        <v> </v>
      </c>
      <c r="CD16" s="1" t="str">
        <f>IF('Base Consolidada'!AKR24="APLICA",1," ")</f>
        <v> </v>
      </c>
      <c r="CE16" s="1" t="str">
        <f>IF('Base Consolidada'!AKS24="APLICA",1," ")</f>
        <v> </v>
      </c>
      <c r="CF16" s="1" t="str">
        <f>IF('Base Consolidada'!AKT24="APLICA",1," ")</f>
        <v> </v>
      </c>
      <c r="CG16" s="1" t="str">
        <f>IF('Base Consolidada'!AKU24="APLICA",1," ")</f>
        <v> </v>
      </c>
      <c r="CH16" s="1" t="str">
        <f>IF('Base Consolidada'!AKV24="APLICA",1," ")</f>
        <v> </v>
      </c>
      <c r="CI16" s="1" t="str">
        <f>IF('Base Consolidada'!AKW24="APLICA",1," ")</f>
        <v> </v>
      </c>
      <c r="CJ16" s="1" t="str">
        <f>IF('Base Consolidada'!AKX24="APLICA",1," ")</f>
        <v> </v>
      </c>
      <c r="CK16" s="1" t="str">
        <f>IF('Base Consolidada'!AKY24="APLICA",1," ")</f>
        <v> </v>
      </c>
      <c r="CL16" s="1" t="str">
        <f>IF('Base Consolidada'!AKZ24="APLICA",1," ")</f>
        <v> </v>
      </c>
      <c r="CM16" s="1" t="str">
        <f>IF('Base Consolidada'!ALA24="APLICA",1," ")</f>
        <v> </v>
      </c>
      <c r="CN16" s="1" t="str">
        <f>IF('Base Consolidada'!ALB24="APLICA",1," ")</f>
        <v> </v>
      </c>
      <c r="CO16" s="1" t="str">
        <f>IF('Base Consolidada'!ALC24="APLICA",1," ")</f>
        <v> </v>
      </c>
      <c r="CP16" s="1" t="str">
        <f>IF('Base Consolidada'!ALD24="APLICA",1," ")</f>
        <v> </v>
      </c>
      <c r="CQ16" s="1" t="str">
        <f>IF('Base Consolidada'!ALE24="APLICA",1," ")</f>
        <v> </v>
      </c>
      <c r="CR16" s="1" t="e">
        <f>IF('Base Consolidada'!#REF!="APLICA",1," ")</f>
        <v>#REF!</v>
      </c>
      <c r="CS16" s="1" t="e">
        <f>IF('Base Consolidada'!#REF!="APLICA",1," ")</f>
        <v>#REF!</v>
      </c>
      <c r="CT16" s="1" t="e">
        <f>IF('Base Consolidada'!#REF!="APLICA",1," ")</f>
        <v>#REF!</v>
      </c>
      <c r="CU16" s="1" t="e">
        <f>IF('Base Consolidada'!#REF!="APLICA",1," ")</f>
        <v>#REF!</v>
      </c>
      <c r="CV16" s="1" t="e">
        <f>IF('Base Consolidada'!#REF!="APLICA",1," ")</f>
        <v>#REF!</v>
      </c>
      <c r="CW16" s="1" t="e">
        <f>IF('Base Consolidada'!#REF!="APLICA",1," ")</f>
        <v>#REF!</v>
      </c>
      <c r="CX16" s="1" t="str">
        <f>IF('Base Consolidada'!ALF24="APLICA",1," ")</f>
        <v> </v>
      </c>
      <c r="CY16" s="1" t="str">
        <f>IF('Base Consolidada'!ALG24="APLICA",1," ")</f>
        <v> </v>
      </c>
      <c r="CZ16" s="1" t="str">
        <f>IF('Base Consolidada'!ALH24="APLICA",1," ")</f>
        <v> </v>
      </c>
      <c r="DA16" s="1" t="str">
        <f>IF('Base Consolidada'!ALI24="APLICA",1," ")</f>
        <v> </v>
      </c>
      <c r="DB16" s="1" t="str">
        <f>IF('Base Consolidada'!ALJ24="APLICA",1," ")</f>
        <v> </v>
      </c>
      <c r="DC16" s="1">
        <f>IF('Base Consolidada'!ALK24="APLICA",1," ")</f>
        <v>1</v>
      </c>
      <c r="DD16" s="1" t="str">
        <f>IF('Base Consolidada'!ALL24="APLICA",1," ")</f>
        <v> </v>
      </c>
      <c r="DE16" s="1" t="str">
        <f>IF('Base Consolidada'!ALM24="APLICA",1," ")</f>
        <v> </v>
      </c>
      <c r="DF16" s="1" t="str">
        <f>IF('Base Consolidada'!ALN24="APLICA",1," ")</f>
        <v> </v>
      </c>
      <c r="DG16" s="1" t="str">
        <f>IF('Base Consolidada'!ALO24="APLICA",1," ")</f>
        <v> </v>
      </c>
      <c r="DH16" s="1">
        <f>IF('Base Consolidada'!ALP24="APLICA",1," ")</f>
        <v>1</v>
      </c>
      <c r="DI16" s="1" t="str">
        <f>IF('Base Consolidada'!ALQ24="APLICA",1," ")</f>
        <v> </v>
      </c>
      <c r="DJ16" s="1" t="str">
        <f>IF('Base Consolidada'!ALR24="APLICA",1," ")</f>
        <v> </v>
      </c>
      <c r="DK16" s="1" t="str">
        <f>IF('Base Consolidada'!ALS24="APLICA",1," ")</f>
        <v> </v>
      </c>
      <c r="DL16" s="1" t="str">
        <f>IF('Base Consolidada'!ALT24="APLICA",1," ")</f>
        <v> </v>
      </c>
      <c r="DM16" s="1" t="str">
        <f>IF('Base Consolidada'!ALU24="APLICA",1," ")</f>
        <v> </v>
      </c>
      <c r="DN16" s="1" t="str">
        <f>IF('Base Consolidada'!ALV24="APLICA",1," ")</f>
        <v> </v>
      </c>
      <c r="DO16" s="1" t="str">
        <f>IF('Base Consolidada'!ALW24="APLICA",1," ")</f>
        <v> </v>
      </c>
      <c r="DP16" s="1" t="str">
        <f>IF('Base Consolidada'!ALX24="APLICA",1," ")</f>
        <v> </v>
      </c>
    </row>
    <row r="17" ht="14.5" spans="1:120">
      <c r="A17" s="49">
        <f>'Base Consolidada'!B25</f>
        <v>25</v>
      </c>
      <c r="B17" s="1" t="s">
        <v>3862</v>
      </c>
      <c r="C17" s="1" t="s">
        <v>3863</v>
      </c>
      <c r="D17" s="1" t="str">
        <f>IF(OR('Base Consolidada'!DW25="VOLQUETA",'Base Consolidada'!DW25="BUS",'Base Consolidada'!DW25="BUSETA",'Base Consolidada'!DW25="CAMIÓN",'Base Consolidada'!DW25="AUTOMÓVIL",'Base Consolidada'!DW25="CAMIONETA",'Base Consolidada'!DW25="MICROBUS",'Base Consolidada'!DW25="CAMPERO",'Base Consolidada'!DW25="TRACTOCAMION"),"CONDUCTOR",'Base Consolidada'!DW25)</f>
        <v>CONDUCTOR</v>
      </c>
      <c r="E17" s="1" t="e">
        <f>IF(OR(#REF!="VOLQUETA",#REF!="BUS",#REF!="BUSETA",#REF!="CAMIÓN",#REF!="AUTOMÓVIL",#REF!="CAMIONETA",#REF!="MICROBUS",#REF!="CAMPERO",#REF!="TRACTOCAMION"),"CONDUCTOR",#REF!)</f>
        <v>#REF!</v>
      </c>
      <c r="F17" s="1" t="e">
        <f>IF(OR(#REF!="VOLQUETA",#REF!="BUS",#REF!="BUSETA",#REF!="CAMIÓN",#REF!="AUTOMÓVIL",#REF!="CAMIONETA",#REF!="MICROBUS",#REF!="CAMPERO",#REF!="TRACTOCAMION"),"CONDUCTOR",#REF!)</f>
        <v>#REF!</v>
      </c>
      <c r="G17" s="49" t="e">
        <f>IF(OR(#REF!="VOLQUETA",#REF!="BUS",#REF!="BUSETA",#REF!="CAMIÓN",#REF!="AUTOMÓVIL",#REF!="CAMIONETA",#REF!="MICROBUS",#REF!="CAMPERO",#REF!="TRACTOCAMION"),"CONDUCTOR",#REF!)</f>
        <v>#REF!</v>
      </c>
      <c r="H17" s="49" t="e">
        <f>IF(OR(#REF!="VOLQUETA",#REF!="BUS",#REF!="BUSETA",#REF!="CAMIÓN",#REF!="AUTOMÓVIL",#REF!="CAMIONETA",#REF!="MICROBUS",#REF!="CAMPERO",#REF!="TRACTOCAMION"),"CONDUCTOR",#REF!)</f>
        <v>#REF!</v>
      </c>
      <c r="I17" s="49" t="e">
        <f>IF(OR(#REF!="VOLQUETA",#REF!="BUS",#REF!="BUSETA",#REF!="CAMIÓN",#REF!="AUTOMÓVIL",#REF!="CAMIONETA",#REF!="MICROBUS",#REF!="CAMPERO",#REF!="TRACTOCAMION"),"CONDUCTOR",#REF!)</f>
        <v>#REF!</v>
      </c>
      <c r="J17" s="49" t="e">
        <f>IF(OR(#REF!="VOLQUETA",#REF!="BUS",#REF!="BUSETA",#REF!="CAMIÓN",#REF!="AUTOMÓVIL",#REF!="CAMIONETA",#REF!="MICROBUS",#REF!="CAMPERO",#REF!="TRACTOCAMION"),"CONDUCTOR",#REF!)</f>
        <v>#REF!</v>
      </c>
      <c r="K17" s="49" t="e">
        <f>IF(OR(#REF!="VOLQUETA",#REF!="BUS",#REF!="BUSETA",#REF!="CAMIÓN",#REF!="AUTOMÓVIL",#REF!="CAMIONETA",#REF!="MICROBUS",#REF!="CAMPERO",#REF!="TRACTOCAMION"),"CONDUCTOR",#REF!)</f>
        <v>#REF!</v>
      </c>
      <c r="L17" s="49" t="e">
        <f>IF(OR(#REF!="VOLQUETA",#REF!="BUS",#REF!="BUSETA",#REF!="CAMIÓN",#REF!="AUTOMÓVIL",#REF!="CAMIONETA",#REF!="MICROBUS",#REF!="CAMPERO",#REF!="TRACTOCAMION"),"CONDUCTOR",#REF!)</f>
        <v>#REF!</v>
      </c>
      <c r="M17" s="49" t="e">
        <f>IF(OR(#REF!="VOLQUETA",#REF!="BUS",#REF!="BUSETA",#REF!="CAMIÓN",#REF!="AUTOMÓVIL",#REF!="CAMIONETA",#REF!="MICROBUS",#REF!="CAMPERO",#REF!="TRACTOCAMION"),"CONDUCTOR",#REF!)</f>
        <v>#REF!</v>
      </c>
      <c r="N17" s="49" t="e">
        <f>IF(OR(#REF!="VOLQUETA",#REF!="BUS",#REF!="BUSETA",#REF!="CAMIÓN",#REF!="AUTOMÓVIL",#REF!="CAMIONETA",#REF!="MICROBUS",#REF!="CAMPERO",#REF!="TRACTOCAMION"),"CONDUCTOR",#REF!)</f>
        <v>#REF!</v>
      </c>
      <c r="O17" s="49" t="e">
        <f>IF(OR(#REF!="VOLQUETA",#REF!="BUS",#REF!="BUSETA",#REF!="CAMIÓN",#REF!="AUTOMÓVIL",#REF!="CAMIONETA",#REF!="MICROBUS",#REF!="CAMPERO",#REF!="TRACTOCAMION"),"CONDUCTOR",#REF!)</f>
        <v>#REF!</v>
      </c>
      <c r="P17" s="49">
        <f>YEAR('Base Consolidada'!QM25)-YEAR('Base Consolidada'!CG25)</f>
        <v>32</v>
      </c>
      <c r="Q17" s="51" t="e">
        <f>IF(#REF!=0," ",YEAR('Base Consolidada'!QM25)-YEAR(#REF!))</f>
        <v>#REF!</v>
      </c>
      <c r="R17" s="51" t="e">
        <f>IF(#REF!=0," ",YEAR('Base Consolidada'!QM25)-YEAR(#REF!))</f>
        <v>#REF!</v>
      </c>
      <c r="S17" s="51" t="e">
        <f>IF(#REF!=0," ",YEAR('Base Consolidada'!$QM$7)-YEAR(#REF!))</f>
        <v>#REF!</v>
      </c>
      <c r="T17" s="51" t="e">
        <f>IF(#REF!=0," ",YEAR('Base Consolidada'!$QM$7)-YEAR(#REF!))</f>
        <v>#REF!</v>
      </c>
      <c r="U17" s="51" t="e">
        <f>IF(#REF!=0," ",YEAR('Base Consolidada'!$QM$7)-YEAR(#REF!))</f>
        <v>#REF!</v>
      </c>
      <c r="V17" s="51" t="e">
        <f>IF(#REF!=0," ",YEAR('Base Consolidada'!$QM$7)-YEAR(#REF!))</f>
        <v>#REF!</v>
      </c>
      <c r="W17" s="51" t="e">
        <f>IF(#REF!=0," ",YEAR('Base Consolidada'!$QM$7)-YEAR(#REF!))</f>
        <v>#REF!</v>
      </c>
      <c r="X17" s="51" t="e">
        <f>IF(#REF!=0," ",YEAR('Base Consolidada'!$QM$7)-YEAR(#REF!))</f>
        <v>#REF!</v>
      </c>
      <c r="Y17" s="51" t="e">
        <f>IF(#REF!=0," ",YEAR('Base Consolidada'!$QM$7)-YEAR(#REF!))</f>
        <v>#REF!</v>
      </c>
      <c r="Z17" s="51" t="e">
        <f>IF(#REF!=0," ",YEAR('Base Consolidada'!$QM$7)-YEAR(#REF!))</f>
        <v>#REF!</v>
      </c>
      <c r="AA17" s="51" t="e">
        <f>IF(#REF!=0," ",YEAR('Base Consolidada'!$QM$7)-YEAR(#REF!))</f>
        <v>#REF!</v>
      </c>
      <c r="AB17" s="1" t="str">
        <f>IF('Base Consolidada'!CI25="********"," ",'Base Consolidada'!CI25)</f>
        <v>*****</v>
      </c>
      <c r="AC17" s="1" t="e">
        <f>IF(#REF!=0," ",#REF!)</f>
        <v>#REF!</v>
      </c>
      <c r="AD17" s="1" t="e">
        <f>#REF!</f>
        <v>#REF!</v>
      </c>
      <c r="AE17" s="1" t="e">
        <f>#REF!</f>
        <v>#REF!</v>
      </c>
      <c r="AF17" s="1" t="e">
        <f>#REF!</f>
        <v>#REF!</v>
      </c>
      <c r="AG17" s="1" t="e">
        <f>#REF!</f>
        <v>#REF!</v>
      </c>
      <c r="AH17" s="1" t="e">
        <f>#REF!</f>
        <v>#REF!</v>
      </c>
      <c r="AI17" s="1" t="e">
        <f>#REF!</f>
        <v>#REF!</v>
      </c>
      <c r="AJ17" s="1" t="e">
        <f>#REF!</f>
        <v>#REF!</v>
      </c>
      <c r="AK17" s="1" t="e">
        <f>#REF!</f>
        <v>#REF!</v>
      </c>
      <c r="AL17" s="1" t="e">
        <f>#REF!</f>
        <v>#REF!</v>
      </c>
      <c r="AM17" s="1" t="e">
        <f>#REF!</f>
        <v>#REF!</v>
      </c>
      <c r="AN17" s="1"/>
      <c r="AO17" s="1" t="e">
        <f>#REF!</f>
        <v>#REF!</v>
      </c>
      <c r="AP17" s="53" t="e">
        <f>#REF!</f>
        <v>#REF!</v>
      </c>
      <c r="AQ17" s="1" t="e">
        <f>#REF!</f>
        <v>#REF!</v>
      </c>
      <c r="AR17" s="1" t="e">
        <f>#REF!</f>
        <v>#REF!</v>
      </c>
      <c r="AS17" s="1" t="e">
        <f>#REF!</f>
        <v>#REF!</v>
      </c>
      <c r="AT17" s="54" t="e">
        <f>YEAR('Base Consolidada'!QM25)-YEAR('Base Consolidada'!ML25)</f>
        <v>#VALUE!</v>
      </c>
      <c r="AU17" s="54" t="e">
        <f>IF(#REF!=0," ",YEAR('Base Consolidada'!QM25)-YEAR(#REF!))</f>
        <v>#REF!</v>
      </c>
      <c r="AV17" s="54" t="e">
        <f>IF(#REF!=0," ",YEAR('Base Consolidada'!QM25)-YEAR(#REF!))</f>
        <v>#REF!</v>
      </c>
      <c r="AW17" s="54" t="e">
        <f>IF(#REF!=0," ",YEAR('Base Consolidada'!$QM$7)-YEAR(#REF!))</f>
        <v>#REF!</v>
      </c>
      <c r="AX17" s="54" t="e">
        <f>IF(#REF!=0," ",YEAR('Base Consolidada'!$QM$7)-YEAR(#REF!))</f>
        <v>#REF!</v>
      </c>
      <c r="AY17" s="54" t="e">
        <f>IF(#REF!=0," ",YEAR('Base Consolidada'!$QM$7)-YEAR(#REF!))</f>
        <v>#REF!</v>
      </c>
      <c r="AZ17" s="1"/>
      <c r="BA17" s="1" t="e">
        <f>#REF!</f>
        <v>#REF!</v>
      </c>
      <c r="BB17" s="1" t="e">
        <f>#REF!</f>
        <v>#REF!</v>
      </c>
      <c r="BC17" s="1" t="e">
        <f>#REF!</f>
        <v>#REF!</v>
      </c>
      <c r="BD17" s="1" t="e">
        <f>#REF!</f>
        <v>#REF!</v>
      </c>
      <c r="BE17" s="1" t="e">
        <f>#REF!</f>
        <v>#REF!</v>
      </c>
      <c r="BF17" s="1">
        <f>IF('Base Consolidada'!AJT25="APLICA",1," ")</f>
        <v>1</v>
      </c>
      <c r="BG17" s="1" t="str">
        <f>IF('Base Consolidada'!AJU25="APLICA",1," ")</f>
        <v> </v>
      </c>
      <c r="BH17" s="1" t="str">
        <f>IF('Base Consolidada'!AJV25="APLICA",1," ")</f>
        <v> </v>
      </c>
      <c r="BI17" s="1" t="str">
        <f>IF('Base Consolidada'!AJW25="APLICA",1," ")</f>
        <v> </v>
      </c>
      <c r="BJ17" s="1" t="str">
        <f>IF('Base Consolidada'!AJX25="APLICA",1," ")</f>
        <v> </v>
      </c>
      <c r="BK17" s="1" t="str">
        <f>IF('Base Consolidada'!AJY25="APLICA",1," ")</f>
        <v> </v>
      </c>
      <c r="BL17" s="1" t="str">
        <f>IF('Base Consolidada'!AJZ25="APLICA",1," ")</f>
        <v> </v>
      </c>
      <c r="BM17" s="1" t="str">
        <f>IF('Base Consolidada'!AKA25="APLICA",1," ")</f>
        <v> </v>
      </c>
      <c r="BN17" s="1" t="str">
        <f>IF('Base Consolidada'!AKB25="APLICA",1," ")</f>
        <v> </v>
      </c>
      <c r="BO17" s="1" t="str">
        <f>IF('Base Consolidada'!AKC25="APLICA",1," ")</f>
        <v> </v>
      </c>
      <c r="BP17" s="1" t="str">
        <f>IF('Base Consolidada'!AKD25="APLICA",1," ")</f>
        <v> </v>
      </c>
      <c r="BQ17" s="1" t="str">
        <f>IF('Base Consolidada'!AKE25="APLICA",1," ")</f>
        <v> </v>
      </c>
      <c r="BR17" s="1" t="str">
        <f>IF('Base Consolidada'!AKF25="APLICA",1," ")</f>
        <v> </v>
      </c>
      <c r="BS17" s="1" t="str">
        <f>IF('Base Consolidada'!AKG25="APLICA",1," ")</f>
        <v> </v>
      </c>
      <c r="BT17" s="1" t="str">
        <f>IF('Base Consolidada'!AKH25="APLICA",1," ")</f>
        <v> </v>
      </c>
      <c r="BU17" s="1" t="str">
        <f>IF('Base Consolidada'!AKI25="APLICA",1," ")</f>
        <v> </v>
      </c>
      <c r="BV17" s="1">
        <f>IF('Base Consolidada'!AKJ25="APLICA",1," ")</f>
        <v>1</v>
      </c>
      <c r="BW17" s="1" t="str">
        <f>IF('Base Consolidada'!AKK25="APLICA",1," ")</f>
        <v> </v>
      </c>
      <c r="BX17" s="1" t="str">
        <f>IF('Base Consolidada'!AKL25="APLICA",1," ")</f>
        <v> </v>
      </c>
      <c r="BY17" s="1" t="str">
        <f>IF('Base Consolidada'!AKM25="APLICA",1," ")</f>
        <v> </v>
      </c>
      <c r="BZ17" s="1" t="str">
        <f>IF('Base Consolidada'!AKN25="APLICA",1," ")</f>
        <v> </v>
      </c>
      <c r="CA17" s="1" t="str">
        <f>IF('Base Consolidada'!AKO25="APLICA",1," ")</f>
        <v> </v>
      </c>
      <c r="CB17" s="1" t="str">
        <f>IF('Base Consolidada'!AKP25="APLICA",1," ")</f>
        <v> </v>
      </c>
      <c r="CC17" s="1" t="str">
        <f>IF('Base Consolidada'!AKQ25="APLICA",1," ")</f>
        <v> </v>
      </c>
      <c r="CD17" s="1">
        <f>IF('Base Consolidada'!AKR25="APLICA",1," ")</f>
        <v>1</v>
      </c>
      <c r="CE17" s="1">
        <f>IF('Base Consolidada'!AKS25="APLICA",1," ")</f>
        <v>1</v>
      </c>
      <c r="CF17" s="1" t="str">
        <f>IF('Base Consolidada'!AKT25="APLICA",1," ")</f>
        <v> </v>
      </c>
      <c r="CG17" s="1" t="str">
        <f>IF('Base Consolidada'!AKU25="APLICA",1," ")</f>
        <v> </v>
      </c>
      <c r="CH17" s="1" t="str">
        <f>IF('Base Consolidada'!AKV25="APLICA",1," ")</f>
        <v> </v>
      </c>
      <c r="CI17" s="1" t="str">
        <f>IF('Base Consolidada'!AKW25="APLICA",1," ")</f>
        <v> </v>
      </c>
      <c r="CJ17" s="1" t="str">
        <f>IF('Base Consolidada'!AKX25="APLICA",1," ")</f>
        <v> </v>
      </c>
      <c r="CK17" s="1" t="str">
        <f>IF('Base Consolidada'!AKY25="APLICA",1," ")</f>
        <v> </v>
      </c>
      <c r="CL17" s="1" t="str">
        <f>IF('Base Consolidada'!AKZ25="APLICA",1," ")</f>
        <v> </v>
      </c>
      <c r="CM17" s="1" t="str">
        <f>IF('Base Consolidada'!ALA25="APLICA",1," ")</f>
        <v> </v>
      </c>
      <c r="CN17" s="1" t="str">
        <f>IF('Base Consolidada'!ALB25="APLICA",1," ")</f>
        <v> </v>
      </c>
      <c r="CO17" s="1" t="str">
        <f>IF('Base Consolidada'!ALC25="APLICA",1," ")</f>
        <v> </v>
      </c>
      <c r="CP17" s="1" t="str">
        <f>IF('Base Consolidada'!ALD25="APLICA",1," ")</f>
        <v> </v>
      </c>
      <c r="CQ17" s="1" t="str">
        <f>IF('Base Consolidada'!ALE25="APLICA",1," ")</f>
        <v> </v>
      </c>
      <c r="CR17" s="1" t="e">
        <f>IF('Base Consolidada'!#REF!="APLICA",1," ")</f>
        <v>#REF!</v>
      </c>
      <c r="CS17" s="1" t="e">
        <f>IF('Base Consolidada'!#REF!="APLICA",1," ")</f>
        <v>#REF!</v>
      </c>
      <c r="CT17" s="1" t="e">
        <f>IF('Base Consolidada'!#REF!="APLICA",1," ")</f>
        <v>#REF!</v>
      </c>
      <c r="CU17" s="1" t="e">
        <f>IF('Base Consolidada'!#REF!="APLICA",1," ")</f>
        <v>#REF!</v>
      </c>
      <c r="CV17" s="1" t="e">
        <f>IF('Base Consolidada'!#REF!="APLICA",1," ")</f>
        <v>#REF!</v>
      </c>
      <c r="CW17" s="1" t="e">
        <f>IF('Base Consolidada'!#REF!="APLICA",1," ")</f>
        <v>#REF!</v>
      </c>
      <c r="CX17" s="1" t="str">
        <f>IF('Base Consolidada'!ALF25="APLICA",1," ")</f>
        <v> </v>
      </c>
      <c r="CY17" s="1" t="str">
        <f>IF('Base Consolidada'!ALG25="APLICA",1," ")</f>
        <v> </v>
      </c>
      <c r="CZ17" s="1">
        <f>IF('Base Consolidada'!ALH25="APLICA",1," ")</f>
        <v>1</v>
      </c>
      <c r="DA17" s="1" t="str">
        <f>IF('Base Consolidada'!ALI25="APLICA",1," ")</f>
        <v> </v>
      </c>
      <c r="DB17" s="1">
        <f>IF('Base Consolidada'!ALJ25="APLICA",1," ")</f>
        <v>1</v>
      </c>
      <c r="DC17" s="1" t="str">
        <f>IF('Base Consolidada'!ALK25="APLICA",1," ")</f>
        <v> </v>
      </c>
      <c r="DD17" s="1" t="str">
        <f>IF('Base Consolidada'!ALL25="APLICA",1," ")</f>
        <v> </v>
      </c>
      <c r="DE17" s="1" t="str">
        <f>IF('Base Consolidada'!ALM25="APLICA",1," ")</f>
        <v> </v>
      </c>
      <c r="DF17" s="1" t="str">
        <f>IF('Base Consolidada'!ALN25="APLICA",1," ")</f>
        <v> </v>
      </c>
      <c r="DG17" s="1" t="str">
        <f>IF('Base Consolidada'!ALO25="APLICA",1," ")</f>
        <v> </v>
      </c>
      <c r="DH17" s="1" t="str">
        <f>IF('Base Consolidada'!ALP25="APLICA",1," ")</f>
        <v> </v>
      </c>
      <c r="DI17" s="1">
        <f>IF('Base Consolidada'!ALQ25="APLICA",1," ")</f>
        <v>1</v>
      </c>
      <c r="DJ17" s="1" t="str">
        <f>IF('Base Consolidada'!ALR25="APLICA",1," ")</f>
        <v> </v>
      </c>
      <c r="DK17" s="1" t="str">
        <f>IF('Base Consolidada'!ALS25="APLICA",1," ")</f>
        <v> </v>
      </c>
      <c r="DL17" s="1" t="str">
        <f>IF('Base Consolidada'!ALT25="APLICA",1," ")</f>
        <v> </v>
      </c>
      <c r="DM17" s="1" t="str">
        <f>IF('Base Consolidada'!ALU25="APLICA",1," ")</f>
        <v> </v>
      </c>
      <c r="DN17" s="1" t="str">
        <f>IF('Base Consolidada'!ALV25="APLICA",1," ")</f>
        <v> </v>
      </c>
      <c r="DO17" s="1" t="str">
        <f>IF('Base Consolidada'!ALW25="APLICA",1," ")</f>
        <v> </v>
      </c>
      <c r="DP17" s="1" t="str">
        <f>IF('Base Consolidada'!ALX25="APLICA",1," ")</f>
        <v> </v>
      </c>
    </row>
    <row r="18" ht="14.5" spans="1:120">
      <c r="A18" s="49">
        <f>'Base Consolidada'!B27</f>
        <v>27</v>
      </c>
      <c r="B18" s="1" t="s">
        <v>3864</v>
      </c>
      <c r="C18" s="1" t="s">
        <v>3865</v>
      </c>
      <c r="D18" s="1" t="str">
        <f>IF(OR('Base Consolidada'!DW27="VOLQUETA",'Base Consolidada'!DW27="BUS",'Base Consolidada'!DW27="BUSETA",'Base Consolidada'!DW27="CAMIÓN",'Base Consolidada'!DW27="AUTOMÓVIL",'Base Consolidada'!DW27="CAMIONETA",'Base Consolidada'!DW27="MICROBUS",'Base Consolidada'!DW27="CAMPERO",'Base Consolidada'!DW27="TRACTOCAMION"),"CONDUCTOR",'Base Consolidada'!DW27)</f>
        <v>MOTOCICLETA</v>
      </c>
      <c r="E18" s="1" t="e">
        <f>IF(OR(#REF!="VOLQUETA",#REF!="BUS",#REF!="BUSETA",#REF!="CAMIÓN",#REF!="AUTOMÓVIL",#REF!="CAMIONETA",#REF!="MICROBUS",#REF!="CAMPERO",#REF!="TRACTOCAMION"),"CONDUCTOR",#REF!)</f>
        <v>#REF!</v>
      </c>
      <c r="F18" s="1" t="e">
        <f>IF(OR(#REF!="VOLQUETA",#REF!="BUS",#REF!="BUSETA",#REF!="CAMIÓN",#REF!="AUTOMÓVIL",#REF!="CAMIONETA",#REF!="MICROBUS",#REF!="CAMPERO",#REF!="TRACTOCAMION"),"CONDUCTOR",#REF!)</f>
        <v>#REF!</v>
      </c>
      <c r="G18" s="49" t="e">
        <f>IF(OR(#REF!="VOLQUETA",#REF!="BUS",#REF!="BUSETA",#REF!="CAMIÓN",#REF!="AUTOMÓVIL",#REF!="CAMIONETA",#REF!="MICROBUS",#REF!="CAMPERO",#REF!="TRACTOCAMION"),"CONDUCTOR",#REF!)</f>
        <v>#REF!</v>
      </c>
      <c r="H18" s="49" t="e">
        <f>IF(OR(#REF!="VOLQUETA",#REF!="BUS",#REF!="BUSETA",#REF!="CAMIÓN",#REF!="AUTOMÓVIL",#REF!="CAMIONETA",#REF!="MICROBUS",#REF!="CAMPERO",#REF!="TRACTOCAMION"),"CONDUCTOR",#REF!)</f>
        <v>#REF!</v>
      </c>
      <c r="I18" s="49" t="e">
        <f>IF(OR(#REF!="VOLQUETA",#REF!="BUS",#REF!="BUSETA",#REF!="CAMIÓN",#REF!="AUTOMÓVIL",#REF!="CAMIONETA",#REF!="MICROBUS",#REF!="CAMPERO",#REF!="TRACTOCAMION"),"CONDUCTOR",#REF!)</f>
        <v>#REF!</v>
      </c>
      <c r="J18" s="49" t="e">
        <f>IF(OR(#REF!="VOLQUETA",#REF!="BUS",#REF!="BUSETA",#REF!="CAMIÓN",#REF!="AUTOMÓVIL",#REF!="CAMIONETA",#REF!="MICROBUS",#REF!="CAMPERO",#REF!="TRACTOCAMION"),"CONDUCTOR",#REF!)</f>
        <v>#REF!</v>
      </c>
      <c r="K18" s="49" t="e">
        <f>IF(OR(#REF!="VOLQUETA",#REF!="BUS",#REF!="BUSETA",#REF!="CAMIÓN",#REF!="AUTOMÓVIL",#REF!="CAMIONETA",#REF!="MICROBUS",#REF!="CAMPERO",#REF!="TRACTOCAMION"),"CONDUCTOR",#REF!)</f>
        <v>#REF!</v>
      </c>
      <c r="L18" s="49" t="e">
        <f>IF(OR(#REF!="VOLQUETA",#REF!="BUS",#REF!="BUSETA",#REF!="CAMIÓN",#REF!="AUTOMÓVIL",#REF!="CAMIONETA",#REF!="MICROBUS",#REF!="CAMPERO",#REF!="TRACTOCAMION"),"CONDUCTOR",#REF!)</f>
        <v>#REF!</v>
      </c>
      <c r="M18" s="49" t="e">
        <f>IF(OR(#REF!="VOLQUETA",#REF!="BUS",#REF!="BUSETA",#REF!="CAMIÓN",#REF!="AUTOMÓVIL",#REF!="CAMIONETA",#REF!="MICROBUS",#REF!="CAMPERO",#REF!="TRACTOCAMION"),"CONDUCTOR",#REF!)</f>
        <v>#REF!</v>
      </c>
      <c r="N18" s="49" t="e">
        <f>IF(OR(#REF!="VOLQUETA",#REF!="BUS",#REF!="BUSETA",#REF!="CAMIÓN",#REF!="AUTOMÓVIL",#REF!="CAMIONETA",#REF!="MICROBUS",#REF!="CAMPERO",#REF!="TRACTOCAMION"),"CONDUCTOR",#REF!)</f>
        <v>#REF!</v>
      </c>
      <c r="O18" s="49" t="e">
        <f>IF(OR(#REF!="VOLQUETA",#REF!="BUS",#REF!="BUSETA",#REF!="CAMIÓN",#REF!="AUTOMÓVIL",#REF!="CAMIONETA",#REF!="MICROBUS",#REF!="CAMPERO",#REF!="TRACTOCAMION"),"CONDUCTOR",#REF!)</f>
        <v>#REF!</v>
      </c>
      <c r="P18" s="49">
        <f>YEAR('Base Consolidada'!QM27)-YEAR('Base Consolidada'!CG27)</f>
        <v>33</v>
      </c>
      <c r="Q18" s="51" t="e">
        <f>IF(#REF!=0," ",YEAR('Base Consolidada'!QM27)-YEAR(#REF!))</f>
        <v>#REF!</v>
      </c>
      <c r="R18" s="51" t="e">
        <f>IF(#REF!=0," ",YEAR('Base Consolidada'!QM27)-YEAR(#REF!))</f>
        <v>#REF!</v>
      </c>
      <c r="S18" s="51" t="e">
        <f>IF(#REF!=0," ",YEAR('Base Consolidada'!$QM$7)-YEAR(#REF!))</f>
        <v>#REF!</v>
      </c>
      <c r="T18" s="51" t="e">
        <f>IF(#REF!=0," ",YEAR('Base Consolidada'!$QM$7)-YEAR(#REF!))</f>
        <v>#REF!</v>
      </c>
      <c r="U18" s="51" t="e">
        <f>IF(#REF!=0," ",YEAR('Base Consolidada'!$QM$7)-YEAR(#REF!))</f>
        <v>#REF!</v>
      </c>
      <c r="V18" s="51" t="e">
        <f>IF(#REF!=0," ",YEAR('Base Consolidada'!$QM$7)-YEAR(#REF!))</f>
        <v>#REF!</v>
      </c>
      <c r="W18" s="51" t="e">
        <f>IF(#REF!=0," ",YEAR('Base Consolidada'!$QM$7)-YEAR(#REF!))</f>
        <v>#REF!</v>
      </c>
      <c r="X18" s="51" t="e">
        <f>IF(#REF!=0," ",YEAR('Base Consolidada'!$QM$7)-YEAR(#REF!))</f>
        <v>#REF!</v>
      </c>
      <c r="Y18" s="51" t="e">
        <f>IF(#REF!=0," ",YEAR('Base Consolidada'!$QM$7)-YEAR(#REF!))</f>
        <v>#REF!</v>
      </c>
      <c r="Z18" s="51" t="e">
        <f>IF(#REF!=0," ",YEAR('Base Consolidada'!$QM$7)-YEAR(#REF!))</f>
        <v>#REF!</v>
      </c>
      <c r="AA18" s="51" t="e">
        <f>IF(#REF!=0," ",YEAR('Base Consolidada'!$QM$7)-YEAR(#REF!))</f>
        <v>#REF!</v>
      </c>
      <c r="AB18" s="1" t="str">
        <f>IF('Base Consolidada'!CI27="********"," ",'Base Consolidada'!CI27)</f>
        <v>MUERTO</v>
      </c>
      <c r="AC18" s="1" t="e">
        <f>IF(#REF!=0," ",#REF!)</f>
        <v>#REF!</v>
      </c>
      <c r="AD18" s="1" t="e">
        <f>#REF!</f>
        <v>#REF!</v>
      </c>
      <c r="AE18" s="1" t="e">
        <f>#REF!</f>
        <v>#REF!</v>
      </c>
      <c r="AF18" s="1" t="e">
        <f>#REF!</f>
        <v>#REF!</v>
      </c>
      <c r="AG18" s="1" t="e">
        <f>#REF!</f>
        <v>#REF!</v>
      </c>
      <c r="AH18" s="1" t="e">
        <f>#REF!</f>
        <v>#REF!</v>
      </c>
      <c r="AI18" s="1" t="e">
        <f>#REF!</f>
        <v>#REF!</v>
      </c>
      <c r="AJ18" s="1" t="e">
        <f>#REF!</f>
        <v>#REF!</v>
      </c>
      <c r="AK18" s="1" t="e">
        <f>#REF!</f>
        <v>#REF!</v>
      </c>
      <c r="AL18" s="1" t="e">
        <f>#REF!</f>
        <v>#REF!</v>
      </c>
      <c r="AM18" s="1" t="e">
        <f>#REF!</f>
        <v>#REF!</v>
      </c>
      <c r="AN18" s="1"/>
      <c r="AO18" s="1" t="e">
        <f>#REF!</f>
        <v>#REF!</v>
      </c>
      <c r="AP18" s="53" t="e">
        <f>#REF!</f>
        <v>#REF!</v>
      </c>
      <c r="AQ18" s="1" t="e">
        <f>#REF!</f>
        <v>#REF!</v>
      </c>
      <c r="AR18" s="1" t="e">
        <f>#REF!</f>
        <v>#REF!</v>
      </c>
      <c r="AS18" s="1" t="e">
        <f>#REF!</f>
        <v>#REF!</v>
      </c>
      <c r="AT18" s="54"/>
      <c r="AU18" s="54" t="e">
        <f>IF(#REF!=0," ",YEAR('Base Consolidada'!QM27)-YEAR(#REF!))</f>
        <v>#REF!</v>
      </c>
      <c r="AV18" s="54" t="e">
        <f>IF(#REF!=0," ",YEAR('Base Consolidada'!QM27)-YEAR(#REF!))</f>
        <v>#REF!</v>
      </c>
      <c r="AW18" s="54" t="e">
        <f>IF(#REF!=0," ",YEAR('Base Consolidada'!$QM$7)-YEAR(#REF!))</f>
        <v>#REF!</v>
      </c>
      <c r="AX18" s="54" t="e">
        <f>IF(#REF!=0," ",YEAR('Base Consolidada'!$QM$7)-YEAR(#REF!))</f>
        <v>#REF!</v>
      </c>
      <c r="AY18" s="54" t="e">
        <f>IF(#REF!=0," ",YEAR('Base Consolidada'!$QM$7)-YEAR(#REF!))</f>
        <v>#REF!</v>
      </c>
      <c r="AZ18" s="1"/>
      <c r="BA18" s="1" t="e">
        <f>#REF!</f>
        <v>#REF!</v>
      </c>
      <c r="BB18" s="1" t="e">
        <f>#REF!</f>
        <v>#REF!</v>
      </c>
      <c r="BC18" s="1" t="e">
        <f>#REF!</f>
        <v>#REF!</v>
      </c>
      <c r="BD18" s="1" t="e">
        <f>#REF!</f>
        <v>#REF!</v>
      </c>
      <c r="BE18" s="1" t="e">
        <f>#REF!</f>
        <v>#REF!</v>
      </c>
      <c r="BF18" s="1" t="str">
        <f>IF('Base Consolidada'!AJT27="APLICA",1," ")</f>
        <v> </v>
      </c>
      <c r="BG18" s="1" t="str">
        <f>IF('Base Consolidada'!AJU27="APLICA",1," ")</f>
        <v> </v>
      </c>
      <c r="BH18" s="1" t="str">
        <f>IF('Base Consolidada'!AJV27="APLICA",1," ")</f>
        <v> </v>
      </c>
      <c r="BI18" s="1" t="str">
        <f>IF('Base Consolidada'!AJW27="APLICA",1," ")</f>
        <v> </v>
      </c>
      <c r="BJ18" s="1">
        <f>IF('Base Consolidada'!AJX27="APLICA",1," ")</f>
        <v>1</v>
      </c>
      <c r="BK18" s="1">
        <f>IF('Base Consolidada'!AJY27="APLICA",1," ")</f>
        <v>1</v>
      </c>
      <c r="BL18" s="1" t="str">
        <f>IF('Base Consolidada'!AJZ27="APLICA",1," ")</f>
        <v> </v>
      </c>
      <c r="BM18" s="1" t="str">
        <f>IF('Base Consolidada'!AKA27="APLICA",1," ")</f>
        <v> </v>
      </c>
      <c r="BN18" s="1" t="str">
        <f>IF('Base Consolidada'!AKB27="APLICA",1," ")</f>
        <v> </v>
      </c>
      <c r="BO18" s="1" t="str">
        <f>IF('Base Consolidada'!AKC27="APLICA",1," ")</f>
        <v> </v>
      </c>
      <c r="BP18" s="1" t="str">
        <f>IF('Base Consolidada'!AKD27="APLICA",1," ")</f>
        <v> </v>
      </c>
      <c r="BQ18" s="1" t="str">
        <f>IF('Base Consolidada'!AKE27="APLICA",1," ")</f>
        <v> </v>
      </c>
      <c r="BR18" s="1" t="str">
        <f>IF('Base Consolidada'!AKF27="APLICA",1," ")</f>
        <v> </v>
      </c>
      <c r="BS18" s="1" t="str">
        <f>IF('Base Consolidada'!AKG27="APLICA",1," ")</f>
        <v> </v>
      </c>
      <c r="BT18" s="1" t="str">
        <f>IF('Base Consolidada'!AKH27="APLICA",1," ")</f>
        <v> </v>
      </c>
      <c r="BU18" s="1" t="str">
        <f>IF('Base Consolidada'!AKI27="APLICA",1," ")</f>
        <v> </v>
      </c>
      <c r="BV18" s="1" t="str">
        <f>IF('Base Consolidada'!AKJ27="APLICA",1," ")</f>
        <v> </v>
      </c>
      <c r="BW18" s="1" t="str">
        <f>IF('Base Consolidada'!AKK27="APLICA",1," ")</f>
        <v> </v>
      </c>
      <c r="BX18" s="1" t="str">
        <f>IF('Base Consolidada'!AKL27="APLICA",1," ")</f>
        <v> </v>
      </c>
      <c r="BY18" s="1" t="str">
        <f>IF('Base Consolidada'!AKM27="APLICA",1," ")</f>
        <v> </v>
      </c>
      <c r="BZ18" s="1" t="str">
        <f>IF('Base Consolidada'!AKN27="APLICA",1," ")</f>
        <v> </v>
      </c>
      <c r="CA18" s="1">
        <f>IF('Base Consolidada'!AKO27="APLICA",1," ")</f>
        <v>1</v>
      </c>
      <c r="CB18" s="1" t="str">
        <f>IF('Base Consolidada'!AKP27="APLICA",1," ")</f>
        <v> </v>
      </c>
      <c r="CC18" s="1" t="str">
        <f>IF('Base Consolidada'!AKQ27="APLICA",1," ")</f>
        <v> </v>
      </c>
      <c r="CD18" s="1">
        <f>IF('Base Consolidada'!AKR27="APLICA",1," ")</f>
        <v>1</v>
      </c>
      <c r="CE18" s="1" t="str">
        <f>IF('Base Consolidada'!AKS27="APLICA",1," ")</f>
        <v> </v>
      </c>
      <c r="CF18" s="1" t="str">
        <f>IF('Base Consolidada'!AKT27="APLICA",1," ")</f>
        <v> </v>
      </c>
      <c r="CG18" s="1" t="str">
        <f>IF('Base Consolidada'!AKU27="APLICA",1," ")</f>
        <v> </v>
      </c>
      <c r="CH18" s="1">
        <f>IF('Base Consolidada'!AKV27="APLICA",1," ")</f>
        <v>1</v>
      </c>
      <c r="CI18" s="1">
        <f>IF('Base Consolidada'!AKW27="APLICA",1," ")</f>
        <v>1</v>
      </c>
      <c r="CJ18" s="1" t="str">
        <f>IF('Base Consolidada'!AKX27="APLICA",1," ")</f>
        <v> </v>
      </c>
      <c r="CK18" s="1" t="str">
        <f>IF('Base Consolidada'!AKY27="APLICA",1," ")</f>
        <v> </v>
      </c>
      <c r="CL18" s="1" t="str">
        <f>IF('Base Consolidada'!AKZ27="APLICA",1," ")</f>
        <v> </v>
      </c>
      <c r="CM18" s="1" t="str">
        <f>IF('Base Consolidada'!ALA27="APLICA",1," ")</f>
        <v> </v>
      </c>
      <c r="CN18" s="1" t="str">
        <f>IF('Base Consolidada'!ALB27="APLICA",1," ")</f>
        <v> </v>
      </c>
      <c r="CO18" s="1" t="str">
        <f>IF('Base Consolidada'!ALC27="APLICA",1," ")</f>
        <v> </v>
      </c>
      <c r="CP18" s="1">
        <f>IF('Base Consolidada'!ALD27="APLICA",1," ")</f>
        <v>1</v>
      </c>
      <c r="CQ18" s="1" t="str">
        <f>IF('Base Consolidada'!ALE27="APLICA",1," ")</f>
        <v> </v>
      </c>
      <c r="CR18" s="1" t="e">
        <f>IF('Base Consolidada'!#REF!="APLICA",1," ")</f>
        <v>#REF!</v>
      </c>
      <c r="CS18" s="1" t="e">
        <f>IF('Base Consolidada'!#REF!="APLICA",1," ")</f>
        <v>#REF!</v>
      </c>
      <c r="CT18" s="1" t="e">
        <f>IF('Base Consolidada'!#REF!="APLICA",1," ")</f>
        <v>#REF!</v>
      </c>
      <c r="CU18" s="1" t="e">
        <f>IF('Base Consolidada'!#REF!="APLICA",1," ")</f>
        <v>#REF!</v>
      </c>
      <c r="CV18" s="1" t="e">
        <f>IF('Base Consolidada'!#REF!="APLICA",1," ")</f>
        <v>#REF!</v>
      </c>
      <c r="CW18" s="1" t="e">
        <f>IF('Base Consolidada'!#REF!="APLICA",1," ")</f>
        <v>#REF!</v>
      </c>
      <c r="CX18" s="1" t="str">
        <f>IF('Base Consolidada'!ALF27="APLICA",1," ")</f>
        <v> </v>
      </c>
      <c r="CY18" s="1">
        <f>IF('Base Consolidada'!ALG27="APLICA",1," ")</f>
        <v>1</v>
      </c>
      <c r="CZ18" s="1" t="str">
        <f>IF('Base Consolidada'!ALH27="APLICA",1," ")</f>
        <v> </v>
      </c>
      <c r="DA18" s="1" t="str">
        <f>IF('Base Consolidada'!ALI27="APLICA",1," ")</f>
        <v> </v>
      </c>
      <c r="DB18" s="1" t="str">
        <f>IF('Base Consolidada'!ALJ27="APLICA",1," ")</f>
        <v> </v>
      </c>
      <c r="DC18" s="1" t="str">
        <f>IF('Base Consolidada'!ALK27="APLICA",1," ")</f>
        <v> </v>
      </c>
      <c r="DD18" s="1" t="str">
        <f>IF('Base Consolidada'!ALL27="APLICA",1," ")</f>
        <v> </v>
      </c>
      <c r="DE18" s="1" t="str">
        <f>IF('Base Consolidada'!ALM27="APLICA",1," ")</f>
        <v> </v>
      </c>
      <c r="DF18" s="1" t="str">
        <f>IF('Base Consolidada'!ALN27="APLICA",1," ")</f>
        <v> </v>
      </c>
      <c r="DG18" s="1" t="str">
        <f>IF('Base Consolidada'!ALO27="APLICA",1," ")</f>
        <v> </v>
      </c>
      <c r="DH18" s="1" t="str">
        <f>IF('Base Consolidada'!ALP27="APLICA",1," ")</f>
        <v> </v>
      </c>
      <c r="DI18" s="1">
        <f>IF('Base Consolidada'!ALQ27="APLICA",1," ")</f>
        <v>1</v>
      </c>
      <c r="DJ18" s="1" t="str">
        <f>IF('Base Consolidada'!ALR27="APLICA",1," ")</f>
        <v> </v>
      </c>
      <c r="DK18" s="1" t="str">
        <f>IF('Base Consolidada'!ALS27="APLICA",1," ")</f>
        <v> </v>
      </c>
      <c r="DL18" s="1" t="str">
        <f>IF('Base Consolidada'!ALT27="APLICA",1," ")</f>
        <v> </v>
      </c>
      <c r="DM18" s="1" t="str">
        <f>IF('Base Consolidada'!ALU27="APLICA",1," ")</f>
        <v> </v>
      </c>
      <c r="DN18" s="1" t="str">
        <f>IF('Base Consolidada'!ALV27="APLICA",1," ")</f>
        <v> </v>
      </c>
      <c r="DO18" s="1" t="str">
        <f>IF('Base Consolidada'!ALW27="APLICA",1," ")</f>
        <v> </v>
      </c>
      <c r="DP18" s="1" t="str">
        <f>IF('Base Consolidada'!ALX27="APLICA",1," ")</f>
        <v> </v>
      </c>
    </row>
    <row r="19" ht="14.5" spans="1:120">
      <c r="A19" s="49">
        <f>'Base Consolidada'!B28</f>
        <v>28</v>
      </c>
      <c r="B19" s="1" t="s">
        <v>3866</v>
      </c>
      <c r="C19" s="1" t="s">
        <v>3867</v>
      </c>
      <c r="D19" s="1" t="str">
        <f>IF(OR('Base Consolidada'!DW28="VOLQUETA",'Base Consolidada'!DW28="BUS",'Base Consolidada'!DW28="BUSETA",'Base Consolidada'!DW28="CAMIÓN",'Base Consolidada'!DW28="AUTOMÓVIL",'Base Consolidada'!DW28="CAMIONETA",'Base Consolidada'!DW28="MICROBUS",'Base Consolidada'!DW28="CAMPERO",'Base Consolidada'!DW28="TRACTOCAMION"),"CONDUCTOR",'Base Consolidada'!DW28)</f>
        <v>CONDUCTOR</v>
      </c>
      <c r="E19" s="1" t="e">
        <f>IF(OR(#REF!="VOLQUETA",#REF!="BUS",#REF!="BUSETA",#REF!="CAMIÓN",#REF!="AUTOMÓVIL",#REF!="CAMIONETA",#REF!="MICROBUS",#REF!="CAMPERO",#REF!="TRACTOCAMION"),"CONDUCTOR",#REF!)</f>
        <v>#REF!</v>
      </c>
      <c r="F19" s="1" t="e">
        <f>IF(OR(#REF!="VOLQUETA",#REF!="BUS",#REF!="BUSETA",#REF!="CAMIÓN",#REF!="AUTOMÓVIL",#REF!="CAMIONETA",#REF!="MICROBUS",#REF!="CAMPERO",#REF!="TRACTOCAMION"),"CONDUCTOR",#REF!)</f>
        <v>#REF!</v>
      </c>
      <c r="G19" s="49" t="e">
        <f>IF(OR(#REF!="VOLQUETA",#REF!="BUS",#REF!="BUSETA",#REF!="CAMIÓN",#REF!="AUTOMÓVIL",#REF!="CAMIONETA",#REF!="MICROBUS",#REF!="CAMPERO",#REF!="TRACTOCAMION"),"CONDUCTOR",#REF!)</f>
        <v>#REF!</v>
      </c>
      <c r="H19" s="49" t="e">
        <f>IF(OR(#REF!="VOLQUETA",#REF!="BUS",#REF!="BUSETA",#REF!="CAMIÓN",#REF!="AUTOMÓVIL",#REF!="CAMIONETA",#REF!="MICROBUS",#REF!="CAMPERO",#REF!="TRACTOCAMION"),"CONDUCTOR",#REF!)</f>
        <v>#REF!</v>
      </c>
      <c r="I19" s="49" t="e">
        <f>IF(OR(#REF!="VOLQUETA",#REF!="BUS",#REF!="BUSETA",#REF!="CAMIÓN",#REF!="AUTOMÓVIL",#REF!="CAMIONETA",#REF!="MICROBUS",#REF!="CAMPERO",#REF!="TRACTOCAMION"),"CONDUCTOR",#REF!)</f>
        <v>#REF!</v>
      </c>
      <c r="J19" s="49" t="e">
        <f>IF(OR(#REF!="VOLQUETA",#REF!="BUS",#REF!="BUSETA",#REF!="CAMIÓN",#REF!="AUTOMÓVIL",#REF!="CAMIONETA",#REF!="MICROBUS",#REF!="CAMPERO",#REF!="TRACTOCAMION"),"CONDUCTOR",#REF!)</f>
        <v>#REF!</v>
      </c>
      <c r="K19" s="49" t="e">
        <f>IF(OR(#REF!="VOLQUETA",#REF!="BUS",#REF!="BUSETA",#REF!="CAMIÓN",#REF!="AUTOMÓVIL",#REF!="CAMIONETA",#REF!="MICROBUS",#REF!="CAMPERO",#REF!="TRACTOCAMION"),"CONDUCTOR",#REF!)</f>
        <v>#REF!</v>
      </c>
      <c r="L19" s="49" t="e">
        <f>IF(OR(#REF!="VOLQUETA",#REF!="BUS",#REF!="BUSETA",#REF!="CAMIÓN",#REF!="AUTOMÓVIL",#REF!="CAMIONETA",#REF!="MICROBUS",#REF!="CAMPERO",#REF!="TRACTOCAMION"),"CONDUCTOR",#REF!)</f>
        <v>#REF!</v>
      </c>
      <c r="M19" s="49" t="e">
        <f>IF(OR(#REF!="VOLQUETA",#REF!="BUS",#REF!="BUSETA",#REF!="CAMIÓN",#REF!="AUTOMÓVIL",#REF!="CAMIONETA",#REF!="MICROBUS",#REF!="CAMPERO",#REF!="TRACTOCAMION"),"CONDUCTOR",#REF!)</f>
        <v>#REF!</v>
      </c>
      <c r="N19" s="49" t="e">
        <f>IF(OR(#REF!="VOLQUETA",#REF!="BUS",#REF!="BUSETA",#REF!="CAMIÓN",#REF!="AUTOMÓVIL",#REF!="CAMIONETA",#REF!="MICROBUS",#REF!="CAMPERO",#REF!="TRACTOCAMION"),"CONDUCTOR",#REF!)</f>
        <v>#REF!</v>
      </c>
      <c r="O19" s="49" t="e">
        <f>IF(OR(#REF!="VOLQUETA",#REF!="BUS",#REF!="BUSETA",#REF!="CAMIÓN",#REF!="AUTOMÓVIL",#REF!="CAMIONETA",#REF!="MICROBUS",#REF!="CAMPERO",#REF!="TRACTOCAMION"),"CONDUCTOR",#REF!)</f>
        <v>#REF!</v>
      </c>
      <c r="P19" s="49">
        <f>YEAR('Base Consolidada'!QM28)-YEAR('Base Consolidada'!CG28)</f>
        <v>37</v>
      </c>
      <c r="Q19" s="51" t="e">
        <f>IF(#REF!=0," ",YEAR('Base Consolidada'!QM28)-YEAR(#REF!))</f>
        <v>#REF!</v>
      </c>
      <c r="R19" s="51" t="e">
        <f>IF(#REF!=0," ",YEAR('Base Consolidada'!QM28)-YEAR(#REF!))</f>
        <v>#REF!</v>
      </c>
      <c r="S19" s="51" t="e">
        <f>IF(#REF!=0," ",YEAR('Base Consolidada'!$QM$7)-YEAR(#REF!))</f>
        <v>#REF!</v>
      </c>
      <c r="T19" s="51" t="e">
        <f>IF(#REF!=0," ",YEAR('Base Consolidada'!$QM$7)-YEAR(#REF!))</f>
        <v>#REF!</v>
      </c>
      <c r="U19" s="51" t="e">
        <f>IF(#REF!=0," ",YEAR('Base Consolidada'!$QM$7)-YEAR(#REF!))</f>
        <v>#REF!</v>
      </c>
      <c r="V19" s="51" t="e">
        <f>IF(#REF!=0," ",YEAR('Base Consolidada'!$QM$7)-YEAR(#REF!))</f>
        <v>#REF!</v>
      </c>
      <c r="W19" s="51" t="e">
        <f>IF(#REF!=0," ",YEAR('Base Consolidada'!$QM$7)-YEAR(#REF!))</f>
        <v>#REF!</v>
      </c>
      <c r="X19" s="51" t="e">
        <f>IF(#REF!=0," ",YEAR('Base Consolidada'!$QM$7)-YEAR(#REF!))</f>
        <v>#REF!</v>
      </c>
      <c r="Y19" s="51" t="e">
        <f>IF(#REF!=0," ",YEAR('Base Consolidada'!$QM$7)-YEAR(#REF!))</f>
        <v>#REF!</v>
      </c>
      <c r="Z19" s="51" t="e">
        <f>IF(#REF!=0," ",YEAR('Base Consolidada'!$QM$7)-YEAR(#REF!))</f>
        <v>#REF!</v>
      </c>
      <c r="AA19" s="51" t="e">
        <f>IF(#REF!=0," ",YEAR('Base Consolidada'!$QM$7)-YEAR(#REF!))</f>
        <v>#REF!</v>
      </c>
      <c r="AB19" s="1" t="str">
        <f>IF('Base Consolidada'!CI28="********"," ",'Base Consolidada'!CI28)</f>
        <v>*****</v>
      </c>
      <c r="AC19" s="1" t="e">
        <f>IF(#REF!=0," ",#REF!)</f>
        <v>#REF!</v>
      </c>
      <c r="AD19" s="1" t="e">
        <f>#REF!</f>
        <v>#REF!</v>
      </c>
      <c r="AE19" s="1" t="e">
        <f>#REF!</f>
        <v>#REF!</v>
      </c>
      <c r="AF19" s="1" t="e">
        <f>#REF!</f>
        <v>#REF!</v>
      </c>
      <c r="AG19" s="1" t="e">
        <f>#REF!</f>
        <v>#REF!</v>
      </c>
      <c r="AH19" s="1" t="e">
        <f>#REF!</f>
        <v>#REF!</v>
      </c>
      <c r="AI19" s="1" t="e">
        <f>#REF!</f>
        <v>#REF!</v>
      </c>
      <c r="AJ19" s="1" t="e">
        <f>#REF!</f>
        <v>#REF!</v>
      </c>
      <c r="AK19" s="1" t="e">
        <f>#REF!</f>
        <v>#REF!</v>
      </c>
      <c r="AL19" s="1" t="e">
        <f>#REF!</f>
        <v>#REF!</v>
      </c>
      <c r="AM19" s="1" t="e">
        <f>#REF!</f>
        <v>#REF!</v>
      </c>
      <c r="AN19" s="1"/>
      <c r="AO19" s="1" t="e">
        <f>#REF!</f>
        <v>#REF!</v>
      </c>
      <c r="AP19" s="53" t="e">
        <f>#REF!</f>
        <v>#REF!</v>
      </c>
      <c r="AQ19" s="1" t="e">
        <f>#REF!</f>
        <v>#REF!</v>
      </c>
      <c r="AR19" s="1" t="e">
        <f>#REF!</f>
        <v>#REF!</v>
      </c>
      <c r="AS19" s="1" t="e">
        <f>#REF!</f>
        <v>#REF!</v>
      </c>
      <c r="AT19" s="54"/>
      <c r="AU19" s="54" t="e">
        <f>IF(#REF!=0," ",YEAR('Base Consolidada'!QM28)-YEAR(#REF!))</f>
        <v>#REF!</v>
      </c>
      <c r="AV19" s="54" t="e">
        <f>IF(#REF!=0," ",YEAR('Base Consolidada'!QM28)-YEAR(#REF!))</f>
        <v>#REF!</v>
      </c>
      <c r="AW19" s="54" t="e">
        <f>IF(#REF!=0," ",YEAR('Base Consolidada'!$QM$7)-YEAR(#REF!))</f>
        <v>#REF!</v>
      </c>
      <c r="AX19" s="54" t="e">
        <f>IF(#REF!=0," ",YEAR('Base Consolidada'!$QM$7)-YEAR(#REF!))</f>
        <v>#REF!</v>
      </c>
      <c r="AY19" s="54" t="e">
        <f>IF(#REF!=0," ",YEAR('Base Consolidada'!$QM$7)-YEAR(#REF!))</f>
        <v>#REF!</v>
      </c>
      <c r="AZ19" s="1" t="str">
        <f>'Base Consolidada'!MY28</f>
        <v>MUERTO</v>
      </c>
      <c r="BA19" s="1" t="e">
        <f>#REF!</f>
        <v>#REF!</v>
      </c>
      <c r="BB19" s="1" t="e">
        <f>#REF!</f>
        <v>#REF!</v>
      </c>
      <c r="BC19" s="1" t="e">
        <f>#REF!</f>
        <v>#REF!</v>
      </c>
      <c r="BD19" s="1" t="e">
        <f>#REF!</f>
        <v>#REF!</v>
      </c>
      <c r="BE19" s="1" t="e">
        <f>#REF!</f>
        <v>#REF!</v>
      </c>
      <c r="BF19" s="1" t="str">
        <f>IF('Base Consolidada'!AJT28="APLICA",1," ")</f>
        <v> </v>
      </c>
      <c r="BG19" s="1">
        <f>IF('Base Consolidada'!AJU28="APLICA",1," ")</f>
        <v>1</v>
      </c>
      <c r="BH19" s="1">
        <f>IF('Base Consolidada'!AJV28="APLICA",1," ")</f>
        <v>1</v>
      </c>
      <c r="BI19" s="1" t="str">
        <f>IF('Base Consolidada'!AJW28="APLICA",1," ")</f>
        <v> </v>
      </c>
      <c r="BJ19" s="1">
        <f>IF('Base Consolidada'!AJX28="APLICA",1," ")</f>
        <v>1</v>
      </c>
      <c r="BK19" s="1" t="str">
        <f>IF('Base Consolidada'!AJY28="APLICA",1," ")</f>
        <v> </v>
      </c>
      <c r="BL19" s="1" t="str">
        <f>IF('Base Consolidada'!AJZ28="APLICA",1," ")</f>
        <v> </v>
      </c>
      <c r="BM19" s="1" t="str">
        <f>IF('Base Consolidada'!AKA28="APLICA",1," ")</f>
        <v> </v>
      </c>
      <c r="BN19" s="1" t="str">
        <f>IF('Base Consolidada'!AKB28="APLICA",1," ")</f>
        <v> </v>
      </c>
      <c r="BO19" s="1" t="str">
        <f>IF('Base Consolidada'!AKC28="APLICA",1," ")</f>
        <v> </v>
      </c>
      <c r="BP19" s="1" t="str">
        <f>IF('Base Consolidada'!AKD28="APLICA",1," ")</f>
        <v> </v>
      </c>
      <c r="BQ19" s="1" t="str">
        <f>IF('Base Consolidada'!AKE28="APLICA",1," ")</f>
        <v> </v>
      </c>
      <c r="BR19" s="1" t="str">
        <f>IF('Base Consolidada'!AKF28="APLICA",1," ")</f>
        <v> </v>
      </c>
      <c r="BS19" s="1" t="str">
        <f>IF('Base Consolidada'!AKG28="APLICA",1," ")</f>
        <v> </v>
      </c>
      <c r="BT19" s="1" t="str">
        <f>IF('Base Consolidada'!AKH28="APLICA",1," ")</f>
        <v> </v>
      </c>
      <c r="BU19" s="1" t="str">
        <f>IF('Base Consolidada'!AKI28="APLICA",1," ")</f>
        <v> </v>
      </c>
      <c r="BV19" s="1" t="str">
        <f>IF('Base Consolidada'!AKJ28="APLICA",1," ")</f>
        <v> </v>
      </c>
      <c r="BW19" s="1" t="str">
        <f>IF('Base Consolidada'!AKK28="APLICA",1," ")</f>
        <v> </v>
      </c>
      <c r="BX19" s="1" t="str">
        <f>IF('Base Consolidada'!AKL28="APLICA",1," ")</f>
        <v> </v>
      </c>
      <c r="BY19" s="1" t="str">
        <f>IF('Base Consolidada'!AKM28="APLICA",1," ")</f>
        <v> </v>
      </c>
      <c r="BZ19" s="1" t="str">
        <f>IF('Base Consolidada'!AKN28="APLICA",1," ")</f>
        <v> </v>
      </c>
      <c r="CA19" s="1" t="str">
        <f>IF('Base Consolidada'!AKO28="APLICA",1," ")</f>
        <v> </v>
      </c>
      <c r="CB19" s="1" t="str">
        <f>IF('Base Consolidada'!AKP28="APLICA",1," ")</f>
        <v> </v>
      </c>
      <c r="CC19" s="1" t="str">
        <f>IF('Base Consolidada'!AKQ28="APLICA",1," ")</f>
        <v> </v>
      </c>
      <c r="CD19" s="1">
        <f>IF('Base Consolidada'!AKR28="APLICA",1," ")</f>
        <v>1</v>
      </c>
      <c r="CE19" s="1" t="str">
        <f>IF('Base Consolidada'!AKS28="APLICA",1," ")</f>
        <v> </v>
      </c>
      <c r="CF19" s="1" t="str">
        <f>IF('Base Consolidada'!AKT28="APLICA",1," ")</f>
        <v> </v>
      </c>
      <c r="CG19" s="1" t="str">
        <f>IF('Base Consolidada'!AKU28="APLICA",1," ")</f>
        <v> </v>
      </c>
      <c r="CH19" s="1" t="str">
        <f>IF('Base Consolidada'!AKV28="APLICA",1," ")</f>
        <v> </v>
      </c>
      <c r="CI19" s="1" t="str">
        <f>IF('Base Consolidada'!AKW28="APLICA",1," ")</f>
        <v> </v>
      </c>
      <c r="CJ19" s="1" t="str">
        <f>IF('Base Consolidada'!AKX28="APLICA",1," ")</f>
        <v> </v>
      </c>
      <c r="CK19" s="1" t="str">
        <f>IF('Base Consolidada'!AKY28="APLICA",1," ")</f>
        <v> </v>
      </c>
      <c r="CL19" s="1" t="str">
        <f>IF('Base Consolidada'!AKZ28="APLICA",1," ")</f>
        <v> </v>
      </c>
      <c r="CM19" s="1" t="str">
        <f>IF('Base Consolidada'!ALA28="APLICA",1," ")</f>
        <v> </v>
      </c>
      <c r="CN19" s="1" t="str">
        <f>IF('Base Consolidada'!ALB28="APLICA",1," ")</f>
        <v> </v>
      </c>
      <c r="CO19" s="1" t="str">
        <f>IF('Base Consolidada'!ALC28="APLICA",1," ")</f>
        <v> </v>
      </c>
      <c r="CP19" s="1" t="str">
        <f>IF('Base Consolidada'!ALD28="APLICA",1," ")</f>
        <v> </v>
      </c>
      <c r="CQ19" s="1" t="str">
        <f>IF('Base Consolidada'!ALE28="APLICA",1," ")</f>
        <v> </v>
      </c>
      <c r="CR19" s="1" t="e">
        <f>IF('Base Consolidada'!#REF!="APLICA",1," ")</f>
        <v>#REF!</v>
      </c>
      <c r="CS19" s="1" t="e">
        <f>IF('Base Consolidada'!#REF!="APLICA",1," ")</f>
        <v>#REF!</v>
      </c>
      <c r="CT19" s="1" t="e">
        <f>IF('Base Consolidada'!#REF!="APLICA",1," ")</f>
        <v>#REF!</v>
      </c>
      <c r="CU19" s="1" t="e">
        <f>IF('Base Consolidada'!#REF!="APLICA",1," ")</f>
        <v>#REF!</v>
      </c>
      <c r="CV19" s="1" t="e">
        <f>IF('Base Consolidada'!#REF!="APLICA",1," ")</f>
        <v>#REF!</v>
      </c>
      <c r="CW19" s="1" t="e">
        <f>IF('Base Consolidada'!#REF!="APLICA",1," ")</f>
        <v>#REF!</v>
      </c>
      <c r="CX19" s="1" t="str">
        <f>IF('Base Consolidada'!ALF28="APLICA",1," ")</f>
        <v> </v>
      </c>
      <c r="CY19" s="1">
        <f>IF('Base Consolidada'!ALG28="APLICA",1," ")</f>
        <v>1</v>
      </c>
      <c r="CZ19" s="1" t="str">
        <f>IF('Base Consolidada'!ALH28="APLICA",1," ")</f>
        <v> </v>
      </c>
      <c r="DA19" s="1" t="str">
        <f>IF('Base Consolidada'!ALI28="APLICA",1," ")</f>
        <v> </v>
      </c>
      <c r="DB19" s="1" t="str">
        <f>IF('Base Consolidada'!ALJ28="APLICA",1," ")</f>
        <v> </v>
      </c>
      <c r="DC19" s="1" t="str">
        <f>IF('Base Consolidada'!ALK28="APLICA",1," ")</f>
        <v> </v>
      </c>
      <c r="DD19" s="1">
        <f>IF('Base Consolidada'!ALL28="APLICA",1," ")</f>
        <v>1</v>
      </c>
      <c r="DE19" s="1" t="str">
        <f>IF('Base Consolidada'!ALM28="APLICA",1," ")</f>
        <v> </v>
      </c>
      <c r="DF19" s="1" t="str">
        <f>IF('Base Consolidada'!ALN28="APLICA",1," ")</f>
        <v> </v>
      </c>
      <c r="DG19" s="1" t="str">
        <f>IF('Base Consolidada'!ALO28="APLICA",1," ")</f>
        <v> </v>
      </c>
      <c r="DH19" s="1">
        <f>IF('Base Consolidada'!ALP28="APLICA",1," ")</f>
        <v>1</v>
      </c>
      <c r="DI19" s="1" t="str">
        <f>IF('Base Consolidada'!ALQ28="APLICA",1," ")</f>
        <v> </v>
      </c>
      <c r="DJ19" s="1" t="str">
        <f>IF('Base Consolidada'!ALR28="APLICA",1," ")</f>
        <v> </v>
      </c>
      <c r="DK19" s="1" t="str">
        <f>IF('Base Consolidada'!ALS28="APLICA",1," ")</f>
        <v> </v>
      </c>
      <c r="DL19" s="1" t="str">
        <f>IF('Base Consolidada'!ALT28="APLICA",1," ")</f>
        <v> </v>
      </c>
      <c r="DM19" s="1" t="str">
        <f>IF('Base Consolidada'!ALU28="APLICA",1," ")</f>
        <v> </v>
      </c>
      <c r="DN19" s="1" t="str">
        <f>IF('Base Consolidada'!ALV28="APLICA",1," ")</f>
        <v> </v>
      </c>
      <c r="DO19" s="1" t="str">
        <f>IF('Base Consolidada'!ALW28="APLICA",1," ")</f>
        <v> </v>
      </c>
      <c r="DP19" s="1" t="str">
        <f>IF('Base Consolidada'!ALX28="APLICA",1," ")</f>
        <v> </v>
      </c>
    </row>
    <row r="20" ht="14.5" spans="1:120">
      <c r="A20" s="49">
        <f>'Base Consolidada'!B29</f>
        <v>30</v>
      </c>
      <c r="B20" s="1" t="s">
        <v>3868</v>
      </c>
      <c r="C20" s="50">
        <v>44963</v>
      </c>
      <c r="D20" s="1" t="str">
        <f>IF(OR('Base Consolidada'!DW29="VOLQUETA",'Base Consolidada'!DW29="BUS",'Base Consolidada'!DW29="BUSETA",'Base Consolidada'!DW29="CAMIÓN",'Base Consolidada'!DW29="AUTOMÓVIL",'Base Consolidada'!DW29="CAMIONETA",'Base Consolidada'!DW29="MICROBUS",'Base Consolidada'!DW29="CAMPERO",'Base Consolidada'!DW29="TRACTOCAMION"),"CONDUCTOR",'Base Consolidada'!DW29)</f>
        <v>CONDUCTOR</v>
      </c>
      <c r="E20" s="1" t="e">
        <f>IF(OR(#REF!="VOLQUETA",#REF!="BUS",#REF!="BUSETA",#REF!="CAMIÓN",#REF!="AUTOMÓVIL",#REF!="CAMIONETA",#REF!="MICROBUS",#REF!="CAMPERO",#REF!="TRACTOCAMION"),"CONDUCTOR",#REF!)</f>
        <v>#REF!</v>
      </c>
      <c r="F20" s="1" t="e">
        <f>IF(OR(#REF!="VOLQUETA",#REF!="BUS",#REF!="BUSETA",#REF!="CAMIÓN",#REF!="AUTOMÓVIL",#REF!="CAMIONETA",#REF!="MICROBUS",#REF!="CAMPERO",#REF!="TRACTOCAMION"),"CONDUCTOR",#REF!)</f>
        <v>#REF!</v>
      </c>
      <c r="G20" s="49" t="e">
        <f>IF(OR(#REF!="VOLQUETA",#REF!="BUS",#REF!="BUSETA",#REF!="CAMIÓN",#REF!="AUTOMÓVIL",#REF!="CAMIONETA",#REF!="MICROBUS",#REF!="CAMPERO",#REF!="TRACTOCAMION"),"CONDUCTOR",#REF!)</f>
        <v>#REF!</v>
      </c>
      <c r="H20" s="49" t="e">
        <f>IF(OR(#REF!="VOLQUETA",#REF!="BUS",#REF!="BUSETA",#REF!="CAMIÓN",#REF!="AUTOMÓVIL",#REF!="CAMIONETA",#REF!="MICROBUS",#REF!="CAMPERO",#REF!="TRACTOCAMION"),"CONDUCTOR",#REF!)</f>
        <v>#REF!</v>
      </c>
      <c r="I20" s="49" t="e">
        <f>IF(OR(#REF!="VOLQUETA",#REF!="BUS",#REF!="BUSETA",#REF!="CAMIÓN",#REF!="AUTOMÓVIL",#REF!="CAMIONETA",#REF!="MICROBUS",#REF!="CAMPERO",#REF!="TRACTOCAMION"),"CONDUCTOR",#REF!)</f>
        <v>#REF!</v>
      </c>
      <c r="J20" s="49" t="e">
        <f>IF(OR(#REF!="VOLQUETA",#REF!="BUS",#REF!="BUSETA",#REF!="CAMIÓN",#REF!="AUTOMÓVIL",#REF!="CAMIONETA",#REF!="MICROBUS",#REF!="CAMPERO",#REF!="TRACTOCAMION"),"CONDUCTOR",#REF!)</f>
        <v>#REF!</v>
      </c>
      <c r="K20" s="49" t="e">
        <f>IF(OR(#REF!="VOLQUETA",#REF!="BUS",#REF!="BUSETA",#REF!="CAMIÓN",#REF!="AUTOMÓVIL",#REF!="CAMIONETA",#REF!="MICROBUS",#REF!="CAMPERO",#REF!="TRACTOCAMION"),"CONDUCTOR",#REF!)</f>
        <v>#REF!</v>
      </c>
      <c r="L20" s="49" t="e">
        <f>IF(OR(#REF!="VOLQUETA",#REF!="BUS",#REF!="BUSETA",#REF!="CAMIÓN",#REF!="AUTOMÓVIL",#REF!="CAMIONETA",#REF!="MICROBUS",#REF!="CAMPERO",#REF!="TRACTOCAMION"),"CONDUCTOR",#REF!)</f>
        <v>#REF!</v>
      </c>
      <c r="M20" s="49" t="e">
        <f>IF(OR(#REF!="VOLQUETA",#REF!="BUS",#REF!="BUSETA",#REF!="CAMIÓN",#REF!="AUTOMÓVIL",#REF!="CAMIONETA",#REF!="MICROBUS",#REF!="CAMPERO",#REF!="TRACTOCAMION"),"CONDUCTOR",#REF!)</f>
        <v>#REF!</v>
      </c>
      <c r="N20" s="49" t="e">
        <f>IF(OR(#REF!="VOLQUETA",#REF!="BUS",#REF!="BUSETA",#REF!="CAMIÓN",#REF!="AUTOMÓVIL",#REF!="CAMIONETA",#REF!="MICROBUS",#REF!="CAMPERO",#REF!="TRACTOCAMION"),"CONDUCTOR",#REF!)</f>
        <v>#REF!</v>
      </c>
      <c r="O20" s="49" t="e">
        <f>IF(OR(#REF!="VOLQUETA",#REF!="BUS",#REF!="BUSETA",#REF!="CAMIÓN",#REF!="AUTOMÓVIL",#REF!="CAMIONETA",#REF!="MICROBUS",#REF!="CAMPERO",#REF!="TRACTOCAMION"),"CONDUCTOR",#REF!)</f>
        <v>#REF!</v>
      </c>
      <c r="P20" s="49">
        <f>YEAR('Base Consolidada'!QM29)-YEAR('Base Consolidada'!CG29)</f>
        <v>37</v>
      </c>
      <c r="Q20" s="51" t="e">
        <f>IF(#REF!=0," ",YEAR('Base Consolidada'!QM29)-YEAR(#REF!))</f>
        <v>#REF!</v>
      </c>
      <c r="R20" s="51" t="e">
        <f>IF(#REF!=0," ",YEAR('Base Consolidada'!QM29)-YEAR(#REF!))</f>
        <v>#REF!</v>
      </c>
      <c r="S20" s="51" t="e">
        <f>IF(#REF!=0," ",YEAR('Base Consolidada'!$QM$7)-YEAR(#REF!))</f>
        <v>#REF!</v>
      </c>
      <c r="T20" s="51" t="e">
        <f>IF(#REF!=0," ",YEAR('Base Consolidada'!$QM$7)-YEAR(#REF!))</f>
        <v>#REF!</v>
      </c>
      <c r="U20" s="51" t="e">
        <f>IF(#REF!=0," ",YEAR('Base Consolidada'!$QM$7)-YEAR(#REF!))</f>
        <v>#REF!</v>
      </c>
      <c r="V20" s="51" t="e">
        <f>IF(#REF!=0," ",YEAR('Base Consolidada'!$QM$7)-YEAR(#REF!))</f>
        <v>#REF!</v>
      </c>
      <c r="W20" s="51" t="e">
        <f>IF(#REF!=0," ",YEAR('Base Consolidada'!$QM$7)-YEAR(#REF!))</f>
        <v>#REF!</v>
      </c>
      <c r="X20" s="51" t="e">
        <f>IF(#REF!=0," ",YEAR('Base Consolidada'!$QM$7)-YEAR(#REF!))</f>
        <v>#REF!</v>
      </c>
      <c r="Y20" s="51" t="e">
        <f>IF(#REF!=0," ",YEAR('Base Consolidada'!$QM$7)-YEAR(#REF!))</f>
        <v>#REF!</v>
      </c>
      <c r="Z20" s="51" t="e">
        <f>IF(#REF!=0," ",YEAR('Base Consolidada'!$QM$7)-YEAR(#REF!))</f>
        <v>#REF!</v>
      </c>
      <c r="AA20" s="51" t="e">
        <f>IF(#REF!=0," ",YEAR('Base Consolidada'!$QM$7)-YEAR(#REF!))</f>
        <v>#REF!</v>
      </c>
      <c r="AB20" s="1" t="str">
        <f>IF('Base Consolidada'!CI29="********"," ",'Base Consolidada'!CI29)</f>
        <v>*****</v>
      </c>
      <c r="AC20" s="1" t="e">
        <f>IF(#REF!=0," ",#REF!)</f>
        <v>#REF!</v>
      </c>
      <c r="AD20" s="1" t="e">
        <f>#REF!</f>
        <v>#REF!</v>
      </c>
      <c r="AE20" s="1" t="e">
        <f>#REF!</f>
        <v>#REF!</v>
      </c>
      <c r="AF20" s="1" t="e">
        <f>#REF!</f>
        <v>#REF!</v>
      </c>
      <c r="AG20" s="1" t="e">
        <f>#REF!</f>
        <v>#REF!</v>
      </c>
      <c r="AH20" s="1" t="e">
        <f>#REF!</f>
        <v>#REF!</v>
      </c>
      <c r="AI20" s="1" t="e">
        <f>#REF!</f>
        <v>#REF!</v>
      </c>
      <c r="AJ20" s="1" t="e">
        <f>#REF!</f>
        <v>#REF!</v>
      </c>
      <c r="AK20" s="1" t="e">
        <f>#REF!</f>
        <v>#REF!</v>
      </c>
      <c r="AL20" s="1" t="e">
        <f>#REF!</f>
        <v>#REF!</v>
      </c>
      <c r="AM20" s="1" t="e">
        <f>#REF!</f>
        <v>#REF!</v>
      </c>
      <c r="AN20" s="1"/>
      <c r="AO20" s="1" t="e">
        <f>#REF!</f>
        <v>#REF!</v>
      </c>
      <c r="AP20" s="53" t="e">
        <f>#REF!</f>
        <v>#REF!</v>
      </c>
      <c r="AQ20" s="1" t="e">
        <f>#REF!</f>
        <v>#REF!</v>
      </c>
      <c r="AR20" s="1" t="e">
        <f>#REF!</f>
        <v>#REF!</v>
      </c>
      <c r="AS20" s="1" t="e">
        <f>#REF!</f>
        <v>#REF!</v>
      </c>
      <c r="AT20" s="54"/>
      <c r="AU20" s="54" t="e">
        <f>IF(#REF!=0," ",YEAR('Base Consolidada'!QM29)-YEAR(#REF!))</f>
        <v>#REF!</v>
      </c>
      <c r="AV20" s="54" t="e">
        <f>IF(#REF!=0," ",YEAR('Base Consolidada'!QM29)-YEAR(#REF!))</f>
        <v>#REF!</v>
      </c>
      <c r="AW20" s="54" t="e">
        <f>IF(#REF!=0," ",YEAR('Base Consolidada'!$QM$7)-YEAR(#REF!))</f>
        <v>#REF!</v>
      </c>
      <c r="AX20" s="54" t="e">
        <f>IF(#REF!=0," ",YEAR('Base Consolidada'!$QM$7)-YEAR(#REF!))</f>
        <v>#REF!</v>
      </c>
      <c r="AY20" s="54" t="e">
        <f>IF(#REF!=0," ",YEAR('Base Consolidada'!$QM$7)-YEAR(#REF!))</f>
        <v>#REF!</v>
      </c>
      <c r="AZ20" s="1"/>
      <c r="BA20" s="1" t="e">
        <f>#REF!</f>
        <v>#REF!</v>
      </c>
      <c r="BB20" s="1" t="e">
        <f>#REF!</f>
        <v>#REF!</v>
      </c>
      <c r="BC20" s="1" t="e">
        <f>#REF!</f>
        <v>#REF!</v>
      </c>
      <c r="BD20" s="1" t="e">
        <f>#REF!</f>
        <v>#REF!</v>
      </c>
      <c r="BE20" s="1" t="e">
        <f>#REF!</f>
        <v>#REF!</v>
      </c>
      <c r="BF20" s="1" t="str">
        <f>IF('Base Consolidada'!AJT29="APLICA",1," ")</f>
        <v> </v>
      </c>
      <c r="BG20" s="1">
        <f>IF('Base Consolidada'!AJU29="APLICA",1," ")</f>
        <v>1</v>
      </c>
      <c r="BH20" s="1">
        <f>IF('Base Consolidada'!AJV29="APLICA",1," ")</f>
        <v>1</v>
      </c>
      <c r="BI20" s="1">
        <f>IF('Base Consolidada'!AJW29="APLICA",1," ")</f>
        <v>1</v>
      </c>
      <c r="BJ20" s="1" t="str">
        <f>IF('Base Consolidada'!AJX29="APLICA",1," ")</f>
        <v> </v>
      </c>
      <c r="BK20" s="1">
        <f>IF('Base Consolidada'!AJY29="APLICA",1," ")</f>
        <v>1</v>
      </c>
      <c r="BL20" s="1" t="str">
        <f>IF('Base Consolidada'!AJZ29="APLICA",1," ")</f>
        <v> </v>
      </c>
      <c r="BM20" s="1" t="str">
        <f>IF('Base Consolidada'!AKA29="APLICA",1," ")</f>
        <v> </v>
      </c>
      <c r="BN20" s="1" t="str">
        <f>IF('Base Consolidada'!AKB29="APLICA",1," ")</f>
        <v> </v>
      </c>
      <c r="BO20" s="1" t="str">
        <f>IF('Base Consolidada'!AKC29="APLICA",1," ")</f>
        <v> </v>
      </c>
      <c r="BP20" s="1" t="str">
        <f>IF('Base Consolidada'!AKD29="APLICA",1," ")</f>
        <v> </v>
      </c>
      <c r="BQ20" s="1" t="str">
        <f>IF('Base Consolidada'!AKE29="APLICA",1," ")</f>
        <v> </v>
      </c>
      <c r="BR20" s="1" t="str">
        <f>IF('Base Consolidada'!AKF29="APLICA",1," ")</f>
        <v> </v>
      </c>
      <c r="BS20" s="1" t="str">
        <f>IF('Base Consolidada'!AKG29="APLICA",1," ")</f>
        <v> </v>
      </c>
      <c r="BT20" s="1" t="str">
        <f>IF('Base Consolidada'!AKH29="APLICA",1," ")</f>
        <v> </v>
      </c>
      <c r="BU20" s="1" t="str">
        <f>IF('Base Consolidada'!AKI29="APLICA",1," ")</f>
        <v> </v>
      </c>
      <c r="BV20" s="1" t="str">
        <f>IF('Base Consolidada'!AKJ29="APLICA",1," ")</f>
        <v> </v>
      </c>
      <c r="BW20" s="1" t="str">
        <f>IF('Base Consolidada'!AKK29="APLICA",1," ")</f>
        <v> </v>
      </c>
      <c r="BX20" s="1" t="str">
        <f>IF('Base Consolidada'!AKL29="APLICA",1," ")</f>
        <v> </v>
      </c>
      <c r="BY20" s="1" t="str">
        <f>IF('Base Consolidada'!AKM29="APLICA",1," ")</f>
        <v> </v>
      </c>
      <c r="BZ20" s="1" t="str">
        <f>IF('Base Consolidada'!AKN29="APLICA",1," ")</f>
        <v> </v>
      </c>
      <c r="CA20" s="1" t="str">
        <f>IF('Base Consolidada'!AKO29="APLICA",1," ")</f>
        <v> </v>
      </c>
      <c r="CB20" s="1" t="str">
        <f>IF('Base Consolidada'!AKP29="APLICA",1," ")</f>
        <v> </v>
      </c>
      <c r="CC20" s="1" t="str">
        <f>IF('Base Consolidada'!AKQ29="APLICA",1," ")</f>
        <v> </v>
      </c>
      <c r="CD20" s="1">
        <f>IF('Base Consolidada'!AKR29="APLICA",1," ")</f>
        <v>1</v>
      </c>
      <c r="CE20" s="1" t="str">
        <f>IF('Base Consolidada'!AKS29="APLICA",1," ")</f>
        <v> </v>
      </c>
      <c r="CF20" s="1" t="str">
        <f>IF('Base Consolidada'!AKT29="APLICA",1," ")</f>
        <v> </v>
      </c>
      <c r="CG20" s="1" t="str">
        <f>IF('Base Consolidada'!AKU29="APLICA",1," ")</f>
        <v> </v>
      </c>
      <c r="CH20" s="1" t="str">
        <f>IF('Base Consolidada'!AKV29="APLICA",1," ")</f>
        <v> </v>
      </c>
      <c r="CI20" s="1" t="str">
        <f>IF('Base Consolidada'!AKW29="APLICA",1," ")</f>
        <v> </v>
      </c>
      <c r="CJ20" s="1" t="str">
        <f>IF('Base Consolidada'!AKX29="APLICA",1," ")</f>
        <v> </v>
      </c>
      <c r="CK20" s="1" t="str">
        <f>IF('Base Consolidada'!AKY29="APLICA",1," ")</f>
        <v> </v>
      </c>
      <c r="CL20" s="1" t="str">
        <f>IF('Base Consolidada'!AKZ29="APLICA",1," ")</f>
        <v> </v>
      </c>
      <c r="CM20" s="1" t="str">
        <f>IF('Base Consolidada'!ALA29="APLICA",1," ")</f>
        <v> </v>
      </c>
      <c r="CN20" s="1" t="str">
        <f>IF('Base Consolidada'!ALB29="APLICA",1," ")</f>
        <v> </v>
      </c>
      <c r="CO20" s="1" t="str">
        <f>IF('Base Consolidada'!ALC29="APLICA",1," ")</f>
        <v> </v>
      </c>
      <c r="CP20" s="1" t="str">
        <f>IF('Base Consolidada'!ALD29="APLICA",1," ")</f>
        <v> </v>
      </c>
      <c r="CQ20" s="1" t="str">
        <f>IF('Base Consolidada'!ALE29="APLICA",1," ")</f>
        <v> </v>
      </c>
      <c r="CR20" s="1" t="e">
        <f>IF('Base Consolidada'!#REF!="APLICA",1," ")</f>
        <v>#REF!</v>
      </c>
      <c r="CS20" s="1" t="e">
        <f>IF('Base Consolidada'!#REF!="APLICA",1," ")</f>
        <v>#REF!</v>
      </c>
      <c r="CT20" s="1" t="e">
        <f>IF('Base Consolidada'!#REF!="APLICA",1," ")</f>
        <v>#REF!</v>
      </c>
      <c r="CU20" s="1" t="e">
        <f>IF('Base Consolidada'!#REF!="APLICA",1," ")</f>
        <v>#REF!</v>
      </c>
      <c r="CV20" s="1" t="e">
        <f>IF('Base Consolidada'!#REF!="APLICA",1," ")</f>
        <v>#REF!</v>
      </c>
      <c r="CW20" s="1" t="e">
        <f>IF('Base Consolidada'!#REF!="APLICA",1," ")</f>
        <v>#REF!</v>
      </c>
      <c r="CX20" s="1" t="str">
        <f>IF('Base Consolidada'!ALF29="APLICA",1," ")</f>
        <v> </v>
      </c>
      <c r="CY20" s="1" t="str">
        <f>IF('Base Consolidada'!ALG29="APLICA",1," ")</f>
        <v> </v>
      </c>
      <c r="CZ20" s="1">
        <f>IF('Base Consolidada'!ALH29="APLICA",1," ")</f>
        <v>1</v>
      </c>
      <c r="DA20" s="1" t="str">
        <f>IF('Base Consolidada'!ALI29="APLICA",1," ")</f>
        <v> </v>
      </c>
      <c r="DB20" s="1" t="str">
        <f>IF('Base Consolidada'!ALJ29="APLICA",1," ")</f>
        <v> </v>
      </c>
      <c r="DC20" s="1">
        <f>IF('Base Consolidada'!ALK29="APLICA",1," ")</f>
        <v>1</v>
      </c>
      <c r="DD20" s="1" t="str">
        <f>IF('Base Consolidada'!ALL29="APLICA",1," ")</f>
        <v> </v>
      </c>
      <c r="DE20" s="1" t="str">
        <f>IF('Base Consolidada'!ALM29="APLICA",1," ")</f>
        <v> </v>
      </c>
      <c r="DF20" s="1" t="str">
        <f>IF('Base Consolidada'!ALN29="APLICA",1," ")</f>
        <v> </v>
      </c>
      <c r="DG20" s="1" t="str">
        <f>IF('Base Consolidada'!ALO29="APLICA",1," ")</f>
        <v> </v>
      </c>
      <c r="DH20" s="1" t="str">
        <f>IF('Base Consolidada'!ALP29="APLICA",1," ")</f>
        <v> </v>
      </c>
      <c r="DI20" s="1">
        <f>IF('Base Consolidada'!ALQ29="APLICA",1," ")</f>
        <v>1</v>
      </c>
      <c r="DJ20" s="1" t="str">
        <f>IF('Base Consolidada'!ALR29="APLICA",1," ")</f>
        <v> </v>
      </c>
      <c r="DK20" s="1" t="str">
        <f>IF('Base Consolidada'!ALS29="APLICA",1," ")</f>
        <v> </v>
      </c>
      <c r="DL20" s="1" t="str">
        <f>IF('Base Consolidada'!ALT29="APLICA",1," ")</f>
        <v> </v>
      </c>
      <c r="DM20" s="1" t="str">
        <f>IF('Base Consolidada'!ALU29="APLICA",1," ")</f>
        <v> </v>
      </c>
      <c r="DN20" s="1" t="str">
        <f>IF('Base Consolidada'!ALV29="APLICA",1," ")</f>
        <v> </v>
      </c>
      <c r="DO20" s="1" t="str">
        <f>IF('Base Consolidada'!ALW29="APLICA",1," ")</f>
        <v> </v>
      </c>
      <c r="DP20" s="1" t="str">
        <f>IF('Base Consolidada'!ALX29="APLICA",1," ")</f>
        <v> </v>
      </c>
    </row>
    <row r="21" ht="14.5" spans="1:120">
      <c r="A21" s="49" t="e">
        <f>#REF!</f>
        <v>#REF!</v>
      </c>
      <c r="B21" s="1" t="s">
        <v>3869</v>
      </c>
      <c r="C21" s="1" t="s">
        <v>3870</v>
      </c>
      <c r="D21" s="1" t="e">
        <f>IF(OR(#REF!="VOLQUETA",#REF!="BUS",#REF!="BUSETA",#REF!="CAMIÓN",#REF!="AUTOMÓVIL",#REF!="CAMIONETA",#REF!="MICROBUS",#REF!="CAMPERO",#REF!="TRACTOCAMION"),"CONDUCTOR",#REF!)</f>
        <v>#REF!</v>
      </c>
      <c r="E21" s="1" t="e">
        <f>IF(OR(#REF!="VOLQUETA",#REF!="BUS",#REF!="BUSETA",#REF!="CAMIÓN",#REF!="AUTOMÓVIL",#REF!="CAMIONETA",#REF!="MICROBUS",#REF!="CAMPERO",#REF!="TRACTOCAMION"),"CONDUCTOR",#REF!)</f>
        <v>#REF!</v>
      </c>
      <c r="F21" s="1" t="e">
        <f>IF(OR(#REF!="VOLQUETA",#REF!="BUS",#REF!="BUSETA",#REF!="CAMIÓN",#REF!="AUTOMÓVIL",#REF!="CAMIONETA",#REF!="MICROBUS",#REF!="CAMPERO",#REF!="TRACTOCAMION"),"CONDUCTOR",#REF!)</f>
        <v>#REF!</v>
      </c>
      <c r="G21" s="49" t="e">
        <f>IF(OR(#REF!="VOLQUETA",#REF!="BUS",#REF!="BUSETA",#REF!="CAMIÓN",#REF!="AUTOMÓVIL",#REF!="CAMIONETA",#REF!="MICROBUS",#REF!="CAMPERO",#REF!="TRACTOCAMION"),"CONDUCTOR",#REF!)</f>
        <v>#REF!</v>
      </c>
      <c r="H21" s="49" t="e">
        <f>IF(OR(#REF!="VOLQUETA",#REF!="BUS",#REF!="BUSETA",#REF!="CAMIÓN",#REF!="AUTOMÓVIL",#REF!="CAMIONETA",#REF!="MICROBUS",#REF!="CAMPERO",#REF!="TRACTOCAMION"),"CONDUCTOR",#REF!)</f>
        <v>#REF!</v>
      </c>
      <c r="I21" s="49" t="e">
        <f>IF(OR(#REF!="VOLQUETA",#REF!="BUS",#REF!="BUSETA",#REF!="CAMIÓN",#REF!="AUTOMÓVIL",#REF!="CAMIONETA",#REF!="MICROBUS",#REF!="CAMPERO",#REF!="TRACTOCAMION"),"CONDUCTOR",#REF!)</f>
        <v>#REF!</v>
      </c>
      <c r="J21" s="49" t="e">
        <f>IF(OR(#REF!="VOLQUETA",#REF!="BUS",#REF!="BUSETA",#REF!="CAMIÓN",#REF!="AUTOMÓVIL",#REF!="CAMIONETA",#REF!="MICROBUS",#REF!="CAMPERO",#REF!="TRACTOCAMION"),"CONDUCTOR",#REF!)</f>
        <v>#REF!</v>
      </c>
      <c r="K21" s="49" t="e">
        <f>IF(OR(#REF!="VOLQUETA",#REF!="BUS",#REF!="BUSETA",#REF!="CAMIÓN",#REF!="AUTOMÓVIL",#REF!="CAMIONETA",#REF!="MICROBUS",#REF!="CAMPERO",#REF!="TRACTOCAMION"),"CONDUCTOR",#REF!)</f>
        <v>#REF!</v>
      </c>
      <c r="L21" s="49" t="e">
        <f>IF(OR(#REF!="VOLQUETA",#REF!="BUS",#REF!="BUSETA",#REF!="CAMIÓN",#REF!="AUTOMÓVIL",#REF!="CAMIONETA",#REF!="MICROBUS",#REF!="CAMPERO",#REF!="TRACTOCAMION"),"CONDUCTOR",#REF!)</f>
        <v>#REF!</v>
      </c>
      <c r="M21" s="49" t="e">
        <f>IF(OR(#REF!="VOLQUETA",#REF!="BUS",#REF!="BUSETA",#REF!="CAMIÓN",#REF!="AUTOMÓVIL",#REF!="CAMIONETA",#REF!="MICROBUS",#REF!="CAMPERO",#REF!="TRACTOCAMION"),"CONDUCTOR",#REF!)</f>
        <v>#REF!</v>
      </c>
      <c r="N21" s="49" t="e">
        <f>IF(OR(#REF!="VOLQUETA",#REF!="BUS",#REF!="BUSETA",#REF!="CAMIÓN",#REF!="AUTOMÓVIL",#REF!="CAMIONETA",#REF!="MICROBUS",#REF!="CAMPERO",#REF!="TRACTOCAMION"),"CONDUCTOR",#REF!)</f>
        <v>#REF!</v>
      </c>
      <c r="O21" s="49" t="e">
        <f>IF(OR(#REF!="VOLQUETA",#REF!="BUS",#REF!="BUSETA",#REF!="CAMIÓN",#REF!="AUTOMÓVIL",#REF!="CAMIONETA",#REF!="MICROBUS",#REF!="CAMPERO",#REF!="TRACTOCAMION"),"CONDUCTOR",#REF!)</f>
        <v>#REF!</v>
      </c>
      <c r="P21" s="49" t="e">
        <f>YEAR(#REF!)-YEAR(#REF!)</f>
        <v>#REF!</v>
      </c>
      <c r="Q21" s="51" t="e">
        <f>IF(#REF!=0," ",YEAR(#REF!)-YEAR(#REF!))</f>
        <v>#REF!</v>
      </c>
      <c r="R21" s="51" t="e">
        <f>IF(#REF!=0," ",YEAR(#REF!)-YEAR(#REF!))</f>
        <v>#REF!</v>
      </c>
      <c r="S21" s="51" t="e">
        <f>IF(#REF!=0," ",YEAR('Base Consolidada'!$QM$7)-YEAR(#REF!))</f>
        <v>#REF!</v>
      </c>
      <c r="T21" s="51" t="e">
        <f>IF(#REF!=0," ",YEAR('Base Consolidada'!$QM$7)-YEAR(#REF!))</f>
        <v>#REF!</v>
      </c>
      <c r="U21" s="51" t="e">
        <f>IF(#REF!=0," ",YEAR('Base Consolidada'!$QM$7)-YEAR(#REF!))</f>
        <v>#REF!</v>
      </c>
      <c r="V21" s="51" t="e">
        <f>IF(#REF!=0," ",YEAR('Base Consolidada'!$QM$7)-YEAR(#REF!))</f>
        <v>#REF!</v>
      </c>
      <c r="W21" s="51" t="e">
        <f>IF(#REF!=0," ",YEAR('Base Consolidada'!$QM$7)-YEAR(#REF!))</f>
        <v>#REF!</v>
      </c>
      <c r="X21" s="51" t="e">
        <f>IF(#REF!=0," ",YEAR('Base Consolidada'!$QM$7)-YEAR(#REF!))</f>
        <v>#REF!</v>
      </c>
      <c r="Y21" s="51" t="e">
        <f>IF(#REF!=0," ",YEAR('Base Consolidada'!$QM$7)-YEAR(#REF!))</f>
        <v>#REF!</v>
      </c>
      <c r="Z21" s="51" t="e">
        <f>IF(#REF!=0," ",YEAR('Base Consolidada'!$QM$7)-YEAR(#REF!))</f>
        <v>#REF!</v>
      </c>
      <c r="AA21" s="51" t="e">
        <f>IF(#REF!=0," ",YEAR('Base Consolidada'!$QM$7)-YEAR(#REF!))</f>
        <v>#REF!</v>
      </c>
      <c r="AB21" s="1" t="e">
        <f>IF(#REF!="********"," ",#REF!)</f>
        <v>#REF!</v>
      </c>
      <c r="AC21" s="1" t="e">
        <f>IF(#REF!=0," ",#REF!)</f>
        <v>#REF!</v>
      </c>
      <c r="AD21" s="1" t="e">
        <f>#REF!</f>
        <v>#REF!</v>
      </c>
      <c r="AE21" s="1" t="e">
        <f>#REF!</f>
        <v>#REF!</v>
      </c>
      <c r="AF21" s="1" t="e">
        <f>#REF!</f>
        <v>#REF!</v>
      </c>
      <c r="AG21" s="1" t="e">
        <f>#REF!</f>
        <v>#REF!</v>
      </c>
      <c r="AH21" s="1" t="e">
        <f>#REF!</f>
        <v>#REF!</v>
      </c>
      <c r="AI21" s="1" t="e">
        <f>#REF!</f>
        <v>#REF!</v>
      </c>
      <c r="AJ21" s="1" t="e">
        <f>#REF!</f>
        <v>#REF!</v>
      </c>
      <c r="AK21" s="1" t="e">
        <f>#REF!</f>
        <v>#REF!</v>
      </c>
      <c r="AL21" s="1" t="e">
        <f>#REF!</f>
        <v>#REF!</v>
      </c>
      <c r="AM21" s="1" t="e">
        <f>#REF!</f>
        <v>#REF!</v>
      </c>
      <c r="AN21" s="1"/>
      <c r="AO21" s="1" t="e">
        <f>#REF!</f>
        <v>#REF!</v>
      </c>
      <c r="AP21" s="53" t="e">
        <f>#REF!</f>
        <v>#REF!</v>
      </c>
      <c r="AQ21" s="1" t="e">
        <f>#REF!</f>
        <v>#REF!</v>
      </c>
      <c r="AR21" s="1" t="e">
        <f>#REF!</f>
        <v>#REF!</v>
      </c>
      <c r="AS21" s="1" t="e">
        <f>#REF!</f>
        <v>#REF!</v>
      </c>
      <c r="AT21" s="54"/>
      <c r="AU21" s="54" t="e">
        <f>IF(#REF!=0," ",YEAR(#REF!)-YEAR(#REF!))</f>
        <v>#REF!</v>
      </c>
      <c r="AV21" s="54" t="e">
        <f>IF(#REF!=0," ",YEAR(#REF!)-YEAR(#REF!))</f>
        <v>#REF!</v>
      </c>
      <c r="AW21" s="54" t="e">
        <f>IF(#REF!=0," ",YEAR('Base Consolidada'!$QM$7)-YEAR(#REF!))</f>
        <v>#REF!</v>
      </c>
      <c r="AX21" s="54" t="e">
        <f>IF(#REF!=0," ",YEAR('Base Consolidada'!$QM$7)-YEAR(#REF!))</f>
        <v>#REF!</v>
      </c>
      <c r="AY21" s="54" t="e">
        <f>IF(#REF!=0," ",YEAR('Base Consolidada'!$QM$7)-YEAR(#REF!))</f>
        <v>#REF!</v>
      </c>
      <c r="AZ21" s="1"/>
      <c r="BA21" s="1" t="e">
        <f>#REF!</f>
        <v>#REF!</v>
      </c>
      <c r="BB21" s="1" t="e">
        <f>#REF!</f>
        <v>#REF!</v>
      </c>
      <c r="BC21" s="1" t="e">
        <f>#REF!</f>
        <v>#REF!</v>
      </c>
      <c r="BD21" s="1" t="e">
        <f>#REF!</f>
        <v>#REF!</v>
      </c>
      <c r="BE21" s="1" t="e">
        <f>#REF!</f>
        <v>#REF!</v>
      </c>
      <c r="BF21" s="1" t="e">
        <f>IF(#REF!="APLICA",1," ")</f>
        <v>#REF!</v>
      </c>
      <c r="BG21" s="1" t="e">
        <f>IF(#REF!="APLICA",1," ")</f>
        <v>#REF!</v>
      </c>
      <c r="BH21" s="1" t="e">
        <f>IF(#REF!="APLICA",1," ")</f>
        <v>#REF!</v>
      </c>
      <c r="BI21" s="1" t="e">
        <f>IF(#REF!="APLICA",1," ")</f>
        <v>#REF!</v>
      </c>
      <c r="BJ21" s="1" t="e">
        <f>IF(#REF!="APLICA",1," ")</f>
        <v>#REF!</v>
      </c>
      <c r="BK21" s="1" t="e">
        <f>IF(#REF!="APLICA",1," ")</f>
        <v>#REF!</v>
      </c>
      <c r="BL21" s="1" t="e">
        <f>IF(#REF!="APLICA",1," ")</f>
        <v>#REF!</v>
      </c>
      <c r="BM21" s="1" t="e">
        <f>IF(#REF!="APLICA",1," ")</f>
        <v>#REF!</v>
      </c>
      <c r="BN21" s="1" t="e">
        <f>IF(#REF!="APLICA",1," ")</f>
        <v>#REF!</v>
      </c>
      <c r="BO21" s="1" t="e">
        <f>IF(#REF!="APLICA",1," ")</f>
        <v>#REF!</v>
      </c>
      <c r="BP21" s="1" t="e">
        <f>IF(#REF!="APLICA",1," ")</f>
        <v>#REF!</v>
      </c>
      <c r="BQ21" s="1" t="e">
        <f>IF(#REF!="APLICA",1," ")</f>
        <v>#REF!</v>
      </c>
      <c r="BR21" s="1" t="e">
        <f>IF(#REF!="APLICA",1," ")</f>
        <v>#REF!</v>
      </c>
      <c r="BS21" s="1" t="e">
        <f>IF(#REF!="APLICA",1," ")</f>
        <v>#REF!</v>
      </c>
      <c r="BT21" s="1" t="e">
        <f>IF(#REF!="APLICA",1," ")</f>
        <v>#REF!</v>
      </c>
      <c r="BU21" s="1" t="e">
        <f>IF(#REF!="APLICA",1," ")</f>
        <v>#REF!</v>
      </c>
      <c r="BV21" s="1" t="e">
        <f>IF(#REF!="APLICA",1," ")</f>
        <v>#REF!</v>
      </c>
      <c r="BW21" s="1" t="e">
        <f>IF(#REF!="APLICA",1," ")</f>
        <v>#REF!</v>
      </c>
      <c r="BX21" s="1" t="e">
        <f>IF(#REF!="APLICA",1," ")</f>
        <v>#REF!</v>
      </c>
      <c r="BY21" s="1" t="e">
        <f>IF(#REF!="APLICA",1," ")</f>
        <v>#REF!</v>
      </c>
      <c r="BZ21" s="1" t="e">
        <f>IF(#REF!="APLICA",1," ")</f>
        <v>#REF!</v>
      </c>
      <c r="CA21" s="1" t="e">
        <f>IF(#REF!="APLICA",1," ")</f>
        <v>#REF!</v>
      </c>
      <c r="CB21" s="1" t="e">
        <f>IF(#REF!="APLICA",1," ")</f>
        <v>#REF!</v>
      </c>
      <c r="CC21" s="1" t="e">
        <f>IF(#REF!="APLICA",1," ")</f>
        <v>#REF!</v>
      </c>
      <c r="CD21" s="1" t="e">
        <f>IF(#REF!="APLICA",1," ")</f>
        <v>#REF!</v>
      </c>
      <c r="CE21" s="1" t="e">
        <f>IF(#REF!="APLICA",1," ")</f>
        <v>#REF!</v>
      </c>
      <c r="CF21" s="1" t="e">
        <f>IF(#REF!="APLICA",1," ")</f>
        <v>#REF!</v>
      </c>
      <c r="CG21" s="1" t="e">
        <f>IF(#REF!="APLICA",1," ")</f>
        <v>#REF!</v>
      </c>
      <c r="CH21" s="1" t="e">
        <f>IF(#REF!="APLICA",1," ")</f>
        <v>#REF!</v>
      </c>
      <c r="CI21" s="1" t="e">
        <f>IF(#REF!="APLICA",1," ")</f>
        <v>#REF!</v>
      </c>
      <c r="CJ21" s="1" t="e">
        <f>IF(#REF!="APLICA",1," ")</f>
        <v>#REF!</v>
      </c>
      <c r="CK21" s="1" t="e">
        <f>IF(#REF!="APLICA",1," ")</f>
        <v>#REF!</v>
      </c>
      <c r="CL21" s="1" t="e">
        <f>IF(#REF!="APLICA",1," ")</f>
        <v>#REF!</v>
      </c>
      <c r="CM21" s="1" t="e">
        <f>IF(#REF!="APLICA",1," ")</f>
        <v>#REF!</v>
      </c>
      <c r="CN21" s="1" t="e">
        <f>IF(#REF!="APLICA",1," ")</f>
        <v>#REF!</v>
      </c>
      <c r="CO21" s="1" t="e">
        <f>IF(#REF!="APLICA",1," ")</f>
        <v>#REF!</v>
      </c>
      <c r="CP21" s="1" t="e">
        <f>IF(#REF!="APLICA",1," ")</f>
        <v>#REF!</v>
      </c>
      <c r="CQ21" s="1" t="e">
        <f>IF(#REF!="APLICA",1," ")</f>
        <v>#REF!</v>
      </c>
      <c r="CR21" s="1" t="e">
        <f>IF(#REF!="APLICA",1," ")</f>
        <v>#REF!</v>
      </c>
      <c r="CS21" s="1" t="e">
        <f>IF(#REF!="APLICA",1," ")</f>
        <v>#REF!</v>
      </c>
      <c r="CT21" s="1" t="e">
        <f>IF(#REF!="APLICA",1," ")</f>
        <v>#REF!</v>
      </c>
      <c r="CU21" s="1" t="e">
        <f>IF(#REF!="APLICA",1," ")</f>
        <v>#REF!</v>
      </c>
      <c r="CV21" s="1" t="e">
        <f>IF(#REF!="APLICA",1," ")</f>
        <v>#REF!</v>
      </c>
      <c r="CW21" s="1" t="e">
        <f>IF(#REF!="APLICA",1," ")</f>
        <v>#REF!</v>
      </c>
      <c r="CX21" s="1" t="e">
        <f>IF(#REF!="APLICA",1," ")</f>
        <v>#REF!</v>
      </c>
      <c r="CY21" s="1" t="e">
        <f>IF(#REF!="APLICA",1," ")</f>
        <v>#REF!</v>
      </c>
      <c r="CZ21" s="1" t="e">
        <f>IF(#REF!="APLICA",1," ")</f>
        <v>#REF!</v>
      </c>
      <c r="DA21" s="1" t="e">
        <f>IF(#REF!="APLICA",1," ")</f>
        <v>#REF!</v>
      </c>
      <c r="DB21" s="1" t="e">
        <f>IF(#REF!="APLICA",1," ")</f>
        <v>#REF!</v>
      </c>
      <c r="DC21" s="1" t="e">
        <f>IF(#REF!="APLICA",1," ")</f>
        <v>#REF!</v>
      </c>
      <c r="DD21" s="1" t="e">
        <f>IF(#REF!="APLICA",1," ")</f>
        <v>#REF!</v>
      </c>
      <c r="DE21" s="1" t="e">
        <f>IF(#REF!="APLICA",1," ")</f>
        <v>#REF!</v>
      </c>
      <c r="DF21" s="1" t="e">
        <f>IF(#REF!="APLICA",1," ")</f>
        <v>#REF!</v>
      </c>
      <c r="DG21" s="1" t="e">
        <f>IF(#REF!="APLICA",1," ")</f>
        <v>#REF!</v>
      </c>
      <c r="DH21" s="1" t="e">
        <f>IF(#REF!="APLICA",1," ")</f>
        <v>#REF!</v>
      </c>
      <c r="DI21" s="1" t="e">
        <f>IF(#REF!="APLICA",1," ")</f>
        <v>#REF!</v>
      </c>
      <c r="DJ21" s="1" t="e">
        <f>IF(#REF!="APLICA",1," ")</f>
        <v>#REF!</v>
      </c>
      <c r="DK21" s="1" t="e">
        <f>IF(#REF!="APLICA",1," ")</f>
        <v>#REF!</v>
      </c>
      <c r="DL21" s="1" t="e">
        <f>IF(#REF!="APLICA",1," ")</f>
        <v>#REF!</v>
      </c>
      <c r="DM21" s="1" t="e">
        <f>IF(#REF!="APLICA",1," ")</f>
        <v>#REF!</v>
      </c>
      <c r="DN21" s="1" t="e">
        <f>IF(#REF!="APLICA",1," ")</f>
        <v>#REF!</v>
      </c>
      <c r="DO21" s="1" t="e">
        <f>IF(#REF!="APLICA",1," ")</f>
        <v>#REF!</v>
      </c>
      <c r="DP21" s="1" t="e">
        <f>IF(#REF!="APLICA",1," ")</f>
        <v>#REF!</v>
      </c>
    </row>
    <row r="22" ht="14.5" spans="1:120">
      <c r="A22" s="49">
        <f>'Base Consolidada'!B30</f>
        <v>33</v>
      </c>
      <c r="B22" s="1" t="s">
        <v>3871</v>
      </c>
      <c r="C22" s="1" t="s">
        <v>3872</v>
      </c>
      <c r="D22" s="1" t="str">
        <f>IF(OR('Base Consolidada'!DW30="VOLQUETA",'Base Consolidada'!DW30="BUS",'Base Consolidada'!DW30="BUSETA",'Base Consolidada'!DW30="CAMIÓN",'Base Consolidada'!DW30="AUTOMÓVIL",'Base Consolidada'!DW30="CAMIONETA",'Base Consolidada'!DW30="MICROBUS",'Base Consolidada'!DW30="CAMPERO",'Base Consolidada'!DW30="TRACTOCAMION"),"CONDUCTOR",'Base Consolidada'!DW30)</f>
        <v>CONDUCTOR</v>
      </c>
      <c r="E22" s="1" t="e">
        <f>IF(OR(#REF!="VOLQUETA",#REF!="BUS",#REF!="BUSETA",#REF!="CAMIÓN",#REF!="AUTOMÓVIL",#REF!="CAMIONETA",#REF!="MICROBUS",#REF!="CAMPERO",#REF!="TRACTOCAMION"),"CONDUCTOR",#REF!)</f>
        <v>#REF!</v>
      </c>
      <c r="F22" s="1" t="e">
        <f>IF(OR(#REF!="VOLQUETA",#REF!="BUS",#REF!="BUSETA",#REF!="CAMIÓN",#REF!="AUTOMÓVIL",#REF!="CAMIONETA",#REF!="MICROBUS",#REF!="CAMPERO",#REF!="TRACTOCAMION"),"CONDUCTOR",#REF!)</f>
        <v>#REF!</v>
      </c>
      <c r="G22" s="49" t="e">
        <f>IF(OR(#REF!="VOLQUETA",#REF!="BUS",#REF!="BUSETA",#REF!="CAMIÓN",#REF!="AUTOMÓVIL",#REF!="CAMIONETA",#REF!="MICROBUS",#REF!="CAMPERO",#REF!="TRACTOCAMION"),"CONDUCTOR",#REF!)</f>
        <v>#REF!</v>
      </c>
      <c r="H22" s="49" t="e">
        <f>IF(OR(#REF!="VOLQUETA",#REF!="BUS",#REF!="BUSETA",#REF!="CAMIÓN",#REF!="AUTOMÓVIL",#REF!="CAMIONETA",#REF!="MICROBUS",#REF!="CAMPERO",#REF!="TRACTOCAMION"),"CONDUCTOR",#REF!)</f>
        <v>#REF!</v>
      </c>
      <c r="I22" s="49" t="e">
        <f>IF(OR(#REF!="VOLQUETA",#REF!="BUS",#REF!="BUSETA",#REF!="CAMIÓN",#REF!="AUTOMÓVIL",#REF!="CAMIONETA",#REF!="MICROBUS",#REF!="CAMPERO",#REF!="TRACTOCAMION"),"CONDUCTOR",#REF!)</f>
        <v>#REF!</v>
      </c>
      <c r="J22" s="49" t="e">
        <f>IF(OR(#REF!="VOLQUETA",#REF!="BUS",#REF!="BUSETA",#REF!="CAMIÓN",#REF!="AUTOMÓVIL",#REF!="CAMIONETA",#REF!="MICROBUS",#REF!="CAMPERO",#REF!="TRACTOCAMION"),"CONDUCTOR",#REF!)</f>
        <v>#REF!</v>
      </c>
      <c r="K22" s="49" t="e">
        <f>IF(OR(#REF!="VOLQUETA",#REF!="BUS",#REF!="BUSETA",#REF!="CAMIÓN",#REF!="AUTOMÓVIL",#REF!="CAMIONETA",#REF!="MICROBUS",#REF!="CAMPERO",#REF!="TRACTOCAMION"),"CONDUCTOR",#REF!)</f>
        <v>#REF!</v>
      </c>
      <c r="L22" s="49" t="e">
        <f>IF(OR(#REF!="VOLQUETA",#REF!="BUS",#REF!="BUSETA",#REF!="CAMIÓN",#REF!="AUTOMÓVIL",#REF!="CAMIONETA",#REF!="MICROBUS",#REF!="CAMPERO",#REF!="TRACTOCAMION"),"CONDUCTOR",#REF!)</f>
        <v>#REF!</v>
      </c>
      <c r="M22" s="49" t="e">
        <f>IF(OR(#REF!="VOLQUETA",#REF!="BUS",#REF!="BUSETA",#REF!="CAMIÓN",#REF!="AUTOMÓVIL",#REF!="CAMIONETA",#REF!="MICROBUS",#REF!="CAMPERO",#REF!="TRACTOCAMION"),"CONDUCTOR",#REF!)</f>
        <v>#REF!</v>
      </c>
      <c r="N22" s="49" t="e">
        <f>IF(OR(#REF!="VOLQUETA",#REF!="BUS",#REF!="BUSETA",#REF!="CAMIÓN",#REF!="AUTOMÓVIL",#REF!="CAMIONETA",#REF!="MICROBUS",#REF!="CAMPERO",#REF!="TRACTOCAMION"),"CONDUCTOR",#REF!)</f>
        <v>#REF!</v>
      </c>
      <c r="O22" s="49" t="e">
        <f>IF(OR(#REF!="VOLQUETA",#REF!="BUS",#REF!="BUSETA",#REF!="CAMIÓN",#REF!="AUTOMÓVIL",#REF!="CAMIONETA",#REF!="MICROBUS",#REF!="CAMPERO",#REF!="TRACTOCAMION"),"CONDUCTOR",#REF!)</f>
        <v>#REF!</v>
      </c>
      <c r="P22" s="49">
        <f>YEAR('Base Consolidada'!QM30)-YEAR('Base Consolidada'!CG30)</f>
        <v>76</v>
      </c>
      <c r="Q22" s="51" t="e">
        <f>IF(#REF!=0," ",YEAR('Base Consolidada'!QM30)-YEAR(#REF!))</f>
        <v>#REF!</v>
      </c>
      <c r="R22" s="51" t="e">
        <f>IF(#REF!=0," ",YEAR('Base Consolidada'!QM30)-YEAR(#REF!))</f>
        <v>#REF!</v>
      </c>
      <c r="S22" s="51" t="e">
        <f>IF(#REF!=0," ",YEAR('Base Consolidada'!$QM$7)-YEAR(#REF!))</f>
        <v>#REF!</v>
      </c>
      <c r="T22" s="51" t="e">
        <f>IF(#REF!=0," ",YEAR('Base Consolidada'!$QM$7)-YEAR(#REF!))</f>
        <v>#REF!</v>
      </c>
      <c r="U22" s="51" t="e">
        <f>IF(#REF!=0," ",YEAR('Base Consolidada'!$QM$7)-YEAR(#REF!))</f>
        <v>#REF!</v>
      </c>
      <c r="V22" s="51" t="e">
        <f>IF(#REF!=0," ",YEAR('Base Consolidada'!$QM$7)-YEAR(#REF!))</f>
        <v>#REF!</v>
      </c>
      <c r="W22" s="51" t="e">
        <f>IF(#REF!=0," ",YEAR('Base Consolidada'!$QM$7)-YEAR(#REF!))</f>
        <v>#REF!</v>
      </c>
      <c r="X22" s="51" t="e">
        <f>IF(#REF!=0," ",YEAR('Base Consolidada'!$QM$7)-YEAR(#REF!))</f>
        <v>#REF!</v>
      </c>
      <c r="Y22" s="51" t="e">
        <f>IF(#REF!=0," ",YEAR('Base Consolidada'!$QM$7)-YEAR(#REF!))</f>
        <v>#REF!</v>
      </c>
      <c r="Z22" s="51" t="e">
        <f>IF(#REF!=0," ",YEAR('Base Consolidada'!$QM$7)-YEAR(#REF!))</f>
        <v>#REF!</v>
      </c>
      <c r="AA22" s="51" t="e">
        <f>IF(#REF!=0," ",YEAR('Base Consolidada'!$QM$7)-YEAR(#REF!))</f>
        <v>#REF!</v>
      </c>
      <c r="AB22" s="1" t="str">
        <f>IF('Base Consolidada'!CI30="********"," ",'Base Consolidada'!CI30)</f>
        <v>*****</v>
      </c>
      <c r="AC22" s="1" t="e">
        <f>IF(#REF!=0," ",#REF!)</f>
        <v>#REF!</v>
      </c>
      <c r="AD22" s="1" t="e">
        <f>#REF!</f>
        <v>#REF!</v>
      </c>
      <c r="AE22" s="1" t="e">
        <f>#REF!</f>
        <v>#REF!</v>
      </c>
      <c r="AF22" s="1" t="e">
        <f>#REF!</f>
        <v>#REF!</v>
      </c>
      <c r="AG22" s="1" t="e">
        <f>#REF!</f>
        <v>#REF!</v>
      </c>
      <c r="AH22" s="1" t="e">
        <f>#REF!</f>
        <v>#REF!</v>
      </c>
      <c r="AI22" s="1" t="e">
        <f>#REF!</f>
        <v>#REF!</v>
      </c>
      <c r="AJ22" s="1" t="e">
        <f>#REF!</f>
        <v>#REF!</v>
      </c>
      <c r="AK22" s="1" t="e">
        <f>#REF!</f>
        <v>#REF!</v>
      </c>
      <c r="AL22" s="1" t="e">
        <f>#REF!</f>
        <v>#REF!</v>
      </c>
      <c r="AM22" s="1" t="e">
        <f>#REF!</f>
        <v>#REF!</v>
      </c>
      <c r="AN22" s="1"/>
      <c r="AO22" s="1" t="e">
        <f>#REF!</f>
        <v>#REF!</v>
      </c>
      <c r="AP22" s="53" t="e">
        <f>#REF!</f>
        <v>#REF!</v>
      </c>
      <c r="AQ22" s="1" t="e">
        <f>#REF!</f>
        <v>#REF!</v>
      </c>
      <c r="AR22" s="1" t="e">
        <f>#REF!</f>
        <v>#REF!</v>
      </c>
      <c r="AS22" s="1" t="e">
        <f>#REF!</f>
        <v>#REF!</v>
      </c>
      <c r="AT22" s="54"/>
      <c r="AU22" s="54" t="e">
        <f>IF(#REF!=0," ",YEAR('Base Consolidada'!QM30)-YEAR(#REF!))</f>
        <v>#REF!</v>
      </c>
      <c r="AV22" s="54" t="e">
        <f>IF(#REF!=0," ",YEAR('Base Consolidada'!QM30)-YEAR(#REF!))</f>
        <v>#REF!</v>
      </c>
      <c r="AW22" s="54" t="e">
        <f>IF(#REF!=0," ",YEAR('Base Consolidada'!$QM$7)-YEAR(#REF!))</f>
        <v>#REF!</v>
      </c>
      <c r="AX22" s="54" t="e">
        <f>IF(#REF!=0," ",YEAR('Base Consolidada'!$QM$7)-YEAR(#REF!))</f>
        <v>#REF!</v>
      </c>
      <c r="AY22" s="54" t="e">
        <f>IF(#REF!=0," ",YEAR('Base Consolidada'!$QM$7)-YEAR(#REF!))</f>
        <v>#REF!</v>
      </c>
      <c r="AZ22" s="1" t="str">
        <f>'Base Consolidada'!MY30</f>
        <v>*****</v>
      </c>
      <c r="BA22" s="1" t="e">
        <f>#REF!</f>
        <v>#REF!</v>
      </c>
      <c r="BB22" s="1" t="e">
        <f>#REF!</f>
        <v>#REF!</v>
      </c>
      <c r="BC22" s="1" t="e">
        <f>#REF!</f>
        <v>#REF!</v>
      </c>
      <c r="BD22" s="1" t="e">
        <f>#REF!</f>
        <v>#REF!</v>
      </c>
      <c r="BE22" s="1" t="e">
        <f>#REF!</f>
        <v>#REF!</v>
      </c>
      <c r="BF22" s="1" t="str">
        <f>IF('Base Consolidada'!AJT30="APLICA",1," ")</f>
        <v> </v>
      </c>
      <c r="BG22" s="1" t="str">
        <f>IF('Base Consolidada'!AJU30="APLICA",1," ")</f>
        <v> </v>
      </c>
      <c r="BH22" s="1" t="str">
        <f>IF('Base Consolidada'!AJV30="APLICA",1," ")</f>
        <v> </v>
      </c>
      <c r="BI22" s="1">
        <f>IF('Base Consolidada'!AJW30="APLICA",1," ")</f>
        <v>1</v>
      </c>
      <c r="BJ22" s="1">
        <f>IF('Base Consolidada'!AJX30="APLICA",1," ")</f>
        <v>1</v>
      </c>
      <c r="BK22" s="1" t="str">
        <f>IF('Base Consolidada'!AJY30="APLICA",1," ")</f>
        <v> </v>
      </c>
      <c r="BL22" s="1" t="str">
        <f>IF('Base Consolidada'!AJZ30="APLICA",1," ")</f>
        <v> </v>
      </c>
      <c r="BM22" s="1" t="str">
        <f>IF('Base Consolidada'!AKA30="APLICA",1," ")</f>
        <v> </v>
      </c>
      <c r="BN22" s="1" t="str">
        <f>IF('Base Consolidada'!AKB30="APLICA",1," ")</f>
        <v> </v>
      </c>
      <c r="BO22" s="1" t="str">
        <f>IF('Base Consolidada'!AKC30="APLICA",1," ")</f>
        <v> </v>
      </c>
      <c r="BP22" s="1" t="str">
        <f>IF('Base Consolidada'!AKD30="APLICA",1," ")</f>
        <v> </v>
      </c>
      <c r="BQ22" s="1" t="str">
        <f>IF('Base Consolidada'!AKE30="APLICA",1," ")</f>
        <v> </v>
      </c>
      <c r="BR22" s="1" t="str">
        <f>IF('Base Consolidada'!AKF30="APLICA",1," ")</f>
        <v> </v>
      </c>
      <c r="BS22" s="1" t="str">
        <f>IF('Base Consolidada'!AKG30="APLICA",1," ")</f>
        <v> </v>
      </c>
      <c r="BT22" s="1" t="str">
        <f>IF('Base Consolidada'!AKH30="APLICA",1," ")</f>
        <v> </v>
      </c>
      <c r="BU22" s="1" t="str">
        <f>IF('Base Consolidada'!AKI30="APLICA",1," ")</f>
        <v> </v>
      </c>
      <c r="BV22" s="1">
        <f>IF('Base Consolidada'!AKJ30="APLICA",1," ")</f>
        <v>1</v>
      </c>
      <c r="BW22" s="1" t="str">
        <f>IF('Base Consolidada'!AKK30="APLICA",1," ")</f>
        <v> </v>
      </c>
      <c r="BX22" s="1" t="str">
        <f>IF('Base Consolidada'!AKL30="APLICA",1," ")</f>
        <v> </v>
      </c>
      <c r="BY22" s="1" t="str">
        <f>IF('Base Consolidada'!AKM30="APLICA",1," ")</f>
        <v> </v>
      </c>
      <c r="BZ22" s="1" t="str">
        <f>IF('Base Consolidada'!AKN30="APLICA",1," ")</f>
        <v> </v>
      </c>
      <c r="CA22" s="1" t="str">
        <f>IF('Base Consolidada'!AKO30="APLICA",1," ")</f>
        <v> </v>
      </c>
      <c r="CB22" s="1" t="str">
        <f>IF('Base Consolidada'!AKP30="APLICA",1," ")</f>
        <v> </v>
      </c>
      <c r="CC22" s="1" t="str">
        <f>IF('Base Consolidada'!AKQ30="APLICA",1," ")</f>
        <v> </v>
      </c>
      <c r="CD22" s="1">
        <f>IF('Base Consolidada'!AKR30="APLICA",1," ")</f>
        <v>1</v>
      </c>
      <c r="CE22" s="1" t="str">
        <f>IF('Base Consolidada'!AKS30="APLICA",1," ")</f>
        <v> </v>
      </c>
      <c r="CF22" s="1" t="str">
        <f>IF('Base Consolidada'!AKT30="APLICA",1," ")</f>
        <v> </v>
      </c>
      <c r="CG22" s="1" t="str">
        <f>IF('Base Consolidada'!AKU30="APLICA",1," ")</f>
        <v> </v>
      </c>
      <c r="CH22" s="1" t="str">
        <f>IF('Base Consolidada'!AKV30="APLICA",1," ")</f>
        <v> </v>
      </c>
      <c r="CI22" s="1">
        <f>IF('Base Consolidada'!AKW30="APLICA",1," ")</f>
        <v>1</v>
      </c>
      <c r="CJ22" s="1" t="str">
        <f>IF('Base Consolidada'!AKX30="APLICA",1," ")</f>
        <v> </v>
      </c>
      <c r="CK22" s="1" t="str">
        <f>IF('Base Consolidada'!AKY30="APLICA",1," ")</f>
        <v> </v>
      </c>
      <c r="CL22" s="1" t="str">
        <f>IF('Base Consolidada'!AKZ30="APLICA",1," ")</f>
        <v> </v>
      </c>
      <c r="CM22" s="1" t="str">
        <f>IF('Base Consolidada'!ALA30="APLICA",1," ")</f>
        <v> </v>
      </c>
      <c r="CN22" s="1" t="str">
        <f>IF('Base Consolidada'!ALB30="APLICA",1," ")</f>
        <v> </v>
      </c>
      <c r="CO22" s="1" t="str">
        <f>IF('Base Consolidada'!ALC30="APLICA",1," ")</f>
        <v> </v>
      </c>
      <c r="CP22" s="1" t="str">
        <f>IF('Base Consolidada'!ALD30="APLICA",1," ")</f>
        <v> </v>
      </c>
      <c r="CQ22" s="1" t="str">
        <f>IF('Base Consolidada'!ALE30="APLICA",1," ")</f>
        <v> </v>
      </c>
      <c r="CR22" s="1" t="e">
        <f>IF('Base Consolidada'!#REF!="APLICA",1," ")</f>
        <v>#REF!</v>
      </c>
      <c r="CS22" s="1" t="e">
        <f>IF('Base Consolidada'!#REF!="APLICA",1," ")</f>
        <v>#REF!</v>
      </c>
      <c r="CT22" s="1" t="e">
        <f>IF('Base Consolidada'!#REF!="APLICA",1," ")</f>
        <v>#REF!</v>
      </c>
      <c r="CU22" s="1" t="e">
        <f>IF('Base Consolidada'!#REF!="APLICA",1," ")</f>
        <v>#REF!</v>
      </c>
      <c r="CV22" s="1" t="e">
        <f>IF('Base Consolidada'!#REF!="APLICA",1," ")</f>
        <v>#REF!</v>
      </c>
      <c r="CW22" s="1" t="e">
        <f>IF('Base Consolidada'!#REF!="APLICA",1," ")</f>
        <v>#REF!</v>
      </c>
      <c r="CX22" s="1" t="str">
        <f>IF('Base Consolidada'!ALF30="APLICA",1," ")</f>
        <v> </v>
      </c>
      <c r="CY22" s="1" t="str">
        <f>IF('Base Consolidada'!ALG30="APLICA",1," ")</f>
        <v> </v>
      </c>
      <c r="CZ22" s="1" t="str">
        <f>IF('Base Consolidada'!ALH30="APLICA",1," ")</f>
        <v> </v>
      </c>
      <c r="DA22" s="1" t="str">
        <f>IF('Base Consolidada'!ALI30="APLICA",1," ")</f>
        <v> </v>
      </c>
      <c r="DB22" s="1">
        <f>IF('Base Consolidada'!ALJ30="APLICA",1," ")</f>
        <v>1</v>
      </c>
      <c r="DC22" s="1" t="str">
        <f>IF('Base Consolidada'!ALK30="APLICA",1," ")</f>
        <v> </v>
      </c>
      <c r="DD22" s="1">
        <f>IF('Base Consolidada'!ALL30="APLICA",1," ")</f>
        <v>1</v>
      </c>
      <c r="DE22" s="1" t="str">
        <f>IF('Base Consolidada'!ALM30="APLICA",1," ")</f>
        <v> </v>
      </c>
      <c r="DF22" s="1" t="str">
        <f>IF('Base Consolidada'!ALN30="APLICA",1," ")</f>
        <v> </v>
      </c>
      <c r="DG22" s="1" t="str">
        <f>IF('Base Consolidada'!ALO30="APLICA",1," ")</f>
        <v> </v>
      </c>
      <c r="DH22" s="1">
        <f>IF('Base Consolidada'!ALP30="APLICA",1," ")</f>
        <v>1</v>
      </c>
      <c r="DI22" s="1">
        <f>IF('Base Consolidada'!ALQ30="APLICA",1," ")</f>
        <v>1</v>
      </c>
      <c r="DJ22" s="1" t="str">
        <f>IF('Base Consolidada'!ALR30="APLICA",1," ")</f>
        <v> </v>
      </c>
      <c r="DK22" s="1" t="str">
        <f>IF('Base Consolidada'!ALS30="APLICA",1," ")</f>
        <v> </v>
      </c>
      <c r="DL22" s="1" t="str">
        <f>IF('Base Consolidada'!ALT30="APLICA",1," ")</f>
        <v> </v>
      </c>
      <c r="DM22" s="1" t="str">
        <f>IF('Base Consolidada'!ALU30="APLICA",1," ")</f>
        <v> </v>
      </c>
      <c r="DN22" s="1" t="str">
        <f>IF('Base Consolidada'!ALV30="APLICA",1," ")</f>
        <v> </v>
      </c>
      <c r="DO22" s="1" t="str">
        <f>IF('Base Consolidada'!ALW30="APLICA",1," ")</f>
        <v> </v>
      </c>
      <c r="DP22" s="1" t="str">
        <f>IF('Base Consolidada'!ALX30="APLICA",1," ")</f>
        <v> </v>
      </c>
    </row>
    <row r="23" ht="14.5" spans="1:120">
      <c r="A23" s="49">
        <f>'Base Consolidada'!B31</f>
        <v>34</v>
      </c>
      <c r="B23" s="1" t="s">
        <v>3873</v>
      </c>
      <c r="C23" s="1" t="s">
        <v>3874</v>
      </c>
      <c r="D23" s="1" t="str">
        <f>IF(OR('Base Consolidada'!DW31="VOLQUETA",'Base Consolidada'!DW31="BUS",'Base Consolidada'!DW31="BUSETA",'Base Consolidada'!DW31="CAMIÓN",'Base Consolidada'!DW31="AUTOMÓVIL",'Base Consolidada'!DW31="CAMIONETA",'Base Consolidada'!DW31="MICROBUS",'Base Consolidada'!DW31="CAMPERO",'Base Consolidada'!DW31="TRACTOCAMION"),"CONDUCTOR",'Base Consolidada'!DW31)</f>
        <v>MOTOCICLETA</v>
      </c>
      <c r="E23" s="1" t="e">
        <f>IF(OR(#REF!="VOLQUETA",#REF!="BUS",#REF!="BUSETA",#REF!="CAMIÓN",#REF!="AUTOMÓVIL",#REF!="CAMIONETA",#REF!="MICROBUS",#REF!="CAMPERO",#REF!="TRACTOCAMION"),"CONDUCTOR",#REF!)</f>
        <v>#REF!</v>
      </c>
      <c r="F23" s="1" t="e">
        <f>IF(OR(#REF!="VOLQUETA",#REF!="BUS",#REF!="BUSETA",#REF!="CAMIÓN",#REF!="AUTOMÓVIL",#REF!="CAMIONETA",#REF!="MICROBUS",#REF!="CAMPERO",#REF!="TRACTOCAMION"),"CONDUCTOR",#REF!)</f>
        <v>#REF!</v>
      </c>
      <c r="G23" s="49" t="e">
        <f>IF(OR(#REF!="VOLQUETA",#REF!="BUS",#REF!="BUSETA",#REF!="CAMIÓN",#REF!="AUTOMÓVIL",#REF!="CAMIONETA",#REF!="MICROBUS",#REF!="CAMPERO",#REF!="TRACTOCAMION"),"CONDUCTOR",#REF!)</f>
        <v>#REF!</v>
      </c>
      <c r="H23" s="49" t="e">
        <f>IF(OR(#REF!="VOLQUETA",#REF!="BUS",#REF!="BUSETA",#REF!="CAMIÓN",#REF!="AUTOMÓVIL",#REF!="CAMIONETA",#REF!="MICROBUS",#REF!="CAMPERO",#REF!="TRACTOCAMION"),"CONDUCTOR",#REF!)</f>
        <v>#REF!</v>
      </c>
      <c r="I23" s="49" t="e">
        <f>IF(OR(#REF!="VOLQUETA",#REF!="BUS",#REF!="BUSETA",#REF!="CAMIÓN",#REF!="AUTOMÓVIL",#REF!="CAMIONETA",#REF!="MICROBUS",#REF!="CAMPERO",#REF!="TRACTOCAMION"),"CONDUCTOR",#REF!)</f>
        <v>#REF!</v>
      </c>
      <c r="J23" s="49" t="e">
        <f>IF(OR(#REF!="VOLQUETA",#REF!="BUS",#REF!="BUSETA",#REF!="CAMIÓN",#REF!="AUTOMÓVIL",#REF!="CAMIONETA",#REF!="MICROBUS",#REF!="CAMPERO",#REF!="TRACTOCAMION"),"CONDUCTOR",#REF!)</f>
        <v>#REF!</v>
      </c>
      <c r="K23" s="49" t="e">
        <f>IF(OR(#REF!="VOLQUETA",#REF!="BUS",#REF!="BUSETA",#REF!="CAMIÓN",#REF!="AUTOMÓVIL",#REF!="CAMIONETA",#REF!="MICROBUS",#REF!="CAMPERO",#REF!="TRACTOCAMION"),"CONDUCTOR",#REF!)</f>
        <v>#REF!</v>
      </c>
      <c r="L23" s="49" t="e">
        <f>IF(OR(#REF!="VOLQUETA",#REF!="BUS",#REF!="BUSETA",#REF!="CAMIÓN",#REF!="AUTOMÓVIL",#REF!="CAMIONETA",#REF!="MICROBUS",#REF!="CAMPERO",#REF!="TRACTOCAMION"),"CONDUCTOR",#REF!)</f>
        <v>#REF!</v>
      </c>
      <c r="M23" s="49" t="e">
        <f>IF(OR(#REF!="VOLQUETA",#REF!="BUS",#REF!="BUSETA",#REF!="CAMIÓN",#REF!="AUTOMÓVIL",#REF!="CAMIONETA",#REF!="MICROBUS",#REF!="CAMPERO",#REF!="TRACTOCAMION"),"CONDUCTOR",#REF!)</f>
        <v>#REF!</v>
      </c>
      <c r="N23" s="49" t="e">
        <f>IF(OR(#REF!="VOLQUETA",#REF!="BUS",#REF!="BUSETA",#REF!="CAMIÓN",#REF!="AUTOMÓVIL",#REF!="CAMIONETA",#REF!="MICROBUS",#REF!="CAMPERO",#REF!="TRACTOCAMION"),"CONDUCTOR",#REF!)</f>
        <v>#REF!</v>
      </c>
      <c r="O23" s="49" t="e">
        <f>IF(OR(#REF!="VOLQUETA",#REF!="BUS",#REF!="BUSETA",#REF!="CAMIÓN",#REF!="AUTOMÓVIL",#REF!="CAMIONETA",#REF!="MICROBUS",#REF!="CAMPERO",#REF!="TRACTOCAMION"),"CONDUCTOR",#REF!)</f>
        <v>#REF!</v>
      </c>
      <c r="P23" s="49">
        <f>YEAR('Base Consolidada'!QM31)-YEAR('Base Consolidada'!CG31)</f>
        <v>57</v>
      </c>
      <c r="Q23" s="51" t="e">
        <f>IF(#REF!=0," ",YEAR('Base Consolidada'!QM31)-YEAR(#REF!))</f>
        <v>#REF!</v>
      </c>
      <c r="R23" s="51" t="e">
        <f>IF(#REF!=0," ",YEAR('Base Consolidada'!QM31)-YEAR(#REF!))</f>
        <v>#REF!</v>
      </c>
      <c r="S23" s="51" t="e">
        <f>IF(#REF!=0," ",YEAR('Base Consolidada'!$QM$7)-YEAR(#REF!))</f>
        <v>#REF!</v>
      </c>
      <c r="T23" s="51" t="e">
        <f>IF(#REF!=0," ",YEAR('Base Consolidada'!$QM$7)-YEAR(#REF!))</f>
        <v>#REF!</v>
      </c>
      <c r="U23" s="51" t="e">
        <f>IF(#REF!=0," ",YEAR('Base Consolidada'!$QM$7)-YEAR(#REF!))</f>
        <v>#REF!</v>
      </c>
      <c r="V23" s="51" t="e">
        <f>IF(#REF!=0," ",YEAR('Base Consolidada'!$QM$7)-YEAR(#REF!))</f>
        <v>#REF!</v>
      </c>
      <c r="W23" s="51" t="e">
        <f>IF(#REF!=0," ",YEAR('Base Consolidada'!$QM$7)-YEAR(#REF!))</f>
        <v>#REF!</v>
      </c>
      <c r="X23" s="51" t="e">
        <f>IF(#REF!=0," ",YEAR('Base Consolidada'!$QM$7)-YEAR(#REF!))</f>
        <v>#REF!</v>
      </c>
      <c r="Y23" s="51" t="e">
        <f>IF(#REF!=0," ",YEAR('Base Consolidada'!$QM$7)-YEAR(#REF!))</f>
        <v>#REF!</v>
      </c>
      <c r="Z23" s="51" t="e">
        <f>IF(#REF!=0," ",YEAR('Base Consolidada'!$QM$7)-YEAR(#REF!))</f>
        <v>#REF!</v>
      </c>
      <c r="AA23" s="51" t="e">
        <f>IF(#REF!=0," ",YEAR('Base Consolidada'!$QM$7)-YEAR(#REF!))</f>
        <v>#REF!</v>
      </c>
      <c r="AB23" s="1" t="str">
        <f>IF('Base Consolidada'!CI31="********"," ",'Base Consolidada'!CI31)</f>
        <v>MUERTO</v>
      </c>
      <c r="AC23" s="1" t="e">
        <f>IF(#REF!=0," ",#REF!)</f>
        <v>#REF!</v>
      </c>
      <c r="AD23" s="1" t="e">
        <f>#REF!</f>
        <v>#REF!</v>
      </c>
      <c r="AE23" s="1" t="e">
        <f>#REF!</f>
        <v>#REF!</v>
      </c>
      <c r="AF23" s="1" t="e">
        <f>#REF!</f>
        <v>#REF!</v>
      </c>
      <c r="AG23" s="1" t="e">
        <f>#REF!</f>
        <v>#REF!</v>
      </c>
      <c r="AH23" s="1" t="e">
        <f>#REF!</f>
        <v>#REF!</v>
      </c>
      <c r="AI23" s="1" t="e">
        <f>#REF!</f>
        <v>#REF!</v>
      </c>
      <c r="AJ23" s="1" t="e">
        <f>#REF!</f>
        <v>#REF!</v>
      </c>
      <c r="AK23" s="1" t="e">
        <f>#REF!</f>
        <v>#REF!</v>
      </c>
      <c r="AL23" s="1" t="e">
        <f>#REF!</f>
        <v>#REF!</v>
      </c>
      <c r="AM23" s="1" t="e">
        <f>#REF!</f>
        <v>#REF!</v>
      </c>
      <c r="AN23" s="1"/>
      <c r="AO23" s="1" t="e">
        <f>#REF!</f>
        <v>#REF!</v>
      </c>
      <c r="AP23" s="53" t="e">
        <f>#REF!</f>
        <v>#REF!</v>
      </c>
      <c r="AQ23" s="1" t="e">
        <f>#REF!</f>
        <v>#REF!</v>
      </c>
      <c r="AR23" s="1" t="e">
        <f>#REF!</f>
        <v>#REF!</v>
      </c>
      <c r="AS23" s="1" t="e">
        <f>#REF!</f>
        <v>#REF!</v>
      </c>
      <c r="AT23" s="54"/>
      <c r="AU23" s="54" t="e">
        <f>IF(#REF!=0," ",YEAR('Base Consolidada'!QM31)-YEAR(#REF!))</f>
        <v>#REF!</v>
      </c>
      <c r="AV23" s="54" t="e">
        <f>IF(#REF!=0," ",YEAR('Base Consolidada'!QM31)-YEAR(#REF!))</f>
        <v>#REF!</v>
      </c>
      <c r="AW23" s="54" t="e">
        <f>IF(#REF!=0," ",YEAR('Base Consolidada'!$QM$7)-YEAR(#REF!))</f>
        <v>#REF!</v>
      </c>
      <c r="AX23" s="54" t="e">
        <f>IF(#REF!=0," ",YEAR('Base Consolidada'!$QM$7)-YEAR(#REF!))</f>
        <v>#REF!</v>
      </c>
      <c r="AY23" s="54" t="e">
        <f>IF(#REF!=0," ",YEAR('Base Consolidada'!$QM$7)-YEAR(#REF!))</f>
        <v>#REF!</v>
      </c>
      <c r="AZ23" s="1"/>
      <c r="BA23" s="1" t="e">
        <f>#REF!</f>
        <v>#REF!</v>
      </c>
      <c r="BB23" s="1" t="e">
        <f>#REF!</f>
        <v>#REF!</v>
      </c>
      <c r="BC23" s="1" t="e">
        <f>#REF!</f>
        <v>#REF!</v>
      </c>
      <c r="BD23" s="1" t="e">
        <f>#REF!</f>
        <v>#REF!</v>
      </c>
      <c r="BE23" s="1" t="e">
        <f>#REF!</f>
        <v>#REF!</v>
      </c>
      <c r="BF23" s="1">
        <f>IF('Base Consolidada'!AJT31="APLICA",1," ")</f>
        <v>1</v>
      </c>
      <c r="BG23" s="1">
        <f>IF('Base Consolidada'!AJU31="APLICA",1," ")</f>
        <v>1</v>
      </c>
      <c r="BH23" s="1">
        <f>IF('Base Consolidada'!AJV31="APLICA",1," ")</f>
        <v>1</v>
      </c>
      <c r="BI23" s="1">
        <f>IF('Base Consolidada'!AJW31="APLICA",1," ")</f>
        <v>1</v>
      </c>
      <c r="BJ23" s="1" t="str">
        <f>IF('Base Consolidada'!AJX31="APLICA",1," ")</f>
        <v> </v>
      </c>
      <c r="BK23" s="1" t="str">
        <f>IF('Base Consolidada'!AJY31="APLICA",1," ")</f>
        <v> </v>
      </c>
      <c r="BL23" s="1" t="str">
        <f>IF('Base Consolidada'!AJZ31="APLICA",1," ")</f>
        <v> </v>
      </c>
      <c r="BM23" s="1" t="str">
        <f>IF('Base Consolidada'!AKA31="APLICA",1," ")</f>
        <v> </v>
      </c>
      <c r="BN23" s="1" t="str">
        <f>IF('Base Consolidada'!AKB31="APLICA",1," ")</f>
        <v> </v>
      </c>
      <c r="BO23" s="1" t="str">
        <f>IF('Base Consolidada'!AKC31="APLICA",1," ")</f>
        <v> </v>
      </c>
      <c r="BP23" s="1" t="str">
        <f>IF('Base Consolidada'!AKD31="APLICA",1," ")</f>
        <v> </v>
      </c>
      <c r="BQ23" s="1" t="str">
        <f>IF('Base Consolidada'!AKE31="APLICA",1," ")</f>
        <v> </v>
      </c>
      <c r="BR23" s="1" t="str">
        <f>IF('Base Consolidada'!AKF31="APLICA",1," ")</f>
        <v> </v>
      </c>
      <c r="BS23" s="1" t="str">
        <f>IF('Base Consolidada'!AKG31="APLICA",1," ")</f>
        <v> </v>
      </c>
      <c r="BT23" s="1" t="str">
        <f>IF('Base Consolidada'!AKH31="APLICA",1," ")</f>
        <v> </v>
      </c>
      <c r="BU23" s="1" t="str">
        <f>IF('Base Consolidada'!AKI31="APLICA",1," ")</f>
        <v> </v>
      </c>
      <c r="BV23" s="1" t="str">
        <f>IF('Base Consolidada'!AKJ31="APLICA",1," ")</f>
        <v> </v>
      </c>
      <c r="BW23" s="1" t="str">
        <f>IF('Base Consolidada'!AKK31="APLICA",1," ")</f>
        <v> </v>
      </c>
      <c r="BX23" s="1" t="str">
        <f>IF('Base Consolidada'!AKL31="APLICA",1," ")</f>
        <v> </v>
      </c>
      <c r="BY23" s="1" t="str">
        <f>IF('Base Consolidada'!AKM31="APLICA",1," ")</f>
        <v> </v>
      </c>
      <c r="BZ23" s="1" t="str">
        <f>IF('Base Consolidada'!AKN31="APLICA",1," ")</f>
        <v> </v>
      </c>
      <c r="CA23" s="1" t="str">
        <f>IF('Base Consolidada'!AKO31="APLICA",1," ")</f>
        <v> </v>
      </c>
      <c r="CB23" s="1" t="str">
        <f>IF('Base Consolidada'!AKP31="APLICA",1," ")</f>
        <v> </v>
      </c>
      <c r="CC23" s="1" t="str">
        <f>IF('Base Consolidada'!AKQ31="APLICA",1," ")</f>
        <v> </v>
      </c>
      <c r="CD23" s="1">
        <f>IF('Base Consolidada'!AKR31="APLICA",1," ")</f>
        <v>1</v>
      </c>
      <c r="CE23" s="1" t="str">
        <f>IF('Base Consolidada'!AKS31="APLICA",1," ")</f>
        <v> </v>
      </c>
      <c r="CF23" s="1" t="str">
        <f>IF('Base Consolidada'!AKT31="APLICA",1," ")</f>
        <v> </v>
      </c>
      <c r="CG23" s="1" t="str">
        <f>IF('Base Consolidada'!AKU31="APLICA",1," ")</f>
        <v> </v>
      </c>
      <c r="CH23" s="1">
        <f>IF('Base Consolidada'!AKV31="APLICA",1," ")</f>
        <v>1</v>
      </c>
      <c r="CI23" s="1" t="str">
        <f>IF('Base Consolidada'!AKW31="APLICA",1," ")</f>
        <v> </v>
      </c>
      <c r="CJ23" s="1" t="str">
        <f>IF('Base Consolidada'!AKX31="APLICA",1," ")</f>
        <v> </v>
      </c>
      <c r="CK23" s="1" t="str">
        <f>IF('Base Consolidada'!AKY31="APLICA",1," ")</f>
        <v> </v>
      </c>
      <c r="CL23" s="1">
        <f>IF('Base Consolidada'!AKZ31="APLICA",1," ")</f>
        <v>1</v>
      </c>
      <c r="CM23" s="1" t="str">
        <f>IF('Base Consolidada'!ALA31="APLICA",1," ")</f>
        <v> </v>
      </c>
      <c r="CN23" s="1" t="str">
        <f>IF('Base Consolidada'!ALB31="APLICA",1," ")</f>
        <v> </v>
      </c>
      <c r="CO23" s="1" t="str">
        <f>IF('Base Consolidada'!ALC31="APLICA",1," ")</f>
        <v> </v>
      </c>
      <c r="CP23" s="1" t="str">
        <f>IF('Base Consolidada'!ALD31="APLICA",1," ")</f>
        <v> </v>
      </c>
      <c r="CQ23" s="1">
        <f>IF('Base Consolidada'!ALE31="APLICA",1," ")</f>
        <v>1</v>
      </c>
      <c r="CR23" s="1" t="e">
        <f>IF('Base Consolidada'!#REF!="APLICA",1," ")</f>
        <v>#REF!</v>
      </c>
      <c r="CS23" s="1" t="e">
        <f>IF('Base Consolidada'!#REF!="APLICA",1," ")</f>
        <v>#REF!</v>
      </c>
      <c r="CT23" s="1" t="e">
        <f>IF('Base Consolidada'!#REF!="APLICA",1," ")</f>
        <v>#REF!</v>
      </c>
      <c r="CU23" s="1" t="e">
        <f>IF('Base Consolidada'!#REF!="APLICA",1," ")</f>
        <v>#REF!</v>
      </c>
      <c r="CV23" s="1" t="e">
        <f>IF('Base Consolidada'!#REF!="APLICA",1," ")</f>
        <v>#REF!</v>
      </c>
      <c r="CW23" s="1" t="e">
        <f>IF('Base Consolidada'!#REF!="APLICA",1," ")</f>
        <v>#REF!</v>
      </c>
      <c r="CX23" s="1" t="str">
        <f>IF('Base Consolidada'!ALF31="APLICA",1," ")</f>
        <v> </v>
      </c>
      <c r="CY23" s="1" t="str">
        <f>IF('Base Consolidada'!ALG31="APLICA",1," ")</f>
        <v> </v>
      </c>
      <c r="CZ23" s="1">
        <f>IF('Base Consolidada'!ALH31="APLICA",1," ")</f>
        <v>1</v>
      </c>
      <c r="DA23" s="1" t="str">
        <f>IF('Base Consolidada'!ALI31="APLICA",1," ")</f>
        <v> </v>
      </c>
      <c r="DB23" s="1">
        <f>IF('Base Consolidada'!ALJ31="APLICA",1," ")</f>
        <v>1</v>
      </c>
      <c r="DC23" s="1">
        <f>IF('Base Consolidada'!ALK31="APLICA",1," ")</f>
        <v>1</v>
      </c>
      <c r="DD23" s="1" t="str">
        <f>IF('Base Consolidada'!ALL31="APLICA",1," ")</f>
        <v> </v>
      </c>
      <c r="DE23" s="1" t="str">
        <f>IF('Base Consolidada'!ALM31="APLICA",1," ")</f>
        <v> </v>
      </c>
      <c r="DF23" s="1" t="str">
        <f>IF('Base Consolidada'!ALN31="APLICA",1," ")</f>
        <v> </v>
      </c>
      <c r="DG23" s="1" t="str">
        <f>IF('Base Consolidada'!ALO31="APLICA",1," ")</f>
        <v> </v>
      </c>
      <c r="DH23" s="1" t="str">
        <f>IF('Base Consolidada'!ALP31="APLICA",1," ")</f>
        <v> </v>
      </c>
      <c r="DI23" s="1">
        <f>IF('Base Consolidada'!ALQ31="APLICA",1," ")</f>
        <v>1</v>
      </c>
      <c r="DJ23" s="1" t="str">
        <f>IF('Base Consolidada'!ALR31="APLICA",1," ")</f>
        <v> </v>
      </c>
      <c r="DK23" s="1" t="str">
        <f>IF('Base Consolidada'!ALS31="APLICA",1," ")</f>
        <v> </v>
      </c>
      <c r="DL23" s="1" t="str">
        <f>IF('Base Consolidada'!ALT31="APLICA",1," ")</f>
        <v> </v>
      </c>
      <c r="DM23" s="1" t="str">
        <f>IF('Base Consolidada'!ALU31="APLICA",1," ")</f>
        <v> </v>
      </c>
      <c r="DN23" s="1" t="str">
        <f>IF('Base Consolidada'!ALV31="APLICA",1," ")</f>
        <v> </v>
      </c>
      <c r="DO23" s="1" t="str">
        <f>IF('Base Consolidada'!ALW31="APLICA",1," ")</f>
        <v> </v>
      </c>
      <c r="DP23" s="1" t="str">
        <f>IF('Base Consolidada'!ALX31="APLICA",1," ")</f>
        <v> </v>
      </c>
    </row>
    <row r="24" ht="14.5" spans="1:120">
      <c r="A24" s="49">
        <f>'Base Consolidada'!B32</f>
        <v>35</v>
      </c>
      <c r="B24" s="1" t="s">
        <v>3875</v>
      </c>
      <c r="C24" s="1">
        <v>128</v>
      </c>
      <c r="D24" s="1" t="str">
        <f>IF(OR('Base Consolidada'!DW32="VOLQUETA",'Base Consolidada'!DW32="BUS",'Base Consolidada'!DW32="BUSETA",'Base Consolidada'!DW32="CAMIÓN",'Base Consolidada'!DW32="AUTOMÓVIL",'Base Consolidada'!DW32="CAMIONETA",'Base Consolidada'!DW32="MICROBUS",'Base Consolidada'!DW32="CAMPERO",'Base Consolidada'!DW32="TRACTOCAMION"),"CONDUCTOR",'Base Consolidada'!DW32)</f>
        <v>MOTOCICLETA</v>
      </c>
      <c r="E24" s="1" t="e">
        <f>IF(OR(#REF!="VOLQUETA",#REF!="BUS",#REF!="BUSETA",#REF!="CAMIÓN",#REF!="AUTOMÓVIL",#REF!="CAMIONETA",#REF!="MICROBUS",#REF!="CAMPERO",#REF!="TRACTOCAMION"),"CONDUCTOR",#REF!)</f>
        <v>#REF!</v>
      </c>
      <c r="F24" s="1" t="e">
        <f>IF(OR(#REF!="VOLQUETA",#REF!="BUS",#REF!="BUSETA",#REF!="CAMIÓN",#REF!="AUTOMÓVIL",#REF!="CAMIONETA",#REF!="MICROBUS",#REF!="CAMPERO",#REF!="TRACTOCAMION"),"CONDUCTOR",#REF!)</f>
        <v>#REF!</v>
      </c>
      <c r="G24" s="49" t="e">
        <f>IF(OR(#REF!="VOLQUETA",#REF!="BUS",#REF!="BUSETA",#REF!="CAMIÓN",#REF!="AUTOMÓVIL",#REF!="CAMIONETA",#REF!="MICROBUS",#REF!="CAMPERO",#REF!="TRACTOCAMION"),"CONDUCTOR",#REF!)</f>
        <v>#REF!</v>
      </c>
      <c r="H24" s="49" t="e">
        <f>IF(OR(#REF!="VOLQUETA",#REF!="BUS",#REF!="BUSETA",#REF!="CAMIÓN",#REF!="AUTOMÓVIL",#REF!="CAMIONETA",#REF!="MICROBUS",#REF!="CAMPERO",#REF!="TRACTOCAMION"),"CONDUCTOR",#REF!)</f>
        <v>#REF!</v>
      </c>
      <c r="I24" s="49" t="e">
        <f>IF(OR(#REF!="VOLQUETA",#REF!="BUS",#REF!="BUSETA",#REF!="CAMIÓN",#REF!="AUTOMÓVIL",#REF!="CAMIONETA",#REF!="MICROBUS",#REF!="CAMPERO",#REF!="TRACTOCAMION"),"CONDUCTOR",#REF!)</f>
        <v>#REF!</v>
      </c>
      <c r="J24" s="49" t="e">
        <f>IF(OR(#REF!="VOLQUETA",#REF!="BUS",#REF!="BUSETA",#REF!="CAMIÓN",#REF!="AUTOMÓVIL",#REF!="CAMIONETA",#REF!="MICROBUS",#REF!="CAMPERO",#REF!="TRACTOCAMION"),"CONDUCTOR",#REF!)</f>
        <v>#REF!</v>
      </c>
      <c r="K24" s="49" t="e">
        <f>IF(OR(#REF!="VOLQUETA",#REF!="BUS",#REF!="BUSETA",#REF!="CAMIÓN",#REF!="AUTOMÓVIL",#REF!="CAMIONETA",#REF!="MICROBUS",#REF!="CAMPERO",#REF!="TRACTOCAMION"),"CONDUCTOR",#REF!)</f>
        <v>#REF!</v>
      </c>
      <c r="L24" s="49" t="e">
        <f>IF(OR(#REF!="VOLQUETA",#REF!="BUS",#REF!="BUSETA",#REF!="CAMIÓN",#REF!="AUTOMÓVIL",#REF!="CAMIONETA",#REF!="MICROBUS",#REF!="CAMPERO",#REF!="TRACTOCAMION"),"CONDUCTOR",#REF!)</f>
        <v>#REF!</v>
      </c>
      <c r="M24" s="49" t="e">
        <f>IF(OR(#REF!="VOLQUETA",#REF!="BUS",#REF!="BUSETA",#REF!="CAMIÓN",#REF!="AUTOMÓVIL",#REF!="CAMIONETA",#REF!="MICROBUS",#REF!="CAMPERO",#REF!="TRACTOCAMION"),"CONDUCTOR",#REF!)</f>
        <v>#REF!</v>
      </c>
      <c r="N24" s="49" t="e">
        <f>IF(OR(#REF!="VOLQUETA",#REF!="BUS",#REF!="BUSETA",#REF!="CAMIÓN",#REF!="AUTOMÓVIL",#REF!="CAMIONETA",#REF!="MICROBUS",#REF!="CAMPERO",#REF!="TRACTOCAMION"),"CONDUCTOR",#REF!)</f>
        <v>#REF!</v>
      </c>
      <c r="O24" s="49" t="e">
        <f>IF(OR(#REF!="VOLQUETA",#REF!="BUS",#REF!="BUSETA",#REF!="CAMIÓN",#REF!="AUTOMÓVIL",#REF!="CAMIONETA",#REF!="MICROBUS",#REF!="CAMPERO",#REF!="TRACTOCAMION"),"CONDUCTOR",#REF!)</f>
        <v>#REF!</v>
      </c>
      <c r="P24" s="49">
        <f>YEAR('Base Consolidada'!QM32)-YEAR('Base Consolidada'!CG32)</f>
        <v>26</v>
      </c>
      <c r="Q24" s="51" t="e">
        <f>IF(#REF!=0," ",YEAR('Base Consolidada'!QM32)-YEAR(#REF!))</f>
        <v>#REF!</v>
      </c>
      <c r="R24" s="51" t="e">
        <f>IF(#REF!=0," ",YEAR('Base Consolidada'!QM32)-YEAR(#REF!))</f>
        <v>#REF!</v>
      </c>
      <c r="S24" s="51" t="e">
        <f>IF(#REF!=0," ",YEAR('Base Consolidada'!$QM$7)-YEAR(#REF!))</f>
        <v>#REF!</v>
      </c>
      <c r="T24" s="51" t="e">
        <f>IF(#REF!=0," ",YEAR('Base Consolidada'!$QM$7)-YEAR(#REF!))</f>
        <v>#REF!</v>
      </c>
      <c r="U24" s="51" t="e">
        <f>IF(#REF!=0," ",YEAR('Base Consolidada'!$QM$7)-YEAR(#REF!))</f>
        <v>#REF!</v>
      </c>
      <c r="V24" s="51" t="e">
        <f>IF(#REF!=0," ",YEAR('Base Consolidada'!$QM$7)-YEAR(#REF!))</f>
        <v>#REF!</v>
      </c>
      <c r="W24" s="51" t="e">
        <f>IF(#REF!=0," ",YEAR('Base Consolidada'!$QM$7)-YEAR(#REF!))</f>
        <v>#REF!</v>
      </c>
      <c r="X24" s="51" t="e">
        <f>IF(#REF!=0," ",YEAR('Base Consolidada'!$QM$7)-YEAR(#REF!))</f>
        <v>#REF!</v>
      </c>
      <c r="Y24" s="51" t="e">
        <f>IF(#REF!=0," ",YEAR('Base Consolidada'!$QM$7)-YEAR(#REF!))</f>
        <v>#REF!</v>
      </c>
      <c r="Z24" s="51" t="e">
        <f>IF(#REF!=0," ",YEAR('Base Consolidada'!$QM$7)-YEAR(#REF!))</f>
        <v>#REF!</v>
      </c>
      <c r="AA24" s="51" t="e">
        <f>IF(#REF!=0," ",YEAR('Base Consolidada'!$QM$7)-YEAR(#REF!))</f>
        <v>#REF!</v>
      </c>
      <c r="AB24" s="1" t="str">
        <f>IF('Base Consolidada'!CI32="********"," ",'Base Consolidada'!CI32)</f>
        <v>MUERTO</v>
      </c>
      <c r="AC24" s="1" t="e">
        <f>IF(#REF!=0," ",#REF!)</f>
        <v>#REF!</v>
      </c>
      <c r="AD24" s="1" t="e">
        <f>#REF!</f>
        <v>#REF!</v>
      </c>
      <c r="AE24" s="1" t="e">
        <f>#REF!</f>
        <v>#REF!</v>
      </c>
      <c r="AF24" s="1" t="e">
        <f>#REF!</f>
        <v>#REF!</v>
      </c>
      <c r="AG24" s="1" t="e">
        <f>#REF!</f>
        <v>#REF!</v>
      </c>
      <c r="AH24" s="1" t="e">
        <f>#REF!</f>
        <v>#REF!</v>
      </c>
      <c r="AI24" s="1" t="e">
        <f>#REF!</f>
        <v>#REF!</v>
      </c>
      <c r="AJ24" s="1" t="e">
        <f>#REF!</f>
        <v>#REF!</v>
      </c>
      <c r="AK24" s="1" t="e">
        <f>#REF!</f>
        <v>#REF!</v>
      </c>
      <c r="AL24" s="1" t="e">
        <f>#REF!</f>
        <v>#REF!</v>
      </c>
      <c r="AM24" s="1" t="e">
        <f>#REF!</f>
        <v>#REF!</v>
      </c>
      <c r="AN24" s="1"/>
      <c r="AO24" s="1" t="e">
        <f>#REF!</f>
        <v>#REF!</v>
      </c>
      <c r="AP24" s="53" t="e">
        <f>#REF!</f>
        <v>#REF!</v>
      </c>
      <c r="AQ24" s="1" t="e">
        <f>#REF!</f>
        <v>#REF!</v>
      </c>
      <c r="AR24" s="1" t="e">
        <f>#REF!</f>
        <v>#REF!</v>
      </c>
      <c r="AS24" s="1" t="e">
        <f>#REF!</f>
        <v>#REF!</v>
      </c>
      <c r="AT24" s="54"/>
      <c r="AU24" s="54" t="e">
        <f>IF(#REF!=0," ",YEAR('Base Consolidada'!QM32)-YEAR(#REF!))</f>
        <v>#REF!</v>
      </c>
      <c r="AV24" s="54" t="e">
        <f>IF(#REF!=0," ",YEAR('Base Consolidada'!QM32)-YEAR(#REF!))</f>
        <v>#REF!</v>
      </c>
      <c r="AW24" s="54" t="e">
        <f>IF(#REF!=0," ",YEAR('Base Consolidada'!$QM$7)-YEAR(#REF!))</f>
        <v>#REF!</v>
      </c>
      <c r="AX24" s="54" t="e">
        <f>IF(#REF!=0," ",YEAR('Base Consolidada'!$QM$7)-YEAR(#REF!))</f>
        <v>#REF!</v>
      </c>
      <c r="AY24" s="54" t="e">
        <f>IF(#REF!=0," ",YEAR('Base Consolidada'!$QM$7)-YEAR(#REF!))</f>
        <v>#REF!</v>
      </c>
      <c r="AZ24" s="1" t="str">
        <f>'Base Consolidada'!MY32</f>
        <v>MUERTO</v>
      </c>
      <c r="BA24" s="1" t="e">
        <f>#REF!</f>
        <v>#REF!</v>
      </c>
      <c r="BB24" s="1" t="e">
        <f>#REF!</f>
        <v>#REF!</v>
      </c>
      <c r="BC24" s="1" t="e">
        <f>#REF!</f>
        <v>#REF!</v>
      </c>
      <c r="BD24" s="1" t="e">
        <f>#REF!</f>
        <v>#REF!</v>
      </c>
      <c r="BE24" s="1" t="e">
        <f>#REF!</f>
        <v>#REF!</v>
      </c>
      <c r="BF24" s="1">
        <f>IF('Base Consolidada'!AJT32="APLICA",1," ")</f>
        <v>1</v>
      </c>
      <c r="BG24" s="1" t="str">
        <f>IF('Base Consolidada'!AJU32="APLICA",1," ")</f>
        <v> </v>
      </c>
      <c r="BH24" s="1" t="str">
        <f>IF('Base Consolidada'!AJV32="APLICA",1," ")</f>
        <v> </v>
      </c>
      <c r="BI24" s="1" t="str">
        <f>IF('Base Consolidada'!AJW32="APLICA",1," ")</f>
        <v> </v>
      </c>
      <c r="BJ24" s="1" t="str">
        <f>IF('Base Consolidada'!AJX32="APLICA",1," ")</f>
        <v> </v>
      </c>
      <c r="BK24" s="1">
        <f>IF('Base Consolidada'!AJY32="APLICA",1," ")</f>
        <v>1</v>
      </c>
      <c r="BL24" s="1" t="str">
        <f>IF('Base Consolidada'!AJZ32="APLICA",1," ")</f>
        <v> </v>
      </c>
      <c r="BM24" s="1" t="str">
        <f>IF('Base Consolidada'!AKA32="APLICA",1," ")</f>
        <v> </v>
      </c>
      <c r="BN24" s="1" t="str">
        <f>IF('Base Consolidada'!AKB32="APLICA",1," ")</f>
        <v> </v>
      </c>
      <c r="BO24" s="1" t="str">
        <f>IF('Base Consolidada'!AKC32="APLICA",1," ")</f>
        <v> </v>
      </c>
      <c r="BP24" s="1" t="str">
        <f>IF('Base Consolidada'!AKD32="APLICA",1," ")</f>
        <v> </v>
      </c>
      <c r="BQ24" s="1" t="str">
        <f>IF('Base Consolidada'!AKE32="APLICA",1," ")</f>
        <v> </v>
      </c>
      <c r="BR24" s="1" t="str">
        <f>IF('Base Consolidada'!AKF32="APLICA",1," ")</f>
        <v> </v>
      </c>
      <c r="BS24" s="1" t="str">
        <f>IF('Base Consolidada'!AKG32="APLICA",1," ")</f>
        <v> </v>
      </c>
      <c r="BT24" s="1">
        <f>IF('Base Consolidada'!AKH32="APLICA",1," ")</f>
        <v>1</v>
      </c>
      <c r="BU24" s="1" t="str">
        <f>IF('Base Consolidada'!AKI32="APLICA",1," ")</f>
        <v> </v>
      </c>
      <c r="BV24" s="1" t="str">
        <f>IF('Base Consolidada'!AKJ32="APLICA",1," ")</f>
        <v> </v>
      </c>
      <c r="BW24" s="1" t="str">
        <f>IF('Base Consolidada'!AKK32="APLICA",1," ")</f>
        <v> </v>
      </c>
      <c r="BX24" s="1" t="str">
        <f>IF('Base Consolidada'!AKL32="APLICA",1," ")</f>
        <v> </v>
      </c>
      <c r="BY24" s="1" t="str">
        <f>IF('Base Consolidada'!AKM32="APLICA",1," ")</f>
        <v> </v>
      </c>
      <c r="BZ24" s="1" t="str">
        <f>IF('Base Consolidada'!AKN32="APLICA",1," ")</f>
        <v> </v>
      </c>
      <c r="CA24" s="1" t="str">
        <f>IF('Base Consolidada'!AKO32="APLICA",1," ")</f>
        <v> </v>
      </c>
      <c r="CB24" s="1" t="str">
        <f>IF('Base Consolidada'!AKP32="APLICA",1," ")</f>
        <v> </v>
      </c>
      <c r="CC24" s="1" t="str">
        <f>IF('Base Consolidada'!AKQ32="APLICA",1," ")</f>
        <v> </v>
      </c>
      <c r="CD24" s="1">
        <f>IF('Base Consolidada'!AKR32="APLICA",1," ")</f>
        <v>1</v>
      </c>
      <c r="CE24" s="1" t="str">
        <f>IF('Base Consolidada'!AKS32="APLICA",1," ")</f>
        <v> </v>
      </c>
      <c r="CF24" s="1" t="str">
        <f>IF('Base Consolidada'!AKT32="APLICA",1," ")</f>
        <v> </v>
      </c>
      <c r="CG24" s="1" t="str">
        <f>IF('Base Consolidada'!AKU32="APLICA",1," ")</f>
        <v> </v>
      </c>
      <c r="CH24" s="1">
        <f>IF('Base Consolidada'!AKV32="APLICA",1," ")</f>
        <v>1</v>
      </c>
      <c r="CI24" s="1" t="str">
        <f>IF('Base Consolidada'!AKW32="APLICA",1," ")</f>
        <v> </v>
      </c>
      <c r="CJ24" s="1" t="str">
        <f>IF('Base Consolidada'!AKX32="APLICA",1," ")</f>
        <v> </v>
      </c>
      <c r="CK24" s="1" t="str">
        <f>IF('Base Consolidada'!AKY32="APLICA",1," ")</f>
        <v> </v>
      </c>
      <c r="CL24" s="1">
        <f>IF('Base Consolidada'!AKZ32="APLICA",1," ")</f>
        <v>1</v>
      </c>
      <c r="CM24" s="1" t="str">
        <f>IF('Base Consolidada'!ALA32="APLICA",1," ")</f>
        <v> </v>
      </c>
      <c r="CN24" s="1" t="str">
        <f>IF('Base Consolidada'!ALB32="APLICA",1," ")</f>
        <v> </v>
      </c>
      <c r="CO24" s="1" t="str">
        <f>IF('Base Consolidada'!ALC32="APLICA",1," ")</f>
        <v> </v>
      </c>
      <c r="CP24" s="1" t="str">
        <f>IF('Base Consolidada'!ALD32="APLICA",1," ")</f>
        <v> </v>
      </c>
      <c r="CQ24" s="1" t="str">
        <f>IF('Base Consolidada'!ALE32="APLICA",1," ")</f>
        <v> </v>
      </c>
      <c r="CR24" s="1" t="e">
        <f>IF('Base Consolidada'!#REF!="APLICA",1," ")</f>
        <v>#REF!</v>
      </c>
      <c r="CS24" s="1" t="e">
        <f>IF('Base Consolidada'!#REF!="APLICA",1," ")</f>
        <v>#REF!</v>
      </c>
      <c r="CT24" s="1" t="e">
        <f>IF('Base Consolidada'!#REF!="APLICA",1," ")</f>
        <v>#REF!</v>
      </c>
      <c r="CU24" s="1" t="e">
        <f>IF('Base Consolidada'!#REF!="APLICA",1," ")</f>
        <v>#REF!</v>
      </c>
      <c r="CV24" s="1" t="e">
        <f>IF('Base Consolidada'!#REF!="APLICA",1," ")</f>
        <v>#REF!</v>
      </c>
      <c r="CW24" s="1" t="e">
        <f>IF('Base Consolidada'!#REF!="APLICA",1," ")</f>
        <v>#REF!</v>
      </c>
      <c r="CX24" s="1" t="str">
        <f>IF('Base Consolidada'!ALF32="APLICA",1," ")</f>
        <v> </v>
      </c>
      <c r="CY24" s="1" t="str">
        <f>IF('Base Consolidada'!ALG32="APLICA",1," ")</f>
        <v> </v>
      </c>
      <c r="CZ24" s="1" t="str">
        <f>IF('Base Consolidada'!ALH32="APLICA",1," ")</f>
        <v> </v>
      </c>
      <c r="DA24" s="1" t="str">
        <f>IF('Base Consolidada'!ALI32="APLICA",1," ")</f>
        <v> </v>
      </c>
      <c r="DB24" s="1">
        <f>IF('Base Consolidada'!ALJ32="APLICA",1," ")</f>
        <v>1</v>
      </c>
      <c r="DC24" s="1" t="str">
        <f>IF('Base Consolidada'!ALK32="APLICA",1," ")</f>
        <v> </v>
      </c>
      <c r="DD24" s="1">
        <f>IF('Base Consolidada'!ALL32="APLICA",1," ")</f>
        <v>1</v>
      </c>
      <c r="DE24" s="1" t="str">
        <f>IF('Base Consolidada'!ALM32="APLICA",1," ")</f>
        <v> </v>
      </c>
      <c r="DF24" s="1" t="str">
        <f>IF('Base Consolidada'!ALN32="APLICA",1," ")</f>
        <v> </v>
      </c>
      <c r="DG24" s="1">
        <f>IF('Base Consolidada'!ALO32="APLICA",1," ")</f>
        <v>1</v>
      </c>
      <c r="DH24" s="1" t="str">
        <f>IF('Base Consolidada'!ALP32="APLICA",1," ")</f>
        <v> </v>
      </c>
      <c r="DI24" s="1" t="str">
        <f>IF('Base Consolidada'!ALQ32="APLICA",1," ")</f>
        <v> </v>
      </c>
      <c r="DJ24" s="1">
        <f>IF('Base Consolidada'!ALR32="APLICA",1," ")</f>
        <v>1</v>
      </c>
      <c r="DK24" s="1" t="str">
        <f>IF('Base Consolidada'!ALS32="APLICA",1," ")</f>
        <v> </v>
      </c>
      <c r="DL24" s="1" t="str">
        <f>IF('Base Consolidada'!ALT32="APLICA",1," ")</f>
        <v> </v>
      </c>
      <c r="DM24" s="1" t="str">
        <f>IF('Base Consolidada'!ALU32="APLICA",1," ")</f>
        <v> </v>
      </c>
      <c r="DN24" s="1" t="str">
        <f>IF('Base Consolidada'!ALV32="APLICA",1," ")</f>
        <v> </v>
      </c>
      <c r="DO24" s="1" t="str">
        <f>IF('Base Consolidada'!ALW32="APLICA",1," ")</f>
        <v> </v>
      </c>
      <c r="DP24" s="1" t="str">
        <f>IF('Base Consolidada'!ALX32="APLICA",1," ")</f>
        <v> </v>
      </c>
    </row>
    <row r="25" ht="14.5" spans="1:120">
      <c r="A25" s="49" t="e">
        <f>#REF!</f>
        <v>#REF!</v>
      </c>
      <c r="B25" s="1" t="s">
        <v>3876</v>
      </c>
      <c r="C25" s="1" t="s">
        <v>3877</v>
      </c>
      <c r="D25" s="1" t="e">
        <f>IF(OR(#REF!="VOLQUETA",#REF!="BUS",#REF!="BUSETA",#REF!="CAMIÓN",#REF!="AUTOMÓVIL",#REF!="CAMIONETA",#REF!="MICROBUS",#REF!="CAMPERO",#REF!="TRACTOCAMION"),"CONDUCTOR",#REF!)</f>
        <v>#REF!</v>
      </c>
      <c r="E25" s="1" t="e">
        <f>IF(OR(#REF!="VOLQUETA",#REF!="BUS",#REF!="BUSETA",#REF!="CAMIÓN",#REF!="AUTOMÓVIL",#REF!="CAMIONETA",#REF!="MICROBUS",#REF!="CAMPERO",#REF!="TRACTOCAMION"),"CONDUCTOR",#REF!)</f>
        <v>#REF!</v>
      </c>
      <c r="F25" s="1" t="e">
        <f>IF(OR(#REF!="VOLQUETA",#REF!="BUS",#REF!="BUSETA",#REF!="CAMIÓN",#REF!="AUTOMÓVIL",#REF!="CAMIONETA",#REF!="MICROBUS",#REF!="CAMPERO",#REF!="TRACTOCAMION"),"CONDUCTOR",#REF!)</f>
        <v>#REF!</v>
      </c>
      <c r="G25" s="49" t="e">
        <f>IF(OR(#REF!="VOLQUETA",#REF!="BUS",#REF!="BUSETA",#REF!="CAMIÓN",#REF!="AUTOMÓVIL",#REF!="CAMIONETA",#REF!="MICROBUS",#REF!="CAMPERO",#REF!="TRACTOCAMION"),"CONDUCTOR",#REF!)</f>
        <v>#REF!</v>
      </c>
      <c r="H25" s="49" t="e">
        <f>IF(OR(#REF!="VOLQUETA",#REF!="BUS",#REF!="BUSETA",#REF!="CAMIÓN",#REF!="AUTOMÓVIL",#REF!="CAMIONETA",#REF!="MICROBUS",#REF!="CAMPERO",#REF!="TRACTOCAMION"),"CONDUCTOR",#REF!)</f>
        <v>#REF!</v>
      </c>
      <c r="I25" s="49" t="e">
        <f>IF(OR(#REF!="VOLQUETA",#REF!="BUS",#REF!="BUSETA",#REF!="CAMIÓN",#REF!="AUTOMÓVIL",#REF!="CAMIONETA",#REF!="MICROBUS",#REF!="CAMPERO",#REF!="TRACTOCAMION"),"CONDUCTOR",#REF!)</f>
        <v>#REF!</v>
      </c>
      <c r="J25" s="49" t="e">
        <f>IF(OR(#REF!="VOLQUETA",#REF!="BUS",#REF!="BUSETA",#REF!="CAMIÓN",#REF!="AUTOMÓVIL",#REF!="CAMIONETA",#REF!="MICROBUS",#REF!="CAMPERO",#REF!="TRACTOCAMION"),"CONDUCTOR",#REF!)</f>
        <v>#REF!</v>
      </c>
      <c r="K25" s="49" t="e">
        <f>IF(OR(#REF!="VOLQUETA",#REF!="BUS",#REF!="BUSETA",#REF!="CAMIÓN",#REF!="AUTOMÓVIL",#REF!="CAMIONETA",#REF!="MICROBUS",#REF!="CAMPERO",#REF!="TRACTOCAMION"),"CONDUCTOR",#REF!)</f>
        <v>#REF!</v>
      </c>
      <c r="L25" s="49" t="e">
        <f>IF(OR(#REF!="VOLQUETA",#REF!="BUS",#REF!="BUSETA",#REF!="CAMIÓN",#REF!="AUTOMÓVIL",#REF!="CAMIONETA",#REF!="MICROBUS",#REF!="CAMPERO",#REF!="TRACTOCAMION"),"CONDUCTOR",#REF!)</f>
        <v>#REF!</v>
      </c>
      <c r="M25" s="49" t="e">
        <f>IF(OR(#REF!="VOLQUETA",#REF!="BUS",#REF!="BUSETA",#REF!="CAMIÓN",#REF!="AUTOMÓVIL",#REF!="CAMIONETA",#REF!="MICROBUS",#REF!="CAMPERO",#REF!="TRACTOCAMION"),"CONDUCTOR",#REF!)</f>
        <v>#REF!</v>
      </c>
      <c r="N25" s="49" t="e">
        <f>IF(OR(#REF!="VOLQUETA",#REF!="BUS",#REF!="BUSETA",#REF!="CAMIÓN",#REF!="AUTOMÓVIL",#REF!="CAMIONETA",#REF!="MICROBUS",#REF!="CAMPERO",#REF!="TRACTOCAMION"),"CONDUCTOR",#REF!)</f>
        <v>#REF!</v>
      </c>
      <c r="O25" s="49" t="e">
        <f>IF(OR(#REF!="VOLQUETA",#REF!="BUS",#REF!="BUSETA",#REF!="CAMIÓN",#REF!="AUTOMÓVIL",#REF!="CAMIONETA",#REF!="MICROBUS",#REF!="CAMPERO",#REF!="TRACTOCAMION"),"CONDUCTOR",#REF!)</f>
        <v>#REF!</v>
      </c>
      <c r="P25" s="49" t="e">
        <f>YEAR(#REF!)-YEAR(#REF!)</f>
        <v>#REF!</v>
      </c>
      <c r="Q25" s="51" t="e">
        <f>IF(#REF!=0," ",YEAR(#REF!)-YEAR(#REF!))</f>
        <v>#REF!</v>
      </c>
      <c r="R25" s="51" t="e">
        <f>IF(#REF!=0," ",YEAR(#REF!)-YEAR(#REF!))</f>
        <v>#REF!</v>
      </c>
      <c r="S25" s="51" t="e">
        <f>IF(#REF!=0," ",YEAR('Base Consolidada'!$QM$7)-YEAR(#REF!))</f>
        <v>#REF!</v>
      </c>
      <c r="T25" s="51" t="e">
        <f>IF(#REF!=0," ",YEAR('Base Consolidada'!$QM$7)-YEAR(#REF!))</f>
        <v>#REF!</v>
      </c>
      <c r="U25" s="51" t="e">
        <f>IF(#REF!=0," ",YEAR('Base Consolidada'!$QM$7)-YEAR(#REF!))</f>
        <v>#REF!</v>
      </c>
      <c r="V25" s="51" t="e">
        <f>IF(#REF!=0," ",YEAR('Base Consolidada'!$QM$7)-YEAR(#REF!))</f>
        <v>#REF!</v>
      </c>
      <c r="W25" s="51" t="e">
        <f>IF(#REF!=0," ",YEAR('Base Consolidada'!$QM$7)-YEAR(#REF!))</f>
        <v>#REF!</v>
      </c>
      <c r="X25" s="51" t="e">
        <f>IF(#REF!=0," ",YEAR('Base Consolidada'!$QM$7)-YEAR(#REF!))</f>
        <v>#REF!</v>
      </c>
      <c r="Y25" s="51" t="e">
        <f>IF(#REF!=0," ",YEAR('Base Consolidada'!$QM$7)-YEAR(#REF!))</f>
        <v>#REF!</v>
      </c>
      <c r="Z25" s="51" t="e">
        <f>IF(#REF!=0," ",YEAR('Base Consolidada'!$QM$7)-YEAR(#REF!))</f>
        <v>#REF!</v>
      </c>
      <c r="AA25" s="51" t="e">
        <f>IF(#REF!=0," ",YEAR('Base Consolidada'!$QM$7)-YEAR(#REF!))</f>
        <v>#REF!</v>
      </c>
      <c r="AB25" s="1" t="e">
        <f>IF(#REF!="********"," ",#REF!)</f>
        <v>#REF!</v>
      </c>
      <c r="AC25" s="1" t="e">
        <f>IF(#REF!=0," ",#REF!)</f>
        <v>#REF!</v>
      </c>
      <c r="AD25" s="1" t="e">
        <f>#REF!</f>
        <v>#REF!</v>
      </c>
      <c r="AE25" s="1" t="e">
        <f>#REF!</f>
        <v>#REF!</v>
      </c>
      <c r="AF25" s="1" t="e">
        <f>#REF!</f>
        <v>#REF!</v>
      </c>
      <c r="AG25" s="1" t="e">
        <f>#REF!</f>
        <v>#REF!</v>
      </c>
      <c r="AH25" s="1" t="e">
        <f>#REF!</f>
        <v>#REF!</v>
      </c>
      <c r="AI25" s="1" t="e">
        <f>#REF!</f>
        <v>#REF!</v>
      </c>
      <c r="AJ25" s="1" t="e">
        <f>#REF!</f>
        <v>#REF!</v>
      </c>
      <c r="AK25" s="1" t="e">
        <f>#REF!</f>
        <v>#REF!</v>
      </c>
      <c r="AL25" s="1" t="e">
        <f>#REF!</f>
        <v>#REF!</v>
      </c>
      <c r="AM25" s="1" t="e">
        <f>#REF!</f>
        <v>#REF!</v>
      </c>
      <c r="AN25" s="1"/>
      <c r="AO25" s="1" t="e">
        <f>#REF!</f>
        <v>#REF!</v>
      </c>
      <c r="AP25" s="53" t="e">
        <f>#REF!</f>
        <v>#REF!</v>
      </c>
      <c r="AQ25" s="1" t="e">
        <f>#REF!</f>
        <v>#REF!</v>
      </c>
      <c r="AR25" s="1" t="e">
        <f>#REF!</f>
        <v>#REF!</v>
      </c>
      <c r="AS25" s="1" t="e">
        <f>#REF!</f>
        <v>#REF!</v>
      </c>
      <c r="AT25" s="54"/>
      <c r="AU25" s="54" t="e">
        <f>IF(#REF!=0," ",YEAR(#REF!)-YEAR(#REF!))</f>
        <v>#REF!</v>
      </c>
      <c r="AV25" s="54" t="e">
        <f>IF(#REF!=0," ",YEAR(#REF!)-YEAR(#REF!))</f>
        <v>#REF!</v>
      </c>
      <c r="AW25" s="54" t="e">
        <f>IF(#REF!=0," ",YEAR('Base Consolidada'!$QM$7)-YEAR(#REF!))</f>
        <v>#REF!</v>
      </c>
      <c r="AX25" s="54" t="e">
        <f>IF(#REF!=0," ",YEAR('Base Consolidada'!$QM$7)-YEAR(#REF!))</f>
        <v>#REF!</v>
      </c>
      <c r="AY25" s="54" t="e">
        <f>IF(#REF!=0," ",YEAR('Base Consolidada'!$QM$7)-YEAR(#REF!))</f>
        <v>#REF!</v>
      </c>
      <c r="AZ25" s="1"/>
      <c r="BA25" s="1" t="e">
        <f>#REF!</f>
        <v>#REF!</v>
      </c>
      <c r="BB25" s="1" t="e">
        <f>#REF!</f>
        <v>#REF!</v>
      </c>
      <c r="BC25" s="1" t="e">
        <f>#REF!</f>
        <v>#REF!</v>
      </c>
      <c r="BD25" s="1" t="e">
        <f>#REF!</f>
        <v>#REF!</v>
      </c>
      <c r="BE25" s="1" t="e">
        <f>#REF!</f>
        <v>#REF!</v>
      </c>
      <c r="BF25" s="1" t="e">
        <f>IF(#REF!="APLICA",1," ")</f>
        <v>#REF!</v>
      </c>
      <c r="BG25" s="1" t="e">
        <f>IF(#REF!="APLICA",1," ")</f>
        <v>#REF!</v>
      </c>
      <c r="BH25" s="1" t="e">
        <f>IF(#REF!="APLICA",1," ")</f>
        <v>#REF!</v>
      </c>
      <c r="BI25" s="1" t="e">
        <f>IF(#REF!="APLICA",1," ")</f>
        <v>#REF!</v>
      </c>
      <c r="BJ25" s="1" t="e">
        <f>IF(#REF!="APLICA",1," ")</f>
        <v>#REF!</v>
      </c>
      <c r="BK25" s="1" t="e">
        <f>IF(#REF!="APLICA",1," ")</f>
        <v>#REF!</v>
      </c>
      <c r="BL25" s="1" t="e">
        <f>IF(#REF!="APLICA",1," ")</f>
        <v>#REF!</v>
      </c>
      <c r="BM25" s="1" t="e">
        <f>IF(#REF!="APLICA",1," ")</f>
        <v>#REF!</v>
      </c>
      <c r="BN25" s="1" t="e">
        <f>IF(#REF!="APLICA",1," ")</f>
        <v>#REF!</v>
      </c>
      <c r="BO25" s="1" t="e">
        <f>IF(#REF!="APLICA",1," ")</f>
        <v>#REF!</v>
      </c>
      <c r="BP25" s="1" t="e">
        <f>IF(#REF!="APLICA",1," ")</f>
        <v>#REF!</v>
      </c>
      <c r="BQ25" s="1" t="e">
        <f>IF(#REF!="APLICA",1," ")</f>
        <v>#REF!</v>
      </c>
      <c r="BR25" s="1" t="e">
        <f>IF(#REF!="APLICA",1," ")</f>
        <v>#REF!</v>
      </c>
      <c r="BS25" s="1" t="e">
        <f>IF(#REF!="APLICA",1," ")</f>
        <v>#REF!</v>
      </c>
      <c r="BT25" s="1" t="e">
        <f>IF(#REF!="APLICA",1," ")</f>
        <v>#REF!</v>
      </c>
      <c r="BU25" s="1" t="e">
        <f>IF(#REF!="APLICA",1," ")</f>
        <v>#REF!</v>
      </c>
      <c r="BV25" s="1" t="e">
        <f>IF(#REF!="APLICA",1," ")</f>
        <v>#REF!</v>
      </c>
      <c r="BW25" s="1" t="e">
        <f>IF(#REF!="APLICA",1," ")</f>
        <v>#REF!</v>
      </c>
      <c r="BX25" s="1" t="e">
        <f>IF(#REF!="APLICA",1," ")</f>
        <v>#REF!</v>
      </c>
      <c r="BY25" s="1" t="e">
        <f>IF(#REF!="APLICA",1," ")</f>
        <v>#REF!</v>
      </c>
      <c r="BZ25" s="1" t="e">
        <f>IF(#REF!="APLICA",1," ")</f>
        <v>#REF!</v>
      </c>
      <c r="CA25" s="1" t="e">
        <f>IF(#REF!="APLICA",1," ")</f>
        <v>#REF!</v>
      </c>
      <c r="CB25" s="1" t="e">
        <f>IF(#REF!="APLICA",1," ")</f>
        <v>#REF!</v>
      </c>
      <c r="CC25" s="1" t="e">
        <f>IF(#REF!="APLICA",1," ")</f>
        <v>#REF!</v>
      </c>
      <c r="CD25" s="1" t="e">
        <f>IF(#REF!="APLICA",1," ")</f>
        <v>#REF!</v>
      </c>
      <c r="CE25" s="1" t="e">
        <f>IF(#REF!="APLICA",1," ")</f>
        <v>#REF!</v>
      </c>
      <c r="CF25" s="1" t="e">
        <f>IF(#REF!="APLICA",1," ")</f>
        <v>#REF!</v>
      </c>
      <c r="CG25" s="1" t="e">
        <f>IF(#REF!="APLICA",1," ")</f>
        <v>#REF!</v>
      </c>
      <c r="CH25" s="1" t="e">
        <f>IF(#REF!="APLICA",1," ")</f>
        <v>#REF!</v>
      </c>
      <c r="CI25" s="1" t="e">
        <f>IF(#REF!="APLICA",1," ")</f>
        <v>#REF!</v>
      </c>
      <c r="CJ25" s="1" t="e">
        <f>IF(#REF!="APLICA",1," ")</f>
        <v>#REF!</v>
      </c>
      <c r="CK25" s="1" t="e">
        <f>IF(#REF!="APLICA",1," ")</f>
        <v>#REF!</v>
      </c>
      <c r="CL25" s="1" t="e">
        <f>IF(#REF!="APLICA",1," ")</f>
        <v>#REF!</v>
      </c>
      <c r="CM25" s="1" t="e">
        <f>IF(#REF!="APLICA",1," ")</f>
        <v>#REF!</v>
      </c>
      <c r="CN25" s="1" t="e">
        <f>IF(#REF!="APLICA",1," ")</f>
        <v>#REF!</v>
      </c>
      <c r="CO25" s="1" t="e">
        <f>IF(#REF!="APLICA",1," ")</f>
        <v>#REF!</v>
      </c>
      <c r="CP25" s="1" t="e">
        <f>IF(#REF!="APLICA",1," ")</f>
        <v>#REF!</v>
      </c>
      <c r="CQ25" s="1" t="e">
        <f>IF(#REF!="APLICA",1," ")</f>
        <v>#REF!</v>
      </c>
      <c r="CR25" s="1" t="e">
        <f>IF(#REF!="APLICA",1," ")</f>
        <v>#REF!</v>
      </c>
      <c r="CS25" s="1" t="e">
        <f>IF(#REF!="APLICA",1," ")</f>
        <v>#REF!</v>
      </c>
      <c r="CT25" s="1" t="e">
        <f>IF(#REF!="APLICA",1," ")</f>
        <v>#REF!</v>
      </c>
      <c r="CU25" s="1" t="e">
        <f>IF(#REF!="APLICA",1," ")</f>
        <v>#REF!</v>
      </c>
      <c r="CV25" s="1" t="e">
        <f>IF(#REF!="APLICA",1," ")</f>
        <v>#REF!</v>
      </c>
      <c r="CW25" s="1" t="e">
        <f>IF(#REF!="APLICA",1," ")</f>
        <v>#REF!</v>
      </c>
      <c r="CX25" s="1" t="e">
        <f>IF(#REF!="APLICA",1," ")</f>
        <v>#REF!</v>
      </c>
      <c r="CY25" s="1" t="e">
        <f>IF(#REF!="APLICA",1," ")</f>
        <v>#REF!</v>
      </c>
      <c r="CZ25" s="1" t="e">
        <f>IF(#REF!="APLICA",1," ")</f>
        <v>#REF!</v>
      </c>
      <c r="DA25" s="1" t="e">
        <f>IF(#REF!="APLICA",1," ")</f>
        <v>#REF!</v>
      </c>
      <c r="DB25" s="1" t="e">
        <f>IF(#REF!="APLICA",1," ")</f>
        <v>#REF!</v>
      </c>
      <c r="DC25" s="1" t="e">
        <f>IF(#REF!="APLICA",1," ")</f>
        <v>#REF!</v>
      </c>
      <c r="DD25" s="1" t="e">
        <f>IF(#REF!="APLICA",1," ")</f>
        <v>#REF!</v>
      </c>
      <c r="DE25" s="1" t="e">
        <f>IF(#REF!="APLICA",1," ")</f>
        <v>#REF!</v>
      </c>
      <c r="DF25" s="1" t="e">
        <f>IF(#REF!="APLICA",1," ")</f>
        <v>#REF!</v>
      </c>
      <c r="DG25" s="1" t="e">
        <f>IF(#REF!="APLICA",1," ")</f>
        <v>#REF!</v>
      </c>
      <c r="DH25" s="1" t="e">
        <f>IF(#REF!="APLICA",1," ")</f>
        <v>#REF!</v>
      </c>
      <c r="DI25" s="1" t="e">
        <f>IF(#REF!="APLICA",1," ")</f>
        <v>#REF!</v>
      </c>
      <c r="DJ25" s="1" t="e">
        <f>IF(#REF!="APLICA",1," ")</f>
        <v>#REF!</v>
      </c>
      <c r="DK25" s="1" t="e">
        <f>IF(#REF!="APLICA",1," ")</f>
        <v>#REF!</v>
      </c>
      <c r="DL25" s="1" t="e">
        <f>IF(#REF!="APLICA",1," ")</f>
        <v>#REF!</v>
      </c>
      <c r="DM25" s="1" t="e">
        <f>IF(#REF!="APLICA",1," ")</f>
        <v>#REF!</v>
      </c>
      <c r="DN25" s="1" t="e">
        <f>IF(#REF!="APLICA",1," ")</f>
        <v>#REF!</v>
      </c>
      <c r="DO25" s="1" t="e">
        <f>IF(#REF!="APLICA",1," ")</f>
        <v>#REF!</v>
      </c>
      <c r="DP25" s="1" t="e">
        <f>IF(#REF!="APLICA",1," ")</f>
        <v>#REF!</v>
      </c>
    </row>
    <row r="26" ht="14.5" spans="1:120">
      <c r="A26" s="49">
        <f>'Base Consolidada'!B33</f>
        <v>37</v>
      </c>
      <c r="B26" s="1" t="s">
        <v>3878</v>
      </c>
      <c r="C26" s="1" t="s">
        <v>3879</v>
      </c>
      <c r="D26" s="1" t="str">
        <f>IF(OR('Base Consolidada'!DW33="VOLQUETA",'Base Consolidada'!DW33="BUS",'Base Consolidada'!DW33="BUSETA",'Base Consolidada'!DW33="CAMIÓN",'Base Consolidada'!DW33="AUTOMÓVIL",'Base Consolidada'!DW33="CAMIONETA",'Base Consolidada'!DW33="MICROBUS",'Base Consolidada'!DW33="CAMPERO",'Base Consolidada'!DW33="TRACTOCAMION"),"CONDUCTOR",'Base Consolidada'!DW33)</f>
        <v>MOTOCICLETA</v>
      </c>
      <c r="E26" s="1" t="e">
        <f>IF(OR(#REF!="VOLQUETA",#REF!="BUS",#REF!="BUSETA",#REF!="CAMIÓN",#REF!="AUTOMÓVIL",#REF!="CAMIONETA",#REF!="MICROBUS",#REF!="CAMPERO",#REF!="TRACTOCAMION"),"CONDUCTOR",#REF!)</f>
        <v>#REF!</v>
      </c>
      <c r="F26" s="1" t="e">
        <f>IF(OR(#REF!="VOLQUETA",#REF!="BUS",#REF!="BUSETA",#REF!="CAMIÓN",#REF!="AUTOMÓVIL",#REF!="CAMIONETA",#REF!="MICROBUS",#REF!="CAMPERO",#REF!="TRACTOCAMION"),"CONDUCTOR",#REF!)</f>
        <v>#REF!</v>
      </c>
      <c r="G26" s="49" t="e">
        <f>IF(OR(#REF!="VOLQUETA",#REF!="BUS",#REF!="BUSETA",#REF!="CAMIÓN",#REF!="AUTOMÓVIL",#REF!="CAMIONETA",#REF!="MICROBUS",#REF!="CAMPERO",#REF!="TRACTOCAMION"),"CONDUCTOR",#REF!)</f>
        <v>#REF!</v>
      </c>
      <c r="H26" s="49" t="e">
        <f>IF(OR(#REF!="VOLQUETA",#REF!="BUS",#REF!="BUSETA",#REF!="CAMIÓN",#REF!="AUTOMÓVIL",#REF!="CAMIONETA",#REF!="MICROBUS",#REF!="CAMPERO",#REF!="TRACTOCAMION"),"CONDUCTOR",#REF!)</f>
        <v>#REF!</v>
      </c>
      <c r="I26" s="49" t="e">
        <f>IF(OR(#REF!="VOLQUETA",#REF!="BUS",#REF!="BUSETA",#REF!="CAMIÓN",#REF!="AUTOMÓVIL",#REF!="CAMIONETA",#REF!="MICROBUS",#REF!="CAMPERO",#REF!="TRACTOCAMION"),"CONDUCTOR",#REF!)</f>
        <v>#REF!</v>
      </c>
      <c r="J26" s="49" t="e">
        <f>IF(OR(#REF!="VOLQUETA",#REF!="BUS",#REF!="BUSETA",#REF!="CAMIÓN",#REF!="AUTOMÓVIL",#REF!="CAMIONETA",#REF!="MICROBUS",#REF!="CAMPERO",#REF!="TRACTOCAMION"),"CONDUCTOR",#REF!)</f>
        <v>#REF!</v>
      </c>
      <c r="K26" s="49" t="e">
        <f>IF(OR(#REF!="VOLQUETA",#REF!="BUS",#REF!="BUSETA",#REF!="CAMIÓN",#REF!="AUTOMÓVIL",#REF!="CAMIONETA",#REF!="MICROBUS",#REF!="CAMPERO",#REF!="TRACTOCAMION"),"CONDUCTOR",#REF!)</f>
        <v>#REF!</v>
      </c>
      <c r="L26" s="49" t="e">
        <f>IF(OR(#REF!="VOLQUETA",#REF!="BUS",#REF!="BUSETA",#REF!="CAMIÓN",#REF!="AUTOMÓVIL",#REF!="CAMIONETA",#REF!="MICROBUS",#REF!="CAMPERO",#REF!="TRACTOCAMION"),"CONDUCTOR",#REF!)</f>
        <v>#REF!</v>
      </c>
      <c r="M26" s="49" t="e">
        <f>IF(OR(#REF!="VOLQUETA",#REF!="BUS",#REF!="BUSETA",#REF!="CAMIÓN",#REF!="AUTOMÓVIL",#REF!="CAMIONETA",#REF!="MICROBUS",#REF!="CAMPERO",#REF!="TRACTOCAMION"),"CONDUCTOR",#REF!)</f>
        <v>#REF!</v>
      </c>
      <c r="N26" s="49" t="e">
        <f>IF(OR(#REF!="VOLQUETA",#REF!="BUS",#REF!="BUSETA",#REF!="CAMIÓN",#REF!="AUTOMÓVIL",#REF!="CAMIONETA",#REF!="MICROBUS",#REF!="CAMPERO",#REF!="TRACTOCAMION"),"CONDUCTOR",#REF!)</f>
        <v>#REF!</v>
      </c>
      <c r="O26" s="49" t="e">
        <f>IF(OR(#REF!="VOLQUETA",#REF!="BUS",#REF!="BUSETA",#REF!="CAMIÓN",#REF!="AUTOMÓVIL",#REF!="CAMIONETA",#REF!="MICROBUS",#REF!="CAMPERO",#REF!="TRACTOCAMION"),"CONDUCTOR",#REF!)</f>
        <v>#REF!</v>
      </c>
      <c r="P26" s="49">
        <f>YEAR('Base Consolidada'!QM33)-YEAR('Base Consolidada'!CG33)</f>
        <v>37</v>
      </c>
      <c r="Q26" s="51" t="e">
        <f>IF(#REF!=0," ",YEAR('Base Consolidada'!QM33)-YEAR(#REF!))</f>
        <v>#REF!</v>
      </c>
      <c r="R26" s="51" t="e">
        <f>IF(#REF!=0," ",YEAR('Base Consolidada'!QM33)-YEAR(#REF!))</f>
        <v>#REF!</v>
      </c>
      <c r="S26" s="51" t="e">
        <f>IF(#REF!=0," ",YEAR('Base Consolidada'!$QM$7)-YEAR(#REF!))</f>
        <v>#REF!</v>
      </c>
      <c r="T26" s="51" t="e">
        <f>IF(#REF!=0," ",YEAR('Base Consolidada'!$QM$7)-YEAR(#REF!))</f>
        <v>#REF!</v>
      </c>
      <c r="U26" s="51" t="e">
        <f>IF(#REF!=0," ",YEAR('Base Consolidada'!$QM$7)-YEAR(#REF!))</f>
        <v>#REF!</v>
      </c>
      <c r="V26" s="51" t="e">
        <f>IF(#REF!=0," ",YEAR('Base Consolidada'!$QM$7)-YEAR(#REF!))</f>
        <v>#REF!</v>
      </c>
      <c r="W26" s="51" t="e">
        <f>IF(#REF!=0," ",YEAR('Base Consolidada'!$QM$7)-YEAR(#REF!))</f>
        <v>#REF!</v>
      </c>
      <c r="X26" s="51" t="e">
        <f>IF(#REF!=0," ",YEAR('Base Consolidada'!$QM$7)-YEAR(#REF!))</f>
        <v>#REF!</v>
      </c>
      <c r="Y26" s="51" t="e">
        <f>IF(#REF!=0," ",YEAR('Base Consolidada'!$QM$7)-YEAR(#REF!))</f>
        <v>#REF!</v>
      </c>
      <c r="Z26" s="51" t="e">
        <f>IF(#REF!=0," ",YEAR('Base Consolidada'!$QM$7)-YEAR(#REF!))</f>
        <v>#REF!</v>
      </c>
      <c r="AA26" s="51" t="e">
        <f>IF(#REF!=0," ",YEAR('Base Consolidada'!$QM$7)-YEAR(#REF!))</f>
        <v>#REF!</v>
      </c>
      <c r="AB26" s="1" t="str">
        <f>IF('Base Consolidada'!CI33="********"," ",'Base Consolidada'!CI33)</f>
        <v>HERIDO</v>
      </c>
      <c r="AC26" s="1" t="e">
        <f>IF(#REF!=0," ",#REF!)</f>
        <v>#REF!</v>
      </c>
      <c r="AD26" s="1" t="e">
        <f>#REF!</f>
        <v>#REF!</v>
      </c>
      <c r="AE26" s="1" t="e">
        <f>#REF!</f>
        <v>#REF!</v>
      </c>
      <c r="AF26" s="1" t="e">
        <f>#REF!</f>
        <v>#REF!</v>
      </c>
      <c r="AG26" s="1" t="e">
        <f>#REF!</f>
        <v>#REF!</v>
      </c>
      <c r="AH26" s="1" t="e">
        <f>#REF!</f>
        <v>#REF!</v>
      </c>
      <c r="AI26" s="1" t="e">
        <f>#REF!</f>
        <v>#REF!</v>
      </c>
      <c r="AJ26" s="1" t="e">
        <f>#REF!</f>
        <v>#REF!</v>
      </c>
      <c r="AK26" s="1" t="e">
        <f>#REF!</f>
        <v>#REF!</v>
      </c>
      <c r="AL26" s="1" t="e">
        <f>#REF!</f>
        <v>#REF!</v>
      </c>
      <c r="AM26" s="1" t="e">
        <f>#REF!</f>
        <v>#REF!</v>
      </c>
      <c r="AN26" s="1"/>
      <c r="AO26" s="1" t="e">
        <f>#REF!</f>
        <v>#REF!</v>
      </c>
      <c r="AP26" s="53" t="e">
        <f>#REF!</f>
        <v>#REF!</v>
      </c>
      <c r="AQ26" s="1" t="e">
        <f>#REF!</f>
        <v>#REF!</v>
      </c>
      <c r="AR26" s="1" t="e">
        <f>#REF!</f>
        <v>#REF!</v>
      </c>
      <c r="AS26" s="1" t="e">
        <f>#REF!</f>
        <v>#REF!</v>
      </c>
      <c r="AT26" s="54" t="e">
        <f>YEAR('Base Consolidada'!QM33)-YEAR('Base Consolidada'!ML33)</f>
        <v>#VALUE!</v>
      </c>
      <c r="AU26" s="54" t="e">
        <f>IF(#REF!=0," ",YEAR('Base Consolidada'!QM33)-YEAR(#REF!))</f>
        <v>#REF!</v>
      </c>
      <c r="AV26" s="54" t="e">
        <f>IF(#REF!=0," ",YEAR('Base Consolidada'!QM33)-YEAR(#REF!))</f>
        <v>#REF!</v>
      </c>
      <c r="AW26" s="54" t="e">
        <f>IF(#REF!=0," ",YEAR('Base Consolidada'!$QM$7)-YEAR(#REF!))</f>
        <v>#REF!</v>
      </c>
      <c r="AX26" s="54" t="e">
        <f>IF(#REF!=0," ",YEAR('Base Consolidada'!$QM$7)-YEAR(#REF!))</f>
        <v>#REF!</v>
      </c>
      <c r="AY26" s="54" t="e">
        <f>IF(#REF!=0," ",YEAR('Base Consolidada'!$QM$7)-YEAR(#REF!))</f>
        <v>#REF!</v>
      </c>
      <c r="AZ26" s="1"/>
      <c r="BA26" s="1" t="e">
        <f>#REF!</f>
        <v>#REF!</v>
      </c>
      <c r="BB26" s="1" t="e">
        <f>#REF!</f>
        <v>#REF!</v>
      </c>
      <c r="BC26" s="1" t="e">
        <f>#REF!</f>
        <v>#REF!</v>
      </c>
      <c r="BD26" s="1" t="e">
        <f>#REF!</f>
        <v>#REF!</v>
      </c>
      <c r="BE26" s="1" t="e">
        <f>#REF!</f>
        <v>#REF!</v>
      </c>
      <c r="BF26" s="1">
        <f>IF('Base Consolidada'!AJT33="APLICA",1," ")</f>
        <v>1</v>
      </c>
      <c r="BG26" s="1" t="str">
        <f>IF('Base Consolidada'!AJU33="APLICA",1," ")</f>
        <v> </v>
      </c>
      <c r="BH26" s="1" t="str">
        <f>IF('Base Consolidada'!AJV33="APLICA",1," ")</f>
        <v> </v>
      </c>
      <c r="BI26" s="1" t="str">
        <f>IF('Base Consolidada'!AJW33="APLICA",1," ")</f>
        <v> </v>
      </c>
      <c r="BJ26" s="1">
        <f>IF('Base Consolidada'!AJX33="APLICA",1," ")</f>
        <v>1</v>
      </c>
      <c r="BK26" s="1">
        <f>IF('Base Consolidada'!AJY33="APLICA",1," ")</f>
        <v>1</v>
      </c>
      <c r="BL26" s="1" t="str">
        <f>IF('Base Consolidada'!AJZ33="APLICA",1," ")</f>
        <v> </v>
      </c>
      <c r="BM26" s="1" t="str">
        <f>IF('Base Consolidada'!AKA33="APLICA",1," ")</f>
        <v> </v>
      </c>
      <c r="BN26" s="1" t="str">
        <f>IF('Base Consolidada'!AKB33="APLICA",1," ")</f>
        <v> </v>
      </c>
      <c r="BO26" s="1" t="str">
        <f>IF('Base Consolidada'!AKC33="APLICA",1," ")</f>
        <v> </v>
      </c>
      <c r="BP26" s="1" t="str">
        <f>IF('Base Consolidada'!AKD33="APLICA",1," ")</f>
        <v> </v>
      </c>
      <c r="BQ26" s="1" t="str">
        <f>IF('Base Consolidada'!AKE33="APLICA",1," ")</f>
        <v> </v>
      </c>
      <c r="BR26" s="1" t="str">
        <f>IF('Base Consolidada'!AKF33="APLICA",1," ")</f>
        <v> </v>
      </c>
      <c r="BS26" s="1" t="str">
        <f>IF('Base Consolidada'!AKG33="APLICA",1," ")</f>
        <v> </v>
      </c>
      <c r="BT26" s="1" t="str">
        <f>IF('Base Consolidada'!AKH33="APLICA",1," ")</f>
        <v> </v>
      </c>
      <c r="BU26" s="1" t="str">
        <f>IF('Base Consolidada'!AKI33="APLICA",1," ")</f>
        <v> </v>
      </c>
      <c r="BV26" s="1" t="str">
        <f>IF('Base Consolidada'!AKJ33="APLICA",1," ")</f>
        <v> </v>
      </c>
      <c r="BW26" s="1" t="str">
        <f>IF('Base Consolidada'!AKK33="APLICA",1," ")</f>
        <v> </v>
      </c>
      <c r="BX26" s="1" t="str">
        <f>IF('Base Consolidada'!AKL33="APLICA",1," ")</f>
        <v> </v>
      </c>
      <c r="BY26" s="1" t="str">
        <f>IF('Base Consolidada'!AKM33="APLICA",1," ")</f>
        <v> </v>
      </c>
      <c r="BZ26" s="1" t="str">
        <f>IF('Base Consolidada'!AKN33="APLICA",1," ")</f>
        <v> </v>
      </c>
      <c r="CA26" s="1" t="str">
        <f>IF('Base Consolidada'!AKO33="APLICA",1," ")</f>
        <v> </v>
      </c>
      <c r="CB26" s="1" t="str">
        <f>IF('Base Consolidada'!AKP33="APLICA",1," ")</f>
        <v> </v>
      </c>
      <c r="CC26" s="1" t="str">
        <f>IF('Base Consolidada'!AKQ33="APLICA",1," ")</f>
        <v> </v>
      </c>
      <c r="CD26" s="1" t="str">
        <f>IF('Base Consolidada'!AKR33="APLICA",1," ")</f>
        <v> </v>
      </c>
      <c r="CE26" s="1" t="str">
        <f>IF('Base Consolidada'!AKS33="APLICA",1," ")</f>
        <v> </v>
      </c>
      <c r="CF26" s="1" t="str">
        <f>IF('Base Consolidada'!AKT33="APLICA",1," ")</f>
        <v> </v>
      </c>
      <c r="CG26" s="1" t="str">
        <f>IF('Base Consolidada'!AKU33="APLICA",1," ")</f>
        <v> </v>
      </c>
      <c r="CH26" s="1" t="str">
        <f>IF('Base Consolidada'!AKV33="APLICA",1," ")</f>
        <v> </v>
      </c>
      <c r="CI26" s="1" t="str">
        <f>IF('Base Consolidada'!AKW33="APLICA",1," ")</f>
        <v> </v>
      </c>
      <c r="CJ26" s="1" t="str">
        <f>IF('Base Consolidada'!AKX33="APLICA",1," ")</f>
        <v> </v>
      </c>
      <c r="CK26" s="1" t="str">
        <f>IF('Base Consolidada'!AKY33="APLICA",1," ")</f>
        <v> </v>
      </c>
      <c r="CL26" s="1" t="str">
        <f>IF('Base Consolidada'!AKZ33="APLICA",1," ")</f>
        <v> </v>
      </c>
      <c r="CM26" s="1" t="str">
        <f>IF('Base Consolidada'!ALA33="APLICA",1," ")</f>
        <v> </v>
      </c>
      <c r="CN26" s="1" t="str">
        <f>IF('Base Consolidada'!ALB33="APLICA",1," ")</f>
        <v> </v>
      </c>
      <c r="CO26" s="1" t="str">
        <f>IF('Base Consolidada'!ALC33="APLICA",1," ")</f>
        <v> </v>
      </c>
      <c r="CP26" s="1" t="str">
        <f>IF('Base Consolidada'!ALD33="APLICA",1," ")</f>
        <v> </v>
      </c>
      <c r="CQ26" s="1" t="str">
        <f>IF('Base Consolidada'!ALE33="APLICA",1," ")</f>
        <v> </v>
      </c>
      <c r="CR26" s="1" t="e">
        <f>IF('Base Consolidada'!#REF!="APLICA",1," ")</f>
        <v>#REF!</v>
      </c>
      <c r="CS26" s="1" t="e">
        <f>IF('Base Consolidada'!#REF!="APLICA",1," ")</f>
        <v>#REF!</v>
      </c>
      <c r="CT26" s="1" t="e">
        <f>IF('Base Consolidada'!#REF!="APLICA",1," ")</f>
        <v>#REF!</v>
      </c>
      <c r="CU26" s="1" t="e">
        <f>IF('Base Consolidada'!#REF!="APLICA",1," ")</f>
        <v>#REF!</v>
      </c>
      <c r="CV26" s="1" t="e">
        <f>IF('Base Consolidada'!#REF!="APLICA",1," ")</f>
        <v>#REF!</v>
      </c>
      <c r="CW26" s="1" t="e">
        <f>IF('Base Consolidada'!#REF!="APLICA",1," ")</f>
        <v>#REF!</v>
      </c>
      <c r="CX26" s="1" t="str">
        <f>IF('Base Consolidada'!ALF33="APLICA",1," ")</f>
        <v> </v>
      </c>
      <c r="CY26" s="1">
        <f>IF('Base Consolidada'!ALG33="APLICA",1," ")</f>
        <v>1</v>
      </c>
      <c r="CZ26" s="1" t="str">
        <f>IF('Base Consolidada'!ALH33="APLICA",1," ")</f>
        <v> </v>
      </c>
      <c r="DA26" s="1" t="str">
        <f>IF('Base Consolidada'!ALI33="APLICA",1," ")</f>
        <v> </v>
      </c>
      <c r="DB26" s="1">
        <f>IF('Base Consolidada'!ALJ33="APLICA",1," ")</f>
        <v>1</v>
      </c>
      <c r="DC26" s="1" t="str">
        <f>IF('Base Consolidada'!ALK33="APLICA",1," ")</f>
        <v> </v>
      </c>
      <c r="DD26" s="1" t="str">
        <f>IF('Base Consolidada'!ALL33="APLICA",1," ")</f>
        <v> </v>
      </c>
      <c r="DE26" s="1" t="str">
        <f>IF('Base Consolidada'!ALM33="APLICA",1," ")</f>
        <v> </v>
      </c>
      <c r="DF26" s="1" t="str">
        <f>IF('Base Consolidada'!ALN33="APLICA",1," ")</f>
        <v> </v>
      </c>
      <c r="DG26" s="1" t="str">
        <f>IF('Base Consolidada'!ALO33="APLICA",1," ")</f>
        <v> </v>
      </c>
      <c r="DH26" s="1">
        <f>IF('Base Consolidada'!ALP33="APLICA",1," ")</f>
        <v>1</v>
      </c>
      <c r="DI26" s="1" t="str">
        <f>IF('Base Consolidada'!ALQ33="APLICA",1," ")</f>
        <v> </v>
      </c>
      <c r="DJ26" s="1" t="str">
        <f>IF('Base Consolidada'!ALR33="APLICA",1," ")</f>
        <v> </v>
      </c>
      <c r="DK26" s="1" t="str">
        <f>IF('Base Consolidada'!ALS33="APLICA",1," ")</f>
        <v> </v>
      </c>
      <c r="DL26" s="1" t="str">
        <f>IF('Base Consolidada'!ALT33="APLICA",1," ")</f>
        <v> </v>
      </c>
      <c r="DM26" s="1" t="str">
        <f>IF('Base Consolidada'!ALU33="APLICA",1," ")</f>
        <v> </v>
      </c>
      <c r="DN26" s="1" t="str">
        <f>IF('Base Consolidada'!ALV33="APLICA",1," ")</f>
        <v> </v>
      </c>
      <c r="DO26" s="1" t="str">
        <f>IF('Base Consolidada'!ALW33="APLICA",1," ")</f>
        <v> </v>
      </c>
      <c r="DP26" s="1" t="str">
        <f>IF('Base Consolidada'!ALX33="APLICA",1," ")</f>
        <v> </v>
      </c>
    </row>
    <row r="27" ht="14.5" spans="1:120">
      <c r="A27" s="49">
        <f>'Base Consolidada'!B35</f>
        <v>39</v>
      </c>
      <c r="B27" s="1" t="s">
        <v>3880</v>
      </c>
      <c r="C27" s="1" t="s">
        <v>3881</v>
      </c>
      <c r="D27" s="1" t="str">
        <f>IF(OR('Base Consolidada'!DW35="VOLQUETA",'Base Consolidada'!DW35="BUS",'Base Consolidada'!DW35="BUSETA",'Base Consolidada'!DW35="CAMIÓN",'Base Consolidada'!DW35="AUTOMÓVIL",'Base Consolidada'!DW35="CAMIONETA",'Base Consolidada'!DW35="MICROBUS",'Base Consolidada'!DW35="CAMPERO",'Base Consolidada'!DW35="TRACTOCAMION"),"CONDUCTOR",'Base Consolidada'!DW35)</f>
        <v>CONDUCTOR</v>
      </c>
      <c r="E27" s="1" t="e">
        <f>IF(OR(#REF!="VOLQUETA",#REF!="BUS",#REF!="BUSETA",#REF!="CAMIÓN",#REF!="AUTOMÓVIL",#REF!="CAMIONETA",#REF!="MICROBUS",#REF!="CAMPERO",#REF!="TRACTOCAMION"),"CONDUCTOR",#REF!)</f>
        <v>#REF!</v>
      </c>
      <c r="F27" s="1" t="e">
        <f>IF(OR(#REF!="VOLQUETA",#REF!="BUS",#REF!="BUSETA",#REF!="CAMIÓN",#REF!="AUTOMÓVIL",#REF!="CAMIONETA",#REF!="MICROBUS",#REF!="CAMPERO",#REF!="TRACTOCAMION"),"CONDUCTOR",#REF!)</f>
        <v>#REF!</v>
      </c>
      <c r="G27" s="49" t="e">
        <f>IF(OR(#REF!="VOLQUETA",#REF!="BUS",#REF!="BUSETA",#REF!="CAMIÓN",#REF!="AUTOMÓVIL",#REF!="CAMIONETA",#REF!="MICROBUS",#REF!="CAMPERO",#REF!="TRACTOCAMION"),"CONDUCTOR",#REF!)</f>
        <v>#REF!</v>
      </c>
      <c r="H27" s="49" t="e">
        <f>IF(OR(#REF!="VOLQUETA",#REF!="BUS",#REF!="BUSETA",#REF!="CAMIÓN",#REF!="AUTOMÓVIL",#REF!="CAMIONETA",#REF!="MICROBUS",#REF!="CAMPERO",#REF!="TRACTOCAMION"),"CONDUCTOR",#REF!)</f>
        <v>#REF!</v>
      </c>
      <c r="I27" s="49" t="e">
        <f>IF(OR(#REF!="VOLQUETA",#REF!="BUS",#REF!="BUSETA",#REF!="CAMIÓN",#REF!="AUTOMÓVIL",#REF!="CAMIONETA",#REF!="MICROBUS",#REF!="CAMPERO",#REF!="TRACTOCAMION"),"CONDUCTOR",#REF!)</f>
        <v>#REF!</v>
      </c>
      <c r="J27" s="49" t="e">
        <f>IF(OR(#REF!="VOLQUETA",#REF!="BUS",#REF!="BUSETA",#REF!="CAMIÓN",#REF!="AUTOMÓVIL",#REF!="CAMIONETA",#REF!="MICROBUS",#REF!="CAMPERO",#REF!="TRACTOCAMION"),"CONDUCTOR",#REF!)</f>
        <v>#REF!</v>
      </c>
      <c r="K27" s="49" t="e">
        <f>IF(OR(#REF!="VOLQUETA",#REF!="BUS",#REF!="BUSETA",#REF!="CAMIÓN",#REF!="AUTOMÓVIL",#REF!="CAMIONETA",#REF!="MICROBUS",#REF!="CAMPERO",#REF!="TRACTOCAMION"),"CONDUCTOR",#REF!)</f>
        <v>#REF!</v>
      </c>
      <c r="L27" s="49" t="e">
        <f>IF(OR(#REF!="VOLQUETA",#REF!="BUS",#REF!="BUSETA",#REF!="CAMIÓN",#REF!="AUTOMÓVIL",#REF!="CAMIONETA",#REF!="MICROBUS",#REF!="CAMPERO",#REF!="TRACTOCAMION"),"CONDUCTOR",#REF!)</f>
        <v>#REF!</v>
      </c>
      <c r="M27" s="49" t="e">
        <f>IF(OR(#REF!="VOLQUETA",#REF!="BUS",#REF!="BUSETA",#REF!="CAMIÓN",#REF!="AUTOMÓVIL",#REF!="CAMIONETA",#REF!="MICROBUS",#REF!="CAMPERO",#REF!="TRACTOCAMION"),"CONDUCTOR",#REF!)</f>
        <v>#REF!</v>
      </c>
      <c r="N27" s="49" t="e">
        <f>IF(OR(#REF!="VOLQUETA",#REF!="BUS",#REF!="BUSETA",#REF!="CAMIÓN",#REF!="AUTOMÓVIL",#REF!="CAMIONETA",#REF!="MICROBUS",#REF!="CAMPERO",#REF!="TRACTOCAMION"),"CONDUCTOR",#REF!)</f>
        <v>#REF!</v>
      </c>
      <c r="O27" s="49" t="e">
        <f>IF(OR(#REF!="VOLQUETA",#REF!="BUS",#REF!="BUSETA",#REF!="CAMIÓN",#REF!="AUTOMÓVIL",#REF!="CAMIONETA",#REF!="MICROBUS",#REF!="CAMPERO",#REF!="TRACTOCAMION"),"CONDUCTOR",#REF!)</f>
        <v>#REF!</v>
      </c>
      <c r="P27" s="49">
        <f>YEAR('Base Consolidada'!QM35)-YEAR('Base Consolidada'!CG35)</f>
        <v>31</v>
      </c>
      <c r="Q27" s="51" t="e">
        <f>IF(#REF!=0," ",YEAR('Base Consolidada'!QM35)-YEAR(#REF!))</f>
        <v>#REF!</v>
      </c>
      <c r="R27" s="51" t="e">
        <f>IF(#REF!=0," ",YEAR('Base Consolidada'!QM35)-YEAR(#REF!))</f>
        <v>#REF!</v>
      </c>
      <c r="S27" s="51" t="e">
        <f>IF(#REF!=0," ",YEAR('Base Consolidada'!$QM$7)-YEAR(#REF!))</f>
        <v>#REF!</v>
      </c>
      <c r="T27" s="51" t="e">
        <f>IF(#REF!=0," ",YEAR('Base Consolidada'!$QM$7)-YEAR(#REF!))</f>
        <v>#REF!</v>
      </c>
      <c r="U27" s="51" t="e">
        <f>IF(#REF!=0," ",YEAR('Base Consolidada'!$QM$7)-YEAR(#REF!))</f>
        <v>#REF!</v>
      </c>
      <c r="V27" s="51" t="e">
        <f>IF(#REF!=0," ",YEAR('Base Consolidada'!$QM$7)-YEAR(#REF!))</f>
        <v>#REF!</v>
      </c>
      <c r="W27" s="51" t="e">
        <f>IF(#REF!=0," ",YEAR('Base Consolidada'!$QM$7)-YEAR(#REF!))</f>
        <v>#REF!</v>
      </c>
      <c r="X27" s="51" t="e">
        <f>IF(#REF!=0," ",YEAR('Base Consolidada'!$QM$7)-YEAR(#REF!))</f>
        <v>#REF!</v>
      </c>
      <c r="Y27" s="51" t="e">
        <f>IF(#REF!=0," ",YEAR('Base Consolidada'!$QM$7)-YEAR(#REF!))</f>
        <v>#REF!</v>
      </c>
      <c r="Z27" s="51" t="e">
        <f>IF(#REF!=0," ",YEAR('Base Consolidada'!$QM$7)-YEAR(#REF!))</f>
        <v>#REF!</v>
      </c>
      <c r="AA27" s="51" t="e">
        <f>IF(#REF!=0," ",YEAR('Base Consolidada'!$QM$7)-YEAR(#REF!))</f>
        <v>#REF!</v>
      </c>
      <c r="AB27" s="1" t="str">
        <f>IF('Base Consolidada'!CI35="********"," ",'Base Consolidada'!CI35)</f>
        <v>*****</v>
      </c>
      <c r="AC27" s="1" t="e">
        <f>IF(#REF!=0," ",#REF!)</f>
        <v>#REF!</v>
      </c>
      <c r="AD27" s="1" t="e">
        <f>#REF!</f>
        <v>#REF!</v>
      </c>
      <c r="AE27" s="1" t="e">
        <f>#REF!</f>
        <v>#REF!</v>
      </c>
      <c r="AF27" s="1" t="e">
        <f>#REF!</f>
        <v>#REF!</v>
      </c>
      <c r="AG27" s="1" t="e">
        <f>#REF!</f>
        <v>#REF!</v>
      </c>
      <c r="AH27" s="1" t="e">
        <f>#REF!</f>
        <v>#REF!</v>
      </c>
      <c r="AI27" s="1" t="e">
        <f>#REF!</f>
        <v>#REF!</v>
      </c>
      <c r="AJ27" s="1" t="e">
        <f>#REF!</f>
        <v>#REF!</v>
      </c>
      <c r="AK27" s="1" t="e">
        <f>#REF!</f>
        <v>#REF!</v>
      </c>
      <c r="AL27" s="1" t="e">
        <f>#REF!</f>
        <v>#REF!</v>
      </c>
      <c r="AM27" s="1" t="e">
        <f>#REF!</f>
        <v>#REF!</v>
      </c>
      <c r="AN27" s="1"/>
      <c r="AO27" s="1" t="e">
        <f>#REF!</f>
        <v>#REF!</v>
      </c>
      <c r="AP27" s="53" t="e">
        <f>#REF!</f>
        <v>#REF!</v>
      </c>
      <c r="AQ27" s="1" t="e">
        <f>#REF!</f>
        <v>#REF!</v>
      </c>
      <c r="AR27" s="1" t="e">
        <f>#REF!</f>
        <v>#REF!</v>
      </c>
      <c r="AS27" s="1" t="e">
        <f>#REF!</f>
        <v>#REF!</v>
      </c>
      <c r="AT27" s="54"/>
      <c r="AU27" s="54" t="e">
        <f>IF(#REF!=0," ",YEAR('Base Consolidada'!QM35)-YEAR(#REF!))</f>
        <v>#REF!</v>
      </c>
      <c r="AV27" s="54" t="e">
        <f>IF(#REF!=0," ",YEAR('Base Consolidada'!QM35)-YEAR(#REF!))</f>
        <v>#REF!</v>
      </c>
      <c r="AW27" s="54" t="e">
        <f>IF(#REF!=0," ",YEAR('Base Consolidada'!$QM$7)-YEAR(#REF!))</f>
        <v>#REF!</v>
      </c>
      <c r="AX27" s="54" t="e">
        <f>IF(#REF!=0," ",YEAR('Base Consolidada'!$QM$7)-YEAR(#REF!))</f>
        <v>#REF!</v>
      </c>
      <c r="AY27" s="54" t="e">
        <f>IF(#REF!=0," ",YEAR('Base Consolidada'!$QM$7)-YEAR(#REF!))</f>
        <v>#REF!</v>
      </c>
      <c r="AZ27" s="1"/>
      <c r="BA27" s="1" t="e">
        <f>#REF!</f>
        <v>#REF!</v>
      </c>
      <c r="BB27" s="1" t="e">
        <f>#REF!</f>
        <v>#REF!</v>
      </c>
      <c r="BC27" s="1" t="e">
        <f>#REF!</f>
        <v>#REF!</v>
      </c>
      <c r="BD27" s="1" t="e">
        <f>#REF!</f>
        <v>#REF!</v>
      </c>
      <c r="BE27" s="1" t="e">
        <f>#REF!</f>
        <v>#REF!</v>
      </c>
      <c r="BF27" s="1">
        <f>IF('Base Consolidada'!AJT35="APLICA",1," ")</f>
        <v>1</v>
      </c>
      <c r="BG27" s="1" t="str">
        <f>IF('Base Consolidada'!AJU35="APLICA",1," ")</f>
        <v> </v>
      </c>
      <c r="BH27" s="1" t="str">
        <f>IF('Base Consolidada'!AJV35="APLICA",1," ")</f>
        <v> </v>
      </c>
      <c r="BI27" s="1" t="str">
        <f>IF('Base Consolidada'!AJW35="APLICA",1," ")</f>
        <v> </v>
      </c>
      <c r="BJ27" s="1">
        <f>IF('Base Consolidada'!AJX35="APLICA",1," ")</f>
        <v>1</v>
      </c>
      <c r="BK27" s="1">
        <f>IF('Base Consolidada'!AJY35="APLICA",1," ")</f>
        <v>1</v>
      </c>
      <c r="BL27" s="1" t="str">
        <f>IF('Base Consolidada'!AJZ35="APLICA",1," ")</f>
        <v> </v>
      </c>
      <c r="BM27" s="1" t="str">
        <f>IF('Base Consolidada'!AKA35="APLICA",1," ")</f>
        <v> </v>
      </c>
      <c r="BN27" s="1" t="str">
        <f>IF('Base Consolidada'!AKB35="APLICA",1," ")</f>
        <v> </v>
      </c>
      <c r="BO27" s="1" t="str">
        <f>IF('Base Consolidada'!AKC35="APLICA",1," ")</f>
        <v> </v>
      </c>
      <c r="BP27" s="1" t="str">
        <f>IF('Base Consolidada'!AKD35="APLICA",1," ")</f>
        <v> </v>
      </c>
      <c r="BQ27" s="1" t="str">
        <f>IF('Base Consolidada'!AKE35="APLICA",1," ")</f>
        <v> </v>
      </c>
      <c r="BR27" s="1" t="str">
        <f>IF('Base Consolidada'!AKF35="APLICA",1," ")</f>
        <v> </v>
      </c>
      <c r="BS27" s="1" t="str">
        <f>IF('Base Consolidada'!AKG35="APLICA",1," ")</f>
        <v> </v>
      </c>
      <c r="BT27" s="1">
        <f>IF('Base Consolidada'!AKH35="APLICA",1," ")</f>
        <v>1</v>
      </c>
      <c r="BU27" s="1" t="str">
        <f>IF('Base Consolidada'!AKI35="APLICA",1," ")</f>
        <v> </v>
      </c>
      <c r="BV27" s="1">
        <f>IF('Base Consolidada'!AKJ35="APLICA",1," ")</f>
        <v>1</v>
      </c>
      <c r="BW27" s="1" t="str">
        <f>IF('Base Consolidada'!AKK35="APLICA",1," ")</f>
        <v> </v>
      </c>
      <c r="BX27" s="1" t="str">
        <f>IF('Base Consolidada'!AKL35="APLICA",1," ")</f>
        <v> </v>
      </c>
      <c r="BY27" s="1" t="str">
        <f>IF('Base Consolidada'!AKM35="APLICA",1," ")</f>
        <v> </v>
      </c>
      <c r="BZ27" s="1" t="str">
        <f>IF('Base Consolidada'!AKN35="APLICA",1," ")</f>
        <v> </v>
      </c>
      <c r="CA27" s="1" t="str">
        <f>IF('Base Consolidada'!AKO35="APLICA",1," ")</f>
        <v> </v>
      </c>
      <c r="CB27" s="1" t="str">
        <f>IF('Base Consolidada'!AKP35="APLICA",1," ")</f>
        <v> </v>
      </c>
      <c r="CC27" s="1" t="str">
        <f>IF('Base Consolidada'!AKQ35="APLICA",1," ")</f>
        <v> </v>
      </c>
      <c r="CD27" s="1" t="str">
        <f>IF('Base Consolidada'!AKR35="APLICA",1," ")</f>
        <v> </v>
      </c>
      <c r="CE27" s="1">
        <f>IF('Base Consolidada'!AKS35="APLICA",1," ")</f>
        <v>1</v>
      </c>
      <c r="CF27" s="1" t="str">
        <f>IF('Base Consolidada'!AKT35="APLICA",1," ")</f>
        <v> </v>
      </c>
      <c r="CG27" s="1" t="str">
        <f>IF('Base Consolidada'!AKU35="APLICA",1," ")</f>
        <v> </v>
      </c>
      <c r="CH27" s="1">
        <f>IF('Base Consolidada'!AKV35="APLICA",1," ")</f>
        <v>1</v>
      </c>
      <c r="CI27" s="1" t="str">
        <f>IF('Base Consolidada'!AKW35="APLICA",1," ")</f>
        <v> </v>
      </c>
      <c r="CJ27" s="1" t="str">
        <f>IF('Base Consolidada'!AKX35="APLICA",1," ")</f>
        <v> </v>
      </c>
      <c r="CK27" s="1" t="str">
        <f>IF('Base Consolidada'!AKY35="APLICA",1," ")</f>
        <v> </v>
      </c>
      <c r="CL27" s="1" t="str">
        <f>IF('Base Consolidada'!AKZ35="APLICA",1," ")</f>
        <v> </v>
      </c>
      <c r="CM27" s="1" t="str">
        <f>IF('Base Consolidada'!ALA35="APLICA",1," ")</f>
        <v> </v>
      </c>
      <c r="CN27" s="1" t="str">
        <f>IF('Base Consolidada'!ALB35="APLICA",1," ")</f>
        <v> </v>
      </c>
      <c r="CO27" s="1" t="str">
        <f>IF('Base Consolidada'!ALC35="APLICA",1," ")</f>
        <v> </v>
      </c>
      <c r="CP27" s="1" t="str">
        <f>IF('Base Consolidada'!ALD35="APLICA",1," ")</f>
        <v> </v>
      </c>
      <c r="CQ27" s="1">
        <f>IF('Base Consolidada'!ALE35="APLICA",1," ")</f>
        <v>1</v>
      </c>
      <c r="CR27" s="1" t="e">
        <f>IF('Base Consolidada'!#REF!="APLICA",1," ")</f>
        <v>#REF!</v>
      </c>
      <c r="CS27" s="1" t="e">
        <f>IF('Base Consolidada'!#REF!="APLICA",1," ")</f>
        <v>#REF!</v>
      </c>
      <c r="CT27" s="1" t="e">
        <f>IF('Base Consolidada'!#REF!="APLICA",1," ")</f>
        <v>#REF!</v>
      </c>
      <c r="CU27" s="1" t="e">
        <f>IF('Base Consolidada'!#REF!="APLICA",1," ")</f>
        <v>#REF!</v>
      </c>
      <c r="CV27" s="1" t="e">
        <f>IF('Base Consolidada'!#REF!="APLICA",1," ")</f>
        <v>#REF!</v>
      </c>
      <c r="CW27" s="1" t="e">
        <f>IF('Base Consolidada'!#REF!="APLICA",1," ")</f>
        <v>#REF!</v>
      </c>
      <c r="CX27" s="1" t="str">
        <f>IF('Base Consolidada'!ALF35="APLICA",1," ")</f>
        <v> </v>
      </c>
      <c r="CY27" s="1" t="str">
        <f>IF('Base Consolidada'!ALG35="APLICA",1," ")</f>
        <v> </v>
      </c>
      <c r="CZ27" s="1" t="str">
        <f>IF('Base Consolidada'!ALH35="APLICA",1," ")</f>
        <v> </v>
      </c>
      <c r="DA27" s="1" t="str">
        <f>IF('Base Consolidada'!ALI35="APLICA",1," ")</f>
        <v> </v>
      </c>
      <c r="DB27" s="1">
        <f>IF('Base Consolidada'!ALJ35="APLICA",1," ")</f>
        <v>1</v>
      </c>
      <c r="DC27" s="1" t="str">
        <f>IF('Base Consolidada'!ALK35="APLICA",1," ")</f>
        <v> </v>
      </c>
      <c r="DD27" s="1">
        <f>IF('Base Consolidada'!ALL35="APLICA",1," ")</f>
        <v>1</v>
      </c>
      <c r="DE27" s="1" t="str">
        <f>IF('Base Consolidada'!ALM35="APLICA",1," ")</f>
        <v> </v>
      </c>
      <c r="DF27" s="1" t="str">
        <f>IF('Base Consolidada'!ALN35="APLICA",1," ")</f>
        <v> </v>
      </c>
      <c r="DG27" s="1" t="str">
        <f>IF('Base Consolidada'!ALO35="APLICA",1," ")</f>
        <v> </v>
      </c>
      <c r="DH27" s="1" t="str">
        <f>IF('Base Consolidada'!ALP35="APLICA",1," ")</f>
        <v> </v>
      </c>
      <c r="DI27" s="1">
        <f>IF('Base Consolidada'!ALQ35="APLICA",1," ")</f>
        <v>1</v>
      </c>
      <c r="DJ27" s="1" t="str">
        <f>IF('Base Consolidada'!ALR35="APLICA",1," ")</f>
        <v> </v>
      </c>
      <c r="DK27" s="1" t="str">
        <f>IF('Base Consolidada'!ALS35="APLICA",1," ")</f>
        <v> </v>
      </c>
      <c r="DL27" s="1" t="str">
        <f>IF('Base Consolidada'!ALT35="APLICA",1," ")</f>
        <v> </v>
      </c>
      <c r="DM27" s="1" t="str">
        <f>IF('Base Consolidada'!ALU35="APLICA",1," ")</f>
        <v> </v>
      </c>
      <c r="DN27" s="1" t="str">
        <f>IF('Base Consolidada'!ALV35="APLICA",1," ")</f>
        <v> </v>
      </c>
      <c r="DO27" s="1" t="str">
        <f>IF('Base Consolidada'!ALW35="APLICA",1," ")</f>
        <v> </v>
      </c>
      <c r="DP27" s="1" t="str">
        <f>IF('Base Consolidada'!ALX35="APLICA",1," ")</f>
        <v> </v>
      </c>
    </row>
    <row r="28" ht="14.5" spans="1:120">
      <c r="A28" s="49">
        <f>'Base Consolidada'!B36</f>
        <v>40</v>
      </c>
      <c r="B28" s="1" t="s">
        <v>3882</v>
      </c>
      <c r="C28" s="1" t="s">
        <v>3883</v>
      </c>
      <c r="D28" s="1" t="str">
        <f>IF(OR('Base Consolidada'!DW36="VOLQUETA",'Base Consolidada'!DW36="BUS",'Base Consolidada'!DW36="BUSETA",'Base Consolidada'!DW36="CAMIÓN",'Base Consolidada'!DW36="AUTOMÓVIL",'Base Consolidada'!DW36="CAMIONETA",'Base Consolidada'!DW36="MICROBUS",'Base Consolidada'!DW36="CAMPERO",'Base Consolidada'!DW36="TRACTOCAMION"),"CONDUCTOR",'Base Consolidada'!DW36)</f>
        <v>CONDUCTOR</v>
      </c>
      <c r="E28" s="1" t="e">
        <f>IF(OR(#REF!="VOLQUETA",#REF!="BUS",#REF!="BUSETA",#REF!="CAMIÓN",#REF!="AUTOMÓVIL",#REF!="CAMIONETA",#REF!="MICROBUS",#REF!="CAMPERO",#REF!="TRACTOCAMION"),"CONDUCTOR",#REF!)</f>
        <v>#REF!</v>
      </c>
      <c r="F28" s="1" t="e">
        <f>IF(OR(#REF!="VOLQUETA",#REF!="BUS",#REF!="BUSETA",#REF!="CAMIÓN",#REF!="AUTOMÓVIL",#REF!="CAMIONETA",#REF!="MICROBUS",#REF!="CAMPERO",#REF!="TRACTOCAMION"),"CONDUCTOR",#REF!)</f>
        <v>#REF!</v>
      </c>
      <c r="G28" s="49" t="e">
        <f>IF(OR(#REF!="VOLQUETA",#REF!="BUS",#REF!="BUSETA",#REF!="CAMIÓN",#REF!="AUTOMÓVIL",#REF!="CAMIONETA",#REF!="MICROBUS",#REF!="CAMPERO",#REF!="TRACTOCAMION"),"CONDUCTOR",#REF!)</f>
        <v>#REF!</v>
      </c>
      <c r="H28" s="49" t="e">
        <f>IF(OR(#REF!="VOLQUETA",#REF!="BUS",#REF!="BUSETA",#REF!="CAMIÓN",#REF!="AUTOMÓVIL",#REF!="CAMIONETA",#REF!="MICROBUS",#REF!="CAMPERO",#REF!="TRACTOCAMION"),"CONDUCTOR",#REF!)</f>
        <v>#REF!</v>
      </c>
      <c r="I28" s="49" t="e">
        <f>IF(OR(#REF!="VOLQUETA",#REF!="BUS",#REF!="BUSETA",#REF!="CAMIÓN",#REF!="AUTOMÓVIL",#REF!="CAMIONETA",#REF!="MICROBUS",#REF!="CAMPERO",#REF!="TRACTOCAMION"),"CONDUCTOR",#REF!)</f>
        <v>#REF!</v>
      </c>
      <c r="J28" s="49" t="e">
        <f>IF(OR(#REF!="VOLQUETA",#REF!="BUS",#REF!="BUSETA",#REF!="CAMIÓN",#REF!="AUTOMÓVIL",#REF!="CAMIONETA",#REF!="MICROBUS",#REF!="CAMPERO",#REF!="TRACTOCAMION"),"CONDUCTOR",#REF!)</f>
        <v>#REF!</v>
      </c>
      <c r="K28" s="49" t="e">
        <f>IF(OR(#REF!="VOLQUETA",#REF!="BUS",#REF!="BUSETA",#REF!="CAMIÓN",#REF!="AUTOMÓVIL",#REF!="CAMIONETA",#REF!="MICROBUS",#REF!="CAMPERO",#REF!="TRACTOCAMION"),"CONDUCTOR",#REF!)</f>
        <v>#REF!</v>
      </c>
      <c r="L28" s="49" t="e">
        <f>IF(OR(#REF!="VOLQUETA",#REF!="BUS",#REF!="BUSETA",#REF!="CAMIÓN",#REF!="AUTOMÓVIL",#REF!="CAMIONETA",#REF!="MICROBUS",#REF!="CAMPERO",#REF!="TRACTOCAMION"),"CONDUCTOR",#REF!)</f>
        <v>#REF!</v>
      </c>
      <c r="M28" s="49" t="e">
        <f>IF(OR(#REF!="VOLQUETA",#REF!="BUS",#REF!="BUSETA",#REF!="CAMIÓN",#REF!="AUTOMÓVIL",#REF!="CAMIONETA",#REF!="MICROBUS",#REF!="CAMPERO",#REF!="TRACTOCAMION"),"CONDUCTOR",#REF!)</f>
        <v>#REF!</v>
      </c>
      <c r="N28" s="49" t="e">
        <f>IF(OR(#REF!="VOLQUETA",#REF!="BUS",#REF!="BUSETA",#REF!="CAMIÓN",#REF!="AUTOMÓVIL",#REF!="CAMIONETA",#REF!="MICROBUS",#REF!="CAMPERO",#REF!="TRACTOCAMION"),"CONDUCTOR",#REF!)</f>
        <v>#REF!</v>
      </c>
      <c r="O28" s="49" t="e">
        <f>IF(OR(#REF!="VOLQUETA",#REF!="BUS",#REF!="BUSETA",#REF!="CAMIÓN",#REF!="AUTOMÓVIL",#REF!="CAMIONETA",#REF!="MICROBUS",#REF!="CAMPERO",#REF!="TRACTOCAMION"),"CONDUCTOR",#REF!)</f>
        <v>#REF!</v>
      </c>
      <c r="P28" s="49">
        <f>YEAR('Base Consolidada'!QM36)-YEAR('Base Consolidada'!CG36)</f>
        <v>59</v>
      </c>
      <c r="Q28" s="51" t="e">
        <f>IF(#REF!=0," ",YEAR('Base Consolidada'!QM36)-YEAR(#REF!))</f>
        <v>#REF!</v>
      </c>
      <c r="R28" s="51" t="e">
        <f>IF(#REF!=0," ",YEAR('Base Consolidada'!QM36)-YEAR(#REF!))</f>
        <v>#REF!</v>
      </c>
      <c r="S28" s="51" t="e">
        <f>IF(#REF!=0," ",YEAR('Base Consolidada'!$QM$7)-YEAR(#REF!))</f>
        <v>#REF!</v>
      </c>
      <c r="T28" s="51" t="e">
        <f>IF(#REF!=0," ",YEAR('Base Consolidada'!$QM$7)-YEAR(#REF!))</f>
        <v>#REF!</v>
      </c>
      <c r="U28" s="51" t="e">
        <f>IF(#REF!=0," ",YEAR('Base Consolidada'!$QM$7)-YEAR(#REF!))</f>
        <v>#REF!</v>
      </c>
      <c r="V28" s="51" t="e">
        <f>IF(#REF!=0," ",YEAR('Base Consolidada'!$QM$7)-YEAR(#REF!))</f>
        <v>#REF!</v>
      </c>
      <c r="W28" s="51" t="e">
        <f>IF(#REF!=0," ",YEAR('Base Consolidada'!$QM$7)-YEAR(#REF!))</f>
        <v>#REF!</v>
      </c>
      <c r="X28" s="51" t="e">
        <f>IF(#REF!=0," ",YEAR('Base Consolidada'!$QM$7)-YEAR(#REF!))</f>
        <v>#REF!</v>
      </c>
      <c r="Y28" s="51" t="e">
        <f>IF(#REF!=0," ",YEAR('Base Consolidada'!$QM$7)-YEAR(#REF!))</f>
        <v>#REF!</v>
      </c>
      <c r="Z28" s="51" t="e">
        <f>IF(#REF!=0," ",YEAR('Base Consolidada'!$QM$7)-YEAR(#REF!))</f>
        <v>#REF!</v>
      </c>
      <c r="AA28" s="51" t="e">
        <f>IF(#REF!=0," ",YEAR('Base Consolidada'!$QM$7)-YEAR(#REF!))</f>
        <v>#REF!</v>
      </c>
      <c r="AB28" s="1" t="str">
        <f>IF('Base Consolidada'!CI36="********"," ",'Base Consolidada'!CI36)</f>
        <v>*****</v>
      </c>
      <c r="AC28" s="1" t="e">
        <f>IF(#REF!=0," ",#REF!)</f>
        <v>#REF!</v>
      </c>
      <c r="AD28" s="1" t="e">
        <f>#REF!</f>
        <v>#REF!</v>
      </c>
      <c r="AE28" s="1" t="e">
        <f>#REF!</f>
        <v>#REF!</v>
      </c>
      <c r="AF28" s="1" t="e">
        <f>#REF!</f>
        <v>#REF!</v>
      </c>
      <c r="AG28" s="1" t="e">
        <f>#REF!</f>
        <v>#REF!</v>
      </c>
      <c r="AH28" s="1" t="e">
        <f>#REF!</f>
        <v>#REF!</v>
      </c>
      <c r="AI28" s="1" t="e">
        <f>#REF!</f>
        <v>#REF!</v>
      </c>
      <c r="AJ28" s="1" t="e">
        <f>#REF!</f>
        <v>#REF!</v>
      </c>
      <c r="AK28" s="1" t="e">
        <f>#REF!</f>
        <v>#REF!</v>
      </c>
      <c r="AL28" s="1" t="e">
        <f>#REF!</f>
        <v>#REF!</v>
      </c>
      <c r="AM28" s="1" t="e">
        <f>#REF!</f>
        <v>#REF!</v>
      </c>
      <c r="AN28" s="1" t="str">
        <f>'Base Consolidada'!MX36</f>
        <v>ACOMPAÑANTE</v>
      </c>
      <c r="AO28" s="1" t="e">
        <f>#REF!</f>
        <v>#REF!</v>
      </c>
      <c r="AP28" s="53" t="e">
        <f>#REF!</f>
        <v>#REF!</v>
      </c>
      <c r="AQ28" s="1" t="e">
        <f>#REF!</f>
        <v>#REF!</v>
      </c>
      <c r="AR28" s="1" t="e">
        <f>#REF!</f>
        <v>#REF!</v>
      </c>
      <c r="AS28" s="1" t="e">
        <f>#REF!</f>
        <v>#REF!</v>
      </c>
      <c r="AT28" s="54">
        <f>YEAR('Base Consolidada'!QM36)-YEAR('Base Consolidada'!ML36)</f>
        <v>28</v>
      </c>
      <c r="AU28" s="54" t="e">
        <f>IF(#REF!=0," ",YEAR('Base Consolidada'!QM36)-YEAR(#REF!))</f>
        <v>#REF!</v>
      </c>
      <c r="AV28" s="54" t="e">
        <f>IF(#REF!=0," ",YEAR('Base Consolidada'!QM36)-YEAR(#REF!))</f>
        <v>#REF!</v>
      </c>
      <c r="AW28" s="54" t="e">
        <f>IF(#REF!=0," ",YEAR('Base Consolidada'!$QM$7)-YEAR(#REF!))</f>
        <v>#REF!</v>
      </c>
      <c r="AX28" s="54" t="e">
        <f>IF(#REF!=0," ",YEAR('Base Consolidada'!$QM$7)-YEAR(#REF!))</f>
        <v>#REF!</v>
      </c>
      <c r="AY28" s="54" t="e">
        <f>IF(#REF!=0," ",YEAR('Base Consolidada'!$QM$7)-YEAR(#REF!))</f>
        <v>#REF!</v>
      </c>
      <c r="AZ28" s="1" t="str">
        <f>'Base Consolidada'!MY36</f>
        <v>MUERTO</v>
      </c>
      <c r="BA28" s="1" t="e">
        <f>#REF!</f>
        <v>#REF!</v>
      </c>
      <c r="BB28" s="1" t="e">
        <f>#REF!</f>
        <v>#REF!</v>
      </c>
      <c r="BC28" s="1" t="e">
        <f>#REF!</f>
        <v>#REF!</v>
      </c>
      <c r="BD28" s="1" t="e">
        <f>#REF!</f>
        <v>#REF!</v>
      </c>
      <c r="BE28" s="1" t="e">
        <f>#REF!</f>
        <v>#REF!</v>
      </c>
      <c r="BF28" s="1">
        <f>IF('Base Consolidada'!AJT36="APLICA",1," ")</f>
        <v>1</v>
      </c>
      <c r="BG28" s="1" t="str">
        <f>IF('Base Consolidada'!AJU36="APLICA",1," ")</f>
        <v> </v>
      </c>
      <c r="BH28" s="1" t="str">
        <f>IF('Base Consolidada'!AJV36="APLICA",1," ")</f>
        <v> </v>
      </c>
      <c r="BI28" s="1" t="str">
        <f>IF('Base Consolidada'!AJW36="APLICA",1," ")</f>
        <v> </v>
      </c>
      <c r="BJ28" s="1" t="str">
        <f>IF('Base Consolidada'!AJX36="APLICA",1," ")</f>
        <v> </v>
      </c>
      <c r="BK28" s="1">
        <f>IF('Base Consolidada'!AJY36="APLICA",1," ")</f>
        <v>1</v>
      </c>
      <c r="BL28" s="1" t="str">
        <f>IF('Base Consolidada'!AJZ36="APLICA",1," ")</f>
        <v> </v>
      </c>
      <c r="BM28" s="1" t="str">
        <f>IF('Base Consolidada'!AKA36="APLICA",1," ")</f>
        <v> </v>
      </c>
      <c r="BN28" s="1" t="str">
        <f>IF('Base Consolidada'!AKB36="APLICA",1," ")</f>
        <v> </v>
      </c>
      <c r="BO28" s="1" t="str">
        <f>IF('Base Consolidada'!AKC36="APLICA",1," ")</f>
        <v> </v>
      </c>
      <c r="BP28" s="1" t="str">
        <f>IF('Base Consolidada'!AKD36="APLICA",1," ")</f>
        <v> </v>
      </c>
      <c r="BQ28" s="1" t="str">
        <f>IF('Base Consolidada'!AKE36="APLICA",1," ")</f>
        <v> </v>
      </c>
      <c r="BR28" s="1" t="str">
        <f>IF('Base Consolidada'!AKF36="APLICA",1," ")</f>
        <v> </v>
      </c>
      <c r="BS28" s="1" t="str">
        <f>IF('Base Consolidada'!AKG36="APLICA",1," ")</f>
        <v> </v>
      </c>
      <c r="BT28" s="1" t="str">
        <f>IF('Base Consolidada'!AKH36="APLICA",1," ")</f>
        <v> </v>
      </c>
      <c r="BU28" s="1" t="str">
        <f>IF('Base Consolidada'!AKI36="APLICA",1," ")</f>
        <v> </v>
      </c>
      <c r="BV28" s="1" t="str">
        <f>IF('Base Consolidada'!AKJ36="APLICA",1," ")</f>
        <v> </v>
      </c>
      <c r="BW28" s="1" t="str">
        <f>IF('Base Consolidada'!AKK36="APLICA",1," ")</f>
        <v> </v>
      </c>
      <c r="BX28" s="1" t="str">
        <f>IF('Base Consolidada'!AKL36="APLICA",1," ")</f>
        <v> </v>
      </c>
      <c r="BY28" s="1" t="str">
        <f>IF('Base Consolidada'!AKM36="APLICA",1," ")</f>
        <v> </v>
      </c>
      <c r="BZ28" s="1" t="str">
        <f>IF('Base Consolidada'!AKN36="APLICA",1," ")</f>
        <v> </v>
      </c>
      <c r="CA28" s="1" t="str">
        <f>IF('Base Consolidada'!AKO36="APLICA",1," ")</f>
        <v> </v>
      </c>
      <c r="CB28" s="1" t="str">
        <f>IF('Base Consolidada'!AKP36="APLICA",1," ")</f>
        <v> </v>
      </c>
      <c r="CC28" s="1" t="str">
        <f>IF('Base Consolidada'!AKQ36="APLICA",1," ")</f>
        <v> </v>
      </c>
      <c r="CD28" s="1" t="str">
        <f>IF('Base Consolidada'!AKR36="APLICA",1," ")</f>
        <v> </v>
      </c>
      <c r="CE28" s="1" t="str">
        <f>IF('Base Consolidada'!AKS36="APLICA",1," ")</f>
        <v> </v>
      </c>
      <c r="CF28" s="1" t="str">
        <f>IF('Base Consolidada'!AKT36="APLICA",1," ")</f>
        <v> </v>
      </c>
      <c r="CG28" s="1" t="str">
        <f>IF('Base Consolidada'!AKU36="APLICA",1," ")</f>
        <v> </v>
      </c>
      <c r="CH28" s="1">
        <f>IF('Base Consolidada'!AKV36="APLICA",1," ")</f>
        <v>1</v>
      </c>
      <c r="CI28" s="1" t="str">
        <f>IF('Base Consolidada'!AKW36="APLICA",1," ")</f>
        <v> </v>
      </c>
      <c r="CJ28" s="1" t="str">
        <f>IF('Base Consolidada'!AKX36="APLICA",1," ")</f>
        <v> </v>
      </c>
      <c r="CK28" s="1">
        <f>IF('Base Consolidada'!AKY36="APLICA",1," ")</f>
        <v>1</v>
      </c>
      <c r="CL28" s="1" t="str">
        <f>IF('Base Consolidada'!AKZ36="APLICA",1," ")</f>
        <v> </v>
      </c>
      <c r="CM28" s="1" t="str">
        <f>IF('Base Consolidada'!ALA36="APLICA",1," ")</f>
        <v> </v>
      </c>
      <c r="CN28" s="1" t="str">
        <f>IF('Base Consolidada'!ALB36="APLICA",1," ")</f>
        <v> </v>
      </c>
      <c r="CO28" s="1" t="str">
        <f>IF('Base Consolidada'!ALC36="APLICA",1," ")</f>
        <v> </v>
      </c>
      <c r="CP28" s="1" t="str">
        <f>IF('Base Consolidada'!ALD36="APLICA",1," ")</f>
        <v> </v>
      </c>
      <c r="CQ28" s="1" t="str">
        <f>IF('Base Consolidada'!ALE36="APLICA",1," ")</f>
        <v> </v>
      </c>
      <c r="CR28" s="1" t="e">
        <f>IF('Base Consolidada'!#REF!="APLICA",1," ")</f>
        <v>#REF!</v>
      </c>
      <c r="CS28" s="1" t="e">
        <f>IF('Base Consolidada'!#REF!="APLICA",1," ")</f>
        <v>#REF!</v>
      </c>
      <c r="CT28" s="1" t="e">
        <f>IF('Base Consolidada'!#REF!="APLICA",1," ")</f>
        <v>#REF!</v>
      </c>
      <c r="CU28" s="1" t="e">
        <f>IF('Base Consolidada'!#REF!="APLICA",1," ")</f>
        <v>#REF!</v>
      </c>
      <c r="CV28" s="1" t="e">
        <f>IF('Base Consolidada'!#REF!="APLICA",1," ")</f>
        <v>#REF!</v>
      </c>
      <c r="CW28" s="1" t="e">
        <f>IF('Base Consolidada'!#REF!="APLICA",1," ")</f>
        <v>#REF!</v>
      </c>
      <c r="CX28" s="1" t="str">
        <f>IF('Base Consolidada'!ALF36="APLICA",1," ")</f>
        <v> </v>
      </c>
      <c r="CY28" s="1" t="str">
        <f>IF('Base Consolidada'!ALG36="APLICA",1," ")</f>
        <v> </v>
      </c>
      <c r="CZ28" s="1" t="str">
        <f>IF('Base Consolidada'!ALH36="APLICA",1," ")</f>
        <v> </v>
      </c>
      <c r="DA28" s="1" t="str">
        <f>IF('Base Consolidada'!ALI36="APLICA",1," ")</f>
        <v> </v>
      </c>
      <c r="DB28" s="1">
        <f>IF('Base Consolidada'!ALJ36="APLICA",1," ")</f>
        <v>1</v>
      </c>
      <c r="DC28" s="1" t="str">
        <f>IF('Base Consolidada'!ALK36="APLICA",1," ")</f>
        <v> </v>
      </c>
      <c r="DD28" s="1">
        <f>IF('Base Consolidada'!ALL36="APLICA",1," ")</f>
        <v>1</v>
      </c>
      <c r="DE28" s="1" t="str">
        <f>IF('Base Consolidada'!ALM36="APLICA",1," ")</f>
        <v> </v>
      </c>
      <c r="DF28" s="1" t="str">
        <f>IF('Base Consolidada'!ALN36="APLICA",1," ")</f>
        <v> </v>
      </c>
      <c r="DG28" s="1" t="str">
        <f>IF('Base Consolidada'!ALO36="APLICA",1," ")</f>
        <v> </v>
      </c>
      <c r="DH28" s="1">
        <f>IF('Base Consolidada'!ALP36="APLICA",1," ")</f>
        <v>1</v>
      </c>
      <c r="DI28" s="1" t="str">
        <f>IF('Base Consolidada'!ALQ36="APLICA",1," ")</f>
        <v> </v>
      </c>
      <c r="DJ28" s="1" t="str">
        <f>IF('Base Consolidada'!ALR36="APLICA",1," ")</f>
        <v> </v>
      </c>
      <c r="DK28" s="1" t="str">
        <f>IF('Base Consolidada'!ALS36="APLICA",1," ")</f>
        <v> </v>
      </c>
      <c r="DL28" s="1" t="str">
        <f>IF('Base Consolidada'!ALT36="APLICA",1," ")</f>
        <v> </v>
      </c>
      <c r="DM28" s="1" t="str">
        <f>IF('Base Consolidada'!ALU36="APLICA",1," ")</f>
        <v> </v>
      </c>
      <c r="DN28" s="1" t="str">
        <f>IF('Base Consolidada'!ALV36="APLICA",1," ")</f>
        <v> </v>
      </c>
      <c r="DO28" s="1" t="str">
        <f>IF('Base Consolidada'!ALW36="APLICA",1," ")</f>
        <v> </v>
      </c>
      <c r="DP28" s="1" t="str">
        <f>IF('Base Consolidada'!ALX36="APLICA",1," ")</f>
        <v> </v>
      </c>
    </row>
    <row r="29" ht="14.5" spans="1:120">
      <c r="A29" s="49">
        <f>'Base Consolidada'!B37</f>
        <v>41</v>
      </c>
      <c r="B29" s="1" t="s">
        <v>3884</v>
      </c>
      <c r="C29" s="1" t="s">
        <v>3885</v>
      </c>
      <c r="D29" s="1" t="str">
        <f>IF(OR('Base Consolidada'!DW37="VOLQUETA",'Base Consolidada'!DW37="BUS",'Base Consolidada'!DW37="BUSETA",'Base Consolidada'!DW37="CAMIÓN",'Base Consolidada'!DW37="AUTOMÓVIL",'Base Consolidada'!DW37="CAMIONETA",'Base Consolidada'!DW37="MICROBUS",'Base Consolidada'!DW37="CAMPERO",'Base Consolidada'!DW37="TRACTOCAMION"),"CONDUCTOR",'Base Consolidada'!DW37)</f>
        <v>CONDUCTOR</v>
      </c>
      <c r="E29" s="1" t="e">
        <f>IF(OR(#REF!="VOLQUETA",#REF!="BUS",#REF!="BUSETA",#REF!="CAMIÓN",#REF!="AUTOMÓVIL",#REF!="CAMIONETA",#REF!="MICROBUS",#REF!="CAMPERO",#REF!="TRACTOCAMION"),"CONDUCTOR",#REF!)</f>
        <v>#REF!</v>
      </c>
      <c r="F29" s="1" t="e">
        <f>IF(OR(#REF!="VOLQUETA",#REF!="BUS",#REF!="BUSETA",#REF!="CAMIÓN",#REF!="AUTOMÓVIL",#REF!="CAMIONETA",#REF!="MICROBUS",#REF!="CAMPERO",#REF!="TRACTOCAMION"),"CONDUCTOR",#REF!)</f>
        <v>#REF!</v>
      </c>
      <c r="G29" s="49" t="e">
        <f>IF(OR(#REF!="VOLQUETA",#REF!="BUS",#REF!="BUSETA",#REF!="CAMIÓN",#REF!="AUTOMÓVIL",#REF!="CAMIONETA",#REF!="MICROBUS",#REF!="CAMPERO",#REF!="TRACTOCAMION"),"CONDUCTOR",#REF!)</f>
        <v>#REF!</v>
      </c>
      <c r="H29" s="49" t="e">
        <f>IF(OR(#REF!="VOLQUETA",#REF!="BUS",#REF!="BUSETA",#REF!="CAMIÓN",#REF!="AUTOMÓVIL",#REF!="CAMIONETA",#REF!="MICROBUS",#REF!="CAMPERO",#REF!="TRACTOCAMION"),"CONDUCTOR",#REF!)</f>
        <v>#REF!</v>
      </c>
      <c r="I29" s="49" t="e">
        <f>IF(OR(#REF!="VOLQUETA",#REF!="BUS",#REF!="BUSETA",#REF!="CAMIÓN",#REF!="AUTOMÓVIL",#REF!="CAMIONETA",#REF!="MICROBUS",#REF!="CAMPERO",#REF!="TRACTOCAMION"),"CONDUCTOR",#REF!)</f>
        <v>#REF!</v>
      </c>
      <c r="J29" s="49" t="e">
        <f>IF(OR(#REF!="VOLQUETA",#REF!="BUS",#REF!="BUSETA",#REF!="CAMIÓN",#REF!="AUTOMÓVIL",#REF!="CAMIONETA",#REF!="MICROBUS",#REF!="CAMPERO",#REF!="TRACTOCAMION"),"CONDUCTOR",#REF!)</f>
        <v>#REF!</v>
      </c>
      <c r="K29" s="49" t="e">
        <f>IF(OR(#REF!="VOLQUETA",#REF!="BUS",#REF!="BUSETA",#REF!="CAMIÓN",#REF!="AUTOMÓVIL",#REF!="CAMIONETA",#REF!="MICROBUS",#REF!="CAMPERO",#REF!="TRACTOCAMION"),"CONDUCTOR",#REF!)</f>
        <v>#REF!</v>
      </c>
      <c r="L29" s="49" t="e">
        <f>IF(OR(#REF!="VOLQUETA",#REF!="BUS",#REF!="BUSETA",#REF!="CAMIÓN",#REF!="AUTOMÓVIL",#REF!="CAMIONETA",#REF!="MICROBUS",#REF!="CAMPERO",#REF!="TRACTOCAMION"),"CONDUCTOR",#REF!)</f>
        <v>#REF!</v>
      </c>
      <c r="M29" s="49" t="e">
        <f>IF(OR(#REF!="VOLQUETA",#REF!="BUS",#REF!="BUSETA",#REF!="CAMIÓN",#REF!="AUTOMÓVIL",#REF!="CAMIONETA",#REF!="MICROBUS",#REF!="CAMPERO",#REF!="TRACTOCAMION"),"CONDUCTOR",#REF!)</f>
        <v>#REF!</v>
      </c>
      <c r="N29" s="49" t="e">
        <f>IF(OR(#REF!="VOLQUETA",#REF!="BUS",#REF!="BUSETA",#REF!="CAMIÓN",#REF!="AUTOMÓVIL",#REF!="CAMIONETA",#REF!="MICROBUS",#REF!="CAMPERO",#REF!="TRACTOCAMION"),"CONDUCTOR",#REF!)</f>
        <v>#REF!</v>
      </c>
      <c r="O29" s="49" t="e">
        <f>IF(OR(#REF!="VOLQUETA",#REF!="BUS",#REF!="BUSETA",#REF!="CAMIÓN",#REF!="AUTOMÓVIL",#REF!="CAMIONETA",#REF!="MICROBUS",#REF!="CAMPERO",#REF!="TRACTOCAMION"),"CONDUCTOR",#REF!)</f>
        <v>#REF!</v>
      </c>
      <c r="P29" s="49">
        <f>YEAR('Base Consolidada'!QM37)-YEAR('Base Consolidada'!CG37)</f>
        <v>60</v>
      </c>
      <c r="Q29" s="51" t="e">
        <f>IF(#REF!=0," ",YEAR('Base Consolidada'!QM37)-YEAR(#REF!))</f>
        <v>#REF!</v>
      </c>
      <c r="R29" s="51" t="e">
        <f>IF(#REF!=0," ",YEAR('Base Consolidada'!QM37)-YEAR(#REF!))</f>
        <v>#REF!</v>
      </c>
      <c r="S29" s="51" t="e">
        <f>IF(#REF!=0," ",YEAR('Base Consolidada'!$QM$7)-YEAR(#REF!))</f>
        <v>#REF!</v>
      </c>
      <c r="T29" s="51" t="e">
        <f>IF(#REF!=0," ",YEAR('Base Consolidada'!$QM$7)-YEAR(#REF!))</f>
        <v>#REF!</v>
      </c>
      <c r="U29" s="51" t="e">
        <f>IF(#REF!=0," ",YEAR('Base Consolidada'!$QM$7)-YEAR(#REF!))</f>
        <v>#REF!</v>
      </c>
      <c r="V29" s="51" t="e">
        <f>IF(#REF!=0," ",YEAR('Base Consolidada'!$QM$7)-YEAR(#REF!))</f>
        <v>#REF!</v>
      </c>
      <c r="W29" s="51" t="e">
        <f>IF(#REF!=0," ",YEAR('Base Consolidada'!$QM$7)-YEAR(#REF!))</f>
        <v>#REF!</v>
      </c>
      <c r="X29" s="51" t="e">
        <f>IF(#REF!=0," ",YEAR('Base Consolidada'!$QM$7)-YEAR(#REF!))</f>
        <v>#REF!</v>
      </c>
      <c r="Y29" s="51" t="e">
        <f>IF(#REF!=0," ",YEAR('Base Consolidada'!$QM$7)-YEAR(#REF!))</f>
        <v>#REF!</v>
      </c>
      <c r="Z29" s="51" t="e">
        <f>IF(#REF!=0," ",YEAR('Base Consolidada'!$QM$7)-YEAR(#REF!))</f>
        <v>#REF!</v>
      </c>
      <c r="AA29" s="51" t="e">
        <f>IF(#REF!=0," ",YEAR('Base Consolidada'!$QM$7)-YEAR(#REF!))</f>
        <v>#REF!</v>
      </c>
      <c r="AB29" s="1" t="str">
        <f>IF('Base Consolidada'!CI37="********"," ",'Base Consolidada'!CI37)</f>
        <v>*****</v>
      </c>
      <c r="AC29" s="1" t="e">
        <f>IF(#REF!=0," ",#REF!)</f>
        <v>#REF!</v>
      </c>
      <c r="AD29" s="1" t="e">
        <f>#REF!</f>
        <v>#REF!</v>
      </c>
      <c r="AE29" s="1" t="e">
        <f>#REF!</f>
        <v>#REF!</v>
      </c>
      <c r="AF29" s="1" t="e">
        <f>#REF!</f>
        <v>#REF!</v>
      </c>
      <c r="AG29" s="1" t="e">
        <f>#REF!</f>
        <v>#REF!</v>
      </c>
      <c r="AH29" s="1" t="e">
        <f>#REF!</f>
        <v>#REF!</v>
      </c>
      <c r="AI29" s="1" t="e">
        <f>#REF!</f>
        <v>#REF!</v>
      </c>
      <c r="AJ29" s="1" t="e">
        <f>#REF!</f>
        <v>#REF!</v>
      </c>
      <c r="AK29" s="1" t="e">
        <f>#REF!</f>
        <v>#REF!</v>
      </c>
      <c r="AL29" s="1" t="e">
        <f>#REF!</f>
        <v>#REF!</v>
      </c>
      <c r="AM29" s="1" t="e">
        <f>#REF!</f>
        <v>#REF!</v>
      </c>
      <c r="AN29" s="1"/>
      <c r="AO29" s="1" t="e">
        <f>#REF!</f>
        <v>#REF!</v>
      </c>
      <c r="AP29" s="53" t="e">
        <f>#REF!</f>
        <v>#REF!</v>
      </c>
      <c r="AQ29" s="1" t="e">
        <f>#REF!</f>
        <v>#REF!</v>
      </c>
      <c r="AR29" s="1" t="e">
        <f>#REF!</f>
        <v>#REF!</v>
      </c>
      <c r="AS29" s="1" t="e">
        <f>#REF!</f>
        <v>#REF!</v>
      </c>
      <c r="AT29" s="54">
        <f>YEAR('Base Consolidada'!QM37)-YEAR('Base Consolidada'!ML37)</f>
        <v>22</v>
      </c>
      <c r="AU29" s="54" t="e">
        <f>IF(#REF!=0," ",YEAR('Base Consolidada'!QM37)-YEAR(#REF!))</f>
        <v>#REF!</v>
      </c>
      <c r="AV29" s="54" t="e">
        <f>IF(#REF!=0," ",YEAR('Base Consolidada'!QM37)-YEAR(#REF!))</f>
        <v>#REF!</v>
      </c>
      <c r="AW29" s="54" t="e">
        <f>IF(#REF!=0," ",YEAR('Base Consolidada'!$QM$7)-YEAR(#REF!))</f>
        <v>#REF!</v>
      </c>
      <c r="AX29" s="54" t="e">
        <f>IF(#REF!=0," ",YEAR('Base Consolidada'!$QM$7)-YEAR(#REF!))</f>
        <v>#REF!</v>
      </c>
      <c r="AY29" s="54" t="e">
        <f>IF(#REF!=0," ",YEAR('Base Consolidada'!$QM$7)-YEAR(#REF!))</f>
        <v>#REF!</v>
      </c>
      <c r="AZ29" s="1" t="str">
        <f>'Base Consolidada'!MY37</f>
        <v>MUERTO</v>
      </c>
      <c r="BA29" s="1" t="e">
        <f>#REF!</f>
        <v>#REF!</v>
      </c>
      <c r="BB29" s="1" t="e">
        <f>#REF!</f>
        <v>#REF!</v>
      </c>
      <c r="BC29" s="1" t="e">
        <f>#REF!</f>
        <v>#REF!</v>
      </c>
      <c r="BD29" s="1" t="e">
        <f>#REF!</f>
        <v>#REF!</v>
      </c>
      <c r="BE29" s="1" t="e">
        <f>#REF!</f>
        <v>#REF!</v>
      </c>
      <c r="BF29" s="1" t="str">
        <f>IF('Base Consolidada'!AJT37="APLICA",1," ")</f>
        <v> </v>
      </c>
      <c r="BG29" s="1">
        <f>IF('Base Consolidada'!AJU37="APLICA",1," ")</f>
        <v>1</v>
      </c>
      <c r="BH29" s="1" t="str">
        <f>IF('Base Consolidada'!AJV37="APLICA",1," ")</f>
        <v> </v>
      </c>
      <c r="BI29" s="1">
        <f>IF('Base Consolidada'!AJW37="APLICA",1," ")</f>
        <v>1</v>
      </c>
      <c r="BJ29" s="1" t="str">
        <f>IF('Base Consolidada'!AJX37="APLICA",1," ")</f>
        <v> </v>
      </c>
      <c r="BK29" s="1">
        <f>IF('Base Consolidada'!AJY37="APLICA",1," ")</f>
        <v>1</v>
      </c>
      <c r="BL29" s="1" t="str">
        <f>IF('Base Consolidada'!AJZ37="APLICA",1," ")</f>
        <v> </v>
      </c>
      <c r="BM29" s="1" t="str">
        <f>IF('Base Consolidada'!AKA37="APLICA",1," ")</f>
        <v> </v>
      </c>
      <c r="BN29" s="1" t="str">
        <f>IF('Base Consolidada'!AKB37="APLICA",1," ")</f>
        <v> </v>
      </c>
      <c r="BO29" s="1" t="str">
        <f>IF('Base Consolidada'!AKC37="APLICA",1," ")</f>
        <v> </v>
      </c>
      <c r="BP29" s="1" t="str">
        <f>IF('Base Consolidada'!AKD37="APLICA",1," ")</f>
        <v> </v>
      </c>
      <c r="BQ29" s="1" t="str">
        <f>IF('Base Consolidada'!AKE37="APLICA",1," ")</f>
        <v> </v>
      </c>
      <c r="BR29" s="1" t="str">
        <f>IF('Base Consolidada'!AKF37="APLICA",1," ")</f>
        <v> </v>
      </c>
      <c r="BS29" s="1" t="str">
        <f>IF('Base Consolidada'!AKG37="APLICA",1," ")</f>
        <v> </v>
      </c>
      <c r="BT29" s="1" t="str">
        <f>IF('Base Consolidada'!AKH37="APLICA",1," ")</f>
        <v> </v>
      </c>
      <c r="BU29" s="1" t="str">
        <f>IF('Base Consolidada'!AKI37="APLICA",1," ")</f>
        <v> </v>
      </c>
      <c r="BV29" s="1" t="str">
        <f>IF('Base Consolidada'!AKJ37="APLICA",1," ")</f>
        <v> </v>
      </c>
      <c r="BW29" s="1" t="str">
        <f>IF('Base Consolidada'!AKK37="APLICA",1," ")</f>
        <v> </v>
      </c>
      <c r="BX29" s="1" t="str">
        <f>IF('Base Consolidada'!AKL37="APLICA",1," ")</f>
        <v> </v>
      </c>
      <c r="BY29" s="1" t="str">
        <f>IF('Base Consolidada'!AKM37="APLICA",1," ")</f>
        <v> </v>
      </c>
      <c r="BZ29" s="1" t="str">
        <f>IF('Base Consolidada'!AKN37="APLICA",1," ")</f>
        <v> </v>
      </c>
      <c r="CA29" s="1" t="str">
        <f>IF('Base Consolidada'!AKO37="APLICA",1," ")</f>
        <v> </v>
      </c>
      <c r="CB29" s="1" t="str">
        <f>IF('Base Consolidada'!AKP37="APLICA",1," ")</f>
        <v> </v>
      </c>
      <c r="CC29" s="1" t="str">
        <f>IF('Base Consolidada'!AKQ37="APLICA",1," ")</f>
        <v> </v>
      </c>
      <c r="CD29" s="1">
        <f>IF('Base Consolidada'!AKR37="APLICA",1," ")</f>
        <v>1</v>
      </c>
      <c r="CE29" s="1" t="str">
        <f>IF('Base Consolidada'!AKS37="APLICA",1," ")</f>
        <v> </v>
      </c>
      <c r="CF29" s="1" t="str">
        <f>IF('Base Consolidada'!AKT37="APLICA",1," ")</f>
        <v> </v>
      </c>
      <c r="CG29" s="1" t="str">
        <f>IF('Base Consolidada'!AKU37="APLICA",1," ")</f>
        <v> </v>
      </c>
      <c r="CH29" s="1">
        <f>IF('Base Consolidada'!AKV37="APLICA",1," ")</f>
        <v>1</v>
      </c>
      <c r="CI29" s="1" t="str">
        <f>IF('Base Consolidada'!AKW37="APLICA",1," ")</f>
        <v> </v>
      </c>
      <c r="CJ29" s="1" t="str">
        <f>IF('Base Consolidada'!AKX37="APLICA",1," ")</f>
        <v> </v>
      </c>
      <c r="CK29" s="1" t="str">
        <f>IF('Base Consolidada'!AKY37="APLICA",1," ")</f>
        <v> </v>
      </c>
      <c r="CL29" s="1" t="str">
        <f>IF('Base Consolidada'!AKZ37="APLICA",1," ")</f>
        <v> </v>
      </c>
      <c r="CM29" s="1" t="str">
        <f>IF('Base Consolidada'!ALA37="APLICA",1," ")</f>
        <v> </v>
      </c>
      <c r="CN29" s="1" t="str">
        <f>IF('Base Consolidada'!ALB37="APLICA",1," ")</f>
        <v> </v>
      </c>
      <c r="CO29" s="1" t="str">
        <f>IF('Base Consolidada'!ALC37="APLICA",1," ")</f>
        <v> </v>
      </c>
      <c r="CP29" s="1">
        <f>IF('Base Consolidada'!ALD37="APLICA",1," ")</f>
        <v>1</v>
      </c>
      <c r="CQ29" s="1" t="str">
        <f>IF('Base Consolidada'!ALE37="APLICA",1," ")</f>
        <v> </v>
      </c>
      <c r="CR29" s="1" t="e">
        <f>IF('Base Consolidada'!#REF!="APLICA",1," ")</f>
        <v>#REF!</v>
      </c>
      <c r="CS29" s="1" t="e">
        <f>IF('Base Consolidada'!#REF!="APLICA",1," ")</f>
        <v>#REF!</v>
      </c>
      <c r="CT29" s="1" t="e">
        <f>IF('Base Consolidada'!#REF!="APLICA",1," ")</f>
        <v>#REF!</v>
      </c>
      <c r="CU29" s="1" t="e">
        <f>IF('Base Consolidada'!#REF!="APLICA",1," ")</f>
        <v>#REF!</v>
      </c>
      <c r="CV29" s="1" t="e">
        <f>IF('Base Consolidada'!#REF!="APLICA",1," ")</f>
        <v>#REF!</v>
      </c>
      <c r="CW29" s="1" t="e">
        <f>IF('Base Consolidada'!#REF!="APLICA",1," ")</f>
        <v>#REF!</v>
      </c>
      <c r="CX29" s="1" t="str">
        <f>IF('Base Consolidada'!ALF37="APLICA",1," ")</f>
        <v> </v>
      </c>
      <c r="CY29" s="1">
        <f>IF('Base Consolidada'!ALG37="APLICA",1," ")</f>
        <v>1</v>
      </c>
      <c r="CZ29" s="1" t="str">
        <f>IF('Base Consolidada'!ALH37="APLICA",1," ")</f>
        <v> </v>
      </c>
      <c r="DA29" s="1" t="str">
        <f>IF('Base Consolidada'!ALI37="APLICA",1," ")</f>
        <v> </v>
      </c>
      <c r="DB29" s="1" t="str">
        <f>IF('Base Consolidada'!ALJ37="APLICA",1," ")</f>
        <v> </v>
      </c>
      <c r="DC29" s="1">
        <f>IF('Base Consolidada'!ALK37="APLICA",1," ")</f>
        <v>1</v>
      </c>
      <c r="DD29" s="1" t="str">
        <f>IF('Base Consolidada'!ALL37="APLICA",1," ")</f>
        <v> </v>
      </c>
      <c r="DE29" s="1" t="str">
        <f>IF('Base Consolidada'!ALM37="APLICA",1," ")</f>
        <v> </v>
      </c>
      <c r="DF29" s="1" t="str">
        <f>IF('Base Consolidada'!ALN37="APLICA",1," ")</f>
        <v> </v>
      </c>
      <c r="DG29" s="1" t="str">
        <f>IF('Base Consolidada'!ALO37="APLICA",1," ")</f>
        <v> </v>
      </c>
      <c r="DH29" s="1">
        <f>IF('Base Consolidada'!ALP37="APLICA",1," ")</f>
        <v>1</v>
      </c>
      <c r="DI29" s="1" t="str">
        <f>IF('Base Consolidada'!ALQ37="APLICA",1," ")</f>
        <v> </v>
      </c>
      <c r="DJ29" s="1">
        <f>IF('Base Consolidada'!ALR37="APLICA",1," ")</f>
        <v>1</v>
      </c>
      <c r="DK29" s="1" t="str">
        <f>IF('Base Consolidada'!ALS37="APLICA",1," ")</f>
        <v> </v>
      </c>
      <c r="DL29" s="1" t="str">
        <f>IF('Base Consolidada'!ALT37="APLICA",1," ")</f>
        <v> </v>
      </c>
      <c r="DM29" s="1" t="str">
        <f>IF('Base Consolidada'!ALU37="APLICA",1," ")</f>
        <v> </v>
      </c>
      <c r="DN29" s="1" t="str">
        <f>IF('Base Consolidada'!ALV37="APLICA",1," ")</f>
        <v> </v>
      </c>
      <c r="DO29" s="1" t="str">
        <f>IF('Base Consolidada'!ALW37="APLICA",1," ")</f>
        <v> </v>
      </c>
      <c r="DP29" s="1" t="str">
        <f>IF('Base Consolidada'!ALX37="APLICA",1," ")</f>
        <v> </v>
      </c>
    </row>
    <row r="30" ht="14.5" spans="1:120">
      <c r="A30" s="49">
        <f>'Base Consolidada'!B38</f>
        <v>42</v>
      </c>
      <c r="B30" s="1" t="s">
        <v>3886</v>
      </c>
      <c r="C30" s="1" t="s">
        <v>3887</v>
      </c>
      <c r="D30" s="1" t="str">
        <f>IF(OR('Base Consolidada'!DW38="VOLQUETA",'Base Consolidada'!DW38="BUS",'Base Consolidada'!DW38="BUSETA",'Base Consolidada'!DW38="CAMIÓN",'Base Consolidada'!DW38="AUTOMÓVIL",'Base Consolidada'!DW38="CAMIONETA",'Base Consolidada'!DW38="MICROBUS",'Base Consolidada'!DW38="CAMPERO",'Base Consolidada'!DW38="TRACTOCAMION"),"CONDUCTOR",'Base Consolidada'!DW38)</f>
        <v>MOTOCICLETA</v>
      </c>
      <c r="E30" s="1" t="e">
        <f>IF(OR(#REF!="VOLQUETA",#REF!="BUS",#REF!="BUSETA",#REF!="CAMIÓN",#REF!="AUTOMÓVIL",#REF!="CAMIONETA",#REF!="MICROBUS",#REF!="CAMPERO",#REF!="TRACTOCAMION"),"CONDUCTOR",#REF!)</f>
        <v>#REF!</v>
      </c>
      <c r="F30" s="1" t="e">
        <f>IF(OR(#REF!="VOLQUETA",#REF!="BUS",#REF!="BUSETA",#REF!="CAMIÓN",#REF!="AUTOMÓVIL",#REF!="CAMIONETA",#REF!="MICROBUS",#REF!="CAMPERO",#REF!="TRACTOCAMION"),"CONDUCTOR",#REF!)</f>
        <v>#REF!</v>
      </c>
      <c r="G30" s="49" t="e">
        <f>IF(OR(#REF!="VOLQUETA",#REF!="BUS",#REF!="BUSETA",#REF!="CAMIÓN",#REF!="AUTOMÓVIL",#REF!="CAMIONETA",#REF!="MICROBUS",#REF!="CAMPERO",#REF!="TRACTOCAMION"),"CONDUCTOR",#REF!)</f>
        <v>#REF!</v>
      </c>
      <c r="H30" s="49" t="e">
        <f>IF(OR(#REF!="VOLQUETA",#REF!="BUS",#REF!="BUSETA",#REF!="CAMIÓN",#REF!="AUTOMÓVIL",#REF!="CAMIONETA",#REF!="MICROBUS",#REF!="CAMPERO",#REF!="TRACTOCAMION"),"CONDUCTOR",#REF!)</f>
        <v>#REF!</v>
      </c>
      <c r="I30" s="49" t="e">
        <f>IF(OR(#REF!="VOLQUETA",#REF!="BUS",#REF!="BUSETA",#REF!="CAMIÓN",#REF!="AUTOMÓVIL",#REF!="CAMIONETA",#REF!="MICROBUS",#REF!="CAMPERO",#REF!="TRACTOCAMION"),"CONDUCTOR",#REF!)</f>
        <v>#REF!</v>
      </c>
      <c r="J30" s="49" t="e">
        <f>IF(OR(#REF!="VOLQUETA",#REF!="BUS",#REF!="BUSETA",#REF!="CAMIÓN",#REF!="AUTOMÓVIL",#REF!="CAMIONETA",#REF!="MICROBUS",#REF!="CAMPERO",#REF!="TRACTOCAMION"),"CONDUCTOR",#REF!)</f>
        <v>#REF!</v>
      </c>
      <c r="K30" s="49" t="e">
        <f>IF(OR(#REF!="VOLQUETA",#REF!="BUS",#REF!="BUSETA",#REF!="CAMIÓN",#REF!="AUTOMÓVIL",#REF!="CAMIONETA",#REF!="MICROBUS",#REF!="CAMPERO",#REF!="TRACTOCAMION"),"CONDUCTOR",#REF!)</f>
        <v>#REF!</v>
      </c>
      <c r="L30" s="49" t="e">
        <f>IF(OR(#REF!="VOLQUETA",#REF!="BUS",#REF!="BUSETA",#REF!="CAMIÓN",#REF!="AUTOMÓVIL",#REF!="CAMIONETA",#REF!="MICROBUS",#REF!="CAMPERO",#REF!="TRACTOCAMION"),"CONDUCTOR",#REF!)</f>
        <v>#REF!</v>
      </c>
      <c r="M30" s="49" t="e">
        <f>IF(OR(#REF!="VOLQUETA",#REF!="BUS",#REF!="BUSETA",#REF!="CAMIÓN",#REF!="AUTOMÓVIL",#REF!="CAMIONETA",#REF!="MICROBUS",#REF!="CAMPERO",#REF!="TRACTOCAMION"),"CONDUCTOR",#REF!)</f>
        <v>#REF!</v>
      </c>
      <c r="N30" s="49" t="e">
        <f>IF(OR(#REF!="VOLQUETA",#REF!="BUS",#REF!="BUSETA",#REF!="CAMIÓN",#REF!="AUTOMÓVIL",#REF!="CAMIONETA",#REF!="MICROBUS",#REF!="CAMPERO",#REF!="TRACTOCAMION"),"CONDUCTOR",#REF!)</f>
        <v>#REF!</v>
      </c>
      <c r="O30" s="49" t="e">
        <f>IF(OR(#REF!="VOLQUETA",#REF!="BUS",#REF!="BUSETA",#REF!="CAMIÓN",#REF!="AUTOMÓVIL",#REF!="CAMIONETA",#REF!="MICROBUS",#REF!="CAMPERO",#REF!="TRACTOCAMION"),"CONDUCTOR",#REF!)</f>
        <v>#REF!</v>
      </c>
      <c r="P30" s="49">
        <f>YEAR('Base Consolidada'!QM38)-YEAR('Base Consolidada'!CG38)</f>
        <v>26</v>
      </c>
      <c r="Q30" s="51" t="e">
        <f>IF(#REF!=0," ",YEAR('Base Consolidada'!QM38)-YEAR(#REF!))</f>
        <v>#REF!</v>
      </c>
      <c r="R30" s="51" t="e">
        <f>IF(#REF!=0," ",YEAR('Base Consolidada'!QM38)-YEAR(#REF!))</f>
        <v>#REF!</v>
      </c>
      <c r="S30" s="51" t="e">
        <f>IF(#REF!=0," ",YEAR('Base Consolidada'!$QM$7)-YEAR(#REF!))</f>
        <v>#REF!</v>
      </c>
      <c r="T30" s="51" t="e">
        <f>IF(#REF!=0," ",YEAR('Base Consolidada'!$QM$7)-YEAR(#REF!))</f>
        <v>#REF!</v>
      </c>
      <c r="U30" s="51" t="e">
        <f>IF(#REF!=0," ",YEAR('Base Consolidada'!$QM$7)-YEAR(#REF!))</f>
        <v>#REF!</v>
      </c>
      <c r="V30" s="51" t="e">
        <f>IF(#REF!=0," ",YEAR('Base Consolidada'!$QM$7)-YEAR(#REF!))</f>
        <v>#REF!</v>
      </c>
      <c r="W30" s="51" t="e">
        <f>IF(#REF!=0," ",YEAR('Base Consolidada'!$QM$7)-YEAR(#REF!))</f>
        <v>#REF!</v>
      </c>
      <c r="X30" s="51" t="e">
        <f>IF(#REF!=0," ",YEAR('Base Consolidada'!$QM$7)-YEAR(#REF!))</f>
        <v>#REF!</v>
      </c>
      <c r="Y30" s="51" t="e">
        <f>IF(#REF!=0," ",YEAR('Base Consolidada'!$QM$7)-YEAR(#REF!))</f>
        <v>#REF!</v>
      </c>
      <c r="Z30" s="51" t="e">
        <f>IF(#REF!=0," ",YEAR('Base Consolidada'!$QM$7)-YEAR(#REF!))</f>
        <v>#REF!</v>
      </c>
      <c r="AA30" s="51" t="e">
        <f>IF(#REF!=0," ",YEAR('Base Consolidada'!$QM$7)-YEAR(#REF!))</f>
        <v>#REF!</v>
      </c>
      <c r="AB30" s="1" t="str">
        <f>IF('Base Consolidada'!CI38="********"," ",'Base Consolidada'!CI38)</f>
        <v>MUERTO</v>
      </c>
      <c r="AC30" s="1" t="e">
        <f>IF(#REF!=0," ",#REF!)</f>
        <v>#REF!</v>
      </c>
      <c r="AD30" s="1" t="e">
        <f>#REF!</f>
        <v>#REF!</v>
      </c>
      <c r="AE30" s="1" t="e">
        <f>#REF!</f>
        <v>#REF!</v>
      </c>
      <c r="AF30" s="1" t="e">
        <f>#REF!</f>
        <v>#REF!</v>
      </c>
      <c r="AG30" s="1" t="e">
        <f>#REF!</f>
        <v>#REF!</v>
      </c>
      <c r="AH30" s="1" t="e">
        <f>#REF!</f>
        <v>#REF!</v>
      </c>
      <c r="AI30" s="1" t="e">
        <f>#REF!</f>
        <v>#REF!</v>
      </c>
      <c r="AJ30" s="1" t="e">
        <f>#REF!</f>
        <v>#REF!</v>
      </c>
      <c r="AK30" s="1" t="e">
        <f>#REF!</f>
        <v>#REF!</v>
      </c>
      <c r="AL30" s="1" t="e">
        <f>#REF!</f>
        <v>#REF!</v>
      </c>
      <c r="AM30" s="1" t="e">
        <f>#REF!</f>
        <v>#REF!</v>
      </c>
      <c r="AN30" s="1" t="str">
        <f>'Base Consolidada'!MX38</f>
        <v>PEATÓN</v>
      </c>
      <c r="AO30" s="1" t="e">
        <f>#REF!</f>
        <v>#REF!</v>
      </c>
      <c r="AP30" s="53" t="e">
        <f>#REF!</f>
        <v>#REF!</v>
      </c>
      <c r="AQ30" s="1" t="e">
        <f>#REF!</f>
        <v>#REF!</v>
      </c>
      <c r="AR30" s="1" t="e">
        <f>#REF!</f>
        <v>#REF!</v>
      </c>
      <c r="AS30" s="1" t="e">
        <f>#REF!</f>
        <v>#REF!</v>
      </c>
      <c r="AT30" s="54">
        <f>YEAR('Base Consolidada'!QM38)-YEAR('Base Consolidada'!ML38)</f>
        <v>21</v>
      </c>
      <c r="AU30" s="54" t="e">
        <f>IF(#REF!=0," ",YEAR('Base Consolidada'!QM38)-YEAR(#REF!))</f>
        <v>#REF!</v>
      </c>
      <c r="AV30" s="54" t="e">
        <f>IF(#REF!=0," ",YEAR('Base Consolidada'!QM38)-YEAR(#REF!))</f>
        <v>#REF!</v>
      </c>
      <c r="AW30" s="54" t="e">
        <f>IF(#REF!=0," ",YEAR('Base Consolidada'!$QM$7)-YEAR(#REF!))</f>
        <v>#REF!</v>
      </c>
      <c r="AX30" s="54" t="e">
        <f>IF(#REF!=0," ",YEAR('Base Consolidada'!$QM$7)-YEAR(#REF!))</f>
        <v>#REF!</v>
      </c>
      <c r="AY30" s="54" t="e">
        <f>IF(#REF!=0," ",YEAR('Base Consolidada'!$QM$7)-YEAR(#REF!))</f>
        <v>#REF!</v>
      </c>
      <c r="AZ30" s="1" t="str">
        <f>'Base Consolidada'!MY38</f>
        <v>HERIDO</v>
      </c>
      <c r="BA30" s="1" t="e">
        <f>#REF!</f>
        <v>#REF!</v>
      </c>
      <c r="BB30" s="1" t="e">
        <f>#REF!</f>
        <v>#REF!</v>
      </c>
      <c r="BC30" s="1" t="e">
        <f>#REF!</f>
        <v>#REF!</v>
      </c>
      <c r="BD30" s="1" t="e">
        <f>#REF!</f>
        <v>#REF!</v>
      </c>
      <c r="BE30" s="1" t="e">
        <f>#REF!</f>
        <v>#REF!</v>
      </c>
      <c r="BF30" s="1">
        <f>IF('Base Consolidada'!AJT38="APLICA",1," ")</f>
        <v>1</v>
      </c>
      <c r="BG30" s="1">
        <f>IF('Base Consolidada'!AJU38="APLICA",1," ")</f>
        <v>1</v>
      </c>
      <c r="BH30" s="1">
        <f>IF('Base Consolidada'!AJV38="APLICA",1," ")</f>
        <v>1</v>
      </c>
      <c r="BI30" s="1" t="str">
        <f>IF('Base Consolidada'!AJW38="APLICA",1," ")</f>
        <v> </v>
      </c>
      <c r="BJ30" s="1" t="str">
        <f>IF('Base Consolidada'!AJX38="APLICA",1," ")</f>
        <v> </v>
      </c>
      <c r="BK30" s="1">
        <f>IF('Base Consolidada'!AJY38="APLICA",1," ")</f>
        <v>1</v>
      </c>
      <c r="BL30" s="1" t="str">
        <f>IF('Base Consolidada'!AJZ38="APLICA",1," ")</f>
        <v> </v>
      </c>
      <c r="BM30" s="1" t="str">
        <f>IF('Base Consolidada'!AKA38="APLICA",1," ")</f>
        <v> </v>
      </c>
      <c r="BN30" s="1" t="str">
        <f>IF('Base Consolidada'!AKB38="APLICA",1," ")</f>
        <v> </v>
      </c>
      <c r="BO30" s="1" t="str">
        <f>IF('Base Consolidada'!AKC38="APLICA",1," ")</f>
        <v> </v>
      </c>
      <c r="BP30" s="1" t="str">
        <f>IF('Base Consolidada'!AKD38="APLICA",1," ")</f>
        <v> </v>
      </c>
      <c r="BQ30" s="1" t="str">
        <f>IF('Base Consolidada'!AKE38="APLICA",1," ")</f>
        <v> </v>
      </c>
      <c r="BR30" s="1" t="str">
        <f>IF('Base Consolidada'!AKF38="APLICA",1," ")</f>
        <v> </v>
      </c>
      <c r="BS30" s="1" t="str">
        <f>IF('Base Consolidada'!AKG38="APLICA",1," ")</f>
        <v> </v>
      </c>
      <c r="BT30" s="1" t="str">
        <f>IF('Base Consolidada'!AKH38="APLICA",1," ")</f>
        <v> </v>
      </c>
      <c r="BU30" s="1" t="str">
        <f>IF('Base Consolidada'!AKI38="APLICA",1," ")</f>
        <v> </v>
      </c>
      <c r="BV30" s="1" t="str">
        <f>IF('Base Consolidada'!AKJ38="APLICA",1," ")</f>
        <v> </v>
      </c>
      <c r="BW30" s="1" t="str">
        <f>IF('Base Consolidada'!AKK38="APLICA",1," ")</f>
        <v> </v>
      </c>
      <c r="BX30" s="1" t="str">
        <f>IF('Base Consolidada'!AKL38="APLICA",1," ")</f>
        <v> </v>
      </c>
      <c r="BY30" s="1" t="str">
        <f>IF('Base Consolidada'!AKM38="APLICA",1," ")</f>
        <v> </v>
      </c>
      <c r="BZ30" s="1" t="str">
        <f>IF('Base Consolidada'!AKN38="APLICA",1," ")</f>
        <v> </v>
      </c>
      <c r="CA30" s="1" t="str">
        <f>IF('Base Consolidada'!AKO38="APLICA",1," ")</f>
        <v> </v>
      </c>
      <c r="CB30" s="1" t="str">
        <f>IF('Base Consolidada'!AKP38="APLICA",1," ")</f>
        <v> </v>
      </c>
      <c r="CC30" s="1" t="str">
        <f>IF('Base Consolidada'!AKQ38="APLICA",1," ")</f>
        <v> </v>
      </c>
      <c r="CD30" s="1">
        <f>IF('Base Consolidada'!AKR38="APLICA",1," ")</f>
        <v>1</v>
      </c>
      <c r="CE30" s="1" t="str">
        <f>IF('Base Consolidada'!AKS38="APLICA",1," ")</f>
        <v> </v>
      </c>
      <c r="CF30" s="1" t="str">
        <f>IF('Base Consolidada'!AKT38="APLICA",1," ")</f>
        <v> </v>
      </c>
      <c r="CG30" s="1" t="str">
        <f>IF('Base Consolidada'!AKU38="APLICA",1," ")</f>
        <v> </v>
      </c>
      <c r="CH30" s="1" t="str">
        <f>IF('Base Consolidada'!AKV38="APLICA",1," ")</f>
        <v> </v>
      </c>
      <c r="CI30" s="1" t="str">
        <f>IF('Base Consolidada'!AKW38="APLICA",1," ")</f>
        <v> </v>
      </c>
      <c r="CJ30" s="1" t="str">
        <f>IF('Base Consolidada'!AKX38="APLICA",1," ")</f>
        <v> </v>
      </c>
      <c r="CK30" s="1" t="str">
        <f>IF('Base Consolidada'!AKY38="APLICA",1," ")</f>
        <v> </v>
      </c>
      <c r="CL30" s="1" t="str">
        <f>IF('Base Consolidada'!AKZ38="APLICA",1," ")</f>
        <v> </v>
      </c>
      <c r="CM30" s="1" t="str">
        <f>IF('Base Consolidada'!ALA38="APLICA",1," ")</f>
        <v> </v>
      </c>
      <c r="CN30" s="1" t="str">
        <f>IF('Base Consolidada'!ALB38="APLICA",1," ")</f>
        <v> </v>
      </c>
      <c r="CO30" s="1" t="str">
        <f>IF('Base Consolidada'!ALC38="APLICA",1," ")</f>
        <v> </v>
      </c>
      <c r="CP30" s="1" t="str">
        <f>IF('Base Consolidada'!ALD38="APLICA",1," ")</f>
        <v> </v>
      </c>
      <c r="CQ30" s="1" t="str">
        <f>IF('Base Consolidada'!ALE38="APLICA",1," ")</f>
        <v> </v>
      </c>
      <c r="CR30" s="1" t="e">
        <f>IF('Base Consolidada'!#REF!="APLICA",1," ")</f>
        <v>#REF!</v>
      </c>
      <c r="CS30" s="1" t="e">
        <f>IF('Base Consolidada'!#REF!="APLICA",1," ")</f>
        <v>#REF!</v>
      </c>
      <c r="CT30" s="1" t="e">
        <f>IF('Base Consolidada'!#REF!="APLICA",1," ")</f>
        <v>#REF!</v>
      </c>
      <c r="CU30" s="1" t="e">
        <f>IF('Base Consolidada'!#REF!="APLICA",1," ")</f>
        <v>#REF!</v>
      </c>
      <c r="CV30" s="1" t="e">
        <f>IF('Base Consolidada'!#REF!="APLICA",1," ")</f>
        <v>#REF!</v>
      </c>
      <c r="CW30" s="1" t="e">
        <f>IF('Base Consolidada'!#REF!="APLICA",1," ")</f>
        <v>#REF!</v>
      </c>
      <c r="CX30" s="1" t="str">
        <f>IF('Base Consolidada'!ALF38="APLICA",1," ")</f>
        <v> </v>
      </c>
      <c r="CY30" s="1">
        <f>IF('Base Consolidada'!ALG38="APLICA",1," ")</f>
        <v>1</v>
      </c>
      <c r="CZ30" s="1" t="str">
        <f>IF('Base Consolidada'!ALH38="APLICA",1," ")</f>
        <v> </v>
      </c>
      <c r="DA30" s="1" t="str">
        <f>IF('Base Consolidada'!ALI38="APLICA",1," ")</f>
        <v> </v>
      </c>
      <c r="DB30" s="1">
        <f>IF('Base Consolidada'!ALJ38="APLICA",1," ")</f>
        <v>1</v>
      </c>
      <c r="DC30" s="1" t="str">
        <f>IF('Base Consolidada'!ALK38="APLICA",1," ")</f>
        <v> </v>
      </c>
      <c r="DD30" s="1" t="str">
        <f>IF('Base Consolidada'!ALL38="APLICA",1," ")</f>
        <v> </v>
      </c>
      <c r="DE30" s="1" t="str">
        <f>IF('Base Consolidada'!ALM38="APLICA",1," ")</f>
        <v> </v>
      </c>
      <c r="DF30" s="1" t="str">
        <f>IF('Base Consolidada'!ALN38="APLICA",1," ")</f>
        <v> </v>
      </c>
      <c r="DG30" s="1" t="str">
        <f>IF('Base Consolidada'!ALO38="APLICA",1," ")</f>
        <v> </v>
      </c>
      <c r="DH30" s="1">
        <f>IF('Base Consolidada'!ALP38="APLICA",1," ")</f>
        <v>1</v>
      </c>
      <c r="DI30" s="1" t="str">
        <f>IF('Base Consolidada'!ALQ38="APLICA",1," ")</f>
        <v> </v>
      </c>
      <c r="DJ30" s="1" t="str">
        <f>IF('Base Consolidada'!ALR38="APLICA",1," ")</f>
        <v> </v>
      </c>
      <c r="DK30" s="1" t="str">
        <f>IF('Base Consolidada'!ALS38="APLICA",1," ")</f>
        <v> </v>
      </c>
      <c r="DL30" s="1" t="str">
        <f>IF('Base Consolidada'!ALT38="APLICA",1," ")</f>
        <v> </v>
      </c>
      <c r="DM30" s="1" t="str">
        <f>IF('Base Consolidada'!ALU38="APLICA",1," ")</f>
        <v> </v>
      </c>
      <c r="DN30" s="1" t="str">
        <f>IF('Base Consolidada'!ALV38="APLICA",1," ")</f>
        <v> </v>
      </c>
      <c r="DO30" s="1" t="str">
        <f>IF('Base Consolidada'!ALW38="APLICA",1," ")</f>
        <v> </v>
      </c>
      <c r="DP30" s="1" t="str">
        <f>IF('Base Consolidada'!ALX38="APLICA",1," ")</f>
        <v> </v>
      </c>
    </row>
    <row r="31" ht="14.5" spans="1:120">
      <c r="A31" s="49">
        <f>'Base Consolidada'!B40</f>
        <v>44</v>
      </c>
      <c r="B31" s="1"/>
      <c r="C31" s="1"/>
      <c r="D31" s="1" t="str">
        <f>IF(OR('Base Consolidada'!DW40="VOLQUETA",'Base Consolidada'!DW40="BUS",'Base Consolidada'!DW40="BUSETA",'Base Consolidada'!DW40="CAMIÓN",'Base Consolidada'!DW40="AUTOMÓVIL",'Base Consolidada'!DW40="CAMIONETA",'Base Consolidada'!DW40="MICROBUS",'Base Consolidada'!DW40="CAMPERO",'Base Consolidada'!DW40="TRACTOCAMION"),"CONDUCTOR",'Base Consolidada'!DW40)</f>
        <v>MOTOCICLETA</v>
      </c>
      <c r="E31" s="1" t="e">
        <f>IF(OR(#REF!="VOLQUETA",#REF!="BUS",#REF!="BUSETA",#REF!="CAMIÓN",#REF!="AUTOMÓVIL",#REF!="CAMIONETA",#REF!="MICROBUS",#REF!="CAMPERO",#REF!="TRACTOCAMION"),"CONDUCTOR",#REF!)</f>
        <v>#REF!</v>
      </c>
      <c r="F31" s="1" t="e">
        <f>IF(OR(#REF!="VOLQUETA",#REF!="BUS",#REF!="BUSETA",#REF!="CAMIÓN",#REF!="AUTOMÓVIL",#REF!="CAMIONETA",#REF!="MICROBUS",#REF!="CAMPERO",#REF!="TRACTOCAMION"),"CONDUCTOR",#REF!)</f>
        <v>#REF!</v>
      </c>
      <c r="G31" s="49" t="e">
        <f>IF(OR(#REF!="VOLQUETA",#REF!="BUS",#REF!="BUSETA",#REF!="CAMIÓN",#REF!="AUTOMÓVIL",#REF!="CAMIONETA",#REF!="MICROBUS",#REF!="CAMPERO",#REF!="TRACTOCAMION"),"CONDUCTOR",#REF!)</f>
        <v>#REF!</v>
      </c>
      <c r="H31" s="49" t="e">
        <f>IF(OR(#REF!="VOLQUETA",#REF!="BUS",#REF!="BUSETA",#REF!="CAMIÓN",#REF!="AUTOMÓVIL",#REF!="CAMIONETA",#REF!="MICROBUS",#REF!="CAMPERO",#REF!="TRACTOCAMION"),"CONDUCTOR",#REF!)</f>
        <v>#REF!</v>
      </c>
      <c r="I31" s="49" t="e">
        <f>IF(OR(#REF!="VOLQUETA",#REF!="BUS",#REF!="BUSETA",#REF!="CAMIÓN",#REF!="AUTOMÓVIL",#REF!="CAMIONETA",#REF!="MICROBUS",#REF!="CAMPERO",#REF!="TRACTOCAMION"),"CONDUCTOR",#REF!)</f>
        <v>#REF!</v>
      </c>
      <c r="J31" s="49" t="e">
        <f>IF(OR(#REF!="VOLQUETA",#REF!="BUS",#REF!="BUSETA",#REF!="CAMIÓN",#REF!="AUTOMÓVIL",#REF!="CAMIONETA",#REF!="MICROBUS",#REF!="CAMPERO",#REF!="TRACTOCAMION"),"CONDUCTOR",#REF!)</f>
        <v>#REF!</v>
      </c>
      <c r="K31" s="49" t="e">
        <f>IF(OR(#REF!="VOLQUETA",#REF!="BUS",#REF!="BUSETA",#REF!="CAMIÓN",#REF!="AUTOMÓVIL",#REF!="CAMIONETA",#REF!="MICROBUS",#REF!="CAMPERO",#REF!="TRACTOCAMION"),"CONDUCTOR",#REF!)</f>
        <v>#REF!</v>
      </c>
      <c r="L31" s="49" t="e">
        <f>IF(OR(#REF!="VOLQUETA",#REF!="BUS",#REF!="BUSETA",#REF!="CAMIÓN",#REF!="AUTOMÓVIL",#REF!="CAMIONETA",#REF!="MICROBUS",#REF!="CAMPERO",#REF!="TRACTOCAMION"),"CONDUCTOR",#REF!)</f>
        <v>#REF!</v>
      </c>
      <c r="M31" s="49" t="e">
        <f>IF(OR(#REF!="VOLQUETA",#REF!="BUS",#REF!="BUSETA",#REF!="CAMIÓN",#REF!="AUTOMÓVIL",#REF!="CAMIONETA",#REF!="MICROBUS",#REF!="CAMPERO",#REF!="TRACTOCAMION"),"CONDUCTOR",#REF!)</f>
        <v>#REF!</v>
      </c>
      <c r="N31" s="49" t="e">
        <f>IF(OR(#REF!="VOLQUETA",#REF!="BUS",#REF!="BUSETA",#REF!="CAMIÓN",#REF!="AUTOMÓVIL",#REF!="CAMIONETA",#REF!="MICROBUS",#REF!="CAMPERO",#REF!="TRACTOCAMION"),"CONDUCTOR",#REF!)</f>
        <v>#REF!</v>
      </c>
      <c r="O31" s="49" t="e">
        <f>IF(OR(#REF!="VOLQUETA",#REF!="BUS",#REF!="BUSETA",#REF!="CAMIÓN",#REF!="AUTOMÓVIL",#REF!="CAMIONETA",#REF!="MICROBUS",#REF!="CAMPERO",#REF!="TRACTOCAMION"),"CONDUCTOR",#REF!)</f>
        <v>#REF!</v>
      </c>
      <c r="P31" s="49">
        <f>YEAR('Base Consolidada'!QM40)-YEAR('Base Consolidada'!CG40)</f>
        <v>43</v>
      </c>
      <c r="Q31" s="51" t="e">
        <f>IF(#REF!=0," ",YEAR('Base Consolidada'!QM40)-YEAR(#REF!))</f>
        <v>#REF!</v>
      </c>
      <c r="R31" s="51" t="e">
        <f>IF(#REF!=0," ",YEAR('Base Consolidada'!QM40)-YEAR(#REF!))</f>
        <v>#REF!</v>
      </c>
      <c r="S31" s="51" t="e">
        <f>IF(#REF!=0," ",YEAR('Base Consolidada'!$QM$7)-YEAR(#REF!))</f>
        <v>#REF!</v>
      </c>
      <c r="T31" s="51" t="e">
        <f>IF(#REF!=0," ",YEAR('Base Consolidada'!$QM$7)-YEAR(#REF!))</f>
        <v>#REF!</v>
      </c>
      <c r="U31" s="51" t="e">
        <f>IF(#REF!=0," ",YEAR('Base Consolidada'!$QM$7)-YEAR(#REF!))</f>
        <v>#REF!</v>
      </c>
      <c r="V31" s="51" t="e">
        <f>IF(#REF!=0," ",YEAR('Base Consolidada'!$QM$7)-YEAR(#REF!))</f>
        <v>#REF!</v>
      </c>
      <c r="W31" s="51" t="e">
        <f>IF(#REF!=0," ",YEAR('Base Consolidada'!$QM$7)-YEAR(#REF!))</f>
        <v>#REF!</v>
      </c>
      <c r="X31" s="51" t="e">
        <f>IF(#REF!=0," ",YEAR('Base Consolidada'!$QM$7)-YEAR(#REF!))</f>
        <v>#REF!</v>
      </c>
      <c r="Y31" s="51" t="e">
        <f>IF(#REF!=0," ",YEAR('Base Consolidada'!$QM$7)-YEAR(#REF!))</f>
        <v>#REF!</v>
      </c>
      <c r="Z31" s="51" t="e">
        <f>IF(#REF!=0," ",YEAR('Base Consolidada'!$QM$7)-YEAR(#REF!))</f>
        <v>#REF!</v>
      </c>
      <c r="AA31" s="51" t="e">
        <f>IF(#REF!=0," ",YEAR('Base Consolidada'!$QM$7)-YEAR(#REF!))</f>
        <v>#REF!</v>
      </c>
      <c r="AB31" s="1" t="str">
        <f>IF('Base Consolidada'!CI40="********"," ",'Base Consolidada'!CI40)</f>
        <v>MUERTO</v>
      </c>
      <c r="AC31" s="1" t="e">
        <f>IF(#REF!=0," ",#REF!)</f>
        <v>#REF!</v>
      </c>
      <c r="AD31" s="1" t="e">
        <f>#REF!</f>
        <v>#REF!</v>
      </c>
      <c r="AE31" s="1" t="e">
        <f>#REF!</f>
        <v>#REF!</v>
      </c>
      <c r="AF31" s="1" t="e">
        <f>#REF!</f>
        <v>#REF!</v>
      </c>
      <c r="AG31" s="1" t="e">
        <f>#REF!</f>
        <v>#REF!</v>
      </c>
      <c r="AH31" s="1" t="e">
        <f>#REF!</f>
        <v>#REF!</v>
      </c>
      <c r="AI31" s="1" t="e">
        <f>#REF!</f>
        <v>#REF!</v>
      </c>
      <c r="AJ31" s="1" t="e">
        <f>#REF!</f>
        <v>#REF!</v>
      </c>
      <c r="AK31" s="1" t="e">
        <f>#REF!</f>
        <v>#REF!</v>
      </c>
      <c r="AL31" s="1" t="e">
        <f>#REF!</f>
        <v>#REF!</v>
      </c>
      <c r="AM31" s="1" t="e">
        <f>#REF!</f>
        <v>#REF!</v>
      </c>
      <c r="AN31" s="1" t="str">
        <f>'Base Consolidada'!MX40</f>
        <v>ACOMPAÑANTE</v>
      </c>
      <c r="AO31" s="1" t="e">
        <f>#REF!</f>
        <v>#REF!</v>
      </c>
      <c r="AP31" s="53" t="e">
        <f>#REF!</f>
        <v>#REF!</v>
      </c>
      <c r="AQ31" s="1" t="e">
        <f>#REF!</f>
        <v>#REF!</v>
      </c>
      <c r="AR31" s="1" t="e">
        <f>#REF!</f>
        <v>#REF!</v>
      </c>
      <c r="AS31" s="1" t="e">
        <f>#REF!</f>
        <v>#REF!</v>
      </c>
      <c r="AT31" s="54">
        <f>YEAR('Base Consolidada'!QM40)-YEAR('Base Consolidada'!ML40)</f>
        <v>23</v>
      </c>
      <c r="AU31" s="54" t="e">
        <f>IF(#REF!=0," ",YEAR('Base Consolidada'!QM40)-YEAR(#REF!))</f>
        <v>#REF!</v>
      </c>
      <c r="AV31" s="54" t="e">
        <f>IF(#REF!=0," ",YEAR('Base Consolidada'!QM40)-YEAR(#REF!))</f>
        <v>#REF!</v>
      </c>
      <c r="AW31" s="54" t="e">
        <f>IF(#REF!=0," ",YEAR('Base Consolidada'!$QM$7)-YEAR(#REF!))</f>
        <v>#REF!</v>
      </c>
      <c r="AX31" s="54" t="e">
        <f>IF(#REF!=0," ",YEAR('Base Consolidada'!$QM$7)-YEAR(#REF!))</f>
        <v>#REF!</v>
      </c>
      <c r="AY31" s="54" t="e">
        <f>IF(#REF!=0," ",YEAR('Base Consolidada'!$QM$7)-YEAR(#REF!))</f>
        <v>#REF!</v>
      </c>
      <c r="AZ31" s="1" t="str">
        <f>'Base Consolidada'!MY40</f>
        <v>MUERTO</v>
      </c>
      <c r="BA31" s="1" t="e">
        <f>#REF!</f>
        <v>#REF!</v>
      </c>
      <c r="BB31" s="1" t="e">
        <f>#REF!</f>
        <v>#REF!</v>
      </c>
      <c r="BC31" s="1" t="e">
        <f>#REF!</f>
        <v>#REF!</v>
      </c>
      <c r="BD31" s="1" t="e">
        <f>#REF!</f>
        <v>#REF!</v>
      </c>
      <c r="BE31" s="1" t="e">
        <f>#REF!</f>
        <v>#REF!</v>
      </c>
      <c r="BF31" s="1">
        <f>IF('Base Consolidada'!AJT40="APLICA",1," ")</f>
        <v>1</v>
      </c>
      <c r="BG31" s="1" t="str">
        <f>IF('Base Consolidada'!AJU40="APLICA",1," ")</f>
        <v> </v>
      </c>
      <c r="BH31" s="1" t="str">
        <f>IF('Base Consolidada'!AJV40="APLICA",1," ")</f>
        <v> </v>
      </c>
      <c r="BI31" s="1" t="str">
        <f>IF('Base Consolidada'!AJW40="APLICA",1," ")</f>
        <v> </v>
      </c>
      <c r="BJ31" s="1">
        <f>IF('Base Consolidada'!AJX40="APLICA",1," ")</f>
        <v>1</v>
      </c>
      <c r="BK31" s="1" t="str">
        <f>IF('Base Consolidada'!AJY40="APLICA",1," ")</f>
        <v> </v>
      </c>
      <c r="BL31" s="1" t="str">
        <f>IF('Base Consolidada'!AJZ40="APLICA",1," ")</f>
        <v> </v>
      </c>
      <c r="BM31" s="1" t="str">
        <f>IF('Base Consolidada'!AKA40="APLICA",1," ")</f>
        <v> </v>
      </c>
      <c r="BN31" s="1" t="str">
        <f>IF('Base Consolidada'!AKB40="APLICA",1," ")</f>
        <v> </v>
      </c>
      <c r="BO31" s="1" t="str">
        <f>IF('Base Consolidada'!AKC40="APLICA",1," ")</f>
        <v> </v>
      </c>
      <c r="BP31" s="1" t="str">
        <f>IF('Base Consolidada'!AKD40="APLICA",1," ")</f>
        <v> </v>
      </c>
      <c r="BQ31" s="1" t="str">
        <f>IF('Base Consolidada'!AKE40="APLICA",1," ")</f>
        <v> </v>
      </c>
      <c r="BR31" s="1" t="str">
        <f>IF('Base Consolidada'!AKF40="APLICA",1," ")</f>
        <v> </v>
      </c>
      <c r="BS31" s="1" t="str">
        <f>IF('Base Consolidada'!AKG40="APLICA",1," ")</f>
        <v> </v>
      </c>
      <c r="BT31" s="1" t="str">
        <f>IF('Base Consolidada'!AKH40="APLICA",1," ")</f>
        <v> </v>
      </c>
      <c r="BU31" s="1" t="str">
        <f>IF('Base Consolidada'!AKI40="APLICA",1," ")</f>
        <v> </v>
      </c>
      <c r="BV31" s="1" t="str">
        <f>IF('Base Consolidada'!AKJ40="APLICA",1," ")</f>
        <v> </v>
      </c>
      <c r="BW31" s="1" t="str">
        <f>IF('Base Consolidada'!AKK40="APLICA",1," ")</f>
        <v> </v>
      </c>
      <c r="BX31" s="1" t="str">
        <f>IF('Base Consolidada'!AKL40="APLICA",1," ")</f>
        <v> </v>
      </c>
      <c r="BY31" s="1" t="str">
        <f>IF('Base Consolidada'!AKM40="APLICA",1," ")</f>
        <v> </v>
      </c>
      <c r="BZ31" s="1" t="str">
        <f>IF('Base Consolidada'!AKN40="APLICA",1," ")</f>
        <v> </v>
      </c>
      <c r="CA31" s="1" t="str">
        <f>IF('Base Consolidada'!AKO40="APLICA",1," ")</f>
        <v> </v>
      </c>
      <c r="CB31" s="1" t="str">
        <f>IF('Base Consolidada'!AKP40="APLICA",1," ")</f>
        <v> </v>
      </c>
      <c r="CC31" s="1" t="str">
        <f>IF('Base Consolidada'!AKQ40="APLICA",1," ")</f>
        <v> </v>
      </c>
      <c r="CD31" s="1">
        <f>IF('Base Consolidada'!AKR40="APLICA",1," ")</f>
        <v>1</v>
      </c>
      <c r="CE31" s="1" t="str">
        <f>IF('Base Consolidada'!AKS40="APLICA",1," ")</f>
        <v> </v>
      </c>
      <c r="CF31" s="1" t="str">
        <f>IF('Base Consolidada'!AKT40="APLICA",1," ")</f>
        <v> </v>
      </c>
      <c r="CG31" s="1" t="str">
        <f>IF('Base Consolidada'!AKU40="APLICA",1," ")</f>
        <v> </v>
      </c>
      <c r="CH31" s="1">
        <f>IF('Base Consolidada'!AKV40="APLICA",1," ")</f>
        <v>1</v>
      </c>
      <c r="CI31" s="1" t="str">
        <f>IF('Base Consolidada'!AKW40="APLICA",1," ")</f>
        <v> </v>
      </c>
      <c r="CJ31" s="1" t="str">
        <f>IF('Base Consolidada'!AKX40="APLICA",1," ")</f>
        <v> </v>
      </c>
      <c r="CK31" s="1">
        <f>IF('Base Consolidada'!AKY40="APLICA",1," ")</f>
        <v>1</v>
      </c>
      <c r="CL31" s="1">
        <f>IF('Base Consolidada'!AKZ40="APLICA",1," ")</f>
        <v>1</v>
      </c>
      <c r="CM31" s="1" t="str">
        <f>IF('Base Consolidada'!ALA40="APLICA",1," ")</f>
        <v> </v>
      </c>
      <c r="CN31" s="1" t="str">
        <f>IF('Base Consolidada'!ALB40="APLICA",1," ")</f>
        <v> </v>
      </c>
      <c r="CO31" s="1" t="str">
        <f>IF('Base Consolidada'!ALC40="APLICA",1," ")</f>
        <v> </v>
      </c>
      <c r="CP31" s="1" t="str">
        <f>IF('Base Consolidada'!ALD40="APLICA",1," ")</f>
        <v> </v>
      </c>
      <c r="CQ31" s="1" t="str">
        <f>IF('Base Consolidada'!ALE40="APLICA",1," ")</f>
        <v> </v>
      </c>
      <c r="CR31" s="1" t="e">
        <f>IF('Base Consolidada'!#REF!="APLICA",1," ")</f>
        <v>#REF!</v>
      </c>
      <c r="CS31" s="1" t="e">
        <f>IF('Base Consolidada'!#REF!="APLICA",1," ")</f>
        <v>#REF!</v>
      </c>
      <c r="CT31" s="1" t="e">
        <f>IF('Base Consolidada'!#REF!="APLICA",1," ")</f>
        <v>#REF!</v>
      </c>
      <c r="CU31" s="1" t="e">
        <f>IF('Base Consolidada'!#REF!="APLICA",1," ")</f>
        <v>#REF!</v>
      </c>
      <c r="CV31" s="1" t="e">
        <f>IF('Base Consolidada'!#REF!="APLICA",1," ")</f>
        <v>#REF!</v>
      </c>
      <c r="CW31" s="1" t="e">
        <f>IF('Base Consolidada'!#REF!="APLICA",1," ")</f>
        <v>#REF!</v>
      </c>
      <c r="CX31" s="1" t="str">
        <f>IF('Base Consolidada'!ALF40="APLICA",1," ")</f>
        <v> </v>
      </c>
      <c r="CY31" s="1">
        <f>IF('Base Consolidada'!ALG40="APLICA",1," ")</f>
        <v>1</v>
      </c>
      <c r="CZ31" s="1" t="str">
        <f>IF('Base Consolidada'!ALH40="APLICA",1," ")</f>
        <v> </v>
      </c>
      <c r="DA31" s="1" t="str">
        <f>IF('Base Consolidada'!ALI40="APLICA",1," ")</f>
        <v> </v>
      </c>
      <c r="DB31" s="1">
        <f>IF('Base Consolidada'!ALJ40="APLICA",1," ")</f>
        <v>1</v>
      </c>
      <c r="DC31" s="1" t="str">
        <f>IF('Base Consolidada'!ALK40="APLICA",1," ")</f>
        <v> </v>
      </c>
      <c r="DD31" s="1" t="str">
        <f>IF('Base Consolidada'!ALL40="APLICA",1," ")</f>
        <v> </v>
      </c>
      <c r="DE31" s="1" t="str">
        <f>IF('Base Consolidada'!ALM40="APLICA",1," ")</f>
        <v> </v>
      </c>
      <c r="DF31" s="1" t="str">
        <f>IF('Base Consolidada'!ALN40="APLICA",1," ")</f>
        <v> </v>
      </c>
      <c r="DG31" s="1" t="str">
        <f>IF('Base Consolidada'!ALO40="APLICA",1," ")</f>
        <v> </v>
      </c>
      <c r="DH31" s="1" t="str">
        <f>IF('Base Consolidada'!ALP40="APLICA",1," ")</f>
        <v> </v>
      </c>
      <c r="DI31" s="1">
        <f>IF('Base Consolidada'!ALQ40="APLICA",1," ")</f>
        <v>1</v>
      </c>
      <c r="DJ31" s="1" t="str">
        <f>IF('Base Consolidada'!ALR40="APLICA",1," ")</f>
        <v> </v>
      </c>
      <c r="DK31" s="1" t="str">
        <f>IF('Base Consolidada'!ALS40="APLICA",1," ")</f>
        <v> </v>
      </c>
      <c r="DL31" s="1" t="str">
        <f>IF('Base Consolidada'!ALT40="APLICA",1," ")</f>
        <v> </v>
      </c>
      <c r="DM31" s="1" t="str">
        <f>IF('Base Consolidada'!ALU40="APLICA",1," ")</f>
        <v> </v>
      </c>
      <c r="DN31" s="1" t="str">
        <f>IF('Base Consolidada'!ALV40="APLICA",1," ")</f>
        <v> </v>
      </c>
      <c r="DO31" s="1" t="str">
        <f>IF('Base Consolidada'!ALW40="APLICA",1," ")</f>
        <v> </v>
      </c>
      <c r="DP31" s="1" t="str">
        <f>IF('Base Consolidada'!ALX40="APLICA",1," ")</f>
        <v> </v>
      </c>
    </row>
    <row r="32" ht="14.5" spans="1:120">
      <c r="A32" s="49">
        <f>'Base Consolidada'!B42</f>
        <v>46</v>
      </c>
      <c r="B32" s="1" t="s">
        <v>3888</v>
      </c>
      <c r="C32" s="1" t="s">
        <v>3840</v>
      </c>
      <c r="D32" s="1" t="str">
        <f>IF(OR('Base Consolidada'!DW42="VOLQUETA",'Base Consolidada'!DW42="BUS",'Base Consolidada'!DW42="BUSETA",'Base Consolidada'!DW42="CAMIÓN",'Base Consolidada'!DW42="AUTOMÓVIL",'Base Consolidada'!DW42="CAMIONETA",'Base Consolidada'!DW42="MICROBUS",'Base Consolidada'!DW42="CAMPERO",'Base Consolidada'!DW42="TRACTOCAMION"),"CONDUCTOR",'Base Consolidada'!DW42)</f>
        <v>MOTOCICLETA</v>
      </c>
      <c r="E32" s="1" t="e">
        <f>IF(OR(#REF!="VOLQUETA",#REF!="BUS",#REF!="BUSETA",#REF!="CAMIÓN",#REF!="AUTOMÓVIL",#REF!="CAMIONETA",#REF!="MICROBUS",#REF!="CAMPERO",#REF!="TRACTOCAMION"),"CONDUCTOR",#REF!)</f>
        <v>#REF!</v>
      </c>
      <c r="F32" s="1" t="e">
        <f>IF(OR(#REF!="VOLQUETA",#REF!="BUS",#REF!="BUSETA",#REF!="CAMIÓN",#REF!="AUTOMÓVIL",#REF!="CAMIONETA",#REF!="MICROBUS",#REF!="CAMPERO",#REF!="TRACTOCAMION"),"CONDUCTOR",#REF!)</f>
        <v>#REF!</v>
      </c>
      <c r="G32" s="49" t="e">
        <f>IF(OR(#REF!="VOLQUETA",#REF!="BUS",#REF!="BUSETA",#REF!="CAMIÓN",#REF!="AUTOMÓVIL",#REF!="CAMIONETA",#REF!="MICROBUS",#REF!="CAMPERO",#REF!="TRACTOCAMION"),"CONDUCTOR",#REF!)</f>
        <v>#REF!</v>
      </c>
      <c r="H32" s="49" t="e">
        <f>IF(OR(#REF!="VOLQUETA",#REF!="BUS",#REF!="BUSETA",#REF!="CAMIÓN",#REF!="AUTOMÓVIL",#REF!="CAMIONETA",#REF!="MICROBUS",#REF!="CAMPERO",#REF!="TRACTOCAMION"),"CONDUCTOR",#REF!)</f>
        <v>#REF!</v>
      </c>
      <c r="I32" s="49" t="e">
        <f>IF(OR(#REF!="VOLQUETA",#REF!="BUS",#REF!="BUSETA",#REF!="CAMIÓN",#REF!="AUTOMÓVIL",#REF!="CAMIONETA",#REF!="MICROBUS",#REF!="CAMPERO",#REF!="TRACTOCAMION"),"CONDUCTOR",#REF!)</f>
        <v>#REF!</v>
      </c>
      <c r="J32" s="49" t="e">
        <f>IF(OR(#REF!="VOLQUETA",#REF!="BUS",#REF!="BUSETA",#REF!="CAMIÓN",#REF!="AUTOMÓVIL",#REF!="CAMIONETA",#REF!="MICROBUS",#REF!="CAMPERO",#REF!="TRACTOCAMION"),"CONDUCTOR",#REF!)</f>
        <v>#REF!</v>
      </c>
      <c r="K32" s="49" t="e">
        <f>IF(OR(#REF!="VOLQUETA",#REF!="BUS",#REF!="BUSETA",#REF!="CAMIÓN",#REF!="AUTOMÓVIL",#REF!="CAMIONETA",#REF!="MICROBUS",#REF!="CAMPERO",#REF!="TRACTOCAMION"),"CONDUCTOR",#REF!)</f>
        <v>#REF!</v>
      </c>
      <c r="L32" s="49" t="e">
        <f>IF(OR(#REF!="VOLQUETA",#REF!="BUS",#REF!="BUSETA",#REF!="CAMIÓN",#REF!="AUTOMÓVIL",#REF!="CAMIONETA",#REF!="MICROBUS",#REF!="CAMPERO",#REF!="TRACTOCAMION"),"CONDUCTOR",#REF!)</f>
        <v>#REF!</v>
      </c>
      <c r="M32" s="49" t="e">
        <f>IF(OR(#REF!="VOLQUETA",#REF!="BUS",#REF!="BUSETA",#REF!="CAMIÓN",#REF!="AUTOMÓVIL",#REF!="CAMIONETA",#REF!="MICROBUS",#REF!="CAMPERO",#REF!="TRACTOCAMION"),"CONDUCTOR",#REF!)</f>
        <v>#REF!</v>
      </c>
      <c r="N32" s="49" t="e">
        <f>IF(OR(#REF!="VOLQUETA",#REF!="BUS",#REF!="BUSETA",#REF!="CAMIÓN",#REF!="AUTOMÓVIL",#REF!="CAMIONETA",#REF!="MICROBUS",#REF!="CAMPERO",#REF!="TRACTOCAMION"),"CONDUCTOR",#REF!)</f>
        <v>#REF!</v>
      </c>
      <c r="O32" s="49" t="e">
        <f>IF(OR(#REF!="VOLQUETA",#REF!="BUS",#REF!="BUSETA",#REF!="CAMIÓN",#REF!="AUTOMÓVIL",#REF!="CAMIONETA",#REF!="MICROBUS",#REF!="CAMPERO",#REF!="TRACTOCAMION"),"CONDUCTOR",#REF!)</f>
        <v>#REF!</v>
      </c>
      <c r="P32" s="49">
        <f>YEAR('Base Consolidada'!QM42)-YEAR('Base Consolidada'!CG42)</f>
        <v>28</v>
      </c>
      <c r="Q32" s="51" t="e">
        <f>IF(#REF!=0," ",YEAR('Base Consolidada'!QM42)-YEAR(#REF!))</f>
        <v>#REF!</v>
      </c>
      <c r="R32" s="51" t="e">
        <f>IF(#REF!=0," ",YEAR('Base Consolidada'!QM42)-YEAR(#REF!))</f>
        <v>#REF!</v>
      </c>
      <c r="S32" s="51" t="e">
        <f>IF(#REF!=0," ",YEAR('Base Consolidada'!$QM$7)-YEAR(#REF!))</f>
        <v>#REF!</v>
      </c>
      <c r="T32" s="51" t="e">
        <f>IF(#REF!=0," ",YEAR('Base Consolidada'!$QM$7)-YEAR(#REF!))</f>
        <v>#REF!</v>
      </c>
      <c r="U32" s="51" t="e">
        <f>IF(#REF!=0," ",YEAR('Base Consolidada'!$QM$7)-YEAR(#REF!))</f>
        <v>#REF!</v>
      </c>
      <c r="V32" s="51" t="e">
        <f>IF(#REF!=0," ",YEAR('Base Consolidada'!$QM$7)-YEAR(#REF!))</f>
        <v>#REF!</v>
      </c>
      <c r="W32" s="51" t="e">
        <f>IF(#REF!=0," ",YEAR('Base Consolidada'!$QM$7)-YEAR(#REF!))</f>
        <v>#REF!</v>
      </c>
      <c r="X32" s="51" t="e">
        <f>IF(#REF!=0," ",YEAR('Base Consolidada'!$QM$7)-YEAR(#REF!))</f>
        <v>#REF!</v>
      </c>
      <c r="Y32" s="51" t="e">
        <f>IF(#REF!=0," ",YEAR('Base Consolidada'!$QM$7)-YEAR(#REF!))</f>
        <v>#REF!</v>
      </c>
      <c r="Z32" s="51" t="e">
        <f>IF(#REF!=0," ",YEAR('Base Consolidada'!$QM$7)-YEAR(#REF!))</f>
        <v>#REF!</v>
      </c>
      <c r="AA32" s="51" t="e">
        <f>IF(#REF!=0," ",YEAR('Base Consolidada'!$QM$7)-YEAR(#REF!))</f>
        <v>#REF!</v>
      </c>
      <c r="AB32" s="1" t="str">
        <f>IF('Base Consolidada'!CI42="********"," ",'Base Consolidada'!CI42)</f>
        <v>MUERTO</v>
      </c>
      <c r="AC32" s="1" t="e">
        <f>IF(#REF!=0," ",#REF!)</f>
        <v>#REF!</v>
      </c>
      <c r="AD32" s="1" t="e">
        <f>#REF!</f>
        <v>#REF!</v>
      </c>
      <c r="AE32" s="1" t="e">
        <f>#REF!</f>
        <v>#REF!</v>
      </c>
      <c r="AF32" s="1" t="e">
        <f>#REF!</f>
        <v>#REF!</v>
      </c>
      <c r="AG32" s="1" t="e">
        <f>#REF!</f>
        <v>#REF!</v>
      </c>
      <c r="AH32" s="1" t="e">
        <f>#REF!</f>
        <v>#REF!</v>
      </c>
      <c r="AI32" s="1" t="e">
        <f>#REF!</f>
        <v>#REF!</v>
      </c>
      <c r="AJ32" s="1" t="e">
        <f>#REF!</f>
        <v>#REF!</v>
      </c>
      <c r="AK32" s="1" t="e">
        <f>#REF!</f>
        <v>#REF!</v>
      </c>
      <c r="AL32" s="1" t="e">
        <f>#REF!</f>
        <v>#REF!</v>
      </c>
      <c r="AM32" s="1" t="e">
        <f>#REF!</f>
        <v>#REF!</v>
      </c>
      <c r="AN32" s="1" t="str">
        <f>'Base Consolidada'!MX42</f>
        <v>*****</v>
      </c>
      <c r="AO32" s="1" t="e">
        <f>#REF!</f>
        <v>#REF!</v>
      </c>
      <c r="AP32" s="53" t="e">
        <f>#REF!</f>
        <v>#REF!</v>
      </c>
      <c r="AQ32" s="1" t="e">
        <f>#REF!</f>
        <v>#REF!</v>
      </c>
      <c r="AR32" s="1" t="e">
        <f>#REF!</f>
        <v>#REF!</v>
      </c>
      <c r="AS32" s="1" t="e">
        <f>#REF!</f>
        <v>#REF!</v>
      </c>
      <c r="AT32" s="54" t="e">
        <f>YEAR('Base Consolidada'!QM42)-YEAR('Base Consolidada'!ML42)</f>
        <v>#VALUE!</v>
      </c>
      <c r="AU32" s="54" t="e">
        <f>IF(#REF!=0," ",YEAR('Base Consolidada'!QM42)-YEAR(#REF!))</f>
        <v>#REF!</v>
      </c>
      <c r="AV32" s="54" t="e">
        <f>IF(#REF!=0," ",YEAR('Base Consolidada'!QM42)-YEAR(#REF!))</f>
        <v>#REF!</v>
      </c>
      <c r="AW32" s="54" t="e">
        <f>IF(#REF!=0," ",YEAR('Base Consolidada'!$QM$7)-YEAR(#REF!))</f>
        <v>#REF!</v>
      </c>
      <c r="AX32" s="54" t="e">
        <f>IF(#REF!=0," ",YEAR('Base Consolidada'!$QM$7)-YEAR(#REF!))</f>
        <v>#REF!</v>
      </c>
      <c r="AY32" s="54" t="e">
        <f>IF(#REF!=0," ",YEAR('Base Consolidada'!$QM$7)-YEAR(#REF!))</f>
        <v>#REF!</v>
      </c>
      <c r="AZ32" s="1" t="str">
        <f>'Base Consolidada'!MY42</f>
        <v>*****</v>
      </c>
      <c r="BA32" s="1" t="e">
        <f>#REF!</f>
        <v>#REF!</v>
      </c>
      <c r="BB32" s="1" t="e">
        <f>#REF!</f>
        <v>#REF!</v>
      </c>
      <c r="BC32" s="1" t="e">
        <f>#REF!</f>
        <v>#REF!</v>
      </c>
      <c r="BD32" s="1" t="e">
        <f>#REF!</f>
        <v>#REF!</v>
      </c>
      <c r="BE32" s="1" t="e">
        <f>#REF!</f>
        <v>#REF!</v>
      </c>
      <c r="BF32" s="1" t="str">
        <f>IF('Base Consolidada'!AJT42="APLICA",1," ")</f>
        <v> </v>
      </c>
      <c r="BG32" s="1" t="str">
        <f>IF('Base Consolidada'!AJU42="APLICA",1," ")</f>
        <v> </v>
      </c>
      <c r="BH32" s="1" t="str">
        <f>IF('Base Consolidada'!AJV42="APLICA",1," ")</f>
        <v> </v>
      </c>
      <c r="BI32" s="1">
        <f>IF('Base Consolidada'!AJW42="APLICA",1," ")</f>
        <v>1</v>
      </c>
      <c r="BJ32" s="1">
        <f>IF('Base Consolidada'!AJX42="APLICA",1," ")</f>
        <v>1</v>
      </c>
      <c r="BK32" s="1" t="str">
        <f>IF('Base Consolidada'!AJY42="APLICA",1," ")</f>
        <v> </v>
      </c>
      <c r="BL32" s="1" t="str">
        <f>IF('Base Consolidada'!AJZ42="APLICA",1," ")</f>
        <v> </v>
      </c>
      <c r="BM32" s="1" t="str">
        <f>IF('Base Consolidada'!AKA42="APLICA",1," ")</f>
        <v> </v>
      </c>
      <c r="BN32" s="1" t="str">
        <f>IF('Base Consolidada'!AKB42="APLICA",1," ")</f>
        <v> </v>
      </c>
      <c r="BO32" s="1" t="str">
        <f>IF('Base Consolidada'!AKC42="APLICA",1," ")</f>
        <v> </v>
      </c>
      <c r="BP32" s="1" t="str">
        <f>IF('Base Consolidada'!AKD42="APLICA",1," ")</f>
        <v> </v>
      </c>
      <c r="BQ32" s="1" t="str">
        <f>IF('Base Consolidada'!AKE42="APLICA",1," ")</f>
        <v> </v>
      </c>
      <c r="BR32" s="1" t="str">
        <f>IF('Base Consolidada'!AKF42="APLICA",1," ")</f>
        <v> </v>
      </c>
      <c r="BS32" s="1" t="str">
        <f>IF('Base Consolidada'!AKG42="APLICA",1," ")</f>
        <v> </v>
      </c>
      <c r="BT32" s="1" t="str">
        <f>IF('Base Consolidada'!AKH42="APLICA",1," ")</f>
        <v> </v>
      </c>
      <c r="BU32" s="1" t="str">
        <f>IF('Base Consolidada'!AKI42="APLICA",1," ")</f>
        <v> </v>
      </c>
      <c r="BV32" s="1">
        <f>IF('Base Consolidada'!AKJ42="APLICA",1," ")</f>
        <v>1</v>
      </c>
      <c r="BW32" s="1" t="str">
        <f>IF('Base Consolidada'!AKK42="APLICA",1," ")</f>
        <v> </v>
      </c>
      <c r="BX32" s="1" t="str">
        <f>IF('Base Consolidada'!AKL42="APLICA",1," ")</f>
        <v> </v>
      </c>
      <c r="BY32" s="1" t="str">
        <f>IF('Base Consolidada'!AKM42="APLICA",1," ")</f>
        <v> </v>
      </c>
      <c r="BZ32" s="1" t="str">
        <f>IF('Base Consolidada'!AKN42="APLICA",1," ")</f>
        <v> </v>
      </c>
      <c r="CA32" s="1" t="str">
        <f>IF('Base Consolidada'!AKO42="APLICA",1," ")</f>
        <v> </v>
      </c>
      <c r="CB32" s="1" t="str">
        <f>IF('Base Consolidada'!AKP42="APLICA",1," ")</f>
        <v> </v>
      </c>
      <c r="CC32" s="1" t="str">
        <f>IF('Base Consolidada'!AKQ42="APLICA",1," ")</f>
        <v> </v>
      </c>
      <c r="CD32" s="1" t="str">
        <f>IF('Base Consolidada'!AKR42="APLICA",1," ")</f>
        <v> </v>
      </c>
      <c r="CE32" s="1" t="str">
        <f>IF('Base Consolidada'!AKS42="APLICA",1," ")</f>
        <v> </v>
      </c>
      <c r="CF32" s="1" t="str">
        <f>IF('Base Consolidada'!AKT42="APLICA",1," ")</f>
        <v> </v>
      </c>
      <c r="CG32" s="1" t="str">
        <f>IF('Base Consolidada'!AKU42="APLICA",1," ")</f>
        <v> </v>
      </c>
      <c r="CH32" s="1" t="str">
        <f>IF('Base Consolidada'!AKV42="APLICA",1," ")</f>
        <v> </v>
      </c>
      <c r="CI32" s="1" t="str">
        <f>IF('Base Consolidada'!AKW42="APLICA",1," ")</f>
        <v> </v>
      </c>
      <c r="CJ32" s="1" t="str">
        <f>IF('Base Consolidada'!AKX42="APLICA",1," ")</f>
        <v> </v>
      </c>
      <c r="CK32" s="1" t="str">
        <f>IF('Base Consolidada'!AKY42="APLICA",1," ")</f>
        <v> </v>
      </c>
      <c r="CL32" s="1" t="str">
        <f>IF('Base Consolidada'!AKZ42="APLICA",1," ")</f>
        <v> </v>
      </c>
      <c r="CM32" s="1" t="str">
        <f>IF('Base Consolidada'!ALA42="APLICA",1," ")</f>
        <v> </v>
      </c>
      <c r="CN32" s="1" t="str">
        <f>IF('Base Consolidada'!ALB42="APLICA",1," ")</f>
        <v> </v>
      </c>
      <c r="CO32" s="1" t="str">
        <f>IF('Base Consolidada'!ALC42="APLICA",1," ")</f>
        <v> </v>
      </c>
      <c r="CP32" s="1" t="str">
        <f>IF('Base Consolidada'!ALD42="APLICA",1," ")</f>
        <v> </v>
      </c>
      <c r="CQ32" s="1" t="str">
        <f>IF('Base Consolidada'!ALE42="APLICA",1," ")</f>
        <v> </v>
      </c>
      <c r="CR32" s="1" t="e">
        <f>IF('Base Consolidada'!#REF!="APLICA",1," ")</f>
        <v>#REF!</v>
      </c>
      <c r="CS32" s="1" t="e">
        <f>IF('Base Consolidada'!#REF!="APLICA",1," ")</f>
        <v>#REF!</v>
      </c>
      <c r="CT32" s="1" t="e">
        <f>IF('Base Consolidada'!#REF!="APLICA",1," ")</f>
        <v>#REF!</v>
      </c>
      <c r="CU32" s="1" t="e">
        <f>IF('Base Consolidada'!#REF!="APLICA",1," ")</f>
        <v>#REF!</v>
      </c>
      <c r="CV32" s="1" t="e">
        <f>IF('Base Consolidada'!#REF!="APLICA",1," ")</f>
        <v>#REF!</v>
      </c>
      <c r="CW32" s="1" t="e">
        <f>IF('Base Consolidada'!#REF!="APLICA",1," ")</f>
        <v>#REF!</v>
      </c>
      <c r="CX32" s="1" t="str">
        <f>IF('Base Consolidada'!ALF42="APLICA",1," ")</f>
        <v> </v>
      </c>
      <c r="CY32" s="1" t="str">
        <f>IF('Base Consolidada'!ALG42="APLICA",1," ")</f>
        <v> </v>
      </c>
      <c r="CZ32" s="1" t="str">
        <f>IF('Base Consolidada'!ALH42="APLICA",1," ")</f>
        <v> </v>
      </c>
      <c r="DA32" s="1" t="str">
        <f>IF('Base Consolidada'!ALI42="APLICA",1," ")</f>
        <v> </v>
      </c>
      <c r="DB32" s="1" t="str">
        <f>IF('Base Consolidada'!ALJ42="APLICA",1," ")</f>
        <v> </v>
      </c>
      <c r="DC32" s="1" t="str">
        <f>IF('Base Consolidada'!ALK42="APLICA",1," ")</f>
        <v> </v>
      </c>
      <c r="DD32" s="1">
        <f>IF('Base Consolidada'!ALL42="APLICA",1," ")</f>
        <v>1</v>
      </c>
      <c r="DE32" s="1" t="str">
        <f>IF('Base Consolidada'!ALM42="APLICA",1," ")</f>
        <v> </v>
      </c>
      <c r="DF32" s="1" t="str">
        <f>IF('Base Consolidada'!ALN42="APLICA",1," ")</f>
        <v> </v>
      </c>
      <c r="DG32" s="1" t="str">
        <f>IF('Base Consolidada'!ALO42="APLICA",1," ")</f>
        <v> </v>
      </c>
      <c r="DH32" s="1" t="str">
        <f>IF('Base Consolidada'!ALP42="APLICA",1," ")</f>
        <v> </v>
      </c>
      <c r="DI32" s="1">
        <f>IF('Base Consolidada'!ALQ42="APLICA",1," ")</f>
        <v>1</v>
      </c>
      <c r="DJ32" s="1" t="str">
        <f>IF('Base Consolidada'!ALR42="APLICA",1," ")</f>
        <v> </v>
      </c>
      <c r="DK32" s="1" t="str">
        <f>IF('Base Consolidada'!ALS42="APLICA",1," ")</f>
        <v> </v>
      </c>
      <c r="DL32" s="1" t="str">
        <f>IF('Base Consolidada'!ALT42="APLICA",1," ")</f>
        <v> </v>
      </c>
      <c r="DM32" s="1" t="str">
        <f>IF('Base Consolidada'!ALU42="APLICA",1," ")</f>
        <v> </v>
      </c>
      <c r="DN32" s="1" t="str">
        <f>IF('Base Consolidada'!ALV42="APLICA",1," ")</f>
        <v> </v>
      </c>
      <c r="DO32" s="1" t="str">
        <f>IF('Base Consolidada'!ALW42="APLICA",1," ")</f>
        <v> </v>
      </c>
      <c r="DP32" s="1" t="str">
        <f>IF('Base Consolidada'!ALX42="APLICA",1," ")</f>
        <v> </v>
      </c>
    </row>
    <row r="33" ht="14.5" spans="1:120">
      <c r="A33" s="49">
        <f>'Base Consolidada'!B43</f>
        <v>47</v>
      </c>
      <c r="B33" s="1" t="s">
        <v>3889</v>
      </c>
      <c r="C33" s="1" t="s">
        <v>3890</v>
      </c>
      <c r="D33" s="1" t="str">
        <f>IF(OR('Base Consolidada'!DW43="VOLQUETA",'Base Consolidada'!DW43="BUS",'Base Consolidada'!DW43="BUSETA",'Base Consolidada'!DW43="CAMIÓN",'Base Consolidada'!DW43="AUTOMÓVIL",'Base Consolidada'!DW43="CAMIONETA",'Base Consolidada'!DW43="MICROBUS",'Base Consolidada'!DW43="CAMPERO",'Base Consolidada'!DW43="TRACTOCAMION"),"CONDUCTOR",'Base Consolidada'!DW43)</f>
        <v>CONDUCTOR</v>
      </c>
      <c r="E33" s="1" t="e">
        <f>IF(OR(#REF!="VOLQUETA",#REF!="BUS",#REF!="BUSETA",#REF!="CAMIÓN",#REF!="AUTOMÓVIL",#REF!="CAMIONETA",#REF!="MICROBUS",#REF!="CAMPERO",#REF!="TRACTOCAMION"),"CONDUCTOR",#REF!)</f>
        <v>#REF!</v>
      </c>
      <c r="F33" s="1" t="e">
        <f>IF(OR(#REF!="VOLQUETA",#REF!="BUS",#REF!="BUSETA",#REF!="CAMIÓN",#REF!="AUTOMÓVIL",#REF!="CAMIONETA",#REF!="MICROBUS",#REF!="CAMPERO",#REF!="TRACTOCAMION"),"CONDUCTOR",#REF!)</f>
        <v>#REF!</v>
      </c>
      <c r="G33" s="49" t="e">
        <f>IF(OR(#REF!="VOLQUETA",#REF!="BUS",#REF!="BUSETA",#REF!="CAMIÓN",#REF!="AUTOMÓVIL",#REF!="CAMIONETA",#REF!="MICROBUS",#REF!="CAMPERO",#REF!="TRACTOCAMION"),"CONDUCTOR",#REF!)</f>
        <v>#REF!</v>
      </c>
      <c r="H33" s="49" t="e">
        <f>IF(OR(#REF!="VOLQUETA",#REF!="BUS",#REF!="BUSETA",#REF!="CAMIÓN",#REF!="AUTOMÓVIL",#REF!="CAMIONETA",#REF!="MICROBUS",#REF!="CAMPERO",#REF!="TRACTOCAMION"),"CONDUCTOR",#REF!)</f>
        <v>#REF!</v>
      </c>
      <c r="I33" s="49" t="e">
        <f>IF(OR(#REF!="VOLQUETA",#REF!="BUS",#REF!="BUSETA",#REF!="CAMIÓN",#REF!="AUTOMÓVIL",#REF!="CAMIONETA",#REF!="MICROBUS",#REF!="CAMPERO",#REF!="TRACTOCAMION"),"CONDUCTOR",#REF!)</f>
        <v>#REF!</v>
      </c>
      <c r="J33" s="49" t="e">
        <f>IF(OR(#REF!="VOLQUETA",#REF!="BUS",#REF!="BUSETA",#REF!="CAMIÓN",#REF!="AUTOMÓVIL",#REF!="CAMIONETA",#REF!="MICROBUS",#REF!="CAMPERO",#REF!="TRACTOCAMION"),"CONDUCTOR",#REF!)</f>
        <v>#REF!</v>
      </c>
      <c r="K33" s="49" t="e">
        <f>IF(OR(#REF!="VOLQUETA",#REF!="BUS",#REF!="BUSETA",#REF!="CAMIÓN",#REF!="AUTOMÓVIL",#REF!="CAMIONETA",#REF!="MICROBUS",#REF!="CAMPERO",#REF!="TRACTOCAMION"),"CONDUCTOR",#REF!)</f>
        <v>#REF!</v>
      </c>
      <c r="L33" s="49" t="e">
        <f>IF(OR(#REF!="VOLQUETA",#REF!="BUS",#REF!="BUSETA",#REF!="CAMIÓN",#REF!="AUTOMÓVIL",#REF!="CAMIONETA",#REF!="MICROBUS",#REF!="CAMPERO",#REF!="TRACTOCAMION"),"CONDUCTOR",#REF!)</f>
        <v>#REF!</v>
      </c>
      <c r="M33" s="49" t="e">
        <f>IF(OR(#REF!="VOLQUETA",#REF!="BUS",#REF!="BUSETA",#REF!="CAMIÓN",#REF!="AUTOMÓVIL",#REF!="CAMIONETA",#REF!="MICROBUS",#REF!="CAMPERO",#REF!="TRACTOCAMION"),"CONDUCTOR",#REF!)</f>
        <v>#REF!</v>
      </c>
      <c r="N33" s="49" t="e">
        <f>IF(OR(#REF!="VOLQUETA",#REF!="BUS",#REF!="BUSETA",#REF!="CAMIÓN",#REF!="AUTOMÓVIL",#REF!="CAMIONETA",#REF!="MICROBUS",#REF!="CAMPERO",#REF!="TRACTOCAMION"),"CONDUCTOR",#REF!)</f>
        <v>#REF!</v>
      </c>
      <c r="O33" s="49" t="e">
        <f>IF(OR(#REF!="VOLQUETA",#REF!="BUS",#REF!="BUSETA",#REF!="CAMIÓN",#REF!="AUTOMÓVIL",#REF!="CAMIONETA",#REF!="MICROBUS",#REF!="CAMPERO",#REF!="TRACTOCAMION"),"CONDUCTOR",#REF!)</f>
        <v>#REF!</v>
      </c>
      <c r="P33" s="49">
        <f>YEAR('Base Consolidada'!QM43)-YEAR('Base Consolidada'!CG43)</f>
        <v>30</v>
      </c>
      <c r="Q33" s="51">
        <f>IF('Base Consolidada'!GI43=0," ",YEAR('Base Consolidada'!QM43)-YEAR('Base Consolidada'!GI43))</f>
        <v>52</v>
      </c>
      <c r="R33" s="51" t="e">
        <f>IF(#REF!=0," ",YEAR('Base Consolidada'!QM43)-YEAR(#REF!))</f>
        <v>#REF!</v>
      </c>
      <c r="S33" s="51" t="e">
        <f>IF(#REF!=0," ",YEAR('Base Consolidada'!$QM$7)-YEAR(#REF!))</f>
        <v>#REF!</v>
      </c>
      <c r="T33" s="51" t="e">
        <f>IF(#REF!=0," ",YEAR('Base Consolidada'!$QM$7)-YEAR(#REF!))</f>
        <v>#REF!</v>
      </c>
      <c r="U33" s="51" t="e">
        <f>IF(#REF!=0," ",YEAR('Base Consolidada'!$QM$7)-YEAR(#REF!))</f>
        <v>#REF!</v>
      </c>
      <c r="V33" s="51" t="e">
        <f>IF(#REF!=0," ",YEAR('Base Consolidada'!$QM$7)-YEAR(#REF!))</f>
        <v>#REF!</v>
      </c>
      <c r="W33" s="51" t="e">
        <f>IF(#REF!=0," ",YEAR('Base Consolidada'!$QM$7)-YEAR(#REF!))</f>
        <v>#REF!</v>
      </c>
      <c r="X33" s="51" t="e">
        <f>IF(#REF!=0," ",YEAR('Base Consolidada'!$QM$7)-YEAR(#REF!))</f>
        <v>#REF!</v>
      </c>
      <c r="Y33" s="51" t="e">
        <f>IF(#REF!=0," ",YEAR('Base Consolidada'!$QM$7)-YEAR(#REF!))</f>
        <v>#REF!</v>
      </c>
      <c r="Z33" s="51" t="e">
        <f>IF(#REF!=0," ",YEAR('Base Consolidada'!$QM$7)-YEAR(#REF!))</f>
        <v>#REF!</v>
      </c>
      <c r="AA33" s="51" t="e">
        <f>IF(#REF!=0," ",YEAR('Base Consolidada'!$QM$7)-YEAR(#REF!))</f>
        <v>#REF!</v>
      </c>
      <c r="AB33" s="1" t="str">
        <f>IF('Base Consolidada'!CI43="********"," ",'Base Consolidada'!CI43)</f>
        <v>*****</v>
      </c>
      <c r="AC33" s="1" t="str">
        <f>IF('Base Consolidada'!GK43=0," ",'Base Consolidada'!GK43)</f>
        <v>MUERTO</v>
      </c>
      <c r="AD33" s="1" t="e">
        <f>#REF!</f>
        <v>#REF!</v>
      </c>
      <c r="AE33" s="1" t="e">
        <f>#REF!</f>
        <v>#REF!</v>
      </c>
      <c r="AF33" s="1" t="e">
        <f>#REF!</f>
        <v>#REF!</v>
      </c>
      <c r="AG33" s="1" t="e">
        <f>#REF!</f>
        <v>#REF!</v>
      </c>
      <c r="AH33" s="1" t="e">
        <f>#REF!</f>
        <v>#REF!</v>
      </c>
      <c r="AI33" s="1" t="e">
        <f>#REF!</f>
        <v>#REF!</v>
      </c>
      <c r="AJ33" s="1" t="e">
        <f>#REF!</f>
        <v>#REF!</v>
      </c>
      <c r="AK33" s="1" t="e">
        <f>#REF!</f>
        <v>#REF!</v>
      </c>
      <c r="AL33" s="1" t="e">
        <f>#REF!</f>
        <v>#REF!</v>
      </c>
      <c r="AM33" s="1" t="e">
        <f>#REF!</f>
        <v>#REF!</v>
      </c>
      <c r="AN33" s="1"/>
      <c r="AO33" s="1" t="e">
        <f>#REF!</f>
        <v>#REF!</v>
      </c>
      <c r="AP33" s="53" t="e">
        <f>#REF!</f>
        <v>#REF!</v>
      </c>
      <c r="AQ33" s="1" t="e">
        <f>#REF!</f>
        <v>#REF!</v>
      </c>
      <c r="AR33" s="1" t="e">
        <f>#REF!</f>
        <v>#REF!</v>
      </c>
      <c r="AS33" s="1" t="e">
        <f>#REF!</f>
        <v>#REF!</v>
      </c>
      <c r="AT33" s="54"/>
      <c r="AU33" s="54" t="e">
        <f>IF(#REF!=0," ",YEAR('Base Consolidada'!QM43)-YEAR(#REF!))</f>
        <v>#REF!</v>
      </c>
      <c r="AV33" s="54" t="e">
        <f>IF(#REF!=0," ",YEAR('Base Consolidada'!QM43)-YEAR(#REF!))</f>
        <v>#REF!</v>
      </c>
      <c r="AW33" s="54" t="e">
        <f>IF(#REF!=0," ",YEAR('Base Consolidada'!$QM$7)-YEAR(#REF!))</f>
        <v>#REF!</v>
      </c>
      <c r="AX33" s="54" t="e">
        <f>IF(#REF!=0," ",YEAR('Base Consolidada'!$QM$7)-YEAR(#REF!))</f>
        <v>#REF!</v>
      </c>
      <c r="AY33" s="54" t="e">
        <f>IF(#REF!=0," ",YEAR('Base Consolidada'!$QM$7)-YEAR(#REF!))</f>
        <v>#REF!</v>
      </c>
      <c r="AZ33" s="1"/>
      <c r="BA33" s="1" t="e">
        <f>#REF!</f>
        <v>#REF!</v>
      </c>
      <c r="BB33" s="1" t="e">
        <f>#REF!</f>
        <v>#REF!</v>
      </c>
      <c r="BC33" s="1" t="e">
        <f>#REF!</f>
        <v>#REF!</v>
      </c>
      <c r="BD33" s="1" t="e">
        <f>#REF!</f>
        <v>#REF!</v>
      </c>
      <c r="BE33" s="1" t="e">
        <f>#REF!</f>
        <v>#REF!</v>
      </c>
      <c r="BF33" s="1" t="str">
        <f>IF('Base Consolidada'!AJT43="APLICA",1," ")</f>
        <v> </v>
      </c>
      <c r="BG33" s="1">
        <f>IF('Base Consolidada'!AJU43="APLICA",1," ")</f>
        <v>1</v>
      </c>
      <c r="BH33" s="1">
        <f>IF('Base Consolidada'!AJV43="APLICA",1," ")</f>
        <v>1</v>
      </c>
      <c r="BI33" s="1">
        <f>IF('Base Consolidada'!AJW43="APLICA",1," ")</f>
        <v>1</v>
      </c>
      <c r="BJ33" s="1" t="str">
        <f>IF('Base Consolidada'!AJX43="APLICA",1," ")</f>
        <v> </v>
      </c>
      <c r="BK33" s="1" t="str">
        <f>IF('Base Consolidada'!AJY43="APLICA",1," ")</f>
        <v> </v>
      </c>
      <c r="BL33" s="1" t="str">
        <f>IF('Base Consolidada'!AJZ43="APLICA",1," ")</f>
        <v> </v>
      </c>
      <c r="BM33" s="1" t="str">
        <f>IF('Base Consolidada'!AKA43="APLICA",1," ")</f>
        <v> </v>
      </c>
      <c r="BN33" s="1" t="str">
        <f>IF('Base Consolidada'!AKB43="APLICA",1," ")</f>
        <v> </v>
      </c>
      <c r="BO33" s="1" t="str">
        <f>IF('Base Consolidada'!AKC43="APLICA",1," ")</f>
        <v> </v>
      </c>
      <c r="BP33" s="1" t="str">
        <f>IF('Base Consolidada'!AKD43="APLICA",1," ")</f>
        <v> </v>
      </c>
      <c r="BQ33" s="1" t="str">
        <f>IF('Base Consolidada'!AKE43="APLICA",1," ")</f>
        <v> </v>
      </c>
      <c r="BR33" s="1" t="str">
        <f>IF('Base Consolidada'!AKF43="APLICA",1," ")</f>
        <v> </v>
      </c>
      <c r="BS33" s="1" t="str">
        <f>IF('Base Consolidada'!AKG43="APLICA",1," ")</f>
        <v> </v>
      </c>
      <c r="BT33" s="1" t="str">
        <f>IF('Base Consolidada'!AKH43="APLICA",1," ")</f>
        <v> </v>
      </c>
      <c r="BU33" s="1">
        <f>IF('Base Consolidada'!AKI43="APLICA",1," ")</f>
        <v>1</v>
      </c>
      <c r="BV33" s="1" t="str">
        <f>IF('Base Consolidada'!AKJ43="APLICA",1," ")</f>
        <v> </v>
      </c>
      <c r="BW33" s="1" t="str">
        <f>IF('Base Consolidada'!AKK43="APLICA",1," ")</f>
        <v> </v>
      </c>
      <c r="BX33" s="1" t="str">
        <f>IF('Base Consolidada'!AKL43="APLICA",1," ")</f>
        <v> </v>
      </c>
      <c r="BY33" s="1" t="str">
        <f>IF('Base Consolidada'!AKM43="APLICA",1," ")</f>
        <v> </v>
      </c>
      <c r="BZ33" s="1" t="str">
        <f>IF('Base Consolidada'!AKN43="APLICA",1," ")</f>
        <v> </v>
      </c>
      <c r="CA33" s="1" t="str">
        <f>IF('Base Consolidada'!AKO43="APLICA",1," ")</f>
        <v> </v>
      </c>
      <c r="CB33" s="1" t="str">
        <f>IF('Base Consolidada'!AKP43="APLICA",1," ")</f>
        <v> </v>
      </c>
      <c r="CC33" s="1" t="str">
        <f>IF('Base Consolidada'!AKQ43="APLICA",1," ")</f>
        <v> </v>
      </c>
      <c r="CD33" s="1">
        <f>IF('Base Consolidada'!AKR43="APLICA",1," ")</f>
        <v>1</v>
      </c>
      <c r="CE33" s="1" t="str">
        <f>IF('Base Consolidada'!AKS43="APLICA",1," ")</f>
        <v> </v>
      </c>
      <c r="CF33" s="1" t="str">
        <f>IF('Base Consolidada'!AKT43="APLICA",1," ")</f>
        <v> </v>
      </c>
      <c r="CG33" s="1" t="str">
        <f>IF('Base Consolidada'!AKU43="APLICA",1," ")</f>
        <v> </v>
      </c>
      <c r="CH33" s="1">
        <f>IF('Base Consolidada'!AKV43="APLICA",1," ")</f>
        <v>1</v>
      </c>
      <c r="CI33" s="1" t="str">
        <f>IF('Base Consolidada'!AKW43="APLICA",1," ")</f>
        <v> </v>
      </c>
      <c r="CJ33" s="1" t="str">
        <f>IF('Base Consolidada'!AKX43="APLICA",1," ")</f>
        <v> </v>
      </c>
      <c r="CK33" s="1" t="str">
        <f>IF('Base Consolidada'!AKY43="APLICA",1," ")</f>
        <v> </v>
      </c>
      <c r="CL33" s="1" t="str">
        <f>IF('Base Consolidada'!AKZ43="APLICA",1," ")</f>
        <v> </v>
      </c>
      <c r="CM33" s="1" t="str">
        <f>IF('Base Consolidada'!ALA43="APLICA",1," ")</f>
        <v> </v>
      </c>
      <c r="CN33" s="1" t="str">
        <f>IF('Base Consolidada'!ALB43="APLICA",1," ")</f>
        <v> </v>
      </c>
      <c r="CO33" s="1" t="str">
        <f>IF('Base Consolidada'!ALC43="APLICA",1," ")</f>
        <v> </v>
      </c>
      <c r="CP33" s="1" t="str">
        <f>IF('Base Consolidada'!ALD43="APLICA",1," ")</f>
        <v> </v>
      </c>
      <c r="CQ33" s="1" t="str">
        <f>IF('Base Consolidada'!ALE43="APLICA",1," ")</f>
        <v> </v>
      </c>
      <c r="CR33" s="1" t="e">
        <f>IF('Base Consolidada'!#REF!="APLICA",1," ")</f>
        <v>#REF!</v>
      </c>
      <c r="CS33" s="1" t="e">
        <f>IF('Base Consolidada'!#REF!="APLICA",1," ")</f>
        <v>#REF!</v>
      </c>
      <c r="CT33" s="1" t="e">
        <f>IF('Base Consolidada'!#REF!="APLICA",1," ")</f>
        <v>#REF!</v>
      </c>
      <c r="CU33" s="1" t="e">
        <f>IF('Base Consolidada'!#REF!="APLICA",1," ")</f>
        <v>#REF!</v>
      </c>
      <c r="CV33" s="1" t="e">
        <f>IF('Base Consolidada'!#REF!="APLICA",1," ")</f>
        <v>#REF!</v>
      </c>
      <c r="CW33" s="1" t="e">
        <f>IF('Base Consolidada'!#REF!="APLICA",1," ")</f>
        <v>#REF!</v>
      </c>
      <c r="CX33" s="1" t="str">
        <f>IF('Base Consolidada'!ALF43="APLICA",1," ")</f>
        <v> </v>
      </c>
      <c r="CY33" s="1" t="str">
        <f>IF('Base Consolidada'!ALG43="APLICA",1," ")</f>
        <v> </v>
      </c>
      <c r="CZ33" s="1">
        <f>IF('Base Consolidada'!ALH43="APLICA",1," ")</f>
        <v>1</v>
      </c>
      <c r="DA33" s="1" t="str">
        <f>IF('Base Consolidada'!ALI43="APLICA",1," ")</f>
        <v> </v>
      </c>
      <c r="DB33" s="1" t="str">
        <f>IF('Base Consolidada'!ALJ43="APLICA",1," ")</f>
        <v> </v>
      </c>
      <c r="DC33" s="1">
        <f>IF('Base Consolidada'!ALK43="APLICA",1," ")</f>
        <v>1</v>
      </c>
      <c r="DD33" s="1" t="str">
        <f>IF('Base Consolidada'!ALL43="APLICA",1," ")</f>
        <v> </v>
      </c>
      <c r="DE33" s="1" t="str">
        <f>IF('Base Consolidada'!ALM43="APLICA",1," ")</f>
        <v> </v>
      </c>
      <c r="DF33" s="1" t="str">
        <f>IF('Base Consolidada'!ALN43="APLICA",1," ")</f>
        <v> </v>
      </c>
      <c r="DG33" s="1" t="str">
        <f>IF('Base Consolidada'!ALO43="APLICA",1," ")</f>
        <v> </v>
      </c>
      <c r="DH33" s="1" t="str">
        <f>IF('Base Consolidada'!ALP43="APLICA",1," ")</f>
        <v> </v>
      </c>
      <c r="DI33" s="1">
        <f>IF('Base Consolidada'!ALQ43="APLICA",1," ")</f>
        <v>1</v>
      </c>
      <c r="DJ33" s="1" t="str">
        <f>IF('Base Consolidada'!ALR43="APLICA",1," ")</f>
        <v> </v>
      </c>
      <c r="DK33" s="1" t="str">
        <f>IF('Base Consolidada'!ALS43="APLICA",1," ")</f>
        <v> </v>
      </c>
      <c r="DL33" s="1" t="str">
        <f>IF('Base Consolidada'!ALT43="APLICA",1," ")</f>
        <v> </v>
      </c>
      <c r="DM33" s="1" t="str">
        <f>IF('Base Consolidada'!ALU43="APLICA",1," ")</f>
        <v> </v>
      </c>
      <c r="DN33" s="1" t="str">
        <f>IF('Base Consolidada'!ALV43="APLICA",1," ")</f>
        <v> </v>
      </c>
      <c r="DO33" s="1" t="str">
        <f>IF('Base Consolidada'!ALW43="APLICA",1," ")</f>
        <v> </v>
      </c>
      <c r="DP33" s="1" t="str">
        <f>IF('Base Consolidada'!ALX43="APLICA",1," ")</f>
        <v> </v>
      </c>
    </row>
    <row r="34" ht="14.5" spans="1:120">
      <c r="A34" s="49">
        <f>'Base Consolidada'!B44</f>
        <v>48</v>
      </c>
      <c r="B34" s="1" t="s">
        <v>3891</v>
      </c>
      <c r="C34" s="1" t="s">
        <v>3892</v>
      </c>
      <c r="D34" s="1" t="str">
        <f>IF(OR('Base Consolidada'!DW44="VOLQUETA",'Base Consolidada'!DW44="BUS",'Base Consolidada'!DW44="BUSETA",'Base Consolidada'!DW44="CAMIÓN",'Base Consolidada'!DW44="AUTOMÓVIL",'Base Consolidada'!DW44="CAMIONETA",'Base Consolidada'!DW44="MICROBUS",'Base Consolidada'!DW44="CAMPERO",'Base Consolidada'!DW44="TRACTOCAMION"),"CONDUCTOR",'Base Consolidada'!DW44)</f>
        <v>MOTOCICLETA</v>
      </c>
      <c r="E34" s="1" t="e">
        <f>IF(OR(#REF!="VOLQUETA",#REF!="BUS",#REF!="BUSETA",#REF!="CAMIÓN",#REF!="AUTOMÓVIL",#REF!="CAMIONETA",#REF!="MICROBUS",#REF!="CAMPERO",#REF!="TRACTOCAMION"),"CONDUCTOR",#REF!)</f>
        <v>#REF!</v>
      </c>
      <c r="F34" s="1" t="e">
        <f>IF(OR(#REF!="VOLQUETA",#REF!="BUS",#REF!="BUSETA",#REF!="CAMIÓN",#REF!="AUTOMÓVIL",#REF!="CAMIONETA",#REF!="MICROBUS",#REF!="CAMPERO",#REF!="TRACTOCAMION"),"CONDUCTOR",#REF!)</f>
        <v>#REF!</v>
      </c>
      <c r="G34" s="49" t="e">
        <f>IF(OR(#REF!="VOLQUETA",#REF!="BUS",#REF!="BUSETA",#REF!="CAMIÓN",#REF!="AUTOMÓVIL",#REF!="CAMIONETA",#REF!="MICROBUS",#REF!="CAMPERO",#REF!="TRACTOCAMION"),"CONDUCTOR",#REF!)</f>
        <v>#REF!</v>
      </c>
      <c r="H34" s="49" t="e">
        <f>IF(OR(#REF!="VOLQUETA",#REF!="BUS",#REF!="BUSETA",#REF!="CAMIÓN",#REF!="AUTOMÓVIL",#REF!="CAMIONETA",#REF!="MICROBUS",#REF!="CAMPERO",#REF!="TRACTOCAMION"),"CONDUCTOR",#REF!)</f>
        <v>#REF!</v>
      </c>
      <c r="I34" s="49" t="e">
        <f>IF(OR(#REF!="VOLQUETA",#REF!="BUS",#REF!="BUSETA",#REF!="CAMIÓN",#REF!="AUTOMÓVIL",#REF!="CAMIONETA",#REF!="MICROBUS",#REF!="CAMPERO",#REF!="TRACTOCAMION"),"CONDUCTOR",#REF!)</f>
        <v>#REF!</v>
      </c>
      <c r="J34" s="49" t="e">
        <f>IF(OR(#REF!="VOLQUETA",#REF!="BUS",#REF!="BUSETA",#REF!="CAMIÓN",#REF!="AUTOMÓVIL",#REF!="CAMIONETA",#REF!="MICROBUS",#REF!="CAMPERO",#REF!="TRACTOCAMION"),"CONDUCTOR",#REF!)</f>
        <v>#REF!</v>
      </c>
      <c r="K34" s="49" t="e">
        <f>IF(OR(#REF!="VOLQUETA",#REF!="BUS",#REF!="BUSETA",#REF!="CAMIÓN",#REF!="AUTOMÓVIL",#REF!="CAMIONETA",#REF!="MICROBUS",#REF!="CAMPERO",#REF!="TRACTOCAMION"),"CONDUCTOR",#REF!)</f>
        <v>#REF!</v>
      </c>
      <c r="L34" s="49" t="e">
        <f>IF(OR(#REF!="VOLQUETA",#REF!="BUS",#REF!="BUSETA",#REF!="CAMIÓN",#REF!="AUTOMÓVIL",#REF!="CAMIONETA",#REF!="MICROBUS",#REF!="CAMPERO",#REF!="TRACTOCAMION"),"CONDUCTOR",#REF!)</f>
        <v>#REF!</v>
      </c>
      <c r="M34" s="49" t="e">
        <f>IF(OR(#REF!="VOLQUETA",#REF!="BUS",#REF!="BUSETA",#REF!="CAMIÓN",#REF!="AUTOMÓVIL",#REF!="CAMIONETA",#REF!="MICROBUS",#REF!="CAMPERO",#REF!="TRACTOCAMION"),"CONDUCTOR",#REF!)</f>
        <v>#REF!</v>
      </c>
      <c r="N34" s="49" t="e">
        <f>IF(OR(#REF!="VOLQUETA",#REF!="BUS",#REF!="BUSETA",#REF!="CAMIÓN",#REF!="AUTOMÓVIL",#REF!="CAMIONETA",#REF!="MICROBUS",#REF!="CAMPERO",#REF!="TRACTOCAMION"),"CONDUCTOR",#REF!)</f>
        <v>#REF!</v>
      </c>
      <c r="O34" s="49" t="e">
        <f>IF(OR(#REF!="VOLQUETA",#REF!="BUS",#REF!="BUSETA",#REF!="CAMIÓN",#REF!="AUTOMÓVIL",#REF!="CAMIONETA",#REF!="MICROBUS",#REF!="CAMPERO",#REF!="TRACTOCAMION"),"CONDUCTOR",#REF!)</f>
        <v>#REF!</v>
      </c>
      <c r="P34" s="49">
        <f>YEAR('Base Consolidada'!QM44)-YEAR('Base Consolidada'!CG44)</f>
        <v>18</v>
      </c>
      <c r="Q34" s="51" t="e">
        <f>IF(#REF!=0," ",YEAR('Base Consolidada'!QM44)-YEAR(#REF!))</f>
        <v>#REF!</v>
      </c>
      <c r="R34" s="51" t="e">
        <f>IF(#REF!=0," ",YEAR('Base Consolidada'!QM44)-YEAR(#REF!))</f>
        <v>#REF!</v>
      </c>
      <c r="S34" s="51" t="e">
        <f>IF(#REF!=0," ",YEAR('Base Consolidada'!$QM$7)-YEAR(#REF!))</f>
        <v>#REF!</v>
      </c>
      <c r="T34" s="51" t="e">
        <f>IF(#REF!=0," ",YEAR('Base Consolidada'!$QM$7)-YEAR(#REF!))</f>
        <v>#REF!</v>
      </c>
      <c r="U34" s="51" t="e">
        <f>IF(#REF!=0," ",YEAR('Base Consolidada'!$QM$7)-YEAR(#REF!))</f>
        <v>#REF!</v>
      </c>
      <c r="V34" s="51" t="e">
        <f>IF(#REF!=0," ",YEAR('Base Consolidada'!$QM$7)-YEAR(#REF!))</f>
        <v>#REF!</v>
      </c>
      <c r="W34" s="51" t="e">
        <f>IF(#REF!=0," ",YEAR('Base Consolidada'!$QM$7)-YEAR(#REF!))</f>
        <v>#REF!</v>
      </c>
      <c r="X34" s="51" t="e">
        <f>IF(#REF!=0," ",YEAR('Base Consolidada'!$QM$7)-YEAR(#REF!))</f>
        <v>#REF!</v>
      </c>
      <c r="Y34" s="51" t="e">
        <f>IF(#REF!=0," ",YEAR('Base Consolidada'!$QM$7)-YEAR(#REF!))</f>
        <v>#REF!</v>
      </c>
      <c r="Z34" s="51" t="e">
        <f>IF(#REF!=0," ",YEAR('Base Consolidada'!$QM$7)-YEAR(#REF!))</f>
        <v>#REF!</v>
      </c>
      <c r="AA34" s="51" t="e">
        <f>IF(#REF!=0," ",YEAR('Base Consolidada'!$QM$7)-YEAR(#REF!))</f>
        <v>#REF!</v>
      </c>
      <c r="AB34" s="1" t="str">
        <f>IF('Base Consolidada'!CI44="********"," ",'Base Consolidada'!CI44)</f>
        <v>HERIDO</v>
      </c>
      <c r="AC34" s="1" t="e">
        <f>IF(#REF!=0," ",#REF!)</f>
        <v>#REF!</v>
      </c>
      <c r="AD34" s="1" t="e">
        <f>#REF!</f>
        <v>#REF!</v>
      </c>
      <c r="AE34" s="1" t="e">
        <f>#REF!</f>
        <v>#REF!</v>
      </c>
      <c r="AF34" s="1" t="e">
        <f>#REF!</f>
        <v>#REF!</v>
      </c>
      <c r="AG34" s="1" t="e">
        <f>#REF!</f>
        <v>#REF!</v>
      </c>
      <c r="AH34" s="1" t="e">
        <f>#REF!</f>
        <v>#REF!</v>
      </c>
      <c r="AI34" s="1" t="e">
        <f>#REF!</f>
        <v>#REF!</v>
      </c>
      <c r="AJ34" s="1" t="e">
        <f>#REF!</f>
        <v>#REF!</v>
      </c>
      <c r="AK34" s="1" t="e">
        <f>#REF!</f>
        <v>#REF!</v>
      </c>
      <c r="AL34" s="1" t="e">
        <f>#REF!</f>
        <v>#REF!</v>
      </c>
      <c r="AM34" s="1" t="e">
        <f>#REF!</f>
        <v>#REF!</v>
      </c>
      <c r="AN34" s="1"/>
      <c r="AO34" s="1" t="e">
        <f>#REF!</f>
        <v>#REF!</v>
      </c>
      <c r="AP34" s="53" t="e">
        <f>#REF!</f>
        <v>#REF!</v>
      </c>
      <c r="AQ34" s="1" t="e">
        <f>#REF!</f>
        <v>#REF!</v>
      </c>
      <c r="AR34" s="1" t="e">
        <f>#REF!</f>
        <v>#REF!</v>
      </c>
      <c r="AS34" s="1" t="e">
        <f>#REF!</f>
        <v>#REF!</v>
      </c>
      <c r="AT34" s="54">
        <f>YEAR('Base Consolidada'!QM44)-YEAR('Base Consolidada'!ML44)</f>
        <v>18</v>
      </c>
      <c r="AU34" s="54" t="e">
        <f>IF(#REF!=0," ",YEAR('Base Consolidada'!QM44)-YEAR(#REF!))</f>
        <v>#REF!</v>
      </c>
      <c r="AV34" s="54" t="e">
        <f>IF(#REF!=0," ",YEAR('Base Consolidada'!QM44)-YEAR(#REF!))</f>
        <v>#REF!</v>
      </c>
      <c r="AW34" s="54" t="e">
        <f>IF(#REF!=0," ",YEAR('Base Consolidada'!$QM$7)-YEAR(#REF!))</f>
        <v>#REF!</v>
      </c>
      <c r="AX34" s="54" t="e">
        <f>IF(#REF!=0," ",YEAR('Base Consolidada'!$QM$7)-YEAR(#REF!))</f>
        <v>#REF!</v>
      </c>
      <c r="AY34" s="54" t="e">
        <f>IF(#REF!=0," ",YEAR('Base Consolidada'!$QM$7)-YEAR(#REF!))</f>
        <v>#REF!</v>
      </c>
      <c r="AZ34" s="1"/>
      <c r="BA34" s="1" t="e">
        <f>#REF!</f>
        <v>#REF!</v>
      </c>
      <c r="BB34" s="1" t="e">
        <f>#REF!</f>
        <v>#REF!</v>
      </c>
      <c r="BC34" s="1" t="e">
        <f>#REF!</f>
        <v>#REF!</v>
      </c>
      <c r="BD34" s="1" t="e">
        <f>#REF!</f>
        <v>#REF!</v>
      </c>
      <c r="BE34" s="1" t="e">
        <f>#REF!</f>
        <v>#REF!</v>
      </c>
      <c r="BF34" s="1">
        <f>IF('Base Consolidada'!AJT44="APLICA",1," ")</f>
        <v>1</v>
      </c>
      <c r="BG34" s="1" t="str">
        <f>IF('Base Consolidada'!AJU44="APLICA",1," ")</f>
        <v> </v>
      </c>
      <c r="BH34" s="1" t="str">
        <f>IF('Base Consolidada'!AJV44="APLICA",1," ")</f>
        <v> </v>
      </c>
      <c r="BI34" s="1" t="str">
        <f>IF('Base Consolidada'!AJW44="APLICA",1," ")</f>
        <v> </v>
      </c>
      <c r="BJ34" s="1">
        <f>IF('Base Consolidada'!AJX44="APLICA",1," ")</f>
        <v>1</v>
      </c>
      <c r="BK34" s="1">
        <f>IF('Base Consolidada'!AJY44="APLICA",1," ")</f>
        <v>1</v>
      </c>
      <c r="BL34" s="1" t="str">
        <f>IF('Base Consolidada'!AJZ44="APLICA",1," ")</f>
        <v> </v>
      </c>
      <c r="BM34" s="1" t="str">
        <f>IF('Base Consolidada'!AKA44="APLICA",1," ")</f>
        <v> </v>
      </c>
      <c r="BN34" s="1" t="str">
        <f>IF('Base Consolidada'!AKB44="APLICA",1," ")</f>
        <v> </v>
      </c>
      <c r="BO34" s="1" t="str">
        <f>IF('Base Consolidada'!AKC44="APLICA",1," ")</f>
        <v> </v>
      </c>
      <c r="BP34" s="1" t="str">
        <f>IF('Base Consolidada'!AKD44="APLICA",1," ")</f>
        <v> </v>
      </c>
      <c r="BQ34" s="1" t="str">
        <f>IF('Base Consolidada'!AKE44="APLICA",1," ")</f>
        <v> </v>
      </c>
      <c r="BR34" s="1" t="str">
        <f>IF('Base Consolidada'!AKF44="APLICA",1," ")</f>
        <v> </v>
      </c>
      <c r="BS34" s="1" t="str">
        <f>IF('Base Consolidada'!AKG44="APLICA",1," ")</f>
        <v> </v>
      </c>
      <c r="BT34" s="1">
        <f>IF('Base Consolidada'!AKH44="APLICA",1," ")</f>
        <v>1</v>
      </c>
      <c r="BU34" s="1" t="str">
        <f>IF('Base Consolidada'!AKI44="APLICA",1," ")</f>
        <v> </v>
      </c>
      <c r="BV34" s="1" t="str">
        <f>IF('Base Consolidada'!AKJ44="APLICA",1," ")</f>
        <v> </v>
      </c>
      <c r="BW34" s="1" t="str">
        <f>IF('Base Consolidada'!AKK44="APLICA",1," ")</f>
        <v> </v>
      </c>
      <c r="BX34" s="1" t="str">
        <f>IF('Base Consolidada'!AKL44="APLICA",1," ")</f>
        <v> </v>
      </c>
      <c r="BY34" s="1" t="str">
        <f>IF('Base Consolidada'!AKM44="APLICA",1," ")</f>
        <v> </v>
      </c>
      <c r="BZ34" s="1" t="str">
        <f>IF('Base Consolidada'!AKN44="APLICA",1," ")</f>
        <v> </v>
      </c>
      <c r="CA34" s="1" t="str">
        <f>IF('Base Consolidada'!AKO44="APLICA",1," ")</f>
        <v> </v>
      </c>
      <c r="CB34" s="1" t="str">
        <f>IF('Base Consolidada'!AKP44="APLICA",1," ")</f>
        <v> </v>
      </c>
      <c r="CC34" s="1" t="str">
        <f>IF('Base Consolidada'!AKQ44="APLICA",1," ")</f>
        <v> </v>
      </c>
      <c r="CD34" s="1">
        <f>IF('Base Consolidada'!AKR44="APLICA",1," ")</f>
        <v>1</v>
      </c>
      <c r="CE34" s="1" t="str">
        <f>IF('Base Consolidada'!AKS44="APLICA",1," ")</f>
        <v> </v>
      </c>
      <c r="CF34" s="1" t="str">
        <f>IF('Base Consolidada'!AKT44="APLICA",1," ")</f>
        <v> </v>
      </c>
      <c r="CG34" s="1" t="str">
        <f>IF('Base Consolidada'!AKU44="APLICA",1," ")</f>
        <v> </v>
      </c>
      <c r="CH34" s="1" t="str">
        <f>IF('Base Consolidada'!AKV44="APLICA",1," ")</f>
        <v> </v>
      </c>
      <c r="CI34" s="1" t="str">
        <f>IF('Base Consolidada'!AKW44="APLICA",1," ")</f>
        <v> </v>
      </c>
      <c r="CJ34" s="1" t="str">
        <f>IF('Base Consolidada'!AKX44="APLICA",1," ")</f>
        <v> </v>
      </c>
      <c r="CK34" s="1" t="str">
        <f>IF('Base Consolidada'!AKY44="APLICA",1," ")</f>
        <v> </v>
      </c>
      <c r="CL34" s="1" t="str">
        <f>IF('Base Consolidada'!AKZ44="APLICA",1," ")</f>
        <v> </v>
      </c>
      <c r="CM34" s="1">
        <f>IF('Base Consolidada'!ALA44="APLICA",1," ")</f>
        <v>1</v>
      </c>
      <c r="CN34" s="1" t="str">
        <f>IF('Base Consolidada'!ALB44="APLICA",1," ")</f>
        <v> </v>
      </c>
      <c r="CO34" s="1" t="str">
        <f>IF('Base Consolidada'!ALC44="APLICA",1," ")</f>
        <v> </v>
      </c>
      <c r="CP34" s="1" t="str">
        <f>IF('Base Consolidada'!ALD44="APLICA",1," ")</f>
        <v> </v>
      </c>
      <c r="CQ34" s="1" t="str">
        <f>IF('Base Consolidada'!ALE44="APLICA",1," ")</f>
        <v> </v>
      </c>
      <c r="CR34" s="1" t="e">
        <f>IF('Base Consolidada'!#REF!="APLICA",1," ")</f>
        <v>#REF!</v>
      </c>
      <c r="CS34" s="1" t="e">
        <f>IF('Base Consolidada'!#REF!="APLICA",1," ")</f>
        <v>#REF!</v>
      </c>
      <c r="CT34" s="1" t="e">
        <f>IF('Base Consolidada'!#REF!="APLICA",1," ")</f>
        <v>#REF!</v>
      </c>
      <c r="CU34" s="1" t="e">
        <f>IF('Base Consolidada'!#REF!="APLICA",1," ")</f>
        <v>#REF!</v>
      </c>
      <c r="CV34" s="1" t="e">
        <f>IF('Base Consolidada'!#REF!="APLICA",1," ")</f>
        <v>#REF!</v>
      </c>
      <c r="CW34" s="1" t="e">
        <f>IF('Base Consolidada'!#REF!="APLICA",1," ")</f>
        <v>#REF!</v>
      </c>
      <c r="CX34" s="1" t="str">
        <f>IF('Base Consolidada'!ALF44="APLICA",1," ")</f>
        <v> </v>
      </c>
      <c r="CY34" s="1" t="str">
        <f>IF('Base Consolidada'!ALG44="APLICA",1," ")</f>
        <v> </v>
      </c>
      <c r="CZ34" s="1" t="str">
        <f>IF('Base Consolidada'!ALH44="APLICA",1," ")</f>
        <v> </v>
      </c>
      <c r="DA34" s="1" t="str">
        <f>IF('Base Consolidada'!ALI44="APLICA",1," ")</f>
        <v> </v>
      </c>
      <c r="DB34" s="1">
        <f>IF('Base Consolidada'!ALJ44="APLICA",1," ")</f>
        <v>1</v>
      </c>
      <c r="DC34" s="1" t="str">
        <f>IF('Base Consolidada'!ALK44="APLICA",1," ")</f>
        <v> </v>
      </c>
      <c r="DD34" s="1">
        <f>IF('Base Consolidada'!ALL44="APLICA",1," ")</f>
        <v>1</v>
      </c>
      <c r="DE34" s="1" t="str">
        <f>IF('Base Consolidada'!ALM44="APLICA",1," ")</f>
        <v> </v>
      </c>
      <c r="DF34" s="1" t="str">
        <f>IF('Base Consolidada'!ALN44="APLICA",1," ")</f>
        <v> </v>
      </c>
      <c r="DG34" s="1">
        <f>IF('Base Consolidada'!ALO44="APLICA",1," ")</f>
        <v>1</v>
      </c>
      <c r="DH34" s="1">
        <f>IF('Base Consolidada'!ALP44="APLICA",1," ")</f>
        <v>1</v>
      </c>
      <c r="DI34" s="1" t="str">
        <f>IF('Base Consolidada'!ALQ44="APLICA",1," ")</f>
        <v> </v>
      </c>
      <c r="DJ34" s="1" t="str">
        <f>IF('Base Consolidada'!ALR44="APLICA",1," ")</f>
        <v> </v>
      </c>
      <c r="DK34" s="1" t="str">
        <f>IF('Base Consolidada'!ALS44="APLICA",1," ")</f>
        <v> </v>
      </c>
      <c r="DL34" s="1" t="str">
        <f>IF('Base Consolidada'!ALT44="APLICA",1," ")</f>
        <v> </v>
      </c>
      <c r="DM34" s="1" t="str">
        <f>IF('Base Consolidada'!ALU44="APLICA",1," ")</f>
        <v> </v>
      </c>
      <c r="DN34" s="1" t="str">
        <f>IF('Base Consolidada'!ALV44="APLICA",1," ")</f>
        <v> </v>
      </c>
      <c r="DO34" s="1" t="str">
        <f>IF('Base Consolidada'!ALW44="APLICA",1," ")</f>
        <v> </v>
      </c>
      <c r="DP34" s="1" t="str">
        <f>IF('Base Consolidada'!ALX44="APLICA",1," ")</f>
        <v> </v>
      </c>
    </row>
    <row r="35" ht="14.5" spans="1:120">
      <c r="A35" s="49">
        <f>'Base Consolidada'!B45</f>
        <v>49</v>
      </c>
      <c r="B35" s="1" t="s">
        <v>3893</v>
      </c>
      <c r="C35" s="1" t="s">
        <v>3894</v>
      </c>
      <c r="D35" s="1" t="str">
        <f>IF(OR('Base Consolidada'!DW45="VOLQUETA",'Base Consolidada'!DW45="BUS",'Base Consolidada'!DW45="BUSETA",'Base Consolidada'!DW45="CAMIÓN",'Base Consolidada'!DW45="AUTOMÓVIL",'Base Consolidada'!DW45="CAMIONETA",'Base Consolidada'!DW45="MICROBUS",'Base Consolidada'!DW45="CAMPERO",'Base Consolidada'!DW45="TRACTOCAMION"),"CONDUCTOR",'Base Consolidada'!DW45)</f>
        <v>MOTOCICLETA</v>
      </c>
      <c r="E35" s="1" t="e">
        <f>IF(OR(#REF!="VOLQUETA",#REF!="BUS",#REF!="BUSETA",#REF!="CAMIÓN",#REF!="AUTOMÓVIL",#REF!="CAMIONETA",#REF!="MICROBUS",#REF!="CAMPERO",#REF!="TRACTOCAMION"),"CONDUCTOR",#REF!)</f>
        <v>#REF!</v>
      </c>
      <c r="F35" s="1" t="e">
        <f>IF(OR(#REF!="VOLQUETA",#REF!="BUS",#REF!="BUSETA",#REF!="CAMIÓN",#REF!="AUTOMÓVIL",#REF!="CAMIONETA",#REF!="MICROBUS",#REF!="CAMPERO",#REF!="TRACTOCAMION"),"CONDUCTOR",#REF!)</f>
        <v>#REF!</v>
      </c>
      <c r="G35" s="49" t="e">
        <f>IF(OR(#REF!="VOLQUETA",#REF!="BUS",#REF!="BUSETA",#REF!="CAMIÓN",#REF!="AUTOMÓVIL",#REF!="CAMIONETA",#REF!="MICROBUS",#REF!="CAMPERO",#REF!="TRACTOCAMION"),"CONDUCTOR",#REF!)</f>
        <v>#REF!</v>
      </c>
      <c r="H35" s="49" t="e">
        <f>IF(OR(#REF!="VOLQUETA",#REF!="BUS",#REF!="BUSETA",#REF!="CAMIÓN",#REF!="AUTOMÓVIL",#REF!="CAMIONETA",#REF!="MICROBUS",#REF!="CAMPERO",#REF!="TRACTOCAMION"),"CONDUCTOR",#REF!)</f>
        <v>#REF!</v>
      </c>
      <c r="I35" s="49" t="e">
        <f>IF(OR(#REF!="VOLQUETA",#REF!="BUS",#REF!="BUSETA",#REF!="CAMIÓN",#REF!="AUTOMÓVIL",#REF!="CAMIONETA",#REF!="MICROBUS",#REF!="CAMPERO",#REF!="TRACTOCAMION"),"CONDUCTOR",#REF!)</f>
        <v>#REF!</v>
      </c>
      <c r="J35" s="49" t="e">
        <f>IF(OR(#REF!="VOLQUETA",#REF!="BUS",#REF!="BUSETA",#REF!="CAMIÓN",#REF!="AUTOMÓVIL",#REF!="CAMIONETA",#REF!="MICROBUS",#REF!="CAMPERO",#REF!="TRACTOCAMION"),"CONDUCTOR",#REF!)</f>
        <v>#REF!</v>
      </c>
      <c r="K35" s="49" t="e">
        <f>IF(OR(#REF!="VOLQUETA",#REF!="BUS",#REF!="BUSETA",#REF!="CAMIÓN",#REF!="AUTOMÓVIL",#REF!="CAMIONETA",#REF!="MICROBUS",#REF!="CAMPERO",#REF!="TRACTOCAMION"),"CONDUCTOR",#REF!)</f>
        <v>#REF!</v>
      </c>
      <c r="L35" s="49" t="e">
        <f>IF(OR(#REF!="VOLQUETA",#REF!="BUS",#REF!="BUSETA",#REF!="CAMIÓN",#REF!="AUTOMÓVIL",#REF!="CAMIONETA",#REF!="MICROBUS",#REF!="CAMPERO",#REF!="TRACTOCAMION"),"CONDUCTOR",#REF!)</f>
        <v>#REF!</v>
      </c>
      <c r="M35" s="49" t="e">
        <f>IF(OR(#REF!="VOLQUETA",#REF!="BUS",#REF!="BUSETA",#REF!="CAMIÓN",#REF!="AUTOMÓVIL",#REF!="CAMIONETA",#REF!="MICROBUS",#REF!="CAMPERO",#REF!="TRACTOCAMION"),"CONDUCTOR",#REF!)</f>
        <v>#REF!</v>
      </c>
      <c r="N35" s="49" t="e">
        <f>IF(OR(#REF!="VOLQUETA",#REF!="BUS",#REF!="BUSETA",#REF!="CAMIÓN",#REF!="AUTOMÓVIL",#REF!="CAMIONETA",#REF!="MICROBUS",#REF!="CAMPERO",#REF!="TRACTOCAMION"),"CONDUCTOR",#REF!)</f>
        <v>#REF!</v>
      </c>
      <c r="O35" s="49" t="e">
        <f>IF(OR(#REF!="VOLQUETA",#REF!="BUS",#REF!="BUSETA",#REF!="CAMIÓN",#REF!="AUTOMÓVIL",#REF!="CAMIONETA",#REF!="MICROBUS",#REF!="CAMPERO",#REF!="TRACTOCAMION"),"CONDUCTOR",#REF!)</f>
        <v>#REF!</v>
      </c>
      <c r="P35" s="49">
        <f>YEAR('Base Consolidada'!QM45)-YEAR('Base Consolidada'!CG45)</f>
        <v>28</v>
      </c>
      <c r="Q35" s="51" t="e">
        <f>IF(#REF!=0," ",YEAR('Base Consolidada'!QM45)-YEAR(#REF!))</f>
        <v>#REF!</v>
      </c>
      <c r="R35" s="51" t="e">
        <f>IF(#REF!=0," ",YEAR('Base Consolidada'!QM45)-YEAR(#REF!))</f>
        <v>#REF!</v>
      </c>
      <c r="S35" s="51" t="e">
        <f>IF(#REF!=0," ",YEAR('Base Consolidada'!$QM$7)-YEAR(#REF!))</f>
        <v>#REF!</v>
      </c>
      <c r="T35" s="51" t="e">
        <f>IF(#REF!=0," ",YEAR('Base Consolidada'!$QM$7)-YEAR(#REF!))</f>
        <v>#REF!</v>
      </c>
      <c r="U35" s="51" t="e">
        <f>IF(#REF!=0," ",YEAR('Base Consolidada'!$QM$7)-YEAR(#REF!))</f>
        <v>#REF!</v>
      </c>
      <c r="V35" s="51" t="e">
        <f>IF(#REF!=0," ",YEAR('Base Consolidada'!$QM$7)-YEAR(#REF!))</f>
        <v>#REF!</v>
      </c>
      <c r="W35" s="51" t="e">
        <f>IF(#REF!=0," ",YEAR('Base Consolidada'!$QM$7)-YEAR(#REF!))</f>
        <v>#REF!</v>
      </c>
      <c r="X35" s="51" t="e">
        <f>IF(#REF!=0," ",YEAR('Base Consolidada'!$QM$7)-YEAR(#REF!))</f>
        <v>#REF!</v>
      </c>
      <c r="Y35" s="51" t="e">
        <f>IF(#REF!=0," ",YEAR('Base Consolidada'!$QM$7)-YEAR(#REF!))</f>
        <v>#REF!</v>
      </c>
      <c r="Z35" s="51" t="e">
        <f>IF(#REF!=0," ",YEAR('Base Consolidada'!$QM$7)-YEAR(#REF!))</f>
        <v>#REF!</v>
      </c>
      <c r="AA35" s="51" t="e">
        <f>IF(#REF!=0," ",YEAR('Base Consolidada'!$QM$7)-YEAR(#REF!))</f>
        <v>#REF!</v>
      </c>
      <c r="AB35" s="1" t="str">
        <f>IF('Base Consolidada'!CI45="********"," ",'Base Consolidada'!CI45)</f>
        <v>HERIDO</v>
      </c>
      <c r="AC35" s="1" t="e">
        <f>IF(#REF!=0," ",#REF!)</f>
        <v>#REF!</v>
      </c>
      <c r="AD35" s="1" t="e">
        <f>#REF!</f>
        <v>#REF!</v>
      </c>
      <c r="AE35" s="1" t="e">
        <f>#REF!</f>
        <v>#REF!</v>
      </c>
      <c r="AF35" s="1" t="e">
        <f>#REF!</f>
        <v>#REF!</v>
      </c>
      <c r="AG35" s="1" t="e">
        <f>#REF!</f>
        <v>#REF!</v>
      </c>
      <c r="AH35" s="1" t="e">
        <f>#REF!</f>
        <v>#REF!</v>
      </c>
      <c r="AI35" s="1" t="e">
        <f>#REF!</f>
        <v>#REF!</v>
      </c>
      <c r="AJ35" s="1" t="e">
        <f>#REF!</f>
        <v>#REF!</v>
      </c>
      <c r="AK35" s="1" t="e">
        <f>#REF!</f>
        <v>#REF!</v>
      </c>
      <c r="AL35" s="1" t="e">
        <f>#REF!</f>
        <v>#REF!</v>
      </c>
      <c r="AM35" s="1" t="e">
        <f>#REF!</f>
        <v>#REF!</v>
      </c>
      <c r="AN35" s="1"/>
      <c r="AO35" s="1" t="e">
        <f>#REF!</f>
        <v>#REF!</v>
      </c>
      <c r="AP35" s="53" t="e">
        <f>#REF!</f>
        <v>#REF!</v>
      </c>
      <c r="AQ35" s="1" t="e">
        <f>#REF!</f>
        <v>#REF!</v>
      </c>
      <c r="AR35" s="1" t="e">
        <f>#REF!</f>
        <v>#REF!</v>
      </c>
      <c r="AS35" s="1" t="e">
        <f>#REF!</f>
        <v>#REF!</v>
      </c>
      <c r="AT35" s="54"/>
      <c r="AU35" s="54" t="e">
        <f>IF(#REF!=0," ",YEAR('Base Consolidada'!QM45)-YEAR(#REF!))</f>
        <v>#REF!</v>
      </c>
      <c r="AV35" s="54" t="e">
        <f>IF(#REF!=0," ",YEAR('Base Consolidada'!QM45)-YEAR(#REF!))</f>
        <v>#REF!</v>
      </c>
      <c r="AW35" s="54" t="e">
        <f>IF(#REF!=0," ",YEAR('Base Consolidada'!$QM$7)-YEAR(#REF!))</f>
        <v>#REF!</v>
      </c>
      <c r="AX35" s="54" t="e">
        <f>IF(#REF!=0," ",YEAR('Base Consolidada'!$QM$7)-YEAR(#REF!))</f>
        <v>#REF!</v>
      </c>
      <c r="AY35" s="54" t="e">
        <f>IF(#REF!=0," ",YEAR('Base Consolidada'!$QM$7)-YEAR(#REF!))</f>
        <v>#REF!</v>
      </c>
      <c r="AZ35" s="1"/>
      <c r="BA35" s="1" t="e">
        <f>#REF!</f>
        <v>#REF!</v>
      </c>
      <c r="BB35" s="1" t="e">
        <f>#REF!</f>
        <v>#REF!</v>
      </c>
      <c r="BC35" s="1" t="e">
        <f>#REF!</f>
        <v>#REF!</v>
      </c>
      <c r="BD35" s="1" t="e">
        <f>#REF!</f>
        <v>#REF!</v>
      </c>
      <c r="BE35" s="1" t="e">
        <f>#REF!</f>
        <v>#REF!</v>
      </c>
      <c r="BF35" s="1" t="str">
        <f>IF('Base Consolidada'!AJT45="APLICA",1," ")</f>
        <v> </v>
      </c>
      <c r="BG35" s="1" t="str">
        <f>IF('Base Consolidada'!AJU45="APLICA",1," ")</f>
        <v> </v>
      </c>
      <c r="BH35" s="1" t="str">
        <f>IF('Base Consolidada'!AJV45="APLICA",1," ")</f>
        <v> </v>
      </c>
      <c r="BI35" s="1" t="str">
        <f>IF('Base Consolidada'!AJW45="APLICA",1," ")</f>
        <v> </v>
      </c>
      <c r="BJ35" s="1">
        <f>IF('Base Consolidada'!AJX45="APLICA",1," ")</f>
        <v>1</v>
      </c>
      <c r="BK35" s="1" t="str">
        <f>IF('Base Consolidada'!AJY45="APLICA",1," ")</f>
        <v> </v>
      </c>
      <c r="BL35" s="1" t="str">
        <f>IF('Base Consolidada'!AJZ45="APLICA",1," ")</f>
        <v> </v>
      </c>
      <c r="BM35" s="1" t="str">
        <f>IF('Base Consolidada'!AKA45="APLICA",1," ")</f>
        <v> </v>
      </c>
      <c r="BN35" s="1" t="str">
        <f>IF('Base Consolidada'!AKB45="APLICA",1," ")</f>
        <v> </v>
      </c>
      <c r="BO35" s="1" t="str">
        <f>IF('Base Consolidada'!AKC45="APLICA",1," ")</f>
        <v> </v>
      </c>
      <c r="BP35" s="1" t="str">
        <f>IF('Base Consolidada'!AKD45="APLICA",1," ")</f>
        <v> </v>
      </c>
      <c r="BQ35" s="1" t="str">
        <f>IF('Base Consolidada'!AKE45="APLICA",1," ")</f>
        <v> </v>
      </c>
      <c r="BR35" s="1" t="str">
        <f>IF('Base Consolidada'!AKF45="APLICA",1," ")</f>
        <v> </v>
      </c>
      <c r="BS35" s="1" t="str">
        <f>IF('Base Consolidada'!AKG45="APLICA",1," ")</f>
        <v> </v>
      </c>
      <c r="BT35" s="1" t="str">
        <f>IF('Base Consolidada'!AKH45="APLICA",1," ")</f>
        <v> </v>
      </c>
      <c r="BU35" s="1">
        <f>IF('Base Consolidada'!AKI45="APLICA",1," ")</f>
        <v>1</v>
      </c>
      <c r="BV35" s="1" t="str">
        <f>IF('Base Consolidada'!AKJ45="APLICA",1," ")</f>
        <v> </v>
      </c>
      <c r="BW35" s="1" t="str">
        <f>IF('Base Consolidada'!AKK45="APLICA",1," ")</f>
        <v> </v>
      </c>
      <c r="BX35" s="1" t="str">
        <f>IF('Base Consolidada'!AKL45="APLICA",1," ")</f>
        <v> </v>
      </c>
      <c r="BY35" s="1" t="str">
        <f>IF('Base Consolidada'!AKM45="APLICA",1," ")</f>
        <v> </v>
      </c>
      <c r="BZ35" s="1" t="str">
        <f>IF('Base Consolidada'!AKN45="APLICA",1," ")</f>
        <v> </v>
      </c>
      <c r="CA35" s="1" t="str">
        <f>IF('Base Consolidada'!AKO45="APLICA",1," ")</f>
        <v> </v>
      </c>
      <c r="CB35" s="1" t="str">
        <f>IF('Base Consolidada'!AKP45="APLICA",1," ")</f>
        <v> </v>
      </c>
      <c r="CC35" s="1" t="str">
        <f>IF('Base Consolidada'!AKQ45="APLICA",1," ")</f>
        <v> </v>
      </c>
      <c r="CD35" s="1" t="str">
        <f>IF('Base Consolidada'!AKR45="APLICA",1," ")</f>
        <v> </v>
      </c>
      <c r="CE35" s="1" t="str">
        <f>IF('Base Consolidada'!AKS45="APLICA",1," ")</f>
        <v> </v>
      </c>
      <c r="CF35" s="1" t="str">
        <f>IF('Base Consolidada'!AKT45="APLICA",1," ")</f>
        <v> </v>
      </c>
      <c r="CG35" s="1" t="str">
        <f>IF('Base Consolidada'!AKU45="APLICA",1," ")</f>
        <v> </v>
      </c>
      <c r="CH35" s="1">
        <f>IF('Base Consolidada'!AKV45="APLICA",1," ")</f>
        <v>1</v>
      </c>
      <c r="CI35" s="1" t="str">
        <f>IF('Base Consolidada'!AKW45="APLICA",1," ")</f>
        <v> </v>
      </c>
      <c r="CJ35" s="1" t="str">
        <f>IF('Base Consolidada'!AKX45="APLICA",1," ")</f>
        <v> </v>
      </c>
      <c r="CK35" s="1" t="str">
        <f>IF('Base Consolidada'!AKY45="APLICA",1," ")</f>
        <v> </v>
      </c>
      <c r="CL35" s="1" t="str">
        <f>IF('Base Consolidada'!AKZ45="APLICA",1," ")</f>
        <v> </v>
      </c>
      <c r="CM35" s="1" t="str">
        <f>IF('Base Consolidada'!ALA45="APLICA",1," ")</f>
        <v> </v>
      </c>
      <c r="CN35" s="1" t="str">
        <f>IF('Base Consolidada'!ALB45="APLICA",1," ")</f>
        <v> </v>
      </c>
      <c r="CO35" s="1" t="str">
        <f>IF('Base Consolidada'!ALC45="APLICA",1," ")</f>
        <v> </v>
      </c>
      <c r="CP35" s="1" t="str">
        <f>IF('Base Consolidada'!ALD45="APLICA",1," ")</f>
        <v> </v>
      </c>
      <c r="CQ35" s="1" t="str">
        <f>IF('Base Consolidada'!ALE45="APLICA",1," ")</f>
        <v> </v>
      </c>
      <c r="CR35" s="1" t="e">
        <f>IF('Base Consolidada'!#REF!="APLICA",1," ")</f>
        <v>#REF!</v>
      </c>
      <c r="CS35" s="1" t="e">
        <f>IF('Base Consolidada'!#REF!="APLICA",1," ")</f>
        <v>#REF!</v>
      </c>
      <c r="CT35" s="1" t="e">
        <f>IF('Base Consolidada'!#REF!="APLICA",1," ")</f>
        <v>#REF!</v>
      </c>
      <c r="CU35" s="1" t="e">
        <f>IF('Base Consolidada'!#REF!="APLICA",1," ")</f>
        <v>#REF!</v>
      </c>
      <c r="CV35" s="1" t="e">
        <f>IF('Base Consolidada'!#REF!="APLICA",1," ")</f>
        <v>#REF!</v>
      </c>
      <c r="CW35" s="1" t="e">
        <f>IF('Base Consolidada'!#REF!="APLICA",1," ")</f>
        <v>#REF!</v>
      </c>
      <c r="CX35" s="1" t="str">
        <f>IF('Base Consolidada'!ALF45="APLICA",1," ")</f>
        <v> </v>
      </c>
      <c r="CY35" s="1" t="str">
        <f>IF('Base Consolidada'!ALG45="APLICA",1," ")</f>
        <v> </v>
      </c>
      <c r="CZ35" s="1">
        <f>IF('Base Consolidada'!ALH45="APLICA",1," ")</f>
        <v>1</v>
      </c>
      <c r="DA35" s="1" t="str">
        <f>IF('Base Consolidada'!ALI45="APLICA",1," ")</f>
        <v> </v>
      </c>
      <c r="DB35" s="1" t="str">
        <f>IF('Base Consolidada'!ALJ45="APLICA",1," ")</f>
        <v> </v>
      </c>
      <c r="DC35" s="1" t="str">
        <f>IF('Base Consolidada'!ALK45="APLICA",1," ")</f>
        <v> </v>
      </c>
      <c r="DD35" s="1" t="str">
        <f>IF('Base Consolidada'!ALL45="APLICA",1," ")</f>
        <v> </v>
      </c>
      <c r="DE35" s="1" t="str">
        <f>IF('Base Consolidada'!ALM45="APLICA",1," ")</f>
        <v> </v>
      </c>
      <c r="DF35" s="1" t="str">
        <f>IF('Base Consolidada'!ALN45="APLICA",1," ")</f>
        <v> </v>
      </c>
      <c r="DG35" s="1" t="str">
        <f>IF('Base Consolidada'!ALO45="APLICA",1," ")</f>
        <v> </v>
      </c>
      <c r="DH35" s="1">
        <f>IF('Base Consolidada'!ALP45="APLICA",1," ")</f>
        <v>1</v>
      </c>
      <c r="DI35" s="1" t="str">
        <f>IF('Base Consolidada'!ALQ45="APLICA",1," ")</f>
        <v> </v>
      </c>
      <c r="DJ35" s="1" t="str">
        <f>IF('Base Consolidada'!ALR45="APLICA",1," ")</f>
        <v> </v>
      </c>
      <c r="DK35" s="1" t="str">
        <f>IF('Base Consolidada'!ALS45="APLICA",1," ")</f>
        <v> </v>
      </c>
      <c r="DL35" s="1" t="str">
        <f>IF('Base Consolidada'!ALT45="APLICA",1," ")</f>
        <v> </v>
      </c>
      <c r="DM35" s="1" t="str">
        <f>IF('Base Consolidada'!ALU45="APLICA",1," ")</f>
        <v> </v>
      </c>
      <c r="DN35" s="1" t="str">
        <f>IF('Base Consolidada'!ALV45="APLICA",1," ")</f>
        <v> </v>
      </c>
      <c r="DO35" s="1" t="str">
        <f>IF('Base Consolidada'!ALW45="APLICA",1," ")</f>
        <v> </v>
      </c>
      <c r="DP35" s="1" t="str">
        <f>IF('Base Consolidada'!ALX45="APLICA",1," ")</f>
        <v> </v>
      </c>
    </row>
    <row r="36" ht="14.5" spans="1:120">
      <c r="A36" s="49">
        <f>'Base Consolidada'!B46</f>
        <v>50</v>
      </c>
      <c r="B36" s="1" t="s">
        <v>3895</v>
      </c>
      <c r="C36" s="1" t="s">
        <v>3896</v>
      </c>
      <c r="D36" s="1" t="str">
        <f>IF(OR('Base Consolidada'!DW46="VOLQUETA",'Base Consolidada'!DW46="BUS",'Base Consolidada'!DW46="BUSETA",'Base Consolidada'!DW46="CAMIÓN",'Base Consolidada'!DW46="AUTOMÓVIL",'Base Consolidada'!DW46="CAMIONETA",'Base Consolidada'!DW46="MICROBUS",'Base Consolidada'!DW46="CAMPERO",'Base Consolidada'!DW46="TRACTOCAMION"),"CONDUCTOR",'Base Consolidada'!DW46)</f>
        <v>CONDUCTOR</v>
      </c>
      <c r="E36" s="1" t="e">
        <f>IF(OR(#REF!="VOLQUETA",#REF!="BUS",#REF!="BUSETA",#REF!="CAMIÓN",#REF!="AUTOMÓVIL",#REF!="CAMIONETA",#REF!="MICROBUS",#REF!="CAMPERO",#REF!="TRACTOCAMION"),"CONDUCTOR",#REF!)</f>
        <v>#REF!</v>
      </c>
      <c r="F36" s="1" t="e">
        <f>IF(OR(#REF!="VOLQUETA",#REF!="BUS",#REF!="BUSETA",#REF!="CAMIÓN",#REF!="AUTOMÓVIL",#REF!="CAMIONETA",#REF!="MICROBUS",#REF!="CAMPERO",#REF!="TRACTOCAMION"),"CONDUCTOR",#REF!)</f>
        <v>#REF!</v>
      </c>
      <c r="G36" s="49" t="e">
        <f>IF(OR(#REF!="VOLQUETA",#REF!="BUS",#REF!="BUSETA",#REF!="CAMIÓN",#REF!="AUTOMÓVIL",#REF!="CAMIONETA",#REF!="MICROBUS",#REF!="CAMPERO",#REF!="TRACTOCAMION"),"CONDUCTOR",#REF!)</f>
        <v>#REF!</v>
      </c>
      <c r="H36" s="49" t="e">
        <f>IF(OR(#REF!="VOLQUETA",#REF!="BUS",#REF!="BUSETA",#REF!="CAMIÓN",#REF!="AUTOMÓVIL",#REF!="CAMIONETA",#REF!="MICROBUS",#REF!="CAMPERO",#REF!="TRACTOCAMION"),"CONDUCTOR",#REF!)</f>
        <v>#REF!</v>
      </c>
      <c r="I36" s="49" t="e">
        <f>IF(OR(#REF!="VOLQUETA",#REF!="BUS",#REF!="BUSETA",#REF!="CAMIÓN",#REF!="AUTOMÓVIL",#REF!="CAMIONETA",#REF!="MICROBUS",#REF!="CAMPERO",#REF!="TRACTOCAMION"),"CONDUCTOR",#REF!)</f>
        <v>#REF!</v>
      </c>
      <c r="J36" s="49" t="e">
        <f>IF(OR(#REF!="VOLQUETA",#REF!="BUS",#REF!="BUSETA",#REF!="CAMIÓN",#REF!="AUTOMÓVIL",#REF!="CAMIONETA",#REF!="MICROBUS",#REF!="CAMPERO",#REF!="TRACTOCAMION"),"CONDUCTOR",#REF!)</f>
        <v>#REF!</v>
      </c>
      <c r="K36" s="49" t="e">
        <f>IF(OR(#REF!="VOLQUETA",#REF!="BUS",#REF!="BUSETA",#REF!="CAMIÓN",#REF!="AUTOMÓVIL",#REF!="CAMIONETA",#REF!="MICROBUS",#REF!="CAMPERO",#REF!="TRACTOCAMION"),"CONDUCTOR",#REF!)</f>
        <v>#REF!</v>
      </c>
      <c r="L36" s="49" t="e">
        <f>IF(OR(#REF!="VOLQUETA",#REF!="BUS",#REF!="BUSETA",#REF!="CAMIÓN",#REF!="AUTOMÓVIL",#REF!="CAMIONETA",#REF!="MICROBUS",#REF!="CAMPERO",#REF!="TRACTOCAMION"),"CONDUCTOR",#REF!)</f>
        <v>#REF!</v>
      </c>
      <c r="M36" s="49" t="e">
        <f>IF(OR(#REF!="VOLQUETA",#REF!="BUS",#REF!="BUSETA",#REF!="CAMIÓN",#REF!="AUTOMÓVIL",#REF!="CAMIONETA",#REF!="MICROBUS",#REF!="CAMPERO",#REF!="TRACTOCAMION"),"CONDUCTOR",#REF!)</f>
        <v>#REF!</v>
      </c>
      <c r="N36" s="49" t="e">
        <f>IF(OR(#REF!="VOLQUETA",#REF!="BUS",#REF!="BUSETA",#REF!="CAMIÓN",#REF!="AUTOMÓVIL",#REF!="CAMIONETA",#REF!="MICROBUS",#REF!="CAMPERO",#REF!="TRACTOCAMION"),"CONDUCTOR",#REF!)</f>
        <v>#REF!</v>
      </c>
      <c r="O36" s="49" t="e">
        <f>IF(OR(#REF!="VOLQUETA",#REF!="BUS",#REF!="BUSETA",#REF!="CAMIÓN",#REF!="AUTOMÓVIL",#REF!="CAMIONETA",#REF!="MICROBUS",#REF!="CAMPERO",#REF!="TRACTOCAMION"),"CONDUCTOR",#REF!)</f>
        <v>#REF!</v>
      </c>
      <c r="P36" s="49">
        <f>YEAR('Base Consolidada'!QM46)-YEAR('Base Consolidada'!CG46)</f>
        <v>40</v>
      </c>
      <c r="Q36" s="51" t="e">
        <f>IF(#REF!=0," ",YEAR('Base Consolidada'!QM46)-YEAR(#REF!))</f>
        <v>#REF!</v>
      </c>
      <c r="R36" s="51" t="e">
        <f>IF(#REF!=0," ",YEAR('Base Consolidada'!QM46)-YEAR(#REF!))</f>
        <v>#REF!</v>
      </c>
      <c r="S36" s="51" t="e">
        <f>IF(#REF!=0," ",YEAR('Base Consolidada'!$QM$7)-YEAR(#REF!))</f>
        <v>#REF!</v>
      </c>
      <c r="T36" s="51" t="e">
        <f>IF(#REF!=0," ",YEAR('Base Consolidada'!$QM$7)-YEAR(#REF!))</f>
        <v>#REF!</v>
      </c>
      <c r="U36" s="51" t="e">
        <f>IF(#REF!=0," ",YEAR('Base Consolidada'!$QM$7)-YEAR(#REF!))</f>
        <v>#REF!</v>
      </c>
      <c r="V36" s="51" t="e">
        <f>IF(#REF!=0," ",YEAR('Base Consolidada'!$QM$7)-YEAR(#REF!))</f>
        <v>#REF!</v>
      </c>
      <c r="W36" s="51" t="e">
        <f>IF(#REF!=0," ",YEAR('Base Consolidada'!$QM$7)-YEAR(#REF!))</f>
        <v>#REF!</v>
      </c>
      <c r="X36" s="51" t="e">
        <f>IF(#REF!=0," ",YEAR('Base Consolidada'!$QM$7)-YEAR(#REF!))</f>
        <v>#REF!</v>
      </c>
      <c r="Y36" s="51" t="e">
        <f>IF(#REF!=0," ",YEAR('Base Consolidada'!$QM$7)-YEAR(#REF!))</f>
        <v>#REF!</v>
      </c>
      <c r="Z36" s="51" t="e">
        <f>IF(#REF!=0," ",YEAR('Base Consolidada'!$QM$7)-YEAR(#REF!))</f>
        <v>#REF!</v>
      </c>
      <c r="AA36" s="51" t="e">
        <f>IF(#REF!=0," ",YEAR('Base Consolidada'!$QM$7)-YEAR(#REF!))</f>
        <v>#REF!</v>
      </c>
      <c r="AB36" s="1" t="str">
        <f>IF('Base Consolidada'!CI46="********"," ",'Base Consolidada'!CI46)</f>
        <v>*****</v>
      </c>
      <c r="AC36" s="1" t="e">
        <f>IF(#REF!=0," ",#REF!)</f>
        <v>#REF!</v>
      </c>
      <c r="AD36" s="1" t="e">
        <f>#REF!</f>
        <v>#REF!</v>
      </c>
      <c r="AE36" s="1" t="e">
        <f>#REF!</f>
        <v>#REF!</v>
      </c>
      <c r="AF36" s="1" t="e">
        <f>#REF!</f>
        <v>#REF!</v>
      </c>
      <c r="AG36" s="1" t="e">
        <f>#REF!</f>
        <v>#REF!</v>
      </c>
      <c r="AH36" s="1" t="e">
        <f>#REF!</f>
        <v>#REF!</v>
      </c>
      <c r="AI36" s="1" t="e">
        <f>#REF!</f>
        <v>#REF!</v>
      </c>
      <c r="AJ36" s="1" t="e">
        <f>#REF!</f>
        <v>#REF!</v>
      </c>
      <c r="AK36" s="1" t="e">
        <f>#REF!</f>
        <v>#REF!</v>
      </c>
      <c r="AL36" s="1" t="e">
        <f>#REF!</f>
        <v>#REF!</v>
      </c>
      <c r="AM36" s="1" t="e">
        <f>#REF!</f>
        <v>#REF!</v>
      </c>
      <c r="AN36" s="1"/>
      <c r="AO36" s="1" t="e">
        <f>#REF!</f>
        <v>#REF!</v>
      </c>
      <c r="AP36" s="53" t="e">
        <f>#REF!</f>
        <v>#REF!</v>
      </c>
      <c r="AQ36" s="1" t="e">
        <f>#REF!</f>
        <v>#REF!</v>
      </c>
      <c r="AR36" s="1" t="e">
        <f>#REF!</f>
        <v>#REF!</v>
      </c>
      <c r="AS36" s="1" t="e">
        <f>#REF!</f>
        <v>#REF!</v>
      </c>
      <c r="AT36" s="54"/>
      <c r="AU36" s="54" t="e">
        <f>IF(#REF!=0," ",YEAR('Base Consolidada'!QM46)-YEAR(#REF!))</f>
        <v>#REF!</v>
      </c>
      <c r="AV36" s="54" t="e">
        <f>IF(#REF!=0," ",YEAR('Base Consolidada'!QM46)-YEAR(#REF!))</f>
        <v>#REF!</v>
      </c>
      <c r="AW36" s="54" t="e">
        <f>IF(#REF!=0," ",YEAR('Base Consolidada'!$QM$7)-YEAR(#REF!))</f>
        <v>#REF!</v>
      </c>
      <c r="AX36" s="54" t="e">
        <f>IF(#REF!=0," ",YEAR('Base Consolidada'!$QM$7)-YEAR(#REF!))</f>
        <v>#REF!</v>
      </c>
      <c r="AY36" s="54" t="e">
        <f>IF(#REF!=0," ",YEAR('Base Consolidada'!$QM$7)-YEAR(#REF!))</f>
        <v>#REF!</v>
      </c>
      <c r="AZ36" s="1"/>
      <c r="BA36" s="1" t="e">
        <f>#REF!</f>
        <v>#REF!</v>
      </c>
      <c r="BB36" s="1" t="e">
        <f>#REF!</f>
        <v>#REF!</v>
      </c>
      <c r="BC36" s="1" t="e">
        <f>#REF!</f>
        <v>#REF!</v>
      </c>
      <c r="BD36" s="1" t="e">
        <f>#REF!</f>
        <v>#REF!</v>
      </c>
      <c r="BE36" s="1" t="e">
        <f>#REF!</f>
        <v>#REF!</v>
      </c>
      <c r="BF36" s="1">
        <f>IF('Base Consolidada'!AJT46="APLICA",1," ")</f>
        <v>1</v>
      </c>
      <c r="BG36" s="1" t="str">
        <f>IF('Base Consolidada'!AJU46="APLICA",1," ")</f>
        <v> </v>
      </c>
      <c r="BH36" s="1" t="str">
        <f>IF('Base Consolidada'!AJV46="APLICA",1," ")</f>
        <v> </v>
      </c>
      <c r="BI36" s="1" t="str">
        <f>IF('Base Consolidada'!AJW46="APLICA",1," ")</f>
        <v> </v>
      </c>
      <c r="BJ36" s="1">
        <f>IF('Base Consolidada'!AJX46="APLICA",1," ")</f>
        <v>1</v>
      </c>
      <c r="BK36" s="1">
        <f>IF('Base Consolidada'!AJY46="APLICA",1," ")</f>
        <v>1</v>
      </c>
      <c r="BL36" s="1" t="str">
        <f>IF('Base Consolidada'!AJZ46="APLICA",1," ")</f>
        <v> </v>
      </c>
      <c r="BM36" s="1" t="str">
        <f>IF('Base Consolidada'!AKA46="APLICA",1," ")</f>
        <v> </v>
      </c>
      <c r="BN36" s="1" t="str">
        <f>IF('Base Consolidada'!AKB46="APLICA",1," ")</f>
        <v> </v>
      </c>
      <c r="BO36" s="1" t="str">
        <f>IF('Base Consolidada'!AKC46="APLICA",1," ")</f>
        <v> </v>
      </c>
      <c r="BP36" s="1" t="str">
        <f>IF('Base Consolidada'!AKD46="APLICA",1," ")</f>
        <v> </v>
      </c>
      <c r="BQ36" s="1" t="str">
        <f>IF('Base Consolidada'!AKE46="APLICA",1," ")</f>
        <v> </v>
      </c>
      <c r="BR36" s="1" t="str">
        <f>IF('Base Consolidada'!AKF46="APLICA",1," ")</f>
        <v> </v>
      </c>
      <c r="BS36" s="1" t="str">
        <f>IF('Base Consolidada'!AKG46="APLICA",1," ")</f>
        <v> </v>
      </c>
      <c r="BT36" s="1" t="str">
        <f>IF('Base Consolidada'!AKH46="APLICA",1," ")</f>
        <v> </v>
      </c>
      <c r="BU36" s="1" t="str">
        <f>IF('Base Consolidada'!AKI46="APLICA",1," ")</f>
        <v> </v>
      </c>
      <c r="BV36" s="1" t="str">
        <f>IF('Base Consolidada'!AKJ46="APLICA",1," ")</f>
        <v> </v>
      </c>
      <c r="BW36" s="1" t="str">
        <f>IF('Base Consolidada'!AKK46="APLICA",1," ")</f>
        <v> </v>
      </c>
      <c r="BX36" s="1" t="str">
        <f>IF('Base Consolidada'!AKL46="APLICA",1," ")</f>
        <v> </v>
      </c>
      <c r="BY36" s="1" t="str">
        <f>IF('Base Consolidada'!AKM46="APLICA",1," ")</f>
        <v> </v>
      </c>
      <c r="BZ36" s="1" t="str">
        <f>IF('Base Consolidada'!AKN46="APLICA",1," ")</f>
        <v> </v>
      </c>
      <c r="CA36" s="1" t="str">
        <f>IF('Base Consolidada'!AKO46="APLICA",1," ")</f>
        <v> </v>
      </c>
      <c r="CB36" s="1" t="str">
        <f>IF('Base Consolidada'!AKP46="APLICA",1," ")</f>
        <v> </v>
      </c>
      <c r="CC36" s="1" t="str">
        <f>IF('Base Consolidada'!AKQ46="APLICA",1," ")</f>
        <v> </v>
      </c>
      <c r="CD36" s="1">
        <f>IF('Base Consolidada'!AKR46="APLICA",1," ")</f>
        <v>1</v>
      </c>
      <c r="CE36" s="1" t="str">
        <f>IF('Base Consolidada'!AKS46="APLICA",1," ")</f>
        <v> </v>
      </c>
      <c r="CF36" s="1" t="str">
        <f>IF('Base Consolidada'!AKT46="APLICA",1," ")</f>
        <v> </v>
      </c>
      <c r="CG36" s="1" t="str">
        <f>IF('Base Consolidada'!AKU46="APLICA",1," ")</f>
        <v> </v>
      </c>
      <c r="CH36" s="1">
        <f>IF('Base Consolidada'!AKV46="APLICA",1," ")</f>
        <v>1</v>
      </c>
      <c r="CI36" s="1" t="str">
        <f>IF('Base Consolidada'!AKW46="APLICA",1," ")</f>
        <v> </v>
      </c>
      <c r="CJ36" s="1" t="str">
        <f>IF('Base Consolidada'!AKX46="APLICA",1," ")</f>
        <v> </v>
      </c>
      <c r="CK36" s="1" t="str">
        <f>IF('Base Consolidada'!AKY46="APLICA",1," ")</f>
        <v> </v>
      </c>
      <c r="CL36" s="1" t="str">
        <f>IF('Base Consolidada'!AKZ46="APLICA",1," ")</f>
        <v> </v>
      </c>
      <c r="CM36" s="1" t="str">
        <f>IF('Base Consolidada'!ALA46="APLICA",1," ")</f>
        <v> </v>
      </c>
      <c r="CN36" s="1" t="str">
        <f>IF('Base Consolidada'!ALB46="APLICA",1," ")</f>
        <v> </v>
      </c>
      <c r="CO36" s="1" t="str">
        <f>IF('Base Consolidada'!ALC46="APLICA",1," ")</f>
        <v> </v>
      </c>
      <c r="CP36" s="1" t="str">
        <f>IF('Base Consolidada'!ALD46="APLICA",1," ")</f>
        <v> </v>
      </c>
      <c r="CQ36" s="1" t="str">
        <f>IF('Base Consolidada'!ALE46="APLICA",1," ")</f>
        <v> </v>
      </c>
      <c r="CR36" s="1" t="e">
        <f>IF('Base Consolidada'!#REF!="APLICA",1," ")</f>
        <v>#REF!</v>
      </c>
      <c r="CS36" s="1" t="e">
        <f>IF('Base Consolidada'!#REF!="APLICA",1," ")</f>
        <v>#REF!</v>
      </c>
      <c r="CT36" s="1" t="e">
        <f>IF('Base Consolidada'!#REF!="APLICA",1," ")</f>
        <v>#REF!</v>
      </c>
      <c r="CU36" s="1" t="e">
        <f>IF('Base Consolidada'!#REF!="APLICA",1," ")</f>
        <v>#REF!</v>
      </c>
      <c r="CV36" s="1" t="e">
        <f>IF('Base Consolidada'!#REF!="APLICA",1," ")</f>
        <v>#REF!</v>
      </c>
      <c r="CW36" s="1" t="e">
        <f>IF('Base Consolidada'!#REF!="APLICA",1," ")</f>
        <v>#REF!</v>
      </c>
      <c r="CX36" s="1" t="str">
        <f>IF('Base Consolidada'!ALF46="APLICA",1," ")</f>
        <v> </v>
      </c>
      <c r="CY36" s="1" t="str">
        <f>IF('Base Consolidada'!ALG46="APLICA",1," ")</f>
        <v> </v>
      </c>
      <c r="CZ36" s="1" t="str">
        <f>IF('Base Consolidada'!ALH46="APLICA",1," ")</f>
        <v> </v>
      </c>
      <c r="DA36" s="1" t="str">
        <f>IF('Base Consolidada'!ALI46="APLICA",1," ")</f>
        <v> </v>
      </c>
      <c r="DB36" s="1">
        <f>IF('Base Consolidada'!ALJ46="APLICA",1," ")</f>
        <v>1</v>
      </c>
      <c r="DC36" s="1" t="str">
        <f>IF('Base Consolidada'!ALK46="APLICA",1," ")</f>
        <v> </v>
      </c>
      <c r="DD36" s="1">
        <f>IF('Base Consolidada'!ALL46="APLICA",1," ")</f>
        <v>1</v>
      </c>
      <c r="DE36" s="1" t="str">
        <f>IF('Base Consolidada'!ALM46="APLICA",1," ")</f>
        <v> </v>
      </c>
      <c r="DF36" s="1" t="str">
        <f>IF('Base Consolidada'!ALN46="APLICA",1," ")</f>
        <v> </v>
      </c>
      <c r="DG36" s="1" t="str">
        <f>IF('Base Consolidada'!ALO46="APLICA",1," ")</f>
        <v> </v>
      </c>
      <c r="DH36" s="1">
        <f>IF('Base Consolidada'!ALP46="APLICA",1," ")</f>
        <v>1</v>
      </c>
      <c r="DI36" s="1" t="str">
        <f>IF('Base Consolidada'!ALQ46="APLICA",1," ")</f>
        <v> </v>
      </c>
      <c r="DJ36" s="1" t="str">
        <f>IF('Base Consolidada'!ALR46="APLICA",1," ")</f>
        <v> </v>
      </c>
      <c r="DK36" s="1" t="str">
        <f>IF('Base Consolidada'!ALS46="APLICA",1," ")</f>
        <v> </v>
      </c>
      <c r="DL36" s="1" t="str">
        <f>IF('Base Consolidada'!ALT46="APLICA",1," ")</f>
        <v> </v>
      </c>
      <c r="DM36" s="1" t="str">
        <f>IF('Base Consolidada'!ALU46="APLICA",1," ")</f>
        <v> </v>
      </c>
      <c r="DN36" s="1" t="str">
        <f>IF('Base Consolidada'!ALV46="APLICA",1," ")</f>
        <v> </v>
      </c>
      <c r="DO36" s="1" t="str">
        <f>IF('Base Consolidada'!ALW46="APLICA",1," ")</f>
        <v> </v>
      </c>
      <c r="DP36" s="1" t="str">
        <f>IF('Base Consolidada'!ALX46="APLICA",1," ")</f>
        <v> </v>
      </c>
    </row>
    <row r="37" ht="14.5" spans="1:120">
      <c r="A37" s="49">
        <f>'Base Consolidada'!B47</f>
        <v>51</v>
      </c>
      <c r="B37" s="1" t="s">
        <v>3897</v>
      </c>
      <c r="C37" s="1" t="s">
        <v>3898</v>
      </c>
      <c r="D37" s="1" t="str">
        <f>IF(OR('Base Consolidada'!DW47="VOLQUETA",'Base Consolidada'!DW47="BUS",'Base Consolidada'!DW47="BUSETA",'Base Consolidada'!DW47="CAMIÓN",'Base Consolidada'!DW47="AUTOMÓVIL",'Base Consolidada'!DW47="CAMIONETA",'Base Consolidada'!DW47="MICROBUS",'Base Consolidada'!DW47="CAMPERO",'Base Consolidada'!DW47="TRACTOCAMION"),"CONDUCTOR",'Base Consolidada'!DW47)</f>
        <v>MOTOCICLETA</v>
      </c>
      <c r="E37" s="1" t="e">
        <f>IF(OR(#REF!="VOLQUETA",#REF!="BUS",#REF!="BUSETA",#REF!="CAMIÓN",#REF!="AUTOMÓVIL",#REF!="CAMIONETA",#REF!="MICROBUS",#REF!="CAMPERO",#REF!="TRACTOCAMION"),"CONDUCTOR",#REF!)</f>
        <v>#REF!</v>
      </c>
      <c r="F37" s="1" t="e">
        <f>IF(OR(#REF!="VOLQUETA",#REF!="BUS",#REF!="BUSETA",#REF!="CAMIÓN",#REF!="AUTOMÓVIL",#REF!="CAMIONETA",#REF!="MICROBUS",#REF!="CAMPERO",#REF!="TRACTOCAMION"),"CONDUCTOR",#REF!)</f>
        <v>#REF!</v>
      </c>
      <c r="G37" s="49" t="e">
        <f>IF(OR(#REF!="VOLQUETA",#REF!="BUS",#REF!="BUSETA",#REF!="CAMIÓN",#REF!="AUTOMÓVIL",#REF!="CAMIONETA",#REF!="MICROBUS",#REF!="CAMPERO",#REF!="TRACTOCAMION"),"CONDUCTOR",#REF!)</f>
        <v>#REF!</v>
      </c>
      <c r="H37" s="49" t="e">
        <f>IF(OR(#REF!="VOLQUETA",#REF!="BUS",#REF!="BUSETA",#REF!="CAMIÓN",#REF!="AUTOMÓVIL",#REF!="CAMIONETA",#REF!="MICROBUS",#REF!="CAMPERO",#REF!="TRACTOCAMION"),"CONDUCTOR",#REF!)</f>
        <v>#REF!</v>
      </c>
      <c r="I37" s="49" t="e">
        <f>IF(OR(#REF!="VOLQUETA",#REF!="BUS",#REF!="BUSETA",#REF!="CAMIÓN",#REF!="AUTOMÓVIL",#REF!="CAMIONETA",#REF!="MICROBUS",#REF!="CAMPERO",#REF!="TRACTOCAMION"),"CONDUCTOR",#REF!)</f>
        <v>#REF!</v>
      </c>
      <c r="J37" s="49" t="e">
        <f>IF(OR(#REF!="VOLQUETA",#REF!="BUS",#REF!="BUSETA",#REF!="CAMIÓN",#REF!="AUTOMÓVIL",#REF!="CAMIONETA",#REF!="MICROBUS",#REF!="CAMPERO",#REF!="TRACTOCAMION"),"CONDUCTOR",#REF!)</f>
        <v>#REF!</v>
      </c>
      <c r="K37" s="49" t="e">
        <f>IF(OR(#REF!="VOLQUETA",#REF!="BUS",#REF!="BUSETA",#REF!="CAMIÓN",#REF!="AUTOMÓVIL",#REF!="CAMIONETA",#REF!="MICROBUS",#REF!="CAMPERO",#REF!="TRACTOCAMION"),"CONDUCTOR",#REF!)</f>
        <v>#REF!</v>
      </c>
      <c r="L37" s="49" t="e">
        <f>IF(OR(#REF!="VOLQUETA",#REF!="BUS",#REF!="BUSETA",#REF!="CAMIÓN",#REF!="AUTOMÓVIL",#REF!="CAMIONETA",#REF!="MICROBUS",#REF!="CAMPERO",#REF!="TRACTOCAMION"),"CONDUCTOR",#REF!)</f>
        <v>#REF!</v>
      </c>
      <c r="M37" s="49" t="e">
        <f>IF(OR(#REF!="VOLQUETA",#REF!="BUS",#REF!="BUSETA",#REF!="CAMIÓN",#REF!="AUTOMÓVIL",#REF!="CAMIONETA",#REF!="MICROBUS",#REF!="CAMPERO",#REF!="TRACTOCAMION"),"CONDUCTOR",#REF!)</f>
        <v>#REF!</v>
      </c>
      <c r="N37" s="49" t="e">
        <f>IF(OR(#REF!="VOLQUETA",#REF!="BUS",#REF!="BUSETA",#REF!="CAMIÓN",#REF!="AUTOMÓVIL",#REF!="CAMIONETA",#REF!="MICROBUS",#REF!="CAMPERO",#REF!="TRACTOCAMION"),"CONDUCTOR",#REF!)</f>
        <v>#REF!</v>
      </c>
      <c r="O37" s="49" t="e">
        <f>IF(OR(#REF!="VOLQUETA",#REF!="BUS",#REF!="BUSETA",#REF!="CAMIÓN",#REF!="AUTOMÓVIL",#REF!="CAMIONETA",#REF!="MICROBUS",#REF!="CAMPERO",#REF!="TRACTOCAMION"),"CONDUCTOR",#REF!)</f>
        <v>#REF!</v>
      </c>
      <c r="P37" s="49">
        <f>YEAR('Base Consolidada'!QM47)-YEAR('Base Consolidada'!CG47)</f>
        <v>32</v>
      </c>
      <c r="Q37" s="51" t="e">
        <f>IF(#REF!=0," ",YEAR('Base Consolidada'!QM47)-YEAR(#REF!))</f>
        <v>#REF!</v>
      </c>
      <c r="R37" s="51" t="e">
        <f>IF(#REF!=0," ",YEAR('Base Consolidada'!QM47)-YEAR(#REF!))</f>
        <v>#REF!</v>
      </c>
      <c r="S37" s="51" t="e">
        <f>IF(#REF!=0," ",YEAR('Base Consolidada'!$QM$7)-YEAR(#REF!))</f>
        <v>#REF!</v>
      </c>
      <c r="T37" s="51" t="e">
        <f>IF(#REF!=0," ",YEAR('Base Consolidada'!$QM$7)-YEAR(#REF!))</f>
        <v>#REF!</v>
      </c>
      <c r="U37" s="51" t="e">
        <f>IF(#REF!=0," ",YEAR('Base Consolidada'!$QM$7)-YEAR(#REF!))</f>
        <v>#REF!</v>
      </c>
      <c r="V37" s="51" t="e">
        <f>IF(#REF!=0," ",YEAR('Base Consolidada'!$QM$7)-YEAR(#REF!))</f>
        <v>#REF!</v>
      </c>
      <c r="W37" s="51" t="e">
        <f>IF(#REF!=0," ",YEAR('Base Consolidada'!$QM$7)-YEAR(#REF!))</f>
        <v>#REF!</v>
      </c>
      <c r="X37" s="51" t="e">
        <f>IF(#REF!=0," ",YEAR('Base Consolidada'!$QM$7)-YEAR(#REF!))</f>
        <v>#REF!</v>
      </c>
      <c r="Y37" s="51" t="e">
        <f>IF(#REF!=0," ",YEAR('Base Consolidada'!$QM$7)-YEAR(#REF!))</f>
        <v>#REF!</v>
      </c>
      <c r="Z37" s="51" t="e">
        <f>IF(#REF!=0," ",YEAR('Base Consolidada'!$QM$7)-YEAR(#REF!))</f>
        <v>#REF!</v>
      </c>
      <c r="AA37" s="51" t="e">
        <f>IF(#REF!=0," ",YEAR('Base Consolidada'!$QM$7)-YEAR(#REF!))</f>
        <v>#REF!</v>
      </c>
      <c r="AB37" s="1" t="str">
        <f>IF('Base Consolidada'!CI47="********"," ",'Base Consolidada'!CI47)</f>
        <v>*****</v>
      </c>
      <c r="AC37" s="1" t="e">
        <f>IF(#REF!=0," ",#REF!)</f>
        <v>#REF!</v>
      </c>
      <c r="AD37" s="1" t="e">
        <f>#REF!</f>
        <v>#REF!</v>
      </c>
      <c r="AE37" s="1" t="e">
        <f>#REF!</f>
        <v>#REF!</v>
      </c>
      <c r="AF37" s="1" t="e">
        <f>#REF!</f>
        <v>#REF!</v>
      </c>
      <c r="AG37" s="1" t="e">
        <f>#REF!</f>
        <v>#REF!</v>
      </c>
      <c r="AH37" s="1" t="e">
        <f>#REF!</f>
        <v>#REF!</v>
      </c>
      <c r="AI37" s="1" t="e">
        <f>#REF!</f>
        <v>#REF!</v>
      </c>
      <c r="AJ37" s="1" t="e">
        <f>#REF!</f>
        <v>#REF!</v>
      </c>
      <c r="AK37" s="1" t="e">
        <f>#REF!</f>
        <v>#REF!</v>
      </c>
      <c r="AL37" s="1" t="e">
        <f>#REF!</f>
        <v>#REF!</v>
      </c>
      <c r="AM37" s="1" t="e">
        <f>#REF!</f>
        <v>#REF!</v>
      </c>
      <c r="AN37" s="1" t="str">
        <f>'Base Consolidada'!MX47</f>
        <v>PEATÓN</v>
      </c>
      <c r="AO37" s="1" t="e">
        <f>#REF!</f>
        <v>#REF!</v>
      </c>
      <c r="AP37" s="53" t="e">
        <f>#REF!</f>
        <v>#REF!</v>
      </c>
      <c r="AQ37" s="1" t="e">
        <f>#REF!</f>
        <v>#REF!</v>
      </c>
      <c r="AR37" s="1" t="e">
        <f>#REF!</f>
        <v>#REF!</v>
      </c>
      <c r="AS37" s="1" t="e">
        <f>#REF!</f>
        <v>#REF!</v>
      </c>
      <c r="AT37" s="54">
        <f>YEAR('Base Consolidada'!QM47)-YEAR('Base Consolidada'!ML47)</f>
        <v>62</v>
      </c>
      <c r="AU37" s="54" t="e">
        <f>IF(#REF!=0," ",YEAR('Base Consolidada'!QM47)-YEAR(#REF!))</f>
        <v>#REF!</v>
      </c>
      <c r="AV37" s="54" t="e">
        <f>IF(#REF!=0," ",YEAR('Base Consolidada'!QM47)-YEAR(#REF!))</f>
        <v>#REF!</v>
      </c>
      <c r="AW37" s="54" t="e">
        <f>IF(#REF!=0," ",YEAR('Base Consolidada'!$QM$7)-YEAR(#REF!))</f>
        <v>#REF!</v>
      </c>
      <c r="AX37" s="54" t="e">
        <f>IF(#REF!=0," ",YEAR('Base Consolidada'!$QM$7)-YEAR(#REF!))</f>
        <v>#REF!</v>
      </c>
      <c r="AY37" s="54" t="e">
        <f>IF(#REF!=0," ",YEAR('Base Consolidada'!$QM$7)-YEAR(#REF!))</f>
        <v>#REF!</v>
      </c>
      <c r="AZ37" s="1"/>
      <c r="BA37" s="1" t="e">
        <f>#REF!</f>
        <v>#REF!</v>
      </c>
      <c r="BB37" s="1" t="e">
        <f>#REF!</f>
        <v>#REF!</v>
      </c>
      <c r="BC37" s="1" t="e">
        <f>#REF!</f>
        <v>#REF!</v>
      </c>
      <c r="BD37" s="1" t="e">
        <f>#REF!</f>
        <v>#REF!</v>
      </c>
      <c r="BE37" s="1" t="e">
        <f>#REF!</f>
        <v>#REF!</v>
      </c>
      <c r="BF37" s="1">
        <f>IF('Base Consolidada'!AJT47="APLICA",1," ")</f>
        <v>1</v>
      </c>
      <c r="BG37" s="1" t="str">
        <f>IF('Base Consolidada'!AJU47="APLICA",1," ")</f>
        <v> </v>
      </c>
      <c r="BH37" s="1" t="str">
        <f>IF('Base Consolidada'!AJV47="APLICA",1," ")</f>
        <v> </v>
      </c>
      <c r="BI37" s="1" t="str">
        <f>IF('Base Consolidada'!AJW47="APLICA",1," ")</f>
        <v> </v>
      </c>
      <c r="BJ37" s="1" t="str">
        <f>IF('Base Consolidada'!AJX47="APLICA",1," ")</f>
        <v> </v>
      </c>
      <c r="BK37" s="1">
        <f>IF('Base Consolidada'!AJY47="APLICA",1," ")</f>
        <v>1</v>
      </c>
      <c r="BL37" s="1" t="str">
        <f>IF('Base Consolidada'!AJZ47="APLICA",1," ")</f>
        <v> </v>
      </c>
      <c r="BM37" s="1" t="str">
        <f>IF('Base Consolidada'!AKA47="APLICA",1," ")</f>
        <v> </v>
      </c>
      <c r="BN37" s="1" t="str">
        <f>IF('Base Consolidada'!AKB47="APLICA",1," ")</f>
        <v> </v>
      </c>
      <c r="BO37" s="1">
        <f>IF('Base Consolidada'!AKC47="APLICA",1," ")</f>
        <v>1</v>
      </c>
      <c r="BP37" s="1" t="str">
        <f>IF('Base Consolidada'!AKD47="APLICA",1," ")</f>
        <v> </v>
      </c>
      <c r="BQ37" s="1" t="str">
        <f>IF('Base Consolidada'!AKE47="APLICA",1," ")</f>
        <v> </v>
      </c>
      <c r="BR37" s="1" t="str">
        <f>IF('Base Consolidada'!AKF47="APLICA",1," ")</f>
        <v> </v>
      </c>
      <c r="BS37" s="1" t="str">
        <f>IF('Base Consolidada'!AKG47="APLICA",1," ")</f>
        <v> </v>
      </c>
      <c r="BT37" s="1" t="str">
        <f>IF('Base Consolidada'!AKH47="APLICA",1," ")</f>
        <v> </v>
      </c>
      <c r="BU37" s="1" t="str">
        <f>IF('Base Consolidada'!AKI47="APLICA",1," ")</f>
        <v> </v>
      </c>
      <c r="BV37" s="1" t="str">
        <f>IF('Base Consolidada'!AKJ47="APLICA",1," ")</f>
        <v> </v>
      </c>
      <c r="BW37" s="1" t="str">
        <f>IF('Base Consolidada'!AKK47="APLICA",1," ")</f>
        <v> </v>
      </c>
      <c r="BX37" s="1" t="str">
        <f>IF('Base Consolidada'!AKL47="APLICA",1," ")</f>
        <v> </v>
      </c>
      <c r="BY37" s="1" t="str">
        <f>IF('Base Consolidada'!AKM47="APLICA",1," ")</f>
        <v> </v>
      </c>
      <c r="BZ37" s="1" t="str">
        <f>IF('Base Consolidada'!AKN47="APLICA",1," ")</f>
        <v> </v>
      </c>
      <c r="CA37" s="1" t="str">
        <f>IF('Base Consolidada'!AKO47="APLICA",1," ")</f>
        <v> </v>
      </c>
      <c r="CB37" s="1" t="str">
        <f>IF('Base Consolidada'!AKP47="APLICA",1," ")</f>
        <v> </v>
      </c>
      <c r="CC37" s="1" t="str">
        <f>IF('Base Consolidada'!AKQ47="APLICA",1," ")</f>
        <v> </v>
      </c>
      <c r="CD37" s="1" t="str">
        <f>IF('Base Consolidada'!AKR47="APLICA",1," ")</f>
        <v> </v>
      </c>
      <c r="CE37" s="1" t="str">
        <f>IF('Base Consolidada'!AKS47="APLICA",1," ")</f>
        <v> </v>
      </c>
      <c r="CF37" s="1" t="str">
        <f>IF('Base Consolidada'!AKT47="APLICA",1," ")</f>
        <v> </v>
      </c>
      <c r="CG37" s="1" t="str">
        <f>IF('Base Consolidada'!AKU47="APLICA",1," ")</f>
        <v> </v>
      </c>
      <c r="CH37" s="1" t="str">
        <f>IF('Base Consolidada'!AKV47="APLICA",1," ")</f>
        <v> </v>
      </c>
      <c r="CI37" s="1" t="str">
        <f>IF('Base Consolidada'!AKW47="APLICA",1," ")</f>
        <v> </v>
      </c>
      <c r="CJ37" s="1" t="str">
        <f>IF('Base Consolidada'!AKX47="APLICA",1," ")</f>
        <v> </v>
      </c>
      <c r="CK37" s="1" t="str">
        <f>IF('Base Consolidada'!AKY47="APLICA",1," ")</f>
        <v> </v>
      </c>
      <c r="CL37" s="1" t="str">
        <f>IF('Base Consolidada'!AKZ47="APLICA",1," ")</f>
        <v> </v>
      </c>
      <c r="CM37" s="1">
        <f>IF('Base Consolidada'!ALA47="APLICA",1," ")</f>
        <v>1</v>
      </c>
      <c r="CN37" s="1" t="str">
        <f>IF('Base Consolidada'!ALB47="APLICA",1," ")</f>
        <v> </v>
      </c>
      <c r="CO37" s="1" t="str">
        <f>IF('Base Consolidada'!ALC47="APLICA",1," ")</f>
        <v> </v>
      </c>
      <c r="CP37" s="1" t="str">
        <f>IF('Base Consolidada'!ALD47="APLICA",1," ")</f>
        <v> </v>
      </c>
      <c r="CQ37" s="1" t="str">
        <f>IF('Base Consolidada'!ALE47="APLICA",1," ")</f>
        <v> </v>
      </c>
      <c r="CR37" s="1" t="e">
        <f>IF('Base Consolidada'!#REF!="APLICA",1," ")</f>
        <v>#REF!</v>
      </c>
      <c r="CS37" s="1" t="e">
        <f>IF('Base Consolidada'!#REF!="APLICA",1," ")</f>
        <v>#REF!</v>
      </c>
      <c r="CT37" s="1" t="e">
        <f>IF('Base Consolidada'!#REF!="APLICA",1," ")</f>
        <v>#REF!</v>
      </c>
      <c r="CU37" s="1" t="e">
        <f>IF('Base Consolidada'!#REF!="APLICA",1," ")</f>
        <v>#REF!</v>
      </c>
      <c r="CV37" s="1" t="e">
        <f>IF('Base Consolidada'!#REF!="APLICA",1," ")</f>
        <v>#REF!</v>
      </c>
      <c r="CW37" s="1" t="e">
        <f>IF('Base Consolidada'!#REF!="APLICA",1," ")</f>
        <v>#REF!</v>
      </c>
      <c r="CX37" s="1" t="str">
        <f>IF('Base Consolidada'!ALF47="APLICA",1," ")</f>
        <v> </v>
      </c>
      <c r="CY37" s="1">
        <f>IF('Base Consolidada'!ALG47="APLICA",1," ")</f>
        <v>1</v>
      </c>
      <c r="CZ37" s="1" t="str">
        <f>IF('Base Consolidada'!ALH47="APLICA",1," ")</f>
        <v> </v>
      </c>
      <c r="DA37" s="1" t="str">
        <f>IF('Base Consolidada'!ALI47="APLICA",1," ")</f>
        <v> </v>
      </c>
      <c r="DB37" s="1">
        <f>IF('Base Consolidada'!ALJ47="APLICA",1," ")</f>
        <v>1</v>
      </c>
      <c r="DC37" s="1" t="str">
        <f>IF('Base Consolidada'!ALK47="APLICA",1," ")</f>
        <v> </v>
      </c>
      <c r="DD37" s="1">
        <f>IF('Base Consolidada'!ALL47="APLICA",1," ")</f>
        <v>1</v>
      </c>
      <c r="DE37" s="1" t="str">
        <f>IF('Base Consolidada'!ALM47="APLICA",1," ")</f>
        <v> </v>
      </c>
      <c r="DF37" s="1" t="str">
        <f>IF('Base Consolidada'!ALN47="APLICA",1," ")</f>
        <v> </v>
      </c>
      <c r="DG37" s="1" t="str">
        <f>IF('Base Consolidada'!ALO47="APLICA",1," ")</f>
        <v> </v>
      </c>
      <c r="DH37" s="1">
        <f>IF('Base Consolidada'!ALP47="APLICA",1," ")</f>
        <v>1</v>
      </c>
      <c r="DI37" s="1" t="str">
        <f>IF('Base Consolidada'!ALQ47="APLICA",1," ")</f>
        <v> </v>
      </c>
      <c r="DJ37" s="1" t="str">
        <f>IF('Base Consolidada'!ALR47="APLICA",1," ")</f>
        <v> </v>
      </c>
      <c r="DK37" s="1" t="str">
        <f>IF('Base Consolidada'!ALS47="APLICA",1," ")</f>
        <v> </v>
      </c>
      <c r="DL37" s="1" t="str">
        <f>IF('Base Consolidada'!ALT47="APLICA",1," ")</f>
        <v> </v>
      </c>
      <c r="DM37" s="1" t="str">
        <f>IF('Base Consolidada'!ALU47="APLICA",1," ")</f>
        <v> </v>
      </c>
      <c r="DN37" s="1" t="str">
        <f>IF('Base Consolidada'!ALV47="APLICA",1," ")</f>
        <v> </v>
      </c>
      <c r="DO37" s="1" t="str">
        <f>IF('Base Consolidada'!ALW47="APLICA",1," ")</f>
        <v> </v>
      </c>
      <c r="DP37" s="1" t="str">
        <f>IF('Base Consolidada'!ALX47="APLICA",1," ")</f>
        <v> </v>
      </c>
    </row>
    <row r="38" ht="14.5" spans="1:120">
      <c r="A38" s="49" t="e">
        <f>#REF!</f>
        <v>#REF!</v>
      </c>
      <c r="B38" s="1" t="s">
        <v>3899</v>
      </c>
      <c r="C38" s="1" t="s">
        <v>3900</v>
      </c>
      <c r="D38" s="1" t="e">
        <f>IF(OR(#REF!="VOLQUETA",#REF!="BUS",#REF!="BUSETA",#REF!="CAMIÓN",#REF!="AUTOMÓVIL",#REF!="CAMIONETA",#REF!="MICROBUS",#REF!="CAMPERO",#REF!="TRACTOCAMION"),"CONDUCTOR",#REF!)</f>
        <v>#REF!</v>
      </c>
      <c r="E38" s="1" t="e">
        <f>IF(OR(#REF!="VOLQUETA",#REF!="BUS",#REF!="BUSETA",#REF!="CAMIÓN",#REF!="AUTOMÓVIL",#REF!="CAMIONETA",#REF!="MICROBUS",#REF!="CAMPERO",#REF!="TRACTOCAMION"),"CONDUCTOR",#REF!)</f>
        <v>#REF!</v>
      </c>
      <c r="F38" s="1" t="e">
        <f>IF(OR(#REF!="VOLQUETA",#REF!="BUS",#REF!="BUSETA",#REF!="CAMIÓN",#REF!="AUTOMÓVIL",#REF!="CAMIONETA",#REF!="MICROBUS",#REF!="CAMPERO",#REF!="TRACTOCAMION"),"CONDUCTOR",#REF!)</f>
        <v>#REF!</v>
      </c>
      <c r="G38" s="49" t="e">
        <f>IF(OR(#REF!="VOLQUETA",#REF!="BUS",#REF!="BUSETA",#REF!="CAMIÓN",#REF!="AUTOMÓVIL",#REF!="CAMIONETA",#REF!="MICROBUS",#REF!="CAMPERO",#REF!="TRACTOCAMION"),"CONDUCTOR",#REF!)</f>
        <v>#REF!</v>
      </c>
      <c r="H38" s="49" t="e">
        <f>IF(OR(#REF!="VOLQUETA",#REF!="BUS",#REF!="BUSETA",#REF!="CAMIÓN",#REF!="AUTOMÓVIL",#REF!="CAMIONETA",#REF!="MICROBUS",#REF!="CAMPERO",#REF!="TRACTOCAMION"),"CONDUCTOR",#REF!)</f>
        <v>#REF!</v>
      </c>
      <c r="I38" s="49" t="e">
        <f>IF(OR(#REF!="VOLQUETA",#REF!="BUS",#REF!="BUSETA",#REF!="CAMIÓN",#REF!="AUTOMÓVIL",#REF!="CAMIONETA",#REF!="MICROBUS",#REF!="CAMPERO",#REF!="TRACTOCAMION"),"CONDUCTOR",#REF!)</f>
        <v>#REF!</v>
      </c>
      <c r="J38" s="49" t="e">
        <f>IF(OR(#REF!="VOLQUETA",#REF!="BUS",#REF!="BUSETA",#REF!="CAMIÓN",#REF!="AUTOMÓVIL",#REF!="CAMIONETA",#REF!="MICROBUS",#REF!="CAMPERO",#REF!="TRACTOCAMION"),"CONDUCTOR",#REF!)</f>
        <v>#REF!</v>
      </c>
      <c r="K38" s="49" t="e">
        <f>IF(OR(#REF!="VOLQUETA",#REF!="BUS",#REF!="BUSETA",#REF!="CAMIÓN",#REF!="AUTOMÓVIL",#REF!="CAMIONETA",#REF!="MICROBUS",#REF!="CAMPERO",#REF!="TRACTOCAMION"),"CONDUCTOR",#REF!)</f>
        <v>#REF!</v>
      </c>
      <c r="L38" s="49" t="e">
        <f>IF(OR(#REF!="VOLQUETA",#REF!="BUS",#REF!="BUSETA",#REF!="CAMIÓN",#REF!="AUTOMÓVIL",#REF!="CAMIONETA",#REF!="MICROBUS",#REF!="CAMPERO",#REF!="TRACTOCAMION"),"CONDUCTOR",#REF!)</f>
        <v>#REF!</v>
      </c>
      <c r="M38" s="49" t="e">
        <f>IF(OR(#REF!="VOLQUETA",#REF!="BUS",#REF!="BUSETA",#REF!="CAMIÓN",#REF!="AUTOMÓVIL",#REF!="CAMIONETA",#REF!="MICROBUS",#REF!="CAMPERO",#REF!="TRACTOCAMION"),"CONDUCTOR",#REF!)</f>
        <v>#REF!</v>
      </c>
      <c r="N38" s="49" t="e">
        <f>IF(OR(#REF!="VOLQUETA",#REF!="BUS",#REF!="BUSETA",#REF!="CAMIÓN",#REF!="AUTOMÓVIL",#REF!="CAMIONETA",#REF!="MICROBUS",#REF!="CAMPERO",#REF!="TRACTOCAMION"),"CONDUCTOR",#REF!)</f>
        <v>#REF!</v>
      </c>
      <c r="O38" s="49" t="e">
        <f>IF(OR(#REF!="VOLQUETA",#REF!="BUS",#REF!="BUSETA",#REF!="CAMIÓN",#REF!="AUTOMÓVIL",#REF!="CAMIONETA",#REF!="MICROBUS",#REF!="CAMPERO",#REF!="TRACTOCAMION"),"CONDUCTOR",#REF!)</f>
        <v>#REF!</v>
      </c>
      <c r="P38" s="49" t="e">
        <f>YEAR(#REF!)-YEAR(#REF!)</f>
        <v>#REF!</v>
      </c>
      <c r="Q38" s="51" t="e">
        <f>IF(#REF!=0," ",YEAR(#REF!)-YEAR(#REF!))</f>
        <v>#REF!</v>
      </c>
      <c r="R38" s="51" t="e">
        <f>IF(#REF!=0," ",YEAR(#REF!)-YEAR(#REF!))</f>
        <v>#REF!</v>
      </c>
      <c r="S38" s="51" t="e">
        <f>IF(#REF!=0," ",YEAR('Base Consolidada'!$QM$7)-YEAR(#REF!))</f>
        <v>#REF!</v>
      </c>
      <c r="T38" s="51" t="e">
        <f>IF(#REF!=0," ",YEAR('Base Consolidada'!$QM$7)-YEAR(#REF!))</f>
        <v>#REF!</v>
      </c>
      <c r="U38" s="51" t="e">
        <f>IF(#REF!=0," ",YEAR('Base Consolidada'!$QM$7)-YEAR(#REF!))</f>
        <v>#REF!</v>
      </c>
      <c r="V38" s="51" t="e">
        <f>IF(#REF!=0," ",YEAR('Base Consolidada'!$QM$7)-YEAR(#REF!))</f>
        <v>#REF!</v>
      </c>
      <c r="W38" s="51" t="e">
        <f>IF(#REF!=0," ",YEAR('Base Consolidada'!$QM$7)-YEAR(#REF!))</f>
        <v>#REF!</v>
      </c>
      <c r="X38" s="51" t="e">
        <f>IF(#REF!=0," ",YEAR('Base Consolidada'!$QM$7)-YEAR(#REF!))</f>
        <v>#REF!</v>
      </c>
      <c r="Y38" s="51" t="e">
        <f>IF(#REF!=0," ",YEAR('Base Consolidada'!$QM$7)-YEAR(#REF!))</f>
        <v>#REF!</v>
      </c>
      <c r="Z38" s="51" t="e">
        <f>IF(#REF!=0," ",YEAR('Base Consolidada'!$QM$7)-YEAR(#REF!))</f>
        <v>#REF!</v>
      </c>
      <c r="AA38" s="51" t="e">
        <f>IF(#REF!=0," ",YEAR('Base Consolidada'!$QM$7)-YEAR(#REF!))</f>
        <v>#REF!</v>
      </c>
      <c r="AB38" s="1" t="e">
        <f>IF(#REF!="********"," ",#REF!)</f>
        <v>#REF!</v>
      </c>
      <c r="AC38" s="1" t="e">
        <f>IF(#REF!=0," ",#REF!)</f>
        <v>#REF!</v>
      </c>
      <c r="AD38" s="1" t="e">
        <f>#REF!</f>
        <v>#REF!</v>
      </c>
      <c r="AE38" s="1" t="e">
        <f>#REF!</f>
        <v>#REF!</v>
      </c>
      <c r="AF38" s="1" t="e">
        <f>#REF!</f>
        <v>#REF!</v>
      </c>
      <c r="AG38" s="1" t="e">
        <f>#REF!</f>
        <v>#REF!</v>
      </c>
      <c r="AH38" s="1" t="e">
        <f>#REF!</f>
        <v>#REF!</v>
      </c>
      <c r="AI38" s="1" t="e">
        <f>#REF!</f>
        <v>#REF!</v>
      </c>
      <c r="AJ38" s="1" t="e">
        <f>#REF!</f>
        <v>#REF!</v>
      </c>
      <c r="AK38" s="1" t="e">
        <f>#REF!</f>
        <v>#REF!</v>
      </c>
      <c r="AL38" s="1" t="e">
        <f>#REF!</f>
        <v>#REF!</v>
      </c>
      <c r="AM38" s="1" t="e">
        <f>#REF!</f>
        <v>#REF!</v>
      </c>
      <c r="AN38" s="1"/>
      <c r="AO38" s="1" t="e">
        <f>#REF!</f>
        <v>#REF!</v>
      </c>
      <c r="AP38" s="53" t="e">
        <f>#REF!</f>
        <v>#REF!</v>
      </c>
      <c r="AQ38" s="1" t="e">
        <f>#REF!</f>
        <v>#REF!</v>
      </c>
      <c r="AR38" s="1" t="e">
        <f>#REF!</f>
        <v>#REF!</v>
      </c>
      <c r="AS38" s="1" t="e">
        <f>#REF!</f>
        <v>#REF!</v>
      </c>
      <c r="AT38" s="54"/>
      <c r="AU38" s="54" t="e">
        <f>IF(#REF!=0," ",YEAR(#REF!)-YEAR(#REF!))</f>
        <v>#REF!</v>
      </c>
      <c r="AV38" s="54" t="e">
        <f>IF(#REF!=0," ",YEAR(#REF!)-YEAR(#REF!))</f>
        <v>#REF!</v>
      </c>
      <c r="AW38" s="54" t="e">
        <f>IF(#REF!=0," ",YEAR('Base Consolidada'!$QM$7)-YEAR(#REF!))</f>
        <v>#REF!</v>
      </c>
      <c r="AX38" s="54" t="e">
        <f>IF(#REF!=0," ",YEAR('Base Consolidada'!$QM$7)-YEAR(#REF!))</f>
        <v>#REF!</v>
      </c>
      <c r="AY38" s="54" t="e">
        <f>IF(#REF!=0," ",YEAR('Base Consolidada'!$QM$7)-YEAR(#REF!))</f>
        <v>#REF!</v>
      </c>
      <c r="AZ38" s="1"/>
      <c r="BA38" s="1" t="e">
        <f>#REF!</f>
        <v>#REF!</v>
      </c>
      <c r="BB38" s="1" t="e">
        <f>#REF!</f>
        <v>#REF!</v>
      </c>
      <c r="BC38" s="1" t="e">
        <f>#REF!</f>
        <v>#REF!</v>
      </c>
      <c r="BD38" s="1" t="e">
        <f>#REF!</f>
        <v>#REF!</v>
      </c>
      <c r="BE38" s="1" t="e">
        <f>#REF!</f>
        <v>#REF!</v>
      </c>
      <c r="BF38" s="1" t="e">
        <f>IF(#REF!="APLICA",1," ")</f>
        <v>#REF!</v>
      </c>
      <c r="BG38" s="1" t="e">
        <f>IF(#REF!="APLICA",1," ")</f>
        <v>#REF!</v>
      </c>
      <c r="BH38" s="1" t="e">
        <f>IF(#REF!="APLICA",1," ")</f>
        <v>#REF!</v>
      </c>
      <c r="BI38" s="1" t="e">
        <f>IF(#REF!="APLICA",1," ")</f>
        <v>#REF!</v>
      </c>
      <c r="BJ38" s="1" t="e">
        <f>IF(#REF!="APLICA",1," ")</f>
        <v>#REF!</v>
      </c>
      <c r="BK38" s="1" t="e">
        <f>IF(#REF!="APLICA",1," ")</f>
        <v>#REF!</v>
      </c>
      <c r="BL38" s="1" t="e">
        <f>IF(#REF!="APLICA",1," ")</f>
        <v>#REF!</v>
      </c>
      <c r="BM38" s="1" t="e">
        <f>IF(#REF!="APLICA",1," ")</f>
        <v>#REF!</v>
      </c>
      <c r="BN38" s="1" t="e">
        <f>IF(#REF!="APLICA",1," ")</f>
        <v>#REF!</v>
      </c>
      <c r="BO38" s="1" t="e">
        <f>IF(#REF!="APLICA",1," ")</f>
        <v>#REF!</v>
      </c>
      <c r="BP38" s="1" t="e">
        <f>IF(#REF!="APLICA",1," ")</f>
        <v>#REF!</v>
      </c>
      <c r="BQ38" s="1" t="e">
        <f>IF(#REF!="APLICA",1," ")</f>
        <v>#REF!</v>
      </c>
      <c r="BR38" s="1" t="e">
        <f>IF(#REF!="APLICA",1," ")</f>
        <v>#REF!</v>
      </c>
      <c r="BS38" s="1" t="e">
        <f>IF(#REF!="APLICA",1," ")</f>
        <v>#REF!</v>
      </c>
      <c r="BT38" s="1" t="e">
        <f>IF(#REF!="APLICA",1," ")</f>
        <v>#REF!</v>
      </c>
      <c r="BU38" s="1" t="e">
        <f>IF(#REF!="APLICA",1," ")</f>
        <v>#REF!</v>
      </c>
      <c r="BV38" s="1" t="e">
        <f>IF(#REF!="APLICA",1," ")</f>
        <v>#REF!</v>
      </c>
      <c r="BW38" s="1" t="e">
        <f>IF(#REF!="APLICA",1," ")</f>
        <v>#REF!</v>
      </c>
      <c r="BX38" s="1" t="e">
        <f>IF(#REF!="APLICA",1," ")</f>
        <v>#REF!</v>
      </c>
      <c r="BY38" s="1" t="e">
        <f>IF(#REF!="APLICA",1," ")</f>
        <v>#REF!</v>
      </c>
      <c r="BZ38" s="1" t="e">
        <f>IF(#REF!="APLICA",1," ")</f>
        <v>#REF!</v>
      </c>
      <c r="CA38" s="1" t="e">
        <f>IF(#REF!="APLICA",1," ")</f>
        <v>#REF!</v>
      </c>
      <c r="CB38" s="1" t="e">
        <f>IF(#REF!="APLICA",1," ")</f>
        <v>#REF!</v>
      </c>
      <c r="CC38" s="1" t="e">
        <f>IF(#REF!="APLICA",1," ")</f>
        <v>#REF!</v>
      </c>
      <c r="CD38" s="1" t="e">
        <f>IF(#REF!="APLICA",1," ")</f>
        <v>#REF!</v>
      </c>
      <c r="CE38" s="1" t="e">
        <f>IF(#REF!="APLICA",1," ")</f>
        <v>#REF!</v>
      </c>
      <c r="CF38" s="1" t="e">
        <f>IF(#REF!="APLICA",1," ")</f>
        <v>#REF!</v>
      </c>
      <c r="CG38" s="1" t="e">
        <f>IF(#REF!="APLICA",1," ")</f>
        <v>#REF!</v>
      </c>
      <c r="CH38" s="1" t="e">
        <f>IF(#REF!="APLICA",1," ")</f>
        <v>#REF!</v>
      </c>
      <c r="CI38" s="1" t="e">
        <f>IF(#REF!="APLICA",1," ")</f>
        <v>#REF!</v>
      </c>
      <c r="CJ38" s="1" t="e">
        <f>IF(#REF!="APLICA",1," ")</f>
        <v>#REF!</v>
      </c>
      <c r="CK38" s="1" t="e">
        <f>IF(#REF!="APLICA",1," ")</f>
        <v>#REF!</v>
      </c>
      <c r="CL38" s="1" t="e">
        <f>IF(#REF!="APLICA",1," ")</f>
        <v>#REF!</v>
      </c>
      <c r="CM38" s="1" t="e">
        <f>IF(#REF!="APLICA",1," ")</f>
        <v>#REF!</v>
      </c>
      <c r="CN38" s="1" t="e">
        <f>IF(#REF!="APLICA",1," ")</f>
        <v>#REF!</v>
      </c>
      <c r="CO38" s="1" t="e">
        <f>IF(#REF!="APLICA",1," ")</f>
        <v>#REF!</v>
      </c>
      <c r="CP38" s="1" t="e">
        <f>IF(#REF!="APLICA",1," ")</f>
        <v>#REF!</v>
      </c>
      <c r="CQ38" s="1" t="e">
        <f>IF(#REF!="APLICA",1," ")</f>
        <v>#REF!</v>
      </c>
      <c r="CR38" s="1" t="e">
        <f>IF(#REF!="APLICA",1," ")</f>
        <v>#REF!</v>
      </c>
      <c r="CS38" s="1" t="e">
        <f>IF(#REF!="APLICA",1," ")</f>
        <v>#REF!</v>
      </c>
      <c r="CT38" s="1" t="e">
        <f>IF(#REF!="APLICA",1," ")</f>
        <v>#REF!</v>
      </c>
      <c r="CU38" s="1" t="e">
        <f>IF(#REF!="APLICA",1," ")</f>
        <v>#REF!</v>
      </c>
      <c r="CV38" s="1" t="e">
        <f>IF(#REF!="APLICA",1," ")</f>
        <v>#REF!</v>
      </c>
      <c r="CW38" s="1" t="e">
        <f>IF(#REF!="APLICA",1," ")</f>
        <v>#REF!</v>
      </c>
      <c r="CX38" s="1" t="e">
        <f>IF(#REF!="APLICA",1," ")</f>
        <v>#REF!</v>
      </c>
      <c r="CY38" s="1" t="e">
        <f>IF(#REF!="APLICA",1," ")</f>
        <v>#REF!</v>
      </c>
      <c r="CZ38" s="1" t="e">
        <f>IF(#REF!="APLICA",1," ")</f>
        <v>#REF!</v>
      </c>
      <c r="DA38" s="1" t="e">
        <f>IF(#REF!="APLICA",1," ")</f>
        <v>#REF!</v>
      </c>
      <c r="DB38" s="1" t="e">
        <f>IF(#REF!="APLICA",1," ")</f>
        <v>#REF!</v>
      </c>
      <c r="DC38" s="1" t="e">
        <f>IF(#REF!="APLICA",1," ")</f>
        <v>#REF!</v>
      </c>
      <c r="DD38" s="1" t="e">
        <f>IF(#REF!="APLICA",1," ")</f>
        <v>#REF!</v>
      </c>
      <c r="DE38" s="1" t="e">
        <f>IF(#REF!="APLICA",1," ")</f>
        <v>#REF!</v>
      </c>
      <c r="DF38" s="1" t="e">
        <f>IF(#REF!="APLICA",1," ")</f>
        <v>#REF!</v>
      </c>
      <c r="DG38" s="1" t="e">
        <f>IF(#REF!="APLICA",1," ")</f>
        <v>#REF!</v>
      </c>
      <c r="DH38" s="1" t="e">
        <f>IF(#REF!="APLICA",1," ")</f>
        <v>#REF!</v>
      </c>
      <c r="DI38" s="1" t="e">
        <f>IF(#REF!="APLICA",1," ")</f>
        <v>#REF!</v>
      </c>
      <c r="DJ38" s="1" t="e">
        <f>IF(#REF!="APLICA",1," ")</f>
        <v>#REF!</v>
      </c>
      <c r="DK38" s="1" t="e">
        <f>IF(#REF!="APLICA",1," ")</f>
        <v>#REF!</v>
      </c>
      <c r="DL38" s="1" t="e">
        <f>IF(#REF!="APLICA",1," ")</f>
        <v>#REF!</v>
      </c>
      <c r="DM38" s="1" t="e">
        <f>IF(#REF!="APLICA",1," ")</f>
        <v>#REF!</v>
      </c>
      <c r="DN38" s="1" t="e">
        <f>IF(#REF!="APLICA",1," ")</f>
        <v>#REF!</v>
      </c>
      <c r="DO38" s="1" t="e">
        <f>IF(#REF!="APLICA",1," ")</f>
        <v>#REF!</v>
      </c>
      <c r="DP38" s="1" t="e">
        <f>IF(#REF!="APLICA",1," ")</f>
        <v>#REF!</v>
      </c>
    </row>
    <row r="39" ht="14.5" spans="1:120">
      <c r="A39" s="49">
        <f>'Base Consolidada'!B48</f>
        <v>55</v>
      </c>
      <c r="B39" s="1" t="s">
        <v>3873</v>
      </c>
      <c r="C39" s="1" t="s">
        <v>3901</v>
      </c>
      <c r="D39" s="1" t="str">
        <f>IF(OR('Base Consolidada'!DW48="VOLQUETA",'Base Consolidada'!DW48="BUS",'Base Consolidada'!DW48="BUSETA",'Base Consolidada'!DW48="CAMIÓN",'Base Consolidada'!DW48="AUTOMÓVIL",'Base Consolidada'!DW48="CAMIONETA",'Base Consolidada'!DW48="MICROBUS",'Base Consolidada'!DW48="CAMPERO",'Base Consolidada'!DW48="TRACTOCAMION"),"CONDUCTOR",'Base Consolidada'!DW48)</f>
        <v>TRACTOCAMIÓN</v>
      </c>
      <c r="E39" s="1" t="e">
        <f>IF(OR(#REF!="VOLQUETA",#REF!="BUS",#REF!="BUSETA",#REF!="CAMIÓN",#REF!="AUTOMÓVIL",#REF!="CAMIONETA",#REF!="MICROBUS",#REF!="CAMPERO",#REF!="TRACTOCAMION"),"CONDUCTOR",#REF!)</f>
        <v>#REF!</v>
      </c>
      <c r="F39" s="1" t="e">
        <f>IF(OR(#REF!="VOLQUETA",#REF!="BUS",#REF!="BUSETA",#REF!="CAMIÓN",#REF!="AUTOMÓVIL",#REF!="CAMIONETA",#REF!="MICROBUS",#REF!="CAMPERO",#REF!="TRACTOCAMION"),"CONDUCTOR",#REF!)</f>
        <v>#REF!</v>
      </c>
      <c r="G39" s="49" t="e">
        <f>IF(OR(#REF!="VOLQUETA",#REF!="BUS",#REF!="BUSETA",#REF!="CAMIÓN",#REF!="AUTOMÓVIL",#REF!="CAMIONETA",#REF!="MICROBUS",#REF!="CAMPERO",#REF!="TRACTOCAMION"),"CONDUCTOR",#REF!)</f>
        <v>#REF!</v>
      </c>
      <c r="H39" s="49" t="e">
        <f>IF(OR(#REF!="VOLQUETA",#REF!="BUS",#REF!="BUSETA",#REF!="CAMIÓN",#REF!="AUTOMÓVIL",#REF!="CAMIONETA",#REF!="MICROBUS",#REF!="CAMPERO",#REF!="TRACTOCAMION"),"CONDUCTOR",#REF!)</f>
        <v>#REF!</v>
      </c>
      <c r="I39" s="49" t="e">
        <f>IF(OR(#REF!="VOLQUETA",#REF!="BUS",#REF!="BUSETA",#REF!="CAMIÓN",#REF!="AUTOMÓVIL",#REF!="CAMIONETA",#REF!="MICROBUS",#REF!="CAMPERO",#REF!="TRACTOCAMION"),"CONDUCTOR",#REF!)</f>
        <v>#REF!</v>
      </c>
      <c r="J39" s="49" t="e">
        <f>IF(OR(#REF!="VOLQUETA",#REF!="BUS",#REF!="BUSETA",#REF!="CAMIÓN",#REF!="AUTOMÓVIL",#REF!="CAMIONETA",#REF!="MICROBUS",#REF!="CAMPERO",#REF!="TRACTOCAMION"),"CONDUCTOR",#REF!)</f>
        <v>#REF!</v>
      </c>
      <c r="K39" s="49" t="e">
        <f>IF(OR(#REF!="VOLQUETA",#REF!="BUS",#REF!="BUSETA",#REF!="CAMIÓN",#REF!="AUTOMÓVIL",#REF!="CAMIONETA",#REF!="MICROBUS",#REF!="CAMPERO",#REF!="TRACTOCAMION"),"CONDUCTOR",#REF!)</f>
        <v>#REF!</v>
      </c>
      <c r="L39" s="49" t="e">
        <f>IF(OR(#REF!="VOLQUETA",#REF!="BUS",#REF!="BUSETA",#REF!="CAMIÓN",#REF!="AUTOMÓVIL",#REF!="CAMIONETA",#REF!="MICROBUS",#REF!="CAMPERO",#REF!="TRACTOCAMION"),"CONDUCTOR",#REF!)</f>
        <v>#REF!</v>
      </c>
      <c r="M39" s="49" t="e">
        <f>IF(OR(#REF!="VOLQUETA",#REF!="BUS",#REF!="BUSETA",#REF!="CAMIÓN",#REF!="AUTOMÓVIL",#REF!="CAMIONETA",#REF!="MICROBUS",#REF!="CAMPERO",#REF!="TRACTOCAMION"),"CONDUCTOR",#REF!)</f>
        <v>#REF!</v>
      </c>
      <c r="N39" s="49" t="e">
        <f>IF(OR(#REF!="VOLQUETA",#REF!="BUS",#REF!="BUSETA",#REF!="CAMIÓN",#REF!="AUTOMÓVIL",#REF!="CAMIONETA",#REF!="MICROBUS",#REF!="CAMPERO",#REF!="TRACTOCAMION"),"CONDUCTOR",#REF!)</f>
        <v>#REF!</v>
      </c>
      <c r="O39" s="49" t="e">
        <f>IF(OR(#REF!="VOLQUETA",#REF!="BUS",#REF!="BUSETA",#REF!="CAMIÓN",#REF!="AUTOMÓVIL",#REF!="CAMIONETA",#REF!="MICROBUS",#REF!="CAMPERO",#REF!="TRACTOCAMION"),"CONDUCTOR",#REF!)</f>
        <v>#REF!</v>
      </c>
      <c r="P39" s="49">
        <f>YEAR('Base Consolidada'!QM48)-YEAR('Base Consolidada'!CG48)</f>
        <v>33</v>
      </c>
      <c r="Q39" s="51" t="e">
        <f>IF(#REF!=0," ",YEAR('Base Consolidada'!QM48)-YEAR(#REF!))</f>
        <v>#REF!</v>
      </c>
      <c r="R39" s="51" t="e">
        <f>IF(#REF!=0," ",YEAR('Base Consolidada'!QM48)-YEAR(#REF!))</f>
        <v>#REF!</v>
      </c>
      <c r="S39" s="51" t="e">
        <f>IF(#REF!=0," ",YEAR('Base Consolidada'!$QM$7)-YEAR(#REF!))</f>
        <v>#REF!</v>
      </c>
      <c r="T39" s="51" t="e">
        <f>IF(#REF!=0," ",YEAR('Base Consolidada'!$QM$7)-YEAR(#REF!))</f>
        <v>#REF!</v>
      </c>
      <c r="U39" s="51" t="e">
        <f>IF(#REF!=0," ",YEAR('Base Consolidada'!$QM$7)-YEAR(#REF!))</f>
        <v>#REF!</v>
      </c>
      <c r="V39" s="51" t="e">
        <f>IF(#REF!=0," ",YEAR('Base Consolidada'!$QM$7)-YEAR(#REF!))</f>
        <v>#REF!</v>
      </c>
      <c r="W39" s="51" t="e">
        <f>IF(#REF!=0," ",YEAR('Base Consolidada'!$QM$7)-YEAR(#REF!))</f>
        <v>#REF!</v>
      </c>
      <c r="X39" s="51" t="e">
        <f>IF(#REF!=0," ",YEAR('Base Consolidada'!$QM$7)-YEAR(#REF!))</f>
        <v>#REF!</v>
      </c>
      <c r="Y39" s="51" t="e">
        <f>IF(#REF!=0," ",YEAR('Base Consolidada'!$QM$7)-YEAR(#REF!))</f>
        <v>#REF!</v>
      </c>
      <c r="Z39" s="51" t="e">
        <f>IF(#REF!=0," ",YEAR('Base Consolidada'!$QM$7)-YEAR(#REF!))</f>
        <v>#REF!</v>
      </c>
      <c r="AA39" s="51" t="e">
        <f>IF(#REF!=0," ",YEAR('Base Consolidada'!$QM$7)-YEAR(#REF!))</f>
        <v>#REF!</v>
      </c>
      <c r="AB39" s="1" t="str">
        <f>IF('Base Consolidada'!CI48="********"," ",'Base Consolidada'!CI48)</f>
        <v>*****</v>
      </c>
      <c r="AC39" s="1" t="e">
        <f>IF(#REF!=0," ",#REF!)</f>
        <v>#REF!</v>
      </c>
      <c r="AD39" s="1" t="e">
        <f>#REF!</f>
        <v>#REF!</v>
      </c>
      <c r="AE39" s="1" t="e">
        <f>#REF!</f>
        <v>#REF!</v>
      </c>
      <c r="AF39" s="1" t="e">
        <f>#REF!</f>
        <v>#REF!</v>
      </c>
      <c r="AG39" s="1" t="e">
        <f>#REF!</f>
        <v>#REF!</v>
      </c>
      <c r="AH39" s="1" t="e">
        <f>#REF!</f>
        <v>#REF!</v>
      </c>
      <c r="AI39" s="1" t="e">
        <f>#REF!</f>
        <v>#REF!</v>
      </c>
      <c r="AJ39" s="1" t="e">
        <f>#REF!</f>
        <v>#REF!</v>
      </c>
      <c r="AK39" s="1" t="e">
        <f>#REF!</f>
        <v>#REF!</v>
      </c>
      <c r="AL39" s="1" t="e">
        <f>#REF!</f>
        <v>#REF!</v>
      </c>
      <c r="AM39" s="1" t="e">
        <f>#REF!</f>
        <v>#REF!</v>
      </c>
      <c r="AN39" s="1"/>
      <c r="AO39" s="1" t="e">
        <f>#REF!</f>
        <v>#REF!</v>
      </c>
      <c r="AP39" s="53" t="e">
        <f>#REF!</f>
        <v>#REF!</v>
      </c>
      <c r="AQ39" s="1" t="e">
        <f>#REF!</f>
        <v>#REF!</v>
      </c>
      <c r="AR39" s="1" t="e">
        <f>#REF!</f>
        <v>#REF!</v>
      </c>
      <c r="AS39" s="1" t="e">
        <f>#REF!</f>
        <v>#REF!</v>
      </c>
      <c r="AT39" s="54" t="e">
        <f>YEAR('Base Consolidada'!QM48)-YEAR('Base Consolidada'!ML48)</f>
        <v>#VALUE!</v>
      </c>
      <c r="AU39" s="54" t="e">
        <f>IF(#REF!=0," ",YEAR('Base Consolidada'!QM48)-YEAR(#REF!))</f>
        <v>#REF!</v>
      </c>
      <c r="AV39" s="54" t="e">
        <f>IF(#REF!=0," ",YEAR('Base Consolidada'!QM48)-YEAR(#REF!))</f>
        <v>#REF!</v>
      </c>
      <c r="AW39" s="54" t="e">
        <f>IF(#REF!=0," ",YEAR('Base Consolidada'!$QM$7)-YEAR(#REF!))</f>
        <v>#REF!</v>
      </c>
      <c r="AX39" s="54" t="e">
        <f>IF(#REF!=0," ",YEAR('Base Consolidada'!$QM$7)-YEAR(#REF!))</f>
        <v>#REF!</v>
      </c>
      <c r="AY39" s="54" t="e">
        <f>IF(#REF!=0," ",YEAR('Base Consolidada'!$QM$7)-YEAR(#REF!))</f>
        <v>#REF!</v>
      </c>
      <c r="AZ39" s="1"/>
      <c r="BA39" s="1" t="e">
        <f>#REF!</f>
        <v>#REF!</v>
      </c>
      <c r="BB39" s="1" t="e">
        <f>#REF!</f>
        <v>#REF!</v>
      </c>
      <c r="BC39" s="1" t="e">
        <f>#REF!</f>
        <v>#REF!</v>
      </c>
      <c r="BD39" s="1" t="e">
        <f>#REF!</f>
        <v>#REF!</v>
      </c>
      <c r="BE39" s="1" t="e">
        <f>#REF!</f>
        <v>#REF!</v>
      </c>
      <c r="BF39" s="1" t="str">
        <f>IF('Base Consolidada'!AJT48="APLICA",1," ")</f>
        <v> </v>
      </c>
      <c r="BG39" s="1">
        <f>IF('Base Consolidada'!AJU48="APLICA",1," ")</f>
        <v>1</v>
      </c>
      <c r="BH39" s="1" t="str">
        <f>IF('Base Consolidada'!AJV48="APLICA",1," ")</f>
        <v> </v>
      </c>
      <c r="BI39" s="1" t="str">
        <f>IF('Base Consolidada'!AJW48="APLICA",1," ")</f>
        <v> </v>
      </c>
      <c r="BJ39" s="1" t="str">
        <f>IF('Base Consolidada'!AJX48="APLICA",1," ")</f>
        <v> </v>
      </c>
      <c r="BK39" s="1" t="str">
        <f>IF('Base Consolidada'!AJY48="APLICA",1," ")</f>
        <v> </v>
      </c>
      <c r="BL39" s="1" t="str">
        <f>IF('Base Consolidada'!AJZ48="APLICA",1," ")</f>
        <v> </v>
      </c>
      <c r="BM39" s="1" t="str">
        <f>IF('Base Consolidada'!AKA48="APLICA",1," ")</f>
        <v> </v>
      </c>
      <c r="BN39" s="1" t="str">
        <f>IF('Base Consolidada'!AKB48="APLICA",1," ")</f>
        <v> </v>
      </c>
      <c r="BO39" s="1" t="str">
        <f>IF('Base Consolidada'!AKC48="APLICA",1," ")</f>
        <v> </v>
      </c>
      <c r="BP39" s="1" t="str">
        <f>IF('Base Consolidada'!AKD48="APLICA",1," ")</f>
        <v> </v>
      </c>
      <c r="BQ39" s="1" t="str">
        <f>IF('Base Consolidada'!AKE48="APLICA",1," ")</f>
        <v> </v>
      </c>
      <c r="BR39" s="1" t="str">
        <f>IF('Base Consolidada'!AKF48="APLICA",1," ")</f>
        <v> </v>
      </c>
      <c r="BS39" s="1" t="str">
        <f>IF('Base Consolidada'!AKG48="APLICA",1," ")</f>
        <v> </v>
      </c>
      <c r="BT39" s="1" t="str">
        <f>IF('Base Consolidada'!AKH48="APLICA",1," ")</f>
        <v> </v>
      </c>
      <c r="BU39" s="1">
        <f>IF('Base Consolidada'!AKI48="APLICA",1," ")</f>
        <v>1</v>
      </c>
      <c r="BV39" s="1">
        <f>IF('Base Consolidada'!AKJ48="APLICA",1," ")</f>
        <v>1</v>
      </c>
      <c r="BW39" s="1" t="str">
        <f>IF('Base Consolidada'!AKK48="APLICA",1," ")</f>
        <v> </v>
      </c>
      <c r="BX39" s="1" t="str">
        <f>IF('Base Consolidada'!AKL48="APLICA",1," ")</f>
        <v> </v>
      </c>
      <c r="BY39" s="1" t="str">
        <f>IF('Base Consolidada'!AKM48="APLICA",1," ")</f>
        <v> </v>
      </c>
      <c r="BZ39" s="1" t="str">
        <f>IF('Base Consolidada'!AKN48="APLICA",1," ")</f>
        <v> </v>
      </c>
      <c r="CA39" s="1" t="str">
        <f>IF('Base Consolidada'!AKO48="APLICA",1," ")</f>
        <v> </v>
      </c>
      <c r="CB39" s="1">
        <f>IF('Base Consolidada'!AKP48="APLICA",1," ")</f>
        <v>1</v>
      </c>
      <c r="CC39" s="1" t="str">
        <f>IF('Base Consolidada'!AKQ48="APLICA",1," ")</f>
        <v> </v>
      </c>
      <c r="CD39" s="1" t="str">
        <f>IF('Base Consolidada'!AKR48="APLICA",1," ")</f>
        <v> </v>
      </c>
      <c r="CE39" s="1" t="str">
        <f>IF('Base Consolidada'!AKS48="APLICA",1," ")</f>
        <v> </v>
      </c>
      <c r="CF39" s="1" t="str">
        <f>IF('Base Consolidada'!AKT48="APLICA",1," ")</f>
        <v> </v>
      </c>
      <c r="CG39" s="1" t="str">
        <f>IF('Base Consolidada'!AKU48="APLICA",1," ")</f>
        <v> </v>
      </c>
      <c r="CH39" s="1">
        <f>IF('Base Consolidada'!AKV48="APLICA",1," ")</f>
        <v>1</v>
      </c>
      <c r="CI39" s="1" t="str">
        <f>IF('Base Consolidada'!AKW48="APLICA",1," ")</f>
        <v> </v>
      </c>
      <c r="CJ39" s="1" t="str">
        <f>IF('Base Consolidada'!AKX48="APLICA",1," ")</f>
        <v> </v>
      </c>
      <c r="CK39" s="1" t="str">
        <f>IF('Base Consolidada'!AKY48="APLICA",1," ")</f>
        <v> </v>
      </c>
      <c r="CL39" s="1" t="str">
        <f>IF('Base Consolidada'!AKZ48="APLICA",1," ")</f>
        <v> </v>
      </c>
      <c r="CM39" s="1" t="str">
        <f>IF('Base Consolidada'!ALA48="APLICA",1," ")</f>
        <v> </v>
      </c>
      <c r="CN39" s="1" t="str">
        <f>IF('Base Consolidada'!ALB48="APLICA",1," ")</f>
        <v> </v>
      </c>
      <c r="CO39" s="1" t="str">
        <f>IF('Base Consolidada'!ALC48="APLICA",1," ")</f>
        <v> </v>
      </c>
      <c r="CP39" s="1" t="str">
        <f>IF('Base Consolidada'!ALD48="APLICA",1," ")</f>
        <v> </v>
      </c>
      <c r="CQ39" s="1" t="str">
        <f>IF('Base Consolidada'!ALE48="APLICA",1," ")</f>
        <v> </v>
      </c>
      <c r="CR39" s="1" t="e">
        <f>IF('Base Consolidada'!#REF!="APLICA",1," ")</f>
        <v>#REF!</v>
      </c>
      <c r="CS39" s="1" t="e">
        <f>IF('Base Consolidada'!#REF!="APLICA",1," ")</f>
        <v>#REF!</v>
      </c>
      <c r="CT39" s="1" t="e">
        <f>IF('Base Consolidada'!#REF!="APLICA",1," ")</f>
        <v>#REF!</v>
      </c>
      <c r="CU39" s="1" t="e">
        <f>IF('Base Consolidada'!#REF!="APLICA",1," ")</f>
        <v>#REF!</v>
      </c>
      <c r="CV39" s="1" t="e">
        <f>IF('Base Consolidada'!#REF!="APLICA",1," ")</f>
        <v>#REF!</v>
      </c>
      <c r="CW39" s="1" t="e">
        <f>IF('Base Consolidada'!#REF!="APLICA",1," ")</f>
        <v>#REF!</v>
      </c>
      <c r="CX39" s="1" t="str">
        <f>IF('Base Consolidada'!ALF48="APLICA",1," ")</f>
        <v> </v>
      </c>
      <c r="CY39" s="1" t="str">
        <f>IF('Base Consolidada'!ALG48="APLICA",1," ")</f>
        <v> </v>
      </c>
      <c r="CZ39" s="1">
        <f>IF('Base Consolidada'!ALH48="APLICA",1," ")</f>
        <v>1</v>
      </c>
      <c r="DA39" s="1" t="str">
        <f>IF('Base Consolidada'!ALI48="APLICA",1," ")</f>
        <v> </v>
      </c>
      <c r="DB39" s="1" t="str">
        <f>IF('Base Consolidada'!ALJ48="APLICA",1," ")</f>
        <v> </v>
      </c>
      <c r="DC39" s="1">
        <f>IF('Base Consolidada'!ALK48="APLICA",1," ")</f>
        <v>1</v>
      </c>
      <c r="DD39" s="1" t="str">
        <f>IF('Base Consolidada'!ALL48="APLICA",1," ")</f>
        <v> </v>
      </c>
      <c r="DE39" s="1" t="str">
        <f>IF('Base Consolidada'!ALM48="APLICA",1," ")</f>
        <v> </v>
      </c>
      <c r="DF39" s="1" t="str">
        <f>IF('Base Consolidada'!ALN48="APLICA",1," ")</f>
        <v> </v>
      </c>
      <c r="DG39" s="1" t="str">
        <f>IF('Base Consolidada'!ALO48="APLICA",1," ")</f>
        <v> </v>
      </c>
      <c r="DH39" s="1" t="str">
        <f>IF('Base Consolidada'!ALP48="APLICA",1," ")</f>
        <v> </v>
      </c>
      <c r="DI39" s="1">
        <f>IF('Base Consolidada'!ALQ48="APLICA",1," ")</f>
        <v>1</v>
      </c>
      <c r="DJ39" s="1" t="str">
        <f>IF('Base Consolidada'!ALR48="APLICA",1," ")</f>
        <v> </v>
      </c>
      <c r="DK39" s="1" t="str">
        <f>IF('Base Consolidada'!ALS48="APLICA",1," ")</f>
        <v> </v>
      </c>
      <c r="DL39" s="1" t="str">
        <f>IF('Base Consolidada'!ALT48="APLICA",1," ")</f>
        <v> </v>
      </c>
      <c r="DM39" s="1" t="str">
        <f>IF('Base Consolidada'!ALU48="APLICA",1," ")</f>
        <v> </v>
      </c>
      <c r="DN39" s="1" t="str">
        <f>IF('Base Consolidada'!ALV48="APLICA",1," ")</f>
        <v> </v>
      </c>
      <c r="DO39" s="1" t="str">
        <f>IF('Base Consolidada'!ALW48="APLICA",1," ")</f>
        <v> </v>
      </c>
      <c r="DP39" s="1" t="str">
        <f>IF('Base Consolidada'!ALX48="APLICA",1," ")</f>
        <v> </v>
      </c>
    </row>
    <row r="40" ht="14.5" spans="1:120">
      <c r="A40" s="49">
        <f>'Base Consolidada'!B50</f>
        <v>59</v>
      </c>
      <c r="B40" s="1" t="s">
        <v>3902</v>
      </c>
      <c r="C40" s="1" t="s">
        <v>3903</v>
      </c>
      <c r="D40" s="1" t="str">
        <f>IF(OR('Base Consolidada'!DW50="VOLQUETA",'Base Consolidada'!DW50="BUS",'Base Consolidada'!DW50="BUSETA",'Base Consolidada'!DW50="CAMIÓN",'Base Consolidada'!DW50="AUTOMÓVIL",'Base Consolidada'!DW50="CAMIONETA",'Base Consolidada'!DW50="MICROBUS",'Base Consolidada'!DW50="CAMPERO",'Base Consolidada'!DW50="TRACTOCAMION"),"CONDUCTOR",'Base Consolidada'!DW50)</f>
        <v>BICICLETA</v>
      </c>
      <c r="E40" s="1" t="e">
        <f>IF(OR(#REF!="VOLQUETA",#REF!="BUS",#REF!="BUSETA",#REF!="CAMIÓN",#REF!="AUTOMÓVIL",#REF!="CAMIONETA",#REF!="MICROBUS",#REF!="CAMPERO",#REF!="TRACTOCAMION"),"CONDUCTOR",#REF!)</f>
        <v>#REF!</v>
      </c>
      <c r="F40" s="1" t="e">
        <f>IF(OR(#REF!="VOLQUETA",#REF!="BUS",#REF!="BUSETA",#REF!="CAMIÓN",#REF!="AUTOMÓVIL",#REF!="CAMIONETA",#REF!="MICROBUS",#REF!="CAMPERO",#REF!="TRACTOCAMION"),"CONDUCTOR",#REF!)</f>
        <v>#REF!</v>
      </c>
      <c r="G40" s="49" t="e">
        <f>IF(OR(#REF!="VOLQUETA",#REF!="BUS",#REF!="BUSETA",#REF!="CAMIÓN",#REF!="AUTOMÓVIL",#REF!="CAMIONETA",#REF!="MICROBUS",#REF!="CAMPERO",#REF!="TRACTOCAMION"),"CONDUCTOR",#REF!)</f>
        <v>#REF!</v>
      </c>
      <c r="H40" s="49" t="e">
        <f>IF(OR(#REF!="VOLQUETA",#REF!="BUS",#REF!="BUSETA",#REF!="CAMIÓN",#REF!="AUTOMÓVIL",#REF!="CAMIONETA",#REF!="MICROBUS",#REF!="CAMPERO",#REF!="TRACTOCAMION"),"CONDUCTOR",#REF!)</f>
        <v>#REF!</v>
      </c>
      <c r="I40" s="49" t="e">
        <f>IF(OR(#REF!="VOLQUETA",#REF!="BUS",#REF!="BUSETA",#REF!="CAMIÓN",#REF!="AUTOMÓVIL",#REF!="CAMIONETA",#REF!="MICROBUS",#REF!="CAMPERO",#REF!="TRACTOCAMION"),"CONDUCTOR",#REF!)</f>
        <v>#REF!</v>
      </c>
      <c r="J40" s="49" t="e">
        <f>IF(OR(#REF!="VOLQUETA",#REF!="BUS",#REF!="BUSETA",#REF!="CAMIÓN",#REF!="AUTOMÓVIL",#REF!="CAMIONETA",#REF!="MICROBUS",#REF!="CAMPERO",#REF!="TRACTOCAMION"),"CONDUCTOR",#REF!)</f>
        <v>#REF!</v>
      </c>
      <c r="K40" s="49" t="e">
        <f>IF(OR(#REF!="VOLQUETA",#REF!="BUS",#REF!="BUSETA",#REF!="CAMIÓN",#REF!="AUTOMÓVIL",#REF!="CAMIONETA",#REF!="MICROBUS",#REF!="CAMPERO",#REF!="TRACTOCAMION"),"CONDUCTOR",#REF!)</f>
        <v>#REF!</v>
      </c>
      <c r="L40" s="49" t="e">
        <f>IF(OR(#REF!="VOLQUETA",#REF!="BUS",#REF!="BUSETA",#REF!="CAMIÓN",#REF!="AUTOMÓVIL",#REF!="CAMIONETA",#REF!="MICROBUS",#REF!="CAMPERO",#REF!="TRACTOCAMION"),"CONDUCTOR",#REF!)</f>
        <v>#REF!</v>
      </c>
      <c r="M40" s="49" t="e">
        <f>IF(OR(#REF!="VOLQUETA",#REF!="BUS",#REF!="BUSETA",#REF!="CAMIÓN",#REF!="AUTOMÓVIL",#REF!="CAMIONETA",#REF!="MICROBUS",#REF!="CAMPERO",#REF!="TRACTOCAMION"),"CONDUCTOR",#REF!)</f>
        <v>#REF!</v>
      </c>
      <c r="N40" s="49" t="e">
        <f>IF(OR(#REF!="VOLQUETA",#REF!="BUS",#REF!="BUSETA",#REF!="CAMIÓN",#REF!="AUTOMÓVIL",#REF!="CAMIONETA",#REF!="MICROBUS",#REF!="CAMPERO",#REF!="TRACTOCAMION"),"CONDUCTOR",#REF!)</f>
        <v>#REF!</v>
      </c>
      <c r="O40" s="49" t="e">
        <f>IF(OR(#REF!="VOLQUETA",#REF!="BUS",#REF!="BUSETA",#REF!="CAMIÓN",#REF!="AUTOMÓVIL",#REF!="CAMIONETA",#REF!="MICROBUS",#REF!="CAMPERO",#REF!="TRACTOCAMION"),"CONDUCTOR",#REF!)</f>
        <v>#REF!</v>
      </c>
      <c r="P40" s="49">
        <f>YEAR('Base Consolidada'!QM50)-YEAR('Base Consolidada'!CG50)</f>
        <v>49</v>
      </c>
      <c r="Q40" s="51" t="e">
        <f>IF(#REF!=0," ",YEAR('Base Consolidada'!QM50)-YEAR(#REF!))</f>
        <v>#REF!</v>
      </c>
      <c r="R40" s="51" t="e">
        <f>IF(#REF!=0," ",YEAR('Base Consolidada'!QM50)-YEAR(#REF!))</f>
        <v>#REF!</v>
      </c>
      <c r="S40" s="51" t="e">
        <f>IF(#REF!=0," ",YEAR('Base Consolidada'!$QM$7)-YEAR(#REF!))</f>
        <v>#REF!</v>
      </c>
      <c r="T40" s="51" t="e">
        <f>IF(#REF!=0," ",YEAR('Base Consolidada'!$QM$7)-YEAR(#REF!))</f>
        <v>#REF!</v>
      </c>
      <c r="U40" s="51" t="e">
        <f>IF(#REF!=0," ",YEAR('Base Consolidada'!$QM$7)-YEAR(#REF!))</f>
        <v>#REF!</v>
      </c>
      <c r="V40" s="51" t="e">
        <f>IF(#REF!=0," ",YEAR('Base Consolidada'!$QM$7)-YEAR(#REF!))</f>
        <v>#REF!</v>
      </c>
      <c r="W40" s="51" t="e">
        <f>IF(#REF!=0," ",YEAR('Base Consolidada'!$QM$7)-YEAR(#REF!))</f>
        <v>#REF!</v>
      </c>
      <c r="X40" s="51" t="e">
        <f>IF(#REF!=0," ",YEAR('Base Consolidada'!$QM$7)-YEAR(#REF!))</f>
        <v>#REF!</v>
      </c>
      <c r="Y40" s="51" t="e">
        <f>IF(#REF!=0," ",YEAR('Base Consolidada'!$QM$7)-YEAR(#REF!))</f>
        <v>#REF!</v>
      </c>
      <c r="Z40" s="51" t="e">
        <f>IF(#REF!=0," ",YEAR('Base Consolidada'!$QM$7)-YEAR(#REF!))</f>
        <v>#REF!</v>
      </c>
      <c r="AA40" s="51" t="e">
        <f>IF(#REF!=0," ",YEAR('Base Consolidada'!$QM$7)-YEAR(#REF!))</f>
        <v>#REF!</v>
      </c>
      <c r="AB40" s="1" t="str">
        <f>IF('Base Consolidada'!CI50="********"," ",'Base Consolidada'!CI50)</f>
        <v>MUERTO</v>
      </c>
      <c r="AC40" s="1" t="e">
        <f>IF(#REF!=0," ",#REF!)</f>
        <v>#REF!</v>
      </c>
      <c r="AD40" s="1" t="e">
        <f>#REF!</f>
        <v>#REF!</v>
      </c>
      <c r="AE40" s="1" t="e">
        <f>#REF!</f>
        <v>#REF!</v>
      </c>
      <c r="AF40" s="1" t="e">
        <f>#REF!</f>
        <v>#REF!</v>
      </c>
      <c r="AG40" s="1" t="e">
        <f>#REF!</f>
        <v>#REF!</v>
      </c>
      <c r="AH40" s="1" t="e">
        <f>#REF!</f>
        <v>#REF!</v>
      </c>
      <c r="AI40" s="1" t="e">
        <f>#REF!</f>
        <v>#REF!</v>
      </c>
      <c r="AJ40" s="1" t="e">
        <f>#REF!</f>
        <v>#REF!</v>
      </c>
      <c r="AK40" s="1" t="e">
        <f>#REF!</f>
        <v>#REF!</v>
      </c>
      <c r="AL40" s="1" t="e">
        <f>#REF!</f>
        <v>#REF!</v>
      </c>
      <c r="AM40" s="1" t="e">
        <f>#REF!</f>
        <v>#REF!</v>
      </c>
      <c r="AN40" s="1"/>
      <c r="AO40" s="1" t="e">
        <f>#REF!</f>
        <v>#REF!</v>
      </c>
      <c r="AP40" s="53" t="e">
        <f>#REF!</f>
        <v>#REF!</v>
      </c>
      <c r="AQ40" s="1" t="e">
        <f>#REF!</f>
        <v>#REF!</v>
      </c>
      <c r="AR40" s="1" t="e">
        <f>#REF!</f>
        <v>#REF!</v>
      </c>
      <c r="AS40" s="1" t="e">
        <f>#REF!</f>
        <v>#REF!</v>
      </c>
      <c r="AT40" s="54"/>
      <c r="AU40" s="54" t="e">
        <f>IF(#REF!=0," ",YEAR('Base Consolidada'!QM50)-YEAR(#REF!))</f>
        <v>#REF!</v>
      </c>
      <c r="AV40" s="54" t="e">
        <f>IF(#REF!=0," ",YEAR('Base Consolidada'!QM50)-YEAR(#REF!))</f>
        <v>#REF!</v>
      </c>
      <c r="AW40" s="54" t="e">
        <f>IF(#REF!=0," ",YEAR('Base Consolidada'!$QM$7)-YEAR(#REF!))</f>
        <v>#REF!</v>
      </c>
      <c r="AX40" s="54" t="e">
        <f>IF(#REF!=0," ",YEAR('Base Consolidada'!$QM$7)-YEAR(#REF!))</f>
        <v>#REF!</v>
      </c>
      <c r="AY40" s="54" t="e">
        <f>IF(#REF!=0," ",YEAR('Base Consolidada'!$QM$7)-YEAR(#REF!))</f>
        <v>#REF!</v>
      </c>
      <c r="AZ40" s="1"/>
      <c r="BA40" s="1" t="e">
        <f>#REF!</f>
        <v>#REF!</v>
      </c>
      <c r="BB40" s="1" t="e">
        <f>#REF!</f>
        <v>#REF!</v>
      </c>
      <c r="BC40" s="1" t="e">
        <f>#REF!</f>
        <v>#REF!</v>
      </c>
      <c r="BD40" s="1" t="e">
        <f>#REF!</f>
        <v>#REF!</v>
      </c>
      <c r="BE40" s="1" t="e">
        <f>#REF!</f>
        <v>#REF!</v>
      </c>
      <c r="BF40" s="1">
        <f>IF('Base Consolidada'!AJT50="APLICA",1," ")</f>
        <v>1</v>
      </c>
      <c r="BG40" s="1" t="str">
        <f>IF('Base Consolidada'!AJU50="APLICA",1," ")</f>
        <v> </v>
      </c>
      <c r="BH40" s="1" t="str">
        <f>IF('Base Consolidada'!AJV50="APLICA",1," ")</f>
        <v> </v>
      </c>
      <c r="BI40" s="1" t="str">
        <f>IF('Base Consolidada'!AJW50="APLICA",1," ")</f>
        <v> </v>
      </c>
      <c r="BJ40" s="1">
        <f>IF('Base Consolidada'!AJX50="APLICA",1," ")</f>
        <v>1</v>
      </c>
      <c r="BK40" s="1">
        <f>IF('Base Consolidada'!AJY50="APLICA",1," ")</f>
        <v>1</v>
      </c>
      <c r="BL40" s="1" t="str">
        <f>IF('Base Consolidada'!AJZ50="APLICA",1," ")</f>
        <v> </v>
      </c>
      <c r="BM40" s="1" t="str">
        <f>IF('Base Consolidada'!AKA50="APLICA",1," ")</f>
        <v> </v>
      </c>
      <c r="BN40" s="1" t="str">
        <f>IF('Base Consolidada'!AKB50="APLICA",1," ")</f>
        <v> </v>
      </c>
      <c r="BO40" s="1" t="str">
        <f>IF('Base Consolidada'!AKC50="APLICA",1," ")</f>
        <v> </v>
      </c>
      <c r="BP40" s="1" t="str">
        <f>IF('Base Consolidada'!AKD50="APLICA",1," ")</f>
        <v> </v>
      </c>
      <c r="BQ40" s="1" t="str">
        <f>IF('Base Consolidada'!AKE50="APLICA",1," ")</f>
        <v> </v>
      </c>
      <c r="BR40" s="1" t="str">
        <f>IF('Base Consolidada'!AKF50="APLICA",1," ")</f>
        <v> </v>
      </c>
      <c r="BS40" s="1" t="str">
        <f>IF('Base Consolidada'!AKG50="APLICA",1," ")</f>
        <v> </v>
      </c>
      <c r="BT40" s="1" t="str">
        <f>IF('Base Consolidada'!AKH50="APLICA",1," ")</f>
        <v> </v>
      </c>
      <c r="BU40" s="1" t="str">
        <f>IF('Base Consolidada'!AKI50="APLICA",1," ")</f>
        <v> </v>
      </c>
      <c r="BV40" s="1" t="str">
        <f>IF('Base Consolidada'!AKJ50="APLICA",1," ")</f>
        <v> </v>
      </c>
      <c r="BW40" s="1" t="str">
        <f>IF('Base Consolidada'!AKK50="APLICA",1," ")</f>
        <v> </v>
      </c>
      <c r="BX40" s="1" t="str">
        <f>IF('Base Consolidada'!AKL50="APLICA",1," ")</f>
        <v> </v>
      </c>
      <c r="BY40" s="1" t="str">
        <f>IF('Base Consolidada'!AKM50="APLICA",1," ")</f>
        <v> </v>
      </c>
      <c r="BZ40" s="1" t="str">
        <f>IF('Base Consolidada'!AKN50="APLICA",1," ")</f>
        <v> </v>
      </c>
      <c r="CA40" s="1" t="str">
        <f>IF('Base Consolidada'!AKO50="APLICA",1," ")</f>
        <v> </v>
      </c>
      <c r="CB40" s="1" t="str">
        <f>IF('Base Consolidada'!AKP50="APLICA",1," ")</f>
        <v> </v>
      </c>
      <c r="CC40" s="1" t="str">
        <f>IF('Base Consolidada'!AKQ50="APLICA",1," ")</f>
        <v> </v>
      </c>
      <c r="CD40" s="1" t="str">
        <f>IF('Base Consolidada'!AKR50="APLICA",1," ")</f>
        <v> </v>
      </c>
      <c r="CE40" s="1" t="str">
        <f>IF('Base Consolidada'!AKS50="APLICA",1," ")</f>
        <v> </v>
      </c>
      <c r="CF40" s="1">
        <f>IF('Base Consolidada'!AKT50="APLICA",1," ")</f>
        <v>1</v>
      </c>
      <c r="CG40" s="1" t="str">
        <f>IF('Base Consolidada'!AKU50="APLICA",1," ")</f>
        <v> </v>
      </c>
      <c r="CH40" s="1">
        <f>IF('Base Consolidada'!AKV50="APLICA",1," ")</f>
        <v>1</v>
      </c>
      <c r="CI40" s="1" t="str">
        <f>IF('Base Consolidada'!AKW50="APLICA",1," ")</f>
        <v> </v>
      </c>
      <c r="CJ40" s="1" t="str">
        <f>IF('Base Consolidada'!AKX50="APLICA",1," ")</f>
        <v> </v>
      </c>
      <c r="CK40" s="1" t="str">
        <f>IF('Base Consolidada'!AKY50="APLICA",1," ")</f>
        <v> </v>
      </c>
      <c r="CL40" s="1" t="str">
        <f>IF('Base Consolidada'!AKZ50="APLICA",1," ")</f>
        <v> </v>
      </c>
      <c r="CM40" s="1" t="str">
        <f>IF('Base Consolidada'!ALA50="APLICA",1," ")</f>
        <v> </v>
      </c>
      <c r="CN40" s="1" t="str">
        <f>IF('Base Consolidada'!ALB50="APLICA",1," ")</f>
        <v> </v>
      </c>
      <c r="CO40" s="1" t="str">
        <f>IF('Base Consolidada'!ALC50="APLICA",1," ")</f>
        <v> </v>
      </c>
      <c r="CP40" s="1" t="str">
        <f>IF('Base Consolidada'!ALD50="APLICA",1," ")</f>
        <v> </v>
      </c>
      <c r="CQ40" s="1" t="str">
        <f>IF('Base Consolidada'!ALE50="APLICA",1," ")</f>
        <v> </v>
      </c>
      <c r="CR40" s="1" t="e">
        <f>IF('Base Consolidada'!#REF!="APLICA",1," ")</f>
        <v>#REF!</v>
      </c>
      <c r="CS40" s="1" t="e">
        <f>IF('Base Consolidada'!#REF!="APLICA",1," ")</f>
        <v>#REF!</v>
      </c>
      <c r="CT40" s="1" t="e">
        <f>IF('Base Consolidada'!#REF!="APLICA",1," ")</f>
        <v>#REF!</v>
      </c>
      <c r="CU40" s="1" t="e">
        <f>IF('Base Consolidada'!#REF!="APLICA",1," ")</f>
        <v>#REF!</v>
      </c>
      <c r="CV40" s="1" t="e">
        <f>IF('Base Consolidada'!#REF!="APLICA",1," ")</f>
        <v>#REF!</v>
      </c>
      <c r="CW40" s="1" t="e">
        <f>IF('Base Consolidada'!#REF!="APLICA",1," ")</f>
        <v>#REF!</v>
      </c>
      <c r="CX40" s="1" t="str">
        <f>IF('Base Consolidada'!ALF50="APLICA",1," ")</f>
        <v> </v>
      </c>
      <c r="CY40" s="1" t="str">
        <f>IF('Base Consolidada'!ALG50="APLICA",1," ")</f>
        <v> </v>
      </c>
      <c r="CZ40" s="1" t="str">
        <f>IF('Base Consolidada'!ALH50="APLICA",1," ")</f>
        <v> </v>
      </c>
      <c r="DA40" s="1" t="str">
        <f>IF('Base Consolidada'!ALI50="APLICA",1," ")</f>
        <v> </v>
      </c>
      <c r="DB40" s="1">
        <f>IF('Base Consolidada'!ALJ50="APLICA",1," ")</f>
        <v>1</v>
      </c>
      <c r="DC40" s="1" t="str">
        <f>IF('Base Consolidada'!ALK50="APLICA",1," ")</f>
        <v> </v>
      </c>
      <c r="DD40" s="1">
        <f>IF('Base Consolidada'!ALL50="APLICA",1," ")</f>
        <v>1</v>
      </c>
      <c r="DE40" s="1" t="str">
        <f>IF('Base Consolidada'!ALM50="APLICA",1," ")</f>
        <v> </v>
      </c>
      <c r="DF40" s="1" t="str">
        <f>IF('Base Consolidada'!ALN50="APLICA",1," ")</f>
        <v> </v>
      </c>
      <c r="DG40" s="1" t="str">
        <f>IF('Base Consolidada'!ALO50="APLICA",1," ")</f>
        <v> </v>
      </c>
      <c r="DH40" s="1" t="str">
        <f>IF('Base Consolidada'!ALP50="APLICA",1," ")</f>
        <v> </v>
      </c>
      <c r="DI40" s="1">
        <f>IF('Base Consolidada'!ALQ50="APLICA",1," ")</f>
        <v>1</v>
      </c>
      <c r="DJ40" s="1" t="str">
        <f>IF('Base Consolidada'!ALR50="APLICA",1," ")</f>
        <v> </v>
      </c>
      <c r="DK40" s="1" t="str">
        <f>IF('Base Consolidada'!ALS50="APLICA",1," ")</f>
        <v> </v>
      </c>
      <c r="DL40" s="1" t="str">
        <f>IF('Base Consolidada'!ALT50="APLICA",1," ")</f>
        <v> </v>
      </c>
      <c r="DM40" s="1" t="str">
        <f>IF('Base Consolidada'!ALU50="APLICA",1," ")</f>
        <v> </v>
      </c>
      <c r="DN40" s="1" t="str">
        <f>IF('Base Consolidada'!ALV50="APLICA",1," ")</f>
        <v> </v>
      </c>
      <c r="DO40" s="1" t="str">
        <f>IF('Base Consolidada'!ALW50="APLICA",1," ")</f>
        <v> </v>
      </c>
      <c r="DP40" s="1" t="str">
        <f>IF('Base Consolidada'!ALX50="APLICA",1," ")</f>
        <v> </v>
      </c>
    </row>
    <row r="41" ht="14.5" spans="1:120">
      <c r="A41" s="49">
        <f>'Base Consolidada'!B51</f>
        <v>60</v>
      </c>
      <c r="B41" s="1" t="s">
        <v>3882</v>
      </c>
      <c r="C41" s="1" t="s">
        <v>3904</v>
      </c>
      <c r="D41" s="1" t="str">
        <f>IF(OR('Base Consolidada'!DW51="VOLQUETA",'Base Consolidada'!DW51="BUS",'Base Consolidada'!DW51="BUSETA",'Base Consolidada'!DW51="CAMIÓN",'Base Consolidada'!DW51="AUTOMÓVIL",'Base Consolidada'!DW51="CAMIONETA",'Base Consolidada'!DW51="MICROBUS",'Base Consolidada'!DW51="CAMPERO",'Base Consolidada'!DW51="TRACTOCAMION"),"CONDUCTOR",'Base Consolidada'!DW51)</f>
        <v>CONDUCTOR</v>
      </c>
      <c r="E41" s="1" t="e">
        <f>IF(OR(#REF!="VOLQUETA",#REF!="BUS",#REF!="BUSETA",#REF!="CAMIÓN",#REF!="AUTOMÓVIL",#REF!="CAMIONETA",#REF!="MICROBUS",#REF!="CAMPERO",#REF!="TRACTOCAMION"),"CONDUCTOR",#REF!)</f>
        <v>#REF!</v>
      </c>
      <c r="F41" s="1" t="e">
        <f>IF(OR(#REF!="VOLQUETA",#REF!="BUS",#REF!="BUSETA",#REF!="CAMIÓN",#REF!="AUTOMÓVIL",#REF!="CAMIONETA",#REF!="MICROBUS",#REF!="CAMPERO",#REF!="TRACTOCAMION"),"CONDUCTOR",#REF!)</f>
        <v>#REF!</v>
      </c>
      <c r="G41" s="49" t="e">
        <f>IF(OR(#REF!="VOLQUETA",#REF!="BUS",#REF!="BUSETA",#REF!="CAMIÓN",#REF!="AUTOMÓVIL",#REF!="CAMIONETA",#REF!="MICROBUS",#REF!="CAMPERO",#REF!="TRACTOCAMION"),"CONDUCTOR",#REF!)</f>
        <v>#REF!</v>
      </c>
      <c r="H41" s="49" t="e">
        <f>IF(OR(#REF!="VOLQUETA",#REF!="BUS",#REF!="BUSETA",#REF!="CAMIÓN",#REF!="AUTOMÓVIL",#REF!="CAMIONETA",#REF!="MICROBUS",#REF!="CAMPERO",#REF!="TRACTOCAMION"),"CONDUCTOR",#REF!)</f>
        <v>#REF!</v>
      </c>
      <c r="I41" s="49" t="e">
        <f>IF(OR(#REF!="VOLQUETA",#REF!="BUS",#REF!="BUSETA",#REF!="CAMIÓN",#REF!="AUTOMÓVIL",#REF!="CAMIONETA",#REF!="MICROBUS",#REF!="CAMPERO",#REF!="TRACTOCAMION"),"CONDUCTOR",#REF!)</f>
        <v>#REF!</v>
      </c>
      <c r="J41" s="49" t="e">
        <f>IF(OR(#REF!="VOLQUETA",#REF!="BUS",#REF!="BUSETA",#REF!="CAMIÓN",#REF!="AUTOMÓVIL",#REF!="CAMIONETA",#REF!="MICROBUS",#REF!="CAMPERO",#REF!="TRACTOCAMION"),"CONDUCTOR",#REF!)</f>
        <v>#REF!</v>
      </c>
      <c r="K41" s="49" t="e">
        <f>IF(OR(#REF!="VOLQUETA",#REF!="BUS",#REF!="BUSETA",#REF!="CAMIÓN",#REF!="AUTOMÓVIL",#REF!="CAMIONETA",#REF!="MICROBUS",#REF!="CAMPERO",#REF!="TRACTOCAMION"),"CONDUCTOR",#REF!)</f>
        <v>#REF!</v>
      </c>
      <c r="L41" s="49" t="e">
        <f>IF(OR(#REF!="VOLQUETA",#REF!="BUS",#REF!="BUSETA",#REF!="CAMIÓN",#REF!="AUTOMÓVIL",#REF!="CAMIONETA",#REF!="MICROBUS",#REF!="CAMPERO",#REF!="TRACTOCAMION"),"CONDUCTOR",#REF!)</f>
        <v>#REF!</v>
      </c>
      <c r="M41" s="49" t="e">
        <f>IF(OR(#REF!="VOLQUETA",#REF!="BUS",#REF!="BUSETA",#REF!="CAMIÓN",#REF!="AUTOMÓVIL",#REF!="CAMIONETA",#REF!="MICROBUS",#REF!="CAMPERO",#REF!="TRACTOCAMION"),"CONDUCTOR",#REF!)</f>
        <v>#REF!</v>
      </c>
      <c r="N41" s="49" t="e">
        <f>IF(OR(#REF!="VOLQUETA",#REF!="BUS",#REF!="BUSETA",#REF!="CAMIÓN",#REF!="AUTOMÓVIL",#REF!="CAMIONETA",#REF!="MICROBUS",#REF!="CAMPERO",#REF!="TRACTOCAMION"),"CONDUCTOR",#REF!)</f>
        <v>#REF!</v>
      </c>
      <c r="O41" s="49" t="e">
        <f>IF(OR(#REF!="VOLQUETA",#REF!="BUS",#REF!="BUSETA",#REF!="CAMIÓN",#REF!="AUTOMÓVIL",#REF!="CAMIONETA",#REF!="MICROBUS",#REF!="CAMPERO",#REF!="TRACTOCAMION"),"CONDUCTOR",#REF!)</f>
        <v>#REF!</v>
      </c>
      <c r="P41" s="49">
        <f>YEAR('Base Consolidada'!QM51)-YEAR('Base Consolidada'!CG51)</f>
        <v>63</v>
      </c>
      <c r="Q41" s="51" t="e">
        <f>IF(#REF!=0," ",YEAR('Base Consolidada'!QM51)-YEAR(#REF!))</f>
        <v>#REF!</v>
      </c>
      <c r="R41" s="51" t="e">
        <f>IF(#REF!=0," ",YEAR('Base Consolidada'!QM51)-YEAR(#REF!))</f>
        <v>#REF!</v>
      </c>
      <c r="S41" s="51" t="e">
        <f>IF(#REF!=0," ",YEAR('Base Consolidada'!$QM$7)-YEAR(#REF!))</f>
        <v>#REF!</v>
      </c>
      <c r="T41" s="51" t="e">
        <f>IF(#REF!=0," ",YEAR('Base Consolidada'!$QM$7)-YEAR(#REF!))</f>
        <v>#REF!</v>
      </c>
      <c r="U41" s="51" t="e">
        <f>IF(#REF!=0," ",YEAR('Base Consolidada'!$QM$7)-YEAR(#REF!))</f>
        <v>#REF!</v>
      </c>
      <c r="V41" s="51" t="e">
        <f>IF(#REF!=0," ",YEAR('Base Consolidada'!$QM$7)-YEAR(#REF!))</f>
        <v>#REF!</v>
      </c>
      <c r="W41" s="51" t="e">
        <f>IF(#REF!=0," ",YEAR('Base Consolidada'!$QM$7)-YEAR(#REF!))</f>
        <v>#REF!</v>
      </c>
      <c r="X41" s="51" t="e">
        <f>IF(#REF!=0," ",YEAR('Base Consolidada'!$QM$7)-YEAR(#REF!))</f>
        <v>#REF!</v>
      </c>
      <c r="Y41" s="51" t="e">
        <f>IF(#REF!=0," ",YEAR('Base Consolidada'!$QM$7)-YEAR(#REF!))</f>
        <v>#REF!</v>
      </c>
      <c r="Z41" s="51" t="e">
        <f>IF(#REF!=0," ",YEAR('Base Consolidada'!$QM$7)-YEAR(#REF!))</f>
        <v>#REF!</v>
      </c>
      <c r="AA41" s="51" t="e">
        <f>IF(#REF!=0," ",YEAR('Base Consolidada'!$QM$7)-YEAR(#REF!))</f>
        <v>#REF!</v>
      </c>
      <c r="AB41" s="1" t="str">
        <f>IF('Base Consolidada'!CI51="********"," ",'Base Consolidada'!CI51)</f>
        <v>*****</v>
      </c>
      <c r="AC41" s="1" t="e">
        <f>IF(#REF!=0," ",#REF!)</f>
        <v>#REF!</v>
      </c>
      <c r="AD41" s="1" t="e">
        <f>#REF!</f>
        <v>#REF!</v>
      </c>
      <c r="AE41" s="1" t="e">
        <f>#REF!</f>
        <v>#REF!</v>
      </c>
      <c r="AF41" s="1" t="e">
        <f>#REF!</f>
        <v>#REF!</v>
      </c>
      <c r="AG41" s="1" t="e">
        <f>#REF!</f>
        <v>#REF!</v>
      </c>
      <c r="AH41" s="1" t="e">
        <f>#REF!</f>
        <v>#REF!</v>
      </c>
      <c r="AI41" s="1" t="e">
        <f>#REF!</f>
        <v>#REF!</v>
      </c>
      <c r="AJ41" s="1" t="e">
        <f>#REF!</f>
        <v>#REF!</v>
      </c>
      <c r="AK41" s="1" t="e">
        <f>#REF!</f>
        <v>#REF!</v>
      </c>
      <c r="AL41" s="1" t="e">
        <f>#REF!</f>
        <v>#REF!</v>
      </c>
      <c r="AM41" s="1" t="e">
        <f>#REF!</f>
        <v>#REF!</v>
      </c>
      <c r="AN41" s="1"/>
      <c r="AO41" s="1" t="e">
        <f>#REF!</f>
        <v>#REF!</v>
      </c>
      <c r="AP41" s="53" t="e">
        <f>#REF!</f>
        <v>#REF!</v>
      </c>
      <c r="AQ41" s="1" t="e">
        <f>#REF!</f>
        <v>#REF!</v>
      </c>
      <c r="AR41" s="1" t="e">
        <f>#REF!</f>
        <v>#REF!</v>
      </c>
      <c r="AS41" s="1" t="e">
        <f>#REF!</f>
        <v>#REF!</v>
      </c>
      <c r="AT41" s="54"/>
      <c r="AU41" s="54" t="e">
        <f>IF(#REF!=0," ",YEAR('Base Consolidada'!QM51)-YEAR(#REF!))</f>
        <v>#REF!</v>
      </c>
      <c r="AV41" s="54" t="e">
        <f>IF(#REF!=0," ",YEAR('Base Consolidada'!QM51)-YEAR(#REF!))</f>
        <v>#REF!</v>
      </c>
      <c r="AW41" s="54" t="e">
        <f>IF(#REF!=0," ",YEAR('Base Consolidada'!$QM$7)-YEAR(#REF!))</f>
        <v>#REF!</v>
      </c>
      <c r="AX41" s="54" t="e">
        <f>IF(#REF!=0," ",YEAR('Base Consolidada'!$QM$7)-YEAR(#REF!))</f>
        <v>#REF!</v>
      </c>
      <c r="AY41" s="54" t="e">
        <f>IF(#REF!=0," ",YEAR('Base Consolidada'!$QM$7)-YEAR(#REF!))</f>
        <v>#REF!</v>
      </c>
      <c r="AZ41" s="1"/>
      <c r="BA41" s="1" t="e">
        <f>#REF!</f>
        <v>#REF!</v>
      </c>
      <c r="BB41" s="1" t="e">
        <f>#REF!</f>
        <v>#REF!</v>
      </c>
      <c r="BC41" s="1" t="e">
        <f>#REF!</f>
        <v>#REF!</v>
      </c>
      <c r="BD41" s="1" t="e">
        <f>#REF!</f>
        <v>#REF!</v>
      </c>
      <c r="BE41" s="1" t="e">
        <f>#REF!</f>
        <v>#REF!</v>
      </c>
      <c r="BF41" s="1" t="str">
        <f>IF('Base Consolidada'!AJT51="APLICA",1," ")</f>
        <v> </v>
      </c>
      <c r="BG41" s="1">
        <f>IF('Base Consolidada'!AJU51="APLICA",1," ")</f>
        <v>1</v>
      </c>
      <c r="BH41" s="1">
        <f>IF('Base Consolidada'!AJV51="APLICA",1," ")</f>
        <v>1</v>
      </c>
      <c r="BI41" s="1" t="str">
        <f>IF('Base Consolidada'!AJW51="APLICA",1," ")</f>
        <v> </v>
      </c>
      <c r="BJ41" s="1" t="str">
        <f>IF('Base Consolidada'!AJX51="APLICA",1," ")</f>
        <v> </v>
      </c>
      <c r="BK41" s="1" t="str">
        <f>IF('Base Consolidada'!AJY51="APLICA",1," ")</f>
        <v> </v>
      </c>
      <c r="BL41" s="1" t="str">
        <f>IF('Base Consolidada'!AJZ51="APLICA",1," ")</f>
        <v> </v>
      </c>
      <c r="BM41" s="1" t="str">
        <f>IF('Base Consolidada'!AKA51="APLICA",1," ")</f>
        <v> </v>
      </c>
      <c r="BN41" s="1" t="str">
        <f>IF('Base Consolidada'!AKB51="APLICA",1," ")</f>
        <v> </v>
      </c>
      <c r="BO41" s="1" t="str">
        <f>IF('Base Consolidada'!AKC51="APLICA",1," ")</f>
        <v> </v>
      </c>
      <c r="BP41" s="1" t="str">
        <f>IF('Base Consolidada'!AKD51="APLICA",1," ")</f>
        <v> </v>
      </c>
      <c r="BQ41" s="1" t="str">
        <f>IF('Base Consolidada'!AKE51="APLICA",1," ")</f>
        <v> </v>
      </c>
      <c r="BR41" s="1" t="str">
        <f>IF('Base Consolidada'!AKF51="APLICA",1," ")</f>
        <v> </v>
      </c>
      <c r="BS41" s="1" t="str">
        <f>IF('Base Consolidada'!AKG51="APLICA",1," ")</f>
        <v> </v>
      </c>
      <c r="BT41" s="1" t="str">
        <f>IF('Base Consolidada'!AKH51="APLICA",1," ")</f>
        <v> </v>
      </c>
      <c r="BU41" s="1">
        <f>IF('Base Consolidada'!AKI51="APLICA",1," ")</f>
        <v>1</v>
      </c>
      <c r="BV41" s="1" t="str">
        <f>IF('Base Consolidada'!AKJ51="APLICA",1," ")</f>
        <v> </v>
      </c>
      <c r="BW41" s="1" t="str">
        <f>IF('Base Consolidada'!AKK51="APLICA",1," ")</f>
        <v> </v>
      </c>
      <c r="BX41" s="1" t="str">
        <f>IF('Base Consolidada'!AKL51="APLICA",1," ")</f>
        <v> </v>
      </c>
      <c r="BY41" s="1" t="str">
        <f>IF('Base Consolidada'!AKM51="APLICA",1," ")</f>
        <v> </v>
      </c>
      <c r="BZ41" s="1" t="str">
        <f>IF('Base Consolidada'!AKN51="APLICA",1," ")</f>
        <v> </v>
      </c>
      <c r="CA41" s="1" t="str">
        <f>IF('Base Consolidada'!AKO51="APLICA",1," ")</f>
        <v> </v>
      </c>
      <c r="CB41" s="1" t="str">
        <f>IF('Base Consolidada'!AKP51="APLICA",1," ")</f>
        <v> </v>
      </c>
      <c r="CC41" s="1" t="str">
        <f>IF('Base Consolidada'!AKQ51="APLICA",1," ")</f>
        <v> </v>
      </c>
      <c r="CD41" s="1">
        <f>IF('Base Consolidada'!AKR51="APLICA",1," ")</f>
        <v>1</v>
      </c>
      <c r="CE41" s="1">
        <f>IF('Base Consolidada'!AKS51="APLICA",1," ")</f>
        <v>1</v>
      </c>
      <c r="CF41" s="1" t="str">
        <f>IF('Base Consolidada'!AKT51="APLICA",1," ")</f>
        <v> </v>
      </c>
      <c r="CG41" s="1" t="str">
        <f>IF('Base Consolidada'!AKU51="APLICA",1," ")</f>
        <v> </v>
      </c>
      <c r="CH41" s="1">
        <f>IF('Base Consolidada'!AKV51="APLICA",1," ")</f>
        <v>1</v>
      </c>
      <c r="CI41" s="1" t="str">
        <f>IF('Base Consolidada'!AKW51="APLICA",1," ")</f>
        <v> </v>
      </c>
      <c r="CJ41" s="1" t="str">
        <f>IF('Base Consolidada'!AKX51="APLICA",1," ")</f>
        <v> </v>
      </c>
      <c r="CK41" s="1" t="str">
        <f>IF('Base Consolidada'!AKY51="APLICA",1," ")</f>
        <v> </v>
      </c>
      <c r="CL41" s="1" t="str">
        <f>IF('Base Consolidada'!AKZ51="APLICA",1," ")</f>
        <v> </v>
      </c>
      <c r="CM41" s="1" t="str">
        <f>IF('Base Consolidada'!ALA51="APLICA",1," ")</f>
        <v> </v>
      </c>
      <c r="CN41" s="1" t="str">
        <f>IF('Base Consolidada'!ALB51="APLICA",1," ")</f>
        <v> </v>
      </c>
      <c r="CO41" s="1" t="str">
        <f>IF('Base Consolidada'!ALC51="APLICA",1," ")</f>
        <v> </v>
      </c>
      <c r="CP41" s="1">
        <f>IF('Base Consolidada'!ALD51="APLICA",1," ")</f>
        <v>1</v>
      </c>
      <c r="CQ41" s="1" t="str">
        <f>IF('Base Consolidada'!ALE51="APLICA",1," ")</f>
        <v> </v>
      </c>
      <c r="CR41" s="1" t="e">
        <f>IF('Base Consolidada'!#REF!="APLICA",1," ")</f>
        <v>#REF!</v>
      </c>
      <c r="CS41" s="1" t="e">
        <f>IF('Base Consolidada'!#REF!="APLICA",1," ")</f>
        <v>#REF!</v>
      </c>
      <c r="CT41" s="1" t="e">
        <f>IF('Base Consolidada'!#REF!="APLICA",1," ")</f>
        <v>#REF!</v>
      </c>
      <c r="CU41" s="1" t="e">
        <f>IF('Base Consolidada'!#REF!="APLICA",1," ")</f>
        <v>#REF!</v>
      </c>
      <c r="CV41" s="1" t="e">
        <f>IF('Base Consolidada'!#REF!="APLICA",1," ")</f>
        <v>#REF!</v>
      </c>
      <c r="CW41" s="1" t="e">
        <f>IF('Base Consolidada'!#REF!="APLICA",1," ")</f>
        <v>#REF!</v>
      </c>
      <c r="CX41" s="1" t="str">
        <f>IF('Base Consolidada'!ALF51="APLICA",1," ")</f>
        <v> </v>
      </c>
      <c r="CY41" s="1" t="str">
        <f>IF('Base Consolidada'!ALG51="APLICA",1," ")</f>
        <v> </v>
      </c>
      <c r="CZ41" s="1">
        <f>IF('Base Consolidada'!ALH51="APLICA",1," ")</f>
        <v>1</v>
      </c>
      <c r="DA41" s="1" t="str">
        <f>IF('Base Consolidada'!ALI51="APLICA",1," ")</f>
        <v> </v>
      </c>
      <c r="DB41" s="1" t="str">
        <f>IF('Base Consolidada'!ALJ51="APLICA",1," ")</f>
        <v> </v>
      </c>
      <c r="DC41" s="1">
        <f>IF('Base Consolidada'!ALK51="APLICA",1," ")</f>
        <v>1</v>
      </c>
      <c r="DD41" s="1" t="str">
        <f>IF('Base Consolidada'!ALL51="APLICA",1," ")</f>
        <v> </v>
      </c>
      <c r="DE41" s="1" t="str">
        <f>IF('Base Consolidada'!ALM51="APLICA",1," ")</f>
        <v> </v>
      </c>
      <c r="DF41" s="1" t="str">
        <f>IF('Base Consolidada'!ALN51="APLICA",1," ")</f>
        <v> </v>
      </c>
      <c r="DG41" s="1" t="str">
        <f>IF('Base Consolidada'!ALO51="APLICA",1," ")</f>
        <v> </v>
      </c>
      <c r="DH41" s="1" t="str">
        <f>IF('Base Consolidada'!ALP51="APLICA",1," ")</f>
        <v> </v>
      </c>
      <c r="DI41" s="1">
        <f>IF('Base Consolidada'!ALQ51="APLICA",1," ")</f>
        <v>1</v>
      </c>
      <c r="DJ41" s="1" t="str">
        <f>IF('Base Consolidada'!ALR51="APLICA",1," ")</f>
        <v> </v>
      </c>
      <c r="DK41" s="1" t="str">
        <f>IF('Base Consolidada'!ALS51="APLICA",1," ")</f>
        <v> </v>
      </c>
      <c r="DL41" s="1" t="str">
        <f>IF('Base Consolidada'!ALT51="APLICA",1," ")</f>
        <v> </v>
      </c>
      <c r="DM41" s="1" t="str">
        <f>IF('Base Consolidada'!ALU51="APLICA",1," ")</f>
        <v> </v>
      </c>
      <c r="DN41" s="1" t="str">
        <f>IF('Base Consolidada'!ALV51="APLICA",1," ")</f>
        <v> </v>
      </c>
      <c r="DO41" s="1" t="str">
        <f>IF('Base Consolidada'!ALW51="APLICA",1," ")</f>
        <v> </v>
      </c>
      <c r="DP41" s="1" t="str">
        <f>IF('Base Consolidada'!ALX51="APLICA",1," ")</f>
        <v> </v>
      </c>
    </row>
    <row r="42" ht="14.5" spans="1:120">
      <c r="A42" s="49">
        <f>'Base Consolidada'!B52</f>
        <v>61</v>
      </c>
      <c r="B42" s="1" t="s">
        <v>3905</v>
      </c>
      <c r="C42" s="1" t="s">
        <v>3906</v>
      </c>
      <c r="D42" s="1" t="str">
        <f>IF(OR('Base Consolidada'!DW52="VOLQUETA",'Base Consolidada'!DW52="BUS",'Base Consolidada'!DW52="BUSETA",'Base Consolidada'!DW52="CAMIÓN",'Base Consolidada'!DW52="AUTOMÓVIL",'Base Consolidada'!DW52="CAMIONETA",'Base Consolidada'!DW52="MICROBUS",'Base Consolidada'!DW52="CAMPERO",'Base Consolidada'!DW52="TRACTOCAMION"),"CONDUCTOR",'Base Consolidada'!DW52)</f>
        <v>CONDUCTOR</v>
      </c>
      <c r="E42" s="1" t="e">
        <f>IF(OR(#REF!="VOLQUETA",#REF!="BUS",#REF!="BUSETA",#REF!="CAMIÓN",#REF!="AUTOMÓVIL",#REF!="CAMIONETA",#REF!="MICROBUS",#REF!="CAMPERO",#REF!="TRACTOCAMION"),"CONDUCTOR",#REF!)</f>
        <v>#REF!</v>
      </c>
      <c r="F42" s="1" t="e">
        <f>IF(OR(#REF!="VOLQUETA",#REF!="BUS",#REF!="BUSETA",#REF!="CAMIÓN",#REF!="AUTOMÓVIL",#REF!="CAMIONETA",#REF!="MICROBUS",#REF!="CAMPERO",#REF!="TRACTOCAMION"),"CONDUCTOR",#REF!)</f>
        <v>#REF!</v>
      </c>
      <c r="G42" s="49" t="e">
        <f>IF(OR(#REF!="VOLQUETA",#REF!="BUS",#REF!="BUSETA",#REF!="CAMIÓN",#REF!="AUTOMÓVIL",#REF!="CAMIONETA",#REF!="MICROBUS",#REF!="CAMPERO",#REF!="TRACTOCAMION"),"CONDUCTOR",#REF!)</f>
        <v>#REF!</v>
      </c>
      <c r="H42" s="49" t="e">
        <f>IF(OR(#REF!="VOLQUETA",#REF!="BUS",#REF!="BUSETA",#REF!="CAMIÓN",#REF!="AUTOMÓVIL",#REF!="CAMIONETA",#REF!="MICROBUS",#REF!="CAMPERO",#REF!="TRACTOCAMION"),"CONDUCTOR",#REF!)</f>
        <v>#REF!</v>
      </c>
      <c r="I42" s="49" t="e">
        <f>IF(OR(#REF!="VOLQUETA",#REF!="BUS",#REF!="BUSETA",#REF!="CAMIÓN",#REF!="AUTOMÓVIL",#REF!="CAMIONETA",#REF!="MICROBUS",#REF!="CAMPERO",#REF!="TRACTOCAMION"),"CONDUCTOR",#REF!)</f>
        <v>#REF!</v>
      </c>
      <c r="J42" s="49" t="e">
        <f>IF(OR(#REF!="VOLQUETA",#REF!="BUS",#REF!="BUSETA",#REF!="CAMIÓN",#REF!="AUTOMÓVIL",#REF!="CAMIONETA",#REF!="MICROBUS",#REF!="CAMPERO",#REF!="TRACTOCAMION"),"CONDUCTOR",#REF!)</f>
        <v>#REF!</v>
      </c>
      <c r="K42" s="49" t="e">
        <f>IF(OR(#REF!="VOLQUETA",#REF!="BUS",#REF!="BUSETA",#REF!="CAMIÓN",#REF!="AUTOMÓVIL",#REF!="CAMIONETA",#REF!="MICROBUS",#REF!="CAMPERO",#REF!="TRACTOCAMION"),"CONDUCTOR",#REF!)</f>
        <v>#REF!</v>
      </c>
      <c r="L42" s="49" t="e">
        <f>IF(OR(#REF!="VOLQUETA",#REF!="BUS",#REF!="BUSETA",#REF!="CAMIÓN",#REF!="AUTOMÓVIL",#REF!="CAMIONETA",#REF!="MICROBUS",#REF!="CAMPERO",#REF!="TRACTOCAMION"),"CONDUCTOR",#REF!)</f>
        <v>#REF!</v>
      </c>
      <c r="M42" s="49" t="e">
        <f>IF(OR(#REF!="VOLQUETA",#REF!="BUS",#REF!="BUSETA",#REF!="CAMIÓN",#REF!="AUTOMÓVIL",#REF!="CAMIONETA",#REF!="MICROBUS",#REF!="CAMPERO",#REF!="TRACTOCAMION"),"CONDUCTOR",#REF!)</f>
        <v>#REF!</v>
      </c>
      <c r="N42" s="49" t="e">
        <f>IF(OR(#REF!="VOLQUETA",#REF!="BUS",#REF!="BUSETA",#REF!="CAMIÓN",#REF!="AUTOMÓVIL",#REF!="CAMIONETA",#REF!="MICROBUS",#REF!="CAMPERO",#REF!="TRACTOCAMION"),"CONDUCTOR",#REF!)</f>
        <v>#REF!</v>
      </c>
      <c r="O42" s="49" t="e">
        <f>IF(OR(#REF!="VOLQUETA",#REF!="BUS",#REF!="BUSETA",#REF!="CAMIÓN",#REF!="AUTOMÓVIL",#REF!="CAMIONETA",#REF!="MICROBUS",#REF!="CAMPERO",#REF!="TRACTOCAMION"),"CONDUCTOR",#REF!)</f>
        <v>#REF!</v>
      </c>
      <c r="P42" s="49">
        <f>YEAR('Base Consolidada'!QM52)-YEAR('Base Consolidada'!CG52)</f>
        <v>52</v>
      </c>
      <c r="Q42" s="51" t="e">
        <f>IF(#REF!=0," ",YEAR('Base Consolidada'!QM52)-YEAR(#REF!))</f>
        <v>#REF!</v>
      </c>
      <c r="R42" s="51" t="e">
        <f>IF(#REF!=0," ",YEAR('Base Consolidada'!QM52)-YEAR(#REF!))</f>
        <v>#REF!</v>
      </c>
      <c r="S42" s="51" t="e">
        <f>IF(#REF!=0," ",YEAR('Base Consolidada'!$QM$7)-YEAR(#REF!))</f>
        <v>#REF!</v>
      </c>
      <c r="T42" s="51" t="e">
        <f>IF(#REF!=0," ",YEAR('Base Consolidada'!$QM$7)-YEAR(#REF!))</f>
        <v>#REF!</v>
      </c>
      <c r="U42" s="51" t="e">
        <f>IF(#REF!=0," ",YEAR('Base Consolidada'!$QM$7)-YEAR(#REF!))</f>
        <v>#REF!</v>
      </c>
      <c r="V42" s="51" t="e">
        <f>IF(#REF!=0," ",YEAR('Base Consolidada'!$QM$7)-YEAR(#REF!))</f>
        <v>#REF!</v>
      </c>
      <c r="W42" s="51" t="e">
        <f>IF(#REF!=0," ",YEAR('Base Consolidada'!$QM$7)-YEAR(#REF!))</f>
        <v>#REF!</v>
      </c>
      <c r="X42" s="51" t="e">
        <f>IF(#REF!=0," ",YEAR('Base Consolidada'!$QM$7)-YEAR(#REF!))</f>
        <v>#REF!</v>
      </c>
      <c r="Y42" s="51" t="e">
        <f>IF(#REF!=0," ",YEAR('Base Consolidada'!$QM$7)-YEAR(#REF!))</f>
        <v>#REF!</v>
      </c>
      <c r="Z42" s="51" t="e">
        <f>IF(#REF!=0," ",YEAR('Base Consolidada'!$QM$7)-YEAR(#REF!))</f>
        <v>#REF!</v>
      </c>
      <c r="AA42" s="51" t="e">
        <f>IF(#REF!=0," ",YEAR('Base Consolidada'!$QM$7)-YEAR(#REF!))</f>
        <v>#REF!</v>
      </c>
      <c r="AB42" s="1" t="str">
        <f>IF('Base Consolidada'!CI52="********"," ",'Base Consolidada'!CI52)</f>
        <v>*****</v>
      </c>
      <c r="AC42" s="1" t="e">
        <f>IF(#REF!=0," ",#REF!)</f>
        <v>#REF!</v>
      </c>
      <c r="AD42" s="1" t="e">
        <f>#REF!</f>
        <v>#REF!</v>
      </c>
      <c r="AE42" s="1" t="e">
        <f>#REF!</f>
        <v>#REF!</v>
      </c>
      <c r="AF42" s="1" t="e">
        <f>#REF!</f>
        <v>#REF!</v>
      </c>
      <c r="AG42" s="1" t="e">
        <f>#REF!</f>
        <v>#REF!</v>
      </c>
      <c r="AH42" s="1" t="e">
        <f>#REF!</f>
        <v>#REF!</v>
      </c>
      <c r="AI42" s="1" t="e">
        <f>#REF!</f>
        <v>#REF!</v>
      </c>
      <c r="AJ42" s="1" t="e">
        <f>#REF!</f>
        <v>#REF!</v>
      </c>
      <c r="AK42" s="1" t="e">
        <f>#REF!</f>
        <v>#REF!</v>
      </c>
      <c r="AL42" s="1" t="e">
        <f>#REF!</f>
        <v>#REF!</v>
      </c>
      <c r="AM42" s="1" t="e">
        <f>#REF!</f>
        <v>#REF!</v>
      </c>
      <c r="AN42" s="1"/>
      <c r="AO42" s="1" t="e">
        <f>#REF!</f>
        <v>#REF!</v>
      </c>
      <c r="AP42" s="53" t="e">
        <f>#REF!</f>
        <v>#REF!</v>
      </c>
      <c r="AQ42" s="1" t="e">
        <f>#REF!</f>
        <v>#REF!</v>
      </c>
      <c r="AR42" s="1" t="e">
        <f>#REF!</f>
        <v>#REF!</v>
      </c>
      <c r="AS42" s="1" t="e">
        <f>#REF!</f>
        <v>#REF!</v>
      </c>
      <c r="AT42" s="54"/>
      <c r="AU42" s="54" t="e">
        <f>IF(#REF!=0," ",YEAR('Base Consolidada'!QM52)-YEAR(#REF!))</f>
        <v>#REF!</v>
      </c>
      <c r="AV42" s="54" t="e">
        <f>IF(#REF!=0," ",YEAR('Base Consolidada'!QM52)-YEAR(#REF!))</f>
        <v>#REF!</v>
      </c>
      <c r="AW42" s="54" t="e">
        <f>IF(#REF!=0," ",YEAR('Base Consolidada'!$QM$7)-YEAR(#REF!))</f>
        <v>#REF!</v>
      </c>
      <c r="AX42" s="54" t="e">
        <f>IF(#REF!=0," ",YEAR('Base Consolidada'!$QM$7)-YEAR(#REF!))</f>
        <v>#REF!</v>
      </c>
      <c r="AY42" s="54" t="e">
        <f>IF(#REF!=0," ",YEAR('Base Consolidada'!$QM$7)-YEAR(#REF!))</f>
        <v>#REF!</v>
      </c>
      <c r="AZ42" s="1"/>
      <c r="BA42" s="1" t="e">
        <f>#REF!</f>
        <v>#REF!</v>
      </c>
      <c r="BB42" s="1" t="e">
        <f>#REF!</f>
        <v>#REF!</v>
      </c>
      <c r="BC42" s="1" t="e">
        <f>#REF!</f>
        <v>#REF!</v>
      </c>
      <c r="BD42" s="1" t="e">
        <f>#REF!</f>
        <v>#REF!</v>
      </c>
      <c r="BE42" s="1" t="e">
        <f>#REF!</f>
        <v>#REF!</v>
      </c>
      <c r="BF42" s="1" t="str">
        <f>IF('Base Consolidada'!AJT52="APLICA",1," ")</f>
        <v> </v>
      </c>
      <c r="BG42" s="1">
        <f>IF('Base Consolidada'!AJU52="APLICA",1," ")</f>
        <v>1</v>
      </c>
      <c r="BH42" s="1">
        <f>IF('Base Consolidada'!AJV52="APLICA",1," ")</f>
        <v>1</v>
      </c>
      <c r="BI42" s="1" t="str">
        <f>IF('Base Consolidada'!AJW52="APLICA",1," ")</f>
        <v> </v>
      </c>
      <c r="BJ42" s="1" t="str">
        <f>IF('Base Consolidada'!AJX52="APLICA",1," ")</f>
        <v> </v>
      </c>
      <c r="BK42" s="1" t="str">
        <f>IF('Base Consolidada'!AJY52="APLICA",1," ")</f>
        <v> </v>
      </c>
      <c r="BL42" s="1" t="str">
        <f>IF('Base Consolidada'!AJZ52="APLICA",1," ")</f>
        <v> </v>
      </c>
      <c r="BM42" s="1" t="str">
        <f>IF('Base Consolidada'!AKA52="APLICA",1," ")</f>
        <v> </v>
      </c>
      <c r="BN42" s="1" t="str">
        <f>IF('Base Consolidada'!AKB52="APLICA",1," ")</f>
        <v> </v>
      </c>
      <c r="BO42" s="1" t="str">
        <f>IF('Base Consolidada'!AKC52="APLICA",1," ")</f>
        <v> </v>
      </c>
      <c r="BP42" s="1" t="str">
        <f>IF('Base Consolidada'!AKD52="APLICA",1," ")</f>
        <v> </v>
      </c>
      <c r="BQ42" s="1" t="str">
        <f>IF('Base Consolidada'!AKE52="APLICA",1," ")</f>
        <v> </v>
      </c>
      <c r="BR42" s="1" t="str">
        <f>IF('Base Consolidada'!AKF52="APLICA",1," ")</f>
        <v> </v>
      </c>
      <c r="BS42" s="1" t="str">
        <f>IF('Base Consolidada'!AKG52="APLICA",1," ")</f>
        <v> </v>
      </c>
      <c r="BT42" s="1" t="str">
        <f>IF('Base Consolidada'!AKH52="APLICA",1," ")</f>
        <v> </v>
      </c>
      <c r="BU42" s="1">
        <f>IF('Base Consolidada'!AKI52="APLICA",1," ")</f>
        <v>1</v>
      </c>
      <c r="BV42" s="1" t="str">
        <f>IF('Base Consolidada'!AKJ52="APLICA",1," ")</f>
        <v> </v>
      </c>
      <c r="BW42" s="1" t="str">
        <f>IF('Base Consolidada'!AKK52="APLICA",1," ")</f>
        <v> </v>
      </c>
      <c r="BX42" s="1" t="str">
        <f>IF('Base Consolidada'!AKL52="APLICA",1," ")</f>
        <v> </v>
      </c>
      <c r="BY42" s="1" t="str">
        <f>IF('Base Consolidada'!AKM52="APLICA",1," ")</f>
        <v> </v>
      </c>
      <c r="BZ42" s="1" t="str">
        <f>IF('Base Consolidada'!AKN52="APLICA",1," ")</f>
        <v> </v>
      </c>
      <c r="CA42" s="1" t="str">
        <f>IF('Base Consolidada'!AKO52="APLICA",1," ")</f>
        <v> </v>
      </c>
      <c r="CB42" s="1" t="str">
        <f>IF('Base Consolidada'!AKP52="APLICA",1," ")</f>
        <v> </v>
      </c>
      <c r="CC42" s="1" t="str">
        <f>IF('Base Consolidada'!AKQ52="APLICA",1," ")</f>
        <v> </v>
      </c>
      <c r="CD42" s="1" t="str">
        <f>IF('Base Consolidada'!AKR52="APLICA",1," ")</f>
        <v> </v>
      </c>
      <c r="CE42" s="1" t="str">
        <f>IF('Base Consolidada'!AKS52="APLICA",1," ")</f>
        <v> </v>
      </c>
      <c r="CF42" s="1" t="str">
        <f>IF('Base Consolidada'!AKT52="APLICA",1," ")</f>
        <v> </v>
      </c>
      <c r="CG42" s="1" t="str">
        <f>IF('Base Consolidada'!AKU52="APLICA",1," ")</f>
        <v> </v>
      </c>
      <c r="CH42" s="1">
        <f>IF('Base Consolidada'!AKV52="APLICA",1," ")</f>
        <v>1</v>
      </c>
      <c r="CI42" s="1" t="str">
        <f>IF('Base Consolidada'!AKW52="APLICA",1," ")</f>
        <v> </v>
      </c>
      <c r="CJ42" s="1" t="str">
        <f>IF('Base Consolidada'!AKX52="APLICA",1," ")</f>
        <v> </v>
      </c>
      <c r="CK42" s="1" t="str">
        <f>IF('Base Consolidada'!AKY52="APLICA",1," ")</f>
        <v> </v>
      </c>
      <c r="CL42" s="1" t="str">
        <f>IF('Base Consolidada'!AKZ52="APLICA",1," ")</f>
        <v> </v>
      </c>
      <c r="CM42" s="1" t="str">
        <f>IF('Base Consolidada'!ALA52="APLICA",1," ")</f>
        <v> </v>
      </c>
      <c r="CN42" s="1" t="str">
        <f>IF('Base Consolidada'!ALB52="APLICA",1," ")</f>
        <v> </v>
      </c>
      <c r="CO42" s="1" t="str">
        <f>IF('Base Consolidada'!ALC52="APLICA",1," ")</f>
        <v> </v>
      </c>
      <c r="CP42" s="1" t="str">
        <f>IF('Base Consolidada'!ALD52="APLICA",1," ")</f>
        <v> </v>
      </c>
      <c r="CQ42" s="1" t="str">
        <f>IF('Base Consolidada'!ALE52="APLICA",1," ")</f>
        <v> </v>
      </c>
      <c r="CR42" s="1" t="e">
        <f>IF('Base Consolidada'!#REF!="APLICA",1," ")</f>
        <v>#REF!</v>
      </c>
      <c r="CS42" s="1" t="e">
        <f>IF('Base Consolidada'!#REF!="APLICA",1," ")</f>
        <v>#REF!</v>
      </c>
      <c r="CT42" s="1" t="e">
        <f>IF('Base Consolidada'!#REF!="APLICA",1," ")</f>
        <v>#REF!</v>
      </c>
      <c r="CU42" s="1" t="e">
        <f>IF('Base Consolidada'!#REF!="APLICA",1," ")</f>
        <v>#REF!</v>
      </c>
      <c r="CV42" s="1" t="e">
        <f>IF('Base Consolidada'!#REF!="APLICA",1," ")</f>
        <v>#REF!</v>
      </c>
      <c r="CW42" s="1" t="e">
        <f>IF('Base Consolidada'!#REF!="APLICA",1," ")</f>
        <v>#REF!</v>
      </c>
      <c r="CX42" s="1" t="str">
        <f>IF('Base Consolidada'!ALF52="APLICA",1," ")</f>
        <v> </v>
      </c>
      <c r="CY42" s="1" t="str">
        <f>IF('Base Consolidada'!ALG52="APLICA",1," ")</f>
        <v> </v>
      </c>
      <c r="CZ42" s="1">
        <f>IF('Base Consolidada'!ALH52="APLICA",1," ")</f>
        <v>1</v>
      </c>
      <c r="DA42" s="1" t="str">
        <f>IF('Base Consolidada'!ALI52="APLICA",1," ")</f>
        <v> </v>
      </c>
      <c r="DB42" s="1" t="str">
        <f>IF('Base Consolidada'!ALJ52="APLICA",1," ")</f>
        <v> </v>
      </c>
      <c r="DC42" s="1">
        <f>IF('Base Consolidada'!ALK52="APLICA",1," ")</f>
        <v>1</v>
      </c>
      <c r="DD42" s="1" t="str">
        <f>IF('Base Consolidada'!ALL52="APLICA",1," ")</f>
        <v> </v>
      </c>
      <c r="DE42" s="1" t="str">
        <f>IF('Base Consolidada'!ALM52="APLICA",1," ")</f>
        <v> </v>
      </c>
      <c r="DF42" s="1" t="str">
        <f>IF('Base Consolidada'!ALN52="APLICA",1," ")</f>
        <v> </v>
      </c>
      <c r="DG42" s="1" t="str">
        <f>IF('Base Consolidada'!ALO52="APLICA",1," ")</f>
        <v> </v>
      </c>
      <c r="DH42" s="1" t="str">
        <f>IF('Base Consolidada'!ALP52="APLICA",1," ")</f>
        <v> </v>
      </c>
      <c r="DI42" s="1">
        <f>IF('Base Consolidada'!ALQ52="APLICA",1," ")</f>
        <v>1</v>
      </c>
      <c r="DJ42" s="1" t="str">
        <f>IF('Base Consolidada'!ALR52="APLICA",1," ")</f>
        <v> </v>
      </c>
      <c r="DK42" s="1" t="str">
        <f>IF('Base Consolidada'!ALS52="APLICA",1," ")</f>
        <v> </v>
      </c>
      <c r="DL42" s="1" t="str">
        <f>IF('Base Consolidada'!ALT52="APLICA",1," ")</f>
        <v> </v>
      </c>
      <c r="DM42" s="1" t="str">
        <f>IF('Base Consolidada'!ALU52="APLICA",1," ")</f>
        <v> </v>
      </c>
      <c r="DN42" s="1" t="str">
        <f>IF('Base Consolidada'!ALV52="APLICA",1," ")</f>
        <v> </v>
      </c>
      <c r="DO42" s="1" t="str">
        <f>IF('Base Consolidada'!ALW52="APLICA",1," ")</f>
        <v> </v>
      </c>
      <c r="DP42" s="1" t="str">
        <f>IF('Base Consolidada'!ALX52="APLICA",1," ")</f>
        <v> </v>
      </c>
    </row>
    <row r="43" ht="14.5" spans="1:120">
      <c r="A43" s="49">
        <f>'Base Consolidada'!B53</f>
        <v>64</v>
      </c>
      <c r="B43" s="1" t="s">
        <v>3856</v>
      </c>
      <c r="C43" s="1" t="s">
        <v>3907</v>
      </c>
      <c r="D43" s="1" t="e">
        <f>IF(OR(#REF!="VOLQUETA",#REF!="BUS",#REF!="BUSETA",#REF!="CAMIÓN",#REF!="AUTOMÓVIL",#REF!="CAMIONETA",#REF!="MICROBUS",#REF!="CAMPERO",#REF!="TRACTOCAMION"),"CONDUCTOR",#REF!)</f>
        <v>#REF!</v>
      </c>
      <c r="E43" s="1" t="e">
        <f>IF(OR(#REF!="VOLQUETA",#REF!="BUS",#REF!="BUSETA",#REF!="CAMIÓN",#REF!="AUTOMÓVIL",#REF!="CAMIONETA",#REF!="MICROBUS",#REF!="CAMPERO",#REF!="TRACTOCAMION"),"CONDUCTOR",#REF!)</f>
        <v>#REF!</v>
      </c>
      <c r="F43" s="1" t="e">
        <f>IF(OR(#REF!="VOLQUETA",#REF!="BUS",#REF!="BUSETA",#REF!="CAMIÓN",#REF!="AUTOMÓVIL",#REF!="CAMIONETA",#REF!="MICROBUS",#REF!="CAMPERO",#REF!="TRACTOCAMION"),"CONDUCTOR",#REF!)</f>
        <v>#REF!</v>
      </c>
      <c r="G43" s="49" t="e">
        <f>IF(OR(#REF!="VOLQUETA",#REF!="BUS",#REF!="BUSETA",#REF!="CAMIÓN",#REF!="AUTOMÓVIL",#REF!="CAMIONETA",#REF!="MICROBUS",#REF!="CAMPERO",#REF!="TRACTOCAMION"),"CONDUCTOR",#REF!)</f>
        <v>#REF!</v>
      </c>
      <c r="H43" s="49" t="e">
        <f>IF(OR(#REF!="VOLQUETA",#REF!="BUS",#REF!="BUSETA",#REF!="CAMIÓN",#REF!="AUTOMÓVIL",#REF!="CAMIONETA",#REF!="MICROBUS",#REF!="CAMPERO",#REF!="TRACTOCAMION"),"CONDUCTOR",#REF!)</f>
        <v>#REF!</v>
      </c>
      <c r="I43" s="49" t="e">
        <f>IF(OR(#REF!="VOLQUETA",#REF!="BUS",#REF!="BUSETA",#REF!="CAMIÓN",#REF!="AUTOMÓVIL",#REF!="CAMIONETA",#REF!="MICROBUS",#REF!="CAMPERO",#REF!="TRACTOCAMION"),"CONDUCTOR",#REF!)</f>
        <v>#REF!</v>
      </c>
      <c r="J43" s="49" t="e">
        <f>IF(OR(#REF!="VOLQUETA",#REF!="BUS",#REF!="BUSETA",#REF!="CAMIÓN",#REF!="AUTOMÓVIL",#REF!="CAMIONETA",#REF!="MICROBUS",#REF!="CAMPERO",#REF!="TRACTOCAMION"),"CONDUCTOR",#REF!)</f>
        <v>#REF!</v>
      </c>
      <c r="K43" s="49" t="e">
        <f>IF(OR(#REF!="VOLQUETA",#REF!="BUS",#REF!="BUSETA",#REF!="CAMIÓN",#REF!="AUTOMÓVIL",#REF!="CAMIONETA",#REF!="MICROBUS",#REF!="CAMPERO",#REF!="TRACTOCAMION"),"CONDUCTOR",#REF!)</f>
        <v>#REF!</v>
      </c>
      <c r="L43" s="49" t="e">
        <f>IF(OR(#REF!="VOLQUETA",#REF!="BUS",#REF!="BUSETA",#REF!="CAMIÓN",#REF!="AUTOMÓVIL",#REF!="CAMIONETA",#REF!="MICROBUS",#REF!="CAMPERO",#REF!="TRACTOCAMION"),"CONDUCTOR",#REF!)</f>
        <v>#REF!</v>
      </c>
      <c r="M43" s="49" t="e">
        <f>IF(OR(#REF!="VOLQUETA",#REF!="BUS",#REF!="BUSETA",#REF!="CAMIÓN",#REF!="AUTOMÓVIL",#REF!="CAMIONETA",#REF!="MICROBUS",#REF!="CAMPERO",#REF!="TRACTOCAMION"),"CONDUCTOR",#REF!)</f>
        <v>#REF!</v>
      </c>
      <c r="N43" s="49" t="e">
        <f>IF(OR(#REF!="VOLQUETA",#REF!="BUS",#REF!="BUSETA",#REF!="CAMIÓN",#REF!="AUTOMÓVIL",#REF!="CAMIONETA",#REF!="MICROBUS",#REF!="CAMPERO",#REF!="TRACTOCAMION"),"CONDUCTOR",#REF!)</f>
        <v>#REF!</v>
      </c>
      <c r="O43" s="49" t="e">
        <f>IF(OR(#REF!="VOLQUETA",#REF!="BUS",#REF!="BUSETA",#REF!="CAMIÓN",#REF!="AUTOMÓVIL",#REF!="CAMIONETA",#REF!="MICROBUS",#REF!="CAMPERO",#REF!="TRACTOCAMION"),"CONDUCTOR",#REF!)</f>
        <v>#REF!</v>
      </c>
      <c r="P43" s="49"/>
      <c r="Q43" s="51" t="e">
        <f>IF(#REF!=0," ",YEAR('Base Consolidada'!QM53)-YEAR(#REF!))</f>
        <v>#REF!</v>
      </c>
      <c r="R43" s="51" t="e">
        <f>IF(#REF!=0," ",YEAR('Base Consolidada'!QM53)-YEAR(#REF!))</f>
        <v>#REF!</v>
      </c>
      <c r="S43" s="51" t="e">
        <f>IF(#REF!=0," ",YEAR('Base Consolidada'!$QM$7)-YEAR(#REF!))</f>
        <v>#REF!</v>
      </c>
      <c r="T43" s="51" t="e">
        <f>IF(#REF!=0," ",YEAR('Base Consolidada'!$QM$7)-YEAR(#REF!))</f>
        <v>#REF!</v>
      </c>
      <c r="U43" s="51" t="e">
        <f>IF(#REF!=0," ",YEAR('Base Consolidada'!$QM$7)-YEAR(#REF!))</f>
        <v>#REF!</v>
      </c>
      <c r="V43" s="51" t="e">
        <f>IF(#REF!=0," ",YEAR('Base Consolidada'!$QM$7)-YEAR(#REF!))</f>
        <v>#REF!</v>
      </c>
      <c r="W43" s="51" t="e">
        <f>IF(#REF!=0," ",YEAR('Base Consolidada'!$QM$7)-YEAR(#REF!))</f>
        <v>#REF!</v>
      </c>
      <c r="X43" s="51" t="e">
        <f>IF(#REF!=0," ",YEAR('Base Consolidada'!$QM$7)-YEAR(#REF!))</f>
        <v>#REF!</v>
      </c>
      <c r="Y43" s="51" t="e">
        <f>IF(#REF!=0," ",YEAR('Base Consolidada'!$QM$7)-YEAR(#REF!))</f>
        <v>#REF!</v>
      </c>
      <c r="Z43" s="51" t="e">
        <f>IF(#REF!=0," ",YEAR('Base Consolidada'!$QM$7)-YEAR(#REF!))</f>
        <v>#REF!</v>
      </c>
      <c r="AA43" s="51" t="e">
        <f>IF(#REF!=0," ",YEAR('Base Consolidada'!$QM$7)-YEAR(#REF!))</f>
        <v>#REF!</v>
      </c>
      <c r="AB43" s="1" t="e">
        <f>IF(#REF!="********"," ",#REF!)</f>
        <v>#REF!</v>
      </c>
      <c r="AC43" s="1" t="e">
        <f>IF(#REF!=0," ",#REF!)</f>
        <v>#REF!</v>
      </c>
      <c r="AD43" s="1" t="e">
        <f>#REF!</f>
        <v>#REF!</v>
      </c>
      <c r="AE43" s="1" t="e">
        <f>#REF!</f>
        <v>#REF!</v>
      </c>
      <c r="AF43" s="1" t="e">
        <f>#REF!</f>
        <v>#REF!</v>
      </c>
      <c r="AG43" s="1" t="e">
        <f>#REF!</f>
        <v>#REF!</v>
      </c>
      <c r="AH43" s="1" t="e">
        <f>#REF!</f>
        <v>#REF!</v>
      </c>
      <c r="AI43" s="1" t="e">
        <f>#REF!</f>
        <v>#REF!</v>
      </c>
      <c r="AJ43" s="1" t="e">
        <f>#REF!</f>
        <v>#REF!</v>
      </c>
      <c r="AK43" s="1" t="e">
        <f>#REF!</f>
        <v>#REF!</v>
      </c>
      <c r="AL43" s="1" t="e">
        <f>#REF!</f>
        <v>#REF!</v>
      </c>
      <c r="AM43" s="1" t="e">
        <f>#REF!</f>
        <v>#REF!</v>
      </c>
      <c r="AN43" s="1"/>
      <c r="AO43" s="1" t="e">
        <f>#REF!</f>
        <v>#REF!</v>
      </c>
      <c r="AP43" s="53" t="e">
        <f>#REF!</f>
        <v>#REF!</v>
      </c>
      <c r="AQ43" s="1" t="e">
        <f>#REF!</f>
        <v>#REF!</v>
      </c>
      <c r="AR43" s="1" t="e">
        <f>#REF!</f>
        <v>#REF!</v>
      </c>
      <c r="AS43" s="1" t="e">
        <f>#REF!</f>
        <v>#REF!</v>
      </c>
      <c r="AT43" s="54"/>
      <c r="AU43" s="54" t="e">
        <f>IF(#REF!=0," ",YEAR('Base Consolidada'!QM53)-YEAR(#REF!))</f>
        <v>#REF!</v>
      </c>
      <c r="AV43" s="54" t="e">
        <f>IF(#REF!=0," ",YEAR('Base Consolidada'!QM53)-YEAR(#REF!))</f>
        <v>#REF!</v>
      </c>
      <c r="AW43" s="54" t="e">
        <f>IF(#REF!=0," ",YEAR('Base Consolidada'!$QM$7)-YEAR(#REF!))</f>
        <v>#REF!</v>
      </c>
      <c r="AX43" s="54" t="e">
        <f>IF(#REF!=0," ",YEAR('Base Consolidada'!$QM$7)-YEAR(#REF!))</f>
        <v>#REF!</v>
      </c>
      <c r="AY43" s="54" t="e">
        <f>IF(#REF!=0," ",YEAR('Base Consolidada'!$QM$7)-YEAR(#REF!))</f>
        <v>#REF!</v>
      </c>
      <c r="AZ43" s="1"/>
      <c r="BA43" s="1" t="e">
        <f>#REF!</f>
        <v>#REF!</v>
      </c>
      <c r="BB43" s="1" t="e">
        <f>#REF!</f>
        <v>#REF!</v>
      </c>
      <c r="BC43" s="1" t="e">
        <f>#REF!</f>
        <v>#REF!</v>
      </c>
      <c r="BD43" s="1" t="e">
        <f>#REF!</f>
        <v>#REF!</v>
      </c>
      <c r="BE43" s="1" t="e">
        <f>#REF!</f>
        <v>#REF!</v>
      </c>
      <c r="BF43" s="1">
        <f>IF('Base Consolidada'!AJT53="APLICA",1," ")</f>
        <v>1</v>
      </c>
      <c r="BG43" s="1" t="str">
        <f>IF('Base Consolidada'!AJU53="APLICA",1," ")</f>
        <v> </v>
      </c>
      <c r="BH43" s="1">
        <f>IF('Base Consolidada'!AJV53="APLICA",1," ")</f>
        <v>1</v>
      </c>
      <c r="BI43" s="1" t="str">
        <f>IF('Base Consolidada'!AJW53="APLICA",1," ")</f>
        <v> </v>
      </c>
      <c r="BJ43" s="1" t="str">
        <f>IF('Base Consolidada'!AJX53="APLICA",1," ")</f>
        <v> </v>
      </c>
      <c r="BK43" s="1">
        <f>IF('Base Consolidada'!AJY53="APLICA",1," ")</f>
        <v>1</v>
      </c>
      <c r="BL43" s="1" t="str">
        <f>IF('Base Consolidada'!AJZ53="APLICA",1," ")</f>
        <v> </v>
      </c>
      <c r="BM43" s="1" t="str">
        <f>IF('Base Consolidada'!AKA53="APLICA",1," ")</f>
        <v> </v>
      </c>
      <c r="BN43" s="1" t="str">
        <f>IF('Base Consolidada'!AKB53="APLICA",1," ")</f>
        <v> </v>
      </c>
      <c r="BO43" s="1" t="str">
        <f>IF('Base Consolidada'!AKC53="APLICA",1," ")</f>
        <v> </v>
      </c>
      <c r="BP43" s="1" t="str">
        <f>IF('Base Consolidada'!AKD53="APLICA",1," ")</f>
        <v> </v>
      </c>
      <c r="BQ43" s="1" t="str">
        <f>IF('Base Consolidada'!AKE53="APLICA",1," ")</f>
        <v> </v>
      </c>
      <c r="BR43" s="1" t="str">
        <f>IF('Base Consolidada'!AKF53="APLICA",1," ")</f>
        <v> </v>
      </c>
      <c r="BS43" s="1" t="str">
        <f>IF('Base Consolidada'!AKG53="APLICA",1," ")</f>
        <v> </v>
      </c>
      <c r="BT43" s="1">
        <f>IF('Base Consolidada'!AKH53="APLICA",1," ")</f>
        <v>1</v>
      </c>
      <c r="BU43" s="1" t="str">
        <f>IF('Base Consolidada'!AKI53="APLICA",1," ")</f>
        <v> </v>
      </c>
      <c r="BV43" s="1" t="str">
        <f>IF('Base Consolidada'!AKJ53="APLICA",1," ")</f>
        <v> </v>
      </c>
      <c r="BW43" s="1" t="str">
        <f>IF('Base Consolidada'!AKK53="APLICA",1," ")</f>
        <v> </v>
      </c>
      <c r="BX43" s="1" t="str">
        <f>IF('Base Consolidada'!AKL53="APLICA",1," ")</f>
        <v> </v>
      </c>
      <c r="BY43" s="1" t="str">
        <f>IF('Base Consolidada'!AKM53="APLICA",1," ")</f>
        <v> </v>
      </c>
      <c r="BZ43" s="1" t="str">
        <f>IF('Base Consolidada'!AKN53="APLICA",1," ")</f>
        <v> </v>
      </c>
      <c r="CA43" s="1" t="str">
        <f>IF('Base Consolidada'!AKO53="APLICA",1," ")</f>
        <v> </v>
      </c>
      <c r="CB43" s="1" t="str">
        <f>IF('Base Consolidada'!AKP53="APLICA",1," ")</f>
        <v> </v>
      </c>
      <c r="CC43" s="1" t="str">
        <f>IF('Base Consolidada'!AKQ53="APLICA",1," ")</f>
        <v> </v>
      </c>
      <c r="CD43" s="1" t="str">
        <f>IF('Base Consolidada'!AKR53="APLICA",1," ")</f>
        <v> </v>
      </c>
      <c r="CE43" s="1" t="str">
        <f>IF('Base Consolidada'!AKS53="APLICA",1," ")</f>
        <v> </v>
      </c>
      <c r="CF43" s="1" t="str">
        <f>IF('Base Consolidada'!AKT53="APLICA",1," ")</f>
        <v> </v>
      </c>
      <c r="CG43" s="1" t="str">
        <f>IF('Base Consolidada'!AKU53="APLICA",1," ")</f>
        <v> </v>
      </c>
      <c r="CH43" s="1">
        <f>IF('Base Consolidada'!AKV53="APLICA",1," ")</f>
        <v>1</v>
      </c>
      <c r="CI43" s="1" t="str">
        <f>IF('Base Consolidada'!AKW53="APLICA",1," ")</f>
        <v> </v>
      </c>
      <c r="CJ43" s="1" t="str">
        <f>IF('Base Consolidada'!AKX53="APLICA",1," ")</f>
        <v> </v>
      </c>
      <c r="CK43" s="1" t="str">
        <f>IF('Base Consolidada'!AKY53="APLICA",1," ")</f>
        <v> </v>
      </c>
      <c r="CL43" s="1" t="str">
        <f>IF('Base Consolidada'!AKZ53="APLICA",1," ")</f>
        <v> </v>
      </c>
      <c r="CM43" s="1" t="str">
        <f>IF('Base Consolidada'!ALA53="APLICA",1," ")</f>
        <v> </v>
      </c>
      <c r="CN43" s="1" t="str">
        <f>IF('Base Consolidada'!ALB53="APLICA",1," ")</f>
        <v> </v>
      </c>
      <c r="CO43" s="1" t="str">
        <f>IF('Base Consolidada'!ALC53="APLICA",1," ")</f>
        <v> </v>
      </c>
      <c r="CP43" s="1" t="str">
        <f>IF('Base Consolidada'!ALD53="APLICA",1," ")</f>
        <v> </v>
      </c>
      <c r="CQ43" s="1" t="str">
        <f>IF('Base Consolidada'!ALE53="APLICA",1," ")</f>
        <v> </v>
      </c>
      <c r="CR43" s="1" t="e">
        <f>IF('Base Consolidada'!#REF!="APLICA",1," ")</f>
        <v>#REF!</v>
      </c>
      <c r="CS43" s="1" t="e">
        <f>IF('Base Consolidada'!#REF!="APLICA",1," ")</f>
        <v>#REF!</v>
      </c>
      <c r="CT43" s="1" t="e">
        <f>IF('Base Consolidada'!#REF!="APLICA",1," ")</f>
        <v>#REF!</v>
      </c>
      <c r="CU43" s="1" t="e">
        <f>IF('Base Consolidada'!#REF!="APLICA",1," ")</f>
        <v>#REF!</v>
      </c>
      <c r="CV43" s="1" t="e">
        <f>IF('Base Consolidada'!#REF!="APLICA",1," ")</f>
        <v>#REF!</v>
      </c>
      <c r="CW43" s="1" t="e">
        <f>IF('Base Consolidada'!#REF!="APLICA",1," ")</f>
        <v>#REF!</v>
      </c>
      <c r="CX43" s="1" t="str">
        <f>IF('Base Consolidada'!ALF53="APLICA",1," ")</f>
        <v> </v>
      </c>
      <c r="CY43" s="1" t="str">
        <f>IF('Base Consolidada'!ALG53="APLICA",1," ")</f>
        <v> </v>
      </c>
      <c r="CZ43" s="1" t="str">
        <f>IF('Base Consolidada'!ALH53="APLICA",1," ")</f>
        <v> </v>
      </c>
      <c r="DA43" s="1" t="str">
        <f>IF('Base Consolidada'!ALI53="APLICA",1," ")</f>
        <v> </v>
      </c>
      <c r="DB43" s="1">
        <f>IF('Base Consolidada'!ALJ53="APLICA",1," ")</f>
        <v>1</v>
      </c>
      <c r="DC43" s="1" t="str">
        <f>IF('Base Consolidada'!ALK53="APLICA",1," ")</f>
        <v> </v>
      </c>
      <c r="DD43" s="1">
        <f>IF('Base Consolidada'!ALL53="APLICA",1," ")</f>
        <v>1</v>
      </c>
      <c r="DE43" s="1" t="str">
        <f>IF('Base Consolidada'!ALM53="APLICA",1," ")</f>
        <v> </v>
      </c>
      <c r="DF43" s="1" t="str">
        <f>IF('Base Consolidada'!ALN53="APLICA",1," ")</f>
        <v> </v>
      </c>
      <c r="DG43" s="1" t="str">
        <f>IF('Base Consolidada'!ALO53="APLICA",1," ")</f>
        <v> </v>
      </c>
      <c r="DH43" s="1" t="str">
        <f>IF('Base Consolidada'!ALP53="APLICA",1," ")</f>
        <v> </v>
      </c>
      <c r="DI43" s="1">
        <f>IF('Base Consolidada'!ALQ53="APLICA",1," ")</f>
        <v>1</v>
      </c>
      <c r="DJ43" s="1" t="str">
        <f>IF('Base Consolidada'!ALR53="APLICA",1," ")</f>
        <v> </v>
      </c>
      <c r="DK43" s="1" t="str">
        <f>IF('Base Consolidada'!ALS53="APLICA",1," ")</f>
        <v> </v>
      </c>
      <c r="DL43" s="1" t="str">
        <f>IF('Base Consolidada'!ALT53="APLICA",1," ")</f>
        <v> </v>
      </c>
      <c r="DM43" s="1" t="str">
        <f>IF('Base Consolidada'!ALU53="APLICA",1," ")</f>
        <v> </v>
      </c>
      <c r="DN43" s="1" t="str">
        <f>IF('Base Consolidada'!ALV53="APLICA",1," ")</f>
        <v> </v>
      </c>
      <c r="DO43" s="1" t="str">
        <f>IF('Base Consolidada'!ALW53="APLICA",1," ")</f>
        <v> </v>
      </c>
      <c r="DP43" s="1" t="str">
        <f>IF('Base Consolidada'!ALX53="APLICA",1," ")</f>
        <v> </v>
      </c>
    </row>
    <row r="44" ht="14.5" spans="1:120">
      <c r="A44" s="49">
        <f>'Base Consolidada'!B54</f>
        <v>65</v>
      </c>
      <c r="B44" s="1" t="s">
        <v>3841</v>
      </c>
      <c r="C44" s="1" t="s">
        <v>3908</v>
      </c>
      <c r="D44" s="1" t="str">
        <f>IF(OR('Base Consolidada'!DW54="VOLQUETA",'Base Consolidada'!DW54="BUS",'Base Consolidada'!DW54="BUSETA",'Base Consolidada'!DW54="CAMIÓN",'Base Consolidada'!DW54="AUTOMÓVIL",'Base Consolidada'!DW54="CAMIONETA",'Base Consolidada'!DW54="MICROBUS",'Base Consolidada'!DW54="CAMPERO",'Base Consolidada'!DW54="TRACTOCAMION"),"CONDUCTOR",'Base Consolidada'!DW54)</f>
        <v>CONDUCTOR</v>
      </c>
      <c r="E44" s="1" t="e">
        <f>IF(OR(#REF!="VOLQUETA",#REF!="BUS",#REF!="BUSETA",#REF!="CAMIÓN",#REF!="AUTOMÓVIL",#REF!="CAMIONETA",#REF!="MICROBUS",#REF!="CAMPERO",#REF!="TRACTOCAMION"),"CONDUCTOR",#REF!)</f>
        <v>#REF!</v>
      </c>
      <c r="F44" s="1" t="e">
        <f>IF(OR(#REF!="VOLQUETA",#REF!="BUS",#REF!="BUSETA",#REF!="CAMIÓN",#REF!="AUTOMÓVIL",#REF!="CAMIONETA",#REF!="MICROBUS",#REF!="CAMPERO",#REF!="TRACTOCAMION"),"CONDUCTOR",#REF!)</f>
        <v>#REF!</v>
      </c>
      <c r="G44" s="49" t="e">
        <f>IF(OR(#REF!="VOLQUETA",#REF!="BUS",#REF!="BUSETA",#REF!="CAMIÓN",#REF!="AUTOMÓVIL",#REF!="CAMIONETA",#REF!="MICROBUS",#REF!="CAMPERO",#REF!="TRACTOCAMION"),"CONDUCTOR",#REF!)</f>
        <v>#REF!</v>
      </c>
      <c r="H44" s="49" t="e">
        <f>IF(OR(#REF!="VOLQUETA",#REF!="BUS",#REF!="BUSETA",#REF!="CAMIÓN",#REF!="AUTOMÓVIL",#REF!="CAMIONETA",#REF!="MICROBUS",#REF!="CAMPERO",#REF!="TRACTOCAMION"),"CONDUCTOR",#REF!)</f>
        <v>#REF!</v>
      </c>
      <c r="I44" s="49" t="e">
        <f>IF(OR(#REF!="VOLQUETA",#REF!="BUS",#REF!="BUSETA",#REF!="CAMIÓN",#REF!="AUTOMÓVIL",#REF!="CAMIONETA",#REF!="MICROBUS",#REF!="CAMPERO",#REF!="TRACTOCAMION"),"CONDUCTOR",#REF!)</f>
        <v>#REF!</v>
      </c>
      <c r="J44" s="49" t="e">
        <f>IF(OR(#REF!="VOLQUETA",#REF!="BUS",#REF!="BUSETA",#REF!="CAMIÓN",#REF!="AUTOMÓVIL",#REF!="CAMIONETA",#REF!="MICROBUS",#REF!="CAMPERO",#REF!="TRACTOCAMION"),"CONDUCTOR",#REF!)</f>
        <v>#REF!</v>
      </c>
      <c r="K44" s="49" t="e">
        <f>IF(OR(#REF!="VOLQUETA",#REF!="BUS",#REF!="BUSETA",#REF!="CAMIÓN",#REF!="AUTOMÓVIL",#REF!="CAMIONETA",#REF!="MICROBUS",#REF!="CAMPERO",#REF!="TRACTOCAMION"),"CONDUCTOR",#REF!)</f>
        <v>#REF!</v>
      </c>
      <c r="L44" s="49" t="e">
        <f>IF(OR(#REF!="VOLQUETA",#REF!="BUS",#REF!="BUSETA",#REF!="CAMIÓN",#REF!="AUTOMÓVIL",#REF!="CAMIONETA",#REF!="MICROBUS",#REF!="CAMPERO",#REF!="TRACTOCAMION"),"CONDUCTOR",#REF!)</f>
        <v>#REF!</v>
      </c>
      <c r="M44" s="49" t="e">
        <f>IF(OR(#REF!="VOLQUETA",#REF!="BUS",#REF!="BUSETA",#REF!="CAMIÓN",#REF!="AUTOMÓVIL",#REF!="CAMIONETA",#REF!="MICROBUS",#REF!="CAMPERO",#REF!="TRACTOCAMION"),"CONDUCTOR",#REF!)</f>
        <v>#REF!</v>
      </c>
      <c r="N44" s="49" t="e">
        <f>IF(OR(#REF!="VOLQUETA",#REF!="BUS",#REF!="BUSETA",#REF!="CAMIÓN",#REF!="AUTOMÓVIL",#REF!="CAMIONETA",#REF!="MICROBUS",#REF!="CAMPERO",#REF!="TRACTOCAMION"),"CONDUCTOR",#REF!)</f>
        <v>#REF!</v>
      </c>
      <c r="O44" s="49" t="e">
        <f>IF(OR(#REF!="VOLQUETA",#REF!="BUS",#REF!="BUSETA",#REF!="CAMIÓN",#REF!="AUTOMÓVIL",#REF!="CAMIONETA",#REF!="MICROBUS",#REF!="CAMPERO",#REF!="TRACTOCAMION"),"CONDUCTOR",#REF!)</f>
        <v>#REF!</v>
      </c>
      <c r="P44" s="49">
        <f>YEAR('Base Consolidada'!QM54)-YEAR('Base Consolidada'!CG54)</f>
        <v>30</v>
      </c>
      <c r="Q44" s="51" t="e">
        <f>IF(#REF!=0," ",YEAR('Base Consolidada'!QM54)-YEAR(#REF!))</f>
        <v>#REF!</v>
      </c>
      <c r="R44" s="51" t="e">
        <f>IF(#REF!=0," ",YEAR('Base Consolidada'!QM54)-YEAR(#REF!))</f>
        <v>#REF!</v>
      </c>
      <c r="S44" s="51" t="e">
        <f>IF(#REF!=0," ",YEAR('Base Consolidada'!$QM$7)-YEAR(#REF!))</f>
        <v>#REF!</v>
      </c>
      <c r="T44" s="51" t="e">
        <f>IF(#REF!=0," ",YEAR('Base Consolidada'!$QM$7)-YEAR(#REF!))</f>
        <v>#REF!</v>
      </c>
      <c r="U44" s="51" t="e">
        <f>IF(#REF!=0," ",YEAR('Base Consolidada'!$QM$7)-YEAR(#REF!))</f>
        <v>#REF!</v>
      </c>
      <c r="V44" s="51" t="e">
        <f>IF(#REF!=0," ",YEAR('Base Consolidada'!$QM$7)-YEAR(#REF!))</f>
        <v>#REF!</v>
      </c>
      <c r="W44" s="51" t="e">
        <f>IF(#REF!=0," ",YEAR('Base Consolidada'!$QM$7)-YEAR(#REF!))</f>
        <v>#REF!</v>
      </c>
      <c r="X44" s="51" t="e">
        <f>IF(#REF!=0," ",YEAR('Base Consolidada'!$QM$7)-YEAR(#REF!))</f>
        <v>#REF!</v>
      </c>
      <c r="Y44" s="51" t="e">
        <f>IF(#REF!=0," ",YEAR('Base Consolidada'!$QM$7)-YEAR(#REF!))</f>
        <v>#REF!</v>
      </c>
      <c r="Z44" s="51" t="e">
        <f>IF(#REF!=0," ",YEAR('Base Consolidada'!$QM$7)-YEAR(#REF!))</f>
        <v>#REF!</v>
      </c>
      <c r="AA44" s="51" t="e">
        <f>IF(#REF!=0," ",YEAR('Base Consolidada'!$QM$7)-YEAR(#REF!))</f>
        <v>#REF!</v>
      </c>
      <c r="AB44" s="1" t="str">
        <f>IF('Base Consolidada'!CI54="********"," ",'Base Consolidada'!CI54)</f>
        <v>MUERTO</v>
      </c>
      <c r="AC44" s="1" t="e">
        <f>IF(#REF!=0," ",#REF!)</f>
        <v>#REF!</v>
      </c>
      <c r="AD44" s="1" t="e">
        <f>#REF!</f>
        <v>#REF!</v>
      </c>
      <c r="AE44" s="1" t="e">
        <f>#REF!</f>
        <v>#REF!</v>
      </c>
      <c r="AF44" s="1" t="e">
        <f>#REF!</f>
        <v>#REF!</v>
      </c>
      <c r="AG44" s="1" t="e">
        <f>#REF!</f>
        <v>#REF!</v>
      </c>
      <c r="AH44" s="1" t="e">
        <f>#REF!</f>
        <v>#REF!</v>
      </c>
      <c r="AI44" s="1" t="e">
        <f>#REF!</f>
        <v>#REF!</v>
      </c>
      <c r="AJ44" s="1" t="e">
        <f>#REF!</f>
        <v>#REF!</v>
      </c>
      <c r="AK44" s="1" t="e">
        <f>#REF!</f>
        <v>#REF!</v>
      </c>
      <c r="AL44" s="1" t="e">
        <f>#REF!</f>
        <v>#REF!</v>
      </c>
      <c r="AM44" s="1" t="e">
        <f>#REF!</f>
        <v>#REF!</v>
      </c>
      <c r="AN44" s="1" t="str">
        <f>'Base Consolidada'!MX54</f>
        <v>ACOMPAÑANTE</v>
      </c>
      <c r="AO44" s="1" t="e">
        <f>#REF!</f>
        <v>#REF!</v>
      </c>
      <c r="AP44" s="53" t="e">
        <f>#REF!</f>
        <v>#REF!</v>
      </c>
      <c r="AQ44" s="1" t="e">
        <f>#REF!</f>
        <v>#REF!</v>
      </c>
      <c r="AR44" s="1" t="e">
        <f>#REF!</f>
        <v>#REF!</v>
      </c>
      <c r="AS44" s="1" t="e">
        <f>#REF!</f>
        <v>#REF!</v>
      </c>
      <c r="AT44" s="54">
        <f>YEAR('Base Consolidada'!QM54)-YEAR('Base Consolidada'!ML54)</f>
        <v>28</v>
      </c>
      <c r="AU44" s="54" t="e">
        <f>IF(#REF!=0," ",YEAR('Base Consolidada'!QM54)-YEAR(#REF!))</f>
        <v>#REF!</v>
      </c>
      <c r="AV44" s="54" t="e">
        <f>IF(#REF!=0," ",YEAR('Base Consolidada'!QM54)-YEAR(#REF!))</f>
        <v>#REF!</v>
      </c>
      <c r="AW44" s="54" t="e">
        <f>IF(#REF!=0," ",YEAR('Base Consolidada'!$QM$7)-YEAR(#REF!))</f>
        <v>#REF!</v>
      </c>
      <c r="AX44" s="54" t="e">
        <f>IF(#REF!=0," ",YEAR('Base Consolidada'!$QM$7)-YEAR(#REF!))</f>
        <v>#REF!</v>
      </c>
      <c r="AY44" s="54" t="e">
        <f>IF(#REF!=0," ",YEAR('Base Consolidada'!$QM$7)-YEAR(#REF!))</f>
        <v>#REF!</v>
      </c>
      <c r="AZ44" s="1" t="str">
        <f>'Base Consolidada'!MY54</f>
        <v>MUERTO</v>
      </c>
      <c r="BA44" s="1" t="e">
        <f>#REF!</f>
        <v>#REF!</v>
      </c>
      <c r="BB44" s="1" t="e">
        <f>#REF!</f>
        <v>#REF!</v>
      </c>
      <c r="BC44" s="1" t="e">
        <f>#REF!</f>
        <v>#REF!</v>
      </c>
      <c r="BD44" s="1" t="e">
        <f>#REF!</f>
        <v>#REF!</v>
      </c>
      <c r="BE44" s="1" t="e">
        <f>#REF!</f>
        <v>#REF!</v>
      </c>
      <c r="BF44" s="1">
        <f>IF('Base Consolidada'!AJT54="APLICA",1," ")</f>
        <v>1</v>
      </c>
      <c r="BG44" s="1" t="str">
        <f>IF('Base Consolidada'!AJU54="APLICA",1," ")</f>
        <v> </v>
      </c>
      <c r="BH44" s="1" t="str">
        <f>IF('Base Consolidada'!AJV54="APLICA",1," ")</f>
        <v> </v>
      </c>
      <c r="BI44" s="1" t="str">
        <f>IF('Base Consolidada'!AJW54="APLICA",1," ")</f>
        <v> </v>
      </c>
      <c r="BJ44" s="1">
        <f>IF('Base Consolidada'!AJX54="APLICA",1," ")</f>
        <v>1</v>
      </c>
      <c r="BK44" s="1">
        <f>IF('Base Consolidada'!AJY54="APLICA",1," ")</f>
        <v>1</v>
      </c>
      <c r="BL44" s="1" t="str">
        <f>IF('Base Consolidada'!AJZ54="APLICA",1," ")</f>
        <v> </v>
      </c>
      <c r="BM44" s="1" t="str">
        <f>IF('Base Consolidada'!AKA54="APLICA",1," ")</f>
        <v> </v>
      </c>
      <c r="BN44" s="1" t="str">
        <f>IF('Base Consolidada'!AKB54="APLICA",1," ")</f>
        <v> </v>
      </c>
      <c r="BO44" s="1" t="str">
        <f>IF('Base Consolidada'!AKC54="APLICA",1," ")</f>
        <v> </v>
      </c>
      <c r="BP44" s="1" t="str">
        <f>IF('Base Consolidada'!AKD54="APLICA",1," ")</f>
        <v> </v>
      </c>
      <c r="BQ44" s="1" t="str">
        <f>IF('Base Consolidada'!AKE54="APLICA",1," ")</f>
        <v> </v>
      </c>
      <c r="BR44" s="1" t="str">
        <f>IF('Base Consolidada'!AKF54="APLICA",1," ")</f>
        <v> </v>
      </c>
      <c r="BS44" s="1" t="str">
        <f>IF('Base Consolidada'!AKG54="APLICA",1," ")</f>
        <v> </v>
      </c>
      <c r="BT44" s="1" t="str">
        <f>IF('Base Consolidada'!AKH54="APLICA",1," ")</f>
        <v> </v>
      </c>
      <c r="BU44" s="1" t="str">
        <f>IF('Base Consolidada'!AKI54="APLICA",1," ")</f>
        <v> </v>
      </c>
      <c r="BV44" s="1" t="str">
        <f>IF('Base Consolidada'!AKJ54="APLICA",1," ")</f>
        <v> </v>
      </c>
      <c r="BW44" s="1" t="str">
        <f>IF('Base Consolidada'!AKK54="APLICA",1," ")</f>
        <v> </v>
      </c>
      <c r="BX44" s="1" t="str">
        <f>IF('Base Consolidada'!AKL54="APLICA",1," ")</f>
        <v> </v>
      </c>
      <c r="BY44" s="1" t="str">
        <f>IF('Base Consolidada'!AKM54="APLICA",1," ")</f>
        <v> </v>
      </c>
      <c r="BZ44" s="1" t="str">
        <f>IF('Base Consolidada'!AKN54="APLICA",1," ")</f>
        <v> </v>
      </c>
      <c r="CA44" s="1" t="str">
        <f>IF('Base Consolidada'!AKO54="APLICA",1," ")</f>
        <v> </v>
      </c>
      <c r="CB44" s="1" t="str">
        <f>IF('Base Consolidada'!AKP54="APLICA",1," ")</f>
        <v> </v>
      </c>
      <c r="CC44" s="1" t="str">
        <f>IF('Base Consolidada'!AKQ54="APLICA",1," ")</f>
        <v> </v>
      </c>
      <c r="CD44" s="1" t="str">
        <f>IF('Base Consolidada'!AKR54="APLICA",1," ")</f>
        <v> </v>
      </c>
      <c r="CE44" s="1" t="str">
        <f>IF('Base Consolidada'!AKS54="APLICA",1," ")</f>
        <v> </v>
      </c>
      <c r="CF44" s="1" t="str">
        <f>IF('Base Consolidada'!AKT54="APLICA",1," ")</f>
        <v> </v>
      </c>
      <c r="CG44" s="1" t="str">
        <f>IF('Base Consolidada'!AKU54="APLICA",1," ")</f>
        <v> </v>
      </c>
      <c r="CH44" s="1" t="str">
        <f>IF('Base Consolidada'!AKV54="APLICA",1," ")</f>
        <v> </v>
      </c>
      <c r="CI44" s="1">
        <f>IF('Base Consolidada'!AKW54="APLICA",1," ")</f>
        <v>1</v>
      </c>
      <c r="CJ44" s="1" t="str">
        <f>IF('Base Consolidada'!AKX54="APLICA",1," ")</f>
        <v> </v>
      </c>
      <c r="CK44" s="1" t="str">
        <f>IF('Base Consolidada'!AKY54="APLICA",1," ")</f>
        <v> </v>
      </c>
      <c r="CL44" s="1">
        <f>IF('Base Consolidada'!AKZ54="APLICA",1," ")</f>
        <v>1</v>
      </c>
      <c r="CM44" s="1" t="str">
        <f>IF('Base Consolidada'!ALA54="APLICA",1," ")</f>
        <v> </v>
      </c>
      <c r="CN44" s="1" t="str">
        <f>IF('Base Consolidada'!ALB54="APLICA",1," ")</f>
        <v> </v>
      </c>
      <c r="CO44" s="1" t="str">
        <f>IF('Base Consolidada'!ALC54="APLICA",1," ")</f>
        <v> </v>
      </c>
      <c r="CP44" s="1" t="str">
        <f>IF('Base Consolidada'!ALD54="APLICA",1," ")</f>
        <v> </v>
      </c>
      <c r="CQ44" s="1" t="str">
        <f>IF('Base Consolidada'!ALE54="APLICA",1," ")</f>
        <v> </v>
      </c>
      <c r="CR44" s="1" t="e">
        <f>IF('Base Consolidada'!#REF!="APLICA",1," ")</f>
        <v>#REF!</v>
      </c>
      <c r="CS44" s="1" t="e">
        <f>IF('Base Consolidada'!#REF!="APLICA",1," ")</f>
        <v>#REF!</v>
      </c>
      <c r="CT44" s="1" t="e">
        <f>IF('Base Consolidada'!#REF!="APLICA",1," ")</f>
        <v>#REF!</v>
      </c>
      <c r="CU44" s="1" t="e">
        <f>IF('Base Consolidada'!#REF!="APLICA",1," ")</f>
        <v>#REF!</v>
      </c>
      <c r="CV44" s="1" t="e">
        <f>IF('Base Consolidada'!#REF!="APLICA",1," ")</f>
        <v>#REF!</v>
      </c>
      <c r="CW44" s="1" t="e">
        <f>IF('Base Consolidada'!#REF!="APLICA",1," ")</f>
        <v>#REF!</v>
      </c>
      <c r="CX44" s="1" t="str">
        <f>IF('Base Consolidada'!ALF54="APLICA",1," ")</f>
        <v> </v>
      </c>
      <c r="CY44" s="1" t="str">
        <f>IF('Base Consolidada'!ALG54="APLICA",1," ")</f>
        <v> </v>
      </c>
      <c r="CZ44" s="1" t="str">
        <f>IF('Base Consolidada'!ALH54="APLICA",1," ")</f>
        <v> </v>
      </c>
      <c r="DA44" s="1" t="str">
        <f>IF('Base Consolidada'!ALI54="APLICA",1," ")</f>
        <v> </v>
      </c>
      <c r="DB44" s="1">
        <f>IF('Base Consolidada'!ALJ54="APLICA",1," ")</f>
        <v>1</v>
      </c>
      <c r="DC44" s="1" t="str">
        <f>IF('Base Consolidada'!ALK54="APLICA",1," ")</f>
        <v> </v>
      </c>
      <c r="DD44" s="1">
        <f>IF('Base Consolidada'!ALL54="APLICA",1," ")</f>
        <v>1</v>
      </c>
      <c r="DE44" s="1" t="str">
        <f>IF('Base Consolidada'!ALM54="APLICA",1," ")</f>
        <v> </v>
      </c>
      <c r="DF44" s="1" t="str">
        <f>IF('Base Consolidada'!ALN54="APLICA",1," ")</f>
        <v> </v>
      </c>
      <c r="DG44" s="1" t="str">
        <f>IF('Base Consolidada'!ALO54="APLICA",1," ")</f>
        <v> </v>
      </c>
      <c r="DH44" s="1" t="str">
        <f>IF('Base Consolidada'!ALP54="APLICA",1," ")</f>
        <v> </v>
      </c>
      <c r="DI44" s="1">
        <f>IF('Base Consolidada'!ALQ54="APLICA",1," ")</f>
        <v>1</v>
      </c>
      <c r="DJ44" s="1" t="str">
        <f>IF('Base Consolidada'!ALR54="APLICA",1," ")</f>
        <v> </v>
      </c>
      <c r="DK44" s="1" t="str">
        <f>IF('Base Consolidada'!ALS54="APLICA",1," ")</f>
        <v> </v>
      </c>
      <c r="DL44" s="1" t="str">
        <f>IF('Base Consolidada'!ALT54="APLICA",1," ")</f>
        <v> </v>
      </c>
      <c r="DM44" s="1" t="str">
        <f>IF('Base Consolidada'!ALU54="APLICA",1," ")</f>
        <v> </v>
      </c>
      <c r="DN44" s="1" t="str">
        <f>IF('Base Consolidada'!ALV54="APLICA",1," ")</f>
        <v> </v>
      </c>
      <c r="DO44" s="1" t="str">
        <f>IF('Base Consolidada'!ALW54="APLICA",1," ")</f>
        <v> </v>
      </c>
      <c r="DP44" s="1" t="str">
        <f>IF('Base Consolidada'!ALX54="APLICA",1," ")</f>
        <v> </v>
      </c>
    </row>
    <row r="45" ht="14.5" spans="1:120">
      <c r="A45" s="49">
        <f>'Base Consolidada'!B55</f>
        <v>67</v>
      </c>
      <c r="B45" s="1"/>
      <c r="C45" s="1"/>
      <c r="D45" s="1" t="str">
        <f>IF(OR('Base Consolidada'!DW55="VOLQUETA",'Base Consolidada'!DW55="BUS",'Base Consolidada'!DW55="BUSETA",'Base Consolidada'!DW55="CAMIÓN",'Base Consolidada'!DW55="AUTOMÓVIL",'Base Consolidada'!DW55="CAMIONETA",'Base Consolidada'!DW55="MICROBUS",'Base Consolidada'!DW55="CAMPERO",'Base Consolidada'!DW55="TRACTOCAMION"),"CONDUCTOR",'Base Consolidada'!DW55)</f>
        <v>CONDUCTOR</v>
      </c>
      <c r="E45" s="1" t="e">
        <f>IF(OR(#REF!="VOLQUETA",#REF!="BUS",#REF!="BUSETA",#REF!="CAMIÓN",#REF!="AUTOMÓVIL",#REF!="CAMIONETA",#REF!="MICROBUS",#REF!="CAMPERO",#REF!="TRACTOCAMION"),"CONDUCTOR",#REF!)</f>
        <v>#REF!</v>
      </c>
      <c r="F45" s="1" t="e">
        <f>IF(OR(#REF!="VOLQUETA",#REF!="BUS",#REF!="BUSETA",#REF!="CAMIÓN",#REF!="AUTOMÓVIL",#REF!="CAMIONETA",#REF!="MICROBUS",#REF!="CAMPERO",#REF!="TRACTOCAMION"),"CONDUCTOR",#REF!)</f>
        <v>#REF!</v>
      </c>
      <c r="G45" s="49" t="e">
        <f>IF(OR(#REF!="VOLQUETA",#REF!="BUS",#REF!="BUSETA",#REF!="CAMIÓN",#REF!="AUTOMÓVIL",#REF!="CAMIONETA",#REF!="MICROBUS",#REF!="CAMPERO",#REF!="TRACTOCAMION"),"CONDUCTOR",#REF!)</f>
        <v>#REF!</v>
      </c>
      <c r="H45" s="49" t="e">
        <f>IF(OR(#REF!="VOLQUETA",#REF!="BUS",#REF!="BUSETA",#REF!="CAMIÓN",#REF!="AUTOMÓVIL",#REF!="CAMIONETA",#REF!="MICROBUS",#REF!="CAMPERO",#REF!="TRACTOCAMION"),"CONDUCTOR",#REF!)</f>
        <v>#REF!</v>
      </c>
      <c r="I45" s="49" t="e">
        <f>IF(OR(#REF!="VOLQUETA",#REF!="BUS",#REF!="BUSETA",#REF!="CAMIÓN",#REF!="AUTOMÓVIL",#REF!="CAMIONETA",#REF!="MICROBUS",#REF!="CAMPERO",#REF!="TRACTOCAMION"),"CONDUCTOR",#REF!)</f>
        <v>#REF!</v>
      </c>
      <c r="J45" s="49" t="e">
        <f>IF(OR(#REF!="VOLQUETA",#REF!="BUS",#REF!="BUSETA",#REF!="CAMIÓN",#REF!="AUTOMÓVIL",#REF!="CAMIONETA",#REF!="MICROBUS",#REF!="CAMPERO",#REF!="TRACTOCAMION"),"CONDUCTOR",#REF!)</f>
        <v>#REF!</v>
      </c>
      <c r="K45" s="49" t="e">
        <f>IF(OR(#REF!="VOLQUETA",#REF!="BUS",#REF!="BUSETA",#REF!="CAMIÓN",#REF!="AUTOMÓVIL",#REF!="CAMIONETA",#REF!="MICROBUS",#REF!="CAMPERO",#REF!="TRACTOCAMION"),"CONDUCTOR",#REF!)</f>
        <v>#REF!</v>
      </c>
      <c r="L45" s="49" t="e">
        <f>IF(OR(#REF!="VOLQUETA",#REF!="BUS",#REF!="BUSETA",#REF!="CAMIÓN",#REF!="AUTOMÓVIL",#REF!="CAMIONETA",#REF!="MICROBUS",#REF!="CAMPERO",#REF!="TRACTOCAMION"),"CONDUCTOR",#REF!)</f>
        <v>#REF!</v>
      </c>
      <c r="M45" s="49" t="e">
        <f>IF(OR(#REF!="VOLQUETA",#REF!="BUS",#REF!="BUSETA",#REF!="CAMIÓN",#REF!="AUTOMÓVIL",#REF!="CAMIONETA",#REF!="MICROBUS",#REF!="CAMPERO",#REF!="TRACTOCAMION"),"CONDUCTOR",#REF!)</f>
        <v>#REF!</v>
      </c>
      <c r="N45" s="49" t="e">
        <f>IF(OR(#REF!="VOLQUETA",#REF!="BUS",#REF!="BUSETA",#REF!="CAMIÓN",#REF!="AUTOMÓVIL",#REF!="CAMIONETA",#REF!="MICROBUS",#REF!="CAMPERO",#REF!="TRACTOCAMION"),"CONDUCTOR",#REF!)</f>
        <v>#REF!</v>
      </c>
      <c r="O45" s="49" t="e">
        <f>IF(OR(#REF!="VOLQUETA",#REF!="BUS",#REF!="BUSETA",#REF!="CAMIÓN",#REF!="AUTOMÓVIL",#REF!="CAMIONETA",#REF!="MICROBUS",#REF!="CAMPERO",#REF!="TRACTOCAMION"),"CONDUCTOR",#REF!)</f>
        <v>#REF!</v>
      </c>
      <c r="P45" s="49">
        <f>YEAR('Base Consolidada'!QM55)-YEAR('Base Consolidada'!CG55)</f>
        <v>44</v>
      </c>
      <c r="Q45" s="51" t="e">
        <f>IF(#REF!=0," ",YEAR('Base Consolidada'!QM55)-YEAR(#REF!))</f>
        <v>#REF!</v>
      </c>
      <c r="R45" s="51" t="e">
        <f>IF(#REF!=0," ",YEAR('Base Consolidada'!QM55)-YEAR(#REF!))</f>
        <v>#REF!</v>
      </c>
      <c r="S45" s="51" t="e">
        <f>IF(#REF!=0," ",YEAR('Base Consolidada'!$QM$7)-YEAR(#REF!))</f>
        <v>#REF!</v>
      </c>
      <c r="T45" s="51" t="e">
        <f>IF(#REF!=0," ",YEAR('Base Consolidada'!$QM$7)-YEAR(#REF!))</f>
        <v>#REF!</v>
      </c>
      <c r="U45" s="51" t="e">
        <f>IF(#REF!=0," ",YEAR('Base Consolidada'!$QM$7)-YEAR(#REF!))</f>
        <v>#REF!</v>
      </c>
      <c r="V45" s="51" t="e">
        <f>IF(#REF!=0," ",YEAR('Base Consolidada'!$QM$7)-YEAR(#REF!))</f>
        <v>#REF!</v>
      </c>
      <c r="W45" s="51" t="e">
        <f>IF(#REF!=0," ",YEAR('Base Consolidada'!$QM$7)-YEAR(#REF!))</f>
        <v>#REF!</v>
      </c>
      <c r="X45" s="51" t="e">
        <f>IF(#REF!=0," ",YEAR('Base Consolidada'!$QM$7)-YEAR(#REF!))</f>
        <v>#REF!</v>
      </c>
      <c r="Y45" s="51" t="e">
        <f>IF(#REF!=0," ",YEAR('Base Consolidada'!$QM$7)-YEAR(#REF!))</f>
        <v>#REF!</v>
      </c>
      <c r="Z45" s="51" t="e">
        <f>IF(#REF!=0," ",YEAR('Base Consolidada'!$QM$7)-YEAR(#REF!))</f>
        <v>#REF!</v>
      </c>
      <c r="AA45" s="51" t="e">
        <f>IF(#REF!=0," ",YEAR('Base Consolidada'!$QM$7)-YEAR(#REF!))</f>
        <v>#REF!</v>
      </c>
      <c r="AB45" s="1" t="str">
        <f>IF('Base Consolidada'!CI55="********"," ",'Base Consolidada'!CI55)</f>
        <v>*****</v>
      </c>
      <c r="AC45" s="1" t="e">
        <f>IF(#REF!=0," ",#REF!)</f>
        <v>#REF!</v>
      </c>
      <c r="AD45" s="1" t="e">
        <f>#REF!</f>
        <v>#REF!</v>
      </c>
      <c r="AE45" s="1" t="e">
        <f>#REF!</f>
        <v>#REF!</v>
      </c>
      <c r="AF45" s="1" t="e">
        <f>#REF!</f>
        <v>#REF!</v>
      </c>
      <c r="AG45" s="1" t="e">
        <f>#REF!</f>
        <v>#REF!</v>
      </c>
      <c r="AH45" s="1" t="e">
        <f>#REF!</f>
        <v>#REF!</v>
      </c>
      <c r="AI45" s="1" t="e">
        <f>#REF!</f>
        <v>#REF!</v>
      </c>
      <c r="AJ45" s="1" t="e">
        <f>#REF!</f>
        <v>#REF!</v>
      </c>
      <c r="AK45" s="1" t="e">
        <f>#REF!</f>
        <v>#REF!</v>
      </c>
      <c r="AL45" s="1" t="e">
        <f>#REF!</f>
        <v>#REF!</v>
      </c>
      <c r="AM45" s="1" t="e">
        <f>#REF!</f>
        <v>#REF!</v>
      </c>
      <c r="AN45" s="1" t="str">
        <f>'Base Consolidada'!MX55</f>
        <v>PEATÓN</v>
      </c>
      <c r="AO45" s="1" t="e">
        <f>#REF!</f>
        <v>#REF!</v>
      </c>
      <c r="AP45" s="53" t="e">
        <f>#REF!</f>
        <v>#REF!</v>
      </c>
      <c r="AQ45" s="1" t="e">
        <f>#REF!</f>
        <v>#REF!</v>
      </c>
      <c r="AR45" s="1" t="e">
        <f>#REF!</f>
        <v>#REF!</v>
      </c>
      <c r="AS45" s="1" t="e">
        <f>#REF!</f>
        <v>#REF!</v>
      </c>
      <c r="AT45" s="54">
        <f>YEAR('Base Consolidada'!QM55)-YEAR('Base Consolidada'!ML55)</f>
        <v>55</v>
      </c>
      <c r="AU45" s="54" t="e">
        <f>IF(#REF!=0," ",YEAR('Base Consolidada'!QM55)-YEAR(#REF!))</f>
        <v>#REF!</v>
      </c>
      <c r="AV45" s="54" t="e">
        <f>IF(#REF!=0," ",YEAR('Base Consolidada'!QM55)-YEAR(#REF!))</f>
        <v>#REF!</v>
      </c>
      <c r="AW45" s="54" t="e">
        <f>IF(#REF!=0," ",YEAR('Base Consolidada'!$QM$7)-YEAR(#REF!))</f>
        <v>#REF!</v>
      </c>
      <c r="AX45" s="54" t="e">
        <f>IF(#REF!=0," ",YEAR('Base Consolidada'!$QM$7)-YEAR(#REF!))</f>
        <v>#REF!</v>
      </c>
      <c r="AY45" s="54" t="e">
        <f>IF(#REF!=0," ",YEAR('Base Consolidada'!$QM$7)-YEAR(#REF!))</f>
        <v>#REF!</v>
      </c>
      <c r="AZ45" s="1" t="str">
        <f>'Base Consolidada'!MY55</f>
        <v>HERIDO</v>
      </c>
      <c r="BA45" s="1" t="e">
        <f>#REF!</f>
        <v>#REF!</v>
      </c>
      <c r="BB45" s="1" t="e">
        <f>#REF!</f>
        <v>#REF!</v>
      </c>
      <c r="BC45" s="1" t="e">
        <f>#REF!</f>
        <v>#REF!</v>
      </c>
      <c r="BD45" s="1" t="e">
        <f>#REF!</f>
        <v>#REF!</v>
      </c>
      <c r="BE45" s="1" t="e">
        <f>#REF!</f>
        <v>#REF!</v>
      </c>
      <c r="BF45" s="1">
        <f>IF('Base Consolidada'!AJT55="APLICA",1," ")</f>
        <v>1</v>
      </c>
      <c r="BG45" s="1" t="str">
        <f>IF('Base Consolidada'!AJU55="APLICA",1," ")</f>
        <v> </v>
      </c>
      <c r="BH45" s="1" t="str">
        <f>IF('Base Consolidada'!AJV55="APLICA",1," ")</f>
        <v> </v>
      </c>
      <c r="BI45" s="1" t="str">
        <f>IF('Base Consolidada'!AJW55="APLICA",1," ")</f>
        <v> </v>
      </c>
      <c r="BJ45" s="1" t="str">
        <f>IF('Base Consolidada'!AJX55="APLICA",1," ")</f>
        <v> </v>
      </c>
      <c r="BK45" s="1" t="str">
        <f>IF('Base Consolidada'!AJY55="APLICA",1," ")</f>
        <v> </v>
      </c>
      <c r="BL45" s="1" t="str">
        <f>IF('Base Consolidada'!AJZ55="APLICA",1," ")</f>
        <v> </v>
      </c>
      <c r="BM45" s="1" t="str">
        <f>IF('Base Consolidada'!AKA55="APLICA",1," ")</f>
        <v> </v>
      </c>
      <c r="BN45" s="1" t="str">
        <f>IF('Base Consolidada'!AKB55="APLICA",1," ")</f>
        <v> </v>
      </c>
      <c r="BO45" s="1">
        <f>IF('Base Consolidada'!AKC55="APLICA",1," ")</f>
        <v>1</v>
      </c>
      <c r="BP45" s="1" t="str">
        <f>IF('Base Consolidada'!AKD55="APLICA",1," ")</f>
        <v> </v>
      </c>
      <c r="BQ45" s="1" t="str">
        <f>IF('Base Consolidada'!AKE55="APLICA",1," ")</f>
        <v> </v>
      </c>
      <c r="BR45" s="1">
        <f>IF('Base Consolidada'!AKF55="APLICA",1," ")</f>
        <v>1</v>
      </c>
      <c r="BS45" s="1" t="str">
        <f>IF('Base Consolidada'!AKG55="APLICA",1," ")</f>
        <v> </v>
      </c>
      <c r="BT45" s="1" t="str">
        <f>IF('Base Consolidada'!AKH55="APLICA",1," ")</f>
        <v> </v>
      </c>
      <c r="BU45" s="1" t="str">
        <f>IF('Base Consolidada'!AKI55="APLICA",1," ")</f>
        <v> </v>
      </c>
      <c r="BV45" s="1" t="str">
        <f>IF('Base Consolidada'!AKJ55="APLICA",1," ")</f>
        <v> </v>
      </c>
      <c r="BW45" s="1" t="str">
        <f>IF('Base Consolidada'!AKK55="APLICA",1," ")</f>
        <v> </v>
      </c>
      <c r="BX45" s="1" t="str">
        <f>IF('Base Consolidada'!AKL55="APLICA",1," ")</f>
        <v> </v>
      </c>
      <c r="BY45" s="1" t="str">
        <f>IF('Base Consolidada'!AKM55="APLICA",1," ")</f>
        <v> </v>
      </c>
      <c r="BZ45" s="1" t="str">
        <f>IF('Base Consolidada'!AKN55="APLICA",1," ")</f>
        <v> </v>
      </c>
      <c r="CA45" s="1" t="str">
        <f>IF('Base Consolidada'!AKO55="APLICA",1," ")</f>
        <v> </v>
      </c>
      <c r="CB45" s="1" t="str">
        <f>IF('Base Consolidada'!AKP55="APLICA",1," ")</f>
        <v> </v>
      </c>
      <c r="CC45" s="1" t="str">
        <f>IF('Base Consolidada'!AKQ55="APLICA",1," ")</f>
        <v> </v>
      </c>
      <c r="CD45" s="1" t="str">
        <f>IF('Base Consolidada'!AKR55="APLICA",1," ")</f>
        <v> </v>
      </c>
      <c r="CE45" s="1" t="str">
        <f>IF('Base Consolidada'!AKS55="APLICA",1," ")</f>
        <v> </v>
      </c>
      <c r="CF45" s="1" t="str">
        <f>IF('Base Consolidada'!AKT55="APLICA",1," ")</f>
        <v> </v>
      </c>
      <c r="CG45" s="1" t="str">
        <f>IF('Base Consolidada'!AKU55="APLICA",1," ")</f>
        <v> </v>
      </c>
      <c r="CH45" s="1">
        <f>IF('Base Consolidada'!AKV55="APLICA",1," ")</f>
        <v>1</v>
      </c>
      <c r="CI45" s="1" t="str">
        <f>IF('Base Consolidada'!AKW55="APLICA",1," ")</f>
        <v> </v>
      </c>
      <c r="CJ45" s="1" t="str">
        <f>IF('Base Consolidada'!AKX55="APLICA",1," ")</f>
        <v> </v>
      </c>
      <c r="CK45" s="1" t="str">
        <f>IF('Base Consolidada'!AKY55="APLICA",1," ")</f>
        <v> </v>
      </c>
      <c r="CL45" s="1" t="str">
        <f>IF('Base Consolidada'!AKZ55="APLICA",1," ")</f>
        <v> </v>
      </c>
      <c r="CM45" s="1" t="str">
        <f>IF('Base Consolidada'!ALA55="APLICA",1," ")</f>
        <v> </v>
      </c>
      <c r="CN45" s="1" t="str">
        <f>IF('Base Consolidada'!ALB55="APLICA",1," ")</f>
        <v> </v>
      </c>
      <c r="CO45" s="1" t="str">
        <f>IF('Base Consolidada'!ALC55="APLICA",1," ")</f>
        <v> </v>
      </c>
      <c r="CP45" s="1" t="str">
        <f>IF('Base Consolidada'!ALD55="APLICA",1," ")</f>
        <v> </v>
      </c>
      <c r="CQ45" s="1">
        <f>IF('Base Consolidada'!ALE55="APLICA",1," ")</f>
        <v>1</v>
      </c>
      <c r="CR45" s="1" t="e">
        <f>IF('Base Consolidada'!#REF!="APLICA",1," ")</f>
        <v>#REF!</v>
      </c>
      <c r="CS45" s="1" t="e">
        <f>IF('Base Consolidada'!#REF!="APLICA",1," ")</f>
        <v>#REF!</v>
      </c>
      <c r="CT45" s="1" t="e">
        <f>IF('Base Consolidada'!#REF!="APLICA",1," ")</f>
        <v>#REF!</v>
      </c>
      <c r="CU45" s="1" t="e">
        <f>IF('Base Consolidada'!#REF!="APLICA",1," ")</f>
        <v>#REF!</v>
      </c>
      <c r="CV45" s="1" t="e">
        <f>IF('Base Consolidada'!#REF!="APLICA",1," ")</f>
        <v>#REF!</v>
      </c>
      <c r="CW45" s="1" t="e">
        <f>IF('Base Consolidada'!#REF!="APLICA",1," ")</f>
        <v>#REF!</v>
      </c>
      <c r="CX45" s="1" t="str">
        <f>IF('Base Consolidada'!ALF55="APLICA",1," ")</f>
        <v> </v>
      </c>
      <c r="CY45" s="1">
        <f>IF('Base Consolidada'!ALG55="APLICA",1," ")</f>
        <v>1</v>
      </c>
      <c r="CZ45" s="1" t="str">
        <f>IF('Base Consolidada'!ALH55="APLICA",1," ")</f>
        <v> </v>
      </c>
      <c r="DA45" s="1" t="str">
        <f>IF('Base Consolidada'!ALI55="APLICA",1," ")</f>
        <v> </v>
      </c>
      <c r="DB45" s="1" t="str">
        <f>IF('Base Consolidada'!ALJ55="APLICA",1," ")</f>
        <v> </v>
      </c>
      <c r="DC45" s="1" t="str">
        <f>IF('Base Consolidada'!ALK55="APLICA",1," ")</f>
        <v> </v>
      </c>
      <c r="DD45" s="1">
        <f>IF('Base Consolidada'!ALL55="APLICA",1," ")</f>
        <v>1</v>
      </c>
      <c r="DE45" s="1" t="str">
        <f>IF('Base Consolidada'!ALM55="APLICA",1," ")</f>
        <v> </v>
      </c>
      <c r="DF45" s="1" t="str">
        <f>IF('Base Consolidada'!ALN55="APLICA",1," ")</f>
        <v> </v>
      </c>
      <c r="DG45" s="1" t="str">
        <f>IF('Base Consolidada'!ALO55="APLICA",1," ")</f>
        <v> </v>
      </c>
      <c r="DH45" s="1">
        <f>IF('Base Consolidada'!ALP55="APLICA",1," ")</f>
        <v>1</v>
      </c>
      <c r="DI45" s="1" t="str">
        <f>IF('Base Consolidada'!ALQ55="APLICA",1," ")</f>
        <v> </v>
      </c>
      <c r="DJ45" s="1">
        <f>IF('Base Consolidada'!ALR55="APLICA",1," ")</f>
        <v>1</v>
      </c>
      <c r="DK45" s="1" t="str">
        <f>IF('Base Consolidada'!ALS55="APLICA",1," ")</f>
        <v> </v>
      </c>
      <c r="DL45" s="1" t="str">
        <f>IF('Base Consolidada'!ALT55="APLICA",1," ")</f>
        <v> </v>
      </c>
      <c r="DM45" s="1" t="str">
        <f>IF('Base Consolidada'!ALU55="APLICA",1," ")</f>
        <v> </v>
      </c>
      <c r="DN45" s="1" t="str">
        <f>IF('Base Consolidada'!ALV55="APLICA",1," ")</f>
        <v> </v>
      </c>
      <c r="DO45" s="1" t="str">
        <f>IF('Base Consolidada'!ALW55="APLICA",1," ")</f>
        <v> </v>
      </c>
      <c r="DP45" s="1" t="str">
        <f>IF('Base Consolidada'!ALX55="APLICA",1," ")</f>
        <v> </v>
      </c>
    </row>
    <row r="46" ht="14.5" spans="1:120">
      <c r="A46" s="49">
        <f>'Base Consolidada'!B56</f>
        <v>69</v>
      </c>
      <c r="B46" s="1" t="s">
        <v>3909</v>
      </c>
      <c r="C46" s="1" t="s">
        <v>3910</v>
      </c>
      <c r="D46" s="1" t="str">
        <f>IF(OR('Base Consolidada'!DW56="VOLQUETA",'Base Consolidada'!DW56="BUS",'Base Consolidada'!DW56="BUSETA",'Base Consolidada'!DW56="CAMIÓN",'Base Consolidada'!DW56="AUTOMÓVIL",'Base Consolidada'!DW56="CAMIONETA",'Base Consolidada'!DW56="MICROBUS",'Base Consolidada'!DW56="CAMPERO",'Base Consolidada'!DW56="TRACTOCAMION"),"CONDUCTOR",'Base Consolidada'!DW56)</f>
        <v>CONDUCTOR</v>
      </c>
      <c r="E46" s="1" t="e">
        <f>IF(OR(#REF!="VOLQUETA",#REF!="BUS",#REF!="BUSETA",#REF!="CAMIÓN",#REF!="AUTOMÓVIL",#REF!="CAMIONETA",#REF!="MICROBUS",#REF!="CAMPERO",#REF!="TRACTOCAMION"),"CONDUCTOR",#REF!)</f>
        <v>#REF!</v>
      </c>
      <c r="F46" s="1" t="e">
        <f>IF(OR(#REF!="VOLQUETA",#REF!="BUS",#REF!="BUSETA",#REF!="CAMIÓN",#REF!="AUTOMÓVIL",#REF!="CAMIONETA",#REF!="MICROBUS",#REF!="CAMPERO",#REF!="TRACTOCAMION"),"CONDUCTOR",#REF!)</f>
        <v>#REF!</v>
      </c>
      <c r="G46" s="49" t="e">
        <f>IF(OR(#REF!="VOLQUETA",#REF!="BUS",#REF!="BUSETA",#REF!="CAMIÓN",#REF!="AUTOMÓVIL",#REF!="CAMIONETA",#REF!="MICROBUS",#REF!="CAMPERO",#REF!="TRACTOCAMION"),"CONDUCTOR",#REF!)</f>
        <v>#REF!</v>
      </c>
      <c r="H46" s="49" t="e">
        <f>IF(OR(#REF!="VOLQUETA",#REF!="BUS",#REF!="BUSETA",#REF!="CAMIÓN",#REF!="AUTOMÓVIL",#REF!="CAMIONETA",#REF!="MICROBUS",#REF!="CAMPERO",#REF!="TRACTOCAMION"),"CONDUCTOR",#REF!)</f>
        <v>#REF!</v>
      </c>
      <c r="I46" s="49" t="e">
        <f>IF(OR(#REF!="VOLQUETA",#REF!="BUS",#REF!="BUSETA",#REF!="CAMIÓN",#REF!="AUTOMÓVIL",#REF!="CAMIONETA",#REF!="MICROBUS",#REF!="CAMPERO",#REF!="TRACTOCAMION"),"CONDUCTOR",#REF!)</f>
        <v>#REF!</v>
      </c>
      <c r="J46" s="49" t="e">
        <f>IF(OR(#REF!="VOLQUETA",#REF!="BUS",#REF!="BUSETA",#REF!="CAMIÓN",#REF!="AUTOMÓVIL",#REF!="CAMIONETA",#REF!="MICROBUS",#REF!="CAMPERO",#REF!="TRACTOCAMION"),"CONDUCTOR",#REF!)</f>
        <v>#REF!</v>
      </c>
      <c r="K46" s="49" t="e">
        <f>IF(OR(#REF!="VOLQUETA",#REF!="BUS",#REF!="BUSETA",#REF!="CAMIÓN",#REF!="AUTOMÓVIL",#REF!="CAMIONETA",#REF!="MICROBUS",#REF!="CAMPERO",#REF!="TRACTOCAMION"),"CONDUCTOR",#REF!)</f>
        <v>#REF!</v>
      </c>
      <c r="L46" s="49" t="e">
        <f>IF(OR(#REF!="VOLQUETA",#REF!="BUS",#REF!="BUSETA",#REF!="CAMIÓN",#REF!="AUTOMÓVIL",#REF!="CAMIONETA",#REF!="MICROBUS",#REF!="CAMPERO",#REF!="TRACTOCAMION"),"CONDUCTOR",#REF!)</f>
        <v>#REF!</v>
      </c>
      <c r="M46" s="49" t="e">
        <f>IF(OR(#REF!="VOLQUETA",#REF!="BUS",#REF!="BUSETA",#REF!="CAMIÓN",#REF!="AUTOMÓVIL",#REF!="CAMIONETA",#REF!="MICROBUS",#REF!="CAMPERO",#REF!="TRACTOCAMION"),"CONDUCTOR",#REF!)</f>
        <v>#REF!</v>
      </c>
      <c r="N46" s="49" t="e">
        <f>IF(OR(#REF!="VOLQUETA",#REF!="BUS",#REF!="BUSETA",#REF!="CAMIÓN",#REF!="AUTOMÓVIL",#REF!="CAMIONETA",#REF!="MICROBUS",#REF!="CAMPERO",#REF!="TRACTOCAMION"),"CONDUCTOR",#REF!)</f>
        <v>#REF!</v>
      </c>
      <c r="O46" s="49" t="e">
        <f>IF(OR(#REF!="VOLQUETA",#REF!="BUS",#REF!="BUSETA",#REF!="CAMIÓN",#REF!="AUTOMÓVIL",#REF!="CAMIONETA",#REF!="MICROBUS",#REF!="CAMPERO",#REF!="TRACTOCAMION"),"CONDUCTOR",#REF!)</f>
        <v>#REF!</v>
      </c>
      <c r="P46" s="49">
        <f>YEAR('Base Consolidada'!QM56)-YEAR('Base Consolidada'!CG56)</f>
        <v>25</v>
      </c>
      <c r="Q46" s="51" t="e">
        <f>IF(#REF!=0," ",YEAR('Base Consolidada'!QM56)-YEAR(#REF!))</f>
        <v>#REF!</v>
      </c>
      <c r="R46" s="51" t="e">
        <f>IF(#REF!=0," ",YEAR('Base Consolidada'!QM56)-YEAR(#REF!))</f>
        <v>#REF!</v>
      </c>
      <c r="S46" s="51" t="e">
        <f>IF(#REF!=0," ",YEAR('Base Consolidada'!$QM$7)-YEAR(#REF!))</f>
        <v>#REF!</v>
      </c>
      <c r="T46" s="51" t="e">
        <f>IF(#REF!=0," ",YEAR('Base Consolidada'!$QM$7)-YEAR(#REF!))</f>
        <v>#REF!</v>
      </c>
      <c r="U46" s="51" t="e">
        <f>IF(#REF!=0," ",YEAR('Base Consolidada'!$QM$7)-YEAR(#REF!))</f>
        <v>#REF!</v>
      </c>
      <c r="V46" s="51" t="e">
        <f>IF(#REF!=0," ",YEAR('Base Consolidada'!$QM$7)-YEAR(#REF!))</f>
        <v>#REF!</v>
      </c>
      <c r="W46" s="51" t="e">
        <f>IF(#REF!=0," ",YEAR('Base Consolidada'!$QM$7)-YEAR(#REF!))</f>
        <v>#REF!</v>
      </c>
      <c r="X46" s="51" t="e">
        <f>IF(#REF!=0," ",YEAR('Base Consolidada'!$QM$7)-YEAR(#REF!))</f>
        <v>#REF!</v>
      </c>
      <c r="Y46" s="51" t="e">
        <f>IF(#REF!=0," ",YEAR('Base Consolidada'!$QM$7)-YEAR(#REF!))</f>
        <v>#REF!</v>
      </c>
      <c r="Z46" s="51" t="e">
        <f>IF(#REF!=0," ",YEAR('Base Consolidada'!$QM$7)-YEAR(#REF!))</f>
        <v>#REF!</v>
      </c>
      <c r="AA46" s="51" t="e">
        <f>IF(#REF!=0," ",YEAR('Base Consolidada'!$QM$7)-YEAR(#REF!))</f>
        <v>#REF!</v>
      </c>
      <c r="AB46" s="1" t="str">
        <f>IF('Base Consolidada'!CI56="********"," ",'Base Consolidada'!CI56)</f>
        <v>*****</v>
      </c>
      <c r="AC46" s="1" t="e">
        <f>IF(#REF!=0," ",#REF!)</f>
        <v>#REF!</v>
      </c>
      <c r="AD46" s="1" t="e">
        <f>#REF!</f>
        <v>#REF!</v>
      </c>
      <c r="AE46" s="1" t="e">
        <f>#REF!</f>
        <v>#REF!</v>
      </c>
      <c r="AF46" s="1" t="e">
        <f>#REF!</f>
        <v>#REF!</v>
      </c>
      <c r="AG46" s="1" t="e">
        <f>#REF!</f>
        <v>#REF!</v>
      </c>
      <c r="AH46" s="1" t="e">
        <f>#REF!</f>
        <v>#REF!</v>
      </c>
      <c r="AI46" s="1" t="e">
        <f>#REF!</f>
        <v>#REF!</v>
      </c>
      <c r="AJ46" s="1" t="e">
        <f>#REF!</f>
        <v>#REF!</v>
      </c>
      <c r="AK46" s="1" t="e">
        <f>#REF!</f>
        <v>#REF!</v>
      </c>
      <c r="AL46" s="1" t="e">
        <f>#REF!</f>
        <v>#REF!</v>
      </c>
      <c r="AM46" s="1" t="e">
        <f>#REF!</f>
        <v>#REF!</v>
      </c>
      <c r="AN46" s="1" t="str">
        <f>'Base Consolidada'!EX56</f>
        <v>*****</v>
      </c>
      <c r="AO46" s="1" t="e">
        <f>#REF!</f>
        <v>#REF!</v>
      </c>
      <c r="AP46" s="53" t="e">
        <f>#REF!</f>
        <v>#REF!</v>
      </c>
      <c r="AQ46" s="1" t="e">
        <f>#REF!</f>
        <v>#REF!</v>
      </c>
      <c r="AR46" s="1" t="e">
        <f>#REF!</f>
        <v>#REF!</v>
      </c>
      <c r="AS46" s="1" t="e">
        <f>#REF!</f>
        <v>#REF!</v>
      </c>
      <c r="AT46" s="54">
        <f>YEAR('Base Consolidada'!QM56)-YEAR('Base Consolidada'!EH56)</f>
        <v>33</v>
      </c>
      <c r="AU46" s="54" t="e">
        <f>IF(#REF!=0," ",YEAR('Base Consolidada'!QM56)-YEAR(#REF!))</f>
        <v>#REF!</v>
      </c>
      <c r="AV46" s="54" t="e">
        <f>IF(#REF!=0," ",YEAR('Base Consolidada'!QM56)-YEAR(#REF!))</f>
        <v>#REF!</v>
      </c>
      <c r="AW46" s="54" t="e">
        <f>IF(#REF!=0," ",YEAR('Base Consolidada'!$QM$7)-YEAR(#REF!))</f>
        <v>#REF!</v>
      </c>
      <c r="AX46" s="54" t="e">
        <f>IF(#REF!=0," ",YEAR('Base Consolidada'!$QM$7)-YEAR(#REF!))</f>
        <v>#REF!</v>
      </c>
      <c r="AY46" s="54" t="e">
        <f>IF(#REF!=0," ",YEAR('Base Consolidada'!$QM$7)-YEAR(#REF!))</f>
        <v>#REF!</v>
      </c>
      <c r="AZ46" s="1" t="str">
        <f>'Base Consolidada'!EJ56</f>
        <v>MUERTO</v>
      </c>
      <c r="BA46" s="1" t="e">
        <f>#REF!</f>
        <v>#REF!</v>
      </c>
      <c r="BB46" s="1" t="e">
        <f>#REF!</f>
        <v>#REF!</v>
      </c>
      <c r="BC46" s="1" t="e">
        <f>#REF!</f>
        <v>#REF!</v>
      </c>
      <c r="BD46" s="1" t="e">
        <f>#REF!</f>
        <v>#REF!</v>
      </c>
      <c r="BE46" s="1" t="e">
        <f>#REF!</f>
        <v>#REF!</v>
      </c>
      <c r="BF46" s="1" t="str">
        <f>IF('Base Consolidada'!AJT56="APLICA",1," ")</f>
        <v> </v>
      </c>
      <c r="BG46" s="1" t="str">
        <f>IF('Base Consolidada'!AJU56="APLICA",1," ")</f>
        <v> </v>
      </c>
      <c r="BH46" s="1" t="str">
        <f>IF('Base Consolidada'!AJV56="APLICA",1," ")</f>
        <v> </v>
      </c>
      <c r="BI46" s="1" t="str">
        <f>IF('Base Consolidada'!AJW56="APLICA",1," ")</f>
        <v> </v>
      </c>
      <c r="BJ46" s="1" t="str">
        <f>IF('Base Consolidada'!AJX56="APLICA",1," ")</f>
        <v> </v>
      </c>
      <c r="BK46" s="1" t="str">
        <f>IF('Base Consolidada'!AJY56="APLICA",1," ")</f>
        <v> </v>
      </c>
      <c r="BL46" s="1" t="str">
        <f>IF('Base Consolidada'!AJZ56="APLICA",1," ")</f>
        <v> </v>
      </c>
      <c r="BM46" s="1" t="str">
        <f>IF('Base Consolidada'!AKA56="APLICA",1," ")</f>
        <v> </v>
      </c>
      <c r="BN46" s="1" t="str">
        <f>IF('Base Consolidada'!AKB56="APLICA",1," ")</f>
        <v> </v>
      </c>
      <c r="BO46" s="1" t="str">
        <f>IF('Base Consolidada'!AKC56="APLICA",1," ")</f>
        <v> </v>
      </c>
      <c r="BP46" s="1">
        <f>IF('Base Consolidada'!AKD56="APLICA",1," ")</f>
        <v>1</v>
      </c>
      <c r="BQ46" s="1" t="str">
        <f>IF('Base Consolidada'!AKE56="APLICA",1," ")</f>
        <v> </v>
      </c>
      <c r="BR46" s="1">
        <f>IF('Base Consolidada'!AKF56="APLICA",1," ")</f>
        <v>1</v>
      </c>
      <c r="BS46" s="1" t="str">
        <f>IF('Base Consolidada'!AKG56="APLICA",1," ")</f>
        <v> </v>
      </c>
      <c r="BT46" s="1" t="str">
        <f>IF('Base Consolidada'!AKH56="APLICA",1," ")</f>
        <v> </v>
      </c>
      <c r="BU46" s="1" t="str">
        <f>IF('Base Consolidada'!AKI56="APLICA",1," ")</f>
        <v> </v>
      </c>
      <c r="BV46" s="1">
        <f>IF('Base Consolidada'!AKJ56="APLICA",1," ")</f>
        <v>1</v>
      </c>
      <c r="BW46" s="1" t="str">
        <f>IF('Base Consolidada'!AKK56="APLICA",1," ")</f>
        <v> </v>
      </c>
      <c r="BX46" s="1" t="str">
        <f>IF('Base Consolidada'!AKL56="APLICA",1," ")</f>
        <v> </v>
      </c>
      <c r="BY46" s="1" t="str">
        <f>IF('Base Consolidada'!AKM56="APLICA",1," ")</f>
        <v> </v>
      </c>
      <c r="BZ46" s="1" t="str">
        <f>IF('Base Consolidada'!AKN56="APLICA",1," ")</f>
        <v> </v>
      </c>
      <c r="CA46" s="1">
        <f>IF('Base Consolidada'!AKO56="APLICA",1," ")</f>
        <v>1</v>
      </c>
      <c r="CB46" s="1" t="str">
        <f>IF('Base Consolidada'!AKP56="APLICA",1," ")</f>
        <v> </v>
      </c>
      <c r="CC46" s="1" t="str">
        <f>IF('Base Consolidada'!AKQ56="APLICA",1," ")</f>
        <v> </v>
      </c>
      <c r="CD46" s="1" t="str">
        <f>IF('Base Consolidada'!AKR56="APLICA",1," ")</f>
        <v> </v>
      </c>
      <c r="CE46" s="1" t="str">
        <f>IF('Base Consolidada'!AKS56="APLICA",1," ")</f>
        <v> </v>
      </c>
      <c r="CF46" s="1" t="str">
        <f>IF('Base Consolidada'!AKT56="APLICA",1," ")</f>
        <v> </v>
      </c>
      <c r="CG46" s="1">
        <f>IF('Base Consolidada'!AKU56="APLICA",1," ")</f>
        <v>1</v>
      </c>
      <c r="CH46" s="1" t="str">
        <f>IF('Base Consolidada'!AKV56="APLICA",1," ")</f>
        <v> </v>
      </c>
      <c r="CI46" s="1" t="str">
        <f>IF('Base Consolidada'!AKW56="APLICA",1," ")</f>
        <v> </v>
      </c>
      <c r="CJ46" s="1" t="str">
        <f>IF('Base Consolidada'!AKX56="APLICA",1," ")</f>
        <v> </v>
      </c>
      <c r="CK46" s="1" t="str">
        <f>IF('Base Consolidada'!AKY56="APLICA",1," ")</f>
        <v> </v>
      </c>
      <c r="CL46" s="1" t="str">
        <f>IF('Base Consolidada'!AKZ56="APLICA",1," ")</f>
        <v> </v>
      </c>
      <c r="CM46" s="1" t="str">
        <f>IF('Base Consolidada'!ALA56="APLICA",1," ")</f>
        <v> </v>
      </c>
      <c r="CN46" s="1" t="str">
        <f>IF('Base Consolidada'!ALB56="APLICA",1," ")</f>
        <v> </v>
      </c>
      <c r="CO46" s="1" t="str">
        <f>IF('Base Consolidada'!ALC56="APLICA",1," ")</f>
        <v> </v>
      </c>
      <c r="CP46" s="1" t="str">
        <f>IF('Base Consolidada'!ALD56="APLICA",1," ")</f>
        <v> </v>
      </c>
      <c r="CQ46" s="1">
        <f>IF('Base Consolidada'!ALE56="APLICA",1," ")</f>
        <v>1</v>
      </c>
      <c r="CR46" s="1" t="e">
        <f>IF('Base Consolidada'!#REF!="APLICA",1," ")</f>
        <v>#REF!</v>
      </c>
      <c r="CS46" s="1" t="e">
        <f>IF('Base Consolidada'!#REF!="APLICA",1," ")</f>
        <v>#REF!</v>
      </c>
      <c r="CT46" s="1" t="e">
        <f>IF('Base Consolidada'!#REF!="APLICA",1," ")</f>
        <v>#REF!</v>
      </c>
      <c r="CU46" s="1" t="e">
        <f>IF('Base Consolidada'!#REF!="APLICA",1," ")</f>
        <v>#REF!</v>
      </c>
      <c r="CV46" s="1" t="e">
        <f>IF('Base Consolidada'!#REF!="APLICA",1," ")</f>
        <v>#REF!</v>
      </c>
      <c r="CW46" s="1" t="e">
        <f>IF('Base Consolidada'!#REF!="APLICA",1," ")</f>
        <v>#REF!</v>
      </c>
      <c r="CX46" s="1" t="str">
        <f>IF('Base Consolidada'!ALF56="APLICA",1," ")</f>
        <v> </v>
      </c>
      <c r="CY46" s="1">
        <f>IF('Base Consolidada'!ALG56="APLICA",1," ")</f>
        <v>1</v>
      </c>
      <c r="CZ46" s="1" t="str">
        <f>IF('Base Consolidada'!ALH56="APLICA",1," ")</f>
        <v> </v>
      </c>
      <c r="DA46" s="1" t="str">
        <f>IF('Base Consolidada'!ALI56="APLICA",1," ")</f>
        <v> </v>
      </c>
      <c r="DB46" s="1" t="str">
        <f>IF('Base Consolidada'!ALJ56="APLICA",1," ")</f>
        <v> </v>
      </c>
      <c r="DC46" s="1" t="str">
        <f>IF('Base Consolidada'!ALK56="APLICA",1," ")</f>
        <v> </v>
      </c>
      <c r="DD46" s="1" t="str">
        <f>IF('Base Consolidada'!ALL56="APLICA",1," ")</f>
        <v> </v>
      </c>
      <c r="DE46" s="1" t="str">
        <f>IF('Base Consolidada'!ALM56="APLICA",1," ")</f>
        <v> </v>
      </c>
      <c r="DF46" s="1" t="str">
        <f>IF('Base Consolidada'!ALN56="APLICA",1," ")</f>
        <v> </v>
      </c>
      <c r="DG46" s="1">
        <f>IF('Base Consolidada'!ALO56="APLICA",1," ")</f>
        <v>1</v>
      </c>
      <c r="DH46" s="1" t="str">
        <f>IF('Base Consolidada'!ALP56="APLICA",1," ")</f>
        <v> </v>
      </c>
      <c r="DI46" s="1">
        <f>IF('Base Consolidada'!ALQ56="APLICA",1," ")</f>
        <v>1</v>
      </c>
      <c r="DJ46" s="1" t="str">
        <f>IF('Base Consolidada'!ALR56="APLICA",1," ")</f>
        <v> </v>
      </c>
      <c r="DK46" s="1" t="str">
        <f>IF('Base Consolidada'!ALS56="APLICA",1," ")</f>
        <v> </v>
      </c>
      <c r="DL46" s="1" t="str">
        <f>IF('Base Consolidada'!ALT56="APLICA",1," ")</f>
        <v> </v>
      </c>
      <c r="DM46" s="1" t="str">
        <f>IF('Base Consolidada'!ALU56="APLICA",1," ")</f>
        <v> </v>
      </c>
      <c r="DN46" s="1">
        <f>IF('Base Consolidada'!ALV56="APLICA",1," ")</f>
        <v>1</v>
      </c>
      <c r="DO46" s="1" t="str">
        <f>IF('Base Consolidada'!ALW56="APLICA",1," ")</f>
        <v> </v>
      </c>
      <c r="DP46" s="1" t="str">
        <f>IF('Base Consolidada'!ALX56="APLICA",1," ")</f>
        <v> </v>
      </c>
    </row>
    <row r="47" ht="14.5" spans="1:120">
      <c r="A47" s="49">
        <f>'Base Consolidada'!B57</f>
        <v>70</v>
      </c>
      <c r="B47" s="1" t="s">
        <v>2566</v>
      </c>
      <c r="C47" s="1"/>
      <c r="D47" s="1" t="str">
        <f>IF(OR('Base Consolidada'!DW57="VOLQUETA",'Base Consolidada'!DW57="BUS",'Base Consolidada'!DW57="BUSETA",'Base Consolidada'!DW57="CAMIÓN",'Base Consolidada'!DW57="AUTOMÓVIL",'Base Consolidada'!DW57="CAMIONETA",'Base Consolidada'!DW57="MICROBUS",'Base Consolidada'!DW57="CAMPERO",'Base Consolidada'!DW57="TRACTOCAMION"),"CONDUCTOR",'Base Consolidada'!DW57)</f>
        <v>MOTOCICLETA</v>
      </c>
      <c r="E47" s="1" t="e">
        <f>IF(OR(#REF!="VOLQUETA",#REF!="BUS",#REF!="BUSETA",#REF!="CAMIÓN",#REF!="AUTOMÓVIL",#REF!="CAMIONETA",#REF!="MICROBUS",#REF!="CAMPERO",#REF!="TRACTOCAMION"),"CONDUCTOR",#REF!)</f>
        <v>#REF!</v>
      </c>
      <c r="F47" s="1" t="e">
        <f>IF(OR(#REF!="VOLQUETA",#REF!="BUS",#REF!="BUSETA",#REF!="CAMIÓN",#REF!="AUTOMÓVIL",#REF!="CAMIONETA",#REF!="MICROBUS",#REF!="CAMPERO",#REF!="TRACTOCAMION"),"CONDUCTOR",#REF!)</f>
        <v>#REF!</v>
      </c>
      <c r="G47" s="49" t="e">
        <f>IF(OR(#REF!="VOLQUETA",#REF!="BUS",#REF!="BUSETA",#REF!="CAMIÓN",#REF!="AUTOMÓVIL",#REF!="CAMIONETA",#REF!="MICROBUS",#REF!="CAMPERO",#REF!="TRACTOCAMION"),"CONDUCTOR",#REF!)</f>
        <v>#REF!</v>
      </c>
      <c r="H47" s="49" t="e">
        <f>IF(OR(#REF!="VOLQUETA",#REF!="BUS",#REF!="BUSETA",#REF!="CAMIÓN",#REF!="AUTOMÓVIL",#REF!="CAMIONETA",#REF!="MICROBUS",#REF!="CAMPERO",#REF!="TRACTOCAMION"),"CONDUCTOR",#REF!)</f>
        <v>#REF!</v>
      </c>
      <c r="I47" s="49" t="e">
        <f>IF(OR(#REF!="VOLQUETA",#REF!="BUS",#REF!="BUSETA",#REF!="CAMIÓN",#REF!="AUTOMÓVIL",#REF!="CAMIONETA",#REF!="MICROBUS",#REF!="CAMPERO",#REF!="TRACTOCAMION"),"CONDUCTOR",#REF!)</f>
        <v>#REF!</v>
      </c>
      <c r="J47" s="49" t="e">
        <f>IF(OR(#REF!="VOLQUETA",#REF!="BUS",#REF!="BUSETA",#REF!="CAMIÓN",#REF!="AUTOMÓVIL",#REF!="CAMIONETA",#REF!="MICROBUS",#REF!="CAMPERO",#REF!="TRACTOCAMION"),"CONDUCTOR",#REF!)</f>
        <v>#REF!</v>
      </c>
      <c r="K47" s="49" t="e">
        <f>IF(OR(#REF!="VOLQUETA",#REF!="BUS",#REF!="BUSETA",#REF!="CAMIÓN",#REF!="AUTOMÓVIL",#REF!="CAMIONETA",#REF!="MICROBUS",#REF!="CAMPERO",#REF!="TRACTOCAMION"),"CONDUCTOR",#REF!)</f>
        <v>#REF!</v>
      </c>
      <c r="L47" s="49" t="e">
        <f>IF(OR(#REF!="VOLQUETA",#REF!="BUS",#REF!="BUSETA",#REF!="CAMIÓN",#REF!="AUTOMÓVIL",#REF!="CAMIONETA",#REF!="MICROBUS",#REF!="CAMPERO",#REF!="TRACTOCAMION"),"CONDUCTOR",#REF!)</f>
        <v>#REF!</v>
      </c>
      <c r="M47" s="49" t="e">
        <f>IF(OR(#REF!="VOLQUETA",#REF!="BUS",#REF!="BUSETA",#REF!="CAMIÓN",#REF!="AUTOMÓVIL",#REF!="CAMIONETA",#REF!="MICROBUS",#REF!="CAMPERO",#REF!="TRACTOCAMION"),"CONDUCTOR",#REF!)</f>
        <v>#REF!</v>
      </c>
      <c r="N47" s="49" t="e">
        <f>IF(OR(#REF!="VOLQUETA",#REF!="BUS",#REF!="BUSETA",#REF!="CAMIÓN",#REF!="AUTOMÓVIL",#REF!="CAMIONETA",#REF!="MICROBUS",#REF!="CAMPERO",#REF!="TRACTOCAMION"),"CONDUCTOR",#REF!)</f>
        <v>#REF!</v>
      </c>
      <c r="O47" s="49" t="e">
        <f>IF(OR(#REF!="VOLQUETA",#REF!="BUS",#REF!="BUSETA",#REF!="CAMIÓN",#REF!="AUTOMÓVIL",#REF!="CAMIONETA",#REF!="MICROBUS",#REF!="CAMPERO",#REF!="TRACTOCAMION"),"CONDUCTOR",#REF!)</f>
        <v>#REF!</v>
      </c>
      <c r="P47" s="49">
        <f>YEAR('Base Consolidada'!QM57)-YEAR('Base Consolidada'!CG57)</f>
        <v>26</v>
      </c>
      <c r="Q47" s="51" t="e">
        <f>IF(#REF!=0," ",YEAR('Base Consolidada'!QM57)-YEAR(#REF!))</f>
        <v>#REF!</v>
      </c>
      <c r="R47" s="51" t="e">
        <f>IF(#REF!=0," ",YEAR('Base Consolidada'!QM57)-YEAR(#REF!))</f>
        <v>#REF!</v>
      </c>
      <c r="S47" s="51" t="e">
        <f>IF(#REF!=0," ",YEAR('Base Consolidada'!$QM$7)-YEAR(#REF!))</f>
        <v>#REF!</v>
      </c>
      <c r="T47" s="51" t="e">
        <f>IF(#REF!=0," ",YEAR('Base Consolidada'!$QM$7)-YEAR(#REF!))</f>
        <v>#REF!</v>
      </c>
      <c r="U47" s="51" t="e">
        <f>IF(#REF!=0," ",YEAR('Base Consolidada'!$QM$7)-YEAR(#REF!))</f>
        <v>#REF!</v>
      </c>
      <c r="V47" s="51" t="e">
        <f>IF(#REF!=0," ",YEAR('Base Consolidada'!$QM$7)-YEAR(#REF!))</f>
        <v>#REF!</v>
      </c>
      <c r="W47" s="51" t="e">
        <f>IF(#REF!=0," ",YEAR('Base Consolidada'!$QM$7)-YEAR(#REF!))</f>
        <v>#REF!</v>
      </c>
      <c r="X47" s="51" t="e">
        <f>IF(#REF!=0," ",YEAR('Base Consolidada'!$QM$7)-YEAR(#REF!))</f>
        <v>#REF!</v>
      </c>
      <c r="Y47" s="51" t="e">
        <f>IF(#REF!=0," ",YEAR('Base Consolidada'!$QM$7)-YEAR(#REF!))</f>
        <v>#REF!</v>
      </c>
      <c r="Z47" s="51" t="e">
        <f>IF(#REF!=0," ",YEAR('Base Consolidada'!$QM$7)-YEAR(#REF!))</f>
        <v>#REF!</v>
      </c>
      <c r="AA47" s="51" t="e">
        <f>IF(#REF!=0," ",YEAR('Base Consolidada'!$QM$7)-YEAR(#REF!))</f>
        <v>#REF!</v>
      </c>
      <c r="AB47" s="1" t="str">
        <f>IF('Base Consolidada'!CI57="********"," ",'Base Consolidada'!CI57)</f>
        <v>*****</v>
      </c>
      <c r="AC47" s="1" t="e">
        <f>IF(#REF!=0," ",#REF!)</f>
        <v>#REF!</v>
      </c>
      <c r="AD47" s="1" t="e">
        <f>#REF!</f>
        <v>#REF!</v>
      </c>
      <c r="AE47" s="1" t="e">
        <f>#REF!</f>
        <v>#REF!</v>
      </c>
      <c r="AF47" s="1" t="e">
        <f>#REF!</f>
        <v>#REF!</v>
      </c>
      <c r="AG47" s="1" t="e">
        <f>#REF!</f>
        <v>#REF!</v>
      </c>
      <c r="AH47" s="1" t="e">
        <f>#REF!</f>
        <v>#REF!</v>
      </c>
      <c r="AI47" s="1" t="e">
        <f>#REF!</f>
        <v>#REF!</v>
      </c>
      <c r="AJ47" s="1" t="e">
        <f>#REF!</f>
        <v>#REF!</v>
      </c>
      <c r="AK47" s="1" t="e">
        <f>#REF!</f>
        <v>#REF!</v>
      </c>
      <c r="AL47" s="1" t="e">
        <f>#REF!</f>
        <v>#REF!</v>
      </c>
      <c r="AM47" s="1" t="e">
        <f>#REF!</f>
        <v>#REF!</v>
      </c>
      <c r="AN47" s="1" t="str">
        <f>'Base Consolidada'!MX57</f>
        <v>PEATÓN</v>
      </c>
      <c r="AO47" s="1" t="e">
        <f>#REF!</f>
        <v>#REF!</v>
      </c>
      <c r="AP47" s="53" t="e">
        <f>#REF!</f>
        <v>#REF!</v>
      </c>
      <c r="AQ47" s="1" t="e">
        <f>#REF!</f>
        <v>#REF!</v>
      </c>
      <c r="AR47" s="1" t="e">
        <f>#REF!</f>
        <v>#REF!</v>
      </c>
      <c r="AS47" s="1" t="e">
        <f>#REF!</f>
        <v>#REF!</v>
      </c>
      <c r="AT47" s="54">
        <f>YEAR('Base Consolidada'!QM57)-YEAR('Base Consolidada'!ML57)</f>
        <v>64</v>
      </c>
      <c r="AU47" s="54" t="e">
        <f>IF(#REF!=0," ",YEAR('Base Consolidada'!QM57)-YEAR(#REF!))</f>
        <v>#REF!</v>
      </c>
      <c r="AV47" s="54" t="e">
        <f>IF(#REF!=0," ",YEAR('Base Consolidada'!QM57)-YEAR(#REF!))</f>
        <v>#REF!</v>
      </c>
      <c r="AW47" s="54" t="e">
        <f>IF(#REF!=0," ",YEAR('Base Consolidada'!$QM$7)-YEAR(#REF!))</f>
        <v>#REF!</v>
      </c>
      <c r="AX47" s="54" t="e">
        <f>IF(#REF!=0," ",YEAR('Base Consolidada'!$QM$7)-YEAR(#REF!))</f>
        <v>#REF!</v>
      </c>
      <c r="AY47" s="54" t="e">
        <f>IF(#REF!=0," ",YEAR('Base Consolidada'!$QM$7)-YEAR(#REF!))</f>
        <v>#REF!</v>
      </c>
      <c r="AZ47" s="1" t="str">
        <f>'Base Consolidada'!MY57</f>
        <v>MUERTO</v>
      </c>
      <c r="BA47" s="1" t="e">
        <f>#REF!</f>
        <v>#REF!</v>
      </c>
      <c r="BB47" s="1" t="e">
        <f>#REF!</f>
        <v>#REF!</v>
      </c>
      <c r="BC47" s="1" t="e">
        <f>#REF!</f>
        <v>#REF!</v>
      </c>
      <c r="BD47" s="1" t="e">
        <f>#REF!</f>
        <v>#REF!</v>
      </c>
      <c r="BE47" s="1" t="e">
        <f>#REF!</f>
        <v>#REF!</v>
      </c>
      <c r="BF47" s="1" t="str">
        <f>IF('Base Consolidada'!AJT57="APLICA",1," ")</f>
        <v> </v>
      </c>
      <c r="BG47" s="1" t="str">
        <f>IF('Base Consolidada'!AJU57="APLICA",1," ")</f>
        <v> </v>
      </c>
      <c r="BH47" s="1" t="str">
        <f>IF('Base Consolidada'!AJV57="APLICA",1," ")</f>
        <v> </v>
      </c>
      <c r="BI47" s="1" t="str">
        <f>IF('Base Consolidada'!AJW57="APLICA",1," ")</f>
        <v> </v>
      </c>
      <c r="BJ47" s="1">
        <f>IF('Base Consolidada'!AJX57="APLICA",1," ")</f>
        <v>1</v>
      </c>
      <c r="BK47" s="1">
        <f>IF('Base Consolidada'!AJY57="APLICA",1," ")</f>
        <v>1</v>
      </c>
      <c r="BL47" s="1" t="str">
        <f>IF('Base Consolidada'!AJZ57="APLICA",1," ")</f>
        <v> </v>
      </c>
      <c r="BM47" s="1" t="str">
        <f>IF('Base Consolidada'!AKA57="APLICA",1," ")</f>
        <v> </v>
      </c>
      <c r="BN47" s="1" t="str">
        <f>IF('Base Consolidada'!AKB57="APLICA",1," ")</f>
        <v> </v>
      </c>
      <c r="BO47" s="1" t="str">
        <f>IF('Base Consolidada'!AKC57="APLICA",1," ")</f>
        <v> </v>
      </c>
      <c r="BP47" s="1" t="str">
        <f>IF('Base Consolidada'!AKD57="APLICA",1," ")</f>
        <v> </v>
      </c>
      <c r="BQ47" s="1" t="str">
        <f>IF('Base Consolidada'!AKE57="APLICA",1," ")</f>
        <v> </v>
      </c>
      <c r="BR47" s="1">
        <f>IF('Base Consolidada'!AKF57="APLICA",1," ")</f>
        <v>1</v>
      </c>
      <c r="BS47" s="1" t="str">
        <f>IF('Base Consolidada'!AKG57="APLICA",1," ")</f>
        <v> </v>
      </c>
      <c r="BT47" s="1" t="str">
        <f>IF('Base Consolidada'!AKH57="APLICA",1," ")</f>
        <v> </v>
      </c>
      <c r="BU47" s="1" t="str">
        <f>IF('Base Consolidada'!AKI57="APLICA",1," ")</f>
        <v> </v>
      </c>
      <c r="BV47" s="1" t="str">
        <f>IF('Base Consolidada'!AKJ57="APLICA",1," ")</f>
        <v> </v>
      </c>
      <c r="BW47" s="1" t="str">
        <f>IF('Base Consolidada'!AKK57="APLICA",1," ")</f>
        <v> </v>
      </c>
      <c r="BX47" s="1" t="str">
        <f>IF('Base Consolidada'!AKL57="APLICA",1," ")</f>
        <v> </v>
      </c>
      <c r="BY47" s="1" t="str">
        <f>IF('Base Consolidada'!AKM57="APLICA",1," ")</f>
        <v> </v>
      </c>
      <c r="BZ47" s="1" t="str">
        <f>IF('Base Consolidada'!AKN57="APLICA",1," ")</f>
        <v> </v>
      </c>
      <c r="CA47" s="1" t="str">
        <f>IF('Base Consolidada'!AKO57="APLICA",1," ")</f>
        <v> </v>
      </c>
      <c r="CB47" s="1" t="str">
        <f>IF('Base Consolidada'!AKP57="APLICA",1," ")</f>
        <v> </v>
      </c>
      <c r="CC47" s="1" t="str">
        <f>IF('Base Consolidada'!AKQ57="APLICA",1," ")</f>
        <v> </v>
      </c>
      <c r="CD47" s="1" t="str">
        <f>IF('Base Consolidada'!AKR57="APLICA",1," ")</f>
        <v> </v>
      </c>
      <c r="CE47" s="1" t="str">
        <f>IF('Base Consolidada'!AKS57="APLICA",1," ")</f>
        <v> </v>
      </c>
      <c r="CF47" s="1">
        <f>IF('Base Consolidada'!AKT57="APLICA",1," ")</f>
        <v>1</v>
      </c>
      <c r="CG47" s="1" t="str">
        <f>IF('Base Consolidada'!AKU57="APLICA",1," ")</f>
        <v> </v>
      </c>
      <c r="CH47" s="1">
        <f>IF('Base Consolidada'!AKV57="APLICA",1," ")</f>
        <v>1</v>
      </c>
      <c r="CI47" s="1" t="str">
        <f>IF('Base Consolidada'!AKW57="APLICA",1," ")</f>
        <v> </v>
      </c>
      <c r="CJ47" s="1" t="str">
        <f>IF('Base Consolidada'!AKX57="APLICA",1," ")</f>
        <v> </v>
      </c>
      <c r="CK47" s="1" t="str">
        <f>IF('Base Consolidada'!AKY57="APLICA",1," ")</f>
        <v> </v>
      </c>
      <c r="CL47" s="1" t="str">
        <f>IF('Base Consolidada'!AKZ57="APLICA",1," ")</f>
        <v> </v>
      </c>
      <c r="CM47" s="1" t="str">
        <f>IF('Base Consolidada'!ALA57="APLICA",1," ")</f>
        <v> </v>
      </c>
      <c r="CN47" s="1" t="str">
        <f>IF('Base Consolidada'!ALB57="APLICA",1," ")</f>
        <v> </v>
      </c>
      <c r="CO47" s="1" t="str">
        <f>IF('Base Consolidada'!ALC57="APLICA",1," ")</f>
        <v> </v>
      </c>
      <c r="CP47" s="1" t="str">
        <f>IF('Base Consolidada'!ALD57="APLICA",1," ")</f>
        <v> </v>
      </c>
      <c r="CQ47" s="1">
        <f>IF('Base Consolidada'!ALE57="APLICA",1," ")</f>
        <v>1</v>
      </c>
      <c r="CR47" s="1" t="e">
        <f>IF('Base Consolidada'!#REF!="APLICA",1," ")</f>
        <v>#REF!</v>
      </c>
      <c r="CS47" s="1" t="e">
        <f>IF('Base Consolidada'!#REF!="APLICA",1," ")</f>
        <v>#REF!</v>
      </c>
      <c r="CT47" s="1" t="e">
        <f>IF('Base Consolidada'!#REF!="APLICA",1," ")</f>
        <v>#REF!</v>
      </c>
      <c r="CU47" s="1" t="e">
        <f>IF('Base Consolidada'!#REF!="APLICA",1," ")</f>
        <v>#REF!</v>
      </c>
      <c r="CV47" s="1" t="e">
        <f>IF('Base Consolidada'!#REF!="APLICA",1," ")</f>
        <v>#REF!</v>
      </c>
      <c r="CW47" s="1" t="e">
        <f>IF('Base Consolidada'!#REF!="APLICA",1," ")</f>
        <v>#REF!</v>
      </c>
      <c r="CX47" s="1" t="str">
        <f>IF('Base Consolidada'!ALF57="APLICA",1," ")</f>
        <v> </v>
      </c>
      <c r="CY47" s="1">
        <f>IF('Base Consolidada'!ALG57="APLICA",1," ")</f>
        <v>1</v>
      </c>
      <c r="CZ47" s="1">
        <f>IF('Base Consolidada'!ALH57="APLICA",1," ")</f>
        <v>1</v>
      </c>
      <c r="DA47" s="1" t="str">
        <f>IF('Base Consolidada'!ALI57="APLICA",1," ")</f>
        <v> </v>
      </c>
      <c r="DB47" s="1" t="str">
        <f>IF('Base Consolidada'!ALJ57="APLICA",1," ")</f>
        <v> </v>
      </c>
      <c r="DC47" s="1" t="str">
        <f>IF('Base Consolidada'!ALK57="APLICA",1," ")</f>
        <v> </v>
      </c>
      <c r="DD47" s="1" t="str">
        <f>IF('Base Consolidada'!ALL57="APLICA",1," ")</f>
        <v> </v>
      </c>
      <c r="DE47" s="1" t="str">
        <f>IF('Base Consolidada'!ALM57="APLICA",1," ")</f>
        <v> </v>
      </c>
      <c r="DF47" s="1" t="str">
        <f>IF('Base Consolidada'!ALN57="APLICA",1," ")</f>
        <v> </v>
      </c>
      <c r="DG47" s="1" t="str">
        <f>IF('Base Consolidada'!ALO57="APLICA",1," ")</f>
        <v> </v>
      </c>
      <c r="DH47" s="1">
        <f>IF('Base Consolidada'!ALP57="APLICA",1," ")</f>
        <v>1</v>
      </c>
      <c r="DI47" s="1" t="str">
        <f>IF('Base Consolidada'!ALQ57="APLICA",1," ")</f>
        <v> </v>
      </c>
      <c r="DJ47" s="1">
        <f>IF('Base Consolidada'!ALR57="APLICA",1," ")</f>
        <v>1</v>
      </c>
      <c r="DK47" s="1" t="str">
        <f>IF('Base Consolidada'!ALS57="APLICA",1," ")</f>
        <v> </v>
      </c>
      <c r="DL47" s="1" t="str">
        <f>IF('Base Consolidada'!ALT57="APLICA",1," ")</f>
        <v> </v>
      </c>
      <c r="DM47" s="1" t="str">
        <f>IF('Base Consolidada'!ALU57="APLICA",1," ")</f>
        <v> </v>
      </c>
      <c r="DN47" s="1" t="str">
        <f>IF('Base Consolidada'!ALV57="APLICA",1," ")</f>
        <v> </v>
      </c>
      <c r="DO47" s="1" t="str">
        <f>IF('Base Consolidada'!ALW57="APLICA",1," ")</f>
        <v> </v>
      </c>
      <c r="DP47" s="1" t="str">
        <f>IF('Base Consolidada'!ALX57="APLICA",1," ")</f>
        <v> </v>
      </c>
    </row>
    <row r="48" ht="14.5" spans="1:120">
      <c r="A48" s="49" t="e">
        <f>#REF!</f>
        <v>#REF!</v>
      </c>
      <c r="B48" s="1" t="s">
        <v>3911</v>
      </c>
      <c r="C48" s="1" t="s">
        <v>3912</v>
      </c>
      <c r="D48" s="1" t="e">
        <f>IF(OR(#REF!="VOLQUETA",#REF!="BUS",#REF!="BUSETA",#REF!="CAMIÓN",#REF!="AUTOMÓVIL",#REF!="CAMIONETA",#REF!="MICROBUS",#REF!="CAMPERO",#REF!="TRACTOCAMION"),"CONDUCTOR",#REF!)</f>
        <v>#REF!</v>
      </c>
      <c r="E48" s="1" t="e">
        <f>IF(OR(#REF!="VOLQUETA",#REF!="BUS",#REF!="BUSETA",#REF!="CAMIÓN",#REF!="AUTOMÓVIL",#REF!="CAMIONETA",#REF!="MICROBUS",#REF!="CAMPERO",#REF!="TRACTOCAMION"),"CONDUCTOR",#REF!)</f>
        <v>#REF!</v>
      </c>
      <c r="F48" s="1" t="e">
        <f>IF(OR(#REF!="VOLQUETA",#REF!="BUS",#REF!="BUSETA",#REF!="CAMIÓN",#REF!="AUTOMÓVIL",#REF!="CAMIONETA",#REF!="MICROBUS",#REF!="CAMPERO",#REF!="TRACTOCAMION"),"CONDUCTOR",#REF!)</f>
        <v>#REF!</v>
      </c>
      <c r="G48" s="49" t="e">
        <f>IF(OR(#REF!="VOLQUETA",#REF!="BUS",#REF!="BUSETA",#REF!="CAMIÓN",#REF!="AUTOMÓVIL",#REF!="CAMIONETA",#REF!="MICROBUS",#REF!="CAMPERO",#REF!="TRACTOCAMION"),"CONDUCTOR",#REF!)</f>
        <v>#REF!</v>
      </c>
      <c r="H48" s="49" t="e">
        <f>IF(OR(#REF!="VOLQUETA",#REF!="BUS",#REF!="BUSETA",#REF!="CAMIÓN",#REF!="AUTOMÓVIL",#REF!="CAMIONETA",#REF!="MICROBUS",#REF!="CAMPERO",#REF!="TRACTOCAMION"),"CONDUCTOR",#REF!)</f>
        <v>#REF!</v>
      </c>
      <c r="I48" s="49" t="e">
        <f>IF(OR(#REF!="VOLQUETA",#REF!="BUS",#REF!="BUSETA",#REF!="CAMIÓN",#REF!="AUTOMÓVIL",#REF!="CAMIONETA",#REF!="MICROBUS",#REF!="CAMPERO",#REF!="TRACTOCAMION"),"CONDUCTOR",#REF!)</f>
        <v>#REF!</v>
      </c>
      <c r="J48" s="49" t="e">
        <f>IF(OR(#REF!="VOLQUETA",#REF!="BUS",#REF!="BUSETA",#REF!="CAMIÓN",#REF!="AUTOMÓVIL",#REF!="CAMIONETA",#REF!="MICROBUS",#REF!="CAMPERO",#REF!="TRACTOCAMION"),"CONDUCTOR",#REF!)</f>
        <v>#REF!</v>
      </c>
      <c r="K48" s="49" t="e">
        <f>IF(OR(#REF!="VOLQUETA",#REF!="BUS",#REF!="BUSETA",#REF!="CAMIÓN",#REF!="AUTOMÓVIL",#REF!="CAMIONETA",#REF!="MICROBUS",#REF!="CAMPERO",#REF!="TRACTOCAMION"),"CONDUCTOR",#REF!)</f>
        <v>#REF!</v>
      </c>
      <c r="L48" s="49" t="e">
        <f>IF(OR(#REF!="VOLQUETA",#REF!="BUS",#REF!="BUSETA",#REF!="CAMIÓN",#REF!="AUTOMÓVIL",#REF!="CAMIONETA",#REF!="MICROBUS",#REF!="CAMPERO",#REF!="TRACTOCAMION"),"CONDUCTOR",#REF!)</f>
        <v>#REF!</v>
      </c>
      <c r="M48" s="49" t="e">
        <f>IF(OR(#REF!="VOLQUETA",#REF!="BUS",#REF!="BUSETA",#REF!="CAMIÓN",#REF!="AUTOMÓVIL",#REF!="CAMIONETA",#REF!="MICROBUS",#REF!="CAMPERO",#REF!="TRACTOCAMION"),"CONDUCTOR",#REF!)</f>
        <v>#REF!</v>
      </c>
      <c r="N48" s="49" t="e">
        <f>IF(OR(#REF!="VOLQUETA",#REF!="BUS",#REF!="BUSETA",#REF!="CAMIÓN",#REF!="AUTOMÓVIL",#REF!="CAMIONETA",#REF!="MICROBUS",#REF!="CAMPERO",#REF!="TRACTOCAMION"),"CONDUCTOR",#REF!)</f>
        <v>#REF!</v>
      </c>
      <c r="O48" s="49" t="e">
        <f>IF(OR(#REF!="VOLQUETA",#REF!="BUS",#REF!="BUSETA",#REF!="CAMIÓN",#REF!="AUTOMÓVIL",#REF!="CAMIONETA",#REF!="MICROBUS",#REF!="CAMPERO",#REF!="TRACTOCAMION"),"CONDUCTOR",#REF!)</f>
        <v>#REF!</v>
      </c>
      <c r="P48" s="49" t="e">
        <f>YEAR(#REF!)-YEAR(#REF!)</f>
        <v>#REF!</v>
      </c>
      <c r="Q48" s="51" t="e">
        <f>IF(#REF!=0," ",YEAR(#REF!)-YEAR(#REF!))</f>
        <v>#REF!</v>
      </c>
      <c r="R48" s="51" t="e">
        <f>IF(#REF!=0," ",YEAR(#REF!)-YEAR(#REF!))</f>
        <v>#REF!</v>
      </c>
      <c r="S48" s="51" t="e">
        <f>IF(#REF!=0," ",YEAR('Base Consolidada'!$QM$7)-YEAR(#REF!))</f>
        <v>#REF!</v>
      </c>
      <c r="T48" s="51" t="e">
        <f>IF(#REF!=0," ",YEAR('Base Consolidada'!$QM$7)-YEAR(#REF!))</f>
        <v>#REF!</v>
      </c>
      <c r="U48" s="51" t="e">
        <f>IF(#REF!=0," ",YEAR('Base Consolidada'!$QM$7)-YEAR(#REF!))</f>
        <v>#REF!</v>
      </c>
      <c r="V48" s="51" t="e">
        <f>IF(#REF!=0," ",YEAR('Base Consolidada'!$QM$7)-YEAR(#REF!))</f>
        <v>#REF!</v>
      </c>
      <c r="W48" s="51" t="e">
        <f>IF(#REF!=0," ",YEAR('Base Consolidada'!$QM$7)-YEAR(#REF!))</f>
        <v>#REF!</v>
      </c>
      <c r="X48" s="51" t="e">
        <f>IF(#REF!=0," ",YEAR('Base Consolidada'!$QM$7)-YEAR(#REF!))</f>
        <v>#REF!</v>
      </c>
      <c r="Y48" s="51" t="e">
        <f>IF(#REF!=0," ",YEAR('Base Consolidada'!$QM$7)-YEAR(#REF!))</f>
        <v>#REF!</v>
      </c>
      <c r="Z48" s="51" t="e">
        <f>IF(#REF!=0," ",YEAR('Base Consolidada'!$QM$7)-YEAR(#REF!))</f>
        <v>#REF!</v>
      </c>
      <c r="AA48" s="51" t="e">
        <f>IF(#REF!=0," ",YEAR('Base Consolidada'!$QM$7)-YEAR(#REF!))</f>
        <v>#REF!</v>
      </c>
      <c r="AB48" s="1" t="e">
        <f>IF(#REF!="********"," ",#REF!)</f>
        <v>#REF!</v>
      </c>
      <c r="AC48" s="1" t="e">
        <f>IF(#REF!=0," ",#REF!)</f>
        <v>#REF!</v>
      </c>
      <c r="AD48" s="1" t="e">
        <f>#REF!</f>
        <v>#REF!</v>
      </c>
      <c r="AE48" s="1" t="e">
        <f>#REF!</f>
        <v>#REF!</v>
      </c>
      <c r="AF48" s="1" t="e">
        <f>#REF!</f>
        <v>#REF!</v>
      </c>
      <c r="AG48" s="1" t="e">
        <f>#REF!</f>
        <v>#REF!</v>
      </c>
      <c r="AH48" s="1" t="e">
        <f>#REF!</f>
        <v>#REF!</v>
      </c>
      <c r="AI48" s="1" t="e">
        <f>#REF!</f>
        <v>#REF!</v>
      </c>
      <c r="AJ48" s="1" t="e">
        <f>#REF!</f>
        <v>#REF!</v>
      </c>
      <c r="AK48" s="1" t="e">
        <f>#REF!</f>
        <v>#REF!</v>
      </c>
      <c r="AL48" s="1" t="e">
        <f>#REF!</f>
        <v>#REF!</v>
      </c>
      <c r="AM48" s="1" t="e">
        <f>#REF!</f>
        <v>#REF!</v>
      </c>
      <c r="AN48" s="1" t="e">
        <f>#REF!</f>
        <v>#REF!</v>
      </c>
      <c r="AO48" s="1" t="e">
        <f>#REF!</f>
        <v>#REF!</v>
      </c>
      <c r="AP48" s="53" t="e">
        <f>#REF!</f>
        <v>#REF!</v>
      </c>
      <c r="AQ48" s="1" t="e">
        <f>#REF!</f>
        <v>#REF!</v>
      </c>
      <c r="AR48" s="1" t="e">
        <f>#REF!</f>
        <v>#REF!</v>
      </c>
      <c r="AS48" s="1" t="e">
        <f>#REF!</f>
        <v>#REF!</v>
      </c>
      <c r="AT48" s="54" t="e">
        <f>YEAR(#REF!)-YEAR(#REF!)</f>
        <v>#REF!</v>
      </c>
      <c r="AU48" s="54" t="e">
        <f>IF(#REF!=0," ",YEAR(#REF!)-YEAR(#REF!))</f>
        <v>#REF!</v>
      </c>
      <c r="AV48" s="54" t="e">
        <f>IF(#REF!=0," ",YEAR(#REF!)-YEAR(#REF!))</f>
        <v>#REF!</v>
      </c>
      <c r="AW48" s="54" t="e">
        <f>IF(#REF!=0," ",YEAR('Base Consolidada'!$QM$7)-YEAR(#REF!))</f>
        <v>#REF!</v>
      </c>
      <c r="AX48" s="54" t="e">
        <f>IF(#REF!=0," ",YEAR('Base Consolidada'!$QM$7)-YEAR(#REF!))</f>
        <v>#REF!</v>
      </c>
      <c r="AY48" s="54" t="e">
        <f>IF(#REF!=0," ",YEAR('Base Consolidada'!$QM$7)-YEAR(#REF!))</f>
        <v>#REF!</v>
      </c>
      <c r="AZ48" s="1" t="e">
        <f>#REF!</f>
        <v>#REF!</v>
      </c>
      <c r="BA48" s="1" t="e">
        <f>#REF!</f>
        <v>#REF!</v>
      </c>
      <c r="BB48" s="1" t="e">
        <f>#REF!</f>
        <v>#REF!</v>
      </c>
      <c r="BC48" s="1" t="e">
        <f>#REF!</f>
        <v>#REF!</v>
      </c>
      <c r="BD48" s="1" t="e">
        <f>#REF!</f>
        <v>#REF!</v>
      </c>
      <c r="BE48" s="1" t="e">
        <f>#REF!</f>
        <v>#REF!</v>
      </c>
      <c r="BF48" s="1" t="e">
        <f>IF(#REF!="APLICA",1," ")</f>
        <v>#REF!</v>
      </c>
      <c r="BG48" s="1" t="e">
        <f>IF(#REF!="APLICA",1," ")</f>
        <v>#REF!</v>
      </c>
      <c r="BH48" s="1" t="e">
        <f>IF(#REF!="APLICA",1," ")</f>
        <v>#REF!</v>
      </c>
      <c r="BI48" s="1" t="e">
        <f>IF(#REF!="APLICA",1," ")</f>
        <v>#REF!</v>
      </c>
      <c r="BJ48" s="1" t="e">
        <f>IF(#REF!="APLICA",1," ")</f>
        <v>#REF!</v>
      </c>
      <c r="BK48" s="1" t="e">
        <f>IF(#REF!="APLICA",1," ")</f>
        <v>#REF!</v>
      </c>
      <c r="BL48" s="1" t="e">
        <f>IF(#REF!="APLICA",1," ")</f>
        <v>#REF!</v>
      </c>
      <c r="BM48" s="1" t="e">
        <f>IF(#REF!="APLICA",1," ")</f>
        <v>#REF!</v>
      </c>
      <c r="BN48" s="1" t="e">
        <f>IF(#REF!="APLICA",1," ")</f>
        <v>#REF!</v>
      </c>
      <c r="BO48" s="1" t="e">
        <f>IF(#REF!="APLICA",1," ")</f>
        <v>#REF!</v>
      </c>
      <c r="BP48" s="1" t="e">
        <f>IF(#REF!="APLICA",1," ")</f>
        <v>#REF!</v>
      </c>
      <c r="BQ48" s="1" t="e">
        <f>IF(#REF!="APLICA",1," ")</f>
        <v>#REF!</v>
      </c>
      <c r="BR48" s="1" t="e">
        <f>IF(#REF!="APLICA",1," ")</f>
        <v>#REF!</v>
      </c>
      <c r="BS48" s="1" t="e">
        <f>IF(#REF!="APLICA",1," ")</f>
        <v>#REF!</v>
      </c>
      <c r="BT48" s="1" t="e">
        <f>IF(#REF!="APLICA",1," ")</f>
        <v>#REF!</v>
      </c>
      <c r="BU48" s="1" t="e">
        <f>IF(#REF!="APLICA",1," ")</f>
        <v>#REF!</v>
      </c>
      <c r="BV48" s="1" t="e">
        <f>IF(#REF!="APLICA",1," ")</f>
        <v>#REF!</v>
      </c>
      <c r="BW48" s="1" t="e">
        <f>IF(#REF!="APLICA",1," ")</f>
        <v>#REF!</v>
      </c>
      <c r="BX48" s="1" t="e">
        <f>IF(#REF!="APLICA",1," ")</f>
        <v>#REF!</v>
      </c>
      <c r="BY48" s="1" t="e">
        <f>IF(#REF!="APLICA",1," ")</f>
        <v>#REF!</v>
      </c>
      <c r="BZ48" s="1" t="e">
        <f>IF(#REF!="APLICA",1," ")</f>
        <v>#REF!</v>
      </c>
      <c r="CA48" s="1" t="e">
        <f>IF(#REF!="APLICA",1," ")</f>
        <v>#REF!</v>
      </c>
      <c r="CB48" s="1" t="e">
        <f>IF(#REF!="APLICA",1," ")</f>
        <v>#REF!</v>
      </c>
      <c r="CC48" s="1" t="e">
        <f>IF(#REF!="APLICA",1," ")</f>
        <v>#REF!</v>
      </c>
      <c r="CD48" s="1" t="e">
        <f>IF(#REF!="APLICA",1," ")</f>
        <v>#REF!</v>
      </c>
      <c r="CE48" s="1" t="e">
        <f>IF(#REF!="APLICA",1," ")</f>
        <v>#REF!</v>
      </c>
      <c r="CF48" s="1" t="e">
        <f>IF(#REF!="APLICA",1," ")</f>
        <v>#REF!</v>
      </c>
      <c r="CG48" s="1" t="e">
        <f>IF(#REF!="APLICA",1," ")</f>
        <v>#REF!</v>
      </c>
      <c r="CH48" s="1" t="e">
        <f>IF(#REF!="APLICA",1," ")</f>
        <v>#REF!</v>
      </c>
      <c r="CI48" s="1" t="e">
        <f>IF(#REF!="APLICA",1," ")</f>
        <v>#REF!</v>
      </c>
      <c r="CJ48" s="1" t="e">
        <f>IF(#REF!="APLICA",1," ")</f>
        <v>#REF!</v>
      </c>
      <c r="CK48" s="1" t="e">
        <f>IF(#REF!="APLICA",1," ")</f>
        <v>#REF!</v>
      </c>
      <c r="CL48" s="1" t="e">
        <f>IF(#REF!="APLICA",1," ")</f>
        <v>#REF!</v>
      </c>
      <c r="CM48" s="1" t="e">
        <f>IF(#REF!="APLICA",1," ")</f>
        <v>#REF!</v>
      </c>
      <c r="CN48" s="1" t="e">
        <f>IF(#REF!="APLICA",1," ")</f>
        <v>#REF!</v>
      </c>
      <c r="CO48" s="1" t="e">
        <f>IF(#REF!="APLICA",1," ")</f>
        <v>#REF!</v>
      </c>
      <c r="CP48" s="1" t="e">
        <f>IF(#REF!="APLICA",1," ")</f>
        <v>#REF!</v>
      </c>
      <c r="CQ48" s="1" t="e">
        <f>IF(#REF!="APLICA",1," ")</f>
        <v>#REF!</v>
      </c>
      <c r="CR48" s="1" t="e">
        <f>IF(#REF!="APLICA",1," ")</f>
        <v>#REF!</v>
      </c>
      <c r="CS48" s="1" t="e">
        <f>IF(#REF!="APLICA",1," ")</f>
        <v>#REF!</v>
      </c>
      <c r="CT48" s="1" t="e">
        <f>IF(#REF!="APLICA",1," ")</f>
        <v>#REF!</v>
      </c>
      <c r="CU48" s="1" t="e">
        <f>IF(#REF!="APLICA",1," ")</f>
        <v>#REF!</v>
      </c>
      <c r="CV48" s="1" t="e">
        <f>IF(#REF!="APLICA",1," ")</f>
        <v>#REF!</v>
      </c>
      <c r="CW48" s="1" t="e">
        <f>IF(#REF!="APLICA",1," ")</f>
        <v>#REF!</v>
      </c>
      <c r="CX48" s="1" t="e">
        <f>IF(#REF!="APLICA",1," ")</f>
        <v>#REF!</v>
      </c>
      <c r="CY48" s="1" t="e">
        <f>IF(#REF!="APLICA",1," ")</f>
        <v>#REF!</v>
      </c>
      <c r="CZ48" s="1" t="e">
        <f>IF(#REF!="APLICA",1," ")</f>
        <v>#REF!</v>
      </c>
      <c r="DA48" s="1" t="e">
        <f>IF(#REF!="APLICA",1," ")</f>
        <v>#REF!</v>
      </c>
      <c r="DB48" s="1" t="e">
        <f>IF(#REF!="APLICA",1," ")</f>
        <v>#REF!</v>
      </c>
      <c r="DC48" s="1" t="e">
        <f>IF(#REF!="APLICA",1," ")</f>
        <v>#REF!</v>
      </c>
      <c r="DD48" s="1" t="e">
        <f>IF(#REF!="APLICA",1," ")</f>
        <v>#REF!</v>
      </c>
      <c r="DE48" s="1" t="e">
        <f>IF(#REF!="APLICA",1," ")</f>
        <v>#REF!</v>
      </c>
      <c r="DF48" s="1" t="e">
        <f>IF(#REF!="APLICA",1," ")</f>
        <v>#REF!</v>
      </c>
      <c r="DG48" s="1" t="e">
        <f>IF(#REF!="APLICA",1," ")</f>
        <v>#REF!</v>
      </c>
      <c r="DH48" s="1" t="e">
        <f>IF(#REF!="APLICA",1," ")</f>
        <v>#REF!</v>
      </c>
      <c r="DI48" s="1" t="e">
        <f>IF(#REF!="APLICA",1," ")</f>
        <v>#REF!</v>
      </c>
      <c r="DJ48" s="1" t="e">
        <f>IF(#REF!="APLICA",1," ")</f>
        <v>#REF!</v>
      </c>
      <c r="DK48" s="1" t="e">
        <f>IF(#REF!="APLICA",1," ")</f>
        <v>#REF!</v>
      </c>
      <c r="DL48" s="1" t="e">
        <f>IF(#REF!="APLICA",1," ")</f>
        <v>#REF!</v>
      </c>
      <c r="DM48" s="1" t="e">
        <f>IF(#REF!="APLICA",1," ")</f>
        <v>#REF!</v>
      </c>
      <c r="DN48" s="1" t="e">
        <f>IF(#REF!="APLICA",1," ")</f>
        <v>#REF!</v>
      </c>
      <c r="DO48" s="1" t="e">
        <f>IF(#REF!="APLICA",1," ")</f>
        <v>#REF!</v>
      </c>
      <c r="DP48" s="1" t="e">
        <f>IF(#REF!="APLICA",1," ")</f>
        <v>#REF!</v>
      </c>
    </row>
    <row r="49" ht="14.5" spans="1:120">
      <c r="A49" s="49">
        <f>'Base Consolidada'!B58</f>
        <v>74</v>
      </c>
      <c r="B49" s="1"/>
      <c r="C49" s="1"/>
      <c r="D49" s="1" t="str">
        <f>IF(OR('Base Consolidada'!DW58="VOLQUETA",'Base Consolidada'!DW58="BUS",'Base Consolidada'!DW58="BUSETA",'Base Consolidada'!DW58="CAMIÓN",'Base Consolidada'!DW58="AUTOMÓVIL",'Base Consolidada'!DW58="CAMIONETA",'Base Consolidada'!DW58="MICROBUS",'Base Consolidada'!DW58="CAMPERO",'Base Consolidada'!DW58="TRACTOCAMION"),"CONDUCTOR",'Base Consolidada'!DW58)</f>
        <v>MOTOCICLETA</v>
      </c>
      <c r="E49" s="1" t="e">
        <f>IF(OR(#REF!="VOLQUETA",#REF!="BUS",#REF!="BUSETA",#REF!="CAMIÓN",#REF!="AUTOMÓVIL",#REF!="CAMIONETA",#REF!="MICROBUS",#REF!="CAMPERO",#REF!="TRACTOCAMION"),"CONDUCTOR",#REF!)</f>
        <v>#REF!</v>
      </c>
      <c r="F49" s="1" t="e">
        <f>IF(OR(#REF!="VOLQUETA",#REF!="BUS",#REF!="BUSETA",#REF!="CAMIÓN",#REF!="AUTOMÓVIL",#REF!="CAMIONETA",#REF!="MICROBUS",#REF!="CAMPERO",#REF!="TRACTOCAMION"),"CONDUCTOR",#REF!)</f>
        <v>#REF!</v>
      </c>
      <c r="G49" s="49" t="e">
        <f>IF(OR(#REF!="VOLQUETA",#REF!="BUS",#REF!="BUSETA",#REF!="CAMIÓN",#REF!="AUTOMÓVIL",#REF!="CAMIONETA",#REF!="MICROBUS",#REF!="CAMPERO",#REF!="TRACTOCAMION"),"CONDUCTOR",#REF!)</f>
        <v>#REF!</v>
      </c>
      <c r="H49" s="49" t="e">
        <f>IF(OR(#REF!="VOLQUETA",#REF!="BUS",#REF!="BUSETA",#REF!="CAMIÓN",#REF!="AUTOMÓVIL",#REF!="CAMIONETA",#REF!="MICROBUS",#REF!="CAMPERO",#REF!="TRACTOCAMION"),"CONDUCTOR",#REF!)</f>
        <v>#REF!</v>
      </c>
      <c r="I49" s="49" t="e">
        <f>IF(OR(#REF!="VOLQUETA",#REF!="BUS",#REF!="BUSETA",#REF!="CAMIÓN",#REF!="AUTOMÓVIL",#REF!="CAMIONETA",#REF!="MICROBUS",#REF!="CAMPERO",#REF!="TRACTOCAMION"),"CONDUCTOR",#REF!)</f>
        <v>#REF!</v>
      </c>
      <c r="J49" s="49" t="e">
        <f>IF(OR(#REF!="VOLQUETA",#REF!="BUS",#REF!="BUSETA",#REF!="CAMIÓN",#REF!="AUTOMÓVIL",#REF!="CAMIONETA",#REF!="MICROBUS",#REF!="CAMPERO",#REF!="TRACTOCAMION"),"CONDUCTOR",#REF!)</f>
        <v>#REF!</v>
      </c>
      <c r="K49" s="49" t="e">
        <f>IF(OR(#REF!="VOLQUETA",#REF!="BUS",#REF!="BUSETA",#REF!="CAMIÓN",#REF!="AUTOMÓVIL",#REF!="CAMIONETA",#REF!="MICROBUS",#REF!="CAMPERO",#REF!="TRACTOCAMION"),"CONDUCTOR",#REF!)</f>
        <v>#REF!</v>
      </c>
      <c r="L49" s="49" t="e">
        <f>IF(OR(#REF!="VOLQUETA",#REF!="BUS",#REF!="BUSETA",#REF!="CAMIÓN",#REF!="AUTOMÓVIL",#REF!="CAMIONETA",#REF!="MICROBUS",#REF!="CAMPERO",#REF!="TRACTOCAMION"),"CONDUCTOR",#REF!)</f>
        <v>#REF!</v>
      </c>
      <c r="M49" s="49" t="e">
        <f>IF(OR(#REF!="VOLQUETA",#REF!="BUS",#REF!="BUSETA",#REF!="CAMIÓN",#REF!="AUTOMÓVIL",#REF!="CAMIONETA",#REF!="MICROBUS",#REF!="CAMPERO",#REF!="TRACTOCAMION"),"CONDUCTOR",#REF!)</f>
        <v>#REF!</v>
      </c>
      <c r="N49" s="49" t="e">
        <f>IF(OR(#REF!="VOLQUETA",#REF!="BUS",#REF!="BUSETA",#REF!="CAMIÓN",#REF!="AUTOMÓVIL",#REF!="CAMIONETA",#REF!="MICROBUS",#REF!="CAMPERO",#REF!="TRACTOCAMION"),"CONDUCTOR",#REF!)</f>
        <v>#REF!</v>
      </c>
      <c r="O49" s="49" t="e">
        <f>IF(OR(#REF!="VOLQUETA",#REF!="BUS",#REF!="BUSETA",#REF!="CAMIÓN",#REF!="AUTOMÓVIL",#REF!="CAMIONETA",#REF!="MICROBUS",#REF!="CAMPERO",#REF!="TRACTOCAMION"),"CONDUCTOR",#REF!)</f>
        <v>#REF!</v>
      </c>
      <c r="P49" s="49">
        <f>YEAR('Base Consolidada'!QM58)-YEAR('Base Consolidada'!CG58)</f>
        <v>26</v>
      </c>
      <c r="Q49" s="51" t="e">
        <f>IF(#REF!=0," ",YEAR('Base Consolidada'!QM58)-YEAR(#REF!))</f>
        <v>#REF!</v>
      </c>
      <c r="R49" s="51" t="e">
        <f>IF(#REF!=0," ",YEAR('Base Consolidada'!QM58)-YEAR(#REF!))</f>
        <v>#REF!</v>
      </c>
      <c r="S49" s="51" t="e">
        <f>IF(#REF!=0," ",YEAR('Base Consolidada'!$QM$7)-YEAR(#REF!))</f>
        <v>#REF!</v>
      </c>
      <c r="T49" s="51" t="e">
        <f>IF(#REF!=0," ",YEAR('Base Consolidada'!$QM$7)-YEAR(#REF!))</f>
        <v>#REF!</v>
      </c>
      <c r="U49" s="51" t="e">
        <f>IF(#REF!=0," ",YEAR('Base Consolidada'!$QM$7)-YEAR(#REF!))</f>
        <v>#REF!</v>
      </c>
      <c r="V49" s="51" t="e">
        <f>IF(#REF!=0," ",YEAR('Base Consolidada'!$QM$7)-YEAR(#REF!))</f>
        <v>#REF!</v>
      </c>
      <c r="W49" s="51" t="e">
        <f>IF(#REF!=0," ",YEAR('Base Consolidada'!$QM$7)-YEAR(#REF!))</f>
        <v>#REF!</v>
      </c>
      <c r="X49" s="51" t="e">
        <f>IF(#REF!=0," ",YEAR('Base Consolidada'!$QM$7)-YEAR(#REF!))</f>
        <v>#REF!</v>
      </c>
      <c r="Y49" s="51" t="e">
        <f>IF(#REF!=0," ",YEAR('Base Consolidada'!$QM$7)-YEAR(#REF!))</f>
        <v>#REF!</v>
      </c>
      <c r="Z49" s="51" t="e">
        <f>IF(#REF!=0," ",YEAR('Base Consolidada'!$QM$7)-YEAR(#REF!))</f>
        <v>#REF!</v>
      </c>
      <c r="AA49" s="51" t="e">
        <f>IF(#REF!=0," ",YEAR('Base Consolidada'!$QM$7)-YEAR(#REF!))</f>
        <v>#REF!</v>
      </c>
      <c r="AB49" s="1" t="str">
        <f>IF('Base Consolidada'!CI58="********"," ",'Base Consolidada'!CI58)</f>
        <v>HERIDO</v>
      </c>
      <c r="AC49" s="1" t="e">
        <f>IF(#REF!=0," ",#REF!)</f>
        <v>#REF!</v>
      </c>
      <c r="AD49" s="1" t="e">
        <f>#REF!</f>
        <v>#REF!</v>
      </c>
      <c r="AE49" s="1" t="e">
        <f>#REF!</f>
        <v>#REF!</v>
      </c>
      <c r="AF49" s="1" t="e">
        <f>#REF!</f>
        <v>#REF!</v>
      </c>
      <c r="AG49" s="1" t="e">
        <f>#REF!</f>
        <v>#REF!</v>
      </c>
      <c r="AH49" s="1" t="e">
        <f>#REF!</f>
        <v>#REF!</v>
      </c>
      <c r="AI49" s="1" t="e">
        <f>#REF!</f>
        <v>#REF!</v>
      </c>
      <c r="AJ49" s="1" t="e">
        <f>#REF!</f>
        <v>#REF!</v>
      </c>
      <c r="AK49" s="1" t="e">
        <f>#REF!</f>
        <v>#REF!</v>
      </c>
      <c r="AL49" s="1" t="e">
        <f>#REF!</f>
        <v>#REF!</v>
      </c>
      <c r="AM49" s="1" t="e">
        <f>#REF!</f>
        <v>#REF!</v>
      </c>
      <c r="AN49" s="1" t="str">
        <f>'Base Consolidada'!MX58</f>
        <v>PEATÓN</v>
      </c>
      <c r="AO49" s="1" t="e">
        <f>#REF!</f>
        <v>#REF!</v>
      </c>
      <c r="AP49" s="53" t="e">
        <f>#REF!</f>
        <v>#REF!</v>
      </c>
      <c r="AQ49" s="1" t="e">
        <f>#REF!</f>
        <v>#REF!</v>
      </c>
      <c r="AR49" s="1" t="e">
        <f>#REF!</f>
        <v>#REF!</v>
      </c>
      <c r="AS49" s="1" t="e">
        <f>#REF!</f>
        <v>#REF!</v>
      </c>
      <c r="AT49" s="54"/>
      <c r="AU49" s="54" t="e">
        <f>IF(#REF!=0," ",YEAR('Base Consolidada'!QM58)-YEAR(#REF!))</f>
        <v>#REF!</v>
      </c>
      <c r="AV49" s="54" t="e">
        <f>IF(#REF!=0," ",YEAR('Base Consolidada'!QM58)-YEAR(#REF!))</f>
        <v>#REF!</v>
      </c>
      <c r="AW49" s="54" t="e">
        <f>IF(#REF!=0," ",YEAR('Base Consolidada'!$QM$7)-YEAR(#REF!))</f>
        <v>#REF!</v>
      </c>
      <c r="AX49" s="54" t="e">
        <f>IF(#REF!=0," ",YEAR('Base Consolidada'!$QM$7)-YEAR(#REF!))</f>
        <v>#REF!</v>
      </c>
      <c r="AY49" s="54" t="e">
        <f>IF(#REF!=0," ",YEAR('Base Consolidada'!$QM$7)-YEAR(#REF!))</f>
        <v>#REF!</v>
      </c>
      <c r="AZ49" s="1" t="str">
        <f>'Base Consolidada'!MY58</f>
        <v>MUERTO</v>
      </c>
      <c r="BA49" s="1" t="e">
        <f>#REF!</f>
        <v>#REF!</v>
      </c>
      <c r="BB49" s="1" t="e">
        <f>#REF!</f>
        <v>#REF!</v>
      </c>
      <c r="BC49" s="1" t="e">
        <f>#REF!</f>
        <v>#REF!</v>
      </c>
      <c r="BD49" s="1" t="e">
        <f>#REF!</f>
        <v>#REF!</v>
      </c>
      <c r="BE49" s="1" t="e">
        <f>#REF!</f>
        <v>#REF!</v>
      </c>
      <c r="BF49" s="1">
        <f>IF('Base Consolidada'!AJT58="APLICA",1," ")</f>
        <v>1</v>
      </c>
      <c r="BG49" s="1" t="str">
        <f>IF('Base Consolidada'!AJU58="APLICA",1," ")</f>
        <v> </v>
      </c>
      <c r="BH49" s="1" t="str">
        <f>IF('Base Consolidada'!AJV58="APLICA",1," ")</f>
        <v> </v>
      </c>
      <c r="BI49" s="1" t="str">
        <f>IF('Base Consolidada'!AJW58="APLICA",1," ")</f>
        <v> </v>
      </c>
      <c r="BJ49" s="1" t="str">
        <f>IF('Base Consolidada'!AJX58="APLICA",1," ")</f>
        <v> </v>
      </c>
      <c r="BK49" s="1" t="str">
        <f>IF('Base Consolidada'!AJY58="APLICA",1," ")</f>
        <v> </v>
      </c>
      <c r="BL49" s="1" t="str">
        <f>IF('Base Consolidada'!AJZ58="APLICA",1," ")</f>
        <v> </v>
      </c>
      <c r="BM49" s="1" t="str">
        <f>IF('Base Consolidada'!AKA58="APLICA",1," ")</f>
        <v> </v>
      </c>
      <c r="BN49" s="1" t="str">
        <f>IF('Base Consolidada'!AKB58="APLICA",1," ")</f>
        <v> </v>
      </c>
      <c r="BO49" s="1">
        <f>IF('Base Consolidada'!AKC58="APLICA",1," ")</f>
        <v>1</v>
      </c>
      <c r="BP49" s="1" t="str">
        <f>IF('Base Consolidada'!AKD58="APLICA",1," ")</f>
        <v> </v>
      </c>
      <c r="BQ49" s="1" t="str">
        <f>IF('Base Consolidada'!AKE58="APLICA",1," ")</f>
        <v> </v>
      </c>
      <c r="BR49" s="1">
        <f>IF('Base Consolidada'!AKF58="APLICA",1," ")</f>
        <v>1</v>
      </c>
      <c r="BS49" s="1" t="str">
        <f>IF('Base Consolidada'!AKG58="APLICA",1," ")</f>
        <v> </v>
      </c>
      <c r="BT49" s="1" t="str">
        <f>IF('Base Consolidada'!AKH58="APLICA",1," ")</f>
        <v> </v>
      </c>
      <c r="BU49" s="1" t="str">
        <f>IF('Base Consolidada'!AKI58="APLICA",1," ")</f>
        <v> </v>
      </c>
      <c r="BV49" s="1" t="str">
        <f>IF('Base Consolidada'!AKJ58="APLICA",1," ")</f>
        <v> </v>
      </c>
      <c r="BW49" s="1" t="str">
        <f>IF('Base Consolidada'!AKK58="APLICA",1," ")</f>
        <v> </v>
      </c>
      <c r="BX49" s="1" t="str">
        <f>IF('Base Consolidada'!AKL58="APLICA",1," ")</f>
        <v> </v>
      </c>
      <c r="BY49" s="1" t="str">
        <f>IF('Base Consolidada'!AKM58="APLICA",1," ")</f>
        <v> </v>
      </c>
      <c r="BZ49" s="1" t="str">
        <f>IF('Base Consolidada'!AKN58="APLICA",1," ")</f>
        <v> </v>
      </c>
      <c r="CA49" s="1" t="str">
        <f>IF('Base Consolidada'!AKO58="APLICA",1," ")</f>
        <v> </v>
      </c>
      <c r="CB49" s="1" t="str">
        <f>IF('Base Consolidada'!AKP58="APLICA",1," ")</f>
        <v> </v>
      </c>
      <c r="CC49" s="1" t="str">
        <f>IF('Base Consolidada'!AKQ58="APLICA",1," ")</f>
        <v> </v>
      </c>
      <c r="CD49" s="1" t="str">
        <f>IF('Base Consolidada'!AKR58="APLICA",1," ")</f>
        <v> </v>
      </c>
      <c r="CE49" s="1" t="str">
        <f>IF('Base Consolidada'!AKS58="APLICA",1," ")</f>
        <v> </v>
      </c>
      <c r="CF49" s="1" t="str">
        <f>IF('Base Consolidada'!AKT58="APLICA",1," ")</f>
        <v> </v>
      </c>
      <c r="CG49" s="1" t="str">
        <f>IF('Base Consolidada'!AKU58="APLICA",1," ")</f>
        <v> </v>
      </c>
      <c r="CH49" s="1" t="str">
        <f>IF('Base Consolidada'!AKV58="APLICA",1," ")</f>
        <v> </v>
      </c>
      <c r="CI49" s="1" t="str">
        <f>IF('Base Consolidada'!AKW58="APLICA",1," ")</f>
        <v> </v>
      </c>
      <c r="CJ49" s="1" t="str">
        <f>IF('Base Consolidada'!AKX58="APLICA",1," ")</f>
        <v> </v>
      </c>
      <c r="CK49" s="1" t="str">
        <f>IF('Base Consolidada'!AKY58="APLICA",1," ")</f>
        <v> </v>
      </c>
      <c r="CL49" s="1" t="str">
        <f>IF('Base Consolidada'!AKZ58="APLICA",1," ")</f>
        <v> </v>
      </c>
      <c r="CM49" s="1" t="str">
        <f>IF('Base Consolidada'!ALA58="APLICA",1," ")</f>
        <v> </v>
      </c>
      <c r="CN49" s="1" t="str">
        <f>IF('Base Consolidada'!ALB58="APLICA",1," ")</f>
        <v> </v>
      </c>
      <c r="CO49" s="1">
        <f>IF('Base Consolidada'!ALC58="APLICA",1," ")</f>
        <v>1</v>
      </c>
      <c r="CP49" s="1" t="str">
        <f>IF('Base Consolidada'!ALD58="APLICA",1," ")</f>
        <v> </v>
      </c>
      <c r="CQ49" s="1">
        <f>IF('Base Consolidada'!ALE58="APLICA",1," ")</f>
        <v>1</v>
      </c>
      <c r="CR49" s="1" t="e">
        <f>IF('Base Consolidada'!#REF!="APLICA",1," ")</f>
        <v>#REF!</v>
      </c>
      <c r="CS49" s="1" t="e">
        <f>IF('Base Consolidada'!#REF!="APLICA",1," ")</f>
        <v>#REF!</v>
      </c>
      <c r="CT49" s="1" t="e">
        <f>IF('Base Consolidada'!#REF!="APLICA",1," ")</f>
        <v>#REF!</v>
      </c>
      <c r="CU49" s="1" t="e">
        <f>IF('Base Consolidada'!#REF!="APLICA",1," ")</f>
        <v>#REF!</v>
      </c>
      <c r="CV49" s="1" t="e">
        <f>IF('Base Consolidada'!#REF!="APLICA",1," ")</f>
        <v>#REF!</v>
      </c>
      <c r="CW49" s="1" t="e">
        <f>IF('Base Consolidada'!#REF!="APLICA",1," ")</f>
        <v>#REF!</v>
      </c>
      <c r="CX49" s="1" t="str">
        <f>IF('Base Consolidada'!ALF58="APLICA",1," ")</f>
        <v> </v>
      </c>
      <c r="CY49" s="1">
        <f>IF('Base Consolidada'!ALG58="APLICA",1," ")</f>
        <v>1</v>
      </c>
      <c r="CZ49" s="1" t="str">
        <f>IF('Base Consolidada'!ALH58="APLICA",1," ")</f>
        <v> </v>
      </c>
      <c r="DA49" s="1" t="str">
        <f>IF('Base Consolidada'!ALI58="APLICA",1," ")</f>
        <v> </v>
      </c>
      <c r="DB49" s="1">
        <f>IF('Base Consolidada'!ALJ58="APLICA",1," ")</f>
        <v>1</v>
      </c>
      <c r="DC49" s="1" t="str">
        <f>IF('Base Consolidada'!ALK58="APLICA",1," ")</f>
        <v> </v>
      </c>
      <c r="DD49" s="1" t="str">
        <f>IF('Base Consolidada'!ALL58="APLICA",1," ")</f>
        <v> </v>
      </c>
      <c r="DE49" s="1" t="str">
        <f>IF('Base Consolidada'!ALM58="APLICA",1," ")</f>
        <v> </v>
      </c>
      <c r="DF49" s="1" t="str">
        <f>IF('Base Consolidada'!ALN58="APLICA",1," ")</f>
        <v> </v>
      </c>
      <c r="DG49" s="1" t="str">
        <f>IF('Base Consolidada'!ALO58="APLICA",1," ")</f>
        <v> </v>
      </c>
      <c r="DH49" s="1">
        <f>IF('Base Consolidada'!ALP58="APLICA",1," ")</f>
        <v>1</v>
      </c>
      <c r="DI49" s="1" t="str">
        <f>IF('Base Consolidada'!ALQ58="APLICA",1," ")</f>
        <v> </v>
      </c>
      <c r="DJ49" s="1">
        <f>IF('Base Consolidada'!ALR58="APLICA",1," ")</f>
        <v>1</v>
      </c>
      <c r="DK49" s="1" t="str">
        <f>IF('Base Consolidada'!ALS58="APLICA",1," ")</f>
        <v> </v>
      </c>
      <c r="DL49" s="1" t="str">
        <f>IF('Base Consolidada'!ALT58="APLICA",1," ")</f>
        <v> </v>
      </c>
      <c r="DM49" s="1" t="str">
        <f>IF('Base Consolidada'!ALU58="APLICA",1," ")</f>
        <v> </v>
      </c>
      <c r="DN49" s="1">
        <f>IF('Base Consolidada'!ALV58="APLICA",1," ")</f>
        <v>1</v>
      </c>
      <c r="DO49" s="1" t="str">
        <f>IF('Base Consolidada'!ALW58="APLICA",1," ")</f>
        <v> </v>
      </c>
      <c r="DP49" s="1" t="str">
        <f>IF('Base Consolidada'!ALX58="APLICA",1," ")</f>
        <v> </v>
      </c>
    </row>
    <row r="50" ht="14.5" spans="1:120">
      <c r="A50" s="49">
        <f>'Base Consolidada'!B59</f>
        <v>75</v>
      </c>
      <c r="B50" s="1"/>
      <c r="C50" s="1"/>
      <c r="D50" s="1" t="str">
        <f>IF(OR('Base Consolidada'!DW59="VOLQUETA",'Base Consolidada'!DW59="BUS",'Base Consolidada'!DW59="BUSETA",'Base Consolidada'!DW59="CAMIÓN",'Base Consolidada'!DW59="AUTOMÓVIL",'Base Consolidada'!DW59="CAMIONETA",'Base Consolidada'!DW59="MICROBUS",'Base Consolidada'!DW59="CAMPERO",'Base Consolidada'!DW59="TRACTOCAMION"),"CONDUCTOR",'Base Consolidada'!DW59)</f>
        <v>MOTOCICLETA</v>
      </c>
      <c r="E50" s="1" t="e">
        <f>IF(OR(#REF!="VOLQUETA",#REF!="BUS",#REF!="BUSETA",#REF!="CAMIÓN",#REF!="AUTOMÓVIL",#REF!="CAMIONETA",#REF!="MICROBUS",#REF!="CAMPERO",#REF!="TRACTOCAMION"),"CONDUCTOR",#REF!)</f>
        <v>#REF!</v>
      </c>
      <c r="F50" s="1" t="e">
        <f>IF(OR(#REF!="VOLQUETA",#REF!="BUS",#REF!="BUSETA",#REF!="CAMIÓN",#REF!="AUTOMÓVIL",#REF!="CAMIONETA",#REF!="MICROBUS",#REF!="CAMPERO",#REF!="TRACTOCAMION"),"CONDUCTOR",#REF!)</f>
        <v>#REF!</v>
      </c>
      <c r="G50" s="49" t="e">
        <f>IF(OR(#REF!="VOLQUETA",#REF!="BUS",#REF!="BUSETA",#REF!="CAMIÓN",#REF!="AUTOMÓVIL",#REF!="CAMIONETA",#REF!="MICROBUS",#REF!="CAMPERO",#REF!="TRACTOCAMION"),"CONDUCTOR",#REF!)</f>
        <v>#REF!</v>
      </c>
      <c r="H50" s="49" t="e">
        <f>IF(OR(#REF!="VOLQUETA",#REF!="BUS",#REF!="BUSETA",#REF!="CAMIÓN",#REF!="AUTOMÓVIL",#REF!="CAMIONETA",#REF!="MICROBUS",#REF!="CAMPERO",#REF!="TRACTOCAMION"),"CONDUCTOR",#REF!)</f>
        <v>#REF!</v>
      </c>
      <c r="I50" s="49" t="e">
        <f>IF(OR(#REF!="VOLQUETA",#REF!="BUS",#REF!="BUSETA",#REF!="CAMIÓN",#REF!="AUTOMÓVIL",#REF!="CAMIONETA",#REF!="MICROBUS",#REF!="CAMPERO",#REF!="TRACTOCAMION"),"CONDUCTOR",#REF!)</f>
        <v>#REF!</v>
      </c>
      <c r="J50" s="49" t="e">
        <f>IF(OR(#REF!="VOLQUETA",#REF!="BUS",#REF!="BUSETA",#REF!="CAMIÓN",#REF!="AUTOMÓVIL",#REF!="CAMIONETA",#REF!="MICROBUS",#REF!="CAMPERO",#REF!="TRACTOCAMION"),"CONDUCTOR",#REF!)</f>
        <v>#REF!</v>
      </c>
      <c r="K50" s="49" t="e">
        <f>IF(OR(#REF!="VOLQUETA",#REF!="BUS",#REF!="BUSETA",#REF!="CAMIÓN",#REF!="AUTOMÓVIL",#REF!="CAMIONETA",#REF!="MICROBUS",#REF!="CAMPERO",#REF!="TRACTOCAMION"),"CONDUCTOR",#REF!)</f>
        <v>#REF!</v>
      </c>
      <c r="L50" s="49" t="e">
        <f>IF(OR(#REF!="VOLQUETA",#REF!="BUS",#REF!="BUSETA",#REF!="CAMIÓN",#REF!="AUTOMÓVIL",#REF!="CAMIONETA",#REF!="MICROBUS",#REF!="CAMPERO",#REF!="TRACTOCAMION"),"CONDUCTOR",#REF!)</f>
        <v>#REF!</v>
      </c>
      <c r="M50" s="49" t="e">
        <f>IF(OR(#REF!="VOLQUETA",#REF!="BUS",#REF!="BUSETA",#REF!="CAMIÓN",#REF!="AUTOMÓVIL",#REF!="CAMIONETA",#REF!="MICROBUS",#REF!="CAMPERO",#REF!="TRACTOCAMION"),"CONDUCTOR",#REF!)</f>
        <v>#REF!</v>
      </c>
      <c r="N50" s="49" t="e">
        <f>IF(OR(#REF!="VOLQUETA",#REF!="BUS",#REF!="BUSETA",#REF!="CAMIÓN",#REF!="AUTOMÓVIL",#REF!="CAMIONETA",#REF!="MICROBUS",#REF!="CAMPERO",#REF!="TRACTOCAMION"),"CONDUCTOR",#REF!)</f>
        <v>#REF!</v>
      </c>
      <c r="O50" s="49" t="e">
        <f>IF(OR(#REF!="VOLQUETA",#REF!="BUS",#REF!="BUSETA",#REF!="CAMIÓN",#REF!="AUTOMÓVIL",#REF!="CAMIONETA",#REF!="MICROBUS",#REF!="CAMPERO",#REF!="TRACTOCAMION"),"CONDUCTOR",#REF!)</f>
        <v>#REF!</v>
      </c>
      <c r="P50" s="49">
        <f>YEAR('Base Consolidada'!QM59)-YEAR('Base Consolidada'!CG59)</f>
        <v>42</v>
      </c>
      <c r="Q50" s="51" t="e">
        <f>IF(#REF!=0," ",YEAR('Base Consolidada'!QM59)-YEAR(#REF!))</f>
        <v>#REF!</v>
      </c>
      <c r="R50" s="51" t="e">
        <f>IF(#REF!=0," ",YEAR('Base Consolidada'!QM59)-YEAR(#REF!))</f>
        <v>#REF!</v>
      </c>
      <c r="S50" s="51" t="e">
        <f>IF(#REF!=0," ",YEAR('Base Consolidada'!$QM$7)-YEAR(#REF!))</f>
        <v>#REF!</v>
      </c>
      <c r="T50" s="51" t="e">
        <f>IF(#REF!=0," ",YEAR('Base Consolidada'!$QM$7)-YEAR(#REF!))</f>
        <v>#REF!</v>
      </c>
      <c r="U50" s="51" t="e">
        <f>IF(#REF!=0," ",YEAR('Base Consolidada'!$QM$7)-YEAR(#REF!))</f>
        <v>#REF!</v>
      </c>
      <c r="V50" s="51" t="e">
        <f>IF(#REF!=0," ",YEAR('Base Consolidada'!$QM$7)-YEAR(#REF!))</f>
        <v>#REF!</v>
      </c>
      <c r="W50" s="51" t="e">
        <f>IF(#REF!=0," ",YEAR('Base Consolidada'!$QM$7)-YEAR(#REF!))</f>
        <v>#REF!</v>
      </c>
      <c r="X50" s="51" t="e">
        <f>IF(#REF!=0," ",YEAR('Base Consolidada'!$QM$7)-YEAR(#REF!))</f>
        <v>#REF!</v>
      </c>
      <c r="Y50" s="51" t="e">
        <f>IF(#REF!=0," ",YEAR('Base Consolidada'!$QM$7)-YEAR(#REF!))</f>
        <v>#REF!</v>
      </c>
      <c r="Z50" s="51" t="e">
        <f>IF(#REF!=0," ",YEAR('Base Consolidada'!$QM$7)-YEAR(#REF!))</f>
        <v>#REF!</v>
      </c>
      <c r="AA50" s="51" t="e">
        <f>IF(#REF!=0," ",YEAR('Base Consolidada'!$QM$7)-YEAR(#REF!))</f>
        <v>#REF!</v>
      </c>
      <c r="AB50" s="1" t="str">
        <f>IF('Base Consolidada'!CI59="********"," ",'Base Consolidada'!CI59)</f>
        <v>HERIDO</v>
      </c>
      <c r="AC50" s="1" t="e">
        <f>IF(#REF!=0," ",#REF!)</f>
        <v>#REF!</v>
      </c>
      <c r="AD50" s="1" t="e">
        <f>#REF!</f>
        <v>#REF!</v>
      </c>
      <c r="AE50" s="1" t="e">
        <f>#REF!</f>
        <v>#REF!</v>
      </c>
      <c r="AF50" s="1" t="e">
        <f>#REF!</f>
        <v>#REF!</v>
      </c>
      <c r="AG50" s="1" t="e">
        <f>#REF!</f>
        <v>#REF!</v>
      </c>
      <c r="AH50" s="1" t="e">
        <f>#REF!</f>
        <v>#REF!</v>
      </c>
      <c r="AI50" s="1" t="e">
        <f>#REF!</f>
        <v>#REF!</v>
      </c>
      <c r="AJ50" s="1" t="e">
        <f>#REF!</f>
        <v>#REF!</v>
      </c>
      <c r="AK50" s="1" t="e">
        <f>#REF!</f>
        <v>#REF!</v>
      </c>
      <c r="AL50" s="1" t="e">
        <f>#REF!</f>
        <v>#REF!</v>
      </c>
      <c r="AM50" s="1" t="e">
        <f>#REF!</f>
        <v>#REF!</v>
      </c>
      <c r="AN50" s="1" t="str">
        <f>'Base Consolidada'!MX59</f>
        <v>PEATÓN</v>
      </c>
      <c r="AO50" s="1" t="e">
        <f>#REF!</f>
        <v>#REF!</v>
      </c>
      <c r="AP50" s="53" t="e">
        <f>#REF!</f>
        <v>#REF!</v>
      </c>
      <c r="AQ50" s="1" t="e">
        <f>#REF!</f>
        <v>#REF!</v>
      </c>
      <c r="AR50" s="1" t="e">
        <f>#REF!</f>
        <v>#REF!</v>
      </c>
      <c r="AS50" s="1" t="e">
        <f>#REF!</f>
        <v>#REF!</v>
      </c>
      <c r="AT50" s="54">
        <f>YEAR('Base Consolidada'!QM59)-YEAR('Base Consolidada'!ML59)</f>
        <v>20</v>
      </c>
      <c r="AU50" s="54" t="e">
        <f>IF(#REF!=0," ",YEAR('Base Consolidada'!QM59)-YEAR(#REF!))</f>
        <v>#REF!</v>
      </c>
      <c r="AV50" s="54" t="e">
        <f>IF(#REF!=0," ",YEAR('Base Consolidada'!QM59)-YEAR(#REF!))</f>
        <v>#REF!</v>
      </c>
      <c r="AW50" s="54" t="e">
        <f>IF(#REF!=0," ",YEAR('Base Consolidada'!$QM$7)-YEAR(#REF!))</f>
        <v>#REF!</v>
      </c>
      <c r="AX50" s="54" t="e">
        <f>IF(#REF!=0," ",YEAR('Base Consolidada'!$QM$7)-YEAR(#REF!))</f>
        <v>#REF!</v>
      </c>
      <c r="AY50" s="54" t="e">
        <f>IF(#REF!=0," ",YEAR('Base Consolidada'!$QM$7)-YEAR(#REF!))</f>
        <v>#REF!</v>
      </c>
      <c r="AZ50" s="1" t="str">
        <f>'Base Consolidada'!MY59</f>
        <v>MUERTO</v>
      </c>
      <c r="BA50" s="1" t="e">
        <f>#REF!</f>
        <v>#REF!</v>
      </c>
      <c r="BB50" s="1" t="e">
        <f>#REF!</f>
        <v>#REF!</v>
      </c>
      <c r="BC50" s="1" t="e">
        <f>#REF!</f>
        <v>#REF!</v>
      </c>
      <c r="BD50" s="1" t="e">
        <f>#REF!</f>
        <v>#REF!</v>
      </c>
      <c r="BE50" s="1" t="e">
        <f>#REF!</f>
        <v>#REF!</v>
      </c>
      <c r="BF50" s="1">
        <f>IF('Base Consolidada'!AJT59="APLICA",1," ")</f>
        <v>1</v>
      </c>
      <c r="BG50" s="1">
        <f>IF('Base Consolidada'!AJU59="APLICA",1," ")</f>
        <v>1</v>
      </c>
      <c r="BH50" s="1" t="str">
        <f>IF('Base Consolidada'!AJV59="APLICA",1," ")</f>
        <v> </v>
      </c>
      <c r="BI50" s="1" t="str">
        <f>IF('Base Consolidada'!AJW59="APLICA",1," ")</f>
        <v> </v>
      </c>
      <c r="BJ50" s="1" t="str">
        <f>IF('Base Consolidada'!AJX59="APLICA",1," ")</f>
        <v> </v>
      </c>
      <c r="BK50" s="1" t="str">
        <f>IF('Base Consolidada'!AJY59="APLICA",1," ")</f>
        <v> </v>
      </c>
      <c r="BL50" s="1" t="str">
        <f>IF('Base Consolidada'!AJZ59="APLICA",1," ")</f>
        <v> </v>
      </c>
      <c r="BM50" s="1" t="str">
        <f>IF('Base Consolidada'!AKA59="APLICA",1," ")</f>
        <v> </v>
      </c>
      <c r="BN50" s="1" t="str">
        <f>IF('Base Consolidada'!AKB59="APLICA",1," ")</f>
        <v> </v>
      </c>
      <c r="BO50" s="1">
        <f>IF('Base Consolidada'!AKC59="APLICA",1," ")</f>
        <v>1</v>
      </c>
      <c r="BP50" s="1" t="str">
        <f>IF('Base Consolidada'!AKD59="APLICA",1," ")</f>
        <v> </v>
      </c>
      <c r="BQ50" s="1" t="str">
        <f>IF('Base Consolidada'!AKE59="APLICA",1," ")</f>
        <v> </v>
      </c>
      <c r="BR50" s="1" t="str">
        <f>IF('Base Consolidada'!AKF59="APLICA",1," ")</f>
        <v> </v>
      </c>
      <c r="BS50" s="1" t="str">
        <f>IF('Base Consolidada'!AKG59="APLICA",1," ")</f>
        <v> </v>
      </c>
      <c r="BT50" s="1" t="str">
        <f>IF('Base Consolidada'!AKH59="APLICA",1," ")</f>
        <v> </v>
      </c>
      <c r="BU50" s="1" t="str">
        <f>IF('Base Consolidada'!AKI59="APLICA",1," ")</f>
        <v> </v>
      </c>
      <c r="BV50" s="1" t="str">
        <f>IF('Base Consolidada'!AKJ59="APLICA",1," ")</f>
        <v> </v>
      </c>
      <c r="BW50" s="1" t="str">
        <f>IF('Base Consolidada'!AKK59="APLICA",1," ")</f>
        <v> </v>
      </c>
      <c r="BX50" s="1" t="str">
        <f>IF('Base Consolidada'!AKL59="APLICA",1," ")</f>
        <v> </v>
      </c>
      <c r="BY50" s="1" t="str">
        <f>IF('Base Consolidada'!AKM59="APLICA",1," ")</f>
        <v> </v>
      </c>
      <c r="BZ50" s="1" t="str">
        <f>IF('Base Consolidada'!AKN59="APLICA",1," ")</f>
        <v> </v>
      </c>
      <c r="CA50" s="1" t="str">
        <f>IF('Base Consolidada'!AKO59="APLICA",1," ")</f>
        <v> </v>
      </c>
      <c r="CB50" s="1" t="str">
        <f>IF('Base Consolidada'!AKP59="APLICA",1," ")</f>
        <v> </v>
      </c>
      <c r="CC50" s="1" t="str">
        <f>IF('Base Consolidada'!AKQ59="APLICA",1," ")</f>
        <v> </v>
      </c>
      <c r="CD50" s="1" t="str">
        <f>IF('Base Consolidada'!AKR59="APLICA",1," ")</f>
        <v> </v>
      </c>
      <c r="CE50" s="1" t="str">
        <f>IF('Base Consolidada'!AKS59="APLICA",1," ")</f>
        <v> </v>
      </c>
      <c r="CF50" s="1" t="str">
        <f>IF('Base Consolidada'!AKT59="APLICA",1," ")</f>
        <v> </v>
      </c>
      <c r="CG50" s="1" t="str">
        <f>IF('Base Consolidada'!AKU59="APLICA",1," ")</f>
        <v> </v>
      </c>
      <c r="CH50" s="1">
        <f>IF('Base Consolidada'!AKV59="APLICA",1," ")</f>
        <v>1</v>
      </c>
      <c r="CI50" s="1">
        <f>IF('Base Consolidada'!AKW59="APLICA",1," ")</f>
        <v>1</v>
      </c>
      <c r="CJ50" s="1" t="str">
        <f>IF('Base Consolidada'!AKX59="APLICA",1," ")</f>
        <v> </v>
      </c>
      <c r="CK50" s="1" t="str">
        <f>IF('Base Consolidada'!AKY59="APLICA",1," ")</f>
        <v> </v>
      </c>
      <c r="CL50" s="1" t="str">
        <f>IF('Base Consolidada'!AKZ59="APLICA",1," ")</f>
        <v> </v>
      </c>
      <c r="CM50" s="1" t="str">
        <f>IF('Base Consolidada'!ALA59="APLICA",1," ")</f>
        <v> </v>
      </c>
      <c r="CN50" s="1" t="str">
        <f>IF('Base Consolidada'!ALB59="APLICA",1," ")</f>
        <v> </v>
      </c>
      <c r="CO50" s="1">
        <f>IF('Base Consolidada'!ALC59="APLICA",1," ")</f>
        <v>1</v>
      </c>
      <c r="CP50" s="1" t="str">
        <f>IF('Base Consolidada'!ALD59="APLICA",1," ")</f>
        <v> </v>
      </c>
      <c r="CQ50" s="1" t="str">
        <f>IF('Base Consolidada'!ALE59="APLICA",1," ")</f>
        <v> </v>
      </c>
      <c r="CR50" s="1" t="e">
        <f>IF('Base Consolidada'!#REF!="APLICA",1," ")</f>
        <v>#REF!</v>
      </c>
      <c r="CS50" s="1" t="e">
        <f>IF('Base Consolidada'!#REF!="APLICA",1," ")</f>
        <v>#REF!</v>
      </c>
      <c r="CT50" s="1" t="e">
        <f>IF('Base Consolidada'!#REF!="APLICA",1," ")</f>
        <v>#REF!</v>
      </c>
      <c r="CU50" s="1" t="e">
        <f>IF('Base Consolidada'!#REF!="APLICA",1," ")</f>
        <v>#REF!</v>
      </c>
      <c r="CV50" s="1" t="e">
        <f>IF('Base Consolidada'!#REF!="APLICA",1," ")</f>
        <v>#REF!</v>
      </c>
      <c r="CW50" s="1" t="e">
        <f>IF('Base Consolidada'!#REF!="APLICA",1," ")</f>
        <v>#REF!</v>
      </c>
      <c r="CX50" s="1" t="str">
        <f>IF('Base Consolidada'!ALF59="APLICA",1," ")</f>
        <v> </v>
      </c>
      <c r="CY50" s="1">
        <f>IF('Base Consolidada'!ALG59="APLICA",1," ")</f>
        <v>1</v>
      </c>
      <c r="CZ50" s="1" t="str">
        <f>IF('Base Consolidada'!ALH59="APLICA",1," ")</f>
        <v> </v>
      </c>
      <c r="DA50" s="1" t="str">
        <f>IF('Base Consolidada'!ALI59="APLICA",1," ")</f>
        <v> </v>
      </c>
      <c r="DB50" s="1">
        <f>IF('Base Consolidada'!ALJ59="APLICA",1," ")</f>
        <v>1</v>
      </c>
      <c r="DC50" s="1" t="str">
        <f>IF('Base Consolidada'!ALK59="APLICA",1," ")</f>
        <v> </v>
      </c>
      <c r="DD50" s="1" t="str">
        <f>IF('Base Consolidada'!ALL59="APLICA",1," ")</f>
        <v> </v>
      </c>
      <c r="DE50" s="1" t="str">
        <f>IF('Base Consolidada'!ALM59="APLICA",1," ")</f>
        <v> </v>
      </c>
      <c r="DF50" s="1" t="str">
        <f>IF('Base Consolidada'!ALN59="APLICA",1," ")</f>
        <v> </v>
      </c>
      <c r="DG50" s="1" t="str">
        <f>IF('Base Consolidada'!ALO59="APLICA",1," ")</f>
        <v> </v>
      </c>
      <c r="DH50" s="1">
        <f>IF('Base Consolidada'!ALP59="APLICA",1," ")</f>
        <v>1</v>
      </c>
      <c r="DI50" s="1" t="str">
        <f>IF('Base Consolidada'!ALQ59="APLICA",1," ")</f>
        <v> </v>
      </c>
      <c r="DJ50" s="1" t="str">
        <f>IF('Base Consolidada'!ALR59="APLICA",1," ")</f>
        <v> </v>
      </c>
      <c r="DK50" s="1" t="str">
        <f>IF('Base Consolidada'!ALS59="APLICA",1," ")</f>
        <v> </v>
      </c>
      <c r="DL50" s="1" t="str">
        <f>IF('Base Consolidada'!ALT59="APLICA",1," ")</f>
        <v> </v>
      </c>
      <c r="DM50" s="1" t="str">
        <f>IF('Base Consolidada'!ALU59="APLICA",1," ")</f>
        <v> </v>
      </c>
      <c r="DN50" s="1" t="str">
        <f>IF('Base Consolidada'!ALV59="APLICA",1," ")</f>
        <v> </v>
      </c>
      <c r="DO50" s="1" t="str">
        <f>IF('Base Consolidada'!ALW59="APLICA",1," ")</f>
        <v> </v>
      </c>
      <c r="DP50" s="1" t="str">
        <f>IF('Base Consolidada'!ALX59="APLICA",1," ")</f>
        <v> </v>
      </c>
    </row>
    <row r="51" ht="14.5" spans="1:120">
      <c r="A51" s="49">
        <f>'Base Consolidada'!B61</f>
        <v>78</v>
      </c>
      <c r="B51" s="1" t="s">
        <v>3913</v>
      </c>
      <c r="C51" s="1" t="s">
        <v>3914</v>
      </c>
      <c r="D51" s="1" t="str">
        <f>IF(OR('Base Consolidada'!DW61="VOLQUETA",'Base Consolidada'!DW61="BUS",'Base Consolidada'!DW61="BUSETA",'Base Consolidada'!DW61="CAMIÓN",'Base Consolidada'!DW61="AUTOMÓVIL",'Base Consolidada'!DW61="CAMIONETA",'Base Consolidada'!DW61="MICROBUS",'Base Consolidada'!DW61="CAMPERO",'Base Consolidada'!DW61="TRACTOCAMION"),"CONDUCTOR",'Base Consolidada'!DW61)</f>
        <v>MOTOCICLETA</v>
      </c>
      <c r="E51" s="1" t="e">
        <f>IF(OR(#REF!="VOLQUETA",#REF!="BUS",#REF!="BUSETA",#REF!="CAMIÓN",#REF!="AUTOMÓVIL",#REF!="CAMIONETA",#REF!="MICROBUS",#REF!="CAMPERO",#REF!="TRACTOCAMION"),"CONDUCTOR",#REF!)</f>
        <v>#REF!</v>
      </c>
      <c r="F51" s="1" t="e">
        <f>IF(OR(#REF!="VOLQUETA",#REF!="BUS",#REF!="BUSETA",#REF!="CAMIÓN",#REF!="AUTOMÓVIL",#REF!="CAMIONETA",#REF!="MICROBUS",#REF!="CAMPERO",#REF!="TRACTOCAMION"),"CONDUCTOR",#REF!)</f>
        <v>#REF!</v>
      </c>
      <c r="G51" s="49" t="e">
        <f>IF(OR(#REF!="VOLQUETA",#REF!="BUS",#REF!="BUSETA",#REF!="CAMIÓN",#REF!="AUTOMÓVIL",#REF!="CAMIONETA",#REF!="MICROBUS",#REF!="CAMPERO",#REF!="TRACTOCAMION"),"CONDUCTOR",#REF!)</f>
        <v>#REF!</v>
      </c>
      <c r="H51" s="49" t="e">
        <f>IF(OR(#REF!="VOLQUETA",#REF!="BUS",#REF!="BUSETA",#REF!="CAMIÓN",#REF!="AUTOMÓVIL",#REF!="CAMIONETA",#REF!="MICROBUS",#REF!="CAMPERO",#REF!="TRACTOCAMION"),"CONDUCTOR",#REF!)</f>
        <v>#REF!</v>
      </c>
      <c r="I51" s="49" t="e">
        <f>IF(OR(#REF!="VOLQUETA",#REF!="BUS",#REF!="BUSETA",#REF!="CAMIÓN",#REF!="AUTOMÓVIL",#REF!="CAMIONETA",#REF!="MICROBUS",#REF!="CAMPERO",#REF!="TRACTOCAMION"),"CONDUCTOR",#REF!)</f>
        <v>#REF!</v>
      </c>
      <c r="J51" s="49" t="e">
        <f>IF(OR(#REF!="VOLQUETA",#REF!="BUS",#REF!="BUSETA",#REF!="CAMIÓN",#REF!="AUTOMÓVIL",#REF!="CAMIONETA",#REF!="MICROBUS",#REF!="CAMPERO",#REF!="TRACTOCAMION"),"CONDUCTOR",#REF!)</f>
        <v>#REF!</v>
      </c>
      <c r="K51" s="49" t="e">
        <f>IF(OR(#REF!="VOLQUETA",#REF!="BUS",#REF!="BUSETA",#REF!="CAMIÓN",#REF!="AUTOMÓVIL",#REF!="CAMIONETA",#REF!="MICROBUS",#REF!="CAMPERO",#REF!="TRACTOCAMION"),"CONDUCTOR",#REF!)</f>
        <v>#REF!</v>
      </c>
      <c r="L51" s="49" t="e">
        <f>IF(OR(#REF!="VOLQUETA",#REF!="BUS",#REF!="BUSETA",#REF!="CAMIÓN",#REF!="AUTOMÓVIL",#REF!="CAMIONETA",#REF!="MICROBUS",#REF!="CAMPERO",#REF!="TRACTOCAMION"),"CONDUCTOR",#REF!)</f>
        <v>#REF!</v>
      </c>
      <c r="M51" s="49" t="e">
        <f>IF(OR(#REF!="VOLQUETA",#REF!="BUS",#REF!="BUSETA",#REF!="CAMIÓN",#REF!="AUTOMÓVIL",#REF!="CAMIONETA",#REF!="MICROBUS",#REF!="CAMPERO",#REF!="TRACTOCAMION"),"CONDUCTOR",#REF!)</f>
        <v>#REF!</v>
      </c>
      <c r="N51" s="49" t="e">
        <f>IF(OR(#REF!="VOLQUETA",#REF!="BUS",#REF!="BUSETA",#REF!="CAMIÓN",#REF!="AUTOMÓVIL",#REF!="CAMIONETA",#REF!="MICROBUS",#REF!="CAMPERO",#REF!="TRACTOCAMION"),"CONDUCTOR",#REF!)</f>
        <v>#REF!</v>
      </c>
      <c r="O51" s="49" t="e">
        <f>IF(OR(#REF!="VOLQUETA",#REF!="BUS",#REF!="BUSETA",#REF!="CAMIÓN",#REF!="AUTOMÓVIL",#REF!="CAMIONETA",#REF!="MICROBUS",#REF!="CAMPERO",#REF!="TRACTOCAMION"),"CONDUCTOR",#REF!)</f>
        <v>#REF!</v>
      </c>
      <c r="P51" s="49">
        <f>YEAR('Base Consolidada'!QM61)-YEAR('Base Consolidada'!CG61)</f>
        <v>28</v>
      </c>
      <c r="Q51" s="51" t="e">
        <f>IF(#REF!=0," ",YEAR('Base Consolidada'!QM61)-YEAR(#REF!))</f>
        <v>#REF!</v>
      </c>
      <c r="R51" s="51" t="e">
        <f>IF(#REF!=0," ",YEAR('Base Consolidada'!QM61)-YEAR(#REF!))</f>
        <v>#REF!</v>
      </c>
      <c r="S51" s="51" t="e">
        <f>IF(#REF!=0," ",YEAR('Base Consolidada'!$QM$7)-YEAR(#REF!))</f>
        <v>#REF!</v>
      </c>
      <c r="T51" s="51" t="e">
        <f>IF(#REF!=0," ",YEAR('Base Consolidada'!$QM$7)-YEAR(#REF!))</f>
        <v>#REF!</v>
      </c>
      <c r="U51" s="51" t="e">
        <f>IF(#REF!=0," ",YEAR('Base Consolidada'!$QM$7)-YEAR(#REF!))</f>
        <v>#REF!</v>
      </c>
      <c r="V51" s="51" t="e">
        <f>IF(#REF!=0," ",YEAR('Base Consolidada'!$QM$7)-YEAR(#REF!))</f>
        <v>#REF!</v>
      </c>
      <c r="W51" s="51" t="e">
        <f>IF(#REF!=0," ",YEAR('Base Consolidada'!$QM$7)-YEAR(#REF!))</f>
        <v>#REF!</v>
      </c>
      <c r="X51" s="51" t="e">
        <f>IF(#REF!=0," ",YEAR('Base Consolidada'!$QM$7)-YEAR(#REF!))</f>
        <v>#REF!</v>
      </c>
      <c r="Y51" s="51" t="e">
        <f>IF(#REF!=0," ",YEAR('Base Consolidada'!$QM$7)-YEAR(#REF!))</f>
        <v>#REF!</v>
      </c>
      <c r="Z51" s="51" t="e">
        <f>IF(#REF!=0," ",YEAR('Base Consolidada'!$QM$7)-YEAR(#REF!))</f>
        <v>#REF!</v>
      </c>
      <c r="AA51" s="51" t="e">
        <f>IF(#REF!=0," ",YEAR('Base Consolidada'!$QM$7)-YEAR(#REF!))</f>
        <v>#REF!</v>
      </c>
      <c r="AB51" s="1" t="str">
        <f>IF('Base Consolidada'!CI61="********"," ",'Base Consolidada'!CI61)</f>
        <v>MUERTO</v>
      </c>
      <c r="AC51" s="1" t="e">
        <f>IF(#REF!=0," ",#REF!)</f>
        <v>#REF!</v>
      </c>
      <c r="AD51" s="1" t="e">
        <f>#REF!</f>
        <v>#REF!</v>
      </c>
      <c r="AE51" s="1" t="e">
        <f>#REF!</f>
        <v>#REF!</v>
      </c>
      <c r="AF51" s="1" t="e">
        <f>#REF!</f>
        <v>#REF!</v>
      </c>
      <c r="AG51" s="1" t="e">
        <f>#REF!</f>
        <v>#REF!</v>
      </c>
      <c r="AH51" s="1" t="e">
        <f>#REF!</f>
        <v>#REF!</v>
      </c>
      <c r="AI51" s="1" t="e">
        <f>#REF!</f>
        <v>#REF!</v>
      </c>
      <c r="AJ51" s="1" t="e">
        <f>#REF!</f>
        <v>#REF!</v>
      </c>
      <c r="AK51" s="1" t="e">
        <f>#REF!</f>
        <v>#REF!</v>
      </c>
      <c r="AL51" s="1" t="e">
        <f>#REF!</f>
        <v>#REF!</v>
      </c>
      <c r="AM51" s="1" t="e">
        <f>#REF!</f>
        <v>#REF!</v>
      </c>
      <c r="AN51" s="1"/>
      <c r="AO51" s="1" t="e">
        <f>#REF!</f>
        <v>#REF!</v>
      </c>
      <c r="AP51" s="53" t="e">
        <f>#REF!</f>
        <v>#REF!</v>
      </c>
      <c r="AQ51" s="1" t="e">
        <f>#REF!</f>
        <v>#REF!</v>
      </c>
      <c r="AR51" s="1" t="e">
        <f>#REF!</f>
        <v>#REF!</v>
      </c>
      <c r="AS51" s="1" t="e">
        <f>#REF!</f>
        <v>#REF!</v>
      </c>
      <c r="AT51" s="54"/>
      <c r="AU51" s="54" t="e">
        <f>IF(#REF!=0," ",YEAR('Base Consolidada'!QM61)-YEAR(#REF!))</f>
        <v>#REF!</v>
      </c>
      <c r="AV51" s="54" t="e">
        <f>IF(#REF!=0," ",YEAR('Base Consolidada'!QM61)-YEAR(#REF!))</f>
        <v>#REF!</v>
      </c>
      <c r="AW51" s="54" t="e">
        <f>IF(#REF!=0," ",YEAR('Base Consolidada'!$QM$7)-YEAR(#REF!))</f>
        <v>#REF!</v>
      </c>
      <c r="AX51" s="54" t="e">
        <f>IF(#REF!=0," ",YEAR('Base Consolidada'!$QM$7)-YEAR(#REF!))</f>
        <v>#REF!</v>
      </c>
      <c r="AY51" s="54" t="e">
        <f>IF(#REF!=0," ",YEAR('Base Consolidada'!$QM$7)-YEAR(#REF!))</f>
        <v>#REF!</v>
      </c>
      <c r="AZ51" s="1"/>
      <c r="BA51" s="1" t="e">
        <f>#REF!</f>
        <v>#REF!</v>
      </c>
      <c r="BB51" s="1" t="e">
        <f>#REF!</f>
        <v>#REF!</v>
      </c>
      <c r="BC51" s="1" t="e">
        <f>#REF!</f>
        <v>#REF!</v>
      </c>
      <c r="BD51" s="1" t="e">
        <f>#REF!</f>
        <v>#REF!</v>
      </c>
      <c r="BE51" s="1" t="e">
        <f>#REF!</f>
        <v>#REF!</v>
      </c>
      <c r="BF51" s="1" t="str">
        <f>IF('Base Consolidada'!AJT61="APLICA",1," ")</f>
        <v> </v>
      </c>
      <c r="BG51" s="1">
        <f>IF('Base Consolidada'!AJU61="APLICA",1," ")</f>
        <v>1</v>
      </c>
      <c r="BH51" s="1">
        <f>IF('Base Consolidada'!AJV61="APLICA",1," ")</f>
        <v>1</v>
      </c>
      <c r="BI51" s="1" t="str">
        <f>IF('Base Consolidada'!AJW61="APLICA",1," ")</f>
        <v> </v>
      </c>
      <c r="BJ51" s="1">
        <f>IF('Base Consolidada'!AJX61="APLICA",1," ")</f>
        <v>1</v>
      </c>
      <c r="BK51" s="1" t="str">
        <f>IF('Base Consolidada'!AJY61="APLICA",1," ")</f>
        <v> </v>
      </c>
      <c r="BL51" s="1" t="str">
        <f>IF('Base Consolidada'!AJZ61="APLICA",1," ")</f>
        <v> </v>
      </c>
      <c r="BM51" s="1" t="str">
        <f>IF('Base Consolidada'!AKA61="APLICA",1," ")</f>
        <v> </v>
      </c>
      <c r="BN51" s="1" t="str">
        <f>IF('Base Consolidada'!AKB61="APLICA",1," ")</f>
        <v> </v>
      </c>
      <c r="BO51" s="1" t="str">
        <f>IF('Base Consolidada'!AKC61="APLICA",1," ")</f>
        <v> </v>
      </c>
      <c r="BP51" s="1" t="str">
        <f>IF('Base Consolidada'!AKD61="APLICA",1," ")</f>
        <v> </v>
      </c>
      <c r="BQ51" s="1" t="str">
        <f>IF('Base Consolidada'!AKE61="APLICA",1," ")</f>
        <v> </v>
      </c>
      <c r="BR51" s="1" t="str">
        <f>IF('Base Consolidada'!AKF61="APLICA",1," ")</f>
        <v> </v>
      </c>
      <c r="BS51" s="1" t="str">
        <f>IF('Base Consolidada'!AKG61="APLICA",1," ")</f>
        <v> </v>
      </c>
      <c r="BT51" s="1" t="str">
        <f>IF('Base Consolidada'!AKH61="APLICA",1," ")</f>
        <v> </v>
      </c>
      <c r="BU51" s="1" t="str">
        <f>IF('Base Consolidada'!AKI61="APLICA",1," ")</f>
        <v> </v>
      </c>
      <c r="BV51" s="1">
        <f>IF('Base Consolidada'!AKJ61="APLICA",1," ")</f>
        <v>1</v>
      </c>
      <c r="BW51" s="1" t="str">
        <f>IF('Base Consolidada'!AKK61="APLICA",1," ")</f>
        <v> </v>
      </c>
      <c r="BX51" s="1" t="str">
        <f>IF('Base Consolidada'!AKL61="APLICA",1," ")</f>
        <v> </v>
      </c>
      <c r="BY51" s="1" t="str">
        <f>IF('Base Consolidada'!AKM61="APLICA",1," ")</f>
        <v> </v>
      </c>
      <c r="BZ51" s="1" t="str">
        <f>IF('Base Consolidada'!AKN61="APLICA",1," ")</f>
        <v> </v>
      </c>
      <c r="CA51" s="1">
        <f>IF('Base Consolidada'!AKO61="APLICA",1," ")</f>
        <v>1</v>
      </c>
      <c r="CB51" s="1" t="str">
        <f>IF('Base Consolidada'!AKP61="APLICA",1," ")</f>
        <v> </v>
      </c>
      <c r="CC51" s="1" t="str">
        <f>IF('Base Consolidada'!AKQ61="APLICA",1," ")</f>
        <v> </v>
      </c>
      <c r="CD51" s="1">
        <f>IF('Base Consolidada'!AKR61="APLICA",1," ")</f>
        <v>1</v>
      </c>
      <c r="CE51" s="1" t="str">
        <f>IF('Base Consolidada'!AKS61="APLICA",1," ")</f>
        <v> </v>
      </c>
      <c r="CF51" s="1" t="str">
        <f>IF('Base Consolidada'!AKT61="APLICA",1," ")</f>
        <v> </v>
      </c>
      <c r="CG51" s="1" t="str">
        <f>IF('Base Consolidada'!AKU61="APLICA",1," ")</f>
        <v> </v>
      </c>
      <c r="CH51" s="1">
        <f>IF('Base Consolidada'!AKV61="APLICA",1," ")</f>
        <v>1</v>
      </c>
      <c r="CI51" s="1" t="str">
        <f>IF('Base Consolidada'!AKW61="APLICA",1," ")</f>
        <v> </v>
      </c>
      <c r="CJ51" s="1">
        <f>IF('Base Consolidada'!AKX61="APLICA",1," ")</f>
        <v>1</v>
      </c>
      <c r="CK51" s="1">
        <f>IF('Base Consolidada'!AKY61="APLICA",1," ")</f>
        <v>1</v>
      </c>
      <c r="CL51" s="1" t="str">
        <f>IF('Base Consolidada'!AKZ61="APLICA",1," ")</f>
        <v> </v>
      </c>
      <c r="CM51" s="1" t="str">
        <f>IF('Base Consolidada'!ALA61="APLICA",1," ")</f>
        <v> </v>
      </c>
      <c r="CN51" s="1" t="str">
        <f>IF('Base Consolidada'!ALB61="APLICA",1," ")</f>
        <v> </v>
      </c>
      <c r="CO51" s="1" t="str">
        <f>IF('Base Consolidada'!ALC61="APLICA",1," ")</f>
        <v> </v>
      </c>
      <c r="CP51" s="1" t="str">
        <f>IF('Base Consolidada'!ALD61="APLICA",1," ")</f>
        <v> </v>
      </c>
      <c r="CQ51" s="1" t="str">
        <f>IF('Base Consolidada'!ALE61="APLICA",1," ")</f>
        <v> </v>
      </c>
      <c r="CR51" s="1" t="e">
        <f>IF('Base Consolidada'!#REF!="APLICA",1," ")</f>
        <v>#REF!</v>
      </c>
      <c r="CS51" s="1" t="e">
        <f>IF('Base Consolidada'!#REF!="APLICA",1," ")</f>
        <v>#REF!</v>
      </c>
      <c r="CT51" s="1" t="e">
        <f>IF('Base Consolidada'!#REF!="APLICA",1," ")</f>
        <v>#REF!</v>
      </c>
      <c r="CU51" s="1" t="e">
        <f>IF('Base Consolidada'!#REF!="APLICA",1," ")</f>
        <v>#REF!</v>
      </c>
      <c r="CV51" s="1" t="e">
        <f>IF('Base Consolidada'!#REF!="APLICA",1," ")</f>
        <v>#REF!</v>
      </c>
      <c r="CW51" s="1" t="e">
        <f>IF('Base Consolidada'!#REF!="APLICA",1," ")</f>
        <v>#REF!</v>
      </c>
      <c r="CX51" s="1" t="str">
        <f>IF('Base Consolidada'!ALF61="APLICA",1," ")</f>
        <v> </v>
      </c>
      <c r="CY51" s="1">
        <f>IF('Base Consolidada'!ALG61="APLICA",1," ")</f>
        <v>1</v>
      </c>
      <c r="CZ51" s="1" t="str">
        <f>IF('Base Consolidada'!ALH61="APLICA",1," ")</f>
        <v> </v>
      </c>
      <c r="DA51" s="1" t="str">
        <f>IF('Base Consolidada'!ALI61="APLICA",1," ")</f>
        <v> </v>
      </c>
      <c r="DB51" s="1" t="str">
        <f>IF('Base Consolidada'!ALJ61="APLICA",1," ")</f>
        <v> </v>
      </c>
      <c r="DC51" s="1">
        <f>IF('Base Consolidada'!ALK61="APLICA",1," ")</f>
        <v>1</v>
      </c>
      <c r="DD51" s="1" t="str">
        <f>IF('Base Consolidada'!ALL61="APLICA",1," ")</f>
        <v> </v>
      </c>
      <c r="DE51" s="1" t="str">
        <f>IF('Base Consolidada'!ALM61="APLICA",1," ")</f>
        <v> </v>
      </c>
      <c r="DF51" s="1" t="str">
        <f>IF('Base Consolidada'!ALN61="APLICA",1," ")</f>
        <v> </v>
      </c>
      <c r="DG51" s="1" t="str">
        <f>IF('Base Consolidada'!ALO61="APLICA",1," ")</f>
        <v> </v>
      </c>
      <c r="DH51" s="1">
        <f>IF('Base Consolidada'!ALP61="APLICA",1," ")</f>
        <v>1</v>
      </c>
      <c r="DI51" s="1">
        <f>IF('Base Consolidada'!ALQ61="APLICA",1," ")</f>
        <v>1</v>
      </c>
      <c r="DJ51" s="1" t="str">
        <f>IF('Base Consolidada'!ALR61="APLICA",1," ")</f>
        <v> </v>
      </c>
      <c r="DK51" s="1" t="str">
        <f>IF('Base Consolidada'!ALS61="APLICA",1," ")</f>
        <v> </v>
      </c>
      <c r="DL51" s="1" t="str">
        <f>IF('Base Consolidada'!ALT61="APLICA",1," ")</f>
        <v> </v>
      </c>
      <c r="DM51" s="1" t="str">
        <f>IF('Base Consolidada'!ALU61="APLICA",1," ")</f>
        <v> </v>
      </c>
      <c r="DN51" s="1" t="str">
        <f>IF('Base Consolidada'!ALV61="APLICA",1," ")</f>
        <v> </v>
      </c>
      <c r="DO51" s="1" t="str">
        <f>IF('Base Consolidada'!ALW61="APLICA",1," ")</f>
        <v> </v>
      </c>
      <c r="DP51" s="1" t="str">
        <f>IF('Base Consolidada'!ALX61="APLICA",1," ")</f>
        <v> </v>
      </c>
    </row>
    <row r="52" ht="14.5" spans="1:120">
      <c r="A52" s="49">
        <f>'Base Consolidada'!B63</f>
        <v>80</v>
      </c>
      <c r="B52" s="1"/>
      <c r="C52" s="1"/>
      <c r="D52" s="1" t="str">
        <f>IF(OR('Base Consolidada'!DW63="VOLQUETA",'Base Consolidada'!DW63="BUS",'Base Consolidada'!DW63="BUSETA",'Base Consolidada'!DW63="CAMIÓN",'Base Consolidada'!DW63="AUTOMÓVIL",'Base Consolidada'!DW63="CAMIONETA",'Base Consolidada'!DW63="MICROBUS",'Base Consolidada'!DW63="CAMPERO",'Base Consolidada'!DW63="TRACTOCAMION"),"CONDUCTOR",'Base Consolidada'!DW63)</f>
        <v>CONDUCTOR</v>
      </c>
      <c r="E52" s="1" t="e">
        <f>IF(OR(#REF!="VOLQUETA",#REF!="BUS",#REF!="BUSETA",#REF!="CAMIÓN",#REF!="AUTOMÓVIL",#REF!="CAMIONETA",#REF!="MICROBUS",#REF!="CAMPERO",#REF!="TRACTOCAMION"),"CONDUCTOR",#REF!)</f>
        <v>#REF!</v>
      </c>
      <c r="F52" s="1" t="e">
        <f>IF(OR(#REF!="VOLQUETA",#REF!="BUS",#REF!="BUSETA",#REF!="CAMIÓN",#REF!="AUTOMÓVIL",#REF!="CAMIONETA",#REF!="MICROBUS",#REF!="CAMPERO",#REF!="TRACTOCAMION"),"CONDUCTOR",#REF!)</f>
        <v>#REF!</v>
      </c>
      <c r="G52" s="49" t="e">
        <f>IF(OR(#REF!="VOLQUETA",#REF!="BUS",#REF!="BUSETA",#REF!="CAMIÓN",#REF!="AUTOMÓVIL",#REF!="CAMIONETA",#REF!="MICROBUS",#REF!="CAMPERO",#REF!="TRACTOCAMION"),"CONDUCTOR",#REF!)</f>
        <v>#REF!</v>
      </c>
      <c r="H52" s="49" t="e">
        <f>IF(OR(#REF!="VOLQUETA",#REF!="BUS",#REF!="BUSETA",#REF!="CAMIÓN",#REF!="AUTOMÓVIL",#REF!="CAMIONETA",#REF!="MICROBUS",#REF!="CAMPERO",#REF!="TRACTOCAMION"),"CONDUCTOR",#REF!)</f>
        <v>#REF!</v>
      </c>
      <c r="I52" s="49" t="e">
        <f>IF(OR(#REF!="VOLQUETA",#REF!="BUS",#REF!="BUSETA",#REF!="CAMIÓN",#REF!="AUTOMÓVIL",#REF!="CAMIONETA",#REF!="MICROBUS",#REF!="CAMPERO",#REF!="TRACTOCAMION"),"CONDUCTOR",#REF!)</f>
        <v>#REF!</v>
      </c>
      <c r="J52" s="49" t="e">
        <f>IF(OR(#REF!="VOLQUETA",#REF!="BUS",#REF!="BUSETA",#REF!="CAMIÓN",#REF!="AUTOMÓVIL",#REF!="CAMIONETA",#REF!="MICROBUS",#REF!="CAMPERO",#REF!="TRACTOCAMION"),"CONDUCTOR",#REF!)</f>
        <v>#REF!</v>
      </c>
      <c r="K52" s="49" t="e">
        <f>IF(OR(#REF!="VOLQUETA",#REF!="BUS",#REF!="BUSETA",#REF!="CAMIÓN",#REF!="AUTOMÓVIL",#REF!="CAMIONETA",#REF!="MICROBUS",#REF!="CAMPERO",#REF!="TRACTOCAMION"),"CONDUCTOR",#REF!)</f>
        <v>#REF!</v>
      </c>
      <c r="L52" s="49" t="e">
        <f>IF(OR(#REF!="VOLQUETA",#REF!="BUS",#REF!="BUSETA",#REF!="CAMIÓN",#REF!="AUTOMÓVIL",#REF!="CAMIONETA",#REF!="MICROBUS",#REF!="CAMPERO",#REF!="TRACTOCAMION"),"CONDUCTOR",#REF!)</f>
        <v>#REF!</v>
      </c>
      <c r="M52" s="49" t="e">
        <f>IF(OR(#REF!="VOLQUETA",#REF!="BUS",#REF!="BUSETA",#REF!="CAMIÓN",#REF!="AUTOMÓVIL",#REF!="CAMIONETA",#REF!="MICROBUS",#REF!="CAMPERO",#REF!="TRACTOCAMION"),"CONDUCTOR",#REF!)</f>
        <v>#REF!</v>
      </c>
      <c r="N52" s="49" t="e">
        <f>IF(OR(#REF!="VOLQUETA",#REF!="BUS",#REF!="BUSETA",#REF!="CAMIÓN",#REF!="AUTOMÓVIL",#REF!="CAMIONETA",#REF!="MICROBUS",#REF!="CAMPERO",#REF!="TRACTOCAMION"),"CONDUCTOR",#REF!)</f>
        <v>#REF!</v>
      </c>
      <c r="O52" s="49" t="e">
        <f>IF(OR(#REF!="VOLQUETA",#REF!="BUS",#REF!="BUSETA",#REF!="CAMIÓN",#REF!="AUTOMÓVIL",#REF!="CAMIONETA",#REF!="MICROBUS",#REF!="CAMPERO",#REF!="TRACTOCAMION"),"CONDUCTOR",#REF!)</f>
        <v>#REF!</v>
      </c>
      <c r="P52" s="49">
        <f>YEAR('Base Consolidada'!QM63)-YEAR('Base Consolidada'!CG63)</f>
        <v>22</v>
      </c>
      <c r="Q52" s="51" t="e">
        <f>IF(#REF!=0," ",YEAR('Base Consolidada'!QM63)-YEAR(#REF!))</f>
        <v>#REF!</v>
      </c>
      <c r="R52" s="51" t="e">
        <f>IF(#REF!=0," ",YEAR('Base Consolidada'!QM63)-YEAR(#REF!))</f>
        <v>#REF!</v>
      </c>
      <c r="S52" s="51" t="e">
        <f>IF(#REF!=0," ",YEAR('Base Consolidada'!$QM$7)-YEAR(#REF!))</f>
        <v>#REF!</v>
      </c>
      <c r="T52" s="51" t="e">
        <f>IF(#REF!=0," ",YEAR('Base Consolidada'!$QM$7)-YEAR(#REF!))</f>
        <v>#REF!</v>
      </c>
      <c r="U52" s="51" t="e">
        <f>IF(#REF!=0," ",YEAR('Base Consolidada'!$QM$7)-YEAR(#REF!))</f>
        <v>#REF!</v>
      </c>
      <c r="V52" s="51" t="e">
        <f>IF(#REF!=0," ",YEAR('Base Consolidada'!$QM$7)-YEAR(#REF!))</f>
        <v>#REF!</v>
      </c>
      <c r="W52" s="51" t="e">
        <f>IF(#REF!=0," ",YEAR('Base Consolidada'!$QM$7)-YEAR(#REF!))</f>
        <v>#REF!</v>
      </c>
      <c r="X52" s="51" t="e">
        <f>IF(#REF!=0," ",YEAR('Base Consolidada'!$QM$7)-YEAR(#REF!))</f>
        <v>#REF!</v>
      </c>
      <c r="Y52" s="51" t="e">
        <f>IF(#REF!=0," ",YEAR('Base Consolidada'!$QM$7)-YEAR(#REF!))</f>
        <v>#REF!</v>
      </c>
      <c r="Z52" s="51" t="e">
        <f>IF(#REF!=0," ",YEAR('Base Consolidada'!$QM$7)-YEAR(#REF!))</f>
        <v>#REF!</v>
      </c>
      <c r="AA52" s="51" t="e">
        <f>IF(#REF!=0," ",YEAR('Base Consolidada'!$QM$7)-YEAR(#REF!))</f>
        <v>#REF!</v>
      </c>
      <c r="AB52" s="1" t="str">
        <f>IF('Base Consolidada'!CI63="********"," ",'Base Consolidada'!CI63)</f>
        <v>HERIDO</v>
      </c>
      <c r="AC52" s="1" t="e">
        <f>IF(#REF!=0," ",#REF!)</f>
        <v>#REF!</v>
      </c>
      <c r="AD52" s="1" t="e">
        <f>#REF!</f>
        <v>#REF!</v>
      </c>
      <c r="AE52" s="1" t="e">
        <f>#REF!</f>
        <v>#REF!</v>
      </c>
      <c r="AF52" s="1" t="e">
        <f>#REF!</f>
        <v>#REF!</v>
      </c>
      <c r="AG52" s="1" t="e">
        <f>#REF!</f>
        <v>#REF!</v>
      </c>
      <c r="AH52" s="1" t="e">
        <f>#REF!</f>
        <v>#REF!</v>
      </c>
      <c r="AI52" s="1" t="e">
        <f>#REF!</f>
        <v>#REF!</v>
      </c>
      <c r="AJ52" s="1" t="e">
        <f>#REF!</f>
        <v>#REF!</v>
      </c>
      <c r="AK52" s="1" t="e">
        <f>#REF!</f>
        <v>#REF!</v>
      </c>
      <c r="AL52" s="1" t="e">
        <f>#REF!</f>
        <v>#REF!</v>
      </c>
      <c r="AM52" s="1" t="e">
        <f>#REF!</f>
        <v>#REF!</v>
      </c>
      <c r="AN52" s="1"/>
      <c r="AO52" s="1" t="e">
        <f>#REF!</f>
        <v>#REF!</v>
      </c>
      <c r="AP52" s="53" t="e">
        <f>#REF!</f>
        <v>#REF!</v>
      </c>
      <c r="AQ52" s="1" t="e">
        <f>#REF!</f>
        <v>#REF!</v>
      </c>
      <c r="AR52" s="1" t="e">
        <f>#REF!</f>
        <v>#REF!</v>
      </c>
      <c r="AS52" s="1" t="e">
        <f>#REF!</f>
        <v>#REF!</v>
      </c>
      <c r="AT52" s="54">
        <f>YEAR('Base Consolidada'!QM63)-YEAR('Base Consolidada'!ML63)</f>
        <v>45</v>
      </c>
      <c r="AU52" s="54" t="e">
        <f>IF(#REF!=0," ",YEAR('Base Consolidada'!QM63)-YEAR(#REF!))</f>
        <v>#REF!</v>
      </c>
      <c r="AV52" s="54" t="e">
        <f>IF(#REF!=0," ",YEAR('Base Consolidada'!QM63)-YEAR(#REF!))</f>
        <v>#REF!</v>
      </c>
      <c r="AW52" s="54" t="e">
        <f>IF(#REF!=0," ",YEAR('Base Consolidada'!$QM$7)-YEAR(#REF!))</f>
        <v>#REF!</v>
      </c>
      <c r="AX52" s="54" t="e">
        <f>IF(#REF!=0," ",YEAR('Base Consolidada'!$QM$7)-YEAR(#REF!))</f>
        <v>#REF!</v>
      </c>
      <c r="AY52" s="54" t="e">
        <f>IF(#REF!=0," ",YEAR('Base Consolidada'!$QM$7)-YEAR(#REF!))</f>
        <v>#REF!</v>
      </c>
      <c r="AZ52" s="1" t="str">
        <f>'Base Consolidada'!MY63</f>
        <v>MUERTO</v>
      </c>
      <c r="BA52" s="1" t="e">
        <f>#REF!</f>
        <v>#REF!</v>
      </c>
      <c r="BB52" s="1" t="e">
        <f>#REF!</f>
        <v>#REF!</v>
      </c>
      <c r="BC52" s="1" t="e">
        <f>#REF!</f>
        <v>#REF!</v>
      </c>
      <c r="BD52" s="1" t="e">
        <f>#REF!</f>
        <v>#REF!</v>
      </c>
      <c r="BE52" s="1" t="e">
        <f>#REF!</f>
        <v>#REF!</v>
      </c>
      <c r="BF52" s="1">
        <f>IF('Base Consolidada'!AJT63="APLICA",1," ")</f>
        <v>1</v>
      </c>
      <c r="BG52" s="1">
        <f>IF('Base Consolidada'!AJU63="APLICA",1," ")</f>
        <v>1</v>
      </c>
      <c r="BH52" s="1">
        <f>IF('Base Consolidada'!AJV63="APLICA",1," ")</f>
        <v>1</v>
      </c>
      <c r="BI52" s="1">
        <f>IF('Base Consolidada'!AJW63="APLICA",1," ")</f>
        <v>1</v>
      </c>
      <c r="BJ52" s="1" t="str">
        <f>IF('Base Consolidada'!AJX63="APLICA",1," ")</f>
        <v> </v>
      </c>
      <c r="BK52" s="1" t="str">
        <f>IF('Base Consolidada'!AJY63="APLICA",1," ")</f>
        <v> </v>
      </c>
      <c r="BL52" s="1" t="str">
        <f>IF('Base Consolidada'!AJZ63="APLICA",1," ")</f>
        <v> </v>
      </c>
      <c r="BM52" s="1" t="str">
        <f>IF('Base Consolidada'!AKA63="APLICA",1," ")</f>
        <v> </v>
      </c>
      <c r="BN52" s="1" t="str">
        <f>IF('Base Consolidada'!AKB63="APLICA",1," ")</f>
        <v> </v>
      </c>
      <c r="BO52" s="1" t="str">
        <f>IF('Base Consolidada'!AKC63="APLICA",1," ")</f>
        <v> </v>
      </c>
      <c r="BP52" s="1" t="str">
        <f>IF('Base Consolidada'!AKD63="APLICA",1," ")</f>
        <v> </v>
      </c>
      <c r="BQ52" s="1" t="str">
        <f>IF('Base Consolidada'!AKE63="APLICA",1," ")</f>
        <v> </v>
      </c>
      <c r="BR52" s="1" t="str">
        <f>IF('Base Consolidada'!AKF63="APLICA",1," ")</f>
        <v> </v>
      </c>
      <c r="BS52" s="1" t="str">
        <f>IF('Base Consolidada'!AKG63="APLICA",1," ")</f>
        <v> </v>
      </c>
      <c r="BT52" s="1" t="str">
        <f>IF('Base Consolidada'!AKH63="APLICA",1," ")</f>
        <v> </v>
      </c>
      <c r="BU52" s="1">
        <f>IF('Base Consolidada'!AKI63="APLICA",1," ")</f>
        <v>1</v>
      </c>
      <c r="BV52" s="1" t="str">
        <f>IF('Base Consolidada'!AKJ63="APLICA",1," ")</f>
        <v> </v>
      </c>
      <c r="BW52" s="1" t="str">
        <f>IF('Base Consolidada'!AKK63="APLICA",1," ")</f>
        <v> </v>
      </c>
      <c r="BX52" s="1" t="str">
        <f>IF('Base Consolidada'!AKL63="APLICA",1," ")</f>
        <v> </v>
      </c>
      <c r="BY52" s="1" t="str">
        <f>IF('Base Consolidada'!AKM63="APLICA",1," ")</f>
        <v> </v>
      </c>
      <c r="BZ52" s="1" t="str">
        <f>IF('Base Consolidada'!AKN63="APLICA",1," ")</f>
        <v> </v>
      </c>
      <c r="CA52" s="1" t="str">
        <f>IF('Base Consolidada'!AKO63="APLICA",1," ")</f>
        <v> </v>
      </c>
      <c r="CB52" s="1" t="str">
        <f>IF('Base Consolidada'!AKP63="APLICA",1," ")</f>
        <v> </v>
      </c>
      <c r="CC52" s="1" t="str">
        <f>IF('Base Consolidada'!AKQ63="APLICA",1," ")</f>
        <v> </v>
      </c>
      <c r="CD52" s="1" t="str">
        <f>IF('Base Consolidada'!AKR63="APLICA",1," ")</f>
        <v> </v>
      </c>
      <c r="CE52" s="1" t="str">
        <f>IF('Base Consolidada'!AKS63="APLICA",1," ")</f>
        <v> </v>
      </c>
      <c r="CF52" s="1" t="str">
        <f>IF('Base Consolidada'!AKT63="APLICA",1," ")</f>
        <v> </v>
      </c>
      <c r="CG52" s="1" t="str">
        <f>IF('Base Consolidada'!AKU63="APLICA",1," ")</f>
        <v> </v>
      </c>
      <c r="CH52" s="1" t="str">
        <f>IF('Base Consolidada'!AKV63="APLICA",1," ")</f>
        <v> </v>
      </c>
      <c r="CI52" s="1" t="str">
        <f>IF('Base Consolidada'!AKW63="APLICA",1," ")</f>
        <v> </v>
      </c>
      <c r="CJ52" s="1" t="str">
        <f>IF('Base Consolidada'!AKX63="APLICA",1," ")</f>
        <v> </v>
      </c>
      <c r="CK52" s="1" t="str">
        <f>IF('Base Consolidada'!AKY63="APLICA",1," ")</f>
        <v> </v>
      </c>
      <c r="CL52" s="1" t="str">
        <f>IF('Base Consolidada'!AKZ63="APLICA",1," ")</f>
        <v> </v>
      </c>
      <c r="CM52" s="1" t="str">
        <f>IF('Base Consolidada'!ALA63="APLICA",1," ")</f>
        <v> </v>
      </c>
      <c r="CN52" s="1" t="str">
        <f>IF('Base Consolidada'!ALB63="APLICA",1," ")</f>
        <v> </v>
      </c>
      <c r="CO52" s="1" t="str">
        <f>IF('Base Consolidada'!ALC63="APLICA",1," ")</f>
        <v> </v>
      </c>
      <c r="CP52" s="1" t="str">
        <f>IF('Base Consolidada'!ALD63="APLICA",1," ")</f>
        <v> </v>
      </c>
      <c r="CQ52" s="1" t="str">
        <f>IF('Base Consolidada'!ALE63="APLICA",1," ")</f>
        <v> </v>
      </c>
      <c r="CR52" s="1" t="e">
        <f>IF('Base Consolidada'!#REF!="APLICA",1," ")</f>
        <v>#REF!</v>
      </c>
      <c r="CS52" s="1" t="e">
        <f>IF('Base Consolidada'!#REF!="APLICA",1," ")</f>
        <v>#REF!</v>
      </c>
      <c r="CT52" s="1" t="e">
        <f>IF('Base Consolidada'!#REF!="APLICA",1," ")</f>
        <v>#REF!</v>
      </c>
      <c r="CU52" s="1" t="e">
        <f>IF('Base Consolidada'!#REF!="APLICA",1," ")</f>
        <v>#REF!</v>
      </c>
      <c r="CV52" s="1" t="e">
        <f>IF('Base Consolidada'!#REF!="APLICA",1," ")</f>
        <v>#REF!</v>
      </c>
      <c r="CW52" s="1" t="e">
        <f>IF('Base Consolidada'!#REF!="APLICA",1," ")</f>
        <v>#REF!</v>
      </c>
      <c r="CX52" s="1" t="str">
        <f>IF('Base Consolidada'!ALF63="APLICA",1," ")</f>
        <v> </v>
      </c>
      <c r="CY52" s="1">
        <f>IF('Base Consolidada'!ALG63="APLICA",1," ")</f>
        <v>1</v>
      </c>
      <c r="CZ52" s="1" t="str">
        <f>IF('Base Consolidada'!ALH63="APLICA",1," ")</f>
        <v> </v>
      </c>
      <c r="DA52" s="1" t="str">
        <f>IF('Base Consolidada'!ALI63="APLICA",1," ")</f>
        <v> </v>
      </c>
      <c r="DB52" s="1">
        <f>IF('Base Consolidada'!ALJ63="APLICA",1," ")</f>
        <v>1</v>
      </c>
      <c r="DC52" s="1" t="str">
        <f>IF('Base Consolidada'!ALK63="APLICA",1," ")</f>
        <v> </v>
      </c>
      <c r="DD52" s="1" t="str">
        <f>IF('Base Consolidada'!ALL63="APLICA",1," ")</f>
        <v> </v>
      </c>
      <c r="DE52" s="1" t="str">
        <f>IF('Base Consolidada'!ALM63="APLICA",1," ")</f>
        <v> </v>
      </c>
      <c r="DF52" s="1" t="str">
        <f>IF('Base Consolidada'!ALN63="APLICA",1," ")</f>
        <v> </v>
      </c>
      <c r="DG52" s="1" t="str">
        <f>IF('Base Consolidada'!ALO63="APLICA",1," ")</f>
        <v> </v>
      </c>
      <c r="DH52" s="1">
        <f>IF('Base Consolidada'!ALP63="APLICA",1," ")</f>
        <v>1</v>
      </c>
      <c r="DI52" s="1" t="str">
        <f>IF('Base Consolidada'!ALQ63="APLICA",1," ")</f>
        <v> </v>
      </c>
      <c r="DJ52" s="1" t="str">
        <f>IF('Base Consolidada'!ALR63="APLICA",1," ")</f>
        <v> </v>
      </c>
      <c r="DK52" s="1" t="str">
        <f>IF('Base Consolidada'!ALS63="APLICA",1," ")</f>
        <v> </v>
      </c>
      <c r="DL52" s="1" t="str">
        <f>IF('Base Consolidada'!ALT63="APLICA",1," ")</f>
        <v> </v>
      </c>
      <c r="DM52" s="1" t="str">
        <f>IF('Base Consolidada'!ALU63="APLICA",1," ")</f>
        <v> </v>
      </c>
      <c r="DN52" s="1" t="str">
        <f>IF('Base Consolidada'!ALV63="APLICA",1," ")</f>
        <v> </v>
      </c>
      <c r="DO52" s="1" t="str">
        <f>IF('Base Consolidada'!ALW63="APLICA",1," ")</f>
        <v> </v>
      </c>
      <c r="DP52" s="1" t="str">
        <f>IF('Base Consolidada'!ALX63="APLICA",1," ")</f>
        <v> </v>
      </c>
    </row>
    <row r="53" ht="14.5" spans="1:120">
      <c r="A53" s="49">
        <f>'Base Consolidada'!B64</f>
        <v>82</v>
      </c>
      <c r="B53" s="1" t="s">
        <v>3856</v>
      </c>
      <c r="C53" s="1" t="s">
        <v>3915</v>
      </c>
      <c r="D53" s="1" t="str">
        <f>IF(OR('Base Consolidada'!DW64="VOLQUETA",'Base Consolidada'!DW64="BUS",'Base Consolidada'!DW64="BUSETA",'Base Consolidada'!DW64="CAMIÓN",'Base Consolidada'!DW64="AUTOMÓVIL",'Base Consolidada'!DW64="CAMIONETA",'Base Consolidada'!DW64="MICROBUS",'Base Consolidada'!DW64="CAMPERO",'Base Consolidada'!DW64="TRACTOCAMION"),"CONDUCTOR",'Base Consolidada'!DW64)</f>
        <v>CONDUCTOR</v>
      </c>
      <c r="E53" s="1" t="e">
        <f>IF(OR(#REF!="VOLQUETA",#REF!="BUS",#REF!="BUSETA",#REF!="CAMIÓN",#REF!="AUTOMÓVIL",#REF!="CAMIONETA",#REF!="MICROBUS",#REF!="CAMPERO",#REF!="TRACTOCAMION"),"CONDUCTOR",#REF!)</f>
        <v>#REF!</v>
      </c>
      <c r="F53" s="1" t="e">
        <f>IF(OR(#REF!="VOLQUETA",#REF!="BUS",#REF!="BUSETA",#REF!="CAMIÓN",#REF!="AUTOMÓVIL",#REF!="CAMIONETA",#REF!="MICROBUS",#REF!="CAMPERO",#REF!="TRACTOCAMION"),"CONDUCTOR",#REF!)</f>
        <v>#REF!</v>
      </c>
      <c r="G53" s="49" t="e">
        <f>IF(OR(#REF!="VOLQUETA",#REF!="BUS",#REF!="BUSETA",#REF!="CAMIÓN",#REF!="AUTOMÓVIL",#REF!="CAMIONETA",#REF!="MICROBUS",#REF!="CAMPERO",#REF!="TRACTOCAMION"),"CONDUCTOR",#REF!)</f>
        <v>#REF!</v>
      </c>
      <c r="H53" s="49" t="e">
        <f>IF(OR(#REF!="VOLQUETA",#REF!="BUS",#REF!="BUSETA",#REF!="CAMIÓN",#REF!="AUTOMÓVIL",#REF!="CAMIONETA",#REF!="MICROBUS",#REF!="CAMPERO",#REF!="TRACTOCAMION"),"CONDUCTOR",#REF!)</f>
        <v>#REF!</v>
      </c>
      <c r="I53" s="49" t="e">
        <f>IF(OR(#REF!="VOLQUETA",#REF!="BUS",#REF!="BUSETA",#REF!="CAMIÓN",#REF!="AUTOMÓVIL",#REF!="CAMIONETA",#REF!="MICROBUS",#REF!="CAMPERO",#REF!="TRACTOCAMION"),"CONDUCTOR",#REF!)</f>
        <v>#REF!</v>
      </c>
      <c r="J53" s="49" t="e">
        <f>IF(OR(#REF!="VOLQUETA",#REF!="BUS",#REF!="BUSETA",#REF!="CAMIÓN",#REF!="AUTOMÓVIL",#REF!="CAMIONETA",#REF!="MICROBUS",#REF!="CAMPERO",#REF!="TRACTOCAMION"),"CONDUCTOR",#REF!)</f>
        <v>#REF!</v>
      </c>
      <c r="K53" s="49" t="e">
        <f>IF(OR(#REF!="VOLQUETA",#REF!="BUS",#REF!="BUSETA",#REF!="CAMIÓN",#REF!="AUTOMÓVIL",#REF!="CAMIONETA",#REF!="MICROBUS",#REF!="CAMPERO",#REF!="TRACTOCAMION"),"CONDUCTOR",#REF!)</f>
        <v>#REF!</v>
      </c>
      <c r="L53" s="49" t="e">
        <f>IF(OR(#REF!="VOLQUETA",#REF!="BUS",#REF!="BUSETA",#REF!="CAMIÓN",#REF!="AUTOMÓVIL",#REF!="CAMIONETA",#REF!="MICROBUS",#REF!="CAMPERO",#REF!="TRACTOCAMION"),"CONDUCTOR",#REF!)</f>
        <v>#REF!</v>
      </c>
      <c r="M53" s="49" t="e">
        <f>IF(OR(#REF!="VOLQUETA",#REF!="BUS",#REF!="BUSETA",#REF!="CAMIÓN",#REF!="AUTOMÓVIL",#REF!="CAMIONETA",#REF!="MICROBUS",#REF!="CAMPERO",#REF!="TRACTOCAMION"),"CONDUCTOR",#REF!)</f>
        <v>#REF!</v>
      </c>
      <c r="N53" s="49" t="e">
        <f>IF(OR(#REF!="VOLQUETA",#REF!="BUS",#REF!="BUSETA",#REF!="CAMIÓN",#REF!="AUTOMÓVIL",#REF!="CAMIONETA",#REF!="MICROBUS",#REF!="CAMPERO",#REF!="TRACTOCAMION"),"CONDUCTOR",#REF!)</f>
        <v>#REF!</v>
      </c>
      <c r="O53" s="49" t="e">
        <f>IF(OR(#REF!="VOLQUETA",#REF!="BUS",#REF!="BUSETA",#REF!="CAMIÓN",#REF!="AUTOMÓVIL",#REF!="CAMIONETA",#REF!="MICROBUS",#REF!="CAMPERO",#REF!="TRACTOCAMION"),"CONDUCTOR",#REF!)</f>
        <v>#REF!</v>
      </c>
      <c r="P53" s="49">
        <f>YEAR('Base Consolidada'!QM64)-YEAR('Base Consolidada'!CG64)</f>
        <v>29</v>
      </c>
      <c r="Q53" s="51" t="e">
        <f>IF(#REF!=0," ",YEAR('Base Consolidada'!QM64)-YEAR(#REF!))</f>
        <v>#REF!</v>
      </c>
      <c r="R53" s="51" t="e">
        <f>IF(#REF!=0," ",YEAR('Base Consolidada'!QM64)-YEAR(#REF!))</f>
        <v>#REF!</v>
      </c>
      <c r="S53" s="51" t="e">
        <f>IF(#REF!=0," ",YEAR('Base Consolidada'!$QM$7)-YEAR(#REF!))</f>
        <v>#REF!</v>
      </c>
      <c r="T53" s="51" t="e">
        <f>IF(#REF!=0," ",YEAR('Base Consolidada'!$QM$7)-YEAR(#REF!))</f>
        <v>#REF!</v>
      </c>
      <c r="U53" s="51" t="e">
        <f>IF(#REF!=0," ",YEAR('Base Consolidada'!$QM$7)-YEAR(#REF!))</f>
        <v>#REF!</v>
      </c>
      <c r="V53" s="51" t="e">
        <f>IF(#REF!=0," ",YEAR('Base Consolidada'!$QM$7)-YEAR(#REF!))</f>
        <v>#REF!</v>
      </c>
      <c r="W53" s="51" t="e">
        <f>IF(#REF!=0," ",YEAR('Base Consolidada'!$QM$7)-YEAR(#REF!))</f>
        <v>#REF!</v>
      </c>
      <c r="X53" s="51" t="e">
        <f>IF(#REF!=0," ",YEAR('Base Consolidada'!$QM$7)-YEAR(#REF!))</f>
        <v>#REF!</v>
      </c>
      <c r="Y53" s="51" t="e">
        <f>IF(#REF!=0," ",YEAR('Base Consolidada'!$QM$7)-YEAR(#REF!))</f>
        <v>#REF!</v>
      </c>
      <c r="Z53" s="51" t="e">
        <f>IF(#REF!=0," ",YEAR('Base Consolidada'!$QM$7)-YEAR(#REF!))</f>
        <v>#REF!</v>
      </c>
      <c r="AA53" s="51" t="e">
        <f>IF(#REF!=0," ",YEAR('Base Consolidada'!$QM$7)-YEAR(#REF!))</f>
        <v>#REF!</v>
      </c>
      <c r="AB53" s="1" t="str">
        <f>IF('Base Consolidada'!CI64="********"," ",'Base Consolidada'!CI64)</f>
        <v>*****</v>
      </c>
      <c r="AC53" s="1" t="e">
        <f>IF(#REF!=0," ",#REF!)</f>
        <v>#REF!</v>
      </c>
      <c r="AD53" s="1" t="e">
        <f>#REF!</f>
        <v>#REF!</v>
      </c>
      <c r="AE53" s="1" t="e">
        <f>#REF!</f>
        <v>#REF!</v>
      </c>
      <c r="AF53" s="1" t="e">
        <f>#REF!</f>
        <v>#REF!</v>
      </c>
      <c r="AG53" s="1" t="e">
        <f>#REF!</f>
        <v>#REF!</v>
      </c>
      <c r="AH53" s="1" t="e">
        <f>#REF!</f>
        <v>#REF!</v>
      </c>
      <c r="AI53" s="1" t="e">
        <f>#REF!</f>
        <v>#REF!</v>
      </c>
      <c r="AJ53" s="1" t="e">
        <f>#REF!</f>
        <v>#REF!</v>
      </c>
      <c r="AK53" s="1" t="e">
        <f>#REF!</f>
        <v>#REF!</v>
      </c>
      <c r="AL53" s="1" t="e">
        <f>#REF!</f>
        <v>#REF!</v>
      </c>
      <c r="AM53" s="1" t="e">
        <f>#REF!</f>
        <v>#REF!</v>
      </c>
      <c r="AN53" s="1" t="str">
        <f>'Base Consolidada'!ES64</f>
        <v>*****</v>
      </c>
      <c r="AO53" s="1" t="e">
        <f>#REF!</f>
        <v>#REF!</v>
      </c>
      <c r="AP53" s="53" t="e">
        <f>#REF!</f>
        <v>#REF!</v>
      </c>
      <c r="AQ53" s="1" t="e">
        <f>#REF!</f>
        <v>#REF!</v>
      </c>
      <c r="AR53" s="1" t="e">
        <f>#REF!</f>
        <v>#REF!</v>
      </c>
      <c r="AS53" s="1" t="e">
        <f>#REF!</f>
        <v>#REF!</v>
      </c>
      <c r="AT53" s="54">
        <f>YEAR('Base Consolidada'!QM64)-YEAR('Base Consolidada'!EH64)</f>
        <v>21</v>
      </c>
      <c r="AU53" s="54" t="e">
        <f>IF(#REF!=0," ",YEAR('Base Consolidada'!QM64)-YEAR(#REF!))</f>
        <v>#REF!</v>
      </c>
      <c r="AV53" s="54" t="e">
        <f>IF(#REF!=0," ",YEAR('Base Consolidada'!QM64)-YEAR(#REF!))</f>
        <v>#REF!</v>
      </c>
      <c r="AW53" s="54" t="e">
        <f>IF(#REF!=0," ",YEAR('Base Consolidada'!$QM$7)-YEAR(#REF!))</f>
        <v>#REF!</v>
      </c>
      <c r="AX53" s="54" t="e">
        <f>IF(#REF!=0," ",YEAR('Base Consolidada'!$QM$7)-YEAR(#REF!))</f>
        <v>#REF!</v>
      </c>
      <c r="AY53" s="54" t="e">
        <f>IF(#REF!=0," ",YEAR('Base Consolidada'!$QM$7)-YEAR(#REF!))</f>
        <v>#REF!</v>
      </c>
      <c r="AZ53" s="1" t="str">
        <f>'Base Consolidada'!ET64</f>
        <v>*****</v>
      </c>
      <c r="BA53" s="1" t="e">
        <f>#REF!</f>
        <v>#REF!</v>
      </c>
      <c r="BB53" s="1" t="e">
        <f>#REF!</f>
        <v>#REF!</v>
      </c>
      <c r="BC53" s="1" t="e">
        <f>#REF!</f>
        <v>#REF!</v>
      </c>
      <c r="BD53" s="1" t="e">
        <f>#REF!</f>
        <v>#REF!</v>
      </c>
      <c r="BE53" s="1" t="e">
        <f>#REF!</f>
        <v>#REF!</v>
      </c>
      <c r="BF53" s="1" t="str">
        <f>IF('Base Consolidada'!AJT64="APLICA",1," ")</f>
        <v> </v>
      </c>
      <c r="BG53" s="1" t="str">
        <f>IF('Base Consolidada'!AJU64="APLICA",1," ")</f>
        <v> </v>
      </c>
      <c r="BH53" s="1">
        <f>IF('Base Consolidada'!AJV64="APLICA",1," ")</f>
        <v>1</v>
      </c>
      <c r="BI53" s="1" t="str">
        <f>IF('Base Consolidada'!AJW64="APLICA",1," ")</f>
        <v> </v>
      </c>
      <c r="BJ53" s="1" t="str">
        <f>IF('Base Consolidada'!AJX64="APLICA",1," ")</f>
        <v> </v>
      </c>
      <c r="BK53" s="1" t="str">
        <f>IF('Base Consolidada'!AJY64="APLICA",1," ")</f>
        <v> </v>
      </c>
      <c r="BL53" s="1" t="str">
        <f>IF('Base Consolidada'!AJZ64="APLICA",1," ")</f>
        <v> </v>
      </c>
      <c r="BM53" s="1" t="str">
        <f>IF('Base Consolidada'!AKA64="APLICA",1," ")</f>
        <v> </v>
      </c>
      <c r="BN53" s="1" t="str">
        <f>IF('Base Consolidada'!AKB64="APLICA",1," ")</f>
        <v> </v>
      </c>
      <c r="BO53" s="1" t="str">
        <f>IF('Base Consolidada'!AKC64="APLICA",1," ")</f>
        <v> </v>
      </c>
      <c r="BP53" s="1" t="str">
        <f>IF('Base Consolidada'!AKD64="APLICA",1," ")</f>
        <v> </v>
      </c>
      <c r="BQ53" s="1" t="str">
        <f>IF('Base Consolidada'!AKE64="APLICA",1," ")</f>
        <v> </v>
      </c>
      <c r="BR53" s="1" t="str">
        <f>IF('Base Consolidada'!AKF64="APLICA",1," ")</f>
        <v> </v>
      </c>
      <c r="BS53" s="1" t="str">
        <f>IF('Base Consolidada'!AKG64="APLICA",1," ")</f>
        <v> </v>
      </c>
      <c r="BT53" s="1" t="str">
        <f>IF('Base Consolidada'!AKH64="APLICA",1," ")</f>
        <v> </v>
      </c>
      <c r="BU53" s="1" t="str">
        <f>IF('Base Consolidada'!AKI64="APLICA",1," ")</f>
        <v> </v>
      </c>
      <c r="BV53" s="1" t="str">
        <f>IF('Base Consolidada'!AKJ64="APLICA",1," ")</f>
        <v> </v>
      </c>
      <c r="BW53" s="1" t="str">
        <f>IF('Base Consolidada'!AKK64="APLICA",1," ")</f>
        <v> </v>
      </c>
      <c r="BX53" s="1" t="str">
        <f>IF('Base Consolidada'!AKL64="APLICA",1," ")</f>
        <v> </v>
      </c>
      <c r="BY53" s="1" t="str">
        <f>IF('Base Consolidada'!AKM64="APLICA",1," ")</f>
        <v> </v>
      </c>
      <c r="BZ53" s="1" t="str">
        <f>IF('Base Consolidada'!AKN64="APLICA",1," ")</f>
        <v> </v>
      </c>
      <c r="CA53" s="1" t="str">
        <f>IF('Base Consolidada'!AKO64="APLICA",1," ")</f>
        <v> </v>
      </c>
      <c r="CB53" s="1" t="str">
        <f>IF('Base Consolidada'!AKP64="APLICA",1," ")</f>
        <v> </v>
      </c>
      <c r="CC53" s="1" t="str">
        <f>IF('Base Consolidada'!AKQ64="APLICA",1," ")</f>
        <v> </v>
      </c>
      <c r="CD53" s="1">
        <f>IF('Base Consolidada'!AKR64="APLICA",1," ")</f>
        <v>1</v>
      </c>
      <c r="CE53" s="1" t="str">
        <f>IF('Base Consolidada'!AKS64="APLICA",1," ")</f>
        <v> </v>
      </c>
      <c r="CF53" s="1">
        <f>IF('Base Consolidada'!AKT64="APLICA",1," ")</f>
        <v>1</v>
      </c>
      <c r="CG53" s="1">
        <f>IF('Base Consolidada'!AKU64="APLICA",1," ")</f>
        <v>1</v>
      </c>
      <c r="CH53" s="1">
        <f>IF('Base Consolidada'!AKV64="APLICA",1," ")</f>
        <v>1</v>
      </c>
      <c r="CI53" s="1" t="str">
        <f>IF('Base Consolidada'!AKW64="APLICA",1," ")</f>
        <v> </v>
      </c>
      <c r="CJ53" s="1" t="str">
        <f>IF('Base Consolidada'!AKX64="APLICA",1," ")</f>
        <v> </v>
      </c>
      <c r="CK53" s="1" t="str">
        <f>IF('Base Consolidada'!AKY64="APLICA",1," ")</f>
        <v> </v>
      </c>
      <c r="CL53" s="1" t="str">
        <f>IF('Base Consolidada'!AKZ64="APLICA",1," ")</f>
        <v> </v>
      </c>
      <c r="CM53" s="1" t="str">
        <f>IF('Base Consolidada'!ALA64="APLICA",1," ")</f>
        <v> </v>
      </c>
      <c r="CN53" s="1" t="str">
        <f>IF('Base Consolidada'!ALB64="APLICA",1," ")</f>
        <v> </v>
      </c>
      <c r="CO53" s="1" t="str">
        <f>IF('Base Consolidada'!ALC64="APLICA",1," ")</f>
        <v> </v>
      </c>
      <c r="CP53" s="1" t="str">
        <f>IF('Base Consolidada'!ALD64="APLICA",1," ")</f>
        <v> </v>
      </c>
      <c r="CQ53" s="1">
        <f>IF('Base Consolidada'!ALE64="APLICA",1," ")</f>
        <v>1</v>
      </c>
      <c r="CR53" s="1" t="e">
        <f>IF('Base Consolidada'!#REF!="APLICA",1," ")</f>
        <v>#REF!</v>
      </c>
      <c r="CS53" s="1" t="e">
        <f>IF('Base Consolidada'!#REF!="APLICA",1," ")</f>
        <v>#REF!</v>
      </c>
      <c r="CT53" s="1" t="e">
        <f>IF('Base Consolidada'!#REF!="APLICA",1," ")</f>
        <v>#REF!</v>
      </c>
      <c r="CU53" s="1" t="e">
        <f>IF('Base Consolidada'!#REF!="APLICA",1," ")</f>
        <v>#REF!</v>
      </c>
      <c r="CV53" s="1" t="e">
        <f>IF('Base Consolidada'!#REF!="APLICA",1," ")</f>
        <v>#REF!</v>
      </c>
      <c r="CW53" s="1" t="e">
        <f>IF('Base Consolidada'!#REF!="APLICA",1," ")</f>
        <v>#REF!</v>
      </c>
      <c r="CX53" s="1" t="str">
        <f>IF('Base Consolidada'!ALF64="APLICA",1," ")</f>
        <v> </v>
      </c>
      <c r="CY53" s="1" t="str">
        <f>IF('Base Consolidada'!ALG64="APLICA",1," ")</f>
        <v> </v>
      </c>
      <c r="CZ53" s="1">
        <f>IF('Base Consolidada'!ALH64="APLICA",1," ")</f>
        <v>1</v>
      </c>
      <c r="DA53" s="1" t="str">
        <f>IF('Base Consolidada'!ALI64="APLICA",1," ")</f>
        <v> </v>
      </c>
      <c r="DB53" s="1" t="str">
        <f>IF('Base Consolidada'!ALJ64="APLICA",1," ")</f>
        <v> </v>
      </c>
      <c r="DC53" s="1" t="str">
        <f>IF('Base Consolidada'!ALK64="APLICA",1," ")</f>
        <v> </v>
      </c>
      <c r="DD53" s="1">
        <f>IF('Base Consolidada'!ALL64="APLICA",1," ")</f>
        <v>1</v>
      </c>
      <c r="DE53" s="1" t="str">
        <f>IF('Base Consolidada'!ALM64="APLICA",1," ")</f>
        <v> </v>
      </c>
      <c r="DF53" s="1" t="str">
        <f>IF('Base Consolidada'!ALN64="APLICA",1," ")</f>
        <v> </v>
      </c>
      <c r="DG53" s="1" t="str">
        <f>IF('Base Consolidada'!ALO64="APLICA",1," ")</f>
        <v> </v>
      </c>
      <c r="DH53" s="1" t="str">
        <f>IF('Base Consolidada'!ALP64="APLICA",1," ")</f>
        <v> </v>
      </c>
      <c r="DI53" s="1">
        <f>IF('Base Consolidada'!ALQ64="APLICA",1," ")</f>
        <v>1</v>
      </c>
      <c r="DJ53" s="1" t="str">
        <f>IF('Base Consolidada'!ALR64="APLICA",1," ")</f>
        <v> </v>
      </c>
      <c r="DK53" s="1" t="str">
        <f>IF('Base Consolidada'!ALS64="APLICA",1," ")</f>
        <v> </v>
      </c>
      <c r="DL53" s="1" t="str">
        <f>IF('Base Consolidada'!ALT64="APLICA",1," ")</f>
        <v> </v>
      </c>
      <c r="DM53" s="1" t="str">
        <f>IF('Base Consolidada'!ALU64="APLICA",1," ")</f>
        <v> </v>
      </c>
      <c r="DN53" s="1" t="str">
        <f>IF('Base Consolidada'!ALV64="APLICA",1," ")</f>
        <v> </v>
      </c>
      <c r="DO53" s="1" t="str">
        <f>IF('Base Consolidada'!ALW64="APLICA",1," ")</f>
        <v> </v>
      </c>
      <c r="DP53" s="1" t="str">
        <f>IF('Base Consolidada'!ALX64="APLICA",1," ")</f>
        <v> </v>
      </c>
    </row>
    <row r="54" ht="14.5" spans="1:120">
      <c r="A54" s="49">
        <f>'Base Consolidada'!B65</f>
        <v>83</v>
      </c>
      <c r="B54" s="1" t="s">
        <v>3916</v>
      </c>
      <c r="C54" s="1" t="s">
        <v>3917</v>
      </c>
      <c r="D54" s="1" t="str">
        <f>IF(OR('Base Consolidada'!DW65="VOLQUETA",'Base Consolidada'!DW65="BUS",'Base Consolidada'!DW65="BUSETA",'Base Consolidada'!DW65="CAMIÓN",'Base Consolidada'!DW65="AUTOMÓVIL",'Base Consolidada'!DW65="CAMIONETA",'Base Consolidada'!DW65="MICROBUS",'Base Consolidada'!DW65="CAMPERO",'Base Consolidada'!DW65="TRACTOCAMION"),"CONDUCTOR",'Base Consolidada'!DW65)</f>
        <v>CONDUCTOR</v>
      </c>
      <c r="E54" s="1" t="e">
        <f>IF(OR(#REF!="VOLQUETA",#REF!="BUS",#REF!="BUSETA",#REF!="CAMIÓN",#REF!="AUTOMÓVIL",#REF!="CAMIONETA",#REF!="MICROBUS",#REF!="CAMPERO",#REF!="TRACTOCAMION"),"CONDUCTOR",#REF!)</f>
        <v>#REF!</v>
      </c>
      <c r="F54" s="1" t="e">
        <f>IF(OR(#REF!="VOLQUETA",#REF!="BUS",#REF!="BUSETA",#REF!="CAMIÓN",#REF!="AUTOMÓVIL",#REF!="CAMIONETA",#REF!="MICROBUS",#REF!="CAMPERO",#REF!="TRACTOCAMION"),"CONDUCTOR",#REF!)</f>
        <v>#REF!</v>
      </c>
      <c r="G54" s="49" t="e">
        <f>IF(OR(#REF!="VOLQUETA",#REF!="BUS",#REF!="BUSETA",#REF!="CAMIÓN",#REF!="AUTOMÓVIL",#REF!="CAMIONETA",#REF!="MICROBUS",#REF!="CAMPERO",#REF!="TRACTOCAMION"),"CONDUCTOR",#REF!)</f>
        <v>#REF!</v>
      </c>
      <c r="H54" s="49" t="e">
        <f>IF(OR(#REF!="VOLQUETA",#REF!="BUS",#REF!="BUSETA",#REF!="CAMIÓN",#REF!="AUTOMÓVIL",#REF!="CAMIONETA",#REF!="MICROBUS",#REF!="CAMPERO",#REF!="TRACTOCAMION"),"CONDUCTOR",#REF!)</f>
        <v>#REF!</v>
      </c>
      <c r="I54" s="49" t="e">
        <f>IF(OR(#REF!="VOLQUETA",#REF!="BUS",#REF!="BUSETA",#REF!="CAMIÓN",#REF!="AUTOMÓVIL",#REF!="CAMIONETA",#REF!="MICROBUS",#REF!="CAMPERO",#REF!="TRACTOCAMION"),"CONDUCTOR",#REF!)</f>
        <v>#REF!</v>
      </c>
      <c r="J54" s="49" t="e">
        <f>IF(OR(#REF!="VOLQUETA",#REF!="BUS",#REF!="BUSETA",#REF!="CAMIÓN",#REF!="AUTOMÓVIL",#REF!="CAMIONETA",#REF!="MICROBUS",#REF!="CAMPERO",#REF!="TRACTOCAMION"),"CONDUCTOR",#REF!)</f>
        <v>#REF!</v>
      </c>
      <c r="K54" s="49" t="e">
        <f>IF(OR(#REF!="VOLQUETA",#REF!="BUS",#REF!="BUSETA",#REF!="CAMIÓN",#REF!="AUTOMÓVIL",#REF!="CAMIONETA",#REF!="MICROBUS",#REF!="CAMPERO",#REF!="TRACTOCAMION"),"CONDUCTOR",#REF!)</f>
        <v>#REF!</v>
      </c>
      <c r="L54" s="49" t="e">
        <f>IF(OR(#REF!="VOLQUETA",#REF!="BUS",#REF!="BUSETA",#REF!="CAMIÓN",#REF!="AUTOMÓVIL",#REF!="CAMIONETA",#REF!="MICROBUS",#REF!="CAMPERO",#REF!="TRACTOCAMION"),"CONDUCTOR",#REF!)</f>
        <v>#REF!</v>
      </c>
      <c r="M54" s="49" t="e">
        <f>IF(OR(#REF!="VOLQUETA",#REF!="BUS",#REF!="BUSETA",#REF!="CAMIÓN",#REF!="AUTOMÓVIL",#REF!="CAMIONETA",#REF!="MICROBUS",#REF!="CAMPERO",#REF!="TRACTOCAMION"),"CONDUCTOR",#REF!)</f>
        <v>#REF!</v>
      </c>
      <c r="N54" s="49" t="e">
        <f>IF(OR(#REF!="VOLQUETA",#REF!="BUS",#REF!="BUSETA",#REF!="CAMIÓN",#REF!="AUTOMÓVIL",#REF!="CAMIONETA",#REF!="MICROBUS",#REF!="CAMPERO",#REF!="TRACTOCAMION"),"CONDUCTOR",#REF!)</f>
        <v>#REF!</v>
      </c>
      <c r="O54" s="49" t="e">
        <f>IF(OR(#REF!="VOLQUETA",#REF!="BUS",#REF!="BUSETA",#REF!="CAMIÓN",#REF!="AUTOMÓVIL",#REF!="CAMIONETA",#REF!="MICROBUS",#REF!="CAMPERO",#REF!="TRACTOCAMION"),"CONDUCTOR",#REF!)</f>
        <v>#REF!</v>
      </c>
      <c r="P54" s="49">
        <f>YEAR('Base Consolidada'!QM65)-YEAR('Base Consolidada'!CG65)</f>
        <v>54</v>
      </c>
      <c r="Q54" s="51" t="e">
        <f>IF(#REF!=0," ",YEAR('Base Consolidada'!QM65)-YEAR(#REF!))</f>
        <v>#REF!</v>
      </c>
      <c r="R54" s="51" t="e">
        <f>IF(#REF!=0," ",YEAR('Base Consolidada'!QM65)-YEAR(#REF!))</f>
        <v>#REF!</v>
      </c>
      <c r="S54" s="51" t="e">
        <f>IF(#REF!=0," ",YEAR('Base Consolidada'!$QM$7)-YEAR(#REF!))</f>
        <v>#REF!</v>
      </c>
      <c r="T54" s="51" t="e">
        <f>IF(#REF!=0," ",YEAR('Base Consolidada'!$QM$7)-YEAR(#REF!))</f>
        <v>#REF!</v>
      </c>
      <c r="U54" s="51" t="e">
        <f>IF(#REF!=0," ",YEAR('Base Consolidada'!$QM$7)-YEAR(#REF!))</f>
        <v>#REF!</v>
      </c>
      <c r="V54" s="51" t="e">
        <f>IF(#REF!=0," ",YEAR('Base Consolidada'!$QM$7)-YEAR(#REF!))</f>
        <v>#REF!</v>
      </c>
      <c r="W54" s="51" t="e">
        <f>IF(#REF!=0," ",YEAR('Base Consolidada'!$QM$7)-YEAR(#REF!))</f>
        <v>#REF!</v>
      </c>
      <c r="X54" s="51" t="e">
        <f>IF(#REF!=0," ",YEAR('Base Consolidada'!$QM$7)-YEAR(#REF!))</f>
        <v>#REF!</v>
      </c>
      <c r="Y54" s="51" t="e">
        <f>IF(#REF!=0," ",YEAR('Base Consolidada'!$QM$7)-YEAR(#REF!))</f>
        <v>#REF!</v>
      </c>
      <c r="Z54" s="51" t="e">
        <f>IF(#REF!=0," ",YEAR('Base Consolidada'!$QM$7)-YEAR(#REF!))</f>
        <v>#REF!</v>
      </c>
      <c r="AA54" s="51" t="e">
        <f>IF(#REF!=0," ",YEAR('Base Consolidada'!$QM$7)-YEAR(#REF!))</f>
        <v>#REF!</v>
      </c>
      <c r="AB54" s="1" t="str">
        <f>IF('Base Consolidada'!CI65="********"," ",'Base Consolidada'!CI65)</f>
        <v>*****</v>
      </c>
      <c r="AC54" s="1" t="e">
        <f>IF(#REF!=0," ",#REF!)</f>
        <v>#REF!</v>
      </c>
      <c r="AD54" s="1" t="e">
        <f>#REF!</f>
        <v>#REF!</v>
      </c>
      <c r="AE54" s="1" t="e">
        <f>#REF!</f>
        <v>#REF!</v>
      </c>
      <c r="AF54" s="1" t="e">
        <f>#REF!</f>
        <v>#REF!</v>
      </c>
      <c r="AG54" s="1" t="e">
        <f>#REF!</f>
        <v>#REF!</v>
      </c>
      <c r="AH54" s="1" t="e">
        <f>#REF!</f>
        <v>#REF!</v>
      </c>
      <c r="AI54" s="1" t="e">
        <f>#REF!</f>
        <v>#REF!</v>
      </c>
      <c r="AJ54" s="1" t="e">
        <f>#REF!</f>
        <v>#REF!</v>
      </c>
      <c r="AK54" s="1" t="e">
        <f>#REF!</f>
        <v>#REF!</v>
      </c>
      <c r="AL54" s="1" t="e">
        <f>#REF!</f>
        <v>#REF!</v>
      </c>
      <c r="AM54" s="1" t="e">
        <f>#REF!</f>
        <v>#REF!</v>
      </c>
      <c r="AN54" s="1"/>
      <c r="AO54" s="1" t="e">
        <f>#REF!</f>
        <v>#REF!</v>
      </c>
      <c r="AP54" s="53" t="e">
        <f>#REF!</f>
        <v>#REF!</v>
      </c>
      <c r="AQ54" s="1" t="e">
        <f>#REF!</f>
        <v>#REF!</v>
      </c>
      <c r="AR54" s="1" t="e">
        <f>#REF!</f>
        <v>#REF!</v>
      </c>
      <c r="AS54" s="1" t="e">
        <f>#REF!</f>
        <v>#REF!</v>
      </c>
      <c r="AT54" s="54"/>
      <c r="AU54" s="54" t="e">
        <f>IF(#REF!=0," ",YEAR('Base Consolidada'!QM65)-YEAR(#REF!))</f>
        <v>#REF!</v>
      </c>
      <c r="AV54" s="54" t="e">
        <f>IF(#REF!=0," ",YEAR('Base Consolidada'!QM65)-YEAR(#REF!))</f>
        <v>#REF!</v>
      </c>
      <c r="AW54" s="54" t="e">
        <f>IF(#REF!=0," ",YEAR('Base Consolidada'!$QM$7)-YEAR(#REF!))</f>
        <v>#REF!</v>
      </c>
      <c r="AX54" s="54" t="e">
        <f>IF(#REF!=0," ",YEAR('Base Consolidada'!$QM$7)-YEAR(#REF!))</f>
        <v>#REF!</v>
      </c>
      <c r="AY54" s="54" t="e">
        <f>IF(#REF!=0," ",YEAR('Base Consolidada'!$QM$7)-YEAR(#REF!))</f>
        <v>#REF!</v>
      </c>
      <c r="AZ54" s="1"/>
      <c r="BA54" s="1" t="e">
        <f>#REF!</f>
        <v>#REF!</v>
      </c>
      <c r="BB54" s="1" t="e">
        <f>#REF!</f>
        <v>#REF!</v>
      </c>
      <c r="BC54" s="1" t="e">
        <f>#REF!</f>
        <v>#REF!</v>
      </c>
      <c r="BD54" s="1" t="e">
        <f>#REF!</f>
        <v>#REF!</v>
      </c>
      <c r="BE54" s="1" t="e">
        <f>#REF!</f>
        <v>#REF!</v>
      </c>
      <c r="BF54" s="1" t="str">
        <f>IF('Base Consolidada'!AJT65="APLICA",1," ")</f>
        <v> </v>
      </c>
      <c r="BG54" s="1">
        <f>IF('Base Consolidada'!AJU65="APLICA",1," ")</f>
        <v>1</v>
      </c>
      <c r="BH54" s="1" t="str">
        <f>IF('Base Consolidada'!AJV65="APLICA",1," ")</f>
        <v> </v>
      </c>
      <c r="BI54" s="1">
        <f>IF('Base Consolidada'!AJW65="APLICA",1," ")</f>
        <v>1</v>
      </c>
      <c r="BJ54" s="1" t="str">
        <f>IF('Base Consolidada'!AJX65="APLICA",1," ")</f>
        <v> </v>
      </c>
      <c r="BK54" s="1" t="str">
        <f>IF('Base Consolidada'!AJY65="APLICA",1," ")</f>
        <v> </v>
      </c>
      <c r="BL54" s="1" t="str">
        <f>IF('Base Consolidada'!AJZ65="APLICA",1," ")</f>
        <v> </v>
      </c>
      <c r="BM54" s="1" t="str">
        <f>IF('Base Consolidada'!AKA65="APLICA",1," ")</f>
        <v> </v>
      </c>
      <c r="BN54" s="1" t="str">
        <f>IF('Base Consolidada'!AKB65="APLICA",1," ")</f>
        <v> </v>
      </c>
      <c r="BO54" s="1" t="str">
        <f>IF('Base Consolidada'!AKC65="APLICA",1," ")</f>
        <v> </v>
      </c>
      <c r="BP54" s="1" t="str">
        <f>IF('Base Consolidada'!AKD65="APLICA",1," ")</f>
        <v> </v>
      </c>
      <c r="BQ54" s="1" t="str">
        <f>IF('Base Consolidada'!AKE65="APLICA",1," ")</f>
        <v> </v>
      </c>
      <c r="BR54" s="1" t="str">
        <f>IF('Base Consolidada'!AKF65="APLICA",1," ")</f>
        <v> </v>
      </c>
      <c r="BS54" s="1" t="str">
        <f>IF('Base Consolidada'!AKG65="APLICA",1," ")</f>
        <v> </v>
      </c>
      <c r="BT54" s="1" t="str">
        <f>IF('Base Consolidada'!AKH65="APLICA",1," ")</f>
        <v> </v>
      </c>
      <c r="BU54" s="1">
        <f>IF('Base Consolidada'!AKI65="APLICA",1," ")</f>
        <v>1</v>
      </c>
      <c r="BV54" s="1" t="str">
        <f>IF('Base Consolidada'!AKJ65="APLICA",1," ")</f>
        <v> </v>
      </c>
      <c r="BW54" s="1" t="str">
        <f>IF('Base Consolidada'!AKK65="APLICA",1," ")</f>
        <v> </v>
      </c>
      <c r="BX54" s="1" t="str">
        <f>IF('Base Consolidada'!AKL65="APLICA",1," ")</f>
        <v> </v>
      </c>
      <c r="BY54" s="1" t="str">
        <f>IF('Base Consolidada'!AKM65="APLICA",1," ")</f>
        <v> </v>
      </c>
      <c r="BZ54" s="1" t="str">
        <f>IF('Base Consolidada'!AKN65="APLICA",1," ")</f>
        <v> </v>
      </c>
      <c r="CA54" s="1" t="str">
        <f>IF('Base Consolidada'!AKO65="APLICA",1," ")</f>
        <v> </v>
      </c>
      <c r="CB54" s="1" t="str">
        <f>IF('Base Consolidada'!AKP65="APLICA",1," ")</f>
        <v> </v>
      </c>
      <c r="CC54" s="1" t="str">
        <f>IF('Base Consolidada'!AKQ65="APLICA",1," ")</f>
        <v> </v>
      </c>
      <c r="CD54" s="1" t="str">
        <f>IF('Base Consolidada'!AKR65="APLICA",1," ")</f>
        <v> </v>
      </c>
      <c r="CE54" s="1" t="str">
        <f>IF('Base Consolidada'!AKS65="APLICA",1," ")</f>
        <v> </v>
      </c>
      <c r="CF54" s="1">
        <f>IF('Base Consolidada'!AKT65="APLICA",1," ")</f>
        <v>1</v>
      </c>
      <c r="CG54" s="1" t="str">
        <f>IF('Base Consolidada'!AKU65="APLICA",1," ")</f>
        <v> </v>
      </c>
      <c r="CH54" s="1">
        <f>IF('Base Consolidada'!AKV65="APLICA",1," ")</f>
        <v>1</v>
      </c>
      <c r="CI54" s="1" t="str">
        <f>IF('Base Consolidada'!AKW65="APLICA",1," ")</f>
        <v> </v>
      </c>
      <c r="CJ54" s="1" t="str">
        <f>IF('Base Consolidada'!AKX65="APLICA",1," ")</f>
        <v> </v>
      </c>
      <c r="CK54" s="1" t="str">
        <f>IF('Base Consolidada'!AKY65="APLICA",1," ")</f>
        <v> </v>
      </c>
      <c r="CL54" s="1" t="str">
        <f>IF('Base Consolidada'!AKZ65="APLICA",1," ")</f>
        <v> </v>
      </c>
      <c r="CM54" s="1" t="str">
        <f>IF('Base Consolidada'!ALA65="APLICA",1," ")</f>
        <v> </v>
      </c>
      <c r="CN54" s="1" t="str">
        <f>IF('Base Consolidada'!ALB65="APLICA",1," ")</f>
        <v> </v>
      </c>
      <c r="CO54" s="1" t="str">
        <f>IF('Base Consolidada'!ALC65="APLICA",1," ")</f>
        <v> </v>
      </c>
      <c r="CP54" s="1" t="str">
        <f>IF('Base Consolidada'!ALD65="APLICA",1," ")</f>
        <v> </v>
      </c>
      <c r="CQ54" s="1" t="str">
        <f>IF('Base Consolidada'!ALE65="APLICA",1," ")</f>
        <v> </v>
      </c>
      <c r="CR54" s="1" t="e">
        <f>IF('Base Consolidada'!#REF!="APLICA",1," ")</f>
        <v>#REF!</v>
      </c>
      <c r="CS54" s="1" t="e">
        <f>IF('Base Consolidada'!#REF!="APLICA",1," ")</f>
        <v>#REF!</v>
      </c>
      <c r="CT54" s="1" t="e">
        <f>IF('Base Consolidada'!#REF!="APLICA",1," ")</f>
        <v>#REF!</v>
      </c>
      <c r="CU54" s="1" t="e">
        <f>IF('Base Consolidada'!#REF!="APLICA",1," ")</f>
        <v>#REF!</v>
      </c>
      <c r="CV54" s="1" t="e">
        <f>IF('Base Consolidada'!#REF!="APLICA",1," ")</f>
        <v>#REF!</v>
      </c>
      <c r="CW54" s="1" t="e">
        <f>IF('Base Consolidada'!#REF!="APLICA",1," ")</f>
        <v>#REF!</v>
      </c>
      <c r="CX54" s="1" t="str">
        <f>IF('Base Consolidada'!ALF65="APLICA",1," ")</f>
        <v> </v>
      </c>
      <c r="CY54" s="1">
        <f>IF('Base Consolidada'!ALG65="APLICA",1," ")</f>
        <v>1</v>
      </c>
      <c r="CZ54" s="1">
        <f>IF('Base Consolidada'!ALH65="APLICA",1," ")</f>
        <v>1</v>
      </c>
      <c r="DA54" s="1" t="str">
        <f>IF('Base Consolidada'!ALI65="APLICA",1," ")</f>
        <v> </v>
      </c>
      <c r="DB54" s="1" t="str">
        <f>IF('Base Consolidada'!ALJ65="APLICA",1," ")</f>
        <v> </v>
      </c>
      <c r="DC54" s="1">
        <f>IF('Base Consolidada'!ALK65="APLICA",1," ")</f>
        <v>1</v>
      </c>
      <c r="DD54" s="1" t="str">
        <f>IF('Base Consolidada'!ALL65="APLICA",1," ")</f>
        <v> </v>
      </c>
      <c r="DE54" s="1" t="str">
        <f>IF('Base Consolidada'!ALM65="APLICA",1," ")</f>
        <v> </v>
      </c>
      <c r="DF54" s="1" t="str">
        <f>IF('Base Consolidada'!ALN65="APLICA",1," ")</f>
        <v> </v>
      </c>
      <c r="DG54" s="1" t="str">
        <f>IF('Base Consolidada'!ALO65="APLICA",1," ")</f>
        <v> </v>
      </c>
      <c r="DH54" s="1">
        <f>IF('Base Consolidada'!ALP65="APLICA",1," ")</f>
        <v>1</v>
      </c>
      <c r="DI54" s="1" t="str">
        <f>IF('Base Consolidada'!ALQ65="APLICA",1," ")</f>
        <v> </v>
      </c>
      <c r="DJ54" s="1" t="str">
        <f>IF('Base Consolidada'!ALR65="APLICA",1," ")</f>
        <v> </v>
      </c>
      <c r="DK54" s="1" t="str">
        <f>IF('Base Consolidada'!ALS65="APLICA",1," ")</f>
        <v> </v>
      </c>
      <c r="DL54" s="1" t="str">
        <f>IF('Base Consolidada'!ALT65="APLICA",1," ")</f>
        <v> </v>
      </c>
      <c r="DM54" s="1" t="str">
        <f>IF('Base Consolidada'!ALU65="APLICA",1," ")</f>
        <v> </v>
      </c>
      <c r="DN54" s="1" t="str">
        <f>IF('Base Consolidada'!ALV65="APLICA",1," ")</f>
        <v> </v>
      </c>
      <c r="DO54" s="1" t="str">
        <f>IF('Base Consolidada'!ALW65="APLICA",1," ")</f>
        <v> </v>
      </c>
      <c r="DP54" s="1" t="str">
        <f>IF('Base Consolidada'!ALX65="APLICA",1," ")</f>
        <v> </v>
      </c>
    </row>
    <row r="55" ht="14.5" spans="1:120">
      <c r="A55" s="49">
        <f>'Base Consolidada'!B66</f>
        <v>87</v>
      </c>
      <c r="B55" s="1" t="s">
        <v>3918</v>
      </c>
      <c r="C55" s="1" t="s">
        <v>3919</v>
      </c>
      <c r="D55" s="1" t="str">
        <f>IF(OR('Base Consolidada'!DW66="VOLQUETA",'Base Consolidada'!DW66="BUS",'Base Consolidada'!DW66="BUSETA",'Base Consolidada'!DW66="CAMIÓN",'Base Consolidada'!DW66="AUTOMÓVIL",'Base Consolidada'!DW66="CAMIONETA",'Base Consolidada'!DW66="MICROBUS",'Base Consolidada'!DW66="CAMPERO",'Base Consolidada'!DW66="TRACTOCAMION"),"CONDUCTOR",'Base Consolidada'!DW66)</f>
        <v>CONDUCTOR</v>
      </c>
      <c r="E55" s="1" t="e">
        <f>IF(OR(#REF!="VOLQUETA",#REF!="BUS",#REF!="BUSETA",#REF!="CAMIÓN",#REF!="AUTOMÓVIL",#REF!="CAMIONETA",#REF!="MICROBUS",#REF!="CAMPERO",#REF!="TRACTOCAMION"),"CONDUCTOR",#REF!)</f>
        <v>#REF!</v>
      </c>
      <c r="F55" s="1" t="e">
        <f>IF(OR(#REF!="VOLQUETA",#REF!="BUS",#REF!="BUSETA",#REF!="CAMIÓN",#REF!="AUTOMÓVIL",#REF!="CAMIONETA",#REF!="MICROBUS",#REF!="CAMPERO",#REF!="TRACTOCAMION"),"CONDUCTOR",#REF!)</f>
        <v>#REF!</v>
      </c>
      <c r="G55" s="49" t="e">
        <f>IF(OR(#REF!="VOLQUETA",#REF!="BUS",#REF!="BUSETA",#REF!="CAMIÓN",#REF!="AUTOMÓVIL",#REF!="CAMIONETA",#REF!="MICROBUS",#REF!="CAMPERO",#REF!="TRACTOCAMION"),"CONDUCTOR",#REF!)</f>
        <v>#REF!</v>
      </c>
      <c r="H55" s="49" t="e">
        <f>IF(OR(#REF!="VOLQUETA",#REF!="BUS",#REF!="BUSETA",#REF!="CAMIÓN",#REF!="AUTOMÓVIL",#REF!="CAMIONETA",#REF!="MICROBUS",#REF!="CAMPERO",#REF!="TRACTOCAMION"),"CONDUCTOR",#REF!)</f>
        <v>#REF!</v>
      </c>
      <c r="I55" s="49" t="e">
        <f>IF(OR(#REF!="VOLQUETA",#REF!="BUS",#REF!="BUSETA",#REF!="CAMIÓN",#REF!="AUTOMÓVIL",#REF!="CAMIONETA",#REF!="MICROBUS",#REF!="CAMPERO",#REF!="TRACTOCAMION"),"CONDUCTOR",#REF!)</f>
        <v>#REF!</v>
      </c>
      <c r="J55" s="49" t="e">
        <f>IF(OR(#REF!="VOLQUETA",#REF!="BUS",#REF!="BUSETA",#REF!="CAMIÓN",#REF!="AUTOMÓVIL",#REF!="CAMIONETA",#REF!="MICROBUS",#REF!="CAMPERO",#REF!="TRACTOCAMION"),"CONDUCTOR",#REF!)</f>
        <v>#REF!</v>
      </c>
      <c r="K55" s="49" t="e">
        <f>IF(OR(#REF!="VOLQUETA",#REF!="BUS",#REF!="BUSETA",#REF!="CAMIÓN",#REF!="AUTOMÓVIL",#REF!="CAMIONETA",#REF!="MICROBUS",#REF!="CAMPERO",#REF!="TRACTOCAMION"),"CONDUCTOR",#REF!)</f>
        <v>#REF!</v>
      </c>
      <c r="L55" s="49" t="e">
        <f>IF(OR(#REF!="VOLQUETA",#REF!="BUS",#REF!="BUSETA",#REF!="CAMIÓN",#REF!="AUTOMÓVIL",#REF!="CAMIONETA",#REF!="MICROBUS",#REF!="CAMPERO",#REF!="TRACTOCAMION"),"CONDUCTOR",#REF!)</f>
        <v>#REF!</v>
      </c>
      <c r="M55" s="49" t="e">
        <f>IF(OR(#REF!="VOLQUETA",#REF!="BUS",#REF!="BUSETA",#REF!="CAMIÓN",#REF!="AUTOMÓVIL",#REF!="CAMIONETA",#REF!="MICROBUS",#REF!="CAMPERO",#REF!="TRACTOCAMION"),"CONDUCTOR",#REF!)</f>
        <v>#REF!</v>
      </c>
      <c r="N55" s="49" t="e">
        <f>IF(OR(#REF!="VOLQUETA",#REF!="BUS",#REF!="BUSETA",#REF!="CAMIÓN",#REF!="AUTOMÓVIL",#REF!="CAMIONETA",#REF!="MICROBUS",#REF!="CAMPERO",#REF!="TRACTOCAMION"),"CONDUCTOR",#REF!)</f>
        <v>#REF!</v>
      </c>
      <c r="O55" s="49" t="e">
        <f>IF(OR(#REF!="VOLQUETA",#REF!="BUS",#REF!="BUSETA",#REF!="CAMIÓN",#REF!="AUTOMÓVIL",#REF!="CAMIONETA",#REF!="MICROBUS",#REF!="CAMPERO",#REF!="TRACTOCAMION"),"CONDUCTOR",#REF!)</f>
        <v>#REF!</v>
      </c>
      <c r="P55" s="49">
        <f>YEAR('Base Consolidada'!QM66)-YEAR('Base Consolidada'!CG66)</f>
        <v>32</v>
      </c>
      <c r="Q55" s="51" t="e">
        <f>IF(#REF!=0," ",YEAR('Base Consolidada'!QM66)-YEAR(#REF!))</f>
        <v>#REF!</v>
      </c>
      <c r="R55" s="51" t="e">
        <f>IF(#REF!=0," ",YEAR('Base Consolidada'!QM66)-YEAR(#REF!))</f>
        <v>#REF!</v>
      </c>
      <c r="S55" s="51" t="e">
        <f>IF(#REF!=0," ",YEAR('Base Consolidada'!$QM$7)-YEAR(#REF!))</f>
        <v>#REF!</v>
      </c>
      <c r="T55" s="51" t="e">
        <f>IF(#REF!=0," ",YEAR('Base Consolidada'!$QM$7)-YEAR(#REF!))</f>
        <v>#REF!</v>
      </c>
      <c r="U55" s="51" t="e">
        <f>IF(#REF!=0," ",YEAR('Base Consolidada'!$QM$7)-YEAR(#REF!))</f>
        <v>#REF!</v>
      </c>
      <c r="V55" s="51" t="e">
        <f>IF(#REF!=0," ",YEAR('Base Consolidada'!$QM$7)-YEAR(#REF!))</f>
        <v>#REF!</v>
      </c>
      <c r="W55" s="51" t="e">
        <f>IF(#REF!=0," ",YEAR('Base Consolidada'!$QM$7)-YEAR(#REF!))</f>
        <v>#REF!</v>
      </c>
      <c r="X55" s="51" t="e">
        <f>IF(#REF!=0," ",YEAR('Base Consolidada'!$QM$7)-YEAR(#REF!))</f>
        <v>#REF!</v>
      </c>
      <c r="Y55" s="51" t="e">
        <f>IF(#REF!=0," ",YEAR('Base Consolidada'!$QM$7)-YEAR(#REF!))</f>
        <v>#REF!</v>
      </c>
      <c r="Z55" s="51" t="e">
        <f>IF(#REF!=0," ",YEAR('Base Consolidada'!$QM$7)-YEAR(#REF!))</f>
        <v>#REF!</v>
      </c>
      <c r="AA55" s="51" t="e">
        <f>IF(#REF!=0," ",YEAR('Base Consolidada'!$QM$7)-YEAR(#REF!))</f>
        <v>#REF!</v>
      </c>
      <c r="AB55" s="1" t="str">
        <f>IF('Base Consolidada'!CI66="********"," ",'Base Consolidada'!CI66)</f>
        <v>*****</v>
      </c>
      <c r="AC55" s="1" t="e">
        <f>IF(#REF!=0," ",#REF!)</f>
        <v>#REF!</v>
      </c>
      <c r="AD55" s="1" t="e">
        <f>#REF!</f>
        <v>#REF!</v>
      </c>
      <c r="AE55" s="1" t="e">
        <f>#REF!</f>
        <v>#REF!</v>
      </c>
      <c r="AF55" s="1" t="e">
        <f>#REF!</f>
        <v>#REF!</v>
      </c>
      <c r="AG55" s="1" t="e">
        <f>#REF!</f>
        <v>#REF!</v>
      </c>
      <c r="AH55" s="1" t="e">
        <f>#REF!</f>
        <v>#REF!</v>
      </c>
      <c r="AI55" s="1" t="e">
        <f>#REF!</f>
        <v>#REF!</v>
      </c>
      <c r="AJ55" s="1" t="e">
        <f>#REF!</f>
        <v>#REF!</v>
      </c>
      <c r="AK55" s="1" t="e">
        <f>#REF!</f>
        <v>#REF!</v>
      </c>
      <c r="AL55" s="1" t="e">
        <f>#REF!</f>
        <v>#REF!</v>
      </c>
      <c r="AM55" s="1" t="e">
        <f>#REF!</f>
        <v>#REF!</v>
      </c>
      <c r="AN55" s="1" t="str">
        <f>'Base Consolidada'!MX66</f>
        <v>ACOMPAÑANTE</v>
      </c>
      <c r="AO55" s="1" t="e">
        <f>#REF!</f>
        <v>#REF!</v>
      </c>
      <c r="AP55" s="53" t="e">
        <f>#REF!</f>
        <v>#REF!</v>
      </c>
      <c r="AQ55" s="1" t="e">
        <f>#REF!</f>
        <v>#REF!</v>
      </c>
      <c r="AR55" s="1" t="e">
        <f>#REF!</f>
        <v>#REF!</v>
      </c>
      <c r="AS55" s="1" t="e">
        <f>#REF!</f>
        <v>#REF!</v>
      </c>
      <c r="AT55" s="54">
        <f>YEAR('Base Consolidada'!QM66)-YEAR('Base Consolidada'!ML66)</f>
        <v>42</v>
      </c>
      <c r="AU55" s="54" t="e">
        <f>IF(#REF!=0," ",YEAR('Base Consolidada'!QM66)-YEAR(#REF!))</f>
        <v>#REF!</v>
      </c>
      <c r="AV55" s="54" t="e">
        <f>IF(#REF!=0," ",YEAR('Base Consolidada'!QM66)-YEAR(#REF!))</f>
        <v>#REF!</v>
      </c>
      <c r="AW55" s="54" t="e">
        <f>IF(#REF!=0," ",YEAR('Base Consolidada'!$QM$7)-YEAR(#REF!))</f>
        <v>#REF!</v>
      </c>
      <c r="AX55" s="54" t="e">
        <f>IF(#REF!=0," ",YEAR('Base Consolidada'!$QM$7)-YEAR(#REF!))</f>
        <v>#REF!</v>
      </c>
      <c r="AY55" s="54" t="e">
        <f>IF(#REF!=0," ",YEAR('Base Consolidada'!$QM$7)-YEAR(#REF!))</f>
        <v>#REF!</v>
      </c>
      <c r="AZ55" s="1" t="str">
        <f>'Base Consolidada'!MY66</f>
        <v>MUERTO</v>
      </c>
      <c r="BA55" s="1" t="e">
        <f>#REF!</f>
        <v>#REF!</v>
      </c>
      <c r="BB55" s="1" t="e">
        <f>#REF!</f>
        <v>#REF!</v>
      </c>
      <c r="BC55" s="1" t="e">
        <f>#REF!</f>
        <v>#REF!</v>
      </c>
      <c r="BD55" s="1" t="e">
        <f>#REF!</f>
        <v>#REF!</v>
      </c>
      <c r="BE55" s="1" t="e">
        <f>#REF!</f>
        <v>#REF!</v>
      </c>
      <c r="BF55" s="1" t="str">
        <f>IF('Base Consolidada'!AJT66="APLICA",1," ")</f>
        <v> </v>
      </c>
      <c r="BG55" s="1">
        <f>IF('Base Consolidada'!AJU66="APLICA",1," ")</f>
        <v>1</v>
      </c>
      <c r="BH55" s="1" t="str">
        <f>IF('Base Consolidada'!AJV66="APLICA",1," ")</f>
        <v> </v>
      </c>
      <c r="BI55" s="1">
        <f>IF('Base Consolidada'!AJW66="APLICA",1," ")</f>
        <v>1</v>
      </c>
      <c r="BJ55" s="1">
        <f>IF('Base Consolidada'!AJX66="APLICA",1," ")</f>
        <v>1</v>
      </c>
      <c r="BK55" s="1">
        <f>IF('Base Consolidada'!AJY66="APLICA",1," ")</f>
        <v>1</v>
      </c>
      <c r="BL55" s="1" t="str">
        <f>IF('Base Consolidada'!AJZ66="APLICA",1," ")</f>
        <v> </v>
      </c>
      <c r="BM55" s="1" t="str">
        <f>IF('Base Consolidada'!AKA66="APLICA",1," ")</f>
        <v> </v>
      </c>
      <c r="BN55" s="1" t="str">
        <f>IF('Base Consolidada'!AKB66="APLICA",1," ")</f>
        <v> </v>
      </c>
      <c r="BO55" s="1" t="str">
        <f>IF('Base Consolidada'!AKC66="APLICA",1," ")</f>
        <v> </v>
      </c>
      <c r="BP55" s="1" t="str">
        <f>IF('Base Consolidada'!AKD66="APLICA",1," ")</f>
        <v> </v>
      </c>
      <c r="BQ55" s="1" t="str">
        <f>IF('Base Consolidada'!AKE66="APLICA",1," ")</f>
        <v> </v>
      </c>
      <c r="BR55" s="1" t="str">
        <f>IF('Base Consolidada'!AKF66="APLICA",1," ")</f>
        <v> </v>
      </c>
      <c r="BS55" s="1" t="str">
        <f>IF('Base Consolidada'!AKG66="APLICA",1," ")</f>
        <v> </v>
      </c>
      <c r="BT55" s="1" t="str">
        <f>IF('Base Consolidada'!AKH66="APLICA",1," ")</f>
        <v> </v>
      </c>
      <c r="BU55" s="1" t="str">
        <f>IF('Base Consolidada'!AKI66="APLICA",1," ")</f>
        <v> </v>
      </c>
      <c r="BV55" s="1" t="str">
        <f>IF('Base Consolidada'!AKJ66="APLICA",1," ")</f>
        <v> </v>
      </c>
      <c r="BW55" s="1" t="str">
        <f>IF('Base Consolidada'!AKK66="APLICA",1," ")</f>
        <v> </v>
      </c>
      <c r="BX55" s="1" t="str">
        <f>IF('Base Consolidada'!AKL66="APLICA",1," ")</f>
        <v> </v>
      </c>
      <c r="BY55" s="1" t="str">
        <f>IF('Base Consolidada'!AKM66="APLICA",1," ")</f>
        <v> </v>
      </c>
      <c r="BZ55" s="1" t="str">
        <f>IF('Base Consolidada'!AKN66="APLICA",1," ")</f>
        <v> </v>
      </c>
      <c r="CA55" s="1" t="str">
        <f>IF('Base Consolidada'!AKO66="APLICA",1," ")</f>
        <v> </v>
      </c>
      <c r="CB55" s="1" t="str">
        <f>IF('Base Consolidada'!AKP66="APLICA",1," ")</f>
        <v> </v>
      </c>
      <c r="CC55" s="1" t="str">
        <f>IF('Base Consolidada'!AKQ66="APLICA",1," ")</f>
        <v> </v>
      </c>
      <c r="CD55" s="1" t="str">
        <f>IF('Base Consolidada'!AKR66="APLICA",1," ")</f>
        <v> </v>
      </c>
      <c r="CE55" s="1" t="str">
        <f>IF('Base Consolidada'!AKS66="APLICA",1," ")</f>
        <v> </v>
      </c>
      <c r="CF55" s="1" t="str">
        <f>IF('Base Consolidada'!AKT66="APLICA",1," ")</f>
        <v> </v>
      </c>
      <c r="CG55" s="1" t="str">
        <f>IF('Base Consolidada'!AKU66="APLICA",1," ")</f>
        <v> </v>
      </c>
      <c r="CH55" s="1">
        <f>IF('Base Consolidada'!AKV66="APLICA",1," ")</f>
        <v>1</v>
      </c>
      <c r="CI55" s="1" t="str">
        <f>IF('Base Consolidada'!AKW66="APLICA",1," ")</f>
        <v> </v>
      </c>
      <c r="CJ55" s="1">
        <f>IF('Base Consolidada'!AKX66="APLICA",1," ")</f>
        <v>1</v>
      </c>
      <c r="CK55" s="1" t="str">
        <f>IF('Base Consolidada'!AKY66="APLICA",1," ")</f>
        <v> </v>
      </c>
      <c r="CL55" s="1" t="str">
        <f>IF('Base Consolidada'!AKZ66="APLICA",1," ")</f>
        <v> </v>
      </c>
      <c r="CM55" s="1" t="str">
        <f>IF('Base Consolidada'!ALA66="APLICA",1," ")</f>
        <v> </v>
      </c>
      <c r="CN55" s="1" t="str">
        <f>IF('Base Consolidada'!ALB66="APLICA",1," ")</f>
        <v> </v>
      </c>
      <c r="CO55" s="1" t="str">
        <f>IF('Base Consolidada'!ALC66="APLICA",1," ")</f>
        <v> </v>
      </c>
      <c r="CP55" s="1" t="str">
        <f>IF('Base Consolidada'!ALD66="APLICA",1," ")</f>
        <v> </v>
      </c>
      <c r="CQ55" s="1" t="str">
        <f>IF('Base Consolidada'!ALE66="APLICA",1," ")</f>
        <v> </v>
      </c>
      <c r="CR55" s="1" t="e">
        <f>IF('Base Consolidada'!#REF!="APLICA",1," ")</f>
        <v>#REF!</v>
      </c>
      <c r="CS55" s="1" t="e">
        <f>IF('Base Consolidada'!#REF!="APLICA",1," ")</f>
        <v>#REF!</v>
      </c>
      <c r="CT55" s="1" t="e">
        <f>IF('Base Consolidada'!#REF!="APLICA",1," ")</f>
        <v>#REF!</v>
      </c>
      <c r="CU55" s="1" t="e">
        <f>IF('Base Consolidada'!#REF!="APLICA",1," ")</f>
        <v>#REF!</v>
      </c>
      <c r="CV55" s="1" t="e">
        <f>IF('Base Consolidada'!#REF!="APLICA",1," ")</f>
        <v>#REF!</v>
      </c>
      <c r="CW55" s="1" t="e">
        <f>IF('Base Consolidada'!#REF!="APLICA",1," ")</f>
        <v>#REF!</v>
      </c>
      <c r="CX55" s="1" t="str">
        <f>IF('Base Consolidada'!ALF66="APLICA",1," ")</f>
        <v> </v>
      </c>
      <c r="CY55" s="1" t="str">
        <f>IF('Base Consolidada'!ALG66="APLICA",1," ")</f>
        <v> </v>
      </c>
      <c r="CZ55" s="1" t="str">
        <f>IF('Base Consolidada'!ALH66="APLICA",1," ")</f>
        <v> </v>
      </c>
      <c r="DA55" s="1" t="str">
        <f>IF('Base Consolidada'!ALI66="APLICA",1," ")</f>
        <v> </v>
      </c>
      <c r="DB55" s="1" t="str">
        <f>IF('Base Consolidada'!ALJ66="APLICA",1," ")</f>
        <v> </v>
      </c>
      <c r="DC55" s="1">
        <f>IF('Base Consolidada'!ALK66="APLICA",1," ")</f>
        <v>1</v>
      </c>
      <c r="DD55" s="1">
        <f>IF('Base Consolidada'!ALL66="APLICA",1," ")</f>
        <v>1</v>
      </c>
      <c r="DE55" s="1" t="str">
        <f>IF('Base Consolidada'!ALM66="APLICA",1," ")</f>
        <v> </v>
      </c>
      <c r="DF55" s="1" t="str">
        <f>IF('Base Consolidada'!ALN66="APLICA",1," ")</f>
        <v> </v>
      </c>
      <c r="DG55" s="1" t="str">
        <f>IF('Base Consolidada'!ALO66="APLICA",1," ")</f>
        <v> </v>
      </c>
      <c r="DH55" s="1">
        <f>IF('Base Consolidada'!ALP66="APLICA",1," ")</f>
        <v>1</v>
      </c>
      <c r="DI55" s="1" t="str">
        <f>IF('Base Consolidada'!ALQ66="APLICA",1," ")</f>
        <v> </v>
      </c>
      <c r="DJ55" s="1">
        <f>IF('Base Consolidada'!ALR66="APLICA",1," ")</f>
        <v>1</v>
      </c>
      <c r="DK55" s="1" t="str">
        <f>IF('Base Consolidada'!ALS66="APLICA",1," ")</f>
        <v> </v>
      </c>
      <c r="DL55" s="1" t="str">
        <f>IF('Base Consolidada'!ALT66="APLICA",1," ")</f>
        <v> </v>
      </c>
      <c r="DM55" s="1" t="str">
        <f>IF('Base Consolidada'!ALU66="APLICA",1," ")</f>
        <v> </v>
      </c>
      <c r="DN55" s="1" t="str">
        <f>IF('Base Consolidada'!ALV66="APLICA",1," ")</f>
        <v> </v>
      </c>
      <c r="DO55" s="1" t="str">
        <f>IF('Base Consolidada'!ALW66="APLICA",1," ")</f>
        <v> </v>
      </c>
      <c r="DP55" s="1" t="str">
        <f>IF('Base Consolidada'!ALX66="APLICA",1," ")</f>
        <v> </v>
      </c>
    </row>
    <row r="56" ht="14.5" spans="1:120">
      <c r="A56" s="49">
        <f>'Base Consolidada'!B71</f>
        <v>94</v>
      </c>
      <c r="B56" s="1" t="s">
        <v>2841</v>
      </c>
      <c r="C56" s="1"/>
      <c r="D56" s="1" t="str">
        <f>IF(OR('Base Consolidada'!DW71="VOLQUETA",'Base Consolidada'!DW71="BUS",'Base Consolidada'!DW71="BUSETA",'Base Consolidada'!DW71="CAMIÓN",'Base Consolidada'!DW71="AUTOMÓVIL",'Base Consolidada'!DW71="CAMIONETA",'Base Consolidada'!DW71="MICROBUS",'Base Consolidada'!DW71="CAMPERO",'Base Consolidada'!DW71="TRACTOCAMION"),"CONDUCTOR",'Base Consolidada'!DW71)</f>
        <v>MOTOCICLETA</v>
      </c>
      <c r="E56" s="1" t="e">
        <f>IF(OR(#REF!="VOLQUETA",#REF!="BUS",#REF!="BUSETA",#REF!="CAMIÓN",#REF!="AUTOMÓVIL",#REF!="CAMIONETA",#REF!="MICROBUS",#REF!="CAMPERO",#REF!="TRACTOCAMION"),"CONDUCTOR",#REF!)</f>
        <v>#REF!</v>
      </c>
      <c r="F56" s="1" t="e">
        <f>IF(OR(#REF!="VOLQUETA",#REF!="BUS",#REF!="BUSETA",#REF!="CAMIÓN",#REF!="AUTOMÓVIL",#REF!="CAMIONETA",#REF!="MICROBUS",#REF!="CAMPERO",#REF!="TRACTOCAMION"),"CONDUCTOR",#REF!)</f>
        <v>#REF!</v>
      </c>
      <c r="G56" s="49" t="e">
        <f>IF(OR(#REF!="VOLQUETA",#REF!="BUS",#REF!="BUSETA",#REF!="CAMIÓN",#REF!="AUTOMÓVIL",#REF!="CAMIONETA",#REF!="MICROBUS",#REF!="CAMPERO",#REF!="TRACTOCAMION"),"CONDUCTOR",#REF!)</f>
        <v>#REF!</v>
      </c>
      <c r="H56" s="49" t="e">
        <f>IF(OR(#REF!="VOLQUETA",#REF!="BUS",#REF!="BUSETA",#REF!="CAMIÓN",#REF!="AUTOMÓVIL",#REF!="CAMIONETA",#REF!="MICROBUS",#REF!="CAMPERO",#REF!="TRACTOCAMION"),"CONDUCTOR",#REF!)</f>
        <v>#REF!</v>
      </c>
      <c r="I56" s="49" t="e">
        <f>IF(OR(#REF!="VOLQUETA",#REF!="BUS",#REF!="BUSETA",#REF!="CAMIÓN",#REF!="AUTOMÓVIL",#REF!="CAMIONETA",#REF!="MICROBUS",#REF!="CAMPERO",#REF!="TRACTOCAMION"),"CONDUCTOR",#REF!)</f>
        <v>#REF!</v>
      </c>
      <c r="J56" s="49" t="e">
        <f>IF(OR(#REF!="VOLQUETA",#REF!="BUS",#REF!="BUSETA",#REF!="CAMIÓN",#REF!="AUTOMÓVIL",#REF!="CAMIONETA",#REF!="MICROBUS",#REF!="CAMPERO",#REF!="TRACTOCAMION"),"CONDUCTOR",#REF!)</f>
        <v>#REF!</v>
      </c>
      <c r="K56" s="49" t="e">
        <f>IF(OR(#REF!="VOLQUETA",#REF!="BUS",#REF!="BUSETA",#REF!="CAMIÓN",#REF!="AUTOMÓVIL",#REF!="CAMIONETA",#REF!="MICROBUS",#REF!="CAMPERO",#REF!="TRACTOCAMION"),"CONDUCTOR",#REF!)</f>
        <v>#REF!</v>
      </c>
      <c r="L56" s="49" t="e">
        <f>IF(OR(#REF!="VOLQUETA",#REF!="BUS",#REF!="BUSETA",#REF!="CAMIÓN",#REF!="AUTOMÓVIL",#REF!="CAMIONETA",#REF!="MICROBUS",#REF!="CAMPERO",#REF!="TRACTOCAMION"),"CONDUCTOR",#REF!)</f>
        <v>#REF!</v>
      </c>
      <c r="M56" s="49" t="e">
        <f>IF(OR(#REF!="VOLQUETA",#REF!="BUS",#REF!="BUSETA",#REF!="CAMIÓN",#REF!="AUTOMÓVIL",#REF!="CAMIONETA",#REF!="MICROBUS",#REF!="CAMPERO",#REF!="TRACTOCAMION"),"CONDUCTOR",#REF!)</f>
        <v>#REF!</v>
      </c>
      <c r="N56" s="49" t="e">
        <f>IF(OR(#REF!="VOLQUETA",#REF!="BUS",#REF!="BUSETA",#REF!="CAMIÓN",#REF!="AUTOMÓVIL",#REF!="CAMIONETA",#REF!="MICROBUS",#REF!="CAMPERO",#REF!="TRACTOCAMION"),"CONDUCTOR",#REF!)</f>
        <v>#REF!</v>
      </c>
      <c r="O56" s="49" t="e">
        <f>IF(OR(#REF!="VOLQUETA",#REF!="BUS",#REF!="BUSETA",#REF!="CAMIÓN",#REF!="AUTOMÓVIL",#REF!="CAMIONETA",#REF!="MICROBUS",#REF!="CAMPERO",#REF!="TRACTOCAMION"),"CONDUCTOR",#REF!)</f>
        <v>#REF!</v>
      </c>
      <c r="P56" s="49">
        <f>YEAR('Base Consolidada'!QM71)-YEAR('Base Consolidada'!CG71)</f>
        <v>23</v>
      </c>
      <c r="Q56" s="51" t="e">
        <f>IF(#REF!=0," ",YEAR('Base Consolidada'!QM71)-YEAR(#REF!))</f>
        <v>#REF!</v>
      </c>
      <c r="R56" s="51" t="e">
        <f>IF(#REF!=0," ",YEAR('Base Consolidada'!QM71)-YEAR(#REF!))</f>
        <v>#REF!</v>
      </c>
      <c r="S56" s="51" t="e">
        <f>IF(#REF!=0," ",YEAR('Base Consolidada'!$QM$7)-YEAR(#REF!))</f>
        <v>#REF!</v>
      </c>
      <c r="T56" s="51" t="e">
        <f>IF(#REF!=0," ",YEAR('Base Consolidada'!$QM$7)-YEAR(#REF!))</f>
        <v>#REF!</v>
      </c>
      <c r="U56" s="51" t="e">
        <f>IF(#REF!=0," ",YEAR('Base Consolidada'!$QM$7)-YEAR(#REF!))</f>
        <v>#REF!</v>
      </c>
      <c r="V56" s="51" t="e">
        <f>IF(#REF!=0," ",YEAR('Base Consolidada'!$QM$7)-YEAR(#REF!))</f>
        <v>#REF!</v>
      </c>
      <c r="W56" s="51" t="e">
        <f>IF(#REF!=0," ",YEAR('Base Consolidada'!$QM$7)-YEAR(#REF!))</f>
        <v>#REF!</v>
      </c>
      <c r="X56" s="51" t="e">
        <f>IF(#REF!=0," ",YEAR('Base Consolidada'!$QM$7)-YEAR(#REF!))</f>
        <v>#REF!</v>
      </c>
      <c r="Y56" s="51" t="e">
        <f>IF(#REF!=0," ",YEAR('Base Consolidada'!$QM$7)-YEAR(#REF!))</f>
        <v>#REF!</v>
      </c>
      <c r="Z56" s="51" t="e">
        <f>IF(#REF!=0," ",YEAR('Base Consolidada'!$QM$7)-YEAR(#REF!))</f>
        <v>#REF!</v>
      </c>
      <c r="AA56" s="51" t="e">
        <f>IF(#REF!=0," ",YEAR('Base Consolidada'!$QM$7)-YEAR(#REF!))</f>
        <v>#REF!</v>
      </c>
      <c r="AB56" s="1" t="str">
        <f>IF('Base Consolidada'!CI71="********"," ",'Base Consolidada'!CI71)</f>
        <v>MUERTO</v>
      </c>
      <c r="AC56" s="1" t="e">
        <f>IF(#REF!=0," ",#REF!)</f>
        <v>#REF!</v>
      </c>
      <c r="AD56" s="1" t="e">
        <f>#REF!</f>
        <v>#REF!</v>
      </c>
      <c r="AE56" s="1" t="e">
        <f>#REF!</f>
        <v>#REF!</v>
      </c>
      <c r="AF56" s="1" t="e">
        <f>#REF!</f>
        <v>#REF!</v>
      </c>
      <c r="AG56" s="1" t="e">
        <f>#REF!</f>
        <v>#REF!</v>
      </c>
      <c r="AH56" s="1" t="e">
        <f>#REF!</f>
        <v>#REF!</v>
      </c>
      <c r="AI56" s="1" t="e">
        <f>#REF!</f>
        <v>#REF!</v>
      </c>
      <c r="AJ56" s="1" t="e">
        <f>#REF!</f>
        <v>#REF!</v>
      </c>
      <c r="AK56" s="1" t="e">
        <f>#REF!</f>
        <v>#REF!</v>
      </c>
      <c r="AL56" s="1" t="e">
        <f>#REF!</f>
        <v>#REF!</v>
      </c>
      <c r="AM56" s="1" t="e">
        <f>#REF!</f>
        <v>#REF!</v>
      </c>
      <c r="AN56" s="1"/>
      <c r="AO56" s="1" t="e">
        <f>#REF!</f>
        <v>#REF!</v>
      </c>
      <c r="AP56" s="53" t="e">
        <f>#REF!</f>
        <v>#REF!</v>
      </c>
      <c r="AQ56" s="1" t="e">
        <f>#REF!</f>
        <v>#REF!</v>
      </c>
      <c r="AR56" s="1" t="e">
        <f>#REF!</f>
        <v>#REF!</v>
      </c>
      <c r="AS56" s="1" t="e">
        <f>#REF!</f>
        <v>#REF!</v>
      </c>
      <c r="AT56" s="54"/>
      <c r="AU56" s="54" t="e">
        <f>IF(#REF!=0," ",YEAR('Base Consolidada'!QM71)-YEAR(#REF!))</f>
        <v>#REF!</v>
      </c>
      <c r="AV56" s="54" t="e">
        <f>IF(#REF!=0," ",YEAR('Base Consolidada'!QM71)-YEAR(#REF!))</f>
        <v>#REF!</v>
      </c>
      <c r="AW56" s="54" t="e">
        <f>IF(#REF!=0," ",YEAR('Base Consolidada'!$QM$7)-YEAR(#REF!))</f>
        <v>#REF!</v>
      </c>
      <c r="AX56" s="54" t="e">
        <f>IF(#REF!=0," ",YEAR('Base Consolidada'!$QM$7)-YEAR(#REF!))</f>
        <v>#REF!</v>
      </c>
      <c r="AY56" s="54" t="e">
        <f>IF(#REF!=0," ",YEAR('Base Consolidada'!$QM$7)-YEAR(#REF!))</f>
        <v>#REF!</v>
      </c>
      <c r="AZ56" s="1"/>
      <c r="BA56" s="1" t="e">
        <f>#REF!</f>
        <v>#REF!</v>
      </c>
      <c r="BB56" s="1" t="e">
        <f>#REF!</f>
        <v>#REF!</v>
      </c>
      <c r="BC56" s="1" t="e">
        <f>#REF!</f>
        <v>#REF!</v>
      </c>
      <c r="BD56" s="1" t="e">
        <f>#REF!</f>
        <v>#REF!</v>
      </c>
      <c r="BE56" s="1" t="e">
        <f>#REF!</f>
        <v>#REF!</v>
      </c>
      <c r="BF56" s="1" t="str">
        <f>IF('Base Consolidada'!AJT71="APLICA",1," ")</f>
        <v> </v>
      </c>
      <c r="BG56" s="1">
        <f>IF('Base Consolidada'!AJU71="APLICA",1," ")</f>
        <v>1</v>
      </c>
      <c r="BH56" s="1">
        <f>IF('Base Consolidada'!AJV71="APLICA",1," ")</f>
        <v>1</v>
      </c>
      <c r="BI56" s="1" t="str">
        <f>IF('Base Consolidada'!AJW71="APLICA",1," ")</f>
        <v> </v>
      </c>
      <c r="BJ56" s="1" t="str">
        <f>IF('Base Consolidada'!AJX71="APLICA",1," ")</f>
        <v> </v>
      </c>
      <c r="BK56" s="1">
        <f>IF('Base Consolidada'!AJY71="APLICA",1," ")</f>
        <v>1</v>
      </c>
      <c r="BL56" s="1" t="str">
        <f>IF('Base Consolidada'!AJZ71="APLICA",1," ")</f>
        <v> </v>
      </c>
      <c r="BM56" s="1" t="str">
        <f>IF('Base Consolidada'!AKA71="APLICA",1," ")</f>
        <v> </v>
      </c>
      <c r="BN56" s="1" t="str">
        <f>IF('Base Consolidada'!AKB71="APLICA",1," ")</f>
        <v> </v>
      </c>
      <c r="BO56" s="1" t="str">
        <f>IF('Base Consolidada'!AKC71="APLICA",1," ")</f>
        <v> </v>
      </c>
      <c r="BP56" s="1" t="str">
        <f>IF('Base Consolidada'!AKD71="APLICA",1," ")</f>
        <v> </v>
      </c>
      <c r="BQ56" s="1" t="str">
        <f>IF('Base Consolidada'!AKE71="APLICA",1," ")</f>
        <v> </v>
      </c>
      <c r="BR56" s="1" t="str">
        <f>IF('Base Consolidada'!AKF71="APLICA",1," ")</f>
        <v> </v>
      </c>
      <c r="BS56" s="1" t="str">
        <f>IF('Base Consolidada'!AKG71="APLICA",1," ")</f>
        <v> </v>
      </c>
      <c r="BT56" s="1" t="str">
        <f>IF('Base Consolidada'!AKH71="APLICA",1," ")</f>
        <v> </v>
      </c>
      <c r="BU56" s="1" t="str">
        <f>IF('Base Consolidada'!AKI71="APLICA",1," ")</f>
        <v> </v>
      </c>
      <c r="BV56" s="1" t="str">
        <f>IF('Base Consolidada'!AKJ71="APLICA",1," ")</f>
        <v> </v>
      </c>
      <c r="BW56" s="1" t="str">
        <f>IF('Base Consolidada'!AKK71="APLICA",1," ")</f>
        <v> </v>
      </c>
      <c r="BX56" s="1" t="str">
        <f>IF('Base Consolidada'!AKL71="APLICA",1," ")</f>
        <v> </v>
      </c>
      <c r="BY56" s="1" t="str">
        <f>IF('Base Consolidada'!AKM71="APLICA",1," ")</f>
        <v> </v>
      </c>
      <c r="BZ56" s="1" t="str">
        <f>IF('Base Consolidada'!AKN71="APLICA",1," ")</f>
        <v> </v>
      </c>
      <c r="CA56" s="1" t="str">
        <f>IF('Base Consolidada'!AKO71="APLICA",1," ")</f>
        <v> </v>
      </c>
      <c r="CB56" s="1" t="str">
        <f>IF('Base Consolidada'!AKP71="APLICA",1," ")</f>
        <v> </v>
      </c>
      <c r="CC56" s="1" t="str">
        <f>IF('Base Consolidada'!AKQ71="APLICA",1," ")</f>
        <v> </v>
      </c>
      <c r="CD56" s="1">
        <f>IF('Base Consolidada'!AKR71="APLICA",1," ")</f>
        <v>1</v>
      </c>
      <c r="CE56" s="1" t="str">
        <f>IF('Base Consolidada'!AKS71="APLICA",1," ")</f>
        <v> </v>
      </c>
      <c r="CF56" s="1" t="str">
        <f>IF('Base Consolidada'!AKT71="APLICA",1," ")</f>
        <v> </v>
      </c>
      <c r="CG56" s="1">
        <f>IF('Base Consolidada'!AKU71="APLICA",1," ")</f>
        <v>1</v>
      </c>
      <c r="CH56" s="1">
        <f>IF('Base Consolidada'!AKV71="APLICA",1," ")</f>
        <v>1</v>
      </c>
      <c r="CI56" s="1">
        <f>IF('Base Consolidada'!AKW71="APLICA",1," ")</f>
        <v>1</v>
      </c>
      <c r="CJ56" s="1" t="str">
        <f>IF('Base Consolidada'!AKX71="APLICA",1," ")</f>
        <v> </v>
      </c>
      <c r="CK56" s="1" t="str">
        <f>IF('Base Consolidada'!AKY71="APLICA",1," ")</f>
        <v> </v>
      </c>
      <c r="CL56" s="1" t="str">
        <f>IF('Base Consolidada'!AKZ71="APLICA",1," ")</f>
        <v> </v>
      </c>
      <c r="CM56" s="1" t="str">
        <f>IF('Base Consolidada'!ALA71="APLICA",1," ")</f>
        <v> </v>
      </c>
      <c r="CN56" s="1" t="str">
        <f>IF('Base Consolidada'!ALB71="APLICA",1," ")</f>
        <v> </v>
      </c>
      <c r="CO56" s="1" t="str">
        <f>IF('Base Consolidada'!ALC71="APLICA",1," ")</f>
        <v> </v>
      </c>
      <c r="CP56" s="1" t="str">
        <f>IF('Base Consolidada'!ALD71="APLICA",1," ")</f>
        <v> </v>
      </c>
      <c r="CQ56" s="1" t="str">
        <f>IF('Base Consolidada'!ALE71="APLICA",1," ")</f>
        <v> </v>
      </c>
      <c r="CR56" s="1" t="e">
        <f>IF('Base Consolidada'!#REF!="APLICA",1," ")</f>
        <v>#REF!</v>
      </c>
      <c r="CS56" s="1" t="e">
        <f>IF('Base Consolidada'!#REF!="APLICA",1," ")</f>
        <v>#REF!</v>
      </c>
      <c r="CT56" s="1" t="e">
        <f>IF('Base Consolidada'!#REF!="APLICA",1," ")</f>
        <v>#REF!</v>
      </c>
      <c r="CU56" s="1" t="e">
        <f>IF('Base Consolidada'!#REF!="APLICA",1," ")</f>
        <v>#REF!</v>
      </c>
      <c r="CV56" s="1" t="e">
        <f>IF('Base Consolidada'!#REF!="APLICA",1," ")</f>
        <v>#REF!</v>
      </c>
      <c r="CW56" s="1" t="e">
        <f>IF('Base Consolidada'!#REF!="APLICA",1," ")</f>
        <v>#REF!</v>
      </c>
      <c r="CX56" s="1" t="str">
        <f>IF('Base Consolidada'!ALF71="APLICA",1," ")</f>
        <v> </v>
      </c>
      <c r="CY56" s="1">
        <f>IF('Base Consolidada'!ALG71="APLICA",1," ")</f>
        <v>1</v>
      </c>
      <c r="CZ56" s="1" t="str">
        <f>IF('Base Consolidada'!ALH71="APLICA",1," ")</f>
        <v> </v>
      </c>
      <c r="DA56" s="1" t="str">
        <f>IF('Base Consolidada'!ALI71="APLICA",1," ")</f>
        <v> </v>
      </c>
      <c r="DB56" s="1" t="str">
        <f>IF('Base Consolidada'!ALJ71="APLICA",1," ")</f>
        <v> </v>
      </c>
      <c r="DC56" s="1">
        <f>IF('Base Consolidada'!ALK71="APLICA",1," ")</f>
        <v>1</v>
      </c>
      <c r="DD56" s="1" t="str">
        <f>IF('Base Consolidada'!ALL71="APLICA",1," ")</f>
        <v> </v>
      </c>
      <c r="DE56" s="1" t="str">
        <f>IF('Base Consolidada'!ALM71="APLICA",1," ")</f>
        <v> </v>
      </c>
      <c r="DF56" s="1" t="str">
        <f>IF('Base Consolidada'!ALN71="APLICA",1," ")</f>
        <v> </v>
      </c>
      <c r="DG56" s="1" t="str">
        <f>IF('Base Consolidada'!ALO71="APLICA",1," ")</f>
        <v> </v>
      </c>
      <c r="DH56" s="1">
        <f>IF('Base Consolidada'!ALP71="APLICA",1," ")</f>
        <v>1</v>
      </c>
      <c r="DI56" s="1" t="str">
        <f>IF('Base Consolidada'!ALQ71="APLICA",1," ")</f>
        <v> </v>
      </c>
      <c r="DJ56" s="1" t="str">
        <f>IF('Base Consolidada'!ALR71="APLICA",1," ")</f>
        <v> </v>
      </c>
      <c r="DK56" s="1" t="str">
        <f>IF('Base Consolidada'!ALS71="APLICA",1," ")</f>
        <v> </v>
      </c>
      <c r="DL56" s="1" t="str">
        <f>IF('Base Consolidada'!ALT71="APLICA",1," ")</f>
        <v> </v>
      </c>
      <c r="DM56" s="1" t="str">
        <f>IF('Base Consolidada'!ALU71="APLICA",1," ")</f>
        <v> </v>
      </c>
      <c r="DN56" s="1" t="str">
        <f>IF('Base Consolidada'!ALV71="APLICA",1," ")</f>
        <v> </v>
      </c>
      <c r="DO56" s="1" t="str">
        <f>IF('Base Consolidada'!ALW71="APLICA",1," ")</f>
        <v> </v>
      </c>
      <c r="DP56" s="1" t="str">
        <f>IF('Base Consolidada'!ALX71="APLICA",1," ")</f>
        <v> </v>
      </c>
    </row>
    <row r="57" ht="14.5" spans="1:120">
      <c r="A57" s="49">
        <f>'Base Consolidada'!B72</f>
        <v>95</v>
      </c>
      <c r="B57" s="1" t="s">
        <v>2864</v>
      </c>
      <c r="C57" s="1"/>
      <c r="D57" s="1" t="str">
        <f>IF(OR('Base Consolidada'!DW72="VOLQUETA",'Base Consolidada'!DW72="BUS",'Base Consolidada'!DW72="BUSETA",'Base Consolidada'!DW72="CAMIÓN",'Base Consolidada'!DW72="AUTOMÓVIL",'Base Consolidada'!DW72="CAMIONETA",'Base Consolidada'!DW72="MICROBUS",'Base Consolidada'!DW72="CAMPERO",'Base Consolidada'!DW72="TRACTOCAMION"),"CONDUCTOR",'Base Consolidada'!DW72)</f>
        <v>MOTOCICLETA</v>
      </c>
      <c r="E57" s="1" t="e">
        <f>IF(OR(#REF!="VOLQUETA",#REF!="BUS",#REF!="BUSETA",#REF!="CAMIÓN",#REF!="AUTOMÓVIL",#REF!="CAMIONETA",#REF!="MICROBUS",#REF!="CAMPERO",#REF!="TRACTOCAMION"),"CONDUCTOR",#REF!)</f>
        <v>#REF!</v>
      </c>
      <c r="F57" s="1" t="e">
        <f>IF(OR(#REF!="VOLQUETA",#REF!="BUS",#REF!="BUSETA",#REF!="CAMIÓN",#REF!="AUTOMÓVIL",#REF!="CAMIONETA",#REF!="MICROBUS",#REF!="CAMPERO",#REF!="TRACTOCAMION"),"CONDUCTOR",#REF!)</f>
        <v>#REF!</v>
      </c>
      <c r="G57" s="49" t="e">
        <f>IF(OR(#REF!="VOLQUETA",#REF!="BUS",#REF!="BUSETA",#REF!="CAMIÓN",#REF!="AUTOMÓVIL",#REF!="CAMIONETA",#REF!="MICROBUS",#REF!="CAMPERO",#REF!="TRACTOCAMION"),"CONDUCTOR",#REF!)</f>
        <v>#REF!</v>
      </c>
      <c r="H57" s="49" t="e">
        <f>IF(OR(#REF!="VOLQUETA",#REF!="BUS",#REF!="BUSETA",#REF!="CAMIÓN",#REF!="AUTOMÓVIL",#REF!="CAMIONETA",#REF!="MICROBUS",#REF!="CAMPERO",#REF!="TRACTOCAMION"),"CONDUCTOR",#REF!)</f>
        <v>#REF!</v>
      </c>
      <c r="I57" s="49" t="e">
        <f>IF(OR(#REF!="VOLQUETA",#REF!="BUS",#REF!="BUSETA",#REF!="CAMIÓN",#REF!="AUTOMÓVIL",#REF!="CAMIONETA",#REF!="MICROBUS",#REF!="CAMPERO",#REF!="TRACTOCAMION"),"CONDUCTOR",#REF!)</f>
        <v>#REF!</v>
      </c>
      <c r="J57" s="49" t="e">
        <f>IF(OR(#REF!="VOLQUETA",#REF!="BUS",#REF!="BUSETA",#REF!="CAMIÓN",#REF!="AUTOMÓVIL",#REF!="CAMIONETA",#REF!="MICROBUS",#REF!="CAMPERO",#REF!="TRACTOCAMION"),"CONDUCTOR",#REF!)</f>
        <v>#REF!</v>
      </c>
      <c r="K57" s="49" t="e">
        <f>IF(OR(#REF!="VOLQUETA",#REF!="BUS",#REF!="BUSETA",#REF!="CAMIÓN",#REF!="AUTOMÓVIL",#REF!="CAMIONETA",#REF!="MICROBUS",#REF!="CAMPERO",#REF!="TRACTOCAMION"),"CONDUCTOR",#REF!)</f>
        <v>#REF!</v>
      </c>
      <c r="L57" s="49" t="e">
        <f>IF(OR(#REF!="VOLQUETA",#REF!="BUS",#REF!="BUSETA",#REF!="CAMIÓN",#REF!="AUTOMÓVIL",#REF!="CAMIONETA",#REF!="MICROBUS",#REF!="CAMPERO",#REF!="TRACTOCAMION"),"CONDUCTOR",#REF!)</f>
        <v>#REF!</v>
      </c>
      <c r="M57" s="49" t="e">
        <f>IF(OR(#REF!="VOLQUETA",#REF!="BUS",#REF!="BUSETA",#REF!="CAMIÓN",#REF!="AUTOMÓVIL",#REF!="CAMIONETA",#REF!="MICROBUS",#REF!="CAMPERO",#REF!="TRACTOCAMION"),"CONDUCTOR",#REF!)</f>
        <v>#REF!</v>
      </c>
      <c r="N57" s="49" t="e">
        <f>IF(OR(#REF!="VOLQUETA",#REF!="BUS",#REF!="BUSETA",#REF!="CAMIÓN",#REF!="AUTOMÓVIL",#REF!="CAMIONETA",#REF!="MICROBUS",#REF!="CAMPERO",#REF!="TRACTOCAMION"),"CONDUCTOR",#REF!)</f>
        <v>#REF!</v>
      </c>
      <c r="O57" s="49" t="e">
        <f>IF(OR(#REF!="VOLQUETA",#REF!="BUS",#REF!="BUSETA",#REF!="CAMIÓN",#REF!="AUTOMÓVIL",#REF!="CAMIONETA",#REF!="MICROBUS",#REF!="CAMPERO",#REF!="TRACTOCAMION"),"CONDUCTOR",#REF!)</f>
        <v>#REF!</v>
      </c>
      <c r="P57" s="49">
        <f>YEAR('Base Consolidada'!QM72)-YEAR('Base Consolidada'!CG72)</f>
        <v>20</v>
      </c>
      <c r="Q57" s="51" t="e">
        <f>IF(#REF!=0," ",YEAR('Base Consolidada'!QM72)-YEAR(#REF!))</f>
        <v>#REF!</v>
      </c>
      <c r="R57" s="51" t="e">
        <f>IF(#REF!=0," ",YEAR('Base Consolidada'!QM72)-YEAR(#REF!))</f>
        <v>#REF!</v>
      </c>
      <c r="S57" s="51" t="e">
        <f>IF(#REF!=0," ",YEAR('Base Consolidada'!$QM$7)-YEAR(#REF!))</f>
        <v>#REF!</v>
      </c>
      <c r="T57" s="51" t="e">
        <f>IF(#REF!=0," ",YEAR('Base Consolidada'!$QM$7)-YEAR(#REF!))</f>
        <v>#REF!</v>
      </c>
      <c r="U57" s="51" t="e">
        <f>IF(#REF!=0," ",YEAR('Base Consolidada'!$QM$7)-YEAR(#REF!))</f>
        <v>#REF!</v>
      </c>
      <c r="V57" s="51" t="e">
        <f>IF(#REF!=0," ",YEAR('Base Consolidada'!$QM$7)-YEAR(#REF!))</f>
        <v>#REF!</v>
      </c>
      <c r="W57" s="51" t="e">
        <f>IF(#REF!=0," ",YEAR('Base Consolidada'!$QM$7)-YEAR(#REF!))</f>
        <v>#REF!</v>
      </c>
      <c r="X57" s="51" t="e">
        <f>IF(#REF!=0," ",YEAR('Base Consolidada'!$QM$7)-YEAR(#REF!))</f>
        <v>#REF!</v>
      </c>
      <c r="Y57" s="51" t="e">
        <f>IF(#REF!=0," ",YEAR('Base Consolidada'!$QM$7)-YEAR(#REF!))</f>
        <v>#REF!</v>
      </c>
      <c r="Z57" s="51" t="e">
        <f>IF(#REF!=0," ",YEAR('Base Consolidada'!$QM$7)-YEAR(#REF!))</f>
        <v>#REF!</v>
      </c>
      <c r="AA57" s="51" t="e">
        <f>IF(#REF!=0," ",YEAR('Base Consolidada'!$QM$7)-YEAR(#REF!))</f>
        <v>#REF!</v>
      </c>
      <c r="AB57" s="1" t="str">
        <f>IF('Base Consolidada'!CI72="********"," ",'Base Consolidada'!CI72)</f>
        <v>MUERTO</v>
      </c>
      <c r="AC57" s="1" t="e">
        <f>IF(#REF!=0," ",#REF!)</f>
        <v>#REF!</v>
      </c>
      <c r="AD57" s="1" t="e">
        <f>#REF!</f>
        <v>#REF!</v>
      </c>
      <c r="AE57" s="1" t="e">
        <f>#REF!</f>
        <v>#REF!</v>
      </c>
      <c r="AF57" s="1" t="e">
        <f>#REF!</f>
        <v>#REF!</v>
      </c>
      <c r="AG57" s="1" t="e">
        <f>#REF!</f>
        <v>#REF!</v>
      </c>
      <c r="AH57" s="1" t="e">
        <f>#REF!</f>
        <v>#REF!</v>
      </c>
      <c r="AI57" s="1" t="e">
        <f>#REF!</f>
        <v>#REF!</v>
      </c>
      <c r="AJ57" s="1" t="e">
        <f>#REF!</f>
        <v>#REF!</v>
      </c>
      <c r="AK57" s="1" t="e">
        <f>#REF!</f>
        <v>#REF!</v>
      </c>
      <c r="AL57" s="1" t="e">
        <f>#REF!</f>
        <v>#REF!</v>
      </c>
      <c r="AM57" s="1" t="e">
        <f>#REF!</f>
        <v>#REF!</v>
      </c>
      <c r="AN57" s="1"/>
      <c r="AO57" s="1" t="e">
        <f>#REF!</f>
        <v>#REF!</v>
      </c>
      <c r="AP57" s="53" t="e">
        <f>#REF!</f>
        <v>#REF!</v>
      </c>
      <c r="AQ57" s="1" t="e">
        <f>#REF!</f>
        <v>#REF!</v>
      </c>
      <c r="AR57" s="1" t="e">
        <f>#REF!</f>
        <v>#REF!</v>
      </c>
      <c r="AS57" s="1" t="e">
        <f>#REF!</f>
        <v>#REF!</v>
      </c>
      <c r="AT57" s="54"/>
      <c r="AU57" s="54" t="e">
        <f>IF(#REF!=0," ",YEAR('Base Consolidada'!QM72)-YEAR(#REF!))</f>
        <v>#REF!</v>
      </c>
      <c r="AV57" s="54" t="e">
        <f>IF(#REF!=0," ",YEAR('Base Consolidada'!QM72)-YEAR(#REF!))</f>
        <v>#REF!</v>
      </c>
      <c r="AW57" s="54" t="e">
        <f>IF(#REF!=0," ",YEAR('Base Consolidada'!$QM$7)-YEAR(#REF!))</f>
        <v>#REF!</v>
      </c>
      <c r="AX57" s="54" t="e">
        <f>IF(#REF!=0," ",YEAR('Base Consolidada'!$QM$7)-YEAR(#REF!))</f>
        <v>#REF!</v>
      </c>
      <c r="AY57" s="54" t="e">
        <f>IF(#REF!=0," ",YEAR('Base Consolidada'!$QM$7)-YEAR(#REF!))</f>
        <v>#REF!</v>
      </c>
      <c r="AZ57" s="1"/>
      <c r="BA57" s="1" t="e">
        <f>#REF!</f>
        <v>#REF!</v>
      </c>
      <c r="BB57" s="1" t="e">
        <f>#REF!</f>
        <v>#REF!</v>
      </c>
      <c r="BC57" s="1" t="e">
        <f>#REF!</f>
        <v>#REF!</v>
      </c>
      <c r="BD57" s="1" t="e">
        <f>#REF!</f>
        <v>#REF!</v>
      </c>
      <c r="BE57" s="1" t="e">
        <f>#REF!</f>
        <v>#REF!</v>
      </c>
      <c r="BF57" s="1" t="str">
        <f>IF('Base Consolidada'!AJT72="APLICA",1," ")</f>
        <v> </v>
      </c>
      <c r="BG57" s="1" t="str">
        <f>IF('Base Consolidada'!AJU72="APLICA",1," ")</f>
        <v> </v>
      </c>
      <c r="BH57" s="1" t="str">
        <f>IF('Base Consolidada'!AJV72="APLICA",1," ")</f>
        <v> </v>
      </c>
      <c r="BI57" s="1" t="str">
        <f>IF('Base Consolidada'!AJW72="APLICA",1," ")</f>
        <v> </v>
      </c>
      <c r="BJ57" s="1" t="str">
        <f>IF('Base Consolidada'!AJX72="APLICA",1," ")</f>
        <v> </v>
      </c>
      <c r="BK57" s="1">
        <f>IF('Base Consolidada'!AJY72="APLICA",1," ")</f>
        <v>1</v>
      </c>
      <c r="BL57" s="1" t="str">
        <f>IF('Base Consolidada'!AJZ72="APLICA",1," ")</f>
        <v> </v>
      </c>
      <c r="BM57" s="1" t="str">
        <f>IF('Base Consolidada'!AKA72="APLICA",1," ")</f>
        <v> </v>
      </c>
      <c r="BN57" s="1" t="str">
        <f>IF('Base Consolidada'!AKB72="APLICA",1," ")</f>
        <v> </v>
      </c>
      <c r="BO57" s="1" t="str">
        <f>IF('Base Consolidada'!AKC72="APLICA",1," ")</f>
        <v> </v>
      </c>
      <c r="BP57" s="1" t="str">
        <f>IF('Base Consolidada'!AKD72="APLICA",1," ")</f>
        <v> </v>
      </c>
      <c r="BQ57" s="1" t="str">
        <f>IF('Base Consolidada'!AKE72="APLICA",1," ")</f>
        <v> </v>
      </c>
      <c r="BR57" s="1" t="str">
        <f>IF('Base Consolidada'!AKF72="APLICA",1," ")</f>
        <v> </v>
      </c>
      <c r="BS57" s="1" t="str">
        <f>IF('Base Consolidada'!AKG72="APLICA",1," ")</f>
        <v> </v>
      </c>
      <c r="BT57" s="1" t="str">
        <f>IF('Base Consolidada'!AKH72="APLICA",1," ")</f>
        <v> </v>
      </c>
      <c r="BU57" s="1" t="str">
        <f>IF('Base Consolidada'!AKI72="APLICA",1," ")</f>
        <v> </v>
      </c>
      <c r="BV57" s="1" t="str">
        <f>IF('Base Consolidada'!AKJ72="APLICA",1," ")</f>
        <v> </v>
      </c>
      <c r="BW57" s="1" t="str">
        <f>IF('Base Consolidada'!AKK72="APLICA",1," ")</f>
        <v> </v>
      </c>
      <c r="BX57" s="1" t="str">
        <f>IF('Base Consolidada'!AKL72="APLICA",1," ")</f>
        <v> </v>
      </c>
      <c r="BY57" s="1" t="str">
        <f>IF('Base Consolidada'!AKM72="APLICA",1," ")</f>
        <v> </v>
      </c>
      <c r="BZ57" s="1" t="str">
        <f>IF('Base Consolidada'!AKN72="APLICA",1," ")</f>
        <v> </v>
      </c>
      <c r="CA57" s="1" t="str">
        <f>IF('Base Consolidada'!AKO72="APLICA",1," ")</f>
        <v> </v>
      </c>
      <c r="CB57" s="1" t="str">
        <f>IF('Base Consolidada'!AKP72="APLICA",1," ")</f>
        <v> </v>
      </c>
      <c r="CC57" s="1" t="str">
        <f>IF('Base Consolidada'!AKQ72="APLICA",1," ")</f>
        <v> </v>
      </c>
      <c r="CD57" s="1">
        <f>IF('Base Consolidada'!AKR72="APLICA",1," ")</f>
        <v>1</v>
      </c>
      <c r="CE57" s="1" t="str">
        <f>IF('Base Consolidada'!AKS72="APLICA",1," ")</f>
        <v> </v>
      </c>
      <c r="CF57" s="1" t="str">
        <f>IF('Base Consolidada'!AKT72="APLICA",1," ")</f>
        <v> </v>
      </c>
      <c r="CG57" s="1" t="str">
        <f>IF('Base Consolidada'!AKU72="APLICA",1," ")</f>
        <v> </v>
      </c>
      <c r="CH57" s="1">
        <f>IF('Base Consolidada'!AKV72="APLICA",1," ")</f>
        <v>1</v>
      </c>
      <c r="CI57" s="1">
        <f>IF('Base Consolidada'!AKW72="APLICA",1," ")</f>
        <v>1</v>
      </c>
      <c r="CJ57" s="1" t="str">
        <f>IF('Base Consolidada'!AKX72="APLICA",1," ")</f>
        <v> </v>
      </c>
      <c r="CK57" s="1">
        <f>IF('Base Consolidada'!AKY72="APLICA",1," ")</f>
        <v>1</v>
      </c>
      <c r="CL57" s="1" t="str">
        <f>IF('Base Consolidada'!AKZ72="APLICA",1," ")</f>
        <v> </v>
      </c>
      <c r="CM57" s="1" t="str">
        <f>IF('Base Consolidada'!ALA72="APLICA",1," ")</f>
        <v> </v>
      </c>
      <c r="CN57" s="1" t="str">
        <f>IF('Base Consolidada'!ALB72="APLICA",1," ")</f>
        <v> </v>
      </c>
      <c r="CO57" s="1" t="str">
        <f>IF('Base Consolidada'!ALC72="APLICA",1," ")</f>
        <v> </v>
      </c>
      <c r="CP57" s="1">
        <f>IF('Base Consolidada'!ALD72="APLICA",1," ")</f>
        <v>1</v>
      </c>
      <c r="CQ57" s="1" t="str">
        <f>IF('Base Consolidada'!ALE72="APLICA",1," ")</f>
        <v> </v>
      </c>
      <c r="CR57" s="1" t="e">
        <f>IF('Base Consolidada'!#REF!="APLICA",1," ")</f>
        <v>#REF!</v>
      </c>
      <c r="CS57" s="1" t="e">
        <f>IF('Base Consolidada'!#REF!="APLICA",1," ")</f>
        <v>#REF!</v>
      </c>
      <c r="CT57" s="1" t="e">
        <f>IF('Base Consolidada'!#REF!="APLICA",1," ")</f>
        <v>#REF!</v>
      </c>
      <c r="CU57" s="1" t="e">
        <f>IF('Base Consolidada'!#REF!="APLICA",1," ")</f>
        <v>#REF!</v>
      </c>
      <c r="CV57" s="1" t="e">
        <f>IF('Base Consolidada'!#REF!="APLICA",1," ")</f>
        <v>#REF!</v>
      </c>
      <c r="CW57" s="1" t="e">
        <f>IF('Base Consolidada'!#REF!="APLICA",1," ")</f>
        <v>#REF!</v>
      </c>
      <c r="CX57" s="1" t="str">
        <f>IF('Base Consolidada'!ALF72="APLICA",1," ")</f>
        <v> </v>
      </c>
      <c r="CY57" s="1">
        <f>IF('Base Consolidada'!ALG72="APLICA",1," ")</f>
        <v>1</v>
      </c>
      <c r="CZ57" s="1" t="str">
        <f>IF('Base Consolidada'!ALH72="APLICA",1," ")</f>
        <v> </v>
      </c>
      <c r="DA57" s="1" t="str">
        <f>IF('Base Consolidada'!ALI72="APLICA",1," ")</f>
        <v> </v>
      </c>
      <c r="DB57" s="1" t="str">
        <f>IF('Base Consolidada'!ALJ72="APLICA",1," ")</f>
        <v> </v>
      </c>
      <c r="DC57" s="1" t="str">
        <f>IF('Base Consolidada'!ALK72="APLICA",1," ")</f>
        <v> </v>
      </c>
      <c r="DD57" s="1" t="str">
        <f>IF('Base Consolidada'!ALL72="APLICA",1," ")</f>
        <v> </v>
      </c>
      <c r="DE57" s="1" t="str">
        <f>IF('Base Consolidada'!ALM72="APLICA",1," ")</f>
        <v> </v>
      </c>
      <c r="DF57" s="1" t="str">
        <f>IF('Base Consolidada'!ALN72="APLICA",1," ")</f>
        <v> </v>
      </c>
      <c r="DG57" s="1" t="str">
        <f>IF('Base Consolidada'!ALO72="APLICA",1," ")</f>
        <v> </v>
      </c>
      <c r="DH57" s="1" t="str">
        <f>IF('Base Consolidada'!ALP72="APLICA",1," ")</f>
        <v> </v>
      </c>
      <c r="DI57" s="1">
        <f>IF('Base Consolidada'!ALQ72="APLICA",1," ")</f>
        <v>1</v>
      </c>
      <c r="DJ57" s="1" t="str">
        <f>IF('Base Consolidada'!ALR72="APLICA",1," ")</f>
        <v> </v>
      </c>
      <c r="DK57" s="1" t="str">
        <f>IF('Base Consolidada'!ALS72="APLICA",1," ")</f>
        <v> </v>
      </c>
      <c r="DL57" s="1" t="str">
        <f>IF('Base Consolidada'!ALT72="APLICA",1," ")</f>
        <v> </v>
      </c>
      <c r="DM57" s="1" t="str">
        <f>IF('Base Consolidada'!ALU72="APLICA",1," ")</f>
        <v> </v>
      </c>
      <c r="DN57" s="1" t="str">
        <f>IF('Base Consolidada'!ALV72="APLICA",1," ")</f>
        <v> </v>
      </c>
      <c r="DO57" s="1" t="str">
        <f>IF('Base Consolidada'!ALW72="APLICA",1," ")</f>
        <v> </v>
      </c>
      <c r="DP57" s="1">
        <f>IF('Base Consolidada'!ALX72="APLICA",1," ")</f>
        <v>1</v>
      </c>
    </row>
    <row r="58" ht="14.5" spans="1:120">
      <c r="A58" s="49">
        <f>'Base Consolidada'!B74</f>
        <v>97</v>
      </c>
      <c r="B58" s="1" t="s">
        <v>3920</v>
      </c>
      <c r="C58" s="1" t="s">
        <v>3921</v>
      </c>
      <c r="D58" s="1" t="str">
        <f>IF(OR('Base Consolidada'!DW74="VOLQUETA",'Base Consolidada'!DW74="BUS",'Base Consolidada'!DW74="BUSETA",'Base Consolidada'!DW74="CAMIÓN",'Base Consolidada'!DW74="AUTOMÓVIL",'Base Consolidada'!DW74="CAMIONETA",'Base Consolidada'!DW74="MICROBUS",'Base Consolidada'!DW74="CAMPERO",'Base Consolidada'!DW74="TRACTOCAMION"),"CONDUCTOR",'Base Consolidada'!DW74)</f>
        <v>CONDUCTOR</v>
      </c>
      <c r="E58" s="1" t="e">
        <f>IF(OR(#REF!="VOLQUETA",#REF!="BUS",#REF!="BUSETA",#REF!="CAMIÓN",#REF!="AUTOMÓVIL",#REF!="CAMIONETA",#REF!="MICROBUS",#REF!="CAMPERO",#REF!="TRACTOCAMION"),"CONDUCTOR",#REF!)</f>
        <v>#REF!</v>
      </c>
      <c r="F58" s="1" t="e">
        <f>IF(OR(#REF!="VOLQUETA",#REF!="BUS",#REF!="BUSETA",#REF!="CAMIÓN",#REF!="AUTOMÓVIL",#REF!="CAMIONETA",#REF!="MICROBUS",#REF!="CAMPERO",#REF!="TRACTOCAMION"),"CONDUCTOR",#REF!)</f>
        <v>#REF!</v>
      </c>
      <c r="G58" s="49" t="e">
        <f>IF(OR(#REF!="VOLQUETA",#REF!="BUS",#REF!="BUSETA",#REF!="CAMIÓN",#REF!="AUTOMÓVIL",#REF!="CAMIONETA",#REF!="MICROBUS",#REF!="CAMPERO",#REF!="TRACTOCAMION"),"CONDUCTOR",#REF!)</f>
        <v>#REF!</v>
      </c>
      <c r="H58" s="49" t="e">
        <f>IF(OR(#REF!="VOLQUETA",#REF!="BUS",#REF!="BUSETA",#REF!="CAMIÓN",#REF!="AUTOMÓVIL",#REF!="CAMIONETA",#REF!="MICROBUS",#REF!="CAMPERO",#REF!="TRACTOCAMION"),"CONDUCTOR",#REF!)</f>
        <v>#REF!</v>
      </c>
      <c r="I58" s="49" t="e">
        <f>IF(OR(#REF!="VOLQUETA",#REF!="BUS",#REF!="BUSETA",#REF!="CAMIÓN",#REF!="AUTOMÓVIL",#REF!="CAMIONETA",#REF!="MICROBUS",#REF!="CAMPERO",#REF!="TRACTOCAMION"),"CONDUCTOR",#REF!)</f>
        <v>#REF!</v>
      </c>
      <c r="J58" s="49" t="e">
        <f>IF(OR(#REF!="VOLQUETA",#REF!="BUS",#REF!="BUSETA",#REF!="CAMIÓN",#REF!="AUTOMÓVIL",#REF!="CAMIONETA",#REF!="MICROBUS",#REF!="CAMPERO",#REF!="TRACTOCAMION"),"CONDUCTOR",#REF!)</f>
        <v>#REF!</v>
      </c>
      <c r="K58" s="49" t="e">
        <f>IF(OR(#REF!="VOLQUETA",#REF!="BUS",#REF!="BUSETA",#REF!="CAMIÓN",#REF!="AUTOMÓVIL",#REF!="CAMIONETA",#REF!="MICROBUS",#REF!="CAMPERO",#REF!="TRACTOCAMION"),"CONDUCTOR",#REF!)</f>
        <v>#REF!</v>
      </c>
      <c r="L58" s="49" t="e">
        <f>IF(OR(#REF!="VOLQUETA",#REF!="BUS",#REF!="BUSETA",#REF!="CAMIÓN",#REF!="AUTOMÓVIL",#REF!="CAMIONETA",#REF!="MICROBUS",#REF!="CAMPERO",#REF!="TRACTOCAMION"),"CONDUCTOR",#REF!)</f>
        <v>#REF!</v>
      </c>
      <c r="M58" s="49" t="e">
        <f>IF(OR(#REF!="VOLQUETA",#REF!="BUS",#REF!="BUSETA",#REF!="CAMIÓN",#REF!="AUTOMÓVIL",#REF!="CAMIONETA",#REF!="MICROBUS",#REF!="CAMPERO",#REF!="TRACTOCAMION"),"CONDUCTOR",#REF!)</f>
        <v>#REF!</v>
      </c>
      <c r="N58" s="49" t="e">
        <f>IF(OR(#REF!="VOLQUETA",#REF!="BUS",#REF!="BUSETA",#REF!="CAMIÓN",#REF!="AUTOMÓVIL",#REF!="CAMIONETA",#REF!="MICROBUS",#REF!="CAMPERO",#REF!="TRACTOCAMION"),"CONDUCTOR",#REF!)</f>
        <v>#REF!</v>
      </c>
      <c r="O58" s="49" t="e">
        <f>IF(OR(#REF!="VOLQUETA",#REF!="BUS",#REF!="BUSETA",#REF!="CAMIÓN",#REF!="AUTOMÓVIL",#REF!="CAMIONETA",#REF!="MICROBUS",#REF!="CAMPERO",#REF!="TRACTOCAMION"),"CONDUCTOR",#REF!)</f>
        <v>#REF!</v>
      </c>
      <c r="P58" s="49" t="e">
        <f>YEAR('Base Consolidada'!QM74)-YEAR('Base Consolidada'!CG74)</f>
        <v>#VALUE!</v>
      </c>
      <c r="Q58" s="52" t="e">
        <f>IF(#REF!=0," ",YEAR('Base Consolidada'!QM74)-YEAR(#REF!))</f>
        <v>#REF!</v>
      </c>
      <c r="R58" s="51" t="e">
        <f>IF(#REF!=0," ",YEAR('Base Consolidada'!QM74)-YEAR(#REF!))</f>
        <v>#REF!</v>
      </c>
      <c r="S58" s="51" t="e">
        <f>IF(#REF!=0," ",YEAR('Base Consolidada'!$QM$7)-YEAR(#REF!))</f>
        <v>#REF!</v>
      </c>
      <c r="T58" s="51" t="e">
        <f>IF(#REF!=0," ",YEAR('Base Consolidada'!$QM$7)-YEAR(#REF!))</f>
        <v>#REF!</v>
      </c>
      <c r="U58" s="51" t="e">
        <f>IF(#REF!=0," ",YEAR('Base Consolidada'!$QM$7)-YEAR(#REF!))</f>
        <v>#REF!</v>
      </c>
      <c r="V58" s="51" t="e">
        <f>IF(#REF!=0," ",YEAR('Base Consolidada'!$QM$7)-YEAR(#REF!))</f>
        <v>#REF!</v>
      </c>
      <c r="W58" s="51" t="e">
        <f>IF(#REF!=0," ",YEAR('Base Consolidada'!$QM$7)-YEAR(#REF!))</f>
        <v>#REF!</v>
      </c>
      <c r="X58" s="51" t="e">
        <f>IF(#REF!=0," ",YEAR('Base Consolidada'!$QM$7)-YEAR(#REF!))</f>
        <v>#REF!</v>
      </c>
      <c r="Y58" s="51" t="e">
        <f>IF(#REF!=0," ",YEAR('Base Consolidada'!$QM$7)-YEAR(#REF!))</f>
        <v>#REF!</v>
      </c>
      <c r="Z58" s="51" t="e">
        <f>IF(#REF!=0," ",YEAR('Base Consolidada'!$QM$7)-YEAR(#REF!))</f>
        <v>#REF!</v>
      </c>
      <c r="AA58" s="51" t="e">
        <f>IF(#REF!=0," ",YEAR('Base Consolidada'!$QM$7)-YEAR(#REF!))</f>
        <v>#REF!</v>
      </c>
      <c r="AB58" s="1" t="str">
        <f>IF('Base Consolidada'!CI74="********"," ",'Base Consolidada'!CI74)</f>
        <v>*****</v>
      </c>
      <c r="AC58" s="1" t="e">
        <f>IF(#REF!=0," ",#REF!)</f>
        <v>#REF!</v>
      </c>
      <c r="AD58" s="1" t="e">
        <f>#REF!</f>
        <v>#REF!</v>
      </c>
      <c r="AE58" s="1" t="e">
        <f>#REF!</f>
        <v>#REF!</v>
      </c>
      <c r="AF58" s="1" t="e">
        <f>#REF!</f>
        <v>#REF!</v>
      </c>
      <c r="AG58" s="1" t="e">
        <f>#REF!</f>
        <v>#REF!</v>
      </c>
      <c r="AH58" s="1" t="e">
        <f>#REF!</f>
        <v>#REF!</v>
      </c>
      <c r="AI58" s="1" t="e">
        <f>#REF!</f>
        <v>#REF!</v>
      </c>
      <c r="AJ58" s="1" t="e">
        <f>#REF!</f>
        <v>#REF!</v>
      </c>
      <c r="AK58" s="1" t="e">
        <f>#REF!</f>
        <v>#REF!</v>
      </c>
      <c r="AL58" s="1" t="e">
        <f>#REF!</f>
        <v>#REF!</v>
      </c>
      <c r="AM58" s="1" t="e">
        <f>#REF!</f>
        <v>#REF!</v>
      </c>
      <c r="AN58" s="1"/>
      <c r="AO58" s="1" t="e">
        <f>#REF!</f>
        <v>#REF!</v>
      </c>
      <c r="AP58" s="53" t="e">
        <f>#REF!</f>
        <v>#REF!</v>
      </c>
      <c r="AQ58" s="1" t="e">
        <f>#REF!</f>
        <v>#REF!</v>
      </c>
      <c r="AR58" s="1" t="e">
        <f>#REF!</f>
        <v>#REF!</v>
      </c>
      <c r="AS58" s="1" t="e">
        <f>#REF!</f>
        <v>#REF!</v>
      </c>
      <c r="AT58" s="54"/>
      <c r="AU58" s="54" t="e">
        <f>IF(#REF!=0," ",YEAR('Base Consolidada'!QM74)-YEAR(#REF!))</f>
        <v>#REF!</v>
      </c>
      <c r="AV58" s="54" t="e">
        <f>IF(#REF!=0," ",YEAR('Base Consolidada'!QM74)-YEAR(#REF!))</f>
        <v>#REF!</v>
      </c>
      <c r="AW58" s="54" t="e">
        <f>IF(#REF!=0," ",YEAR('Base Consolidada'!$QM$7)-YEAR(#REF!))</f>
        <v>#REF!</v>
      </c>
      <c r="AX58" s="54" t="e">
        <f>IF(#REF!=0," ",YEAR('Base Consolidada'!$QM$7)-YEAR(#REF!))</f>
        <v>#REF!</v>
      </c>
      <c r="AY58" s="54" t="e">
        <f>IF(#REF!=0," ",YEAR('Base Consolidada'!$QM$7)-YEAR(#REF!))</f>
        <v>#REF!</v>
      </c>
      <c r="AZ58" s="1"/>
      <c r="BA58" s="1" t="e">
        <f>#REF!</f>
        <v>#REF!</v>
      </c>
      <c r="BB58" s="1" t="e">
        <f>#REF!</f>
        <v>#REF!</v>
      </c>
      <c r="BC58" s="1" t="e">
        <f>#REF!</f>
        <v>#REF!</v>
      </c>
      <c r="BD58" s="1" t="e">
        <f>#REF!</f>
        <v>#REF!</v>
      </c>
      <c r="BE58" s="1" t="e">
        <f>#REF!</f>
        <v>#REF!</v>
      </c>
      <c r="BF58" s="1">
        <f>IF('Base Consolidada'!AJT74="APLICA",1," ")</f>
        <v>1</v>
      </c>
      <c r="BG58" s="1" t="str">
        <f>IF('Base Consolidada'!AJU74="APLICA",1," ")</f>
        <v> </v>
      </c>
      <c r="BH58" s="1" t="str">
        <f>IF('Base Consolidada'!AJV74="APLICA",1," ")</f>
        <v> </v>
      </c>
      <c r="BI58" s="1">
        <f>IF('Base Consolidada'!AJW74="APLICA",1," ")</f>
        <v>1</v>
      </c>
      <c r="BJ58" s="1" t="str">
        <f>IF('Base Consolidada'!AJX74="APLICA",1," ")</f>
        <v> </v>
      </c>
      <c r="BK58" s="1">
        <f>IF('Base Consolidada'!AJY74="APLICA",1," ")</f>
        <v>1</v>
      </c>
      <c r="BL58" s="1" t="str">
        <f>IF('Base Consolidada'!AJZ74="APLICA",1," ")</f>
        <v> </v>
      </c>
      <c r="BM58" s="1" t="str">
        <f>IF('Base Consolidada'!AKA74="APLICA",1," ")</f>
        <v> </v>
      </c>
      <c r="BN58" s="1" t="str">
        <f>IF('Base Consolidada'!AKB74="APLICA",1," ")</f>
        <v> </v>
      </c>
      <c r="BO58" s="1" t="str">
        <f>IF('Base Consolidada'!AKC74="APLICA",1," ")</f>
        <v> </v>
      </c>
      <c r="BP58" s="1" t="str">
        <f>IF('Base Consolidada'!AKD74="APLICA",1," ")</f>
        <v> </v>
      </c>
      <c r="BQ58" s="1" t="str">
        <f>IF('Base Consolidada'!AKE74="APLICA",1," ")</f>
        <v> </v>
      </c>
      <c r="BR58" s="1" t="str">
        <f>IF('Base Consolidada'!AKF74="APLICA",1," ")</f>
        <v> </v>
      </c>
      <c r="BS58" s="1" t="str">
        <f>IF('Base Consolidada'!AKG74="APLICA",1," ")</f>
        <v> </v>
      </c>
      <c r="BT58" s="1" t="str">
        <f>IF('Base Consolidada'!AKH74="APLICA",1," ")</f>
        <v> </v>
      </c>
      <c r="BU58" s="1" t="str">
        <f>IF('Base Consolidada'!AKI74="APLICA",1," ")</f>
        <v> </v>
      </c>
      <c r="BV58" s="1" t="str">
        <f>IF('Base Consolidada'!AKJ74="APLICA",1," ")</f>
        <v> </v>
      </c>
      <c r="BW58" s="1" t="str">
        <f>IF('Base Consolidada'!AKK74="APLICA",1," ")</f>
        <v> </v>
      </c>
      <c r="BX58" s="1" t="str">
        <f>IF('Base Consolidada'!AKL74="APLICA",1," ")</f>
        <v> </v>
      </c>
      <c r="BY58" s="1" t="str">
        <f>IF('Base Consolidada'!AKM74="APLICA",1," ")</f>
        <v> </v>
      </c>
      <c r="BZ58" s="1" t="str">
        <f>IF('Base Consolidada'!AKN74="APLICA",1," ")</f>
        <v> </v>
      </c>
      <c r="CA58" s="1" t="str">
        <f>IF('Base Consolidada'!AKO74="APLICA",1," ")</f>
        <v> </v>
      </c>
      <c r="CB58" s="1" t="str">
        <f>IF('Base Consolidada'!AKP74="APLICA",1," ")</f>
        <v> </v>
      </c>
      <c r="CC58" s="1" t="str">
        <f>IF('Base Consolidada'!AKQ74="APLICA",1," ")</f>
        <v> </v>
      </c>
      <c r="CD58" s="1" t="str">
        <f>IF('Base Consolidada'!AKR74="APLICA",1," ")</f>
        <v> </v>
      </c>
      <c r="CE58" s="1" t="str">
        <f>IF('Base Consolidada'!AKS74="APLICA",1," ")</f>
        <v> </v>
      </c>
      <c r="CF58" s="1" t="str">
        <f>IF('Base Consolidada'!AKT74="APLICA",1," ")</f>
        <v> </v>
      </c>
      <c r="CG58" s="1" t="str">
        <f>IF('Base Consolidada'!AKU74="APLICA",1," ")</f>
        <v> </v>
      </c>
      <c r="CH58" s="1">
        <f>IF('Base Consolidada'!AKV74="APLICA",1," ")</f>
        <v>1</v>
      </c>
      <c r="CI58" s="1" t="str">
        <f>IF('Base Consolidada'!AKW74="APLICA",1," ")</f>
        <v> </v>
      </c>
      <c r="CJ58" s="1" t="str">
        <f>IF('Base Consolidada'!AKX74="APLICA",1," ")</f>
        <v> </v>
      </c>
      <c r="CK58" s="1" t="str">
        <f>IF('Base Consolidada'!AKY74="APLICA",1," ")</f>
        <v> </v>
      </c>
      <c r="CL58" s="1" t="str">
        <f>IF('Base Consolidada'!AKZ74="APLICA",1," ")</f>
        <v> </v>
      </c>
      <c r="CM58" s="1" t="str">
        <f>IF('Base Consolidada'!ALA74="APLICA",1," ")</f>
        <v> </v>
      </c>
      <c r="CN58" s="1" t="str">
        <f>IF('Base Consolidada'!ALB74="APLICA",1," ")</f>
        <v> </v>
      </c>
      <c r="CO58" s="1" t="str">
        <f>IF('Base Consolidada'!ALC74="APLICA",1," ")</f>
        <v> </v>
      </c>
      <c r="CP58" s="1" t="str">
        <f>IF('Base Consolidada'!ALD74="APLICA",1," ")</f>
        <v> </v>
      </c>
      <c r="CQ58" s="1" t="str">
        <f>IF('Base Consolidada'!ALE74="APLICA",1," ")</f>
        <v> </v>
      </c>
      <c r="CR58" s="1" t="e">
        <f>IF('Base Consolidada'!#REF!="APLICA",1," ")</f>
        <v>#REF!</v>
      </c>
      <c r="CS58" s="1" t="e">
        <f>IF('Base Consolidada'!#REF!="APLICA",1," ")</f>
        <v>#REF!</v>
      </c>
      <c r="CT58" s="1" t="e">
        <f>IF('Base Consolidada'!#REF!="APLICA",1," ")</f>
        <v>#REF!</v>
      </c>
      <c r="CU58" s="1" t="e">
        <f>IF('Base Consolidada'!#REF!="APLICA",1," ")</f>
        <v>#REF!</v>
      </c>
      <c r="CV58" s="1" t="e">
        <f>IF('Base Consolidada'!#REF!="APLICA",1," ")</f>
        <v>#REF!</v>
      </c>
      <c r="CW58" s="1" t="e">
        <f>IF('Base Consolidada'!#REF!="APLICA",1," ")</f>
        <v>#REF!</v>
      </c>
      <c r="CX58" s="1" t="str">
        <f>IF('Base Consolidada'!ALF74="APLICA",1," ")</f>
        <v> </v>
      </c>
      <c r="CY58" s="1" t="str">
        <f>IF('Base Consolidada'!ALG74="APLICA",1," ")</f>
        <v> </v>
      </c>
      <c r="CZ58" s="1" t="str">
        <f>IF('Base Consolidada'!ALH74="APLICA",1," ")</f>
        <v> </v>
      </c>
      <c r="DA58" s="1" t="str">
        <f>IF('Base Consolidada'!ALI74="APLICA",1," ")</f>
        <v> </v>
      </c>
      <c r="DB58" s="1">
        <f>IF('Base Consolidada'!ALJ74="APLICA",1," ")</f>
        <v>1</v>
      </c>
      <c r="DC58" s="1" t="str">
        <f>IF('Base Consolidada'!ALK74="APLICA",1," ")</f>
        <v> </v>
      </c>
      <c r="DD58" s="1">
        <f>IF('Base Consolidada'!ALL74="APLICA",1," ")</f>
        <v>1</v>
      </c>
      <c r="DE58" s="1" t="str">
        <f>IF('Base Consolidada'!ALM74="APLICA",1," ")</f>
        <v> </v>
      </c>
      <c r="DF58" s="1" t="str">
        <f>IF('Base Consolidada'!ALN74="APLICA",1," ")</f>
        <v> </v>
      </c>
      <c r="DG58" s="1" t="str">
        <f>IF('Base Consolidada'!ALO74="APLICA",1," ")</f>
        <v> </v>
      </c>
      <c r="DH58" s="1" t="str">
        <f>IF('Base Consolidada'!ALP74="APLICA",1," ")</f>
        <v> </v>
      </c>
      <c r="DI58" s="1">
        <f>IF('Base Consolidada'!ALQ74="APLICA",1," ")</f>
        <v>1</v>
      </c>
      <c r="DJ58" s="1" t="str">
        <f>IF('Base Consolidada'!ALR74="APLICA",1," ")</f>
        <v> </v>
      </c>
      <c r="DK58" s="1" t="str">
        <f>IF('Base Consolidada'!ALS74="APLICA",1," ")</f>
        <v> </v>
      </c>
      <c r="DL58" s="1" t="str">
        <f>IF('Base Consolidada'!ALT74="APLICA",1," ")</f>
        <v> </v>
      </c>
      <c r="DM58" s="1" t="str">
        <f>IF('Base Consolidada'!ALU74="APLICA",1," ")</f>
        <v> </v>
      </c>
      <c r="DN58" s="1" t="str">
        <f>IF('Base Consolidada'!ALV74="APLICA",1," ")</f>
        <v> </v>
      </c>
      <c r="DO58" s="1" t="str">
        <f>IF('Base Consolidada'!ALW74="APLICA",1," ")</f>
        <v> </v>
      </c>
      <c r="DP58" s="1" t="str">
        <f>IF('Base Consolidada'!ALX74="APLICA",1," ")</f>
        <v> </v>
      </c>
    </row>
    <row r="59" ht="14.5" spans="1:120">
      <c r="A59" s="49">
        <f>'Base Consolidada'!B76</f>
        <v>99</v>
      </c>
      <c r="B59" s="1" t="s">
        <v>3856</v>
      </c>
      <c r="C59" s="1" t="s">
        <v>3922</v>
      </c>
      <c r="D59" s="1" t="str">
        <f>IF(OR('Base Consolidada'!DW76="VOLQUETA",'Base Consolidada'!DW76="BUS",'Base Consolidada'!DW76="BUSETA",'Base Consolidada'!DW76="CAMIÓN",'Base Consolidada'!DW76="AUTOMÓVIL",'Base Consolidada'!DW76="CAMIONETA",'Base Consolidada'!DW76="MICROBUS",'Base Consolidada'!DW76="CAMPERO",'Base Consolidada'!DW76="TRACTOCAMION"),"CONDUCTOR",'Base Consolidada'!DW76)</f>
        <v>MOTOCICLETA</v>
      </c>
      <c r="E59" s="1" t="e">
        <f>IF(OR(#REF!="VOLQUETA",#REF!="BUS",#REF!="BUSETA",#REF!="CAMIÓN",#REF!="AUTOMÓVIL",#REF!="CAMIONETA",#REF!="MICROBUS",#REF!="CAMPERO",#REF!="TRACTOCAMION"),"CONDUCTOR",#REF!)</f>
        <v>#REF!</v>
      </c>
      <c r="F59" s="1" t="e">
        <f>IF(OR(#REF!="VOLQUETA",#REF!="BUS",#REF!="BUSETA",#REF!="CAMIÓN",#REF!="AUTOMÓVIL",#REF!="CAMIONETA",#REF!="MICROBUS",#REF!="CAMPERO",#REF!="TRACTOCAMION"),"CONDUCTOR",#REF!)</f>
        <v>#REF!</v>
      </c>
      <c r="G59" s="49" t="e">
        <f>IF(OR(#REF!="VOLQUETA",#REF!="BUS",#REF!="BUSETA",#REF!="CAMIÓN",#REF!="AUTOMÓVIL",#REF!="CAMIONETA",#REF!="MICROBUS",#REF!="CAMPERO",#REF!="TRACTOCAMION"),"CONDUCTOR",#REF!)</f>
        <v>#REF!</v>
      </c>
      <c r="H59" s="49" t="e">
        <f>IF(OR(#REF!="VOLQUETA",#REF!="BUS",#REF!="BUSETA",#REF!="CAMIÓN",#REF!="AUTOMÓVIL",#REF!="CAMIONETA",#REF!="MICROBUS",#REF!="CAMPERO",#REF!="TRACTOCAMION"),"CONDUCTOR",#REF!)</f>
        <v>#REF!</v>
      </c>
      <c r="I59" s="49" t="e">
        <f>IF(OR(#REF!="VOLQUETA",#REF!="BUS",#REF!="BUSETA",#REF!="CAMIÓN",#REF!="AUTOMÓVIL",#REF!="CAMIONETA",#REF!="MICROBUS",#REF!="CAMPERO",#REF!="TRACTOCAMION"),"CONDUCTOR",#REF!)</f>
        <v>#REF!</v>
      </c>
      <c r="J59" s="49" t="e">
        <f>IF(OR(#REF!="VOLQUETA",#REF!="BUS",#REF!="BUSETA",#REF!="CAMIÓN",#REF!="AUTOMÓVIL",#REF!="CAMIONETA",#REF!="MICROBUS",#REF!="CAMPERO",#REF!="TRACTOCAMION"),"CONDUCTOR",#REF!)</f>
        <v>#REF!</v>
      </c>
      <c r="K59" s="49" t="e">
        <f>IF(OR(#REF!="VOLQUETA",#REF!="BUS",#REF!="BUSETA",#REF!="CAMIÓN",#REF!="AUTOMÓVIL",#REF!="CAMIONETA",#REF!="MICROBUS",#REF!="CAMPERO",#REF!="TRACTOCAMION"),"CONDUCTOR",#REF!)</f>
        <v>#REF!</v>
      </c>
      <c r="L59" s="49" t="e">
        <f>IF(OR(#REF!="VOLQUETA",#REF!="BUS",#REF!="BUSETA",#REF!="CAMIÓN",#REF!="AUTOMÓVIL",#REF!="CAMIONETA",#REF!="MICROBUS",#REF!="CAMPERO",#REF!="TRACTOCAMION"),"CONDUCTOR",#REF!)</f>
        <v>#REF!</v>
      </c>
      <c r="M59" s="49" t="e">
        <f>IF(OR(#REF!="VOLQUETA",#REF!="BUS",#REF!="BUSETA",#REF!="CAMIÓN",#REF!="AUTOMÓVIL",#REF!="CAMIONETA",#REF!="MICROBUS",#REF!="CAMPERO",#REF!="TRACTOCAMION"),"CONDUCTOR",#REF!)</f>
        <v>#REF!</v>
      </c>
      <c r="N59" s="49" t="e">
        <f>IF(OR(#REF!="VOLQUETA",#REF!="BUS",#REF!="BUSETA",#REF!="CAMIÓN",#REF!="AUTOMÓVIL",#REF!="CAMIONETA",#REF!="MICROBUS",#REF!="CAMPERO",#REF!="TRACTOCAMION"),"CONDUCTOR",#REF!)</f>
        <v>#REF!</v>
      </c>
      <c r="O59" s="49" t="e">
        <f>IF(OR(#REF!="VOLQUETA",#REF!="BUS",#REF!="BUSETA",#REF!="CAMIÓN",#REF!="AUTOMÓVIL",#REF!="CAMIONETA",#REF!="MICROBUS",#REF!="CAMPERO",#REF!="TRACTOCAMION"),"CONDUCTOR",#REF!)</f>
        <v>#REF!</v>
      </c>
      <c r="P59" s="49" t="e">
        <f>YEAR('Base Consolidada'!QM76)-YEAR('Base Consolidada'!CG76)</f>
        <v>#VALUE!</v>
      </c>
      <c r="Q59" s="51" t="e">
        <f>IF(#REF!=0," ",YEAR('Base Consolidada'!QM76)-YEAR(#REF!))</f>
        <v>#REF!</v>
      </c>
      <c r="R59" s="51" t="e">
        <f>IF(#REF!=0," ",YEAR('Base Consolidada'!QM76)-YEAR(#REF!))</f>
        <v>#REF!</v>
      </c>
      <c r="S59" s="51" t="e">
        <f>IF(#REF!=0," ",YEAR('Base Consolidada'!$QM$7)-YEAR(#REF!))</f>
        <v>#REF!</v>
      </c>
      <c r="T59" s="51" t="e">
        <f>IF(#REF!=0," ",YEAR('Base Consolidada'!$QM$7)-YEAR(#REF!))</f>
        <v>#REF!</v>
      </c>
      <c r="U59" s="51" t="e">
        <f>IF(#REF!=0," ",YEAR('Base Consolidada'!$QM$7)-YEAR(#REF!))</f>
        <v>#REF!</v>
      </c>
      <c r="V59" s="51" t="e">
        <f>IF(#REF!=0," ",YEAR('Base Consolidada'!$QM$7)-YEAR(#REF!))</f>
        <v>#REF!</v>
      </c>
      <c r="W59" s="51" t="e">
        <f>IF(#REF!=0," ",YEAR('Base Consolidada'!$QM$7)-YEAR(#REF!))</f>
        <v>#REF!</v>
      </c>
      <c r="X59" s="51" t="e">
        <f>IF(#REF!=0," ",YEAR('Base Consolidada'!$QM$7)-YEAR(#REF!))</f>
        <v>#REF!</v>
      </c>
      <c r="Y59" s="51" t="e">
        <f>IF(#REF!=0," ",YEAR('Base Consolidada'!$QM$7)-YEAR(#REF!))</f>
        <v>#REF!</v>
      </c>
      <c r="Z59" s="51" t="e">
        <f>IF(#REF!=0," ",YEAR('Base Consolidada'!$QM$7)-YEAR(#REF!))</f>
        <v>#REF!</v>
      </c>
      <c r="AA59" s="51" t="e">
        <f>IF(#REF!=0," ",YEAR('Base Consolidada'!$QM$7)-YEAR(#REF!))</f>
        <v>#REF!</v>
      </c>
      <c r="AB59" s="1" t="str">
        <f>IF('Base Consolidada'!CI76="********"," ",'Base Consolidada'!CI76)</f>
        <v>*****</v>
      </c>
      <c r="AC59" s="1" t="e">
        <f>IF(#REF!=0," ",#REF!)</f>
        <v>#REF!</v>
      </c>
      <c r="AD59" s="1" t="e">
        <f>#REF!</f>
        <v>#REF!</v>
      </c>
      <c r="AE59" s="1" t="e">
        <f>#REF!</f>
        <v>#REF!</v>
      </c>
      <c r="AF59" s="1" t="e">
        <f>#REF!</f>
        <v>#REF!</v>
      </c>
      <c r="AG59" s="1" t="e">
        <f>#REF!</f>
        <v>#REF!</v>
      </c>
      <c r="AH59" s="1" t="e">
        <f>#REF!</f>
        <v>#REF!</v>
      </c>
      <c r="AI59" s="1" t="e">
        <f>#REF!</f>
        <v>#REF!</v>
      </c>
      <c r="AJ59" s="1" t="e">
        <f>#REF!</f>
        <v>#REF!</v>
      </c>
      <c r="AK59" s="1" t="e">
        <f>#REF!</f>
        <v>#REF!</v>
      </c>
      <c r="AL59" s="1" t="e">
        <f>#REF!</f>
        <v>#REF!</v>
      </c>
      <c r="AM59" s="1" t="e">
        <f>#REF!</f>
        <v>#REF!</v>
      </c>
      <c r="AN59" s="1" t="str">
        <f>'Base Consolidada'!MX76</f>
        <v>PEATÓN</v>
      </c>
      <c r="AO59" s="1" t="e">
        <f>#REF!</f>
        <v>#REF!</v>
      </c>
      <c r="AP59" s="53" t="e">
        <f>#REF!</f>
        <v>#REF!</v>
      </c>
      <c r="AQ59" s="1" t="e">
        <f>#REF!</f>
        <v>#REF!</v>
      </c>
      <c r="AR59" s="1" t="e">
        <f>#REF!</f>
        <v>#REF!</v>
      </c>
      <c r="AS59" s="1" t="e">
        <f>#REF!</f>
        <v>#REF!</v>
      </c>
      <c r="AT59" s="54" t="e">
        <f>YEAR('Base Consolidada'!QM76)-YEAR('Base Consolidada'!ML76)</f>
        <v>#VALUE!</v>
      </c>
      <c r="AU59" s="54" t="e">
        <f>IF(#REF!=0," ",YEAR('Base Consolidada'!QM76)-YEAR(#REF!))</f>
        <v>#REF!</v>
      </c>
      <c r="AV59" s="54" t="e">
        <f>IF(#REF!=0," ",YEAR('Base Consolidada'!QM76)-YEAR(#REF!))</f>
        <v>#REF!</v>
      </c>
      <c r="AW59" s="54" t="e">
        <f>IF(#REF!=0," ",YEAR('Base Consolidada'!$QM$7)-YEAR(#REF!))</f>
        <v>#REF!</v>
      </c>
      <c r="AX59" s="54" t="e">
        <f>IF(#REF!=0," ",YEAR('Base Consolidada'!$QM$7)-YEAR(#REF!))</f>
        <v>#REF!</v>
      </c>
      <c r="AY59" s="54" t="e">
        <f>IF(#REF!=0," ",YEAR('Base Consolidada'!$QM$7)-YEAR(#REF!))</f>
        <v>#REF!</v>
      </c>
      <c r="AZ59" s="1" t="str">
        <f>'Base Consolidada'!MY76</f>
        <v>MUERTO</v>
      </c>
      <c r="BA59" s="1" t="e">
        <f>#REF!</f>
        <v>#REF!</v>
      </c>
      <c r="BB59" s="1" t="e">
        <f>#REF!</f>
        <v>#REF!</v>
      </c>
      <c r="BC59" s="1" t="e">
        <f>#REF!</f>
        <v>#REF!</v>
      </c>
      <c r="BD59" s="1" t="e">
        <f>#REF!</f>
        <v>#REF!</v>
      </c>
      <c r="BE59" s="1" t="e">
        <f>#REF!</f>
        <v>#REF!</v>
      </c>
      <c r="BF59" s="1" t="str">
        <f>IF('Base Consolidada'!AJT76="APLICA",1," ")</f>
        <v> </v>
      </c>
      <c r="BG59" s="1" t="str">
        <f>IF('Base Consolidada'!AJU76="APLICA",1," ")</f>
        <v> </v>
      </c>
      <c r="BH59" s="1" t="str">
        <f>IF('Base Consolidada'!AJV76="APLICA",1," ")</f>
        <v> </v>
      </c>
      <c r="BI59" s="1" t="str">
        <f>IF('Base Consolidada'!AJW76="APLICA",1," ")</f>
        <v> </v>
      </c>
      <c r="BJ59" s="1" t="str">
        <f>IF('Base Consolidada'!AJX76="APLICA",1," ")</f>
        <v> </v>
      </c>
      <c r="BK59" s="1" t="str">
        <f>IF('Base Consolidada'!AJY76="APLICA",1," ")</f>
        <v> </v>
      </c>
      <c r="BL59" s="1" t="str">
        <f>IF('Base Consolidada'!AJZ76="APLICA",1," ")</f>
        <v> </v>
      </c>
      <c r="BM59" s="1" t="str">
        <f>IF('Base Consolidada'!AKA76="APLICA",1," ")</f>
        <v> </v>
      </c>
      <c r="BN59" s="1" t="str">
        <f>IF('Base Consolidada'!AKB76="APLICA",1," ")</f>
        <v> </v>
      </c>
      <c r="BO59" s="1">
        <f>IF('Base Consolidada'!AKC76="APLICA",1," ")</f>
        <v>1</v>
      </c>
      <c r="BP59" s="1">
        <f>IF('Base Consolidada'!AKD76="APLICA",1," ")</f>
        <v>1</v>
      </c>
      <c r="BQ59" s="1" t="str">
        <f>IF('Base Consolidada'!AKE76="APLICA",1," ")</f>
        <v> </v>
      </c>
      <c r="BR59" s="1" t="str">
        <f>IF('Base Consolidada'!AKF76="APLICA",1," ")</f>
        <v> </v>
      </c>
      <c r="BS59" s="1" t="str">
        <f>IF('Base Consolidada'!AKG76="APLICA",1," ")</f>
        <v> </v>
      </c>
      <c r="BT59" s="1" t="str">
        <f>IF('Base Consolidada'!AKH76="APLICA",1," ")</f>
        <v> </v>
      </c>
      <c r="BU59" s="1">
        <f>IF('Base Consolidada'!AKI76="APLICA",1," ")</f>
        <v>1</v>
      </c>
      <c r="BV59" s="1" t="str">
        <f>IF('Base Consolidada'!AKJ76="APLICA",1," ")</f>
        <v> </v>
      </c>
      <c r="BW59" s="1" t="str">
        <f>IF('Base Consolidada'!AKK76="APLICA",1," ")</f>
        <v> </v>
      </c>
      <c r="BX59" s="1" t="str">
        <f>IF('Base Consolidada'!AKL76="APLICA",1," ")</f>
        <v> </v>
      </c>
      <c r="BY59" s="1" t="str">
        <f>IF('Base Consolidada'!AKM76="APLICA",1," ")</f>
        <v> </v>
      </c>
      <c r="BZ59" s="1" t="str">
        <f>IF('Base Consolidada'!AKN76="APLICA",1," ")</f>
        <v> </v>
      </c>
      <c r="CA59" s="1" t="str">
        <f>IF('Base Consolidada'!AKO76="APLICA",1," ")</f>
        <v> </v>
      </c>
      <c r="CB59" s="1" t="str">
        <f>IF('Base Consolidada'!AKP76="APLICA",1," ")</f>
        <v> </v>
      </c>
      <c r="CC59" s="1" t="str">
        <f>IF('Base Consolidada'!AKQ76="APLICA",1," ")</f>
        <v> </v>
      </c>
      <c r="CD59" s="1" t="str">
        <f>IF('Base Consolidada'!AKR76="APLICA",1," ")</f>
        <v> </v>
      </c>
      <c r="CE59" s="1">
        <f>IF('Base Consolidada'!AKS76="APLICA",1," ")</f>
        <v>1</v>
      </c>
      <c r="CF59" s="1" t="str">
        <f>IF('Base Consolidada'!AKT76="APLICA",1," ")</f>
        <v> </v>
      </c>
      <c r="CG59" s="1" t="str">
        <f>IF('Base Consolidada'!AKU76="APLICA",1," ")</f>
        <v> </v>
      </c>
      <c r="CH59" s="1" t="str">
        <f>IF('Base Consolidada'!AKV76="APLICA",1," ")</f>
        <v> </v>
      </c>
      <c r="CI59" s="1" t="str">
        <f>IF('Base Consolidada'!AKW76="APLICA",1," ")</f>
        <v> </v>
      </c>
      <c r="CJ59" s="1" t="str">
        <f>IF('Base Consolidada'!AKX76="APLICA",1," ")</f>
        <v> </v>
      </c>
      <c r="CK59" s="1" t="str">
        <f>IF('Base Consolidada'!AKY76="APLICA",1," ")</f>
        <v> </v>
      </c>
      <c r="CL59" s="1" t="str">
        <f>IF('Base Consolidada'!AKZ76="APLICA",1," ")</f>
        <v> </v>
      </c>
      <c r="CM59" s="1" t="str">
        <f>IF('Base Consolidada'!ALA76="APLICA",1," ")</f>
        <v> </v>
      </c>
      <c r="CN59" s="1" t="str">
        <f>IF('Base Consolidada'!ALB76="APLICA",1," ")</f>
        <v> </v>
      </c>
      <c r="CO59" s="1" t="str">
        <f>IF('Base Consolidada'!ALC76="APLICA",1," ")</f>
        <v> </v>
      </c>
      <c r="CP59" s="1" t="str">
        <f>IF('Base Consolidada'!ALD76="APLICA",1," ")</f>
        <v> </v>
      </c>
      <c r="CQ59" s="1" t="str">
        <f>IF('Base Consolidada'!ALE76="APLICA",1," ")</f>
        <v> </v>
      </c>
      <c r="CR59" s="1" t="e">
        <f>IF('Base Consolidada'!#REF!="APLICA",1," ")</f>
        <v>#REF!</v>
      </c>
      <c r="CS59" s="1" t="e">
        <f>IF('Base Consolidada'!#REF!="APLICA",1," ")</f>
        <v>#REF!</v>
      </c>
      <c r="CT59" s="1" t="e">
        <f>IF('Base Consolidada'!#REF!="APLICA",1," ")</f>
        <v>#REF!</v>
      </c>
      <c r="CU59" s="1" t="e">
        <f>IF('Base Consolidada'!#REF!="APLICA",1," ")</f>
        <v>#REF!</v>
      </c>
      <c r="CV59" s="1" t="e">
        <f>IF('Base Consolidada'!#REF!="APLICA",1," ")</f>
        <v>#REF!</v>
      </c>
      <c r="CW59" s="1" t="e">
        <f>IF('Base Consolidada'!#REF!="APLICA",1," ")</f>
        <v>#REF!</v>
      </c>
      <c r="CX59" s="1" t="str">
        <f>IF('Base Consolidada'!ALF76="APLICA",1," ")</f>
        <v> </v>
      </c>
      <c r="CY59" s="1" t="str">
        <f>IF('Base Consolidada'!ALG76="APLICA",1," ")</f>
        <v> </v>
      </c>
      <c r="CZ59" s="1" t="str">
        <f>IF('Base Consolidada'!ALH76="APLICA",1," ")</f>
        <v> </v>
      </c>
      <c r="DA59" s="1" t="str">
        <f>IF('Base Consolidada'!ALI76="APLICA",1," ")</f>
        <v> </v>
      </c>
      <c r="DB59" s="1" t="str">
        <f>IF('Base Consolidada'!ALJ76="APLICA",1," ")</f>
        <v> </v>
      </c>
      <c r="DC59" s="1" t="str">
        <f>IF('Base Consolidada'!ALK76="APLICA",1," ")</f>
        <v> </v>
      </c>
      <c r="DD59" s="1">
        <f>IF('Base Consolidada'!ALL76="APLICA",1," ")</f>
        <v>1</v>
      </c>
      <c r="DE59" s="1" t="str">
        <f>IF('Base Consolidada'!ALM76="APLICA",1," ")</f>
        <v> </v>
      </c>
      <c r="DF59" s="1" t="str">
        <f>IF('Base Consolidada'!ALN76="APLICA",1," ")</f>
        <v> </v>
      </c>
      <c r="DG59" s="1" t="str">
        <f>IF('Base Consolidada'!ALO76="APLICA",1," ")</f>
        <v> </v>
      </c>
      <c r="DH59" s="1">
        <f>IF('Base Consolidada'!ALP76="APLICA",1," ")</f>
        <v>1</v>
      </c>
      <c r="DI59" s="1" t="str">
        <f>IF('Base Consolidada'!ALQ76="APLICA",1," ")</f>
        <v> </v>
      </c>
      <c r="DJ59" s="1">
        <f>IF('Base Consolidada'!ALR76="APLICA",1," ")</f>
        <v>1</v>
      </c>
      <c r="DK59" s="1" t="str">
        <f>IF('Base Consolidada'!ALS76="APLICA",1," ")</f>
        <v> </v>
      </c>
      <c r="DL59" s="1" t="str">
        <f>IF('Base Consolidada'!ALT76="APLICA",1," ")</f>
        <v> </v>
      </c>
      <c r="DM59" s="1" t="str">
        <f>IF('Base Consolidada'!ALU76="APLICA",1," ")</f>
        <v> </v>
      </c>
      <c r="DN59" s="1" t="str">
        <f>IF('Base Consolidada'!ALV76="APLICA",1," ")</f>
        <v> </v>
      </c>
      <c r="DO59" s="1" t="str">
        <f>IF('Base Consolidada'!ALW76="APLICA",1," ")</f>
        <v> </v>
      </c>
      <c r="DP59" s="1" t="str">
        <f>IF('Base Consolidada'!ALX76="APLICA",1," ")</f>
        <v> </v>
      </c>
    </row>
    <row r="60" ht="14.5" spans="1:120">
      <c r="A60" s="49">
        <f>'Base Consolidada'!B89</f>
        <v>119</v>
      </c>
      <c r="B60" s="1" t="s">
        <v>3923</v>
      </c>
      <c r="C60" s="1"/>
      <c r="D60" s="1" t="str">
        <f>IF(OR('Base Consolidada'!DW89="VOLQUETA",'Base Consolidada'!DW89="BUS",'Base Consolidada'!DW89="BUSETA",'Base Consolidada'!DW89="CAMIÓN",'Base Consolidada'!DW89="AUTOMÓVIL",'Base Consolidada'!DW89="CAMIONETA",'Base Consolidada'!DW89="MICROBUS",'Base Consolidada'!DW89="CAMPERO",'Base Consolidada'!DW89="TRACTOCAMION"),"CONDUCTOR",'Base Consolidada'!DW89)</f>
        <v>TRACTOCAMIÓN</v>
      </c>
      <c r="E60" s="1" t="e">
        <f>IF(OR(#REF!="VOLQUETA",#REF!="BUS",#REF!="BUSETA",#REF!="CAMIÓN",#REF!="AUTOMÓVIL",#REF!="CAMIONETA",#REF!="MICROBUS",#REF!="CAMPERO",#REF!="TRACTOCAMION"),"CONDUCTOR",#REF!)</f>
        <v>#REF!</v>
      </c>
      <c r="F60" s="1" t="e">
        <f>IF(OR(#REF!="VOLQUETA",#REF!="BUS",#REF!="BUSETA",#REF!="CAMIÓN",#REF!="AUTOMÓVIL",#REF!="CAMIONETA",#REF!="MICROBUS",#REF!="CAMPERO",#REF!="TRACTOCAMION"),"CONDUCTOR",#REF!)</f>
        <v>#REF!</v>
      </c>
      <c r="G60" s="49" t="e">
        <f>IF(OR(#REF!="VOLQUETA",#REF!="BUS",#REF!="BUSETA",#REF!="CAMIÓN",#REF!="AUTOMÓVIL",#REF!="CAMIONETA",#REF!="MICROBUS",#REF!="CAMPERO",#REF!="TRACTOCAMION"),"CONDUCTOR",#REF!)</f>
        <v>#REF!</v>
      </c>
      <c r="H60" s="49" t="e">
        <f>IF(OR(#REF!="VOLQUETA",#REF!="BUS",#REF!="BUSETA",#REF!="CAMIÓN",#REF!="AUTOMÓVIL",#REF!="CAMIONETA",#REF!="MICROBUS",#REF!="CAMPERO",#REF!="TRACTOCAMION"),"CONDUCTOR",#REF!)</f>
        <v>#REF!</v>
      </c>
      <c r="I60" s="49" t="e">
        <f>IF(OR(#REF!="VOLQUETA",#REF!="BUS",#REF!="BUSETA",#REF!="CAMIÓN",#REF!="AUTOMÓVIL",#REF!="CAMIONETA",#REF!="MICROBUS",#REF!="CAMPERO",#REF!="TRACTOCAMION"),"CONDUCTOR",#REF!)</f>
        <v>#REF!</v>
      </c>
      <c r="J60" s="49" t="e">
        <f>IF(OR(#REF!="VOLQUETA",#REF!="BUS",#REF!="BUSETA",#REF!="CAMIÓN",#REF!="AUTOMÓVIL",#REF!="CAMIONETA",#REF!="MICROBUS",#REF!="CAMPERO",#REF!="TRACTOCAMION"),"CONDUCTOR",#REF!)</f>
        <v>#REF!</v>
      </c>
      <c r="K60" s="49" t="e">
        <f>IF(OR(#REF!="VOLQUETA",#REF!="BUS",#REF!="BUSETA",#REF!="CAMIÓN",#REF!="AUTOMÓVIL",#REF!="CAMIONETA",#REF!="MICROBUS",#REF!="CAMPERO",#REF!="TRACTOCAMION"),"CONDUCTOR",#REF!)</f>
        <v>#REF!</v>
      </c>
      <c r="L60" s="49" t="e">
        <f>IF(OR(#REF!="VOLQUETA",#REF!="BUS",#REF!="BUSETA",#REF!="CAMIÓN",#REF!="AUTOMÓVIL",#REF!="CAMIONETA",#REF!="MICROBUS",#REF!="CAMPERO",#REF!="TRACTOCAMION"),"CONDUCTOR",#REF!)</f>
        <v>#REF!</v>
      </c>
      <c r="M60" s="49" t="e">
        <f>IF(OR(#REF!="VOLQUETA",#REF!="BUS",#REF!="BUSETA",#REF!="CAMIÓN",#REF!="AUTOMÓVIL",#REF!="CAMIONETA",#REF!="MICROBUS",#REF!="CAMPERO",#REF!="TRACTOCAMION"),"CONDUCTOR",#REF!)</f>
        <v>#REF!</v>
      </c>
      <c r="N60" s="49" t="e">
        <f>IF(OR(#REF!="VOLQUETA",#REF!="BUS",#REF!="BUSETA",#REF!="CAMIÓN",#REF!="AUTOMÓVIL",#REF!="CAMIONETA",#REF!="MICROBUS",#REF!="CAMPERO",#REF!="TRACTOCAMION"),"CONDUCTOR",#REF!)</f>
        <v>#REF!</v>
      </c>
      <c r="O60" s="49" t="e">
        <f>IF(OR(#REF!="VOLQUETA",#REF!="BUS",#REF!="BUSETA",#REF!="CAMIÓN",#REF!="AUTOMÓVIL",#REF!="CAMIONETA",#REF!="MICROBUS",#REF!="CAMPERO",#REF!="TRACTOCAMION"),"CONDUCTOR",#REF!)</f>
        <v>#REF!</v>
      </c>
      <c r="P60" s="49" t="e">
        <f>YEAR('Base Consolidada'!QM89)-YEAR('Base Consolidada'!CG89)</f>
        <v>#VALUE!</v>
      </c>
      <c r="Q60" s="51" t="e">
        <f>IF(#REF!=0," ",YEAR('Base Consolidada'!QM89)-YEAR(#REF!))</f>
        <v>#REF!</v>
      </c>
      <c r="R60" s="51" t="e">
        <f>IF(#REF!=0," ",YEAR('Base Consolidada'!QM89)-YEAR(#REF!))</f>
        <v>#REF!</v>
      </c>
      <c r="S60" s="51" t="e">
        <f>IF(#REF!=0," ",YEAR('Base Consolidada'!$QM$7)-YEAR(#REF!))</f>
        <v>#REF!</v>
      </c>
      <c r="T60" s="51" t="e">
        <f>IF(#REF!=0," ",YEAR('Base Consolidada'!$QM$7)-YEAR(#REF!))</f>
        <v>#REF!</v>
      </c>
      <c r="U60" s="51" t="e">
        <f>IF(#REF!=0," ",YEAR('Base Consolidada'!$QM$7)-YEAR(#REF!))</f>
        <v>#REF!</v>
      </c>
      <c r="V60" s="51" t="e">
        <f>IF(#REF!=0," ",YEAR('Base Consolidada'!$QM$7)-YEAR(#REF!))</f>
        <v>#REF!</v>
      </c>
      <c r="W60" s="51" t="e">
        <f>IF(#REF!=0," ",YEAR('Base Consolidada'!$QM$7)-YEAR(#REF!))</f>
        <v>#REF!</v>
      </c>
      <c r="X60" s="51" t="e">
        <f>IF(#REF!=0," ",YEAR('Base Consolidada'!$QM$7)-YEAR(#REF!))</f>
        <v>#REF!</v>
      </c>
      <c r="Y60" s="51" t="e">
        <f>IF(#REF!=0," ",YEAR('Base Consolidada'!$QM$7)-YEAR(#REF!))</f>
        <v>#REF!</v>
      </c>
      <c r="Z60" s="51" t="e">
        <f>IF(#REF!=0," ",YEAR('Base Consolidada'!$QM$7)-YEAR(#REF!))</f>
        <v>#REF!</v>
      </c>
      <c r="AA60" s="51" t="e">
        <f>IF(#REF!=0," ",YEAR('Base Consolidada'!$QM$7)-YEAR(#REF!))</f>
        <v>#REF!</v>
      </c>
      <c r="AB60" s="1" t="str">
        <f>IF('Base Consolidada'!CI89="********"," ",'Base Consolidada'!CI89)</f>
        <v>*****</v>
      </c>
      <c r="AC60" s="1" t="e">
        <f>IF(#REF!=0," ",#REF!)</f>
        <v>#REF!</v>
      </c>
      <c r="AD60" s="1" t="e">
        <f>#REF!</f>
        <v>#REF!</v>
      </c>
      <c r="AE60" s="1" t="e">
        <f>#REF!</f>
        <v>#REF!</v>
      </c>
      <c r="AF60" s="1" t="e">
        <f>#REF!</f>
        <v>#REF!</v>
      </c>
      <c r="AG60" s="1" t="e">
        <f>#REF!</f>
        <v>#REF!</v>
      </c>
      <c r="AH60" s="1" t="e">
        <f>#REF!</f>
        <v>#REF!</v>
      </c>
      <c r="AI60" s="1" t="e">
        <f>#REF!</f>
        <v>#REF!</v>
      </c>
      <c r="AJ60" s="1" t="e">
        <f>#REF!</f>
        <v>#REF!</v>
      </c>
      <c r="AK60" s="1" t="e">
        <f>#REF!</f>
        <v>#REF!</v>
      </c>
      <c r="AL60" s="1" t="e">
        <f>#REF!</f>
        <v>#REF!</v>
      </c>
      <c r="AM60" s="1" t="e">
        <f>#REF!</f>
        <v>#REF!</v>
      </c>
      <c r="AN60" s="1"/>
      <c r="AO60" s="1" t="e">
        <f>#REF!</f>
        <v>#REF!</v>
      </c>
      <c r="AP60" s="53" t="e">
        <f>#REF!</f>
        <v>#REF!</v>
      </c>
      <c r="AQ60" s="1" t="e">
        <f>#REF!</f>
        <v>#REF!</v>
      </c>
      <c r="AR60" s="1" t="e">
        <f>#REF!</f>
        <v>#REF!</v>
      </c>
      <c r="AS60" s="1" t="e">
        <f>#REF!</f>
        <v>#REF!</v>
      </c>
      <c r="AT60" s="54"/>
      <c r="AU60" s="54" t="e">
        <f>IF(#REF!=0," ",YEAR('Base Consolidada'!QM89)-YEAR(#REF!))</f>
        <v>#REF!</v>
      </c>
      <c r="AV60" s="54" t="e">
        <f>IF(#REF!=0," ",YEAR('Base Consolidada'!QM89)-YEAR(#REF!))</f>
        <v>#REF!</v>
      </c>
      <c r="AW60" s="54" t="e">
        <f>IF(#REF!=0," ",YEAR('Base Consolidada'!$QM$7)-YEAR(#REF!))</f>
        <v>#REF!</v>
      </c>
      <c r="AX60" s="54" t="e">
        <f>IF(#REF!=0," ",YEAR('Base Consolidada'!$QM$7)-YEAR(#REF!))</f>
        <v>#REF!</v>
      </c>
      <c r="AY60" s="54" t="e">
        <f>IF(#REF!=0," ",YEAR('Base Consolidada'!$QM$7)-YEAR(#REF!))</f>
        <v>#REF!</v>
      </c>
      <c r="AZ60" s="1"/>
      <c r="BA60" s="1" t="e">
        <f>#REF!</f>
        <v>#REF!</v>
      </c>
      <c r="BB60" s="1" t="e">
        <f>#REF!</f>
        <v>#REF!</v>
      </c>
      <c r="BC60" s="1" t="e">
        <f>#REF!</f>
        <v>#REF!</v>
      </c>
      <c r="BD60" s="1" t="e">
        <f>#REF!</f>
        <v>#REF!</v>
      </c>
      <c r="BE60" s="1" t="e">
        <f>#REF!</f>
        <v>#REF!</v>
      </c>
      <c r="BF60" s="1" t="str">
        <f>IF('Base Consolidada'!AJT89="APLICA",1," ")</f>
        <v> </v>
      </c>
      <c r="BG60" s="1">
        <f>IF('Base Consolidada'!AJU89="APLICA",1," ")</f>
        <v>1</v>
      </c>
      <c r="BH60" s="1" t="str">
        <f>IF('Base Consolidada'!AJV89="APLICA",1," ")</f>
        <v> </v>
      </c>
      <c r="BI60" s="1">
        <f>IF('Base Consolidada'!AJW89="APLICA",1," ")</f>
        <v>1</v>
      </c>
      <c r="BJ60" s="1">
        <f>IF('Base Consolidada'!AJX89="APLICA",1," ")</f>
        <v>1</v>
      </c>
      <c r="BK60" s="1" t="str">
        <f>IF('Base Consolidada'!AJY89="APLICA",1," ")</f>
        <v> </v>
      </c>
      <c r="BL60" s="1" t="str">
        <f>IF('Base Consolidada'!AJZ89="APLICA",1," ")</f>
        <v> </v>
      </c>
      <c r="BM60" s="1" t="str">
        <f>IF('Base Consolidada'!AKA89="APLICA",1," ")</f>
        <v> </v>
      </c>
      <c r="BN60" s="1" t="str">
        <f>IF('Base Consolidada'!AKB89="APLICA",1," ")</f>
        <v> </v>
      </c>
      <c r="BO60" s="1" t="str">
        <f>IF('Base Consolidada'!AKC89="APLICA",1," ")</f>
        <v> </v>
      </c>
      <c r="BP60" s="1" t="str">
        <f>IF('Base Consolidada'!AKD89="APLICA",1," ")</f>
        <v> </v>
      </c>
      <c r="BQ60" s="1" t="str">
        <f>IF('Base Consolidada'!AKE89="APLICA",1," ")</f>
        <v> </v>
      </c>
      <c r="BR60" s="1" t="str">
        <f>IF('Base Consolidada'!AKF89="APLICA",1," ")</f>
        <v> </v>
      </c>
      <c r="BS60" s="1" t="str">
        <f>IF('Base Consolidada'!AKG89="APLICA",1," ")</f>
        <v> </v>
      </c>
      <c r="BT60" s="1" t="str">
        <f>IF('Base Consolidada'!AKH89="APLICA",1," ")</f>
        <v> </v>
      </c>
      <c r="BU60" s="1" t="str">
        <f>IF('Base Consolidada'!AKI89="APLICA",1," ")</f>
        <v> </v>
      </c>
      <c r="BV60" s="1">
        <f>IF('Base Consolidada'!AKJ89="APLICA",1," ")</f>
        <v>1</v>
      </c>
      <c r="BW60" s="1" t="str">
        <f>IF('Base Consolidada'!AKK89="APLICA",1," ")</f>
        <v> </v>
      </c>
      <c r="BX60" s="1" t="str">
        <f>IF('Base Consolidada'!AKL89="APLICA",1," ")</f>
        <v> </v>
      </c>
      <c r="BY60" s="1" t="str">
        <f>IF('Base Consolidada'!AKM89="APLICA",1," ")</f>
        <v> </v>
      </c>
      <c r="BZ60" s="1" t="str">
        <f>IF('Base Consolidada'!AKN89="APLICA",1," ")</f>
        <v> </v>
      </c>
      <c r="CA60" s="1" t="str">
        <f>IF('Base Consolidada'!AKO89="APLICA",1," ")</f>
        <v> </v>
      </c>
      <c r="CB60" s="1">
        <f>IF('Base Consolidada'!AKP89="APLICA",1," ")</f>
        <v>1</v>
      </c>
      <c r="CC60" s="1" t="str">
        <f>IF('Base Consolidada'!AKQ89="APLICA",1," ")</f>
        <v> </v>
      </c>
      <c r="CD60" s="1" t="str">
        <f>IF('Base Consolidada'!AKR89="APLICA",1," ")</f>
        <v> </v>
      </c>
      <c r="CE60" s="1" t="str">
        <f>IF('Base Consolidada'!AKS89="APLICA",1," ")</f>
        <v> </v>
      </c>
      <c r="CF60" s="1" t="str">
        <f>IF('Base Consolidada'!AKT89="APLICA",1," ")</f>
        <v> </v>
      </c>
      <c r="CG60" s="1" t="str">
        <f>IF('Base Consolidada'!AKU89="APLICA",1," ")</f>
        <v> </v>
      </c>
      <c r="CH60" s="1">
        <f>IF('Base Consolidada'!AKV89="APLICA",1," ")</f>
        <v>1</v>
      </c>
      <c r="CI60" s="1" t="str">
        <f>IF('Base Consolidada'!AKW89="APLICA",1," ")</f>
        <v> </v>
      </c>
      <c r="CJ60" s="1" t="str">
        <f>IF('Base Consolidada'!AKX89="APLICA",1," ")</f>
        <v> </v>
      </c>
      <c r="CK60" s="1" t="str">
        <f>IF('Base Consolidada'!AKY89="APLICA",1," ")</f>
        <v> </v>
      </c>
      <c r="CL60" s="1" t="str">
        <f>IF('Base Consolidada'!AKZ89="APLICA",1," ")</f>
        <v> </v>
      </c>
      <c r="CM60" s="1" t="str">
        <f>IF('Base Consolidada'!ALA89="APLICA",1," ")</f>
        <v> </v>
      </c>
      <c r="CN60" s="1" t="str">
        <f>IF('Base Consolidada'!ALB89="APLICA",1," ")</f>
        <v> </v>
      </c>
      <c r="CO60" s="1" t="str">
        <f>IF('Base Consolidada'!ALC89="APLICA",1," ")</f>
        <v> </v>
      </c>
      <c r="CP60" s="1" t="str">
        <f>IF('Base Consolidada'!ALD89="APLICA",1," ")</f>
        <v> </v>
      </c>
      <c r="CQ60" s="1" t="str">
        <f>IF('Base Consolidada'!ALE89="APLICA",1," ")</f>
        <v> </v>
      </c>
      <c r="CR60" s="1" t="e">
        <f>IF('Base Consolidada'!#REF!="APLICA",1," ")</f>
        <v>#REF!</v>
      </c>
      <c r="CS60" s="1" t="e">
        <f>IF('Base Consolidada'!#REF!="APLICA",1," ")</f>
        <v>#REF!</v>
      </c>
      <c r="CT60" s="1" t="e">
        <f>IF('Base Consolidada'!#REF!="APLICA",1," ")</f>
        <v>#REF!</v>
      </c>
      <c r="CU60" s="1" t="e">
        <f>IF('Base Consolidada'!#REF!="APLICA",1," ")</f>
        <v>#REF!</v>
      </c>
      <c r="CV60" s="1" t="e">
        <f>IF('Base Consolidada'!#REF!="APLICA",1," ")</f>
        <v>#REF!</v>
      </c>
      <c r="CW60" s="1" t="e">
        <f>IF('Base Consolidada'!#REF!="APLICA",1," ")</f>
        <v>#REF!</v>
      </c>
      <c r="CX60" s="1">
        <f>IF('Base Consolidada'!ALF89="APLICA",1," ")</f>
        <v>1</v>
      </c>
      <c r="CY60" s="1" t="str">
        <f>IF('Base Consolidada'!ALG89="APLICA",1," ")</f>
        <v> </v>
      </c>
      <c r="CZ60" s="1" t="str">
        <f>IF('Base Consolidada'!ALH89="APLICA",1," ")</f>
        <v> </v>
      </c>
      <c r="DA60" s="1" t="str">
        <f>IF('Base Consolidada'!ALI89="APLICA",1," ")</f>
        <v> </v>
      </c>
      <c r="DB60" s="1" t="str">
        <f>IF('Base Consolidada'!ALJ89="APLICA",1," ")</f>
        <v> </v>
      </c>
      <c r="DC60" s="1">
        <f>IF('Base Consolidada'!ALK89="APLICA",1," ")</f>
        <v>1</v>
      </c>
      <c r="DD60" s="1" t="str">
        <f>IF('Base Consolidada'!ALL89="APLICA",1," ")</f>
        <v> </v>
      </c>
      <c r="DE60" s="1" t="str">
        <f>IF('Base Consolidada'!ALM89="APLICA",1," ")</f>
        <v> </v>
      </c>
      <c r="DF60" s="1" t="str">
        <f>IF('Base Consolidada'!ALN89="APLICA",1," ")</f>
        <v> </v>
      </c>
      <c r="DG60" s="1" t="str">
        <f>IF('Base Consolidada'!ALO89="APLICA",1," ")</f>
        <v> </v>
      </c>
      <c r="DH60" s="1">
        <f>IF('Base Consolidada'!ALP89="APLICA",1," ")</f>
        <v>1</v>
      </c>
      <c r="DI60" s="1">
        <f>IF('Base Consolidada'!ALQ89="APLICA",1," ")</f>
        <v>1</v>
      </c>
      <c r="DJ60" s="1" t="str">
        <f>IF('Base Consolidada'!ALR89="APLICA",1," ")</f>
        <v> </v>
      </c>
      <c r="DK60" s="1" t="str">
        <f>IF('Base Consolidada'!ALS89="APLICA",1," ")</f>
        <v> </v>
      </c>
      <c r="DL60" s="1" t="str">
        <f>IF('Base Consolidada'!ALT89="APLICA",1," ")</f>
        <v> </v>
      </c>
      <c r="DM60" s="1" t="str">
        <f>IF('Base Consolidada'!ALU89="APLICA",1," ")</f>
        <v> </v>
      </c>
      <c r="DN60" s="1" t="str">
        <f>IF('Base Consolidada'!ALV89="APLICA",1," ")</f>
        <v> </v>
      </c>
      <c r="DO60" s="1" t="str">
        <f>IF('Base Consolidada'!ALW89="APLICA",1," ")</f>
        <v> </v>
      </c>
      <c r="DP60" s="1" t="str">
        <f>IF('Base Consolidada'!ALX89="APLICA",1," ")</f>
        <v> </v>
      </c>
    </row>
    <row r="61" ht="14.5" spans="1:120">
      <c r="A61" s="49">
        <f>'Base Consolidada'!B86</f>
        <v>116</v>
      </c>
      <c r="B61" s="1" t="s">
        <v>3924</v>
      </c>
      <c r="C61" s="1" t="s">
        <v>3908</v>
      </c>
      <c r="D61" s="1" t="str">
        <f>IF(OR('Base Consolidada'!DW86="VOLQUETA",'Base Consolidada'!DW86="BUS",'Base Consolidada'!DW86="BUSETA",'Base Consolidada'!DW86="CAMIÓN",'Base Consolidada'!DW86="AUTOMÓVIL",'Base Consolidada'!DW86="CAMIONETA",'Base Consolidada'!DW86="MICROBUS",'Base Consolidada'!DW86="CAMPERO",'Base Consolidada'!DW86="TRACTOCAMION"),"CONDUCTOR",'Base Consolidada'!DW86)</f>
        <v>CONDUCTOR</v>
      </c>
      <c r="E61" s="1" t="e">
        <f>IF(OR(#REF!="VOLQUETA",#REF!="BUS",#REF!="BUSETA",#REF!="CAMIÓN",#REF!="AUTOMÓVIL",#REF!="CAMIONETA",#REF!="MICROBUS",#REF!="CAMPERO",#REF!="TRACTOCAMION"),"CONDUCTOR",#REF!)</f>
        <v>#REF!</v>
      </c>
      <c r="F61" s="1" t="e">
        <f>IF(OR(#REF!="VOLQUETA",#REF!="BUS",#REF!="BUSETA",#REF!="CAMIÓN",#REF!="AUTOMÓVIL",#REF!="CAMIONETA",#REF!="MICROBUS",#REF!="CAMPERO",#REF!="TRACTOCAMION"),"CONDUCTOR",#REF!)</f>
        <v>#REF!</v>
      </c>
      <c r="G61" s="49" t="e">
        <f>IF(OR(#REF!="VOLQUETA",#REF!="BUS",#REF!="BUSETA",#REF!="CAMIÓN",#REF!="AUTOMÓVIL",#REF!="CAMIONETA",#REF!="MICROBUS",#REF!="CAMPERO",#REF!="TRACTOCAMION"),"CONDUCTOR",#REF!)</f>
        <v>#REF!</v>
      </c>
      <c r="H61" s="49" t="e">
        <f>IF(OR(#REF!="VOLQUETA",#REF!="BUS",#REF!="BUSETA",#REF!="CAMIÓN",#REF!="AUTOMÓVIL",#REF!="CAMIONETA",#REF!="MICROBUS",#REF!="CAMPERO",#REF!="TRACTOCAMION"),"CONDUCTOR",#REF!)</f>
        <v>#REF!</v>
      </c>
      <c r="I61" s="49" t="e">
        <f>IF(OR(#REF!="VOLQUETA",#REF!="BUS",#REF!="BUSETA",#REF!="CAMIÓN",#REF!="AUTOMÓVIL",#REF!="CAMIONETA",#REF!="MICROBUS",#REF!="CAMPERO",#REF!="TRACTOCAMION"),"CONDUCTOR",#REF!)</f>
        <v>#REF!</v>
      </c>
      <c r="J61" s="49" t="e">
        <f>IF(OR(#REF!="VOLQUETA",#REF!="BUS",#REF!="BUSETA",#REF!="CAMIÓN",#REF!="AUTOMÓVIL",#REF!="CAMIONETA",#REF!="MICROBUS",#REF!="CAMPERO",#REF!="TRACTOCAMION"),"CONDUCTOR",#REF!)</f>
        <v>#REF!</v>
      </c>
      <c r="K61" s="49" t="e">
        <f>IF(OR(#REF!="VOLQUETA",#REF!="BUS",#REF!="BUSETA",#REF!="CAMIÓN",#REF!="AUTOMÓVIL",#REF!="CAMIONETA",#REF!="MICROBUS",#REF!="CAMPERO",#REF!="TRACTOCAMION"),"CONDUCTOR",#REF!)</f>
        <v>#REF!</v>
      </c>
      <c r="L61" s="49" t="e">
        <f>IF(OR(#REF!="VOLQUETA",#REF!="BUS",#REF!="BUSETA",#REF!="CAMIÓN",#REF!="AUTOMÓVIL",#REF!="CAMIONETA",#REF!="MICROBUS",#REF!="CAMPERO",#REF!="TRACTOCAMION"),"CONDUCTOR",#REF!)</f>
        <v>#REF!</v>
      </c>
      <c r="M61" s="49" t="e">
        <f>IF(OR(#REF!="VOLQUETA",#REF!="BUS",#REF!="BUSETA",#REF!="CAMIÓN",#REF!="AUTOMÓVIL",#REF!="CAMIONETA",#REF!="MICROBUS",#REF!="CAMPERO",#REF!="TRACTOCAMION"),"CONDUCTOR",#REF!)</f>
        <v>#REF!</v>
      </c>
      <c r="N61" s="49" t="e">
        <f>IF(OR(#REF!="VOLQUETA",#REF!="BUS",#REF!="BUSETA",#REF!="CAMIÓN",#REF!="AUTOMÓVIL",#REF!="CAMIONETA",#REF!="MICROBUS",#REF!="CAMPERO",#REF!="TRACTOCAMION"),"CONDUCTOR",#REF!)</f>
        <v>#REF!</v>
      </c>
      <c r="O61" s="49" t="e">
        <f>IF(OR(#REF!="VOLQUETA",#REF!="BUS",#REF!="BUSETA",#REF!="CAMIÓN",#REF!="AUTOMÓVIL",#REF!="CAMIONETA",#REF!="MICROBUS",#REF!="CAMPERO",#REF!="TRACTOCAMION"),"CONDUCTOR",#REF!)</f>
        <v>#REF!</v>
      </c>
      <c r="P61" s="49" t="e">
        <f>YEAR('Base Consolidada'!QM86)-YEAR('Base Consolidada'!CG86)</f>
        <v>#VALUE!</v>
      </c>
      <c r="Q61" s="51" t="e">
        <f>IF(#REF!=0," ",YEAR('Base Consolidada'!QM86)-YEAR(#REF!))</f>
        <v>#REF!</v>
      </c>
      <c r="R61" s="51" t="e">
        <f>IF(#REF!=0," ",YEAR('Base Consolidada'!QM86)-YEAR(#REF!))</f>
        <v>#REF!</v>
      </c>
      <c r="S61" s="51" t="e">
        <f>IF(#REF!=0," ",YEAR('Base Consolidada'!$QM$7)-YEAR(#REF!))</f>
        <v>#REF!</v>
      </c>
      <c r="T61" s="51" t="e">
        <f>IF(#REF!=0," ",YEAR('Base Consolidada'!$QM$7)-YEAR(#REF!))</f>
        <v>#REF!</v>
      </c>
      <c r="U61" s="51" t="e">
        <f>IF(#REF!=0," ",YEAR('Base Consolidada'!$QM$7)-YEAR(#REF!))</f>
        <v>#REF!</v>
      </c>
      <c r="V61" s="51" t="e">
        <f>IF(#REF!=0," ",YEAR('Base Consolidada'!$QM$7)-YEAR(#REF!))</f>
        <v>#REF!</v>
      </c>
      <c r="W61" s="51" t="e">
        <f>IF(#REF!=0," ",YEAR('Base Consolidada'!$QM$7)-YEAR(#REF!))</f>
        <v>#REF!</v>
      </c>
      <c r="X61" s="51" t="e">
        <f>IF(#REF!=0," ",YEAR('Base Consolidada'!$QM$7)-YEAR(#REF!))</f>
        <v>#REF!</v>
      </c>
      <c r="Y61" s="51" t="e">
        <f>IF(#REF!=0," ",YEAR('Base Consolidada'!$QM$7)-YEAR(#REF!))</f>
        <v>#REF!</v>
      </c>
      <c r="Z61" s="51" t="e">
        <f>IF(#REF!=0," ",YEAR('Base Consolidada'!$QM$7)-YEAR(#REF!))</f>
        <v>#REF!</v>
      </c>
      <c r="AA61" s="51" t="e">
        <f>IF(#REF!=0," ",YEAR('Base Consolidada'!$QM$7)-YEAR(#REF!))</f>
        <v>#REF!</v>
      </c>
      <c r="AB61" s="1" t="str">
        <f>IF('Base Consolidada'!CI86="********"," ",'Base Consolidada'!CI86)</f>
        <v>*****</v>
      </c>
      <c r="AC61" s="1" t="e">
        <f>IF(#REF!=0," ",#REF!)</f>
        <v>#REF!</v>
      </c>
      <c r="AD61" s="1" t="e">
        <f>#REF!</f>
        <v>#REF!</v>
      </c>
      <c r="AE61" s="1" t="e">
        <f>#REF!</f>
        <v>#REF!</v>
      </c>
      <c r="AF61" s="1" t="e">
        <f>#REF!</f>
        <v>#REF!</v>
      </c>
      <c r="AG61" s="1" t="e">
        <f>#REF!</f>
        <v>#REF!</v>
      </c>
      <c r="AH61" s="1" t="e">
        <f>#REF!</f>
        <v>#REF!</v>
      </c>
      <c r="AI61" s="1" t="e">
        <f>#REF!</f>
        <v>#REF!</v>
      </c>
      <c r="AJ61" s="1" t="e">
        <f>#REF!</f>
        <v>#REF!</v>
      </c>
      <c r="AK61" s="1" t="e">
        <f>#REF!</f>
        <v>#REF!</v>
      </c>
      <c r="AL61" s="1" t="e">
        <f>#REF!</f>
        <v>#REF!</v>
      </c>
      <c r="AM61" s="1" t="e">
        <f>#REF!</f>
        <v>#REF!</v>
      </c>
      <c r="AN61" s="1"/>
      <c r="AO61" s="1" t="e">
        <f>#REF!</f>
        <v>#REF!</v>
      </c>
      <c r="AP61" s="53" t="e">
        <f>#REF!</f>
        <v>#REF!</v>
      </c>
      <c r="AQ61" s="1" t="e">
        <f>#REF!</f>
        <v>#REF!</v>
      </c>
      <c r="AR61" s="1" t="e">
        <f>#REF!</f>
        <v>#REF!</v>
      </c>
      <c r="AS61" s="1" t="e">
        <f>#REF!</f>
        <v>#REF!</v>
      </c>
      <c r="AT61" s="54"/>
      <c r="AU61" s="54" t="e">
        <f>IF(#REF!=0," ",YEAR('Base Consolidada'!QM86)-YEAR(#REF!))</f>
        <v>#REF!</v>
      </c>
      <c r="AV61" s="54" t="e">
        <f>IF(#REF!=0," ",YEAR('Base Consolidada'!QM86)-YEAR(#REF!))</f>
        <v>#REF!</v>
      </c>
      <c r="AW61" s="54" t="e">
        <f>IF(#REF!=0," ",YEAR('Base Consolidada'!$QM$7)-YEAR(#REF!))</f>
        <v>#REF!</v>
      </c>
      <c r="AX61" s="54" t="e">
        <f>IF(#REF!=0," ",YEAR('Base Consolidada'!$QM$7)-YEAR(#REF!))</f>
        <v>#REF!</v>
      </c>
      <c r="AY61" s="54" t="e">
        <f>IF(#REF!=0," ",YEAR('Base Consolidada'!$QM$7)-YEAR(#REF!))</f>
        <v>#REF!</v>
      </c>
      <c r="AZ61" s="1"/>
      <c r="BA61" s="1" t="e">
        <f>#REF!</f>
        <v>#REF!</v>
      </c>
      <c r="BB61" s="1" t="e">
        <f>#REF!</f>
        <v>#REF!</v>
      </c>
      <c r="BC61" s="1" t="e">
        <f>#REF!</f>
        <v>#REF!</v>
      </c>
      <c r="BD61" s="1" t="e">
        <f>#REF!</f>
        <v>#REF!</v>
      </c>
      <c r="BE61" s="1" t="e">
        <f>#REF!</f>
        <v>#REF!</v>
      </c>
      <c r="BF61" s="1" t="str">
        <f>IF('Base Consolidada'!AJT86="APLICA",1," ")</f>
        <v> </v>
      </c>
      <c r="BG61" s="1">
        <f>IF('Base Consolidada'!AJU86="APLICA",1," ")</f>
        <v>1</v>
      </c>
      <c r="BH61" s="1" t="str">
        <f>IF('Base Consolidada'!AJV86="APLICA",1," ")</f>
        <v> </v>
      </c>
      <c r="BI61" s="1">
        <f>IF('Base Consolidada'!AJW86="APLICA",1," ")</f>
        <v>1</v>
      </c>
      <c r="BJ61" s="1">
        <f>IF('Base Consolidada'!AJX86="APLICA",1," ")</f>
        <v>1</v>
      </c>
      <c r="BK61" s="1" t="str">
        <f>IF('Base Consolidada'!AJY86="APLICA",1," ")</f>
        <v> </v>
      </c>
      <c r="BL61" s="1" t="str">
        <f>IF('Base Consolidada'!AJZ86="APLICA",1," ")</f>
        <v> </v>
      </c>
      <c r="BM61" s="1" t="str">
        <f>IF('Base Consolidada'!AKA86="APLICA",1," ")</f>
        <v> </v>
      </c>
      <c r="BN61" s="1" t="str">
        <f>IF('Base Consolidada'!AKB86="APLICA",1," ")</f>
        <v> </v>
      </c>
      <c r="BO61" s="1" t="str">
        <f>IF('Base Consolidada'!AKC86="APLICA",1," ")</f>
        <v> </v>
      </c>
      <c r="BP61" s="1" t="str">
        <f>IF('Base Consolidada'!AKD86="APLICA",1," ")</f>
        <v> </v>
      </c>
      <c r="BQ61" s="1" t="str">
        <f>IF('Base Consolidada'!AKE86="APLICA",1," ")</f>
        <v> </v>
      </c>
      <c r="BR61" s="1" t="str">
        <f>IF('Base Consolidada'!AKF86="APLICA",1," ")</f>
        <v> </v>
      </c>
      <c r="BS61" s="1" t="str">
        <f>IF('Base Consolidada'!AKG86="APLICA",1," ")</f>
        <v> </v>
      </c>
      <c r="BT61" s="1" t="str">
        <f>IF('Base Consolidada'!AKH86="APLICA",1," ")</f>
        <v> </v>
      </c>
      <c r="BU61" s="1" t="str">
        <f>IF('Base Consolidada'!AKI86="APLICA",1," ")</f>
        <v> </v>
      </c>
      <c r="BV61" s="1" t="str">
        <f>IF('Base Consolidada'!AKJ86="APLICA",1," ")</f>
        <v> </v>
      </c>
      <c r="BW61" s="1" t="str">
        <f>IF('Base Consolidada'!AKK86="APLICA",1," ")</f>
        <v> </v>
      </c>
      <c r="BX61" s="1" t="str">
        <f>IF('Base Consolidada'!AKL86="APLICA",1," ")</f>
        <v> </v>
      </c>
      <c r="BY61" s="1" t="str">
        <f>IF('Base Consolidada'!AKM86="APLICA",1," ")</f>
        <v> </v>
      </c>
      <c r="BZ61" s="1" t="str">
        <f>IF('Base Consolidada'!AKN86="APLICA",1," ")</f>
        <v> </v>
      </c>
      <c r="CA61" s="1" t="str">
        <f>IF('Base Consolidada'!AKO86="APLICA",1," ")</f>
        <v> </v>
      </c>
      <c r="CB61" s="1">
        <f>IF('Base Consolidada'!AKP86="APLICA",1," ")</f>
        <v>1</v>
      </c>
      <c r="CC61" s="1" t="str">
        <f>IF('Base Consolidada'!AKQ86="APLICA",1," ")</f>
        <v> </v>
      </c>
      <c r="CD61" s="1" t="str">
        <f>IF('Base Consolidada'!AKR86="APLICA",1," ")</f>
        <v> </v>
      </c>
      <c r="CE61" s="1" t="str">
        <f>IF('Base Consolidada'!AKS86="APLICA",1," ")</f>
        <v> </v>
      </c>
      <c r="CF61" s="1" t="str">
        <f>IF('Base Consolidada'!AKT86="APLICA",1," ")</f>
        <v> </v>
      </c>
      <c r="CG61" s="1" t="str">
        <f>IF('Base Consolidada'!AKU86="APLICA",1," ")</f>
        <v> </v>
      </c>
      <c r="CH61" s="1">
        <f>IF('Base Consolidada'!AKV86="APLICA",1," ")</f>
        <v>1</v>
      </c>
      <c r="CI61" s="1" t="str">
        <f>IF('Base Consolidada'!AKW86="APLICA",1," ")</f>
        <v> </v>
      </c>
      <c r="CJ61" s="1" t="str">
        <f>IF('Base Consolidada'!AKX86="APLICA",1," ")</f>
        <v> </v>
      </c>
      <c r="CK61" s="1" t="str">
        <f>IF('Base Consolidada'!AKY86="APLICA",1," ")</f>
        <v> </v>
      </c>
      <c r="CL61" s="1" t="str">
        <f>IF('Base Consolidada'!AKZ86="APLICA",1," ")</f>
        <v> </v>
      </c>
      <c r="CM61" s="1" t="str">
        <f>IF('Base Consolidada'!ALA86="APLICA",1," ")</f>
        <v> </v>
      </c>
      <c r="CN61" s="1" t="str">
        <f>IF('Base Consolidada'!ALB86="APLICA",1," ")</f>
        <v> </v>
      </c>
      <c r="CO61" s="1" t="str">
        <f>IF('Base Consolidada'!ALC86="APLICA",1," ")</f>
        <v> </v>
      </c>
      <c r="CP61" s="1" t="str">
        <f>IF('Base Consolidada'!ALD86="APLICA",1," ")</f>
        <v> </v>
      </c>
      <c r="CQ61" s="1" t="str">
        <f>IF('Base Consolidada'!ALE86="APLICA",1," ")</f>
        <v> </v>
      </c>
      <c r="CR61" s="1" t="e">
        <f>IF('Base Consolidada'!#REF!="APLICA",1," ")</f>
        <v>#REF!</v>
      </c>
      <c r="CS61" s="1" t="e">
        <f>IF('Base Consolidada'!#REF!="APLICA",1," ")</f>
        <v>#REF!</v>
      </c>
      <c r="CT61" s="1" t="e">
        <f>IF('Base Consolidada'!#REF!="APLICA",1," ")</f>
        <v>#REF!</v>
      </c>
      <c r="CU61" s="1" t="e">
        <f>IF('Base Consolidada'!#REF!="APLICA",1," ")</f>
        <v>#REF!</v>
      </c>
      <c r="CV61" s="1" t="e">
        <f>IF('Base Consolidada'!#REF!="APLICA",1," ")</f>
        <v>#REF!</v>
      </c>
      <c r="CW61" s="1" t="e">
        <f>IF('Base Consolidada'!#REF!="APLICA",1," ")</f>
        <v>#REF!</v>
      </c>
      <c r="CX61" s="1">
        <f>IF('Base Consolidada'!ALF86="APLICA",1," ")</f>
        <v>1</v>
      </c>
      <c r="CY61" s="1" t="str">
        <f>IF('Base Consolidada'!ALG86="APLICA",1," ")</f>
        <v> </v>
      </c>
      <c r="CZ61" s="1">
        <f>IF('Base Consolidada'!ALH86="APLICA",1," ")</f>
        <v>1</v>
      </c>
      <c r="DA61" s="1" t="str">
        <f>IF('Base Consolidada'!ALI86="APLICA",1," ")</f>
        <v> </v>
      </c>
      <c r="DB61" s="1" t="str">
        <f>IF('Base Consolidada'!ALJ86="APLICA",1," ")</f>
        <v> </v>
      </c>
      <c r="DC61" s="1">
        <f>IF('Base Consolidada'!ALK86="APLICA",1," ")</f>
        <v>1</v>
      </c>
      <c r="DD61" s="1">
        <f>IF('Base Consolidada'!ALL86="APLICA",1," ")</f>
        <v>1</v>
      </c>
      <c r="DE61" s="1" t="str">
        <f>IF('Base Consolidada'!ALM86="APLICA",1," ")</f>
        <v> </v>
      </c>
      <c r="DF61" s="1" t="str">
        <f>IF('Base Consolidada'!ALN86="APLICA",1," ")</f>
        <v> </v>
      </c>
      <c r="DG61" s="1" t="str">
        <f>IF('Base Consolidada'!ALO86="APLICA",1," ")</f>
        <v> </v>
      </c>
      <c r="DH61" s="1">
        <f>IF('Base Consolidada'!ALP86="APLICA",1," ")</f>
        <v>1</v>
      </c>
      <c r="DI61" s="1">
        <f>IF('Base Consolidada'!ALQ86="APLICA",1," ")</f>
        <v>1</v>
      </c>
      <c r="DJ61" s="1" t="str">
        <f>IF('Base Consolidada'!ALR86="APLICA",1," ")</f>
        <v> </v>
      </c>
      <c r="DK61" s="1" t="str">
        <f>IF('Base Consolidada'!ALS86="APLICA",1," ")</f>
        <v> </v>
      </c>
      <c r="DL61" s="1" t="str">
        <f>IF('Base Consolidada'!ALT86="APLICA",1," ")</f>
        <v> </v>
      </c>
      <c r="DM61" s="1" t="str">
        <f>IF('Base Consolidada'!ALU86="APLICA",1," ")</f>
        <v> </v>
      </c>
      <c r="DN61" s="1" t="str">
        <f>IF('Base Consolidada'!ALV86="APLICA",1," ")</f>
        <v> </v>
      </c>
      <c r="DO61" s="1" t="str">
        <f>IF('Base Consolidada'!ALW86="APLICA",1," ")</f>
        <v> </v>
      </c>
      <c r="DP61" s="1" t="str">
        <f>IF('Base Consolidada'!ALX86="APLICA",1," ")</f>
        <v> </v>
      </c>
    </row>
    <row r="62" ht="14.5" spans="1:120">
      <c r="A62" s="49">
        <f>'Base Consolidada'!B41</f>
        <v>45</v>
      </c>
      <c r="B62" s="1" t="s">
        <v>3868</v>
      </c>
      <c r="C62" s="1" t="s">
        <v>3925</v>
      </c>
      <c r="D62" s="1" t="str">
        <f>IF(OR('Base Consolidada'!DW41="VOLQUETA",'Base Consolidada'!DW41="BUS",'Base Consolidada'!DW41="BUSETA",'Base Consolidada'!DW41="CAMIÓN",'Base Consolidada'!DW41="AUTOMÓVIL",'Base Consolidada'!DW41="CAMIONETA",'Base Consolidada'!DW41="MICROBUS",'Base Consolidada'!DW41="CAMPERO",'Base Consolidada'!DW41="TRACTOCAMION"),"CONDUCTOR",'Base Consolidada'!DW41)</f>
        <v>CONDUCTOR</v>
      </c>
      <c r="E62" s="1" t="e">
        <f>IF(OR(#REF!="VOLQUETA",#REF!="BUS",#REF!="BUSETA",#REF!="CAMIÓN",#REF!="AUTOMÓVIL",#REF!="CAMIONETA",#REF!="MICROBUS",#REF!="CAMPERO",#REF!="TRACTOCAMION"),"CONDUCTOR",#REF!)</f>
        <v>#REF!</v>
      </c>
      <c r="F62" s="1" t="e">
        <f>IF(OR(#REF!="VOLQUETA",#REF!="BUS",#REF!="BUSETA",#REF!="CAMIÓN",#REF!="AUTOMÓVIL",#REF!="CAMIONETA",#REF!="MICROBUS",#REF!="CAMPERO",#REF!="TRACTOCAMION"),"CONDUCTOR",#REF!)</f>
        <v>#REF!</v>
      </c>
      <c r="G62" s="49" t="e">
        <f>IF(OR(#REF!="VOLQUETA",#REF!="BUS",#REF!="BUSETA",#REF!="CAMIÓN",#REF!="AUTOMÓVIL",#REF!="CAMIONETA",#REF!="MICROBUS",#REF!="CAMPERO",#REF!="TRACTOCAMION"),"CONDUCTOR",#REF!)</f>
        <v>#REF!</v>
      </c>
      <c r="H62" s="49" t="e">
        <f>IF(OR(#REF!="VOLQUETA",#REF!="BUS",#REF!="BUSETA",#REF!="CAMIÓN",#REF!="AUTOMÓVIL",#REF!="CAMIONETA",#REF!="MICROBUS",#REF!="CAMPERO",#REF!="TRACTOCAMION"),"CONDUCTOR",#REF!)</f>
        <v>#REF!</v>
      </c>
      <c r="I62" s="49" t="e">
        <f>IF(OR(#REF!="VOLQUETA",#REF!="BUS",#REF!="BUSETA",#REF!="CAMIÓN",#REF!="AUTOMÓVIL",#REF!="CAMIONETA",#REF!="MICROBUS",#REF!="CAMPERO",#REF!="TRACTOCAMION"),"CONDUCTOR",#REF!)</f>
        <v>#REF!</v>
      </c>
      <c r="J62" s="49" t="e">
        <f>IF(OR(#REF!="VOLQUETA",#REF!="BUS",#REF!="BUSETA",#REF!="CAMIÓN",#REF!="AUTOMÓVIL",#REF!="CAMIONETA",#REF!="MICROBUS",#REF!="CAMPERO",#REF!="TRACTOCAMION"),"CONDUCTOR",#REF!)</f>
        <v>#REF!</v>
      </c>
      <c r="K62" s="49" t="e">
        <f>IF(OR(#REF!="VOLQUETA",#REF!="BUS",#REF!="BUSETA",#REF!="CAMIÓN",#REF!="AUTOMÓVIL",#REF!="CAMIONETA",#REF!="MICROBUS",#REF!="CAMPERO",#REF!="TRACTOCAMION"),"CONDUCTOR",#REF!)</f>
        <v>#REF!</v>
      </c>
      <c r="L62" s="49" t="e">
        <f>IF(OR(#REF!="VOLQUETA",#REF!="BUS",#REF!="BUSETA",#REF!="CAMIÓN",#REF!="AUTOMÓVIL",#REF!="CAMIONETA",#REF!="MICROBUS",#REF!="CAMPERO",#REF!="TRACTOCAMION"),"CONDUCTOR",#REF!)</f>
        <v>#REF!</v>
      </c>
      <c r="M62" s="49" t="e">
        <f>IF(OR(#REF!="VOLQUETA",#REF!="BUS",#REF!="BUSETA",#REF!="CAMIÓN",#REF!="AUTOMÓVIL",#REF!="CAMIONETA",#REF!="MICROBUS",#REF!="CAMPERO",#REF!="TRACTOCAMION"),"CONDUCTOR",#REF!)</f>
        <v>#REF!</v>
      </c>
      <c r="N62" s="49" t="e">
        <f>IF(OR(#REF!="VOLQUETA",#REF!="BUS",#REF!="BUSETA",#REF!="CAMIÓN",#REF!="AUTOMÓVIL",#REF!="CAMIONETA",#REF!="MICROBUS",#REF!="CAMPERO",#REF!="TRACTOCAMION"),"CONDUCTOR",#REF!)</f>
        <v>#REF!</v>
      </c>
      <c r="O62" s="49" t="e">
        <f>IF(OR(#REF!="VOLQUETA",#REF!="BUS",#REF!="BUSETA",#REF!="CAMIÓN",#REF!="AUTOMÓVIL",#REF!="CAMIONETA",#REF!="MICROBUS",#REF!="CAMPERO",#REF!="TRACTOCAMION"),"CONDUCTOR",#REF!)</f>
        <v>#REF!</v>
      </c>
      <c r="P62" s="49">
        <f>YEAR('Base Consolidada'!QM41)-YEAR('Base Consolidada'!CG41)</f>
        <v>24</v>
      </c>
      <c r="Q62" s="51" t="e">
        <f>IF(#REF!=0," ",YEAR('Base Consolidada'!QM41)-YEAR(#REF!))</f>
        <v>#REF!</v>
      </c>
      <c r="R62" s="51" t="e">
        <f>IF(#REF!=0," ",YEAR('Base Consolidada'!QM41)-YEAR(#REF!))</f>
        <v>#REF!</v>
      </c>
      <c r="S62" s="51" t="e">
        <f>IF(#REF!=0," ",YEAR('Base Consolidada'!$QM$7)-YEAR(#REF!))</f>
        <v>#REF!</v>
      </c>
      <c r="T62" s="51" t="e">
        <f>IF(#REF!=0," ",YEAR('Base Consolidada'!$QM$7)-YEAR(#REF!))</f>
        <v>#REF!</v>
      </c>
      <c r="U62" s="51" t="e">
        <f>IF(#REF!=0," ",YEAR('Base Consolidada'!$QM$7)-YEAR(#REF!))</f>
        <v>#REF!</v>
      </c>
      <c r="V62" s="51" t="e">
        <f>IF(#REF!=0," ",YEAR('Base Consolidada'!$QM$7)-YEAR(#REF!))</f>
        <v>#REF!</v>
      </c>
      <c r="W62" s="51" t="e">
        <f>IF(#REF!=0," ",YEAR('Base Consolidada'!$QM$7)-YEAR(#REF!))</f>
        <v>#REF!</v>
      </c>
      <c r="X62" s="51" t="e">
        <f>IF(#REF!=0," ",YEAR('Base Consolidada'!$QM$7)-YEAR(#REF!))</f>
        <v>#REF!</v>
      </c>
      <c r="Y62" s="51" t="e">
        <f>IF(#REF!=0," ",YEAR('Base Consolidada'!$QM$7)-YEAR(#REF!))</f>
        <v>#REF!</v>
      </c>
      <c r="Z62" s="51" t="e">
        <f>IF(#REF!=0," ",YEAR('Base Consolidada'!$QM$7)-YEAR(#REF!))</f>
        <v>#REF!</v>
      </c>
      <c r="AA62" s="51" t="e">
        <f>IF(#REF!=0," ",YEAR('Base Consolidada'!$QM$7)-YEAR(#REF!))</f>
        <v>#REF!</v>
      </c>
      <c r="AB62" s="1" t="str">
        <f>IF('Base Consolidada'!CI41="********"," ",'Base Consolidada'!CI41)</f>
        <v>*****</v>
      </c>
      <c r="AC62" s="1" t="e">
        <f>IF(#REF!=0," ",#REF!)</f>
        <v>#REF!</v>
      </c>
      <c r="AD62" s="1" t="e">
        <f>#REF!</f>
        <v>#REF!</v>
      </c>
      <c r="AE62" s="1" t="e">
        <f>#REF!</f>
        <v>#REF!</v>
      </c>
      <c r="AF62" s="1" t="e">
        <f>#REF!</f>
        <v>#REF!</v>
      </c>
      <c r="AG62" s="1" t="e">
        <f>#REF!</f>
        <v>#REF!</v>
      </c>
      <c r="AH62" s="1" t="e">
        <f>#REF!</f>
        <v>#REF!</v>
      </c>
      <c r="AI62" s="1" t="e">
        <f>#REF!</f>
        <v>#REF!</v>
      </c>
      <c r="AJ62" s="1" t="e">
        <f>#REF!</f>
        <v>#REF!</v>
      </c>
      <c r="AK62" s="1" t="e">
        <f>#REF!</f>
        <v>#REF!</v>
      </c>
      <c r="AL62" s="1" t="e">
        <f>#REF!</f>
        <v>#REF!</v>
      </c>
      <c r="AM62" s="1" t="e">
        <f>#REF!</f>
        <v>#REF!</v>
      </c>
      <c r="AN62" s="1" t="str">
        <f>'Base Consolidada'!MX41</f>
        <v>*****</v>
      </c>
      <c r="AO62" s="1" t="e">
        <f>#REF!</f>
        <v>#REF!</v>
      </c>
      <c r="AP62" s="53" t="e">
        <f>#REF!</f>
        <v>#REF!</v>
      </c>
      <c r="AQ62" s="1" t="e">
        <f>#REF!</f>
        <v>#REF!</v>
      </c>
      <c r="AR62" s="1" t="e">
        <f>#REF!</f>
        <v>#REF!</v>
      </c>
      <c r="AS62" s="1" t="e">
        <f>#REF!</f>
        <v>#REF!</v>
      </c>
      <c r="AT62" s="54" t="e">
        <f>YEAR('Base Consolidada'!QM41)-YEAR('Base Consolidada'!ML41)</f>
        <v>#VALUE!</v>
      </c>
      <c r="AU62" s="54" t="e">
        <f>IF(#REF!=0," ",YEAR('Base Consolidada'!QM41)-YEAR(#REF!))</f>
        <v>#REF!</v>
      </c>
      <c r="AV62" s="54" t="e">
        <f>IF(#REF!=0," ",YEAR('Base Consolidada'!QM41)-YEAR(#REF!))</f>
        <v>#REF!</v>
      </c>
      <c r="AW62" s="54" t="e">
        <f>IF(#REF!=0," ",YEAR('Base Consolidada'!$QM$7)-YEAR(#REF!))</f>
        <v>#REF!</v>
      </c>
      <c r="AX62" s="54" t="e">
        <f>IF(#REF!=0," ",YEAR('Base Consolidada'!$QM$7)-YEAR(#REF!))</f>
        <v>#REF!</v>
      </c>
      <c r="AY62" s="54" t="e">
        <f>IF(#REF!=0," ",YEAR('Base Consolidada'!$QM$7)-YEAR(#REF!))</f>
        <v>#REF!</v>
      </c>
      <c r="AZ62" s="1" t="str">
        <f>'Base Consolidada'!MY41</f>
        <v>*****</v>
      </c>
      <c r="BA62" s="1" t="e">
        <f>#REF!</f>
        <v>#REF!</v>
      </c>
      <c r="BB62" s="1" t="e">
        <f>#REF!</f>
        <v>#REF!</v>
      </c>
      <c r="BC62" s="1" t="e">
        <f>#REF!</f>
        <v>#REF!</v>
      </c>
      <c r="BD62" s="1" t="e">
        <f>#REF!</f>
        <v>#REF!</v>
      </c>
      <c r="BE62" s="1" t="e">
        <f>#REF!</f>
        <v>#REF!</v>
      </c>
      <c r="BF62" s="1">
        <f>IF('Base Consolidada'!AJT41="APLICA",1," ")</f>
        <v>1</v>
      </c>
      <c r="BG62" s="1" t="str">
        <f>IF('Base Consolidada'!AJU41="APLICA",1," ")</f>
        <v> </v>
      </c>
      <c r="BH62" s="1" t="str">
        <f>IF('Base Consolidada'!AJV41="APLICA",1," ")</f>
        <v> </v>
      </c>
      <c r="BI62" s="1" t="str">
        <f>IF('Base Consolidada'!AJW41="APLICA",1," ")</f>
        <v> </v>
      </c>
      <c r="BJ62" s="1">
        <f>IF('Base Consolidada'!AJX41="APLICA",1," ")</f>
        <v>1</v>
      </c>
      <c r="BK62" s="1">
        <f>IF('Base Consolidada'!AJY41="APLICA",1," ")</f>
        <v>1</v>
      </c>
      <c r="BL62" s="1" t="str">
        <f>IF('Base Consolidada'!AJZ41="APLICA",1," ")</f>
        <v> </v>
      </c>
      <c r="BM62" s="1" t="str">
        <f>IF('Base Consolidada'!AKA41="APLICA",1," ")</f>
        <v> </v>
      </c>
      <c r="BN62" s="1" t="str">
        <f>IF('Base Consolidada'!AKB41="APLICA",1," ")</f>
        <v> </v>
      </c>
      <c r="BO62" s="1" t="str">
        <f>IF('Base Consolidada'!AKC41="APLICA",1," ")</f>
        <v> </v>
      </c>
      <c r="BP62" s="1" t="str">
        <f>IF('Base Consolidada'!AKD41="APLICA",1," ")</f>
        <v> </v>
      </c>
      <c r="BQ62" s="1" t="str">
        <f>IF('Base Consolidada'!AKE41="APLICA",1," ")</f>
        <v> </v>
      </c>
      <c r="BR62" s="1" t="str">
        <f>IF('Base Consolidada'!AKF41="APLICA",1," ")</f>
        <v> </v>
      </c>
      <c r="BS62" s="1" t="str">
        <f>IF('Base Consolidada'!AKG41="APLICA",1," ")</f>
        <v> </v>
      </c>
      <c r="BT62" s="1">
        <f>IF('Base Consolidada'!AKH41="APLICA",1," ")</f>
        <v>1</v>
      </c>
      <c r="BU62" s="1" t="str">
        <f>IF('Base Consolidada'!AKI41="APLICA",1," ")</f>
        <v> </v>
      </c>
      <c r="BV62" s="1" t="str">
        <f>IF('Base Consolidada'!AKJ41="APLICA",1," ")</f>
        <v> </v>
      </c>
      <c r="BW62" s="1" t="str">
        <f>IF('Base Consolidada'!AKK41="APLICA",1," ")</f>
        <v> </v>
      </c>
      <c r="BX62" s="1" t="str">
        <f>IF('Base Consolidada'!AKL41="APLICA",1," ")</f>
        <v> </v>
      </c>
      <c r="BY62" s="1" t="str">
        <f>IF('Base Consolidada'!AKM41="APLICA",1," ")</f>
        <v> </v>
      </c>
      <c r="BZ62" s="1" t="str">
        <f>IF('Base Consolidada'!AKN41="APLICA",1," ")</f>
        <v> </v>
      </c>
      <c r="CA62" s="1" t="str">
        <f>IF('Base Consolidada'!AKO41="APLICA",1," ")</f>
        <v> </v>
      </c>
      <c r="CB62" s="1" t="str">
        <f>IF('Base Consolidada'!AKP41="APLICA",1," ")</f>
        <v> </v>
      </c>
      <c r="CC62" s="1" t="str">
        <f>IF('Base Consolidada'!AKQ41="APLICA",1," ")</f>
        <v> </v>
      </c>
      <c r="CD62" s="1">
        <f>IF('Base Consolidada'!AKR41="APLICA",1," ")</f>
        <v>1</v>
      </c>
      <c r="CE62" s="1" t="str">
        <f>IF('Base Consolidada'!AKS41="APLICA",1," ")</f>
        <v> </v>
      </c>
      <c r="CF62" s="1" t="str">
        <f>IF('Base Consolidada'!AKT41="APLICA",1," ")</f>
        <v> </v>
      </c>
      <c r="CG62" s="1" t="str">
        <f>IF('Base Consolidada'!AKU41="APLICA",1," ")</f>
        <v> </v>
      </c>
      <c r="CH62" s="1">
        <f>IF('Base Consolidada'!AKV41="APLICA",1," ")</f>
        <v>1</v>
      </c>
      <c r="CI62" s="1" t="str">
        <f>IF('Base Consolidada'!AKW41="APLICA",1," ")</f>
        <v> </v>
      </c>
      <c r="CJ62" s="1" t="str">
        <f>IF('Base Consolidada'!AKX41="APLICA",1," ")</f>
        <v> </v>
      </c>
      <c r="CK62" s="1">
        <f>IF('Base Consolidada'!AKY41="APLICA",1," ")</f>
        <v>1</v>
      </c>
      <c r="CL62" s="1">
        <f>IF('Base Consolidada'!AKZ41="APLICA",1," ")</f>
        <v>1</v>
      </c>
      <c r="CM62" s="1" t="str">
        <f>IF('Base Consolidada'!ALA41="APLICA",1," ")</f>
        <v> </v>
      </c>
      <c r="CN62" s="1" t="str">
        <f>IF('Base Consolidada'!ALB41="APLICA",1," ")</f>
        <v> </v>
      </c>
      <c r="CO62" s="1" t="str">
        <f>IF('Base Consolidada'!ALC41="APLICA",1," ")</f>
        <v> </v>
      </c>
      <c r="CP62" s="1">
        <f>IF('Base Consolidada'!ALD41="APLICA",1," ")</f>
        <v>1</v>
      </c>
      <c r="CQ62" s="1" t="str">
        <f>IF('Base Consolidada'!ALE41="APLICA",1," ")</f>
        <v> </v>
      </c>
      <c r="CR62" s="1" t="e">
        <f>IF('Base Consolidada'!#REF!="APLICA",1," ")</f>
        <v>#REF!</v>
      </c>
      <c r="CS62" s="1" t="e">
        <f>IF('Base Consolidada'!#REF!="APLICA",1," ")</f>
        <v>#REF!</v>
      </c>
      <c r="CT62" s="1" t="e">
        <f>IF('Base Consolidada'!#REF!="APLICA",1," ")</f>
        <v>#REF!</v>
      </c>
      <c r="CU62" s="1" t="e">
        <f>IF('Base Consolidada'!#REF!="APLICA",1," ")</f>
        <v>#REF!</v>
      </c>
      <c r="CV62" s="1" t="e">
        <f>IF('Base Consolidada'!#REF!="APLICA",1," ")</f>
        <v>#REF!</v>
      </c>
      <c r="CW62" s="1" t="e">
        <f>IF('Base Consolidada'!#REF!="APLICA",1," ")</f>
        <v>#REF!</v>
      </c>
      <c r="CX62" s="1" t="str">
        <f>IF('Base Consolidada'!ALF41="APLICA",1," ")</f>
        <v> </v>
      </c>
      <c r="CY62" s="1" t="str">
        <f>IF('Base Consolidada'!ALG41="APLICA",1," ")</f>
        <v> </v>
      </c>
      <c r="CZ62" s="1" t="str">
        <f>IF('Base Consolidada'!ALH41="APLICA",1," ")</f>
        <v> </v>
      </c>
      <c r="DA62" s="1" t="str">
        <f>IF('Base Consolidada'!ALI41="APLICA",1," ")</f>
        <v> </v>
      </c>
      <c r="DB62" s="1">
        <f>IF('Base Consolidada'!ALJ41="APLICA",1," ")</f>
        <v>1</v>
      </c>
      <c r="DC62" s="1" t="str">
        <f>IF('Base Consolidada'!ALK41="APLICA",1," ")</f>
        <v> </v>
      </c>
      <c r="DD62" s="1">
        <f>IF('Base Consolidada'!ALL41="APLICA",1," ")</f>
        <v>1</v>
      </c>
      <c r="DE62" s="1" t="str">
        <f>IF('Base Consolidada'!ALM41="APLICA",1," ")</f>
        <v> </v>
      </c>
      <c r="DF62" s="1" t="str">
        <f>IF('Base Consolidada'!ALN41="APLICA",1," ")</f>
        <v> </v>
      </c>
      <c r="DG62" s="1" t="str">
        <f>IF('Base Consolidada'!ALO41="APLICA",1," ")</f>
        <v> </v>
      </c>
      <c r="DH62" s="1" t="str">
        <f>IF('Base Consolidada'!ALP41="APLICA",1," ")</f>
        <v> </v>
      </c>
      <c r="DI62" s="1">
        <f>IF('Base Consolidada'!ALQ41="APLICA",1," ")</f>
        <v>1</v>
      </c>
      <c r="DJ62" s="1" t="str">
        <f>IF('Base Consolidada'!ALR41="APLICA",1," ")</f>
        <v> </v>
      </c>
      <c r="DK62" s="1" t="str">
        <f>IF('Base Consolidada'!ALS41="APLICA",1," ")</f>
        <v> </v>
      </c>
      <c r="DL62" s="1" t="str">
        <f>IF('Base Consolidada'!ALT41="APLICA",1," ")</f>
        <v> </v>
      </c>
      <c r="DM62" s="1" t="str">
        <f>IF('Base Consolidada'!ALU41="APLICA",1," ")</f>
        <v> </v>
      </c>
      <c r="DN62" s="1" t="str">
        <f>IF('Base Consolidada'!ALV41="APLICA",1," ")</f>
        <v> </v>
      </c>
      <c r="DO62" s="1" t="str">
        <f>IF('Base Consolidada'!ALW41="APLICA",1," ")</f>
        <v> </v>
      </c>
      <c r="DP62" s="1" t="str">
        <f>IF('Base Consolidada'!ALX41="APLICA",1," ")</f>
        <v> </v>
      </c>
    </row>
    <row r="63" ht="14.5" spans="1:120">
      <c r="A63" s="49">
        <f>'Base Consolidada'!B69</f>
        <v>92</v>
      </c>
      <c r="B63" s="1" t="s">
        <v>3926</v>
      </c>
      <c r="C63" s="1" t="s">
        <v>3927</v>
      </c>
      <c r="D63" s="1" t="str">
        <f>IF(OR('Base Consolidada'!DW69="VOLQUETA",'Base Consolidada'!DW69="BUS",'Base Consolidada'!DW69="BUSETA",'Base Consolidada'!DW69="CAMIÓN",'Base Consolidada'!DW69="AUTOMÓVIL",'Base Consolidada'!DW69="CAMIONETA",'Base Consolidada'!DW69="MICROBUS",'Base Consolidada'!DW69="CAMPERO",'Base Consolidada'!DW69="TRACTOCAMION"),"CONDUCTOR",'Base Consolidada'!DW69)</f>
        <v>CONDUCTOR</v>
      </c>
      <c r="E63" s="1" t="e">
        <f>IF(OR(#REF!="VOLQUETA",#REF!="BUS",#REF!="BUSETA",#REF!="CAMIÓN",#REF!="AUTOMÓVIL",#REF!="CAMIONETA",#REF!="MICROBUS",#REF!="CAMPERO",#REF!="TRACTOCAMION"),"CONDUCTOR",#REF!)</f>
        <v>#REF!</v>
      </c>
      <c r="F63" s="1" t="e">
        <f>IF(OR(#REF!="VOLQUETA",#REF!="BUS",#REF!="BUSETA",#REF!="CAMIÓN",#REF!="AUTOMÓVIL",#REF!="CAMIONETA",#REF!="MICROBUS",#REF!="CAMPERO",#REF!="TRACTOCAMION"),"CONDUCTOR",#REF!)</f>
        <v>#REF!</v>
      </c>
      <c r="G63" s="49" t="e">
        <f>IF(OR(#REF!="VOLQUETA",#REF!="BUS",#REF!="BUSETA",#REF!="CAMIÓN",#REF!="AUTOMÓVIL",#REF!="CAMIONETA",#REF!="MICROBUS",#REF!="CAMPERO",#REF!="TRACTOCAMION"),"CONDUCTOR",#REF!)</f>
        <v>#REF!</v>
      </c>
      <c r="H63" s="49" t="e">
        <f>IF(OR(#REF!="VOLQUETA",#REF!="BUS",#REF!="BUSETA",#REF!="CAMIÓN",#REF!="AUTOMÓVIL",#REF!="CAMIONETA",#REF!="MICROBUS",#REF!="CAMPERO",#REF!="TRACTOCAMION"),"CONDUCTOR",#REF!)</f>
        <v>#REF!</v>
      </c>
      <c r="I63" s="49" t="e">
        <f>IF(OR(#REF!="VOLQUETA",#REF!="BUS",#REF!="BUSETA",#REF!="CAMIÓN",#REF!="AUTOMÓVIL",#REF!="CAMIONETA",#REF!="MICROBUS",#REF!="CAMPERO",#REF!="TRACTOCAMION"),"CONDUCTOR",#REF!)</f>
        <v>#REF!</v>
      </c>
      <c r="J63" s="49" t="e">
        <f>IF(OR(#REF!="VOLQUETA",#REF!="BUS",#REF!="BUSETA",#REF!="CAMIÓN",#REF!="AUTOMÓVIL",#REF!="CAMIONETA",#REF!="MICROBUS",#REF!="CAMPERO",#REF!="TRACTOCAMION"),"CONDUCTOR",#REF!)</f>
        <v>#REF!</v>
      </c>
      <c r="K63" s="49" t="e">
        <f>IF(OR(#REF!="VOLQUETA",#REF!="BUS",#REF!="BUSETA",#REF!="CAMIÓN",#REF!="AUTOMÓVIL",#REF!="CAMIONETA",#REF!="MICROBUS",#REF!="CAMPERO",#REF!="TRACTOCAMION"),"CONDUCTOR",#REF!)</f>
        <v>#REF!</v>
      </c>
      <c r="L63" s="49" t="e">
        <f>IF(OR(#REF!="VOLQUETA",#REF!="BUS",#REF!="BUSETA",#REF!="CAMIÓN",#REF!="AUTOMÓVIL",#REF!="CAMIONETA",#REF!="MICROBUS",#REF!="CAMPERO",#REF!="TRACTOCAMION"),"CONDUCTOR",#REF!)</f>
        <v>#REF!</v>
      </c>
      <c r="M63" s="49" t="e">
        <f>IF(OR(#REF!="VOLQUETA",#REF!="BUS",#REF!="BUSETA",#REF!="CAMIÓN",#REF!="AUTOMÓVIL",#REF!="CAMIONETA",#REF!="MICROBUS",#REF!="CAMPERO",#REF!="TRACTOCAMION"),"CONDUCTOR",#REF!)</f>
        <v>#REF!</v>
      </c>
      <c r="N63" s="49" t="e">
        <f>IF(OR(#REF!="VOLQUETA",#REF!="BUS",#REF!="BUSETA",#REF!="CAMIÓN",#REF!="AUTOMÓVIL",#REF!="CAMIONETA",#REF!="MICROBUS",#REF!="CAMPERO",#REF!="TRACTOCAMION"),"CONDUCTOR",#REF!)</f>
        <v>#REF!</v>
      </c>
      <c r="O63" s="49" t="e">
        <f>IF(OR(#REF!="VOLQUETA",#REF!="BUS",#REF!="BUSETA",#REF!="CAMIÓN",#REF!="AUTOMÓVIL",#REF!="CAMIONETA",#REF!="MICROBUS",#REF!="CAMPERO",#REF!="TRACTOCAMION"),"CONDUCTOR",#REF!)</f>
        <v>#REF!</v>
      </c>
      <c r="P63" s="49">
        <f>YEAR('Base Consolidada'!QM69)-YEAR('Base Consolidada'!CG69)</f>
        <v>49</v>
      </c>
      <c r="Q63" s="51" t="e">
        <f>IF(#REF!=0," ",YEAR('Base Consolidada'!QM69)-YEAR(#REF!))</f>
        <v>#REF!</v>
      </c>
      <c r="R63" s="51" t="e">
        <f>IF(#REF!=0," ",YEAR('Base Consolidada'!QM69)-YEAR(#REF!))</f>
        <v>#REF!</v>
      </c>
      <c r="S63" s="51" t="e">
        <f>IF(#REF!=0," ",YEAR('Base Consolidada'!$QM$7)-YEAR(#REF!))</f>
        <v>#REF!</v>
      </c>
      <c r="T63" s="51" t="e">
        <f>IF(#REF!=0," ",YEAR('Base Consolidada'!$QM$7)-YEAR(#REF!))</f>
        <v>#REF!</v>
      </c>
      <c r="U63" s="51" t="e">
        <f>IF(#REF!=0," ",YEAR('Base Consolidada'!$QM$7)-YEAR(#REF!))</f>
        <v>#REF!</v>
      </c>
      <c r="V63" s="51" t="e">
        <f>IF(#REF!=0," ",YEAR('Base Consolidada'!$QM$7)-YEAR(#REF!))</f>
        <v>#REF!</v>
      </c>
      <c r="W63" s="51" t="e">
        <f>IF(#REF!=0," ",YEAR('Base Consolidada'!$QM$7)-YEAR(#REF!))</f>
        <v>#REF!</v>
      </c>
      <c r="X63" s="51" t="e">
        <f>IF(#REF!=0," ",YEAR('Base Consolidada'!$QM$7)-YEAR(#REF!))</f>
        <v>#REF!</v>
      </c>
      <c r="Y63" s="51" t="e">
        <f>IF(#REF!=0," ",YEAR('Base Consolidada'!$QM$7)-YEAR(#REF!))</f>
        <v>#REF!</v>
      </c>
      <c r="Z63" s="51" t="e">
        <f>IF(#REF!=0," ",YEAR('Base Consolidada'!$QM$7)-YEAR(#REF!))</f>
        <v>#REF!</v>
      </c>
      <c r="AA63" s="51" t="e">
        <f>IF(#REF!=0," ",YEAR('Base Consolidada'!$QM$7)-YEAR(#REF!))</f>
        <v>#REF!</v>
      </c>
      <c r="AB63" s="1" t="str">
        <f>IF('Base Consolidada'!CI69="********"," ",'Base Consolidada'!CI69)</f>
        <v>*****</v>
      </c>
      <c r="AC63" s="1" t="e">
        <f>IF(#REF!=0," ",#REF!)</f>
        <v>#REF!</v>
      </c>
      <c r="AD63" s="1" t="e">
        <f>#REF!</f>
        <v>#REF!</v>
      </c>
      <c r="AE63" s="1" t="e">
        <f>#REF!</f>
        <v>#REF!</v>
      </c>
      <c r="AF63" s="1" t="e">
        <f>#REF!</f>
        <v>#REF!</v>
      </c>
      <c r="AG63" s="1" t="e">
        <f>#REF!</f>
        <v>#REF!</v>
      </c>
      <c r="AH63" s="1" t="e">
        <f>#REF!</f>
        <v>#REF!</v>
      </c>
      <c r="AI63" s="1" t="e">
        <f>#REF!</f>
        <v>#REF!</v>
      </c>
      <c r="AJ63" s="1" t="e">
        <f>#REF!</f>
        <v>#REF!</v>
      </c>
      <c r="AK63" s="1" t="e">
        <f>#REF!</f>
        <v>#REF!</v>
      </c>
      <c r="AL63" s="1" t="e">
        <f>#REF!</f>
        <v>#REF!</v>
      </c>
      <c r="AM63" s="1" t="e">
        <f>#REF!</f>
        <v>#REF!</v>
      </c>
      <c r="AN63" s="1" t="str">
        <f>'Base Consolidada'!MX69</f>
        <v>PEATÓN</v>
      </c>
      <c r="AO63" s="1" t="e">
        <f>#REF!</f>
        <v>#REF!</v>
      </c>
      <c r="AP63" s="53" t="e">
        <f>#REF!</f>
        <v>#REF!</v>
      </c>
      <c r="AQ63" s="1" t="e">
        <f>#REF!</f>
        <v>#REF!</v>
      </c>
      <c r="AR63" s="1" t="e">
        <f>#REF!</f>
        <v>#REF!</v>
      </c>
      <c r="AS63" s="1" t="e">
        <f>#REF!</f>
        <v>#REF!</v>
      </c>
      <c r="AT63" s="54">
        <f>YEAR('Base Consolidada'!QM69)-YEAR('Base Consolidada'!ML69)</f>
        <v>9</v>
      </c>
      <c r="AU63" s="54" t="e">
        <f>IF(#REF!=0," ",YEAR('Base Consolidada'!QM69)-YEAR(#REF!))</f>
        <v>#REF!</v>
      </c>
      <c r="AV63" s="54" t="e">
        <f>IF(#REF!=0," ",YEAR('Base Consolidada'!QM69)-YEAR(#REF!))</f>
        <v>#REF!</v>
      </c>
      <c r="AW63" s="54" t="e">
        <f>IF(#REF!=0," ",YEAR('Base Consolidada'!$QM$7)-YEAR(#REF!))</f>
        <v>#REF!</v>
      </c>
      <c r="AX63" s="54" t="e">
        <f>IF(#REF!=0," ",YEAR('Base Consolidada'!$QM$7)-YEAR(#REF!))</f>
        <v>#REF!</v>
      </c>
      <c r="AY63" s="54" t="e">
        <f>IF(#REF!=0," ",YEAR('Base Consolidada'!$QM$7)-YEAR(#REF!))</f>
        <v>#REF!</v>
      </c>
      <c r="AZ63" s="1" t="str">
        <f>'Base Consolidada'!MY69</f>
        <v>MUERTO</v>
      </c>
      <c r="BA63" s="1" t="e">
        <f>#REF!</f>
        <v>#REF!</v>
      </c>
      <c r="BB63" s="1" t="e">
        <f>#REF!</f>
        <v>#REF!</v>
      </c>
      <c r="BC63" s="1" t="e">
        <f>#REF!</f>
        <v>#REF!</v>
      </c>
      <c r="BD63" s="1" t="e">
        <f>#REF!</f>
        <v>#REF!</v>
      </c>
      <c r="BE63" s="1" t="e">
        <f>#REF!</f>
        <v>#REF!</v>
      </c>
      <c r="BF63" s="1" t="str">
        <f>IF('Base Consolidada'!AJT69="APLICA",1," ")</f>
        <v> </v>
      </c>
      <c r="BG63" s="1" t="str">
        <f>IF('Base Consolidada'!AJU69="APLICA",1," ")</f>
        <v> </v>
      </c>
      <c r="BH63" s="1" t="str">
        <f>IF('Base Consolidada'!AJV69="APLICA",1," ")</f>
        <v> </v>
      </c>
      <c r="BI63" s="1" t="str">
        <f>IF('Base Consolidada'!AJW69="APLICA",1," ")</f>
        <v> </v>
      </c>
      <c r="BJ63" s="1">
        <f>IF('Base Consolidada'!AJX69="APLICA",1," ")</f>
        <v>1</v>
      </c>
      <c r="BK63" s="1">
        <f>IF('Base Consolidada'!AJY69="APLICA",1," ")</f>
        <v>1</v>
      </c>
      <c r="BL63" s="1" t="str">
        <f>IF('Base Consolidada'!AJZ69="APLICA",1," ")</f>
        <v> </v>
      </c>
      <c r="BM63" s="1" t="str">
        <f>IF('Base Consolidada'!AKA69="APLICA",1," ")</f>
        <v> </v>
      </c>
      <c r="BN63" s="1" t="str">
        <f>IF('Base Consolidada'!AKB69="APLICA",1," ")</f>
        <v> </v>
      </c>
      <c r="BO63" s="1" t="str">
        <f>IF('Base Consolidada'!AKC69="APLICA",1," ")</f>
        <v> </v>
      </c>
      <c r="BP63" s="1" t="str">
        <f>IF('Base Consolidada'!AKD69="APLICA",1," ")</f>
        <v> </v>
      </c>
      <c r="BQ63" s="1">
        <f>IF('Base Consolidada'!AKE69="APLICA",1," ")</f>
        <v>1</v>
      </c>
      <c r="BR63" s="1" t="str">
        <f>IF('Base Consolidada'!AKF69="APLICA",1," ")</f>
        <v> </v>
      </c>
      <c r="BS63" s="1" t="str">
        <f>IF('Base Consolidada'!AKG69="APLICA",1," ")</f>
        <v> </v>
      </c>
      <c r="BT63" s="1" t="str">
        <f>IF('Base Consolidada'!AKH69="APLICA",1," ")</f>
        <v> </v>
      </c>
      <c r="BU63" s="1" t="str">
        <f>IF('Base Consolidada'!AKI69="APLICA",1," ")</f>
        <v> </v>
      </c>
      <c r="BV63" s="1" t="str">
        <f>IF('Base Consolidada'!AKJ69="APLICA",1," ")</f>
        <v> </v>
      </c>
      <c r="BW63" s="1" t="str">
        <f>IF('Base Consolidada'!AKK69="APLICA",1," ")</f>
        <v> </v>
      </c>
      <c r="BX63" s="1" t="str">
        <f>IF('Base Consolidada'!AKL69="APLICA",1," ")</f>
        <v> </v>
      </c>
      <c r="BY63" s="1">
        <f>IF('Base Consolidada'!AKM69="APLICA",1," ")</f>
        <v>1</v>
      </c>
      <c r="BZ63" s="1" t="str">
        <f>IF('Base Consolidada'!AKN69="APLICA",1," ")</f>
        <v> </v>
      </c>
      <c r="CA63" s="1" t="str">
        <f>IF('Base Consolidada'!AKO69="APLICA",1," ")</f>
        <v> </v>
      </c>
      <c r="CB63" s="1" t="str">
        <f>IF('Base Consolidada'!AKP69="APLICA",1," ")</f>
        <v> </v>
      </c>
      <c r="CC63" s="1" t="str">
        <f>IF('Base Consolidada'!AKQ69="APLICA",1," ")</f>
        <v> </v>
      </c>
      <c r="CD63" s="1">
        <f>IF('Base Consolidada'!AKR69="APLICA",1," ")</f>
        <v>1</v>
      </c>
      <c r="CE63" s="1" t="str">
        <f>IF('Base Consolidada'!AKS69="APLICA",1," ")</f>
        <v> </v>
      </c>
      <c r="CF63" s="1" t="str">
        <f>IF('Base Consolidada'!AKT69="APLICA",1," ")</f>
        <v> </v>
      </c>
      <c r="CG63" s="1" t="str">
        <f>IF('Base Consolidada'!AKU69="APLICA",1," ")</f>
        <v> </v>
      </c>
      <c r="CH63" s="1">
        <f>IF('Base Consolidada'!AKV69="APLICA",1," ")</f>
        <v>1</v>
      </c>
      <c r="CI63" s="1" t="str">
        <f>IF('Base Consolidada'!AKW69="APLICA",1," ")</f>
        <v> </v>
      </c>
      <c r="CJ63" s="1" t="str">
        <f>IF('Base Consolidada'!AKX69="APLICA",1," ")</f>
        <v> </v>
      </c>
      <c r="CK63" s="1" t="str">
        <f>IF('Base Consolidada'!AKY69="APLICA",1," ")</f>
        <v> </v>
      </c>
      <c r="CL63" s="1" t="str">
        <f>IF('Base Consolidada'!AKZ69="APLICA",1," ")</f>
        <v> </v>
      </c>
      <c r="CM63" s="1" t="str">
        <f>IF('Base Consolidada'!ALA69="APLICA",1," ")</f>
        <v> </v>
      </c>
      <c r="CN63" s="1" t="str">
        <f>IF('Base Consolidada'!ALB69="APLICA",1," ")</f>
        <v> </v>
      </c>
      <c r="CO63" s="1" t="str">
        <f>IF('Base Consolidada'!ALC69="APLICA",1," ")</f>
        <v> </v>
      </c>
      <c r="CP63" s="1" t="str">
        <f>IF('Base Consolidada'!ALD69="APLICA",1," ")</f>
        <v> </v>
      </c>
      <c r="CQ63" s="1">
        <f>IF('Base Consolidada'!ALE69="APLICA",1," ")</f>
        <v>1</v>
      </c>
      <c r="CR63" s="1" t="e">
        <f>IF('Base Consolidada'!#REF!="APLICA",1," ")</f>
        <v>#REF!</v>
      </c>
      <c r="CS63" s="1" t="e">
        <f>IF('Base Consolidada'!#REF!="APLICA",1," ")</f>
        <v>#REF!</v>
      </c>
      <c r="CT63" s="1" t="e">
        <f>IF('Base Consolidada'!#REF!="APLICA",1," ")</f>
        <v>#REF!</v>
      </c>
      <c r="CU63" s="1" t="e">
        <f>IF('Base Consolidada'!#REF!="APLICA",1," ")</f>
        <v>#REF!</v>
      </c>
      <c r="CV63" s="1" t="e">
        <f>IF('Base Consolidada'!#REF!="APLICA",1," ")</f>
        <v>#REF!</v>
      </c>
      <c r="CW63" s="1" t="e">
        <f>IF('Base Consolidada'!#REF!="APLICA",1," ")</f>
        <v>#REF!</v>
      </c>
      <c r="CX63" s="1" t="str">
        <f>IF('Base Consolidada'!ALF69="APLICA",1," ")</f>
        <v> </v>
      </c>
      <c r="CY63" s="1" t="str">
        <f>IF('Base Consolidada'!ALG69="APLICA",1," ")</f>
        <v> </v>
      </c>
      <c r="CZ63" s="1">
        <f>IF('Base Consolidada'!ALH69="APLICA",1," ")</f>
        <v>1</v>
      </c>
      <c r="DA63" s="1" t="str">
        <f>IF('Base Consolidada'!ALI69="APLICA",1," ")</f>
        <v> </v>
      </c>
      <c r="DB63" s="1" t="str">
        <f>IF('Base Consolidada'!ALJ69="APLICA",1," ")</f>
        <v> </v>
      </c>
      <c r="DC63" s="1" t="str">
        <f>IF('Base Consolidada'!ALK69="APLICA",1," ")</f>
        <v> </v>
      </c>
      <c r="DD63" s="1">
        <f>IF('Base Consolidada'!ALL69="APLICA",1," ")</f>
        <v>1</v>
      </c>
      <c r="DE63" s="1" t="str">
        <f>IF('Base Consolidada'!ALM69="APLICA",1," ")</f>
        <v> </v>
      </c>
      <c r="DF63" s="1" t="str">
        <f>IF('Base Consolidada'!ALN69="APLICA",1," ")</f>
        <v> </v>
      </c>
      <c r="DG63" s="1" t="str">
        <f>IF('Base Consolidada'!ALO69="APLICA",1," ")</f>
        <v> </v>
      </c>
      <c r="DH63" s="1" t="str">
        <f>IF('Base Consolidada'!ALP69="APLICA",1," ")</f>
        <v> </v>
      </c>
      <c r="DI63" s="1">
        <f>IF('Base Consolidada'!ALQ69="APLICA",1," ")</f>
        <v>1</v>
      </c>
      <c r="DJ63" s="1" t="str">
        <f>IF('Base Consolidada'!ALR69="APLICA",1," ")</f>
        <v> </v>
      </c>
      <c r="DK63" s="1" t="str">
        <f>IF('Base Consolidada'!ALS69="APLICA",1," ")</f>
        <v> </v>
      </c>
      <c r="DL63" s="1" t="str">
        <f>IF('Base Consolidada'!ALT69="APLICA",1," ")</f>
        <v> </v>
      </c>
      <c r="DM63" s="1" t="str">
        <f>IF('Base Consolidada'!ALU69="APLICA",1," ")</f>
        <v> </v>
      </c>
      <c r="DN63" s="1" t="str">
        <f>IF('Base Consolidada'!ALV69="APLICA",1," ")</f>
        <v> </v>
      </c>
      <c r="DO63" s="1">
        <f>IF('Base Consolidada'!ALW69="APLICA",1," ")</f>
        <v>1</v>
      </c>
      <c r="DP63" s="1" t="str">
        <f>IF('Base Consolidada'!ALX69="APLICA",1," ")</f>
        <v> </v>
      </c>
    </row>
    <row r="64" ht="14.5" spans="1:120">
      <c r="A64" s="49">
        <f>'Base Consolidada'!B67</f>
        <v>90</v>
      </c>
      <c r="B64" s="1" t="s">
        <v>3928</v>
      </c>
      <c r="C64" s="1" t="s">
        <v>3929</v>
      </c>
      <c r="D64" s="1" t="str">
        <f>IF(OR('Base Consolidada'!DW67="VOLQUETA",'Base Consolidada'!DW67="BUS",'Base Consolidada'!DW67="BUSETA",'Base Consolidada'!DW67="CAMIÓN",'Base Consolidada'!DW67="AUTOMÓVIL",'Base Consolidada'!DW67="CAMIONETA",'Base Consolidada'!DW67="MICROBUS",'Base Consolidada'!DW67="CAMPERO",'Base Consolidada'!DW67="TRACTOCAMION"),"CONDUCTOR",'Base Consolidada'!DW67)</f>
        <v>MOTOCICLETA</v>
      </c>
      <c r="E64" s="1" t="e">
        <f>IF(OR(#REF!="VOLQUETA",#REF!="BUS",#REF!="BUSETA",#REF!="CAMIÓN",#REF!="AUTOMÓVIL",#REF!="CAMIONETA",#REF!="MICROBUS",#REF!="CAMPERO",#REF!="TRACTOCAMION"),"CONDUCTOR",#REF!)</f>
        <v>#REF!</v>
      </c>
      <c r="F64" s="1" t="e">
        <f>IF(OR(#REF!="VOLQUETA",#REF!="BUS",#REF!="BUSETA",#REF!="CAMIÓN",#REF!="AUTOMÓVIL",#REF!="CAMIONETA",#REF!="MICROBUS",#REF!="CAMPERO",#REF!="TRACTOCAMION"),"CONDUCTOR",#REF!)</f>
        <v>#REF!</v>
      </c>
      <c r="G64" s="49" t="e">
        <f>IF(OR(#REF!="VOLQUETA",#REF!="BUS",#REF!="BUSETA",#REF!="CAMIÓN",#REF!="AUTOMÓVIL",#REF!="CAMIONETA",#REF!="MICROBUS",#REF!="CAMPERO",#REF!="TRACTOCAMION"),"CONDUCTOR",#REF!)</f>
        <v>#REF!</v>
      </c>
      <c r="H64" s="49" t="e">
        <f>IF(OR(#REF!="VOLQUETA",#REF!="BUS",#REF!="BUSETA",#REF!="CAMIÓN",#REF!="AUTOMÓVIL",#REF!="CAMIONETA",#REF!="MICROBUS",#REF!="CAMPERO",#REF!="TRACTOCAMION"),"CONDUCTOR",#REF!)</f>
        <v>#REF!</v>
      </c>
      <c r="I64" s="49" t="e">
        <f>IF(OR(#REF!="VOLQUETA",#REF!="BUS",#REF!="BUSETA",#REF!="CAMIÓN",#REF!="AUTOMÓVIL",#REF!="CAMIONETA",#REF!="MICROBUS",#REF!="CAMPERO",#REF!="TRACTOCAMION"),"CONDUCTOR",#REF!)</f>
        <v>#REF!</v>
      </c>
      <c r="J64" s="49" t="e">
        <f>IF(OR(#REF!="VOLQUETA",#REF!="BUS",#REF!="BUSETA",#REF!="CAMIÓN",#REF!="AUTOMÓVIL",#REF!="CAMIONETA",#REF!="MICROBUS",#REF!="CAMPERO",#REF!="TRACTOCAMION"),"CONDUCTOR",#REF!)</f>
        <v>#REF!</v>
      </c>
      <c r="K64" s="49" t="e">
        <f>IF(OR(#REF!="VOLQUETA",#REF!="BUS",#REF!="BUSETA",#REF!="CAMIÓN",#REF!="AUTOMÓVIL",#REF!="CAMIONETA",#REF!="MICROBUS",#REF!="CAMPERO",#REF!="TRACTOCAMION"),"CONDUCTOR",#REF!)</f>
        <v>#REF!</v>
      </c>
      <c r="L64" s="49" t="e">
        <f>IF(OR(#REF!="VOLQUETA",#REF!="BUS",#REF!="BUSETA",#REF!="CAMIÓN",#REF!="AUTOMÓVIL",#REF!="CAMIONETA",#REF!="MICROBUS",#REF!="CAMPERO",#REF!="TRACTOCAMION"),"CONDUCTOR",#REF!)</f>
        <v>#REF!</v>
      </c>
      <c r="M64" s="49" t="e">
        <f>IF(OR(#REF!="VOLQUETA",#REF!="BUS",#REF!="BUSETA",#REF!="CAMIÓN",#REF!="AUTOMÓVIL",#REF!="CAMIONETA",#REF!="MICROBUS",#REF!="CAMPERO",#REF!="TRACTOCAMION"),"CONDUCTOR",#REF!)</f>
        <v>#REF!</v>
      </c>
      <c r="N64" s="49" t="e">
        <f>IF(OR(#REF!="VOLQUETA",#REF!="BUS",#REF!="BUSETA",#REF!="CAMIÓN",#REF!="AUTOMÓVIL",#REF!="CAMIONETA",#REF!="MICROBUS",#REF!="CAMPERO",#REF!="TRACTOCAMION"),"CONDUCTOR",#REF!)</f>
        <v>#REF!</v>
      </c>
      <c r="O64" s="49" t="e">
        <f>IF(OR(#REF!="VOLQUETA",#REF!="BUS",#REF!="BUSETA",#REF!="CAMIÓN",#REF!="AUTOMÓVIL",#REF!="CAMIONETA",#REF!="MICROBUS",#REF!="CAMPERO",#REF!="TRACTOCAMION"),"CONDUCTOR",#REF!)</f>
        <v>#REF!</v>
      </c>
      <c r="P64" s="49">
        <f>YEAR('Base Consolidada'!QM67)-YEAR('Base Consolidada'!CG67)</f>
        <v>28</v>
      </c>
      <c r="Q64" s="51" t="e">
        <f>IF(#REF!=0," ",YEAR('Base Consolidada'!QM67)-YEAR(#REF!))</f>
        <v>#REF!</v>
      </c>
      <c r="R64" s="51" t="e">
        <f>IF(#REF!=0," ",YEAR('Base Consolidada'!QM67)-YEAR(#REF!))</f>
        <v>#REF!</v>
      </c>
      <c r="S64" s="51" t="e">
        <f>IF(#REF!=0," ",YEAR('Base Consolidada'!$QM$7)-YEAR(#REF!))</f>
        <v>#REF!</v>
      </c>
      <c r="T64" s="51" t="e">
        <f>IF(#REF!=0," ",YEAR('Base Consolidada'!$QM$7)-YEAR(#REF!))</f>
        <v>#REF!</v>
      </c>
      <c r="U64" s="51" t="e">
        <f>IF(#REF!=0," ",YEAR('Base Consolidada'!$QM$7)-YEAR(#REF!))</f>
        <v>#REF!</v>
      </c>
      <c r="V64" s="51" t="e">
        <f>IF(#REF!=0," ",YEAR('Base Consolidada'!$QM$7)-YEAR(#REF!))</f>
        <v>#REF!</v>
      </c>
      <c r="W64" s="51" t="e">
        <f>IF(#REF!=0," ",YEAR('Base Consolidada'!$QM$7)-YEAR(#REF!))</f>
        <v>#REF!</v>
      </c>
      <c r="X64" s="51" t="e">
        <f>IF(#REF!=0," ",YEAR('Base Consolidada'!$QM$7)-YEAR(#REF!))</f>
        <v>#REF!</v>
      </c>
      <c r="Y64" s="51" t="e">
        <f>IF(#REF!=0," ",YEAR('Base Consolidada'!$QM$7)-YEAR(#REF!))</f>
        <v>#REF!</v>
      </c>
      <c r="Z64" s="51" t="e">
        <f>IF(#REF!=0," ",YEAR('Base Consolidada'!$QM$7)-YEAR(#REF!))</f>
        <v>#REF!</v>
      </c>
      <c r="AA64" s="51" t="e">
        <f>IF(#REF!=0," ",YEAR('Base Consolidada'!$QM$7)-YEAR(#REF!))</f>
        <v>#REF!</v>
      </c>
      <c r="AB64" s="1" t="str">
        <f>IF('Base Consolidada'!CI67="********"," ",'Base Consolidada'!CI67)</f>
        <v>HERIDO</v>
      </c>
      <c r="AC64" s="1" t="e">
        <f>IF(#REF!=0," ",#REF!)</f>
        <v>#REF!</v>
      </c>
      <c r="AD64" s="1" t="e">
        <f>#REF!</f>
        <v>#REF!</v>
      </c>
      <c r="AE64" s="1" t="e">
        <f>#REF!</f>
        <v>#REF!</v>
      </c>
      <c r="AF64" s="1" t="e">
        <f>#REF!</f>
        <v>#REF!</v>
      </c>
      <c r="AG64" s="1" t="e">
        <f>#REF!</f>
        <v>#REF!</v>
      </c>
      <c r="AH64" s="1" t="e">
        <f>#REF!</f>
        <v>#REF!</v>
      </c>
      <c r="AI64" s="1" t="e">
        <f>#REF!</f>
        <v>#REF!</v>
      </c>
      <c r="AJ64" s="1" t="e">
        <f>#REF!</f>
        <v>#REF!</v>
      </c>
      <c r="AK64" s="1" t="e">
        <f>#REF!</f>
        <v>#REF!</v>
      </c>
      <c r="AL64" s="1" t="e">
        <f>#REF!</f>
        <v>#REF!</v>
      </c>
      <c r="AM64" s="1" t="e">
        <f>#REF!</f>
        <v>#REF!</v>
      </c>
      <c r="AN64" s="1" t="str">
        <f>'Base Consolidada'!MX67</f>
        <v>PEATÓN</v>
      </c>
      <c r="AO64" s="1" t="e">
        <f>#REF!</f>
        <v>#REF!</v>
      </c>
      <c r="AP64" s="53" t="e">
        <f>#REF!</f>
        <v>#REF!</v>
      </c>
      <c r="AQ64" s="1" t="e">
        <f>#REF!</f>
        <v>#REF!</v>
      </c>
      <c r="AR64" s="1" t="e">
        <f>#REF!</f>
        <v>#REF!</v>
      </c>
      <c r="AS64" s="1" t="e">
        <f>#REF!</f>
        <v>#REF!</v>
      </c>
      <c r="AT64" s="54">
        <f>YEAR('Base Consolidada'!QM67)-YEAR('Base Consolidada'!ML67)</f>
        <v>74</v>
      </c>
      <c r="AU64" s="54" t="e">
        <f>IF(#REF!=0," ",YEAR('Base Consolidada'!QM67)-YEAR(#REF!))</f>
        <v>#REF!</v>
      </c>
      <c r="AV64" s="54" t="e">
        <f>IF(#REF!=0," ",YEAR('Base Consolidada'!QM67)-YEAR(#REF!))</f>
        <v>#REF!</v>
      </c>
      <c r="AW64" s="54" t="e">
        <f>IF(#REF!=0," ",YEAR('Base Consolidada'!$QM$7)-YEAR(#REF!))</f>
        <v>#REF!</v>
      </c>
      <c r="AX64" s="54" t="e">
        <f>IF(#REF!=0," ",YEAR('Base Consolidada'!$QM$7)-YEAR(#REF!))</f>
        <v>#REF!</v>
      </c>
      <c r="AY64" s="54" t="e">
        <f>IF(#REF!=0," ",YEAR('Base Consolidada'!$QM$7)-YEAR(#REF!))</f>
        <v>#REF!</v>
      </c>
      <c r="AZ64" s="1" t="str">
        <f>'Base Consolidada'!MY67</f>
        <v>HERIDO</v>
      </c>
      <c r="BA64" s="1" t="e">
        <f>#REF!</f>
        <v>#REF!</v>
      </c>
      <c r="BB64" s="1" t="e">
        <f>#REF!</f>
        <v>#REF!</v>
      </c>
      <c r="BC64" s="1" t="e">
        <f>#REF!</f>
        <v>#REF!</v>
      </c>
      <c r="BD64" s="1" t="e">
        <f>#REF!</f>
        <v>#REF!</v>
      </c>
      <c r="BE64" s="1" t="e">
        <f>#REF!</f>
        <v>#REF!</v>
      </c>
      <c r="BF64" s="1" t="str">
        <f>IF('Base Consolidada'!AJT67="APLICA",1," ")</f>
        <v> </v>
      </c>
      <c r="BG64" s="1" t="str">
        <f>IF('Base Consolidada'!AJU67="APLICA",1," ")</f>
        <v> </v>
      </c>
      <c r="BH64" s="1" t="str">
        <f>IF('Base Consolidada'!AJV67="APLICA",1," ")</f>
        <v> </v>
      </c>
      <c r="BI64" s="1" t="str">
        <f>IF('Base Consolidada'!AJW67="APLICA",1," ")</f>
        <v> </v>
      </c>
      <c r="BJ64" s="1">
        <f>IF('Base Consolidada'!AJX67="APLICA",1," ")</f>
        <v>1</v>
      </c>
      <c r="BK64" s="1" t="str">
        <f>IF('Base Consolidada'!AJY67="APLICA",1," ")</f>
        <v> </v>
      </c>
      <c r="BL64" s="1" t="str">
        <f>IF('Base Consolidada'!AJZ67="APLICA",1," ")</f>
        <v> </v>
      </c>
      <c r="BM64" s="1" t="str">
        <f>IF('Base Consolidada'!AKA67="APLICA",1," ")</f>
        <v> </v>
      </c>
      <c r="BN64" s="1" t="str">
        <f>IF('Base Consolidada'!AKB67="APLICA",1," ")</f>
        <v> </v>
      </c>
      <c r="BO64" s="1" t="str">
        <f>IF('Base Consolidada'!AKC67="APLICA",1," ")</f>
        <v> </v>
      </c>
      <c r="BP64" s="1" t="str">
        <f>IF('Base Consolidada'!AKD67="APLICA",1," ")</f>
        <v> </v>
      </c>
      <c r="BQ64" s="1" t="str">
        <f>IF('Base Consolidada'!AKE67="APLICA",1," ")</f>
        <v> </v>
      </c>
      <c r="BR64" s="1">
        <f>IF('Base Consolidada'!AKF67="APLICA",1," ")</f>
        <v>1</v>
      </c>
      <c r="BS64" s="1" t="str">
        <f>IF('Base Consolidada'!AKG67="APLICA",1," ")</f>
        <v> </v>
      </c>
      <c r="BT64" s="1" t="str">
        <f>IF('Base Consolidada'!AKH67="APLICA",1," ")</f>
        <v> </v>
      </c>
      <c r="BU64" s="1" t="str">
        <f>IF('Base Consolidada'!AKI67="APLICA",1," ")</f>
        <v> </v>
      </c>
      <c r="BV64" s="1" t="str">
        <f>IF('Base Consolidada'!AKJ67="APLICA",1," ")</f>
        <v> </v>
      </c>
      <c r="BW64" s="1" t="str">
        <f>IF('Base Consolidada'!AKK67="APLICA",1," ")</f>
        <v> </v>
      </c>
      <c r="BX64" s="1" t="str">
        <f>IF('Base Consolidada'!AKL67="APLICA",1," ")</f>
        <v> </v>
      </c>
      <c r="BY64" s="1" t="str">
        <f>IF('Base Consolidada'!AKM67="APLICA",1," ")</f>
        <v> </v>
      </c>
      <c r="BZ64" s="1" t="str">
        <f>IF('Base Consolidada'!AKN67="APLICA",1," ")</f>
        <v> </v>
      </c>
      <c r="CA64" s="1" t="str">
        <f>IF('Base Consolidada'!AKO67="APLICA",1," ")</f>
        <v> </v>
      </c>
      <c r="CB64" s="1" t="str">
        <f>IF('Base Consolidada'!AKP67="APLICA",1," ")</f>
        <v> </v>
      </c>
      <c r="CC64" s="1" t="str">
        <f>IF('Base Consolidada'!AKQ67="APLICA",1," ")</f>
        <v> </v>
      </c>
      <c r="CD64" s="1" t="str">
        <f>IF('Base Consolidada'!AKR67="APLICA",1," ")</f>
        <v> </v>
      </c>
      <c r="CE64" s="1" t="str">
        <f>IF('Base Consolidada'!AKS67="APLICA",1," ")</f>
        <v> </v>
      </c>
      <c r="CF64" s="1" t="str">
        <f>IF('Base Consolidada'!AKT67="APLICA",1," ")</f>
        <v> </v>
      </c>
      <c r="CG64" s="1" t="str">
        <f>IF('Base Consolidada'!AKU67="APLICA",1," ")</f>
        <v> </v>
      </c>
      <c r="CH64" s="1">
        <f>IF('Base Consolidada'!AKV67="APLICA",1," ")</f>
        <v>1</v>
      </c>
      <c r="CI64" s="1" t="str">
        <f>IF('Base Consolidada'!AKW67="APLICA",1," ")</f>
        <v> </v>
      </c>
      <c r="CJ64" s="1" t="str">
        <f>IF('Base Consolidada'!AKX67="APLICA",1," ")</f>
        <v> </v>
      </c>
      <c r="CK64" s="1" t="str">
        <f>IF('Base Consolidada'!AKY67="APLICA",1," ")</f>
        <v> </v>
      </c>
      <c r="CL64" s="1" t="str">
        <f>IF('Base Consolidada'!AKZ67="APLICA",1," ")</f>
        <v> </v>
      </c>
      <c r="CM64" s="1" t="str">
        <f>IF('Base Consolidada'!ALA67="APLICA",1," ")</f>
        <v> </v>
      </c>
      <c r="CN64" s="1" t="str">
        <f>IF('Base Consolidada'!ALB67="APLICA",1," ")</f>
        <v> </v>
      </c>
      <c r="CO64" s="1" t="str">
        <f>IF('Base Consolidada'!ALC67="APLICA",1," ")</f>
        <v> </v>
      </c>
      <c r="CP64" s="1" t="str">
        <f>IF('Base Consolidada'!ALD67="APLICA",1," ")</f>
        <v> </v>
      </c>
      <c r="CQ64" s="1" t="str">
        <f>IF('Base Consolidada'!ALE67="APLICA",1," ")</f>
        <v> </v>
      </c>
      <c r="CR64" s="1" t="e">
        <f>IF('Base Consolidada'!#REF!="APLICA",1," ")</f>
        <v>#REF!</v>
      </c>
      <c r="CS64" s="1" t="e">
        <f>IF('Base Consolidada'!#REF!="APLICA",1," ")</f>
        <v>#REF!</v>
      </c>
      <c r="CT64" s="1" t="e">
        <f>IF('Base Consolidada'!#REF!="APLICA",1," ")</f>
        <v>#REF!</v>
      </c>
      <c r="CU64" s="1" t="e">
        <f>IF('Base Consolidada'!#REF!="APLICA",1," ")</f>
        <v>#REF!</v>
      </c>
      <c r="CV64" s="1" t="e">
        <f>IF('Base Consolidada'!#REF!="APLICA",1," ")</f>
        <v>#REF!</v>
      </c>
      <c r="CW64" s="1" t="e">
        <f>IF('Base Consolidada'!#REF!="APLICA",1," ")</f>
        <v>#REF!</v>
      </c>
      <c r="CX64" s="1" t="str">
        <f>IF('Base Consolidada'!ALF67="APLICA",1," ")</f>
        <v> </v>
      </c>
      <c r="CY64" s="1">
        <f>IF('Base Consolidada'!ALG67="APLICA",1," ")</f>
        <v>1</v>
      </c>
      <c r="CZ64" s="1" t="str">
        <f>IF('Base Consolidada'!ALH67="APLICA",1," ")</f>
        <v> </v>
      </c>
      <c r="DA64" s="1" t="str">
        <f>IF('Base Consolidada'!ALI67="APLICA",1," ")</f>
        <v> </v>
      </c>
      <c r="DB64" s="1" t="str">
        <f>IF('Base Consolidada'!ALJ67="APLICA",1," ")</f>
        <v> </v>
      </c>
      <c r="DC64" s="1" t="str">
        <f>IF('Base Consolidada'!ALK67="APLICA",1," ")</f>
        <v> </v>
      </c>
      <c r="DD64" s="1" t="str">
        <f>IF('Base Consolidada'!ALL67="APLICA",1," ")</f>
        <v> </v>
      </c>
      <c r="DE64" s="1" t="str">
        <f>IF('Base Consolidada'!ALM67="APLICA",1," ")</f>
        <v> </v>
      </c>
      <c r="DF64" s="1" t="str">
        <f>IF('Base Consolidada'!ALN67="APLICA",1," ")</f>
        <v> </v>
      </c>
      <c r="DG64" s="1" t="str">
        <f>IF('Base Consolidada'!ALO67="APLICA",1," ")</f>
        <v> </v>
      </c>
      <c r="DH64" s="1">
        <f>IF('Base Consolidada'!ALP67="APLICA",1," ")</f>
        <v>1</v>
      </c>
      <c r="DI64" s="1">
        <f>IF('Base Consolidada'!ALQ67="APLICA",1," ")</f>
        <v>1</v>
      </c>
      <c r="DJ64" s="1" t="str">
        <f>IF('Base Consolidada'!ALR67="APLICA",1," ")</f>
        <v> </v>
      </c>
      <c r="DK64" s="1" t="str">
        <f>IF('Base Consolidada'!ALS67="APLICA",1," ")</f>
        <v> </v>
      </c>
      <c r="DL64" s="1" t="str">
        <f>IF('Base Consolidada'!ALT67="APLICA",1," ")</f>
        <v> </v>
      </c>
      <c r="DM64" s="1" t="str">
        <f>IF('Base Consolidada'!ALU67="APLICA",1," ")</f>
        <v> </v>
      </c>
      <c r="DN64" s="1" t="str">
        <f>IF('Base Consolidada'!ALV67="APLICA",1," ")</f>
        <v> </v>
      </c>
      <c r="DO64" s="1" t="str">
        <f>IF('Base Consolidada'!ALW67="APLICA",1," ")</f>
        <v> </v>
      </c>
      <c r="DP64" s="1" t="str">
        <f>IF('Base Consolidada'!ALX67="APLICA",1," ")</f>
        <v> </v>
      </c>
    </row>
    <row r="65" ht="14.5" spans="1:120">
      <c r="A65" s="49" t="str">
        <f>'Base Consolidada'!B106</f>
        <v>E003</v>
      </c>
      <c r="B65" s="1" t="s">
        <v>3868</v>
      </c>
      <c r="C65" s="1" t="s">
        <v>3930</v>
      </c>
      <c r="D65" s="1" t="str">
        <f>IF(OR('Base Consolidada'!DW106="VOLQUETA",'Base Consolidada'!DW106="BUS",'Base Consolidada'!DW106="BUSETA",'Base Consolidada'!DW106="CAMIÓN",'Base Consolidada'!DW106="AUTOMÓVIL",'Base Consolidada'!DW106="CAMIONETA",'Base Consolidada'!DW106="MICROBUS",'Base Consolidada'!DW106="CAMPERO",'Base Consolidada'!DW106="TRACTOCAMION"),"CONDUCTOR",'Base Consolidada'!DW106)</f>
        <v>CONDUCTOR</v>
      </c>
      <c r="E65" s="1" t="e">
        <f>IF(OR(#REF!="VOLQUETA",#REF!="BUS",#REF!="BUSETA",#REF!="CAMIÓN",#REF!="AUTOMÓVIL",#REF!="CAMIONETA",#REF!="MICROBUS",#REF!="CAMPERO",#REF!="TRACTOCAMION"),"CONDUCTOR",#REF!)</f>
        <v>#REF!</v>
      </c>
      <c r="F65" s="1" t="e">
        <f>IF(OR(#REF!="VOLQUETA",#REF!="BUS",#REF!="BUSETA",#REF!="CAMIÓN",#REF!="AUTOMÓVIL",#REF!="CAMIONETA",#REF!="MICROBUS",#REF!="CAMPERO",#REF!="TRACTOCAMION"),"CONDUCTOR",#REF!)</f>
        <v>#REF!</v>
      </c>
      <c r="G65" s="49" t="e">
        <f>IF(OR(#REF!="VOLQUETA",#REF!="BUS",#REF!="BUSETA",#REF!="CAMIÓN",#REF!="AUTOMÓVIL",#REF!="CAMIONETA",#REF!="MICROBUS",#REF!="CAMPERO",#REF!="TRACTOCAMION"),"CONDUCTOR",#REF!)</f>
        <v>#REF!</v>
      </c>
      <c r="H65" s="49" t="e">
        <f>IF(OR(#REF!="VOLQUETA",#REF!="BUS",#REF!="BUSETA",#REF!="CAMIÓN",#REF!="AUTOMÓVIL",#REF!="CAMIONETA",#REF!="MICROBUS",#REF!="CAMPERO",#REF!="TRACTOCAMION"),"CONDUCTOR",#REF!)</f>
        <v>#REF!</v>
      </c>
      <c r="I65" s="49" t="e">
        <f>IF(OR(#REF!="VOLQUETA",#REF!="BUS",#REF!="BUSETA",#REF!="CAMIÓN",#REF!="AUTOMÓVIL",#REF!="CAMIONETA",#REF!="MICROBUS",#REF!="CAMPERO",#REF!="TRACTOCAMION"),"CONDUCTOR",#REF!)</f>
        <v>#REF!</v>
      </c>
      <c r="J65" s="49" t="e">
        <f>IF(OR(#REF!="VOLQUETA",#REF!="BUS",#REF!="BUSETA",#REF!="CAMIÓN",#REF!="AUTOMÓVIL",#REF!="CAMIONETA",#REF!="MICROBUS",#REF!="CAMPERO",#REF!="TRACTOCAMION"),"CONDUCTOR",#REF!)</f>
        <v>#REF!</v>
      </c>
      <c r="K65" s="49" t="e">
        <f>IF(OR(#REF!="VOLQUETA",#REF!="BUS",#REF!="BUSETA",#REF!="CAMIÓN",#REF!="AUTOMÓVIL",#REF!="CAMIONETA",#REF!="MICROBUS",#REF!="CAMPERO",#REF!="TRACTOCAMION"),"CONDUCTOR",#REF!)</f>
        <v>#REF!</v>
      </c>
      <c r="L65" s="49" t="e">
        <f>IF(OR(#REF!="VOLQUETA",#REF!="BUS",#REF!="BUSETA",#REF!="CAMIÓN",#REF!="AUTOMÓVIL",#REF!="CAMIONETA",#REF!="MICROBUS",#REF!="CAMPERO",#REF!="TRACTOCAMION"),"CONDUCTOR",#REF!)</f>
        <v>#REF!</v>
      </c>
      <c r="M65" s="49" t="e">
        <f>IF(OR(#REF!="VOLQUETA",#REF!="BUS",#REF!="BUSETA",#REF!="CAMIÓN",#REF!="AUTOMÓVIL",#REF!="CAMIONETA",#REF!="MICROBUS",#REF!="CAMPERO",#REF!="TRACTOCAMION"),"CONDUCTOR",#REF!)</f>
        <v>#REF!</v>
      </c>
      <c r="N65" s="49" t="e">
        <f>IF(OR(#REF!="VOLQUETA",#REF!="BUS",#REF!="BUSETA",#REF!="CAMIÓN",#REF!="AUTOMÓVIL",#REF!="CAMIONETA",#REF!="MICROBUS",#REF!="CAMPERO",#REF!="TRACTOCAMION"),"CONDUCTOR",#REF!)</f>
        <v>#REF!</v>
      </c>
      <c r="O65" s="49" t="e">
        <f>IF(OR(#REF!="VOLQUETA",#REF!="BUS",#REF!="BUSETA",#REF!="CAMIÓN",#REF!="AUTOMÓVIL",#REF!="CAMIONETA",#REF!="MICROBUS",#REF!="CAMPERO",#REF!="TRACTOCAMION"),"CONDUCTOR",#REF!)</f>
        <v>#REF!</v>
      </c>
      <c r="P65" s="49" t="e">
        <f>YEAR('Base Consolidada'!QM106)-YEAR('Base Consolidada'!CG106)</f>
        <v>#VALUE!</v>
      </c>
      <c r="Q65" s="51" t="e">
        <f>IF(#REF!=0," ",YEAR('Base Consolidada'!QM106)-YEAR(#REF!))</f>
        <v>#REF!</v>
      </c>
      <c r="R65" s="51" t="e">
        <f>IF(#REF!=0," ",YEAR('Base Consolidada'!QM106)-YEAR(#REF!))</f>
        <v>#REF!</v>
      </c>
      <c r="S65" s="51" t="e">
        <f>IF(#REF!=0," ",YEAR('Base Consolidada'!$QM$7)-YEAR(#REF!))</f>
        <v>#REF!</v>
      </c>
      <c r="T65" s="51" t="e">
        <f>IF(#REF!=0," ",YEAR('Base Consolidada'!$QM$7)-YEAR(#REF!))</f>
        <v>#REF!</v>
      </c>
      <c r="U65" s="51" t="e">
        <f>IF(#REF!=0," ",YEAR('Base Consolidada'!$QM$7)-YEAR(#REF!))</f>
        <v>#REF!</v>
      </c>
      <c r="V65" s="51" t="e">
        <f>IF(#REF!=0," ",YEAR('Base Consolidada'!$QM$7)-YEAR(#REF!))</f>
        <v>#REF!</v>
      </c>
      <c r="W65" s="51" t="e">
        <f>IF(#REF!=0," ",YEAR('Base Consolidada'!$QM$7)-YEAR(#REF!))</f>
        <v>#REF!</v>
      </c>
      <c r="X65" s="51" t="e">
        <f>IF(#REF!=0," ",YEAR('Base Consolidada'!$QM$7)-YEAR(#REF!))</f>
        <v>#REF!</v>
      </c>
      <c r="Y65" s="51" t="e">
        <f>IF(#REF!=0," ",YEAR('Base Consolidada'!$QM$7)-YEAR(#REF!))</f>
        <v>#REF!</v>
      </c>
      <c r="Z65" s="51" t="e">
        <f>IF(#REF!=0," ",YEAR('Base Consolidada'!$QM$7)-YEAR(#REF!))</f>
        <v>#REF!</v>
      </c>
      <c r="AA65" s="51" t="e">
        <f>IF(#REF!=0," ",YEAR('Base Consolidada'!$QM$7)-YEAR(#REF!))</f>
        <v>#REF!</v>
      </c>
      <c r="AB65" s="1" t="str">
        <f>IF('Base Consolidada'!CI106="********"," ",'Base Consolidada'!CI106)</f>
        <v>*****</v>
      </c>
      <c r="AC65" s="1" t="e">
        <f>IF(#REF!=0," ",#REF!)</f>
        <v>#REF!</v>
      </c>
      <c r="AD65" s="1" t="e">
        <f>#REF!</f>
        <v>#REF!</v>
      </c>
      <c r="AE65" s="1" t="e">
        <f>#REF!</f>
        <v>#REF!</v>
      </c>
      <c r="AF65" s="1" t="e">
        <f>#REF!</f>
        <v>#REF!</v>
      </c>
      <c r="AG65" s="1" t="e">
        <f>#REF!</f>
        <v>#REF!</v>
      </c>
      <c r="AH65" s="1" t="e">
        <f>#REF!</f>
        <v>#REF!</v>
      </c>
      <c r="AI65" s="1" t="e">
        <f>#REF!</f>
        <v>#REF!</v>
      </c>
      <c r="AJ65" s="1" t="e">
        <f>#REF!</f>
        <v>#REF!</v>
      </c>
      <c r="AK65" s="1" t="e">
        <f>#REF!</f>
        <v>#REF!</v>
      </c>
      <c r="AL65" s="1" t="e">
        <f>#REF!</f>
        <v>#REF!</v>
      </c>
      <c r="AM65" s="1" t="e">
        <f>#REF!</f>
        <v>#REF!</v>
      </c>
      <c r="AN65" s="1" t="str">
        <f>'Base Consolidada'!MX106</f>
        <v>PEATÓN</v>
      </c>
      <c r="AO65" s="1" t="e">
        <f>#REF!</f>
        <v>#REF!</v>
      </c>
      <c r="AP65" s="53" t="e">
        <f>#REF!</f>
        <v>#REF!</v>
      </c>
      <c r="AQ65" s="1" t="e">
        <f>#REF!</f>
        <v>#REF!</v>
      </c>
      <c r="AR65" s="1" t="e">
        <f>#REF!</f>
        <v>#REF!</v>
      </c>
      <c r="AS65" s="1" t="e">
        <f>#REF!</f>
        <v>#REF!</v>
      </c>
      <c r="AT65" s="54"/>
      <c r="AU65" s="54" t="e">
        <f>IF(#REF!=0," ",YEAR('Base Consolidada'!QM106)-YEAR(#REF!))</f>
        <v>#REF!</v>
      </c>
      <c r="AV65" s="54" t="e">
        <f>IF(#REF!=0," ",YEAR('Base Consolidada'!QM106)-YEAR(#REF!))</f>
        <v>#REF!</v>
      </c>
      <c r="AW65" s="54" t="e">
        <f>IF(#REF!=0," ",YEAR('Base Consolidada'!$QM$7)-YEAR(#REF!))</f>
        <v>#REF!</v>
      </c>
      <c r="AX65" s="54" t="e">
        <f>IF(#REF!=0," ",YEAR('Base Consolidada'!$QM$7)-YEAR(#REF!))</f>
        <v>#REF!</v>
      </c>
      <c r="AY65" s="54" t="e">
        <f>IF(#REF!=0," ",YEAR('Base Consolidada'!$QM$7)-YEAR(#REF!))</f>
        <v>#REF!</v>
      </c>
      <c r="AZ65" s="1" t="str">
        <f>'Base Consolidada'!MY106</f>
        <v>MUERTO</v>
      </c>
      <c r="BA65" s="1" t="e">
        <f>#REF!</f>
        <v>#REF!</v>
      </c>
      <c r="BB65" s="1" t="e">
        <f>#REF!</f>
        <v>#REF!</v>
      </c>
      <c r="BC65" s="1" t="e">
        <f>#REF!</f>
        <v>#REF!</v>
      </c>
      <c r="BD65" s="1" t="e">
        <f>#REF!</f>
        <v>#REF!</v>
      </c>
      <c r="BE65" s="1" t="e">
        <f>#REF!</f>
        <v>#REF!</v>
      </c>
      <c r="BF65" s="1" t="str">
        <f>IF('Base Consolidada'!AJT106="APLICA",1," ")</f>
        <v> </v>
      </c>
      <c r="BG65" s="1" t="str">
        <f>IF('Base Consolidada'!AJU106="APLICA",1," ")</f>
        <v> </v>
      </c>
      <c r="BH65" s="1">
        <f>IF('Base Consolidada'!AJV106="APLICA",1," ")</f>
        <v>1</v>
      </c>
      <c r="BI65" s="1" t="str">
        <f>IF('Base Consolidada'!AJW106="APLICA",1," ")</f>
        <v> </v>
      </c>
      <c r="BJ65" s="1" t="str">
        <f>IF('Base Consolidada'!AJX106="APLICA",1," ")</f>
        <v> </v>
      </c>
      <c r="BK65" s="1" t="str">
        <f>IF('Base Consolidada'!AJY106="APLICA",1," ")</f>
        <v> </v>
      </c>
      <c r="BL65" s="1">
        <f>IF('Base Consolidada'!AJZ106="APLICA",1," ")</f>
        <v>1</v>
      </c>
      <c r="BM65" s="1" t="str">
        <f>IF('Base Consolidada'!AKA106="APLICA",1," ")</f>
        <v> </v>
      </c>
      <c r="BN65" s="1" t="str">
        <f>IF('Base Consolidada'!AKB106="APLICA",1," ")</f>
        <v> </v>
      </c>
      <c r="BO65" s="1">
        <f>IF('Base Consolidada'!AKC106="APLICA",1," ")</f>
        <v>1</v>
      </c>
      <c r="BP65" s="1" t="str">
        <f>IF('Base Consolidada'!AKD106="APLICA",1," ")</f>
        <v> </v>
      </c>
      <c r="BQ65" s="1" t="str">
        <f>IF('Base Consolidada'!AKE106="APLICA",1," ")</f>
        <v> </v>
      </c>
      <c r="BR65" s="1" t="str">
        <f>IF('Base Consolidada'!AKF106="APLICA",1," ")</f>
        <v> </v>
      </c>
      <c r="BS65" s="1" t="str">
        <f>IF('Base Consolidada'!AKG106="APLICA",1," ")</f>
        <v> </v>
      </c>
      <c r="BT65" s="1" t="str">
        <f>IF('Base Consolidada'!AKH106="APLICA",1," ")</f>
        <v> </v>
      </c>
      <c r="BU65" s="1">
        <f>IF('Base Consolidada'!AKI106="APLICA",1," ")</f>
        <v>1</v>
      </c>
      <c r="BV65" s="1" t="str">
        <f>IF('Base Consolidada'!AKJ106="APLICA",1," ")</f>
        <v> </v>
      </c>
      <c r="BW65" s="1" t="str">
        <f>IF('Base Consolidada'!AKK106="APLICA",1," ")</f>
        <v> </v>
      </c>
      <c r="BX65" s="1" t="str">
        <f>IF('Base Consolidada'!AKL106="APLICA",1," ")</f>
        <v> </v>
      </c>
      <c r="BY65" s="1" t="str">
        <f>IF('Base Consolidada'!AKM106="APLICA",1," ")</f>
        <v> </v>
      </c>
      <c r="BZ65" s="1" t="str">
        <f>IF('Base Consolidada'!AKN106="APLICA",1," ")</f>
        <v> </v>
      </c>
      <c r="CA65" s="1" t="str">
        <f>IF('Base Consolidada'!AKO106="APLICA",1," ")</f>
        <v> </v>
      </c>
      <c r="CB65" s="1" t="str">
        <f>IF('Base Consolidada'!AKP106="APLICA",1," ")</f>
        <v> </v>
      </c>
      <c r="CC65" s="1" t="str">
        <f>IF('Base Consolidada'!AKQ106="APLICA",1," ")</f>
        <v> </v>
      </c>
      <c r="CD65" s="1" t="str">
        <f>IF('Base Consolidada'!AKR106="APLICA",1," ")</f>
        <v> </v>
      </c>
      <c r="CE65" s="1" t="str">
        <f>IF('Base Consolidada'!AKS106="APLICA",1," ")</f>
        <v> </v>
      </c>
      <c r="CF65" s="1" t="str">
        <f>IF('Base Consolidada'!AKT106="APLICA",1," ")</f>
        <v> </v>
      </c>
      <c r="CG65" s="1" t="str">
        <f>IF('Base Consolidada'!AKU106="APLICA",1," ")</f>
        <v> </v>
      </c>
      <c r="CH65" s="1" t="str">
        <f>IF('Base Consolidada'!AKV106="APLICA",1," ")</f>
        <v> </v>
      </c>
      <c r="CI65" s="1" t="str">
        <f>IF('Base Consolidada'!AKW106="APLICA",1," ")</f>
        <v> </v>
      </c>
      <c r="CJ65" s="1" t="str">
        <f>IF('Base Consolidada'!AKX106="APLICA",1," ")</f>
        <v> </v>
      </c>
      <c r="CK65" s="1" t="str">
        <f>IF('Base Consolidada'!AKY106="APLICA",1," ")</f>
        <v> </v>
      </c>
      <c r="CL65" s="1" t="str">
        <f>IF('Base Consolidada'!AKZ106="APLICA",1," ")</f>
        <v> </v>
      </c>
      <c r="CM65" s="1" t="str">
        <f>IF('Base Consolidada'!ALA106="APLICA",1," ")</f>
        <v> </v>
      </c>
      <c r="CN65" s="1" t="str">
        <f>IF('Base Consolidada'!ALB106="APLICA",1," ")</f>
        <v> </v>
      </c>
      <c r="CO65" s="1" t="str">
        <f>IF('Base Consolidada'!ALC106="APLICA",1," ")</f>
        <v> </v>
      </c>
      <c r="CP65" s="1" t="str">
        <f>IF('Base Consolidada'!ALD106="APLICA",1," ")</f>
        <v> </v>
      </c>
      <c r="CQ65" s="1" t="str">
        <f>IF('Base Consolidada'!ALE106="APLICA",1," ")</f>
        <v> </v>
      </c>
      <c r="CR65" s="1" t="e">
        <f>IF('Base Consolidada'!#REF!="APLICA",1," ")</f>
        <v>#REF!</v>
      </c>
      <c r="CS65" s="1" t="e">
        <f>IF('Base Consolidada'!#REF!="APLICA",1," ")</f>
        <v>#REF!</v>
      </c>
      <c r="CT65" s="1" t="e">
        <f>IF('Base Consolidada'!#REF!="APLICA",1," ")</f>
        <v>#REF!</v>
      </c>
      <c r="CU65" s="1" t="e">
        <f>IF('Base Consolidada'!#REF!="APLICA",1," ")</f>
        <v>#REF!</v>
      </c>
      <c r="CV65" s="1" t="e">
        <f>IF('Base Consolidada'!#REF!="APLICA",1," ")</f>
        <v>#REF!</v>
      </c>
      <c r="CW65" s="1" t="e">
        <f>IF('Base Consolidada'!#REF!="APLICA",1," ")</f>
        <v>#REF!</v>
      </c>
      <c r="CX65" s="1" t="str">
        <f>IF('Base Consolidada'!ALF106="APLICA",1," ")</f>
        <v> </v>
      </c>
      <c r="CY65" s="1">
        <f>IF('Base Consolidada'!ALG106="APLICA",1," ")</f>
        <v>1</v>
      </c>
      <c r="CZ65" s="1" t="str">
        <f>IF('Base Consolidada'!ALH106="APLICA",1," ")</f>
        <v> </v>
      </c>
      <c r="DA65" s="1" t="str">
        <f>IF('Base Consolidada'!ALI106="APLICA",1," ")</f>
        <v> </v>
      </c>
      <c r="DB65" s="1" t="str">
        <f>IF('Base Consolidada'!ALJ106="APLICA",1," ")</f>
        <v> </v>
      </c>
      <c r="DC65" s="1" t="str">
        <f>IF('Base Consolidada'!ALK106="APLICA",1," ")</f>
        <v> </v>
      </c>
      <c r="DD65" s="1">
        <f>IF('Base Consolidada'!ALL106="APLICA",1," ")</f>
        <v>1</v>
      </c>
      <c r="DE65" s="1" t="str">
        <f>IF('Base Consolidada'!ALM106="APLICA",1," ")</f>
        <v> </v>
      </c>
      <c r="DF65" s="1" t="str">
        <f>IF('Base Consolidada'!ALN106="APLICA",1," ")</f>
        <v> </v>
      </c>
      <c r="DG65" s="1" t="str">
        <f>IF('Base Consolidada'!ALO106="APLICA",1," ")</f>
        <v> </v>
      </c>
      <c r="DH65" s="1">
        <f>IF('Base Consolidada'!ALP106="APLICA",1," ")</f>
        <v>1</v>
      </c>
      <c r="DI65" s="1" t="str">
        <f>IF('Base Consolidada'!ALQ106="APLICA",1," ")</f>
        <v> </v>
      </c>
      <c r="DJ65" s="1">
        <f>IF('Base Consolidada'!ALR106="APLICA",1," ")</f>
        <v>1</v>
      </c>
      <c r="DK65" s="1" t="str">
        <f>IF('Base Consolidada'!ALS106="APLICA",1," ")</f>
        <v> </v>
      </c>
      <c r="DL65" s="1" t="str">
        <f>IF('Base Consolidada'!ALT106="APLICA",1," ")</f>
        <v> </v>
      </c>
      <c r="DM65" s="1" t="str">
        <f>IF('Base Consolidada'!ALU106="APLICA",1," ")</f>
        <v> </v>
      </c>
      <c r="DN65" s="1" t="str">
        <f>IF('Base Consolidada'!ALV106="APLICA",1," ")</f>
        <v> </v>
      </c>
      <c r="DO65" s="1" t="str">
        <f>IF('Base Consolidada'!ALW106="APLICA",1," ")</f>
        <v> </v>
      </c>
      <c r="DP65" s="1" t="str">
        <f>IF('Base Consolidada'!ALX106="APLICA",1," ")</f>
        <v> </v>
      </c>
    </row>
    <row r="66" ht="14.5" spans="1:120">
      <c r="A66" s="49">
        <f>'Base Consolidada'!B83</f>
        <v>110</v>
      </c>
      <c r="B66" s="1" t="s">
        <v>3931</v>
      </c>
      <c r="C66" s="1" t="s">
        <v>3932</v>
      </c>
      <c r="D66" s="1" t="str">
        <f>IF(OR('Base Consolidada'!DW83="VOLQUETA",'Base Consolidada'!DW83="BUS",'Base Consolidada'!DW83="BUSETA",'Base Consolidada'!DW83="CAMIÓN",'Base Consolidada'!DW83="AUTOMÓVIL",'Base Consolidada'!DW83="CAMIONETA",'Base Consolidada'!DW83="MICROBUS",'Base Consolidada'!DW83="CAMPERO",'Base Consolidada'!DW83="TRACTOCAMION"),"CONDUCTOR",'Base Consolidada'!DW83)</f>
        <v>CONDUCTOR</v>
      </c>
      <c r="E66" s="1" t="e">
        <f>IF(OR(#REF!="VOLQUETA",#REF!="BUS",#REF!="BUSETA",#REF!="CAMIÓN",#REF!="AUTOMÓVIL",#REF!="CAMIONETA",#REF!="MICROBUS",#REF!="CAMPERO",#REF!="TRACTOCAMION"),"CONDUCTOR",#REF!)</f>
        <v>#REF!</v>
      </c>
      <c r="F66" s="1" t="e">
        <f>IF(OR(#REF!="VOLQUETA",#REF!="BUS",#REF!="BUSETA",#REF!="CAMIÓN",#REF!="AUTOMÓVIL",#REF!="CAMIONETA",#REF!="MICROBUS",#REF!="CAMPERO",#REF!="TRACTOCAMION"),"CONDUCTOR",#REF!)</f>
        <v>#REF!</v>
      </c>
      <c r="G66" s="49" t="e">
        <f>IF(OR(#REF!="VOLQUETA",#REF!="BUS",#REF!="BUSETA",#REF!="CAMIÓN",#REF!="AUTOMÓVIL",#REF!="CAMIONETA",#REF!="MICROBUS",#REF!="CAMPERO",#REF!="TRACTOCAMION"),"CONDUCTOR",#REF!)</f>
        <v>#REF!</v>
      </c>
      <c r="H66" s="49" t="e">
        <f>IF(OR(#REF!="VOLQUETA",#REF!="BUS",#REF!="BUSETA",#REF!="CAMIÓN",#REF!="AUTOMÓVIL",#REF!="CAMIONETA",#REF!="MICROBUS",#REF!="CAMPERO",#REF!="TRACTOCAMION"),"CONDUCTOR",#REF!)</f>
        <v>#REF!</v>
      </c>
      <c r="I66" s="49" t="e">
        <f>IF(OR(#REF!="VOLQUETA",#REF!="BUS",#REF!="BUSETA",#REF!="CAMIÓN",#REF!="AUTOMÓVIL",#REF!="CAMIONETA",#REF!="MICROBUS",#REF!="CAMPERO",#REF!="TRACTOCAMION"),"CONDUCTOR",#REF!)</f>
        <v>#REF!</v>
      </c>
      <c r="J66" s="49" t="e">
        <f>IF(OR(#REF!="VOLQUETA",#REF!="BUS",#REF!="BUSETA",#REF!="CAMIÓN",#REF!="AUTOMÓVIL",#REF!="CAMIONETA",#REF!="MICROBUS",#REF!="CAMPERO",#REF!="TRACTOCAMION"),"CONDUCTOR",#REF!)</f>
        <v>#REF!</v>
      </c>
      <c r="K66" s="49" t="e">
        <f>IF(OR(#REF!="VOLQUETA",#REF!="BUS",#REF!="BUSETA",#REF!="CAMIÓN",#REF!="AUTOMÓVIL",#REF!="CAMIONETA",#REF!="MICROBUS",#REF!="CAMPERO",#REF!="TRACTOCAMION"),"CONDUCTOR",#REF!)</f>
        <v>#REF!</v>
      </c>
      <c r="L66" s="49" t="e">
        <f>IF(OR(#REF!="VOLQUETA",#REF!="BUS",#REF!="BUSETA",#REF!="CAMIÓN",#REF!="AUTOMÓVIL",#REF!="CAMIONETA",#REF!="MICROBUS",#REF!="CAMPERO",#REF!="TRACTOCAMION"),"CONDUCTOR",#REF!)</f>
        <v>#REF!</v>
      </c>
      <c r="M66" s="49" t="e">
        <f>IF(OR(#REF!="VOLQUETA",#REF!="BUS",#REF!="BUSETA",#REF!="CAMIÓN",#REF!="AUTOMÓVIL",#REF!="CAMIONETA",#REF!="MICROBUS",#REF!="CAMPERO",#REF!="TRACTOCAMION"),"CONDUCTOR",#REF!)</f>
        <v>#REF!</v>
      </c>
      <c r="N66" s="49" t="e">
        <f>IF(OR(#REF!="VOLQUETA",#REF!="BUS",#REF!="BUSETA",#REF!="CAMIÓN",#REF!="AUTOMÓVIL",#REF!="CAMIONETA",#REF!="MICROBUS",#REF!="CAMPERO",#REF!="TRACTOCAMION"),"CONDUCTOR",#REF!)</f>
        <v>#REF!</v>
      </c>
      <c r="O66" s="49" t="e">
        <f>IF(OR(#REF!="VOLQUETA",#REF!="BUS",#REF!="BUSETA",#REF!="CAMIÓN",#REF!="AUTOMÓVIL",#REF!="CAMIONETA",#REF!="MICROBUS",#REF!="CAMPERO",#REF!="TRACTOCAMION"),"CONDUCTOR",#REF!)</f>
        <v>#REF!</v>
      </c>
      <c r="P66" s="49" t="e">
        <f>YEAR('Base Consolidada'!QM83)-YEAR('Base Consolidada'!CG83)</f>
        <v>#VALUE!</v>
      </c>
      <c r="Q66" s="51" t="e">
        <f>IF(#REF!=0," ",YEAR('Base Consolidada'!QM83)-YEAR(#REF!))</f>
        <v>#REF!</v>
      </c>
      <c r="R66" s="51" t="e">
        <f>IF(#REF!=0," ",YEAR('Base Consolidada'!QM83)-YEAR(#REF!))</f>
        <v>#REF!</v>
      </c>
      <c r="S66" s="51" t="e">
        <f>IF(#REF!=0," ",YEAR('Base Consolidada'!$QM$7)-YEAR(#REF!))</f>
        <v>#REF!</v>
      </c>
      <c r="T66" s="51" t="e">
        <f>IF(#REF!=0," ",YEAR('Base Consolidada'!$QM$7)-YEAR(#REF!))</f>
        <v>#REF!</v>
      </c>
      <c r="U66" s="51" t="e">
        <f>IF(#REF!=0," ",YEAR('Base Consolidada'!$QM$7)-YEAR(#REF!))</f>
        <v>#REF!</v>
      </c>
      <c r="V66" s="51" t="e">
        <f>IF(#REF!=0," ",YEAR('Base Consolidada'!$QM$7)-YEAR(#REF!))</f>
        <v>#REF!</v>
      </c>
      <c r="W66" s="51" t="e">
        <f>IF(#REF!=0," ",YEAR('Base Consolidada'!$QM$7)-YEAR(#REF!))</f>
        <v>#REF!</v>
      </c>
      <c r="X66" s="51" t="e">
        <f>IF(#REF!=0," ",YEAR('Base Consolidada'!$QM$7)-YEAR(#REF!))</f>
        <v>#REF!</v>
      </c>
      <c r="Y66" s="51" t="e">
        <f>IF(#REF!=0," ",YEAR('Base Consolidada'!$QM$7)-YEAR(#REF!))</f>
        <v>#REF!</v>
      </c>
      <c r="Z66" s="51" t="e">
        <f>IF(#REF!=0," ",YEAR('Base Consolidada'!$QM$7)-YEAR(#REF!))</f>
        <v>#REF!</v>
      </c>
      <c r="AA66" s="51" t="e">
        <f>IF(#REF!=0," ",YEAR('Base Consolidada'!$QM$7)-YEAR(#REF!))</f>
        <v>#REF!</v>
      </c>
      <c r="AB66" s="1" t="str">
        <f>IF('Base Consolidada'!CI83="********"," ",'Base Consolidada'!CI83)</f>
        <v>*****</v>
      </c>
      <c r="AC66" s="1" t="e">
        <f>IF(#REF!=0," ",#REF!)</f>
        <v>#REF!</v>
      </c>
      <c r="AD66" s="1" t="e">
        <f>#REF!</f>
        <v>#REF!</v>
      </c>
      <c r="AE66" s="1" t="e">
        <f>#REF!</f>
        <v>#REF!</v>
      </c>
      <c r="AF66" s="1" t="e">
        <f>#REF!</f>
        <v>#REF!</v>
      </c>
      <c r="AG66" s="1" t="e">
        <f>#REF!</f>
        <v>#REF!</v>
      </c>
      <c r="AH66" s="1" t="e">
        <f>#REF!</f>
        <v>#REF!</v>
      </c>
      <c r="AI66" s="1" t="e">
        <f>#REF!</f>
        <v>#REF!</v>
      </c>
      <c r="AJ66" s="1" t="e">
        <f>#REF!</f>
        <v>#REF!</v>
      </c>
      <c r="AK66" s="1" t="e">
        <f>#REF!</f>
        <v>#REF!</v>
      </c>
      <c r="AL66" s="1" t="e">
        <f>#REF!</f>
        <v>#REF!</v>
      </c>
      <c r="AM66" s="1" t="e">
        <f>#REF!</f>
        <v>#REF!</v>
      </c>
      <c r="AN66" s="1" t="str">
        <f>'Base Consolidada'!MX83</f>
        <v>ACOMPAÑANTE</v>
      </c>
      <c r="AO66" s="1" t="e">
        <f>#REF!</f>
        <v>#REF!</v>
      </c>
      <c r="AP66" s="53" t="e">
        <f>#REF!</f>
        <v>#REF!</v>
      </c>
      <c r="AQ66" s="1" t="e">
        <f>#REF!</f>
        <v>#REF!</v>
      </c>
      <c r="AR66" s="1" t="e">
        <f>#REF!</f>
        <v>#REF!</v>
      </c>
      <c r="AS66" s="1" t="e">
        <f>#REF!</f>
        <v>#REF!</v>
      </c>
      <c r="AT66" s="54" t="e">
        <f>YEAR('Base Consolidada'!QM83)-YEAR('Base Consolidada'!ML83)</f>
        <v>#VALUE!</v>
      </c>
      <c r="AU66" s="54" t="e">
        <f>IF(#REF!=0," ",YEAR('Base Consolidada'!QM83)-YEAR(#REF!))</f>
        <v>#REF!</v>
      </c>
      <c r="AV66" s="54" t="e">
        <f>IF(#REF!=0," ",YEAR('Base Consolidada'!QM83)-YEAR(#REF!))</f>
        <v>#REF!</v>
      </c>
      <c r="AW66" s="54" t="e">
        <f>IF(#REF!=0," ",YEAR('Base Consolidada'!$QM$7)-YEAR(#REF!))</f>
        <v>#REF!</v>
      </c>
      <c r="AX66" s="54" t="e">
        <f>IF(#REF!=0," ",YEAR('Base Consolidada'!$QM$7)-YEAR(#REF!))</f>
        <v>#REF!</v>
      </c>
      <c r="AY66" s="54" t="e">
        <f>IF(#REF!=0," ",YEAR('Base Consolidada'!$QM$7)-YEAR(#REF!))</f>
        <v>#REF!</v>
      </c>
      <c r="AZ66" s="1" t="str">
        <f>'Base Consolidada'!MY83</f>
        <v>MUERTO</v>
      </c>
      <c r="BA66" s="1" t="e">
        <f>#REF!</f>
        <v>#REF!</v>
      </c>
      <c r="BB66" s="1" t="e">
        <f>#REF!</f>
        <v>#REF!</v>
      </c>
      <c r="BC66" s="1" t="e">
        <f>#REF!</f>
        <v>#REF!</v>
      </c>
      <c r="BD66" s="1" t="e">
        <f>#REF!</f>
        <v>#REF!</v>
      </c>
      <c r="BE66" s="1" t="e">
        <f>#REF!</f>
        <v>#REF!</v>
      </c>
      <c r="BF66" s="1" t="str">
        <f>IF('Base Consolidada'!AJT83="APLICA",1," ")</f>
        <v> </v>
      </c>
      <c r="BG66" s="1" t="str">
        <f>IF('Base Consolidada'!AJU83="APLICA",1," ")</f>
        <v> </v>
      </c>
      <c r="BH66" s="1" t="str">
        <f>IF('Base Consolidada'!AJV83="APLICA",1," ")</f>
        <v> </v>
      </c>
      <c r="BI66" s="1">
        <f>IF('Base Consolidada'!AJW83="APLICA",1," ")</f>
        <v>1</v>
      </c>
      <c r="BJ66" s="1">
        <f>IF('Base Consolidada'!AJX83="APLICA",1," ")</f>
        <v>1</v>
      </c>
      <c r="BK66" s="1" t="str">
        <f>IF('Base Consolidada'!AJY83="APLICA",1," ")</f>
        <v> </v>
      </c>
      <c r="BL66" s="1" t="str">
        <f>IF('Base Consolidada'!AJZ83="APLICA",1," ")</f>
        <v> </v>
      </c>
      <c r="BM66" s="1" t="str">
        <f>IF('Base Consolidada'!AKA83="APLICA",1," ")</f>
        <v> </v>
      </c>
      <c r="BN66" s="1" t="str">
        <f>IF('Base Consolidada'!AKB83="APLICA",1," ")</f>
        <v> </v>
      </c>
      <c r="BO66" s="1" t="str">
        <f>IF('Base Consolidada'!AKC83="APLICA",1," ")</f>
        <v> </v>
      </c>
      <c r="BP66" s="1" t="str">
        <f>IF('Base Consolidada'!AKD83="APLICA",1," ")</f>
        <v> </v>
      </c>
      <c r="BQ66" s="1" t="str">
        <f>IF('Base Consolidada'!AKE83="APLICA",1," ")</f>
        <v> </v>
      </c>
      <c r="BR66" s="1" t="str">
        <f>IF('Base Consolidada'!AKF83="APLICA",1," ")</f>
        <v> </v>
      </c>
      <c r="BS66" s="1" t="str">
        <f>IF('Base Consolidada'!AKG83="APLICA",1," ")</f>
        <v> </v>
      </c>
      <c r="BT66" s="1" t="str">
        <f>IF('Base Consolidada'!AKH83="APLICA",1," ")</f>
        <v> </v>
      </c>
      <c r="BU66" s="1" t="str">
        <f>IF('Base Consolidada'!AKI83="APLICA",1," ")</f>
        <v> </v>
      </c>
      <c r="BV66" s="1" t="str">
        <f>IF('Base Consolidada'!AKJ83="APLICA",1," ")</f>
        <v> </v>
      </c>
      <c r="BW66" s="1" t="str">
        <f>IF('Base Consolidada'!AKK83="APLICA",1," ")</f>
        <v> </v>
      </c>
      <c r="BX66" s="1" t="str">
        <f>IF('Base Consolidada'!AKL83="APLICA",1," ")</f>
        <v> </v>
      </c>
      <c r="BY66" s="1" t="str">
        <f>IF('Base Consolidada'!AKM83="APLICA",1," ")</f>
        <v> </v>
      </c>
      <c r="BZ66" s="1" t="str">
        <f>IF('Base Consolidada'!AKN83="APLICA",1," ")</f>
        <v> </v>
      </c>
      <c r="CA66" s="1" t="str">
        <f>IF('Base Consolidada'!AKO83="APLICA",1," ")</f>
        <v> </v>
      </c>
      <c r="CB66" s="1" t="str">
        <f>IF('Base Consolidada'!AKP83="APLICA",1," ")</f>
        <v> </v>
      </c>
      <c r="CC66" s="1" t="str">
        <f>IF('Base Consolidada'!AKQ83="APLICA",1," ")</f>
        <v> </v>
      </c>
      <c r="CD66" s="1">
        <f>IF('Base Consolidada'!AKR83="APLICA",1," ")</f>
        <v>1</v>
      </c>
      <c r="CE66" s="1" t="str">
        <f>IF('Base Consolidada'!AKS83="APLICA",1," ")</f>
        <v> </v>
      </c>
      <c r="CF66" s="1" t="str">
        <f>IF('Base Consolidada'!AKT83="APLICA",1," ")</f>
        <v> </v>
      </c>
      <c r="CG66" s="1" t="str">
        <f>IF('Base Consolidada'!AKU83="APLICA",1," ")</f>
        <v> </v>
      </c>
      <c r="CH66" s="1">
        <f>IF('Base Consolidada'!AKV83="APLICA",1," ")</f>
        <v>1</v>
      </c>
      <c r="CI66" s="1" t="str">
        <f>IF('Base Consolidada'!AKW83="APLICA",1," ")</f>
        <v> </v>
      </c>
      <c r="CJ66" s="1" t="str">
        <f>IF('Base Consolidada'!AKX83="APLICA",1," ")</f>
        <v> </v>
      </c>
      <c r="CK66" s="1" t="str">
        <f>IF('Base Consolidada'!AKY83="APLICA",1," ")</f>
        <v> </v>
      </c>
      <c r="CL66" s="1" t="str">
        <f>IF('Base Consolidada'!AKZ83="APLICA",1," ")</f>
        <v> </v>
      </c>
      <c r="CM66" s="1" t="str">
        <f>IF('Base Consolidada'!ALA83="APLICA",1," ")</f>
        <v> </v>
      </c>
      <c r="CN66" s="1" t="str">
        <f>IF('Base Consolidada'!ALB83="APLICA",1," ")</f>
        <v> </v>
      </c>
      <c r="CO66" s="1" t="str">
        <f>IF('Base Consolidada'!ALC83="APLICA",1," ")</f>
        <v> </v>
      </c>
      <c r="CP66" s="1" t="str">
        <f>IF('Base Consolidada'!ALD83="APLICA",1," ")</f>
        <v> </v>
      </c>
      <c r="CQ66" s="1" t="str">
        <f>IF('Base Consolidada'!ALE83="APLICA",1," ")</f>
        <v> </v>
      </c>
      <c r="CR66" s="1" t="e">
        <f>IF('Base Consolidada'!#REF!="APLICA",1," ")</f>
        <v>#REF!</v>
      </c>
      <c r="CS66" s="1" t="e">
        <f>IF('Base Consolidada'!#REF!="APLICA",1," ")</f>
        <v>#REF!</v>
      </c>
      <c r="CT66" s="1" t="e">
        <f>IF('Base Consolidada'!#REF!="APLICA",1," ")</f>
        <v>#REF!</v>
      </c>
      <c r="CU66" s="1" t="e">
        <f>IF('Base Consolidada'!#REF!="APLICA",1," ")</f>
        <v>#REF!</v>
      </c>
      <c r="CV66" s="1" t="e">
        <f>IF('Base Consolidada'!#REF!="APLICA",1," ")</f>
        <v>#REF!</v>
      </c>
      <c r="CW66" s="1" t="e">
        <f>IF('Base Consolidada'!#REF!="APLICA",1," ")</f>
        <v>#REF!</v>
      </c>
      <c r="CX66" s="1" t="str">
        <f>IF('Base Consolidada'!ALF83="APLICA",1," ")</f>
        <v> </v>
      </c>
      <c r="CY66" s="1">
        <f>IF('Base Consolidada'!ALG83="APLICA",1," ")</f>
        <v>1</v>
      </c>
      <c r="CZ66" s="1" t="str">
        <f>IF('Base Consolidada'!ALH83="APLICA",1," ")</f>
        <v> </v>
      </c>
      <c r="DA66" s="1" t="str">
        <f>IF('Base Consolidada'!ALI83="APLICA",1," ")</f>
        <v> </v>
      </c>
      <c r="DB66" s="1" t="str">
        <f>IF('Base Consolidada'!ALJ83="APLICA",1," ")</f>
        <v> </v>
      </c>
      <c r="DC66" s="1" t="str">
        <f>IF('Base Consolidada'!ALK83="APLICA",1," ")</f>
        <v> </v>
      </c>
      <c r="DD66" s="1">
        <f>IF('Base Consolidada'!ALL83="APLICA",1," ")</f>
        <v>1</v>
      </c>
      <c r="DE66" s="1" t="str">
        <f>IF('Base Consolidada'!ALM83="APLICA",1," ")</f>
        <v> </v>
      </c>
      <c r="DF66" s="1" t="str">
        <f>IF('Base Consolidada'!ALN83="APLICA",1," ")</f>
        <v> </v>
      </c>
      <c r="DG66" s="1" t="str">
        <f>IF('Base Consolidada'!ALO83="APLICA",1," ")</f>
        <v> </v>
      </c>
      <c r="DH66" s="1" t="str">
        <f>IF('Base Consolidada'!ALP83="APLICA",1," ")</f>
        <v> </v>
      </c>
      <c r="DI66" s="1">
        <f>IF('Base Consolidada'!ALQ83="APLICA",1," ")</f>
        <v>1</v>
      </c>
      <c r="DJ66" s="1" t="str">
        <f>IF('Base Consolidada'!ALR83="APLICA",1," ")</f>
        <v> </v>
      </c>
      <c r="DK66" s="1" t="str">
        <f>IF('Base Consolidada'!ALS83="APLICA",1," ")</f>
        <v> </v>
      </c>
      <c r="DL66" s="1" t="str">
        <f>IF('Base Consolidada'!ALT83="APLICA",1," ")</f>
        <v> </v>
      </c>
      <c r="DM66" s="1" t="str">
        <f>IF('Base Consolidada'!ALU83="APLICA",1," ")</f>
        <v> </v>
      </c>
      <c r="DN66" s="1" t="str">
        <f>IF('Base Consolidada'!ALV83="APLICA",1," ")</f>
        <v> </v>
      </c>
      <c r="DO66" s="1" t="str">
        <f>IF('Base Consolidada'!ALW83="APLICA",1," ")</f>
        <v> </v>
      </c>
      <c r="DP66" s="1" t="str">
        <f>IF('Base Consolidada'!ALX83="APLICA",1," ")</f>
        <v> </v>
      </c>
    </row>
    <row r="67" ht="14.5" spans="1:120">
      <c r="A67" s="49">
        <f>'Base Consolidada'!B88</f>
        <v>118</v>
      </c>
      <c r="B67" s="1" t="s">
        <v>3933</v>
      </c>
      <c r="C67" s="1" t="s">
        <v>3934</v>
      </c>
      <c r="D67" s="1" t="str">
        <f>IF(OR('Base Consolidada'!DW88="VOLQUETA",'Base Consolidada'!DW88="BUS",'Base Consolidada'!DW88="BUSETA",'Base Consolidada'!DW88="CAMIÓN",'Base Consolidada'!DW88="AUTOMÓVIL",'Base Consolidada'!DW88="CAMIONETA",'Base Consolidada'!DW88="MICROBUS",'Base Consolidada'!DW88="CAMPERO",'Base Consolidada'!DW88="TRACTOCAMION"),"CONDUCTOR",'Base Consolidada'!DW88)</f>
        <v>CONDUCTOR</v>
      </c>
      <c r="E67" s="1" t="e">
        <f>IF(OR(#REF!="VOLQUETA",#REF!="BUS",#REF!="BUSETA",#REF!="CAMIÓN",#REF!="AUTOMÓVIL",#REF!="CAMIONETA",#REF!="MICROBUS",#REF!="CAMPERO",#REF!="TRACTOCAMION"),"CONDUCTOR",#REF!)</f>
        <v>#REF!</v>
      </c>
      <c r="F67" s="1" t="e">
        <f>IF(OR(#REF!="VOLQUETA",#REF!="BUS",#REF!="BUSETA",#REF!="CAMIÓN",#REF!="AUTOMÓVIL",#REF!="CAMIONETA",#REF!="MICROBUS",#REF!="CAMPERO",#REF!="TRACTOCAMION"),"CONDUCTOR",#REF!)</f>
        <v>#REF!</v>
      </c>
      <c r="G67" s="49" t="e">
        <f>IF(OR(#REF!="VOLQUETA",#REF!="BUS",#REF!="BUSETA",#REF!="CAMIÓN",#REF!="AUTOMÓVIL",#REF!="CAMIONETA",#REF!="MICROBUS",#REF!="CAMPERO",#REF!="TRACTOCAMION"),"CONDUCTOR",#REF!)</f>
        <v>#REF!</v>
      </c>
      <c r="H67" s="49" t="e">
        <f>IF(OR(#REF!="VOLQUETA",#REF!="BUS",#REF!="BUSETA",#REF!="CAMIÓN",#REF!="AUTOMÓVIL",#REF!="CAMIONETA",#REF!="MICROBUS",#REF!="CAMPERO",#REF!="TRACTOCAMION"),"CONDUCTOR",#REF!)</f>
        <v>#REF!</v>
      </c>
      <c r="I67" s="49" t="e">
        <f>IF(OR(#REF!="VOLQUETA",#REF!="BUS",#REF!="BUSETA",#REF!="CAMIÓN",#REF!="AUTOMÓVIL",#REF!="CAMIONETA",#REF!="MICROBUS",#REF!="CAMPERO",#REF!="TRACTOCAMION"),"CONDUCTOR",#REF!)</f>
        <v>#REF!</v>
      </c>
      <c r="J67" s="49" t="e">
        <f>IF(OR(#REF!="VOLQUETA",#REF!="BUS",#REF!="BUSETA",#REF!="CAMIÓN",#REF!="AUTOMÓVIL",#REF!="CAMIONETA",#REF!="MICROBUS",#REF!="CAMPERO",#REF!="TRACTOCAMION"),"CONDUCTOR",#REF!)</f>
        <v>#REF!</v>
      </c>
      <c r="K67" s="49" t="e">
        <f>IF(OR(#REF!="VOLQUETA",#REF!="BUS",#REF!="BUSETA",#REF!="CAMIÓN",#REF!="AUTOMÓVIL",#REF!="CAMIONETA",#REF!="MICROBUS",#REF!="CAMPERO",#REF!="TRACTOCAMION"),"CONDUCTOR",#REF!)</f>
        <v>#REF!</v>
      </c>
      <c r="L67" s="49" t="e">
        <f>IF(OR(#REF!="VOLQUETA",#REF!="BUS",#REF!="BUSETA",#REF!="CAMIÓN",#REF!="AUTOMÓVIL",#REF!="CAMIONETA",#REF!="MICROBUS",#REF!="CAMPERO",#REF!="TRACTOCAMION"),"CONDUCTOR",#REF!)</f>
        <v>#REF!</v>
      </c>
      <c r="M67" s="49" t="e">
        <f>IF(OR(#REF!="VOLQUETA",#REF!="BUS",#REF!="BUSETA",#REF!="CAMIÓN",#REF!="AUTOMÓVIL",#REF!="CAMIONETA",#REF!="MICROBUS",#REF!="CAMPERO",#REF!="TRACTOCAMION"),"CONDUCTOR",#REF!)</f>
        <v>#REF!</v>
      </c>
      <c r="N67" s="49" t="e">
        <f>IF(OR(#REF!="VOLQUETA",#REF!="BUS",#REF!="BUSETA",#REF!="CAMIÓN",#REF!="AUTOMÓVIL",#REF!="CAMIONETA",#REF!="MICROBUS",#REF!="CAMPERO",#REF!="TRACTOCAMION"),"CONDUCTOR",#REF!)</f>
        <v>#REF!</v>
      </c>
      <c r="O67" s="49" t="e">
        <f>IF(OR(#REF!="VOLQUETA",#REF!="BUS",#REF!="BUSETA",#REF!="CAMIÓN",#REF!="AUTOMÓVIL",#REF!="CAMIONETA",#REF!="MICROBUS",#REF!="CAMPERO",#REF!="TRACTOCAMION"),"CONDUCTOR",#REF!)</f>
        <v>#REF!</v>
      </c>
      <c r="P67" s="49" t="e">
        <f>YEAR('Base Consolidada'!QM88)-YEAR('Base Consolidada'!CG88)</f>
        <v>#VALUE!</v>
      </c>
      <c r="Q67" s="51" t="e">
        <f>IF(#REF!=0," ",YEAR('Base Consolidada'!QM88)-YEAR(#REF!))</f>
        <v>#REF!</v>
      </c>
      <c r="R67" s="51" t="e">
        <f>IF(#REF!=0," ",YEAR('Base Consolidada'!QM88)-YEAR(#REF!))</f>
        <v>#REF!</v>
      </c>
      <c r="S67" s="51" t="e">
        <f>IF(#REF!=0," ",YEAR('Base Consolidada'!$QM$7)-YEAR(#REF!))</f>
        <v>#REF!</v>
      </c>
      <c r="T67" s="51" t="e">
        <f>IF(#REF!=0," ",YEAR('Base Consolidada'!$QM$7)-YEAR(#REF!))</f>
        <v>#REF!</v>
      </c>
      <c r="U67" s="51" t="e">
        <f>IF(#REF!=0," ",YEAR('Base Consolidada'!$QM$7)-YEAR(#REF!))</f>
        <v>#REF!</v>
      </c>
      <c r="V67" s="51" t="e">
        <f>IF(#REF!=0," ",YEAR('Base Consolidada'!$QM$7)-YEAR(#REF!))</f>
        <v>#REF!</v>
      </c>
      <c r="W67" s="51" t="e">
        <f>IF(#REF!=0," ",YEAR('Base Consolidada'!$QM$7)-YEAR(#REF!))</f>
        <v>#REF!</v>
      </c>
      <c r="X67" s="51" t="e">
        <f>IF(#REF!=0," ",YEAR('Base Consolidada'!$QM$7)-YEAR(#REF!))</f>
        <v>#REF!</v>
      </c>
      <c r="Y67" s="51" t="e">
        <f>IF(#REF!=0," ",YEAR('Base Consolidada'!$QM$7)-YEAR(#REF!))</f>
        <v>#REF!</v>
      </c>
      <c r="Z67" s="51" t="e">
        <f>IF(#REF!=0," ",YEAR('Base Consolidada'!$QM$7)-YEAR(#REF!))</f>
        <v>#REF!</v>
      </c>
      <c r="AA67" s="51" t="e">
        <f>IF(#REF!=0," ",YEAR('Base Consolidada'!$QM$7)-YEAR(#REF!))</f>
        <v>#REF!</v>
      </c>
      <c r="AB67" s="1" t="str">
        <f>IF('Base Consolidada'!CI88="********"," ",'Base Consolidada'!CI88)</f>
        <v>*****</v>
      </c>
      <c r="AC67" s="1" t="e">
        <f>IF(#REF!=0," ",#REF!)</f>
        <v>#REF!</v>
      </c>
      <c r="AD67" s="1" t="e">
        <f>#REF!</f>
        <v>#REF!</v>
      </c>
      <c r="AE67" s="1" t="e">
        <f>#REF!</f>
        <v>#REF!</v>
      </c>
      <c r="AF67" s="1" t="e">
        <f>#REF!</f>
        <v>#REF!</v>
      </c>
      <c r="AG67" s="1" t="e">
        <f>#REF!</f>
        <v>#REF!</v>
      </c>
      <c r="AH67" s="1" t="e">
        <f>#REF!</f>
        <v>#REF!</v>
      </c>
      <c r="AI67" s="1" t="e">
        <f>#REF!</f>
        <v>#REF!</v>
      </c>
      <c r="AJ67" s="1" t="e">
        <f>#REF!</f>
        <v>#REF!</v>
      </c>
      <c r="AK67" s="1" t="e">
        <f>#REF!</f>
        <v>#REF!</v>
      </c>
      <c r="AL67" s="1" t="e">
        <f>#REF!</f>
        <v>#REF!</v>
      </c>
      <c r="AM67" s="1" t="e">
        <f>#REF!</f>
        <v>#REF!</v>
      </c>
      <c r="AN67" s="1"/>
      <c r="AO67" s="1" t="e">
        <f>#REF!</f>
        <v>#REF!</v>
      </c>
      <c r="AP67" s="53" t="e">
        <f>#REF!</f>
        <v>#REF!</v>
      </c>
      <c r="AQ67" s="1" t="e">
        <f>#REF!</f>
        <v>#REF!</v>
      </c>
      <c r="AR67" s="1" t="e">
        <f>#REF!</f>
        <v>#REF!</v>
      </c>
      <c r="AS67" s="1" t="e">
        <f>#REF!</f>
        <v>#REF!</v>
      </c>
      <c r="AT67" s="54"/>
      <c r="AU67" s="54" t="e">
        <f>IF(#REF!=0," ",YEAR('Base Consolidada'!QM88)-YEAR(#REF!))</f>
        <v>#REF!</v>
      </c>
      <c r="AV67" s="54" t="e">
        <f>IF(#REF!=0," ",YEAR('Base Consolidada'!QM88)-YEAR(#REF!))</f>
        <v>#REF!</v>
      </c>
      <c r="AW67" s="54" t="e">
        <f>IF(#REF!=0," ",YEAR('Base Consolidada'!$QM$7)-YEAR(#REF!))</f>
        <v>#REF!</v>
      </c>
      <c r="AX67" s="54" t="e">
        <f>IF(#REF!=0," ",YEAR('Base Consolidada'!$QM$7)-YEAR(#REF!))</f>
        <v>#REF!</v>
      </c>
      <c r="AY67" s="54" t="e">
        <f>IF(#REF!=0," ",YEAR('Base Consolidada'!$QM$7)-YEAR(#REF!))</f>
        <v>#REF!</v>
      </c>
      <c r="AZ67" s="1" t="str">
        <f>'Base Consolidada'!MY88</f>
        <v>*****</v>
      </c>
      <c r="BA67" s="1" t="e">
        <f>#REF!</f>
        <v>#REF!</v>
      </c>
      <c r="BB67" s="1" t="e">
        <f>#REF!</f>
        <v>#REF!</v>
      </c>
      <c r="BC67" s="1" t="e">
        <f>#REF!</f>
        <v>#REF!</v>
      </c>
      <c r="BD67" s="1" t="e">
        <f>#REF!</f>
        <v>#REF!</v>
      </c>
      <c r="BE67" s="1" t="e">
        <f>#REF!</f>
        <v>#REF!</v>
      </c>
      <c r="BF67" s="1" t="str">
        <f>IF('Base Consolidada'!AJT88="APLICA",1," ")</f>
        <v> </v>
      </c>
      <c r="BG67" s="1" t="str">
        <f>IF('Base Consolidada'!AJU88="APLICA",1," ")</f>
        <v> </v>
      </c>
      <c r="BH67" s="1" t="str">
        <f>IF('Base Consolidada'!AJV88="APLICA",1," ")</f>
        <v> </v>
      </c>
      <c r="BI67" s="1" t="str">
        <f>IF('Base Consolidada'!AJW88="APLICA",1," ")</f>
        <v> </v>
      </c>
      <c r="BJ67" s="1">
        <f>IF('Base Consolidada'!AJX88="APLICA",1," ")</f>
        <v>1</v>
      </c>
      <c r="BK67" s="1">
        <f>IF('Base Consolidada'!AJY88="APLICA",1," ")</f>
        <v>1</v>
      </c>
      <c r="BL67" s="1" t="str">
        <f>IF('Base Consolidada'!AJZ88="APLICA",1," ")</f>
        <v> </v>
      </c>
      <c r="BM67" s="1" t="str">
        <f>IF('Base Consolidada'!AKA88="APLICA",1," ")</f>
        <v> </v>
      </c>
      <c r="BN67" s="1" t="str">
        <f>IF('Base Consolidada'!AKB88="APLICA",1," ")</f>
        <v> </v>
      </c>
      <c r="BO67" s="1" t="str">
        <f>IF('Base Consolidada'!AKC88="APLICA",1," ")</f>
        <v> </v>
      </c>
      <c r="BP67" s="1" t="str">
        <f>IF('Base Consolidada'!AKD88="APLICA",1," ")</f>
        <v> </v>
      </c>
      <c r="BQ67" s="1" t="str">
        <f>IF('Base Consolidada'!AKE88="APLICA",1," ")</f>
        <v> </v>
      </c>
      <c r="BR67" s="1" t="str">
        <f>IF('Base Consolidada'!AKF88="APLICA",1," ")</f>
        <v> </v>
      </c>
      <c r="BS67" s="1" t="str">
        <f>IF('Base Consolidada'!AKG88="APLICA",1," ")</f>
        <v> </v>
      </c>
      <c r="BT67" s="1" t="str">
        <f>IF('Base Consolidada'!AKH88="APLICA",1," ")</f>
        <v> </v>
      </c>
      <c r="BU67" s="1" t="str">
        <f>IF('Base Consolidada'!AKI88="APLICA",1," ")</f>
        <v> </v>
      </c>
      <c r="BV67" s="1" t="str">
        <f>IF('Base Consolidada'!AKJ88="APLICA",1," ")</f>
        <v> </v>
      </c>
      <c r="BW67" s="1" t="str">
        <f>IF('Base Consolidada'!AKK88="APLICA",1," ")</f>
        <v> </v>
      </c>
      <c r="BX67" s="1" t="str">
        <f>IF('Base Consolidada'!AKL88="APLICA",1," ")</f>
        <v> </v>
      </c>
      <c r="BY67" s="1" t="str">
        <f>IF('Base Consolidada'!AKM88="APLICA",1," ")</f>
        <v> </v>
      </c>
      <c r="BZ67" s="1" t="str">
        <f>IF('Base Consolidada'!AKN88="APLICA",1," ")</f>
        <v> </v>
      </c>
      <c r="CA67" s="1" t="str">
        <f>IF('Base Consolidada'!AKO88="APLICA",1," ")</f>
        <v> </v>
      </c>
      <c r="CB67" s="1" t="str">
        <f>IF('Base Consolidada'!AKP88="APLICA",1," ")</f>
        <v> </v>
      </c>
      <c r="CC67" s="1" t="str">
        <f>IF('Base Consolidada'!AKQ88="APLICA",1," ")</f>
        <v> </v>
      </c>
      <c r="CD67" s="1" t="str">
        <f>IF('Base Consolidada'!AKR88="APLICA",1," ")</f>
        <v> </v>
      </c>
      <c r="CE67" s="1" t="str">
        <f>IF('Base Consolidada'!AKS88="APLICA",1," ")</f>
        <v> </v>
      </c>
      <c r="CF67" s="1" t="str">
        <f>IF('Base Consolidada'!AKT88="APLICA",1," ")</f>
        <v> </v>
      </c>
      <c r="CG67" s="1" t="str">
        <f>IF('Base Consolidada'!AKU88="APLICA",1," ")</f>
        <v> </v>
      </c>
      <c r="CH67" s="1">
        <f>IF('Base Consolidada'!AKV88="APLICA",1," ")</f>
        <v>1</v>
      </c>
      <c r="CI67" s="1">
        <f>IF('Base Consolidada'!AKW88="APLICA",1," ")</f>
        <v>1</v>
      </c>
      <c r="CJ67" s="1" t="str">
        <f>IF('Base Consolidada'!AKX88="APLICA",1," ")</f>
        <v> </v>
      </c>
      <c r="CK67" s="1" t="str">
        <f>IF('Base Consolidada'!AKY88="APLICA",1," ")</f>
        <v> </v>
      </c>
      <c r="CL67" s="1" t="str">
        <f>IF('Base Consolidada'!AKZ88="APLICA",1," ")</f>
        <v> </v>
      </c>
      <c r="CM67" s="1">
        <f>IF('Base Consolidada'!ALA88="APLICA",1," ")</f>
        <v>1</v>
      </c>
      <c r="CN67" s="1" t="str">
        <f>IF('Base Consolidada'!ALB88="APLICA",1," ")</f>
        <v> </v>
      </c>
      <c r="CO67" s="1" t="str">
        <f>IF('Base Consolidada'!ALC88="APLICA",1," ")</f>
        <v> </v>
      </c>
      <c r="CP67" s="1" t="str">
        <f>IF('Base Consolidada'!ALD88="APLICA",1," ")</f>
        <v> </v>
      </c>
      <c r="CQ67" s="1" t="str">
        <f>IF('Base Consolidada'!ALE88="APLICA",1," ")</f>
        <v> </v>
      </c>
      <c r="CR67" s="1" t="e">
        <f>IF('Base Consolidada'!#REF!="APLICA",1," ")</f>
        <v>#REF!</v>
      </c>
      <c r="CS67" s="1" t="e">
        <f>IF('Base Consolidada'!#REF!="APLICA",1," ")</f>
        <v>#REF!</v>
      </c>
      <c r="CT67" s="1" t="e">
        <f>IF('Base Consolidada'!#REF!="APLICA",1," ")</f>
        <v>#REF!</v>
      </c>
      <c r="CU67" s="1" t="e">
        <f>IF('Base Consolidada'!#REF!="APLICA",1," ")</f>
        <v>#REF!</v>
      </c>
      <c r="CV67" s="1" t="e">
        <f>IF('Base Consolidada'!#REF!="APLICA",1," ")</f>
        <v>#REF!</v>
      </c>
      <c r="CW67" s="1" t="e">
        <f>IF('Base Consolidada'!#REF!="APLICA",1," ")</f>
        <v>#REF!</v>
      </c>
      <c r="CX67" s="1" t="str">
        <f>IF('Base Consolidada'!ALF88="APLICA",1," ")</f>
        <v> </v>
      </c>
      <c r="CY67" s="1" t="str">
        <f>IF('Base Consolidada'!ALG88="APLICA",1," ")</f>
        <v> </v>
      </c>
      <c r="CZ67" s="1">
        <f>IF('Base Consolidada'!ALH88="APLICA",1," ")</f>
        <v>1</v>
      </c>
      <c r="DA67" s="1" t="str">
        <f>IF('Base Consolidada'!ALI88="APLICA",1," ")</f>
        <v> </v>
      </c>
      <c r="DB67" s="1" t="str">
        <f>IF('Base Consolidada'!ALJ88="APLICA",1," ")</f>
        <v> </v>
      </c>
      <c r="DC67" s="1" t="str">
        <f>IF('Base Consolidada'!ALK88="APLICA",1," ")</f>
        <v> </v>
      </c>
      <c r="DD67" s="1" t="str">
        <f>IF('Base Consolidada'!ALL88="APLICA",1," ")</f>
        <v> </v>
      </c>
      <c r="DE67" s="1" t="str">
        <f>IF('Base Consolidada'!ALM88="APLICA",1," ")</f>
        <v> </v>
      </c>
      <c r="DF67" s="1" t="str">
        <f>IF('Base Consolidada'!ALN88="APLICA",1," ")</f>
        <v> </v>
      </c>
      <c r="DG67" s="1" t="str">
        <f>IF('Base Consolidada'!ALO88="APLICA",1," ")</f>
        <v> </v>
      </c>
      <c r="DH67" s="1" t="str">
        <f>IF('Base Consolidada'!ALP88="APLICA",1," ")</f>
        <v> </v>
      </c>
      <c r="DI67" s="1">
        <f>IF('Base Consolidada'!ALQ88="APLICA",1," ")</f>
        <v>1</v>
      </c>
      <c r="DJ67" s="1" t="str">
        <f>IF('Base Consolidada'!ALR88="APLICA",1," ")</f>
        <v> </v>
      </c>
      <c r="DK67" s="1" t="str">
        <f>IF('Base Consolidada'!ALS88="APLICA",1," ")</f>
        <v> </v>
      </c>
      <c r="DL67" s="1" t="str">
        <f>IF('Base Consolidada'!ALT88="APLICA",1," ")</f>
        <v> </v>
      </c>
      <c r="DM67" s="1" t="str">
        <f>IF('Base Consolidada'!ALU88="APLICA",1," ")</f>
        <v> </v>
      </c>
      <c r="DN67" s="1" t="str">
        <f>IF('Base Consolidada'!ALV88="APLICA",1," ")</f>
        <v> </v>
      </c>
      <c r="DO67" s="1" t="str">
        <f>IF('Base Consolidada'!ALW88="APLICA",1," ")</f>
        <v> </v>
      </c>
      <c r="DP67" s="1" t="str">
        <f>IF('Base Consolidada'!ALX88="APLICA",1," ")</f>
        <v> </v>
      </c>
    </row>
    <row r="68" ht="14.5" spans="1:120">
      <c r="A68" s="49" t="str">
        <f>'Base Consolidada'!B105</f>
        <v>E002</v>
      </c>
      <c r="B68" s="1" t="s">
        <v>3935</v>
      </c>
      <c r="C68" s="1" t="s">
        <v>3936</v>
      </c>
      <c r="D68" s="1" t="str">
        <f>IF(OR('Base Consolidada'!DW105="VOLQUETA",'Base Consolidada'!DW105="BUS",'Base Consolidada'!DW105="BUSETA",'Base Consolidada'!DW105="CAMIÓN",'Base Consolidada'!DW105="AUTOMÓVIL",'Base Consolidada'!DW105="CAMIONETA",'Base Consolidada'!DW105="MICROBUS",'Base Consolidada'!DW105="CAMPERO",'Base Consolidada'!DW105="TRACTOCAMION"),"CONDUCTOR",'Base Consolidada'!DW105)</f>
        <v>CONDUCTOR</v>
      </c>
      <c r="E68" s="1" t="e">
        <f>IF(OR(#REF!="VOLQUETA",#REF!="BUS",#REF!="BUSETA",#REF!="CAMIÓN",#REF!="AUTOMÓVIL",#REF!="CAMIONETA",#REF!="MICROBUS",#REF!="CAMPERO",#REF!="TRACTOCAMION"),"CONDUCTOR",#REF!)</f>
        <v>#REF!</v>
      </c>
      <c r="F68" s="1" t="e">
        <f>IF(OR(#REF!="VOLQUETA",#REF!="BUS",#REF!="BUSETA",#REF!="CAMIÓN",#REF!="AUTOMÓVIL",#REF!="CAMIONETA",#REF!="MICROBUS",#REF!="CAMPERO",#REF!="TRACTOCAMION"),"CONDUCTOR",#REF!)</f>
        <v>#REF!</v>
      </c>
      <c r="G68" s="49" t="e">
        <f>IF(OR(#REF!="VOLQUETA",#REF!="BUS",#REF!="BUSETA",#REF!="CAMIÓN",#REF!="AUTOMÓVIL",#REF!="CAMIONETA",#REF!="MICROBUS",#REF!="CAMPERO",#REF!="TRACTOCAMION"),"CONDUCTOR",#REF!)</f>
        <v>#REF!</v>
      </c>
      <c r="H68" s="49" t="e">
        <f>IF(OR(#REF!="VOLQUETA",#REF!="BUS",#REF!="BUSETA",#REF!="CAMIÓN",#REF!="AUTOMÓVIL",#REF!="CAMIONETA",#REF!="MICROBUS",#REF!="CAMPERO",#REF!="TRACTOCAMION"),"CONDUCTOR",#REF!)</f>
        <v>#REF!</v>
      </c>
      <c r="I68" s="49" t="e">
        <f>IF(OR(#REF!="VOLQUETA",#REF!="BUS",#REF!="BUSETA",#REF!="CAMIÓN",#REF!="AUTOMÓVIL",#REF!="CAMIONETA",#REF!="MICROBUS",#REF!="CAMPERO",#REF!="TRACTOCAMION"),"CONDUCTOR",#REF!)</f>
        <v>#REF!</v>
      </c>
      <c r="J68" s="49" t="e">
        <f>IF(OR(#REF!="VOLQUETA",#REF!="BUS",#REF!="BUSETA",#REF!="CAMIÓN",#REF!="AUTOMÓVIL",#REF!="CAMIONETA",#REF!="MICROBUS",#REF!="CAMPERO",#REF!="TRACTOCAMION"),"CONDUCTOR",#REF!)</f>
        <v>#REF!</v>
      </c>
      <c r="K68" s="49" t="e">
        <f>IF(OR(#REF!="VOLQUETA",#REF!="BUS",#REF!="BUSETA",#REF!="CAMIÓN",#REF!="AUTOMÓVIL",#REF!="CAMIONETA",#REF!="MICROBUS",#REF!="CAMPERO",#REF!="TRACTOCAMION"),"CONDUCTOR",#REF!)</f>
        <v>#REF!</v>
      </c>
      <c r="L68" s="49" t="e">
        <f>IF(OR(#REF!="VOLQUETA",#REF!="BUS",#REF!="BUSETA",#REF!="CAMIÓN",#REF!="AUTOMÓVIL",#REF!="CAMIONETA",#REF!="MICROBUS",#REF!="CAMPERO",#REF!="TRACTOCAMION"),"CONDUCTOR",#REF!)</f>
        <v>#REF!</v>
      </c>
      <c r="M68" s="49" t="e">
        <f>IF(OR(#REF!="VOLQUETA",#REF!="BUS",#REF!="BUSETA",#REF!="CAMIÓN",#REF!="AUTOMÓVIL",#REF!="CAMIONETA",#REF!="MICROBUS",#REF!="CAMPERO",#REF!="TRACTOCAMION"),"CONDUCTOR",#REF!)</f>
        <v>#REF!</v>
      </c>
      <c r="N68" s="49" t="e">
        <f>IF(OR(#REF!="VOLQUETA",#REF!="BUS",#REF!="BUSETA",#REF!="CAMIÓN",#REF!="AUTOMÓVIL",#REF!="CAMIONETA",#REF!="MICROBUS",#REF!="CAMPERO",#REF!="TRACTOCAMION"),"CONDUCTOR",#REF!)</f>
        <v>#REF!</v>
      </c>
      <c r="O68" s="49" t="e">
        <f>IF(OR(#REF!="VOLQUETA",#REF!="BUS",#REF!="BUSETA",#REF!="CAMIÓN",#REF!="AUTOMÓVIL",#REF!="CAMIONETA",#REF!="MICROBUS",#REF!="CAMPERO",#REF!="TRACTOCAMION"),"CONDUCTOR",#REF!)</f>
        <v>#REF!</v>
      </c>
      <c r="P68" s="49"/>
      <c r="Q68" s="51" t="e">
        <f>IF(#REF!=0," ",YEAR('Base Consolidada'!QM105)-YEAR(#REF!))</f>
        <v>#REF!</v>
      </c>
      <c r="R68" s="51" t="e">
        <f>IF(#REF!=0," ",YEAR('Base Consolidada'!QM105)-YEAR(#REF!))</f>
        <v>#REF!</v>
      </c>
      <c r="S68" s="51" t="e">
        <f>IF(#REF!=0," ",YEAR('Base Consolidada'!$QM$7)-YEAR(#REF!))</f>
        <v>#REF!</v>
      </c>
      <c r="T68" s="51" t="e">
        <f>IF(#REF!=0," ",YEAR('Base Consolidada'!$QM$7)-YEAR(#REF!))</f>
        <v>#REF!</v>
      </c>
      <c r="U68" s="51" t="e">
        <f>IF(#REF!=0," ",YEAR('Base Consolidada'!$QM$7)-YEAR(#REF!))</f>
        <v>#REF!</v>
      </c>
      <c r="V68" s="51" t="e">
        <f>IF(#REF!=0," ",YEAR('Base Consolidada'!$QM$7)-YEAR(#REF!))</f>
        <v>#REF!</v>
      </c>
      <c r="W68" s="51" t="e">
        <f>IF(#REF!=0," ",YEAR('Base Consolidada'!$QM$7)-YEAR(#REF!))</f>
        <v>#REF!</v>
      </c>
      <c r="X68" s="51" t="e">
        <f>IF(#REF!=0," ",YEAR('Base Consolidada'!$QM$7)-YEAR(#REF!))</f>
        <v>#REF!</v>
      </c>
      <c r="Y68" s="51" t="e">
        <f>IF(#REF!=0," ",YEAR('Base Consolidada'!$QM$7)-YEAR(#REF!))</f>
        <v>#REF!</v>
      </c>
      <c r="Z68" s="51" t="e">
        <f>IF(#REF!=0," ",YEAR('Base Consolidada'!$QM$7)-YEAR(#REF!))</f>
        <v>#REF!</v>
      </c>
      <c r="AA68" s="51" t="e">
        <f>IF(#REF!=0," ",YEAR('Base Consolidada'!$QM$7)-YEAR(#REF!))</f>
        <v>#REF!</v>
      </c>
      <c r="AB68" s="1" t="str">
        <f>IF('Base Consolidada'!CI105="********"," ",'Base Consolidada'!CI105)</f>
        <v>*****</v>
      </c>
      <c r="AC68" s="1" t="e">
        <f>IF(#REF!=0," ",#REF!)</f>
        <v>#REF!</v>
      </c>
      <c r="AD68" s="1" t="e">
        <f>#REF!</f>
        <v>#REF!</v>
      </c>
      <c r="AE68" s="1" t="e">
        <f>#REF!</f>
        <v>#REF!</v>
      </c>
      <c r="AF68" s="1" t="e">
        <f>#REF!</f>
        <v>#REF!</v>
      </c>
      <c r="AG68" s="1" t="e">
        <f>#REF!</f>
        <v>#REF!</v>
      </c>
      <c r="AH68" s="1" t="e">
        <f>#REF!</f>
        <v>#REF!</v>
      </c>
      <c r="AI68" s="1" t="e">
        <f>#REF!</f>
        <v>#REF!</v>
      </c>
      <c r="AJ68" s="1" t="e">
        <f>#REF!</f>
        <v>#REF!</v>
      </c>
      <c r="AK68" s="1" t="e">
        <f>#REF!</f>
        <v>#REF!</v>
      </c>
      <c r="AL68" s="1" t="e">
        <f>#REF!</f>
        <v>#REF!</v>
      </c>
      <c r="AM68" s="1" t="e">
        <f>#REF!</f>
        <v>#REF!</v>
      </c>
      <c r="AN68" s="1" t="str">
        <f>'Base Consolidada'!MX105</f>
        <v>PEATÓN</v>
      </c>
      <c r="AO68" s="1" t="e">
        <f>#REF!</f>
        <v>#REF!</v>
      </c>
      <c r="AP68" s="53" t="e">
        <f>#REF!</f>
        <v>#REF!</v>
      </c>
      <c r="AQ68" s="1" t="e">
        <f>#REF!</f>
        <v>#REF!</v>
      </c>
      <c r="AR68" s="1" t="e">
        <f>#REF!</f>
        <v>#REF!</v>
      </c>
      <c r="AS68" s="1" t="e">
        <f>#REF!</f>
        <v>#REF!</v>
      </c>
      <c r="AT68" s="54"/>
      <c r="AU68" s="54" t="e">
        <f>IF(#REF!=0," ",YEAR('Base Consolidada'!QM105)-YEAR(#REF!))</f>
        <v>#REF!</v>
      </c>
      <c r="AV68" s="54" t="e">
        <f>IF(#REF!=0," ",YEAR('Base Consolidada'!QM105)-YEAR(#REF!))</f>
        <v>#REF!</v>
      </c>
      <c r="AW68" s="54" t="e">
        <f>IF(#REF!=0," ",YEAR('Base Consolidada'!$QM$7)-YEAR(#REF!))</f>
        <v>#REF!</v>
      </c>
      <c r="AX68" s="54" t="e">
        <f>IF(#REF!=0," ",YEAR('Base Consolidada'!$QM$7)-YEAR(#REF!))</f>
        <v>#REF!</v>
      </c>
      <c r="AY68" s="54" t="e">
        <f>IF(#REF!=0," ",YEAR('Base Consolidada'!$QM$7)-YEAR(#REF!))</f>
        <v>#REF!</v>
      </c>
      <c r="AZ68" s="1" t="str">
        <f>'Base Consolidada'!MY105</f>
        <v>*****</v>
      </c>
      <c r="BA68" s="1" t="e">
        <f>#REF!</f>
        <v>#REF!</v>
      </c>
      <c r="BB68" s="1" t="e">
        <f>#REF!</f>
        <v>#REF!</v>
      </c>
      <c r="BC68" s="1" t="e">
        <f>#REF!</f>
        <v>#REF!</v>
      </c>
      <c r="BD68" s="1" t="e">
        <f>#REF!</f>
        <v>#REF!</v>
      </c>
      <c r="BE68" s="1" t="e">
        <f>#REF!</f>
        <v>#REF!</v>
      </c>
      <c r="BF68" s="1" t="str">
        <f>IF('Base Consolidada'!AJT105="APLICA",1," ")</f>
        <v> </v>
      </c>
      <c r="BG68" s="1" t="str">
        <f>IF('Base Consolidada'!AJU105="APLICA",1," ")</f>
        <v> </v>
      </c>
      <c r="BH68" s="1" t="str">
        <f>IF('Base Consolidada'!AJV105="APLICA",1," ")</f>
        <v> </v>
      </c>
      <c r="BI68" s="1" t="str">
        <f>IF('Base Consolidada'!AJW105="APLICA",1," ")</f>
        <v> </v>
      </c>
      <c r="BJ68" s="1" t="str">
        <f>IF('Base Consolidada'!AJX105="APLICA",1," ")</f>
        <v> </v>
      </c>
      <c r="BK68" s="1" t="str">
        <f>IF('Base Consolidada'!AJY105="APLICA",1," ")</f>
        <v> </v>
      </c>
      <c r="BL68" s="1" t="str">
        <f>IF('Base Consolidada'!AJZ105="APLICA",1," ")</f>
        <v> </v>
      </c>
      <c r="BM68" s="1" t="str">
        <f>IF('Base Consolidada'!AKA105="APLICA",1," ")</f>
        <v> </v>
      </c>
      <c r="BN68" s="1" t="str">
        <f>IF('Base Consolidada'!AKB105="APLICA",1," ")</f>
        <v> </v>
      </c>
      <c r="BO68" s="1">
        <f>IF('Base Consolidada'!AKC105="APLICA",1," ")</f>
        <v>1</v>
      </c>
      <c r="BP68" s="1" t="str">
        <f>IF('Base Consolidada'!AKD105="APLICA",1," ")</f>
        <v> </v>
      </c>
      <c r="BQ68" s="1" t="str">
        <f>IF('Base Consolidada'!AKE105="APLICA",1," ")</f>
        <v> </v>
      </c>
      <c r="BR68" s="1">
        <f>IF('Base Consolidada'!AKF105="APLICA",1," ")</f>
        <v>1</v>
      </c>
      <c r="BS68" s="1" t="str">
        <f>IF('Base Consolidada'!AKG105="APLICA",1," ")</f>
        <v> </v>
      </c>
      <c r="BT68" s="1" t="str">
        <f>IF('Base Consolidada'!AKH105="APLICA",1," ")</f>
        <v> </v>
      </c>
      <c r="BU68" s="1">
        <f>IF('Base Consolidada'!AKI105="APLICA",1," ")</f>
        <v>1</v>
      </c>
      <c r="BV68" s="1" t="str">
        <f>IF('Base Consolidada'!AKJ105="APLICA",1," ")</f>
        <v> </v>
      </c>
      <c r="BW68" s="1" t="str">
        <f>IF('Base Consolidada'!AKK105="APLICA",1," ")</f>
        <v> </v>
      </c>
      <c r="BX68" s="1" t="str">
        <f>IF('Base Consolidada'!AKL105="APLICA",1," ")</f>
        <v> </v>
      </c>
      <c r="BY68" s="1" t="str">
        <f>IF('Base Consolidada'!AKM105="APLICA",1," ")</f>
        <v> </v>
      </c>
      <c r="BZ68" s="1" t="str">
        <f>IF('Base Consolidada'!AKN105="APLICA",1," ")</f>
        <v> </v>
      </c>
      <c r="CA68" s="1" t="str">
        <f>IF('Base Consolidada'!AKO105="APLICA",1," ")</f>
        <v> </v>
      </c>
      <c r="CB68" s="1">
        <f>IF('Base Consolidada'!AKP105="APLICA",1," ")</f>
        <v>1</v>
      </c>
      <c r="CC68" s="1" t="str">
        <f>IF('Base Consolidada'!AKQ105="APLICA",1," ")</f>
        <v> </v>
      </c>
      <c r="CD68" s="1" t="str">
        <f>IF('Base Consolidada'!AKR105="APLICA",1," ")</f>
        <v> </v>
      </c>
      <c r="CE68" s="1" t="str">
        <f>IF('Base Consolidada'!AKS105="APLICA",1," ")</f>
        <v> </v>
      </c>
      <c r="CF68" s="1" t="str">
        <f>IF('Base Consolidada'!AKT105="APLICA",1," ")</f>
        <v> </v>
      </c>
      <c r="CG68" s="1">
        <f>IF('Base Consolidada'!AKU105="APLICA",1," ")</f>
        <v>1</v>
      </c>
      <c r="CH68" s="1">
        <f>IF('Base Consolidada'!AKV105="APLICA",1," ")</f>
        <v>1</v>
      </c>
      <c r="CI68" s="1" t="str">
        <f>IF('Base Consolidada'!AKW105="APLICA",1," ")</f>
        <v> </v>
      </c>
      <c r="CJ68" s="1" t="str">
        <f>IF('Base Consolidada'!AKX105="APLICA",1," ")</f>
        <v> </v>
      </c>
      <c r="CK68" s="1" t="str">
        <f>IF('Base Consolidada'!AKY105="APLICA",1," ")</f>
        <v> </v>
      </c>
      <c r="CL68" s="1" t="str">
        <f>IF('Base Consolidada'!AKZ105="APLICA",1," ")</f>
        <v> </v>
      </c>
      <c r="CM68" s="1" t="str">
        <f>IF('Base Consolidada'!ALA105="APLICA",1," ")</f>
        <v> </v>
      </c>
      <c r="CN68" s="1" t="str">
        <f>IF('Base Consolidada'!ALB105="APLICA",1," ")</f>
        <v> </v>
      </c>
      <c r="CO68" s="1" t="str">
        <f>IF('Base Consolidada'!ALC105="APLICA",1," ")</f>
        <v> </v>
      </c>
      <c r="CP68" s="1" t="str">
        <f>IF('Base Consolidada'!ALD105="APLICA",1," ")</f>
        <v> </v>
      </c>
      <c r="CQ68" s="1" t="str">
        <f>IF('Base Consolidada'!ALE105="APLICA",1," ")</f>
        <v> </v>
      </c>
      <c r="CR68" s="1" t="e">
        <f>IF('Base Consolidada'!#REF!="APLICA",1," ")</f>
        <v>#REF!</v>
      </c>
      <c r="CS68" s="1" t="e">
        <f>IF('Base Consolidada'!#REF!="APLICA",1," ")</f>
        <v>#REF!</v>
      </c>
      <c r="CT68" s="1" t="e">
        <f>IF('Base Consolidada'!#REF!="APLICA",1," ")</f>
        <v>#REF!</v>
      </c>
      <c r="CU68" s="1" t="e">
        <f>IF('Base Consolidada'!#REF!="APLICA",1," ")</f>
        <v>#REF!</v>
      </c>
      <c r="CV68" s="1" t="e">
        <f>IF('Base Consolidada'!#REF!="APLICA",1," ")</f>
        <v>#REF!</v>
      </c>
      <c r="CW68" s="1" t="e">
        <f>IF('Base Consolidada'!#REF!="APLICA",1," ")</f>
        <v>#REF!</v>
      </c>
      <c r="CX68" s="1">
        <f>IF('Base Consolidada'!ALF105="APLICA",1," ")</f>
        <v>1</v>
      </c>
      <c r="CY68" s="1">
        <f>IF('Base Consolidada'!ALG105="APLICA",1," ")</f>
        <v>1</v>
      </c>
      <c r="CZ68" s="1" t="str">
        <f>IF('Base Consolidada'!ALH105="APLICA",1," ")</f>
        <v> </v>
      </c>
      <c r="DA68" s="1" t="str">
        <f>IF('Base Consolidada'!ALI105="APLICA",1," ")</f>
        <v> </v>
      </c>
      <c r="DB68" s="1" t="str">
        <f>IF('Base Consolidada'!ALJ105="APLICA",1," ")</f>
        <v> </v>
      </c>
      <c r="DC68" s="1" t="str">
        <f>IF('Base Consolidada'!ALK105="APLICA",1," ")</f>
        <v> </v>
      </c>
      <c r="DD68" s="1">
        <f>IF('Base Consolidada'!ALL105="APLICA",1," ")</f>
        <v>1</v>
      </c>
      <c r="DE68" s="1" t="str">
        <f>IF('Base Consolidada'!ALM105="APLICA",1," ")</f>
        <v> </v>
      </c>
      <c r="DF68" s="1" t="str">
        <f>IF('Base Consolidada'!ALN105="APLICA",1," ")</f>
        <v> </v>
      </c>
      <c r="DG68" s="1" t="str">
        <f>IF('Base Consolidada'!ALO105="APLICA",1," ")</f>
        <v> </v>
      </c>
      <c r="DH68" s="1" t="str">
        <f>IF('Base Consolidada'!ALP105="APLICA",1," ")</f>
        <v> </v>
      </c>
      <c r="DI68" s="1">
        <f>IF('Base Consolidada'!ALQ105="APLICA",1," ")</f>
        <v>1</v>
      </c>
      <c r="DJ68" s="1" t="str">
        <f>IF('Base Consolidada'!ALR105="APLICA",1," ")</f>
        <v> </v>
      </c>
      <c r="DK68" s="1" t="str">
        <f>IF('Base Consolidada'!ALS105="APLICA",1," ")</f>
        <v> </v>
      </c>
      <c r="DL68" s="1" t="str">
        <f>IF('Base Consolidada'!ALT105="APLICA",1," ")</f>
        <v> </v>
      </c>
      <c r="DM68" s="1" t="str">
        <f>IF('Base Consolidada'!ALU105="APLICA",1," ")</f>
        <v> </v>
      </c>
      <c r="DN68" s="1" t="str">
        <f>IF('Base Consolidada'!ALV105="APLICA",1," ")</f>
        <v> </v>
      </c>
      <c r="DO68" s="1" t="str">
        <f>IF('Base Consolidada'!ALW105="APLICA",1," ")</f>
        <v> </v>
      </c>
      <c r="DP68" s="1" t="str">
        <f>IF('Base Consolidada'!ALX105="APLICA",1," ")</f>
        <v> </v>
      </c>
    </row>
    <row r="69" ht="14.5" spans="1:120">
      <c r="A69" s="49">
        <f>'Base Consolidada'!B34</f>
        <v>38</v>
      </c>
      <c r="B69" s="1" t="s">
        <v>3937</v>
      </c>
      <c r="C69" s="1" t="s">
        <v>3938</v>
      </c>
      <c r="D69" s="1" t="str">
        <f>IF(OR('Base Consolidada'!DW34="VOLQUETA",'Base Consolidada'!DW34="BUS",'Base Consolidada'!DW34="BUSETA",'Base Consolidada'!DW34="CAMIÓN",'Base Consolidada'!DW34="AUTOMÓVIL",'Base Consolidada'!DW34="CAMIONETA",'Base Consolidada'!DW34="MICROBUS",'Base Consolidada'!DW34="CAMPERO",'Base Consolidada'!DW34="TRACTOCAMION"),"CONDUCTOR",'Base Consolidada'!DW34)</f>
        <v>MOTOCICLETA</v>
      </c>
      <c r="E69" s="1" t="e">
        <f>IF(OR(#REF!="VOLQUETA",#REF!="BUS",#REF!="BUSETA",#REF!="CAMIÓN",#REF!="AUTOMÓVIL",#REF!="CAMIONETA",#REF!="MICROBUS",#REF!="CAMPERO",#REF!="TRACTOCAMION"),"CONDUCTOR",#REF!)</f>
        <v>#REF!</v>
      </c>
      <c r="F69" s="1" t="e">
        <f>IF(OR(#REF!="VOLQUETA",#REF!="BUS",#REF!="BUSETA",#REF!="CAMIÓN",#REF!="AUTOMÓVIL",#REF!="CAMIONETA",#REF!="MICROBUS",#REF!="CAMPERO",#REF!="TRACTOCAMION"),"CONDUCTOR",#REF!)</f>
        <v>#REF!</v>
      </c>
      <c r="G69" s="49" t="e">
        <f>IF(OR(#REF!="VOLQUETA",#REF!="BUS",#REF!="BUSETA",#REF!="CAMIÓN",#REF!="AUTOMÓVIL",#REF!="CAMIONETA",#REF!="MICROBUS",#REF!="CAMPERO",#REF!="TRACTOCAMION"),"CONDUCTOR",#REF!)</f>
        <v>#REF!</v>
      </c>
      <c r="H69" s="49" t="e">
        <f>IF(OR(#REF!="VOLQUETA",#REF!="BUS",#REF!="BUSETA",#REF!="CAMIÓN",#REF!="AUTOMÓVIL",#REF!="CAMIONETA",#REF!="MICROBUS",#REF!="CAMPERO",#REF!="TRACTOCAMION"),"CONDUCTOR",#REF!)</f>
        <v>#REF!</v>
      </c>
      <c r="I69" s="49" t="e">
        <f>IF(OR(#REF!="VOLQUETA",#REF!="BUS",#REF!="BUSETA",#REF!="CAMIÓN",#REF!="AUTOMÓVIL",#REF!="CAMIONETA",#REF!="MICROBUS",#REF!="CAMPERO",#REF!="TRACTOCAMION"),"CONDUCTOR",#REF!)</f>
        <v>#REF!</v>
      </c>
      <c r="J69" s="49" t="e">
        <f>IF(OR(#REF!="VOLQUETA",#REF!="BUS",#REF!="BUSETA",#REF!="CAMIÓN",#REF!="AUTOMÓVIL",#REF!="CAMIONETA",#REF!="MICROBUS",#REF!="CAMPERO",#REF!="TRACTOCAMION"),"CONDUCTOR",#REF!)</f>
        <v>#REF!</v>
      </c>
      <c r="K69" s="49" t="e">
        <f>IF(OR(#REF!="VOLQUETA",#REF!="BUS",#REF!="BUSETA",#REF!="CAMIÓN",#REF!="AUTOMÓVIL",#REF!="CAMIONETA",#REF!="MICROBUS",#REF!="CAMPERO",#REF!="TRACTOCAMION"),"CONDUCTOR",#REF!)</f>
        <v>#REF!</v>
      </c>
      <c r="L69" s="49" t="e">
        <f>IF(OR(#REF!="VOLQUETA",#REF!="BUS",#REF!="BUSETA",#REF!="CAMIÓN",#REF!="AUTOMÓVIL",#REF!="CAMIONETA",#REF!="MICROBUS",#REF!="CAMPERO",#REF!="TRACTOCAMION"),"CONDUCTOR",#REF!)</f>
        <v>#REF!</v>
      </c>
      <c r="M69" s="49" t="e">
        <f>IF(OR(#REF!="VOLQUETA",#REF!="BUS",#REF!="BUSETA",#REF!="CAMIÓN",#REF!="AUTOMÓVIL",#REF!="CAMIONETA",#REF!="MICROBUS",#REF!="CAMPERO",#REF!="TRACTOCAMION"),"CONDUCTOR",#REF!)</f>
        <v>#REF!</v>
      </c>
      <c r="N69" s="49" t="e">
        <f>IF(OR(#REF!="VOLQUETA",#REF!="BUS",#REF!="BUSETA",#REF!="CAMIÓN",#REF!="AUTOMÓVIL",#REF!="CAMIONETA",#REF!="MICROBUS",#REF!="CAMPERO",#REF!="TRACTOCAMION"),"CONDUCTOR",#REF!)</f>
        <v>#REF!</v>
      </c>
      <c r="O69" s="49" t="e">
        <f>IF(OR(#REF!="VOLQUETA",#REF!="BUS",#REF!="BUSETA",#REF!="CAMIÓN",#REF!="AUTOMÓVIL",#REF!="CAMIONETA",#REF!="MICROBUS",#REF!="CAMPERO",#REF!="TRACTOCAMION"),"CONDUCTOR",#REF!)</f>
        <v>#REF!</v>
      </c>
      <c r="P69" s="49">
        <f>YEAR('Base Consolidada'!QM34)-YEAR('Base Consolidada'!CG34)</f>
        <v>45</v>
      </c>
      <c r="Q69" s="51" t="e">
        <f>IF(#REF!=0," ",YEAR('Base Consolidada'!QM34)-YEAR(#REF!))</f>
        <v>#REF!</v>
      </c>
      <c r="R69" s="51" t="e">
        <f>IF(#REF!=0," ",YEAR('Base Consolidada'!QM34)-YEAR(#REF!))</f>
        <v>#REF!</v>
      </c>
      <c r="S69" s="51" t="e">
        <f>IF(#REF!=0," ",YEAR('Base Consolidada'!$QM$7)-YEAR(#REF!))</f>
        <v>#REF!</v>
      </c>
      <c r="T69" s="51" t="e">
        <f>IF(#REF!=0," ",YEAR('Base Consolidada'!$QM$7)-YEAR(#REF!))</f>
        <v>#REF!</v>
      </c>
      <c r="U69" s="51" t="e">
        <f>IF(#REF!=0," ",YEAR('Base Consolidada'!$QM$7)-YEAR(#REF!))</f>
        <v>#REF!</v>
      </c>
      <c r="V69" s="51" t="e">
        <f>IF(#REF!=0," ",YEAR('Base Consolidada'!$QM$7)-YEAR(#REF!))</f>
        <v>#REF!</v>
      </c>
      <c r="W69" s="51" t="e">
        <f>IF(#REF!=0," ",YEAR('Base Consolidada'!$QM$7)-YEAR(#REF!))</f>
        <v>#REF!</v>
      </c>
      <c r="X69" s="51" t="e">
        <f>IF(#REF!=0," ",YEAR('Base Consolidada'!$QM$7)-YEAR(#REF!))</f>
        <v>#REF!</v>
      </c>
      <c r="Y69" s="51" t="e">
        <f>IF(#REF!=0," ",YEAR('Base Consolidada'!$QM$7)-YEAR(#REF!))</f>
        <v>#REF!</v>
      </c>
      <c r="Z69" s="51" t="e">
        <f>IF(#REF!=0," ",YEAR('Base Consolidada'!$QM$7)-YEAR(#REF!))</f>
        <v>#REF!</v>
      </c>
      <c r="AA69" s="51" t="e">
        <f>IF(#REF!=0," ",YEAR('Base Consolidada'!$QM$7)-YEAR(#REF!))</f>
        <v>#REF!</v>
      </c>
      <c r="AB69" s="1" t="str">
        <f>IF('Base Consolidada'!CI34="********"," ",'Base Consolidada'!CI34)</f>
        <v>MUERTO</v>
      </c>
      <c r="AC69" s="1" t="e">
        <f>IF(#REF!=0," ",#REF!)</f>
        <v>#REF!</v>
      </c>
      <c r="AD69" s="1" t="e">
        <f>#REF!</f>
        <v>#REF!</v>
      </c>
      <c r="AE69" s="1" t="e">
        <f>#REF!</f>
        <v>#REF!</v>
      </c>
      <c r="AF69" s="1" t="e">
        <f>#REF!</f>
        <v>#REF!</v>
      </c>
      <c r="AG69" s="1" t="e">
        <f>#REF!</f>
        <v>#REF!</v>
      </c>
      <c r="AH69" s="1" t="e">
        <f>#REF!</f>
        <v>#REF!</v>
      </c>
      <c r="AI69" s="1" t="e">
        <f>#REF!</f>
        <v>#REF!</v>
      </c>
      <c r="AJ69" s="1" t="e">
        <f>#REF!</f>
        <v>#REF!</v>
      </c>
      <c r="AK69" s="1" t="e">
        <f>#REF!</f>
        <v>#REF!</v>
      </c>
      <c r="AL69" s="1" t="e">
        <f>#REF!</f>
        <v>#REF!</v>
      </c>
      <c r="AM69" s="1" t="e">
        <f>#REF!</f>
        <v>#REF!</v>
      </c>
      <c r="AN69" s="1" t="str">
        <f>'Base Consolidada'!MX34</f>
        <v>*****</v>
      </c>
      <c r="AO69" s="1" t="e">
        <f>#REF!</f>
        <v>#REF!</v>
      </c>
      <c r="AP69" s="53" t="e">
        <f>#REF!</f>
        <v>#REF!</v>
      </c>
      <c r="AQ69" s="1" t="e">
        <f>#REF!</f>
        <v>#REF!</v>
      </c>
      <c r="AR69" s="1" t="e">
        <f>#REF!</f>
        <v>#REF!</v>
      </c>
      <c r="AS69" s="1" t="e">
        <f>#REF!</f>
        <v>#REF!</v>
      </c>
      <c r="AT69" s="54"/>
      <c r="AU69" s="54" t="e">
        <f>IF(#REF!=0," ",YEAR('Base Consolidada'!QM34)-YEAR(#REF!))</f>
        <v>#REF!</v>
      </c>
      <c r="AV69" s="54" t="e">
        <f>IF(#REF!=0," ",YEAR('Base Consolidada'!QM34)-YEAR(#REF!))</f>
        <v>#REF!</v>
      </c>
      <c r="AW69" s="54" t="e">
        <f>IF(#REF!=0," ",YEAR('Base Consolidada'!$QM$7)-YEAR(#REF!))</f>
        <v>#REF!</v>
      </c>
      <c r="AX69" s="54" t="e">
        <f>IF(#REF!=0," ",YEAR('Base Consolidada'!$QM$7)-YEAR(#REF!))</f>
        <v>#REF!</v>
      </c>
      <c r="AY69" s="54" t="e">
        <f>IF(#REF!=0," ",YEAR('Base Consolidada'!$QM$7)-YEAR(#REF!))</f>
        <v>#REF!</v>
      </c>
      <c r="AZ69" s="1" t="str">
        <f>'Base Consolidada'!MY34</f>
        <v>*****</v>
      </c>
      <c r="BA69" s="1" t="e">
        <f>#REF!</f>
        <v>#REF!</v>
      </c>
      <c r="BB69" s="1" t="e">
        <f>#REF!</f>
        <v>#REF!</v>
      </c>
      <c r="BC69" s="1" t="e">
        <f>#REF!</f>
        <v>#REF!</v>
      </c>
      <c r="BD69" s="1" t="e">
        <f>#REF!</f>
        <v>#REF!</v>
      </c>
      <c r="BE69" s="1" t="e">
        <f>#REF!</f>
        <v>#REF!</v>
      </c>
      <c r="BF69" s="1" t="str">
        <f>IF('Base Consolidada'!AJT34="APLICA",1," ")</f>
        <v> </v>
      </c>
      <c r="BG69" s="1">
        <f>IF('Base Consolidada'!AJU34="APLICA",1," ")</f>
        <v>1</v>
      </c>
      <c r="BH69" s="1">
        <f>IF('Base Consolidada'!AJV34="APLICA",1," ")</f>
        <v>1</v>
      </c>
      <c r="BI69" s="1">
        <f>IF('Base Consolidada'!AJW34="APLICA",1," ")</f>
        <v>1</v>
      </c>
      <c r="BJ69" s="1" t="str">
        <f>IF('Base Consolidada'!AJX34="APLICA",1," ")</f>
        <v> </v>
      </c>
      <c r="BK69" s="1" t="str">
        <f>IF('Base Consolidada'!AJY34="APLICA",1," ")</f>
        <v> </v>
      </c>
      <c r="BL69" s="1" t="str">
        <f>IF('Base Consolidada'!AJZ34="APLICA",1," ")</f>
        <v> </v>
      </c>
      <c r="BM69" s="1" t="str">
        <f>IF('Base Consolidada'!AKA34="APLICA",1," ")</f>
        <v> </v>
      </c>
      <c r="BN69" s="1" t="str">
        <f>IF('Base Consolidada'!AKB34="APLICA",1," ")</f>
        <v> </v>
      </c>
      <c r="BO69" s="1" t="str">
        <f>IF('Base Consolidada'!AKC34="APLICA",1," ")</f>
        <v> </v>
      </c>
      <c r="BP69" s="1" t="str">
        <f>IF('Base Consolidada'!AKD34="APLICA",1," ")</f>
        <v> </v>
      </c>
      <c r="BQ69" s="1" t="str">
        <f>IF('Base Consolidada'!AKE34="APLICA",1," ")</f>
        <v> </v>
      </c>
      <c r="BR69" s="1" t="str">
        <f>IF('Base Consolidada'!AKF34="APLICA",1," ")</f>
        <v> </v>
      </c>
      <c r="BS69" s="1" t="str">
        <f>IF('Base Consolidada'!AKG34="APLICA",1," ")</f>
        <v> </v>
      </c>
      <c r="BT69" s="1" t="str">
        <f>IF('Base Consolidada'!AKH34="APLICA",1," ")</f>
        <v> </v>
      </c>
      <c r="BU69" s="1" t="str">
        <f>IF('Base Consolidada'!AKI34="APLICA",1," ")</f>
        <v> </v>
      </c>
      <c r="BV69" s="1">
        <f>IF('Base Consolidada'!AKJ34="APLICA",1," ")</f>
        <v>1</v>
      </c>
      <c r="BW69" s="1" t="str">
        <f>IF('Base Consolidada'!AKK34="APLICA",1," ")</f>
        <v> </v>
      </c>
      <c r="BX69" s="1" t="str">
        <f>IF('Base Consolidada'!AKL34="APLICA",1," ")</f>
        <v> </v>
      </c>
      <c r="BY69" s="1" t="str">
        <f>IF('Base Consolidada'!AKM34="APLICA",1," ")</f>
        <v> </v>
      </c>
      <c r="BZ69" s="1" t="str">
        <f>IF('Base Consolidada'!AKN34="APLICA",1," ")</f>
        <v> </v>
      </c>
      <c r="CA69" s="1" t="str">
        <f>IF('Base Consolidada'!AKO34="APLICA",1," ")</f>
        <v> </v>
      </c>
      <c r="CB69" s="1">
        <f>IF('Base Consolidada'!AKP34="APLICA",1," ")</f>
        <v>1</v>
      </c>
      <c r="CC69" s="1" t="str">
        <f>IF('Base Consolidada'!AKQ34="APLICA",1," ")</f>
        <v> </v>
      </c>
      <c r="CD69" s="1" t="str">
        <f>IF('Base Consolidada'!AKR34="APLICA",1," ")</f>
        <v> </v>
      </c>
      <c r="CE69" s="1" t="str">
        <f>IF('Base Consolidada'!AKS34="APLICA",1," ")</f>
        <v> </v>
      </c>
      <c r="CF69" s="1" t="str">
        <f>IF('Base Consolidada'!AKT34="APLICA",1," ")</f>
        <v> </v>
      </c>
      <c r="CG69" s="1" t="str">
        <f>IF('Base Consolidada'!AKU34="APLICA",1," ")</f>
        <v> </v>
      </c>
      <c r="CH69" s="1">
        <f>IF('Base Consolidada'!AKV34="APLICA",1," ")</f>
        <v>1</v>
      </c>
      <c r="CI69" s="1" t="str">
        <f>IF('Base Consolidada'!AKW34="APLICA",1," ")</f>
        <v> </v>
      </c>
      <c r="CJ69" s="1" t="str">
        <f>IF('Base Consolidada'!AKX34="APLICA",1," ")</f>
        <v> </v>
      </c>
      <c r="CK69" s="1" t="str">
        <f>IF('Base Consolidada'!AKY34="APLICA",1," ")</f>
        <v> </v>
      </c>
      <c r="CL69" s="1" t="str">
        <f>IF('Base Consolidada'!AKZ34="APLICA",1," ")</f>
        <v> </v>
      </c>
      <c r="CM69" s="1" t="str">
        <f>IF('Base Consolidada'!ALA34="APLICA",1," ")</f>
        <v> </v>
      </c>
      <c r="CN69" s="1" t="str">
        <f>IF('Base Consolidada'!ALB34="APLICA",1," ")</f>
        <v> </v>
      </c>
      <c r="CO69" s="1" t="str">
        <f>IF('Base Consolidada'!ALC34="APLICA",1," ")</f>
        <v> </v>
      </c>
      <c r="CP69" s="1" t="str">
        <f>IF('Base Consolidada'!ALD34="APLICA",1," ")</f>
        <v> </v>
      </c>
      <c r="CQ69" s="1" t="str">
        <f>IF('Base Consolidada'!ALE34="APLICA",1," ")</f>
        <v> </v>
      </c>
      <c r="CR69" s="1" t="e">
        <f>IF('Base Consolidada'!#REF!="APLICA",1," ")</f>
        <v>#REF!</v>
      </c>
      <c r="CS69" s="1" t="e">
        <f>IF('Base Consolidada'!#REF!="APLICA",1," ")</f>
        <v>#REF!</v>
      </c>
      <c r="CT69" s="1" t="e">
        <f>IF('Base Consolidada'!#REF!="APLICA",1," ")</f>
        <v>#REF!</v>
      </c>
      <c r="CU69" s="1" t="e">
        <f>IF('Base Consolidada'!#REF!="APLICA",1," ")</f>
        <v>#REF!</v>
      </c>
      <c r="CV69" s="1" t="e">
        <f>IF('Base Consolidada'!#REF!="APLICA",1," ")</f>
        <v>#REF!</v>
      </c>
      <c r="CW69" s="1" t="e">
        <f>IF('Base Consolidada'!#REF!="APLICA",1," ")</f>
        <v>#REF!</v>
      </c>
      <c r="CX69" s="1" t="str">
        <f>IF('Base Consolidada'!ALF34="APLICA",1," ")</f>
        <v> </v>
      </c>
      <c r="CY69" s="1" t="str">
        <f>IF('Base Consolidada'!ALG34="APLICA",1," ")</f>
        <v> </v>
      </c>
      <c r="CZ69" s="1">
        <f>IF('Base Consolidada'!ALH34="APLICA",1," ")</f>
        <v>1</v>
      </c>
      <c r="DA69" s="1" t="str">
        <f>IF('Base Consolidada'!ALI34="APLICA",1," ")</f>
        <v> </v>
      </c>
      <c r="DB69" s="1" t="str">
        <f>IF('Base Consolidada'!ALJ34="APLICA",1," ")</f>
        <v> </v>
      </c>
      <c r="DC69" s="1">
        <f>IF('Base Consolidada'!ALK34="APLICA",1," ")</f>
        <v>1</v>
      </c>
      <c r="DD69" s="1" t="str">
        <f>IF('Base Consolidada'!ALL34="APLICA",1," ")</f>
        <v> </v>
      </c>
      <c r="DE69" s="1" t="str">
        <f>IF('Base Consolidada'!ALM34="APLICA",1," ")</f>
        <v> </v>
      </c>
      <c r="DF69" s="1" t="str">
        <f>IF('Base Consolidada'!ALN34="APLICA",1," ")</f>
        <v> </v>
      </c>
      <c r="DG69" s="1" t="str">
        <f>IF('Base Consolidada'!ALO34="APLICA",1," ")</f>
        <v> </v>
      </c>
      <c r="DH69" s="1" t="str">
        <f>IF('Base Consolidada'!ALP34="APLICA",1," ")</f>
        <v> </v>
      </c>
      <c r="DI69" s="1">
        <f>IF('Base Consolidada'!ALQ34="APLICA",1," ")</f>
        <v>1</v>
      </c>
      <c r="DJ69" s="1" t="str">
        <f>IF('Base Consolidada'!ALR34="APLICA",1," ")</f>
        <v> </v>
      </c>
      <c r="DK69" s="1" t="str">
        <f>IF('Base Consolidada'!ALS34="APLICA",1," ")</f>
        <v> </v>
      </c>
      <c r="DL69" s="1" t="str">
        <f>IF('Base Consolidada'!ALT34="APLICA",1," ")</f>
        <v> </v>
      </c>
      <c r="DM69" s="1" t="str">
        <f>IF('Base Consolidada'!ALU34="APLICA",1," ")</f>
        <v> </v>
      </c>
      <c r="DN69" s="1" t="str">
        <f>IF('Base Consolidada'!ALV34="APLICA",1," ")</f>
        <v> </v>
      </c>
      <c r="DO69" s="1" t="str">
        <f>IF('Base Consolidada'!ALW34="APLICA",1," ")</f>
        <v> </v>
      </c>
      <c r="DP69" s="1" t="str">
        <f>IF('Base Consolidada'!ALX34="APLICA",1," ")</f>
        <v> </v>
      </c>
    </row>
    <row r="70" ht="14.5" spans="1:120">
      <c r="A70" s="49">
        <f>'Base Consolidada'!B60</f>
        <v>77</v>
      </c>
      <c r="B70" s="1" t="s">
        <v>3939</v>
      </c>
      <c r="C70" s="1" t="s">
        <v>3940</v>
      </c>
      <c r="D70" s="1" t="str">
        <f>IF(OR('Base Consolidada'!DW60="VOLQUETA",'Base Consolidada'!DW60="BUS",'Base Consolidada'!DW60="BUSETA",'Base Consolidada'!DW60="CAMIÓN",'Base Consolidada'!DW60="AUTOMÓVIL",'Base Consolidada'!DW60="CAMIONETA",'Base Consolidada'!DW60="MICROBUS",'Base Consolidada'!DW60="CAMPERO",'Base Consolidada'!DW60="TRACTOCAMION"),"CONDUCTOR",'Base Consolidada'!DW60)</f>
        <v>CONDUCTOR</v>
      </c>
      <c r="E70" s="1" t="e">
        <f>IF(OR(#REF!="VOLQUETA",#REF!="BUS",#REF!="BUSETA",#REF!="CAMIÓN",#REF!="AUTOMÓVIL",#REF!="CAMIONETA",#REF!="MICROBUS",#REF!="CAMPERO",#REF!="TRACTOCAMION"),"CONDUCTOR",#REF!)</f>
        <v>#REF!</v>
      </c>
      <c r="F70" s="1" t="e">
        <f>IF(OR(#REF!="VOLQUETA",#REF!="BUS",#REF!="BUSETA",#REF!="CAMIÓN",#REF!="AUTOMÓVIL",#REF!="CAMIONETA",#REF!="MICROBUS",#REF!="CAMPERO",#REF!="TRACTOCAMION"),"CONDUCTOR",#REF!)</f>
        <v>#REF!</v>
      </c>
      <c r="G70" s="49" t="e">
        <f>IF(OR(#REF!="VOLQUETA",#REF!="BUS",#REF!="BUSETA",#REF!="CAMIÓN",#REF!="AUTOMÓVIL",#REF!="CAMIONETA",#REF!="MICROBUS",#REF!="CAMPERO",#REF!="TRACTOCAMION"),"CONDUCTOR",#REF!)</f>
        <v>#REF!</v>
      </c>
      <c r="H70" s="49" t="e">
        <f>IF(OR(#REF!="VOLQUETA",#REF!="BUS",#REF!="BUSETA",#REF!="CAMIÓN",#REF!="AUTOMÓVIL",#REF!="CAMIONETA",#REF!="MICROBUS",#REF!="CAMPERO",#REF!="TRACTOCAMION"),"CONDUCTOR",#REF!)</f>
        <v>#REF!</v>
      </c>
      <c r="I70" s="49" t="e">
        <f>IF(OR(#REF!="VOLQUETA",#REF!="BUS",#REF!="BUSETA",#REF!="CAMIÓN",#REF!="AUTOMÓVIL",#REF!="CAMIONETA",#REF!="MICROBUS",#REF!="CAMPERO",#REF!="TRACTOCAMION"),"CONDUCTOR",#REF!)</f>
        <v>#REF!</v>
      </c>
      <c r="J70" s="49" t="e">
        <f>IF(OR(#REF!="VOLQUETA",#REF!="BUS",#REF!="BUSETA",#REF!="CAMIÓN",#REF!="AUTOMÓVIL",#REF!="CAMIONETA",#REF!="MICROBUS",#REF!="CAMPERO",#REF!="TRACTOCAMION"),"CONDUCTOR",#REF!)</f>
        <v>#REF!</v>
      </c>
      <c r="K70" s="49" t="e">
        <f>IF(OR(#REF!="VOLQUETA",#REF!="BUS",#REF!="BUSETA",#REF!="CAMIÓN",#REF!="AUTOMÓVIL",#REF!="CAMIONETA",#REF!="MICROBUS",#REF!="CAMPERO",#REF!="TRACTOCAMION"),"CONDUCTOR",#REF!)</f>
        <v>#REF!</v>
      </c>
      <c r="L70" s="49" t="e">
        <f>IF(OR(#REF!="VOLQUETA",#REF!="BUS",#REF!="BUSETA",#REF!="CAMIÓN",#REF!="AUTOMÓVIL",#REF!="CAMIONETA",#REF!="MICROBUS",#REF!="CAMPERO",#REF!="TRACTOCAMION"),"CONDUCTOR",#REF!)</f>
        <v>#REF!</v>
      </c>
      <c r="M70" s="49" t="e">
        <f>IF(OR(#REF!="VOLQUETA",#REF!="BUS",#REF!="BUSETA",#REF!="CAMIÓN",#REF!="AUTOMÓVIL",#REF!="CAMIONETA",#REF!="MICROBUS",#REF!="CAMPERO",#REF!="TRACTOCAMION"),"CONDUCTOR",#REF!)</f>
        <v>#REF!</v>
      </c>
      <c r="N70" s="49" t="e">
        <f>IF(OR(#REF!="VOLQUETA",#REF!="BUS",#REF!="BUSETA",#REF!="CAMIÓN",#REF!="AUTOMÓVIL",#REF!="CAMIONETA",#REF!="MICROBUS",#REF!="CAMPERO",#REF!="TRACTOCAMION"),"CONDUCTOR",#REF!)</f>
        <v>#REF!</v>
      </c>
      <c r="O70" s="49" t="e">
        <f>IF(OR(#REF!="VOLQUETA",#REF!="BUS",#REF!="BUSETA",#REF!="CAMIÓN",#REF!="AUTOMÓVIL",#REF!="CAMIONETA",#REF!="MICROBUS",#REF!="CAMPERO",#REF!="TRACTOCAMION"),"CONDUCTOR",#REF!)</f>
        <v>#REF!</v>
      </c>
      <c r="P70" s="49">
        <f>YEAR('Base Consolidada'!QM60)-YEAR('Base Consolidada'!CG60)</f>
        <v>31</v>
      </c>
      <c r="Q70" s="51" t="e">
        <f>IF(#REF!=0," ",YEAR('Base Consolidada'!QM60)-YEAR(#REF!))</f>
        <v>#REF!</v>
      </c>
      <c r="R70" s="51" t="e">
        <f>IF(#REF!=0," ",YEAR('Base Consolidada'!QM60)-YEAR(#REF!))</f>
        <v>#REF!</v>
      </c>
      <c r="S70" s="51" t="e">
        <f>IF(#REF!=0," ",YEAR('Base Consolidada'!$QM$7)-YEAR(#REF!))</f>
        <v>#REF!</v>
      </c>
      <c r="T70" s="51" t="e">
        <f>IF(#REF!=0," ",YEAR('Base Consolidada'!$QM$7)-YEAR(#REF!))</f>
        <v>#REF!</v>
      </c>
      <c r="U70" s="51" t="e">
        <f>IF(#REF!=0," ",YEAR('Base Consolidada'!$QM$7)-YEAR(#REF!))</f>
        <v>#REF!</v>
      </c>
      <c r="V70" s="51" t="e">
        <f>IF(#REF!=0," ",YEAR('Base Consolidada'!$QM$7)-YEAR(#REF!))</f>
        <v>#REF!</v>
      </c>
      <c r="W70" s="51" t="e">
        <f>IF(#REF!=0," ",YEAR('Base Consolidada'!$QM$7)-YEAR(#REF!))</f>
        <v>#REF!</v>
      </c>
      <c r="X70" s="51" t="e">
        <f>IF(#REF!=0," ",YEAR('Base Consolidada'!$QM$7)-YEAR(#REF!))</f>
        <v>#REF!</v>
      </c>
      <c r="Y70" s="51" t="e">
        <f>IF(#REF!=0," ",YEAR('Base Consolidada'!$QM$7)-YEAR(#REF!))</f>
        <v>#REF!</v>
      </c>
      <c r="Z70" s="51" t="e">
        <f>IF(#REF!=0," ",YEAR('Base Consolidada'!$QM$7)-YEAR(#REF!))</f>
        <v>#REF!</v>
      </c>
      <c r="AA70" s="51" t="e">
        <f>IF(#REF!=0," ",YEAR('Base Consolidada'!$QM$7)-YEAR(#REF!))</f>
        <v>#REF!</v>
      </c>
      <c r="AB70" s="1" t="str">
        <f>IF('Base Consolidada'!CI60="********"," ",'Base Consolidada'!CI60)</f>
        <v>*****</v>
      </c>
      <c r="AC70" s="1" t="e">
        <f>IF(#REF!=0," ",#REF!)</f>
        <v>#REF!</v>
      </c>
      <c r="AD70" s="1" t="e">
        <f>#REF!</f>
        <v>#REF!</v>
      </c>
      <c r="AE70" s="1" t="e">
        <f>#REF!</f>
        <v>#REF!</v>
      </c>
      <c r="AF70" s="1" t="e">
        <f>#REF!</f>
        <v>#REF!</v>
      </c>
      <c r="AG70" s="1" t="e">
        <f>#REF!</f>
        <v>#REF!</v>
      </c>
      <c r="AH70" s="1" t="e">
        <f>#REF!</f>
        <v>#REF!</v>
      </c>
      <c r="AI70" s="1" t="e">
        <f>#REF!</f>
        <v>#REF!</v>
      </c>
      <c r="AJ70" s="1" t="e">
        <f>#REF!</f>
        <v>#REF!</v>
      </c>
      <c r="AK70" s="1" t="e">
        <f>#REF!</f>
        <v>#REF!</v>
      </c>
      <c r="AL70" s="1" t="e">
        <f>#REF!</f>
        <v>#REF!</v>
      </c>
      <c r="AM70" s="1" t="e">
        <f>#REF!</f>
        <v>#REF!</v>
      </c>
      <c r="AN70" s="1" t="str">
        <f>'Base Consolidada'!MX60</f>
        <v>*****</v>
      </c>
      <c r="AO70" s="1" t="e">
        <f>#REF!</f>
        <v>#REF!</v>
      </c>
      <c r="AP70" s="53" t="e">
        <f>#REF!</f>
        <v>#REF!</v>
      </c>
      <c r="AQ70" s="1" t="e">
        <f>#REF!</f>
        <v>#REF!</v>
      </c>
      <c r="AR70" s="1" t="e">
        <f>#REF!</f>
        <v>#REF!</v>
      </c>
      <c r="AS70" s="1" t="e">
        <f>#REF!</f>
        <v>#REF!</v>
      </c>
      <c r="AT70" s="54"/>
      <c r="AU70" s="54" t="e">
        <f>IF(#REF!=0," ",YEAR('Base Consolidada'!QM60)-YEAR(#REF!))</f>
        <v>#REF!</v>
      </c>
      <c r="AV70" s="54" t="e">
        <f>IF(#REF!=0," ",YEAR('Base Consolidada'!QM60)-YEAR(#REF!))</f>
        <v>#REF!</v>
      </c>
      <c r="AW70" s="54" t="e">
        <f>IF(#REF!=0," ",YEAR('Base Consolidada'!$QM$7)-YEAR(#REF!))</f>
        <v>#REF!</v>
      </c>
      <c r="AX70" s="54" t="e">
        <f>IF(#REF!=0," ",YEAR('Base Consolidada'!$QM$7)-YEAR(#REF!))</f>
        <v>#REF!</v>
      </c>
      <c r="AY70" s="54" t="e">
        <f>IF(#REF!=0," ",YEAR('Base Consolidada'!$QM$7)-YEAR(#REF!))</f>
        <v>#REF!</v>
      </c>
      <c r="AZ70" s="1" t="str">
        <f>'Base Consolidada'!MY60</f>
        <v>*****</v>
      </c>
      <c r="BA70" s="1" t="e">
        <f>#REF!</f>
        <v>#REF!</v>
      </c>
      <c r="BB70" s="1" t="e">
        <f>#REF!</f>
        <v>#REF!</v>
      </c>
      <c r="BC70" s="1" t="e">
        <f>#REF!</f>
        <v>#REF!</v>
      </c>
      <c r="BD70" s="1" t="e">
        <f>#REF!</f>
        <v>#REF!</v>
      </c>
      <c r="BE70" s="1" t="e">
        <f>#REF!</f>
        <v>#REF!</v>
      </c>
      <c r="BF70" s="1" t="str">
        <f>IF('Base Consolidada'!AJT60="APLICA",1," ")</f>
        <v> </v>
      </c>
      <c r="BG70" s="1">
        <f>IF('Base Consolidada'!AJU60="APLICA",1," ")</f>
        <v>1</v>
      </c>
      <c r="BH70" s="1">
        <f>IF('Base Consolidada'!AJV60="APLICA",1," ")</f>
        <v>1</v>
      </c>
      <c r="BI70" s="1">
        <f>IF('Base Consolidada'!AJW60="APLICA",1," ")</f>
        <v>1</v>
      </c>
      <c r="BJ70" s="1" t="str">
        <f>IF('Base Consolidada'!AJX60="APLICA",1," ")</f>
        <v> </v>
      </c>
      <c r="BK70" s="1" t="str">
        <f>IF('Base Consolidada'!AJY60="APLICA",1," ")</f>
        <v> </v>
      </c>
      <c r="BL70" s="1" t="str">
        <f>IF('Base Consolidada'!AJZ60="APLICA",1," ")</f>
        <v> </v>
      </c>
      <c r="BM70" s="1" t="str">
        <f>IF('Base Consolidada'!AKA60="APLICA",1," ")</f>
        <v> </v>
      </c>
      <c r="BN70" s="1" t="str">
        <f>IF('Base Consolidada'!AKB60="APLICA",1," ")</f>
        <v> </v>
      </c>
      <c r="BO70" s="1" t="str">
        <f>IF('Base Consolidada'!AKC60="APLICA",1," ")</f>
        <v> </v>
      </c>
      <c r="BP70" s="1" t="str">
        <f>IF('Base Consolidada'!AKD60="APLICA",1," ")</f>
        <v> </v>
      </c>
      <c r="BQ70" s="1" t="str">
        <f>IF('Base Consolidada'!AKE60="APLICA",1," ")</f>
        <v> </v>
      </c>
      <c r="BR70" s="1" t="str">
        <f>IF('Base Consolidada'!AKF60="APLICA",1," ")</f>
        <v> </v>
      </c>
      <c r="BS70" s="1" t="str">
        <f>IF('Base Consolidada'!AKG60="APLICA",1," ")</f>
        <v> </v>
      </c>
      <c r="BT70" s="1">
        <f>IF('Base Consolidada'!AKH60="APLICA",1," ")</f>
        <v>1</v>
      </c>
      <c r="BU70" s="1" t="str">
        <f>IF('Base Consolidada'!AKI60="APLICA",1," ")</f>
        <v> </v>
      </c>
      <c r="BV70" s="1">
        <f>IF('Base Consolidada'!AKJ60="APLICA",1," ")</f>
        <v>1</v>
      </c>
      <c r="BW70" s="1" t="str">
        <f>IF('Base Consolidada'!AKK60="APLICA",1," ")</f>
        <v> </v>
      </c>
      <c r="BX70" s="1" t="str">
        <f>IF('Base Consolidada'!AKL60="APLICA",1," ")</f>
        <v> </v>
      </c>
      <c r="BY70" s="1" t="str">
        <f>IF('Base Consolidada'!AKM60="APLICA",1," ")</f>
        <v> </v>
      </c>
      <c r="BZ70" s="1" t="str">
        <f>IF('Base Consolidada'!AKN60="APLICA",1," ")</f>
        <v> </v>
      </c>
      <c r="CA70" s="1" t="str">
        <f>IF('Base Consolidada'!AKO60="APLICA",1," ")</f>
        <v> </v>
      </c>
      <c r="CB70" s="1">
        <f>IF('Base Consolidada'!AKP60="APLICA",1," ")</f>
        <v>1</v>
      </c>
      <c r="CC70" s="1" t="str">
        <f>IF('Base Consolidada'!AKQ60="APLICA",1," ")</f>
        <v> </v>
      </c>
      <c r="CD70" s="1">
        <f>IF('Base Consolidada'!AKR60="APLICA",1," ")</f>
        <v>1</v>
      </c>
      <c r="CE70" s="1" t="str">
        <f>IF('Base Consolidada'!AKS60="APLICA",1," ")</f>
        <v> </v>
      </c>
      <c r="CF70" s="1" t="str">
        <f>IF('Base Consolidada'!AKT60="APLICA",1," ")</f>
        <v> </v>
      </c>
      <c r="CG70" s="1" t="str">
        <f>IF('Base Consolidada'!AKU60="APLICA",1," ")</f>
        <v> </v>
      </c>
      <c r="CH70" s="1">
        <f>IF('Base Consolidada'!AKV60="APLICA",1," ")</f>
        <v>1</v>
      </c>
      <c r="CI70" s="1" t="str">
        <f>IF('Base Consolidada'!AKW60="APLICA",1," ")</f>
        <v> </v>
      </c>
      <c r="CJ70" s="1" t="str">
        <f>IF('Base Consolidada'!AKX60="APLICA",1," ")</f>
        <v> </v>
      </c>
      <c r="CK70" s="1" t="str">
        <f>IF('Base Consolidada'!AKY60="APLICA",1," ")</f>
        <v> </v>
      </c>
      <c r="CL70" s="1" t="str">
        <f>IF('Base Consolidada'!AKZ60="APLICA",1," ")</f>
        <v> </v>
      </c>
      <c r="CM70" s="1" t="str">
        <f>IF('Base Consolidada'!ALA60="APLICA",1," ")</f>
        <v> </v>
      </c>
      <c r="CN70" s="1" t="str">
        <f>IF('Base Consolidada'!ALB60="APLICA",1," ")</f>
        <v> </v>
      </c>
      <c r="CO70" s="1" t="str">
        <f>IF('Base Consolidada'!ALC60="APLICA",1," ")</f>
        <v> </v>
      </c>
      <c r="CP70" s="1" t="str">
        <f>IF('Base Consolidada'!ALD60="APLICA",1," ")</f>
        <v> </v>
      </c>
      <c r="CQ70" s="1" t="str">
        <f>IF('Base Consolidada'!ALE60="APLICA",1," ")</f>
        <v> </v>
      </c>
      <c r="CR70" s="1" t="e">
        <f>IF('Base Consolidada'!#REF!="APLICA",1," ")</f>
        <v>#REF!</v>
      </c>
      <c r="CS70" s="1" t="e">
        <f>IF('Base Consolidada'!#REF!="APLICA",1," ")</f>
        <v>#REF!</v>
      </c>
      <c r="CT70" s="1" t="e">
        <f>IF('Base Consolidada'!#REF!="APLICA",1," ")</f>
        <v>#REF!</v>
      </c>
      <c r="CU70" s="1" t="e">
        <f>IF('Base Consolidada'!#REF!="APLICA",1," ")</f>
        <v>#REF!</v>
      </c>
      <c r="CV70" s="1" t="e">
        <f>IF('Base Consolidada'!#REF!="APLICA",1," ")</f>
        <v>#REF!</v>
      </c>
      <c r="CW70" s="1" t="e">
        <f>IF('Base Consolidada'!#REF!="APLICA",1," ")</f>
        <v>#REF!</v>
      </c>
      <c r="CX70" s="1" t="str">
        <f>IF('Base Consolidada'!ALF60="APLICA",1," ")</f>
        <v> </v>
      </c>
      <c r="CY70" s="1">
        <f>IF('Base Consolidada'!ALG60="APLICA",1," ")</f>
        <v>1</v>
      </c>
      <c r="CZ70" s="1" t="str">
        <f>IF('Base Consolidada'!ALH60="APLICA",1," ")</f>
        <v> </v>
      </c>
      <c r="DA70" s="1" t="str">
        <f>IF('Base Consolidada'!ALI60="APLICA",1," ")</f>
        <v> </v>
      </c>
      <c r="DB70" s="1" t="str">
        <f>IF('Base Consolidada'!ALJ60="APLICA",1," ")</f>
        <v> </v>
      </c>
      <c r="DC70" s="1">
        <f>IF('Base Consolidada'!ALK60="APLICA",1," ")</f>
        <v>1</v>
      </c>
      <c r="DD70" s="1" t="str">
        <f>IF('Base Consolidada'!ALL60="APLICA",1," ")</f>
        <v> </v>
      </c>
      <c r="DE70" s="1" t="str">
        <f>IF('Base Consolidada'!ALM60="APLICA",1," ")</f>
        <v> </v>
      </c>
      <c r="DF70" s="1" t="str">
        <f>IF('Base Consolidada'!ALN60="APLICA",1," ")</f>
        <v> </v>
      </c>
      <c r="DG70" s="1" t="str">
        <f>IF('Base Consolidada'!ALO60="APLICA",1," ")</f>
        <v> </v>
      </c>
      <c r="DH70" s="1">
        <f>IF('Base Consolidada'!ALP60="APLICA",1," ")</f>
        <v>1</v>
      </c>
      <c r="DI70" s="1" t="str">
        <f>IF('Base Consolidada'!ALQ60="APLICA",1," ")</f>
        <v> </v>
      </c>
      <c r="DJ70" s="1" t="str">
        <f>IF('Base Consolidada'!ALR60="APLICA",1," ")</f>
        <v> </v>
      </c>
      <c r="DK70" s="1" t="str">
        <f>IF('Base Consolidada'!ALS60="APLICA",1," ")</f>
        <v> </v>
      </c>
      <c r="DL70" s="1" t="str">
        <f>IF('Base Consolidada'!ALT60="APLICA",1," ")</f>
        <v> </v>
      </c>
      <c r="DM70" s="1" t="str">
        <f>IF('Base Consolidada'!ALU60="APLICA",1," ")</f>
        <v> </v>
      </c>
      <c r="DN70" s="1" t="str">
        <f>IF('Base Consolidada'!ALV60="APLICA",1," ")</f>
        <v> </v>
      </c>
      <c r="DO70" s="1" t="str">
        <f>IF('Base Consolidada'!ALW60="APLICA",1," ")</f>
        <v> </v>
      </c>
      <c r="DP70" s="1" t="str">
        <f>IF('Base Consolidada'!ALX60="APLICA",1," ")</f>
        <v> </v>
      </c>
    </row>
    <row r="71" ht="14.5" spans="1:120">
      <c r="A71" s="49">
        <f>'Base Consolidada'!B75</f>
        <v>98</v>
      </c>
      <c r="B71" s="1" t="s">
        <v>3856</v>
      </c>
      <c r="C71" s="1" t="s">
        <v>3941</v>
      </c>
      <c r="D71" s="1" t="str">
        <f>IF(OR('Base Consolidada'!DW75="VOLQUETA",'Base Consolidada'!DW75="BUS",'Base Consolidada'!DW75="BUSETA",'Base Consolidada'!DW75="CAMIÓN",'Base Consolidada'!DW75="AUTOMÓVIL",'Base Consolidada'!DW75="CAMIONETA",'Base Consolidada'!DW75="MICROBUS",'Base Consolidada'!DW75="CAMPERO",'Base Consolidada'!DW75="TRACTOCAMION"),"CONDUCTOR",'Base Consolidada'!DW75)</f>
        <v>CONDUCTOR</v>
      </c>
      <c r="E71" s="1" t="e">
        <f>IF(OR(#REF!="VOLQUETA",#REF!="BUS",#REF!="BUSETA",#REF!="CAMIÓN",#REF!="AUTOMÓVIL",#REF!="CAMIONETA",#REF!="MICROBUS",#REF!="CAMPERO",#REF!="TRACTOCAMION"),"CONDUCTOR",#REF!)</f>
        <v>#REF!</v>
      </c>
      <c r="F71" s="1" t="e">
        <f>IF(OR(#REF!="VOLQUETA",#REF!="BUS",#REF!="BUSETA",#REF!="CAMIÓN",#REF!="AUTOMÓVIL",#REF!="CAMIONETA",#REF!="MICROBUS",#REF!="CAMPERO",#REF!="TRACTOCAMION"),"CONDUCTOR",#REF!)</f>
        <v>#REF!</v>
      </c>
      <c r="G71" s="49" t="e">
        <f>IF(OR(#REF!="VOLQUETA",#REF!="BUS",#REF!="BUSETA",#REF!="CAMIÓN",#REF!="AUTOMÓVIL",#REF!="CAMIONETA",#REF!="MICROBUS",#REF!="CAMPERO",#REF!="TRACTOCAMION"),"CONDUCTOR",#REF!)</f>
        <v>#REF!</v>
      </c>
      <c r="H71" s="49" t="e">
        <f>IF(OR(#REF!="VOLQUETA",#REF!="BUS",#REF!="BUSETA",#REF!="CAMIÓN",#REF!="AUTOMÓVIL",#REF!="CAMIONETA",#REF!="MICROBUS",#REF!="CAMPERO",#REF!="TRACTOCAMION"),"CONDUCTOR",#REF!)</f>
        <v>#REF!</v>
      </c>
      <c r="I71" s="49" t="e">
        <f>IF(OR(#REF!="VOLQUETA",#REF!="BUS",#REF!="BUSETA",#REF!="CAMIÓN",#REF!="AUTOMÓVIL",#REF!="CAMIONETA",#REF!="MICROBUS",#REF!="CAMPERO",#REF!="TRACTOCAMION"),"CONDUCTOR",#REF!)</f>
        <v>#REF!</v>
      </c>
      <c r="J71" s="49" t="e">
        <f>IF(OR(#REF!="VOLQUETA",#REF!="BUS",#REF!="BUSETA",#REF!="CAMIÓN",#REF!="AUTOMÓVIL",#REF!="CAMIONETA",#REF!="MICROBUS",#REF!="CAMPERO",#REF!="TRACTOCAMION"),"CONDUCTOR",#REF!)</f>
        <v>#REF!</v>
      </c>
      <c r="K71" s="49" t="e">
        <f>IF(OR(#REF!="VOLQUETA",#REF!="BUS",#REF!="BUSETA",#REF!="CAMIÓN",#REF!="AUTOMÓVIL",#REF!="CAMIONETA",#REF!="MICROBUS",#REF!="CAMPERO",#REF!="TRACTOCAMION"),"CONDUCTOR",#REF!)</f>
        <v>#REF!</v>
      </c>
      <c r="L71" s="49" t="e">
        <f>IF(OR(#REF!="VOLQUETA",#REF!="BUS",#REF!="BUSETA",#REF!="CAMIÓN",#REF!="AUTOMÓVIL",#REF!="CAMIONETA",#REF!="MICROBUS",#REF!="CAMPERO",#REF!="TRACTOCAMION"),"CONDUCTOR",#REF!)</f>
        <v>#REF!</v>
      </c>
      <c r="M71" s="49" t="e">
        <f>IF(OR(#REF!="VOLQUETA",#REF!="BUS",#REF!="BUSETA",#REF!="CAMIÓN",#REF!="AUTOMÓVIL",#REF!="CAMIONETA",#REF!="MICROBUS",#REF!="CAMPERO",#REF!="TRACTOCAMION"),"CONDUCTOR",#REF!)</f>
        <v>#REF!</v>
      </c>
      <c r="N71" s="49" t="e">
        <f>IF(OR(#REF!="VOLQUETA",#REF!="BUS",#REF!="BUSETA",#REF!="CAMIÓN",#REF!="AUTOMÓVIL",#REF!="CAMIONETA",#REF!="MICROBUS",#REF!="CAMPERO",#REF!="TRACTOCAMION"),"CONDUCTOR",#REF!)</f>
        <v>#REF!</v>
      </c>
      <c r="O71" s="49" t="e">
        <f>IF(OR(#REF!="VOLQUETA",#REF!="BUS",#REF!="BUSETA",#REF!="CAMIÓN",#REF!="AUTOMÓVIL",#REF!="CAMIONETA",#REF!="MICROBUS",#REF!="CAMPERO",#REF!="TRACTOCAMION"),"CONDUCTOR",#REF!)</f>
        <v>#REF!</v>
      </c>
      <c r="P71" s="49" t="e">
        <f>YEAR('Base Consolidada'!QM75)-YEAR('Base Consolidada'!CG75)</f>
        <v>#VALUE!</v>
      </c>
      <c r="Q71" s="51" t="e">
        <f>IF(#REF!=0," ",YEAR('Base Consolidada'!QM75)-YEAR(#REF!))</f>
        <v>#REF!</v>
      </c>
      <c r="R71" s="51" t="e">
        <f>IF(#REF!=0," ",YEAR('Base Consolidada'!QM75)-YEAR(#REF!))</f>
        <v>#REF!</v>
      </c>
      <c r="S71" s="51" t="e">
        <f>IF(#REF!=0," ",YEAR('Base Consolidada'!$QM$7)-YEAR(#REF!))</f>
        <v>#REF!</v>
      </c>
      <c r="T71" s="51" t="e">
        <f>IF(#REF!=0," ",YEAR('Base Consolidada'!$QM$7)-YEAR(#REF!))</f>
        <v>#REF!</v>
      </c>
      <c r="U71" s="51" t="e">
        <f>IF(#REF!=0," ",YEAR('Base Consolidada'!$QM$7)-YEAR(#REF!))</f>
        <v>#REF!</v>
      </c>
      <c r="V71" s="51" t="e">
        <f>IF(#REF!=0," ",YEAR('Base Consolidada'!$QM$7)-YEAR(#REF!))</f>
        <v>#REF!</v>
      </c>
      <c r="W71" s="51" t="e">
        <f>IF(#REF!=0," ",YEAR('Base Consolidada'!$QM$7)-YEAR(#REF!))</f>
        <v>#REF!</v>
      </c>
      <c r="X71" s="51" t="e">
        <f>IF(#REF!=0," ",YEAR('Base Consolidada'!$QM$7)-YEAR(#REF!))</f>
        <v>#REF!</v>
      </c>
      <c r="Y71" s="51" t="e">
        <f>IF(#REF!=0," ",YEAR('Base Consolidada'!$QM$7)-YEAR(#REF!))</f>
        <v>#REF!</v>
      </c>
      <c r="Z71" s="51" t="e">
        <f>IF(#REF!=0," ",YEAR('Base Consolidada'!$QM$7)-YEAR(#REF!))</f>
        <v>#REF!</v>
      </c>
      <c r="AA71" s="51" t="e">
        <f>IF(#REF!=0," ",YEAR('Base Consolidada'!$QM$7)-YEAR(#REF!))</f>
        <v>#REF!</v>
      </c>
      <c r="AB71" s="1" t="str">
        <f>IF('Base Consolidada'!CI75="********"," ",'Base Consolidada'!CI75)</f>
        <v>*****</v>
      </c>
      <c r="AC71" s="1" t="e">
        <f>IF(#REF!=0," ",#REF!)</f>
        <v>#REF!</v>
      </c>
      <c r="AD71" s="1" t="e">
        <f>#REF!</f>
        <v>#REF!</v>
      </c>
      <c r="AE71" s="1" t="e">
        <f>#REF!</f>
        <v>#REF!</v>
      </c>
      <c r="AF71" s="1" t="e">
        <f>#REF!</f>
        <v>#REF!</v>
      </c>
      <c r="AG71" s="1" t="e">
        <f>#REF!</f>
        <v>#REF!</v>
      </c>
      <c r="AH71" s="1" t="e">
        <f>#REF!</f>
        <v>#REF!</v>
      </c>
      <c r="AI71" s="1" t="e">
        <f>#REF!</f>
        <v>#REF!</v>
      </c>
      <c r="AJ71" s="1" t="e">
        <f>#REF!</f>
        <v>#REF!</v>
      </c>
      <c r="AK71" s="1" t="e">
        <f>#REF!</f>
        <v>#REF!</v>
      </c>
      <c r="AL71" s="1" t="e">
        <f>#REF!</f>
        <v>#REF!</v>
      </c>
      <c r="AM71" s="1" t="e">
        <f>#REF!</f>
        <v>#REF!</v>
      </c>
      <c r="AN71" s="1" t="str">
        <f>'Base Consolidada'!MX75</f>
        <v>PEATÓN</v>
      </c>
      <c r="AO71" s="1" t="e">
        <f>#REF!</f>
        <v>#REF!</v>
      </c>
      <c r="AP71" s="53" t="e">
        <f>#REF!</f>
        <v>#REF!</v>
      </c>
      <c r="AQ71" s="1" t="e">
        <f>#REF!</f>
        <v>#REF!</v>
      </c>
      <c r="AR71" s="1" t="e">
        <f>#REF!</f>
        <v>#REF!</v>
      </c>
      <c r="AS71" s="1" t="e">
        <f>#REF!</f>
        <v>#REF!</v>
      </c>
      <c r="AT71" s="54" t="e">
        <f>YEAR('Base Consolidada'!QM75)-YEAR('Base Consolidada'!ML75)</f>
        <v>#VALUE!</v>
      </c>
      <c r="AU71" s="54" t="e">
        <f>IF(#REF!=0," ",YEAR('Base Consolidada'!QM75)-YEAR(#REF!))</f>
        <v>#REF!</v>
      </c>
      <c r="AV71" s="54" t="e">
        <f>IF(#REF!=0," ",YEAR('Base Consolidada'!QM75)-YEAR(#REF!))</f>
        <v>#REF!</v>
      </c>
      <c r="AW71" s="54" t="e">
        <f>IF(#REF!=0," ",YEAR('Base Consolidada'!$QM$7)-YEAR(#REF!))</f>
        <v>#REF!</v>
      </c>
      <c r="AX71" s="54" t="e">
        <f>IF(#REF!=0," ",YEAR('Base Consolidada'!$QM$7)-YEAR(#REF!))</f>
        <v>#REF!</v>
      </c>
      <c r="AY71" s="54" t="e">
        <f>IF(#REF!=0," ",YEAR('Base Consolidada'!$QM$7)-YEAR(#REF!))</f>
        <v>#REF!</v>
      </c>
      <c r="AZ71" s="1" t="str">
        <f>'Base Consolidada'!MY75</f>
        <v>MUERTO</v>
      </c>
      <c r="BA71" s="1" t="e">
        <f>#REF!</f>
        <v>#REF!</v>
      </c>
      <c r="BB71" s="1" t="e">
        <f>#REF!</f>
        <v>#REF!</v>
      </c>
      <c r="BC71" s="1" t="e">
        <f>#REF!</f>
        <v>#REF!</v>
      </c>
      <c r="BD71" s="1" t="e">
        <f>#REF!</f>
        <v>#REF!</v>
      </c>
      <c r="BE71" s="1" t="e">
        <f>#REF!</f>
        <v>#REF!</v>
      </c>
      <c r="BF71" s="1" t="str">
        <f>IF('Base Consolidada'!AJT75="APLICA",1," ")</f>
        <v> </v>
      </c>
      <c r="BG71" s="1" t="str">
        <f>IF('Base Consolidada'!AJU75="APLICA",1," ")</f>
        <v> </v>
      </c>
      <c r="BH71" s="1">
        <f>IF('Base Consolidada'!AJV75="APLICA",1," ")</f>
        <v>1</v>
      </c>
      <c r="BI71" s="1" t="str">
        <f>IF('Base Consolidada'!AJW75="APLICA",1," ")</f>
        <v> </v>
      </c>
      <c r="BJ71" s="1">
        <f>IF('Base Consolidada'!AJX75="APLICA",1," ")</f>
        <v>1</v>
      </c>
      <c r="BK71" s="1" t="str">
        <f>IF('Base Consolidada'!AJY75="APLICA",1," ")</f>
        <v> </v>
      </c>
      <c r="BL71" s="1" t="str">
        <f>IF('Base Consolidada'!AJZ75="APLICA",1," ")</f>
        <v> </v>
      </c>
      <c r="BM71" s="1" t="str">
        <f>IF('Base Consolidada'!AKA75="APLICA",1," ")</f>
        <v> </v>
      </c>
      <c r="BN71" s="1" t="str">
        <f>IF('Base Consolidada'!AKB75="APLICA",1," ")</f>
        <v> </v>
      </c>
      <c r="BO71" s="1">
        <f>IF('Base Consolidada'!AKC75="APLICA",1," ")</f>
        <v>1</v>
      </c>
      <c r="BP71" s="1" t="str">
        <f>IF('Base Consolidada'!AKD75="APLICA",1," ")</f>
        <v> </v>
      </c>
      <c r="BQ71" s="1" t="str">
        <f>IF('Base Consolidada'!AKE75="APLICA",1," ")</f>
        <v> </v>
      </c>
      <c r="BR71" s="1">
        <f>IF('Base Consolidada'!AKF75="APLICA",1," ")</f>
        <v>1</v>
      </c>
      <c r="BS71" s="1" t="str">
        <f>IF('Base Consolidada'!AKG75="APLICA",1," ")</f>
        <v> </v>
      </c>
      <c r="BT71" s="1" t="str">
        <f>IF('Base Consolidada'!AKH75="APLICA",1," ")</f>
        <v> </v>
      </c>
      <c r="BU71" s="1" t="str">
        <f>IF('Base Consolidada'!AKI75="APLICA",1," ")</f>
        <v> </v>
      </c>
      <c r="BV71" s="1" t="str">
        <f>IF('Base Consolidada'!AKJ75="APLICA",1," ")</f>
        <v> </v>
      </c>
      <c r="BW71" s="1" t="str">
        <f>IF('Base Consolidada'!AKK75="APLICA",1," ")</f>
        <v> </v>
      </c>
      <c r="BX71" s="1" t="str">
        <f>IF('Base Consolidada'!AKL75="APLICA",1," ")</f>
        <v> </v>
      </c>
      <c r="BY71" s="1" t="str">
        <f>IF('Base Consolidada'!AKM75="APLICA",1," ")</f>
        <v> </v>
      </c>
      <c r="BZ71" s="1" t="str">
        <f>IF('Base Consolidada'!AKN75="APLICA",1," ")</f>
        <v> </v>
      </c>
      <c r="CA71" s="1" t="str">
        <f>IF('Base Consolidada'!AKO75="APLICA",1," ")</f>
        <v> </v>
      </c>
      <c r="CB71" s="1">
        <f>IF('Base Consolidada'!AKP75="APLICA",1," ")</f>
        <v>1</v>
      </c>
      <c r="CC71" s="1" t="str">
        <f>IF('Base Consolidada'!AKQ75="APLICA",1," ")</f>
        <v> </v>
      </c>
      <c r="CD71" s="1" t="str">
        <f>IF('Base Consolidada'!AKR75="APLICA",1," ")</f>
        <v> </v>
      </c>
      <c r="CE71" s="1" t="str">
        <f>IF('Base Consolidada'!AKS75="APLICA",1," ")</f>
        <v> </v>
      </c>
      <c r="CF71" s="1" t="str">
        <f>IF('Base Consolidada'!AKT75="APLICA",1," ")</f>
        <v> </v>
      </c>
      <c r="CG71" s="1" t="str">
        <f>IF('Base Consolidada'!AKU75="APLICA",1," ")</f>
        <v> </v>
      </c>
      <c r="CH71" s="1">
        <f>IF('Base Consolidada'!AKV75="APLICA",1," ")</f>
        <v>1</v>
      </c>
      <c r="CI71" s="1" t="str">
        <f>IF('Base Consolidada'!AKW75="APLICA",1," ")</f>
        <v> </v>
      </c>
      <c r="CJ71" s="1" t="str">
        <f>IF('Base Consolidada'!AKX75="APLICA",1," ")</f>
        <v> </v>
      </c>
      <c r="CK71" s="1" t="str">
        <f>IF('Base Consolidada'!AKY75="APLICA",1," ")</f>
        <v> </v>
      </c>
      <c r="CL71" s="1" t="str">
        <f>IF('Base Consolidada'!AKZ75="APLICA",1," ")</f>
        <v> </v>
      </c>
      <c r="CM71" s="1" t="str">
        <f>IF('Base Consolidada'!ALA75="APLICA",1," ")</f>
        <v> </v>
      </c>
      <c r="CN71" s="1" t="str">
        <f>IF('Base Consolidada'!ALB75="APLICA",1," ")</f>
        <v> </v>
      </c>
      <c r="CO71" s="1" t="str">
        <f>IF('Base Consolidada'!ALC75="APLICA",1," ")</f>
        <v> </v>
      </c>
      <c r="CP71" s="1" t="str">
        <f>IF('Base Consolidada'!ALD75="APLICA",1," ")</f>
        <v> </v>
      </c>
      <c r="CQ71" s="1" t="str">
        <f>IF('Base Consolidada'!ALE75="APLICA",1," ")</f>
        <v> </v>
      </c>
      <c r="CR71" s="1" t="e">
        <f>IF('Base Consolidada'!#REF!="APLICA",1," ")</f>
        <v>#REF!</v>
      </c>
      <c r="CS71" s="1" t="e">
        <f>IF('Base Consolidada'!#REF!="APLICA",1," ")</f>
        <v>#REF!</v>
      </c>
      <c r="CT71" s="1" t="e">
        <f>IF('Base Consolidada'!#REF!="APLICA",1," ")</f>
        <v>#REF!</v>
      </c>
      <c r="CU71" s="1" t="e">
        <f>IF('Base Consolidada'!#REF!="APLICA",1," ")</f>
        <v>#REF!</v>
      </c>
      <c r="CV71" s="1" t="e">
        <f>IF('Base Consolidada'!#REF!="APLICA",1," ")</f>
        <v>#REF!</v>
      </c>
      <c r="CW71" s="1" t="e">
        <f>IF('Base Consolidada'!#REF!="APLICA",1," ")</f>
        <v>#REF!</v>
      </c>
      <c r="CX71" s="1" t="str">
        <f>IF('Base Consolidada'!ALF75="APLICA",1," ")</f>
        <v> </v>
      </c>
      <c r="CY71" s="1" t="str">
        <f>IF('Base Consolidada'!ALG75="APLICA",1," ")</f>
        <v> </v>
      </c>
      <c r="CZ71" s="1" t="str">
        <f>IF('Base Consolidada'!ALH75="APLICA",1," ")</f>
        <v> </v>
      </c>
      <c r="DA71" s="1" t="str">
        <f>IF('Base Consolidada'!ALI75="APLICA",1," ")</f>
        <v> </v>
      </c>
      <c r="DB71" s="1" t="str">
        <f>IF('Base Consolidada'!ALJ75="APLICA",1," ")</f>
        <v> </v>
      </c>
      <c r="DC71" s="1">
        <f>IF('Base Consolidada'!ALK75="APLICA",1," ")</f>
        <v>1</v>
      </c>
      <c r="DD71" s="1">
        <f>IF('Base Consolidada'!ALL75="APLICA",1," ")</f>
        <v>1</v>
      </c>
      <c r="DE71" s="1" t="str">
        <f>IF('Base Consolidada'!ALM75="APLICA",1," ")</f>
        <v> </v>
      </c>
      <c r="DF71" s="1" t="str">
        <f>IF('Base Consolidada'!ALN75="APLICA",1," ")</f>
        <v> </v>
      </c>
      <c r="DG71" s="1" t="str">
        <f>IF('Base Consolidada'!ALO75="APLICA",1," ")</f>
        <v> </v>
      </c>
      <c r="DH71" s="1" t="str">
        <f>IF('Base Consolidada'!ALP75="APLICA",1," ")</f>
        <v> </v>
      </c>
      <c r="DI71" s="1">
        <f>IF('Base Consolidada'!ALQ75="APLICA",1," ")</f>
        <v>1</v>
      </c>
      <c r="DJ71" s="1" t="str">
        <f>IF('Base Consolidada'!ALR75="APLICA",1," ")</f>
        <v> </v>
      </c>
      <c r="DK71" s="1" t="str">
        <f>IF('Base Consolidada'!ALS75="APLICA",1," ")</f>
        <v> </v>
      </c>
      <c r="DL71" s="1" t="str">
        <f>IF('Base Consolidada'!ALT75="APLICA",1," ")</f>
        <v> </v>
      </c>
      <c r="DM71" s="1" t="str">
        <f>IF('Base Consolidada'!ALU75="APLICA",1," ")</f>
        <v> </v>
      </c>
      <c r="DN71" s="1" t="str">
        <f>IF('Base Consolidada'!ALV75="APLICA",1," ")</f>
        <v> </v>
      </c>
      <c r="DO71" s="1" t="str">
        <f>IF('Base Consolidada'!ALW75="APLICA",1," ")</f>
        <v> </v>
      </c>
      <c r="DP71" s="1" t="str">
        <f>IF('Base Consolidada'!ALX75="APLICA",1," ")</f>
        <v> </v>
      </c>
    </row>
    <row r="72" ht="14.5" spans="1:120">
      <c r="A72" s="49">
        <f>'Base Consolidada'!B78</f>
        <v>103</v>
      </c>
      <c r="B72" s="1" t="s">
        <v>3942</v>
      </c>
      <c r="C72" s="1" t="s">
        <v>3943</v>
      </c>
      <c r="D72" s="1" t="str">
        <f>IF(OR('Base Consolidada'!DW78="VOLQUETA",'Base Consolidada'!DW78="BUS",'Base Consolidada'!DW78="BUSETA",'Base Consolidada'!DW78="CAMIÓN",'Base Consolidada'!DW78="AUTOMÓVIL",'Base Consolidada'!DW78="CAMIONETA",'Base Consolidada'!DW78="MICROBUS",'Base Consolidada'!DW78="CAMPERO",'Base Consolidada'!DW78="TRACTOCAMION"),"CONDUCTOR",'Base Consolidada'!DW78)</f>
        <v>MOTOCICLETA</v>
      </c>
      <c r="E72" s="1" t="e">
        <f>IF(OR(#REF!="VOLQUETA",#REF!="BUS",#REF!="BUSETA",#REF!="CAMIÓN",#REF!="AUTOMÓVIL",#REF!="CAMIONETA",#REF!="MICROBUS",#REF!="CAMPERO",#REF!="TRACTOCAMION"),"CONDUCTOR",#REF!)</f>
        <v>#REF!</v>
      </c>
      <c r="F72" s="1" t="e">
        <f>IF(OR(#REF!="VOLQUETA",#REF!="BUS",#REF!="BUSETA",#REF!="CAMIÓN",#REF!="AUTOMÓVIL",#REF!="CAMIONETA",#REF!="MICROBUS",#REF!="CAMPERO",#REF!="TRACTOCAMION"),"CONDUCTOR",#REF!)</f>
        <v>#REF!</v>
      </c>
      <c r="G72" s="49" t="e">
        <f>IF(OR(#REF!="VOLQUETA",#REF!="BUS",#REF!="BUSETA",#REF!="CAMIÓN",#REF!="AUTOMÓVIL",#REF!="CAMIONETA",#REF!="MICROBUS",#REF!="CAMPERO",#REF!="TRACTOCAMION"),"CONDUCTOR",#REF!)</f>
        <v>#REF!</v>
      </c>
      <c r="H72" s="49" t="e">
        <f>IF(OR(#REF!="VOLQUETA",#REF!="BUS",#REF!="BUSETA",#REF!="CAMIÓN",#REF!="AUTOMÓVIL",#REF!="CAMIONETA",#REF!="MICROBUS",#REF!="CAMPERO",#REF!="TRACTOCAMION"),"CONDUCTOR",#REF!)</f>
        <v>#REF!</v>
      </c>
      <c r="I72" s="49" t="e">
        <f>IF(OR(#REF!="VOLQUETA",#REF!="BUS",#REF!="BUSETA",#REF!="CAMIÓN",#REF!="AUTOMÓVIL",#REF!="CAMIONETA",#REF!="MICROBUS",#REF!="CAMPERO",#REF!="TRACTOCAMION"),"CONDUCTOR",#REF!)</f>
        <v>#REF!</v>
      </c>
      <c r="J72" s="49" t="e">
        <f>IF(OR(#REF!="VOLQUETA",#REF!="BUS",#REF!="BUSETA",#REF!="CAMIÓN",#REF!="AUTOMÓVIL",#REF!="CAMIONETA",#REF!="MICROBUS",#REF!="CAMPERO",#REF!="TRACTOCAMION"),"CONDUCTOR",#REF!)</f>
        <v>#REF!</v>
      </c>
      <c r="K72" s="49" t="e">
        <f>IF(OR(#REF!="VOLQUETA",#REF!="BUS",#REF!="BUSETA",#REF!="CAMIÓN",#REF!="AUTOMÓVIL",#REF!="CAMIONETA",#REF!="MICROBUS",#REF!="CAMPERO",#REF!="TRACTOCAMION"),"CONDUCTOR",#REF!)</f>
        <v>#REF!</v>
      </c>
      <c r="L72" s="49" t="e">
        <f>IF(OR(#REF!="VOLQUETA",#REF!="BUS",#REF!="BUSETA",#REF!="CAMIÓN",#REF!="AUTOMÓVIL",#REF!="CAMIONETA",#REF!="MICROBUS",#REF!="CAMPERO",#REF!="TRACTOCAMION"),"CONDUCTOR",#REF!)</f>
        <v>#REF!</v>
      </c>
      <c r="M72" s="49" t="e">
        <f>IF(OR(#REF!="VOLQUETA",#REF!="BUS",#REF!="BUSETA",#REF!="CAMIÓN",#REF!="AUTOMÓVIL",#REF!="CAMIONETA",#REF!="MICROBUS",#REF!="CAMPERO",#REF!="TRACTOCAMION"),"CONDUCTOR",#REF!)</f>
        <v>#REF!</v>
      </c>
      <c r="N72" s="49" t="e">
        <f>IF(OR(#REF!="VOLQUETA",#REF!="BUS",#REF!="BUSETA",#REF!="CAMIÓN",#REF!="AUTOMÓVIL",#REF!="CAMIONETA",#REF!="MICROBUS",#REF!="CAMPERO",#REF!="TRACTOCAMION"),"CONDUCTOR",#REF!)</f>
        <v>#REF!</v>
      </c>
      <c r="O72" s="49" t="e">
        <f>IF(OR(#REF!="VOLQUETA",#REF!="BUS",#REF!="BUSETA",#REF!="CAMIÓN",#REF!="AUTOMÓVIL",#REF!="CAMIONETA",#REF!="MICROBUS",#REF!="CAMPERO",#REF!="TRACTOCAMION"),"CONDUCTOR",#REF!)</f>
        <v>#REF!</v>
      </c>
      <c r="P72" s="49" t="e">
        <f>YEAR('Base Consolidada'!QM78)-YEAR('Base Consolidada'!CG78)</f>
        <v>#VALUE!</v>
      </c>
      <c r="Q72" s="51" t="e">
        <f>IF(#REF!=0," ",YEAR('Base Consolidada'!QM78)-YEAR(#REF!))</f>
        <v>#REF!</v>
      </c>
      <c r="R72" s="51" t="e">
        <f>IF(#REF!=0," ",YEAR('Base Consolidada'!QM78)-YEAR(#REF!))</f>
        <v>#REF!</v>
      </c>
      <c r="S72" s="51" t="e">
        <f>IF(#REF!=0," ",YEAR('Base Consolidada'!$QM$7)-YEAR(#REF!))</f>
        <v>#REF!</v>
      </c>
      <c r="T72" s="51" t="e">
        <f>IF(#REF!=0," ",YEAR('Base Consolidada'!$QM$7)-YEAR(#REF!))</f>
        <v>#REF!</v>
      </c>
      <c r="U72" s="51" t="e">
        <f>IF(#REF!=0," ",YEAR('Base Consolidada'!$QM$7)-YEAR(#REF!))</f>
        <v>#REF!</v>
      </c>
      <c r="V72" s="51" t="e">
        <f>IF(#REF!=0," ",YEAR('Base Consolidada'!$QM$7)-YEAR(#REF!))</f>
        <v>#REF!</v>
      </c>
      <c r="W72" s="51" t="e">
        <f>IF(#REF!=0," ",YEAR('Base Consolidada'!$QM$7)-YEAR(#REF!))</f>
        <v>#REF!</v>
      </c>
      <c r="X72" s="51" t="e">
        <f>IF(#REF!=0," ",YEAR('Base Consolidada'!$QM$7)-YEAR(#REF!))</f>
        <v>#REF!</v>
      </c>
      <c r="Y72" s="51" t="e">
        <f>IF(#REF!=0," ",YEAR('Base Consolidada'!$QM$7)-YEAR(#REF!))</f>
        <v>#REF!</v>
      </c>
      <c r="Z72" s="51" t="e">
        <f>IF(#REF!=0," ",YEAR('Base Consolidada'!$QM$7)-YEAR(#REF!))</f>
        <v>#REF!</v>
      </c>
      <c r="AA72" s="51" t="e">
        <f>IF(#REF!=0," ",YEAR('Base Consolidada'!$QM$7)-YEAR(#REF!))</f>
        <v>#REF!</v>
      </c>
      <c r="AB72" s="1" t="str">
        <f>IF('Base Consolidada'!CI78="********"," ",'Base Consolidada'!CI78)</f>
        <v>MUERTO</v>
      </c>
      <c r="AC72" s="1" t="e">
        <f>IF(#REF!=0," ",#REF!)</f>
        <v>#REF!</v>
      </c>
      <c r="AD72" s="1" t="e">
        <f>#REF!</f>
        <v>#REF!</v>
      </c>
      <c r="AE72" s="1" t="e">
        <f>#REF!</f>
        <v>#REF!</v>
      </c>
      <c r="AF72" s="1" t="e">
        <f>#REF!</f>
        <v>#REF!</v>
      </c>
      <c r="AG72" s="1" t="e">
        <f>#REF!</f>
        <v>#REF!</v>
      </c>
      <c r="AH72" s="1" t="e">
        <f>#REF!</f>
        <v>#REF!</v>
      </c>
      <c r="AI72" s="1" t="e">
        <f>#REF!</f>
        <v>#REF!</v>
      </c>
      <c r="AJ72" s="1" t="e">
        <f>#REF!</f>
        <v>#REF!</v>
      </c>
      <c r="AK72" s="1" t="e">
        <f>#REF!</f>
        <v>#REF!</v>
      </c>
      <c r="AL72" s="1" t="e">
        <f>#REF!</f>
        <v>#REF!</v>
      </c>
      <c r="AM72" s="1" t="e">
        <f>#REF!</f>
        <v>#REF!</v>
      </c>
      <c r="AN72" s="1" t="str">
        <f>'Base Consolidada'!MX78</f>
        <v>PEATÓN</v>
      </c>
      <c r="AO72" s="1" t="e">
        <f>#REF!</f>
        <v>#REF!</v>
      </c>
      <c r="AP72" s="53" t="e">
        <f>#REF!</f>
        <v>#REF!</v>
      </c>
      <c r="AQ72" s="1" t="e">
        <f>#REF!</f>
        <v>#REF!</v>
      </c>
      <c r="AR72" s="1" t="e">
        <f>#REF!</f>
        <v>#REF!</v>
      </c>
      <c r="AS72" s="1" t="e">
        <f>#REF!</f>
        <v>#REF!</v>
      </c>
      <c r="AT72" s="54" t="e">
        <f>YEAR('Base Consolidada'!QM78)-YEAR('Base Consolidada'!ML78)</f>
        <v>#VALUE!</v>
      </c>
      <c r="AU72" s="54" t="e">
        <f>IF(#REF!=0," ",YEAR('Base Consolidada'!QM78)-YEAR(#REF!))</f>
        <v>#REF!</v>
      </c>
      <c r="AV72" s="54" t="e">
        <f>IF(#REF!=0," ",YEAR('Base Consolidada'!QM78)-YEAR(#REF!))</f>
        <v>#REF!</v>
      </c>
      <c r="AW72" s="54" t="e">
        <f>IF(#REF!=0," ",YEAR('Base Consolidada'!$QM$7)-YEAR(#REF!))</f>
        <v>#REF!</v>
      </c>
      <c r="AX72" s="54" t="e">
        <f>IF(#REF!=0," ",YEAR('Base Consolidada'!$QM$7)-YEAR(#REF!))</f>
        <v>#REF!</v>
      </c>
      <c r="AY72" s="54" t="e">
        <f>IF(#REF!=0," ",YEAR('Base Consolidada'!$QM$7)-YEAR(#REF!))</f>
        <v>#REF!</v>
      </c>
      <c r="AZ72" s="1" t="str">
        <f>'Base Consolidada'!MY78</f>
        <v>HERIDO</v>
      </c>
      <c r="BA72" s="1" t="e">
        <f>#REF!</f>
        <v>#REF!</v>
      </c>
      <c r="BB72" s="1" t="e">
        <f>#REF!</f>
        <v>#REF!</v>
      </c>
      <c r="BC72" s="1" t="e">
        <f>#REF!</f>
        <v>#REF!</v>
      </c>
      <c r="BD72" s="1" t="e">
        <f>#REF!</f>
        <v>#REF!</v>
      </c>
      <c r="BE72" s="1" t="e">
        <f>#REF!</f>
        <v>#REF!</v>
      </c>
      <c r="BF72" s="1">
        <f>IF('Base Consolidada'!AJT78="APLICA",1," ")</f>
        <v>1</v>
      </c>
      <c r="BG72" s="1" t="str">
        <f>IF('Base Consolidada'!AJU78="APLICA",1," ")</f>
        <v> </v>
      </c>
      <c r="BH72" s="1" t="str">
        <f>IF('Base Consolidada'!AJV78="APLICA",1," ")</f>
        <v> </v>
      </c>
      <c r="BI72" s="1" t="str">
        <f>IF('Base Consolidada'!AJW78="APLICA",1," ")</f>
        <v> </v>
      </c>
      <c r="BJ72" s="1">
        <f>IF('Base Consolidada'!AJX78="APLICA",1," ")</f>
        <v>1</v>
      </c>
      <c r="BK72" s="1" t="str">
        <f>IF('Base Consolidada'!AJY78="APLICA",1," ")</f>
        <v> </v>
      </c>
      <c r="BL72" s="1" t="str">
        <f>IF('Base Consolidada'!AJZ78="APLICA",1," ")</f>
        <v> </v>
      </c>
      <c r="BM72" s="1" t="str">
        <f>IF('Base Consolidada'!AKA78="APLICA",1," ")</f>
        <v> </v>
      </c>
      <c r="BN72" s="1" t="str">
        <f>IF('Base Consolidada'!AKB78="APLICA",1," ")</f>
        <v> </v>
      </c>
      <c r="BO72" s="1" t="str">
        <f>IF('Base Consolidada'!AKC78="APLICA",1," ")</f>
        <v> </v>
      </c>
      <c r="BP72" s="1" t="str">
        <f>IF('Base Consolidada'!AKD78="APLICA",1," ")</f>
        <v> </v>
      </c>
      <c r="BQ72" s="1" t="str">
        <f>IF('Base Consolidada'!AKE78="APLICA",1," ")</f>
        <v> </v>
      </c>
      <c r="BR72" s="1" t="str">
        <f>IF('Base Consolidada'!AKF78="APLICA",1," ")</f>
        <v> </v>
      </c>
      <c r="BS72" s="1" t="str">
        <f>IF('Base Consolidada'!AKG78="APLICA",1," ")</f>
        <v> </v>
      </c>
      <c r="BT72" s="1">
        <f>IF('Base Consolidada'!AKH78="APLICA",1," ")</f>
        <v>1</v>
      </c>
      <c r="BU72" s="1" t="str">
        <f>IF('Base Consolidada'!AKI78="APLICA",1," ")</f>
        <v> </v>
      </c>
      <c r="BV72" s="1" t="str">
        <f>IF('Base Consolidada'!AKJ78="APLICA",1," ")</f>
        <v> </v>
      </c>
      <c r="BW72" s="1" t="str">
        <f>IF('Base Consolidada'!AKK78="APLICA",1," ")</f>
        <v> </v>
      </c>
      <c r="BX72" s="1" t="str">
        <f>IF('Base Consolidada'!AKL78="APLICA",1," ")</f>
        <v> </v>
      </c>
      <c r="BY72" s="1" t="str">
        <f>IF('Base Consolidada'!AKM78="APLICA",1," ")</f>
        <v> </v>
      </c>
      <c r="BZ72" s="1" t="str">
        <f>IF('Base Consolidada'!AKN78="APLICA",1," ")</f>
        <v> </v>
      </c>
      <c r="CA72" s="1" t="str">
        <f>IF('Base Consolidada'!AKO78="APLICA",1," ")</f>
        <v> </v>
      </c>
      <c r="CB72" s="1" t="str">
        <f>IF('Base Consolidada'!AKP78="APLICA",1," ")</f>
        <v> </v>
      </c>
      <c r="CC72" s="1" t="str">
        <f>IF('Base Consolidada'!AKQ78="APLICA",1," ")</f>
        <v> </v>
      </c>
      <c r="CD72" s="1">
        <f>IF('Base Consolidada'!AKR78="APLICA",1," ")</f>
        <v>1</v>
      </c>
      <c r="CE72" s="1" t="str">
        <f>IF('Base Consolidada'!AKS78="APLICA",1," ")</f>
        <v> </v>
      </c>
      <c r="CF72" s="1" t="str">
        <f>IF('Base Consolidada'!AKT78="APLICA",1," ")</f>
        <v> </v>
      </c>
      <c r="CG72" s="1" t="str">
        <f>IF('Base Consolidada'!AKU78="APLICA",1," ")</f>
        <v> </v>
      </c>
      <c r="CH72" s="1">
        <f>IF('Base Consolidada'!AKV78="APLICA",1," ")</f>
        <v>1</v>
      </c>
      <c r="CI72" s="1" t="str">
        <f>IF('Base Consolidada'!AKW78="APLICA",1," ")</f>
        <v> </v>
      </c>
      <c r="CJ72" s="1" t="str">
        <f>IF('Base Consolidada'!AKX78="APLICA",1," ")</f>
        <v> </v>
      </c>
      <c r="CK72" s="1" t="str">
        <f>IF('Base Consolidada'!AKY78="APLICA",1," ")</f>
        <v> </v>
      </c>
      <c r="CL72" s="1" t="str">
        <f>IF('Base Consolidada'!AKZ78="APLICA",1," ")</f>
        <v> </v>
      </c>
      <c r="CM72" s="1">
        <f>IF('Base Consolidada'!ALA78="APLICA",1," ")</f>
        <v>1</v>
      </c>
      <c r="CN72" s="1" t="str">
        <f>IF('Base Consolidada'!ALB78="APLICA",1," ")</f>
        <v> </v>
      </c>
      <c r="CO72" s="1" t="str">
        <f>IF('Base Consolidada'!ALC78="APLICA",1," ")</f>
        <v> </v>
      </c>
      <c r="CP72" s="1" t="str">
        <f>IF('Base Consolidada'!ALD78="APLICA",1," ")</f>
        <v> </v>
      </c>
      <c r="CQ72" s="1" t="str">
        <f>IF('Base Consolidada'!ALE78="APLICA",1," ")</f>
        <v> </v>
      </c>
      <c r="CR72" s="1" t="e">
        <f>IF('Base Consolidada'!#REF!="APLICA",1," ")</f>
        <v>#REF!</v>
      </c>
      <c r="CS72" s="1" t="e">
        <f>IF('Base Consolidada'!#REF!="APLICA",1," ")</f>
        <v>#REF!</v>
      </c>
      <c r="CT72" s="1" t="e">
        <f>IF('Base Consolidada'!#REF!="APLICA",1," ")</f>
        <v>#REF!</v>
      </c>
      <c r="CU72" s="1" t="e">
        <f>IF('Base Consolidada'!#REF!="APLICA",1," ")</f>
        <v>#REF!</v>
      </c>
      <c r="CV72" s="1" t="e">
        <f>IF('Base Consolidada'!#REF!="APLICA",1," ")</f>
        <v>#REF!</v>
      </c>
      <c r="CW72" s="1" t="e">
        <f>IF('Base Consolidada'!#REF!="APLICA",1," ")</f>
        <v>#REF!</v>
      </c>
      <c r="CX72" s="1">
        <f>IF('Base Consolidada'!ALF78="APLICA",1," ")</f>
        <v>1</v>
      </c>
      <c r="CY72" s="1">
        <f>IF('Base Consolidada'!ALG78="APLICA",1," ")</f>
        <v>1</v>
      </c>
      <c r="CZ72" s="1" t="str">
        <f>IF('Base Consolidada'!ALH78="APLICA",1," ")</f>
        <v> </v>
      </c>
      <c r="DA72" s="1" t="str">
        <f>IF('Base Consolidada'!ALI78="APLICA",1," ")</f>
        <v> </v>
      </c>
      <c r="DB72" s="1">
        <f>IF('Base Consolidada'!ALJ78="APLICA",1," ")</f>
        <v>1</v>
      </c>
      <c r="DC72" s="1" t="str">
        <f>IF('Base Consolidada'!ALK78="APLICA",1," ")</f>
        <v> </v>
      </c>
      <c r="DD72" s="1" t="str">
        <f>IF('Base Consolidada'!ALL78="APLICA",1," ")</f>
        <v> </v>
      </c>
      <c r="DE72" s="1" t="str">
        <f>IF('Base Consolidada'!ALM78="APLICA",1," ")</f>
        <v> </v>
      </c>
      <c r="DF72" s="1" t="str">
        <f>IF('Base Consolidada'!ALN78="APLICA",1," ")</f>
        <v> </v>
      </c>
      <c r="DG72" s="1" t="str">
        <f>IF('Base Consolidada'!ALO78="APLICA",1," ")</f>
        <v> </v>
      </c>
      <c r="DH72" s="1" t="str">
        <f>IF('Base Consolidada'!ALP78="APLICA",1," ")</f>
        <v> </v>
      </c>
      <c r="DI72" s="1">
        <f>IF('Base Consolidada'!ALQ78="APLICA",1," ")</f>
        <v>1</v>
      </c>
      <c r="DJ72" s="1" t="str">
        <f>IF('Base Consolidada'!ALR78="APLICA",1," ")</f>
        <v> </v>
      </c>
      <c r="DK72" s="1" t="str">
        <f>IF('Base Consolidada'!ALS78="APLICA",1," ")</f>
        <v> </v>
      </c>
      <c r="DL72" s="1" t="str">
        <f>IF('Base Consolidada'!ALT78="APLICA",1," ")</f>
        <v> </v>
      </c>
      <c r="DM72" s="1" t="str">
        <f>IF('Base Consolidada'!ALU78="APLICA",1," ")</f>
        <v> </v>
      </c>
      <c r="DN72" s="1" t="str">
        <f>IF('Base Consolidada'!ALV78="APLICA",1," ")</f>
        <v> </v>
      </c>
      <c r="DO72" s="1" t="str">
        <f>IF('Base Consolidada'!ALW78="APLICA",1," ")</f>
        <v> </v>
      </c>
      <c r="DP72" s="1" t="str">
        <f>IF('Base Consolidada'!ALX78="APLICA",1," ")</f>
        <v> </v>
      </c>
    </row>
    <row r="73" ht="14.5" spans="1:120">
      <c r="A73" s="49">
        <f>'Base Consolidada'!B79</f>
        <v>104</v>
      </c>
      <c r="B73" s="1" t="s">
        <v>3944</v>
      </c>
      <c r="C73" s="1" t="s">
        <v>3945</v>
      </c>
      <c r="D73" s="1" t="str">
        <f>IF(OR('Base Consolidada'!DW79="VOLQUETA",'Base Consolidada'!DW79="BUS",'Base Consolidada'!DW79="BUSETA",'Base Consolidada'!DW79="CAMIÓN",'Base Consolidada'!DW79="AUTOMÓVIL",'Base Consolidada'!DW79="CAMIONETA",'Base Consolidada'!DW79="MICROBUS",'Base Consolidada'!DW79="CAMPERO",'Base Consolidada'!DW79="TRACTOCAMION"),"CONDUCTOR",'Base Consolidada'!DW79)</f>
        <v>MOTOCICLETA</v>
      </c>
      <c r="E73" s="1" t="e">
        <f>IF(OR(#REF!="VOLQUETA",#REF!="BUS",#REF!="BUSETA",#REF!="CAMIÓN",#REF!="AUTOMÓVIL",#REF!="CAMIONETA",#REF!="MICROBUS",#REF!="CAMPERO",#REF!="TRACTOCAMION"),"CONDUCTOR",#REF!)</f>
        <v>#REF!</v>
      </c>
      <c r="F73" s="1" t="e">
        <f>IF(OR(#REF!="VOLQUETA",#REF!="BUS",#REF!="BUSETA",#REF!="CAMIÓN",#REF!="AUTOMÓVIL",#REF!="CAMIONETA",#REF!="MICROBUS",#REF!="CAMPERO",#REF!="TRACTOCAMION"),"CONDUCTOR",#REF!)</f>
        <v>#REF!</v>
      </c>
      <c r="G73" s="49" t="e">
        <f>IF(OR(#REF!="VOLQUETA",#REF!="BUS",#REF!="BUSETA",#REF!="CAMIÓN",#REF!="AUTOMÓVIL",#REF!="CAMIONETA",#REF!="MICROBUS",#REF!="CAMPERO",#REF!="TRACTOCAMION"),"CONDUCTOR",#REF!)</f>
        <v>#REF!</v>
      </c>
      <c r="H73" s="49" t="e">
        <f>IF(OR(#REF!="VOLQUETA",#REF!="BUS",#REF!="BUSETA",#REF!="CAMIÓN",#REF!="AUTOMÓVIL",#REF!="CAMIONETA",#REF!="MICROBUS",#REF!="CAMPERO",#REF!="TRACTOCAMION"),"CONDUCTOR",#REF!)</f>
        <v>#REF!</v>
      </c>
      <c r="I73" s="49" t="e">
        <f>IF(OR(#REF!="VOLQUETA",#REF!="BUS",#REF!="BUSETA",#REF!="CAMIÓN",#REF!="AUTOMÓVIL",#REF!="CAMIONETA",#REF!="MICROBUS",#REF!="CAMPERO",#REF!="TRACTOCAMION"),"CONDUCTOR",#REF!)</f>
        <v>#REF!</v>
      </c>
      <c r="J73" s="49" t="e">
        <f>IF(OR(#REF!="VOLQUETA",#REF!="BUS",#REF!="BUSETA",#REF!="CAMIÓN",#REF!="AUTOMÓVIL",#REF!="CAMIONETA",#REF!="MICROBUS",#REF!="CAMPERO",#REF!="TRACTOCAMION"),"CONDUCTOR",#REF!)</f>
        <v>#REF!</v>
      </c>
      <c r="K73" s="49" t="e">
        <f>IF(OR(#REF!="VOLQUETA",#REF!="BUS",#REF!="BUSETA",#REF!="CAMIÓN",#REF!="AUTOMÓVIL",#REF!="CAMIONETA",#REF!="MICROBUS",#REF!="CAMPERO",#REF!="TRACTOCAMION"),"CONDUCTOR",#REF!)</f>
        <v>#REF!</v>
      </c>
      <c r="L73" s="49" t="e">
        <f>IF(OR(#REF!="VOLQUETA",#REF!="BUS",#REF!="BUSETA",#REF!="CAMIÓN",#REF!="AUTOMÓVIL",#REF!="CAMIONETA",#REF!="MICROBUS",#REF!="CAMPERO",#REF!="TRACTOCAMION"),"CONDUCTOR",#REF!)</f>
        <v>#REF!</v>
      </c>
      <c r="M73" s="49" t="e">
        <f>IF(OR(#REF!="VOLQUETA",#REF!="BUS",#REF!="BUSETA",#REF!="CAMIÓN",#REF!="AUTOMÓVIL",#REF!="CAMIONETA",#REF!="MICROBUS",#REF!="CAMPERO",#REF!="TRACTOCAMION"),"CONDUCTOR",#REF!)</f>
        <v>#REF!</v>
      </c>
      <c r="N73" s="49" t="e">
        <f>IF(OR(#REF!="VOLQUETA",#REF!="BUS",#REF!="BUSETA",#REF!="CAMIÓN",#REF!="AUTOMÓVIL",#REF!="CAMIONETA",#REF!="MICROBUS",#REF!="CAMPERO",#REF!="TRACTOCAMION"),"CONDUCTOR",#REF!)</f>
        <v>#REF!</v>
      </c>
      <c r="O73" s="49" t="e">
        <f>IF(OR(#REF!="VOLQUETA",#REF!="BUS",#REF!="BUSETA",#REF!="CAMIÓN",#REF!="AUTOMÓVIL",#REF!="CAMIONETA",#REF!="MICROBUS",#REF!="CAMPERO",#REF!="TRACTOCAMION"),"CONDUCTOR",#REF!)</f>
        <v>#REF!</v>
      </c>
      <c r="P73" s="49" t="e">
        <f>YEAR('Base Consolidada'!QM79)-YEAR('Base Consolidada'!CG79)</f>
        <v>#VALUE!</v>
      </c>
      <c r="Q73" s="51" t="e">
        <f>IF(#REF!=0," ",YEAR('Base Consolidada'!QM79)-YEAR(#REF!))</f>
        <v>#REF!</v>
      </c>
      <c r="R73" s="51" t="e">
        <f>IF(#REF!=0," ",YEAR('Base Consolidada'!QM79)-YEAR(#REF!))</f>
        <v>#REF!</v>
      </c>
      <c r="S73" s="51" t="e">
        <f>IF(#REF!=0," ",YEAR('Base Consolidada'!$QM$7)-YEAR(#REF!))</f>
        <v>#REF!</v>
      </c>
      <c r="T73" s="51" t="e">
        <f>IF(#REF!=0," ",YEAR('Base Consolidada'!$QM$7)-YEAR(#REF!))</f>
        <v>#REF!</v>
      </c>
      <c r="U73" s="51" t="e">
        <f>IF(#REF!=0," ",YEAR('Base Consolidada'!$QM$7)-YEAR(#REF!))</f>
        <v>#REF!</v>
      </c>
      <c r="V73" s="51" t="e">
        <f>IF(#REF!=0," ",YEAR('Base Consolidada'!$QM$7)-YEAR(#REF!))</f>
        <v>#REF!</v>
      </c>
      <c r="W73" s="51" t="e">
        <f>IF(#REF!=0," ",YEAR('Base Consolidada'!$QM$7)-YEAR(#REF!))</f>
        <v>#REF!</v>
      </c>
      <c r="X73" s="51" t="e">
        <f>IF(#REF!=0," ",YEAR('Base Consolidada'!$QM$7)-YEAR(#REF!))</f>
        <v>#REF!</v>
      </c>
      <c r="Y73" s="51" t="e">
        <f>IF(#REF!=0," ",YEAR('Base Consolidada'!$QM$7)-YEAR(#REF!))</f>
        <v>#REF!</v>
      </c>
      <c r="Z73" s="51" t="e">
        <f>IF(#REF!=0," ",YEAR('Base Consolidada'!$QM$7)-YEAR(#REF!))</f>
        <v>#REF!</v>
      </c>
      <c r="AA73" s="51" t="e">
        <f>IF(#REF!=0," ",YEAR('Base Consolidada'!$QM$7)-YEAR(#REF!))</f>
        <v>#REF!</v>
      </c>
      <c r="AB73" s="1" t="str">
        <f>IF('Base Consolidada'!CI79="********"," ",'Base Consolidada'!CI79)</f>
        <v>HERIDO</v>
      </c>
      <c r="AC73" s="1" t="e">
        <f>IF(#REF!=0," ",#REF!)</f>
        <v>#REF!</v>
      </c>
      <c r="AD73" s="1" t="e">
        <f>#REF!</f>
        <v>#REF!</v>
      </c>
      <c r="AE73" s="1" t="e">
        <f>#REF!</f>
        <v>#REF!</v>
      </c>
      <c r="AF73" s="1" t="e">
        <f>#REF!</f>
        <v>#REF!</v>
      </c>
      <c r="AG73" s="1" t="e">
        <f>#REF!</f>
        <v>#REF!</v>
      </c>
      <c r="AH73" s="1" t="e">
        <f>#REF!</f>
        <v>#REF!</v>
      </c>
      <c r="AI73" s="1" t="e">
        <f>#REF!</f>
        <v>#REF!</v>
      </c>
      <c r="AJ73" s="1" t="e">
        <f>#REF!</f>
        <v>#REF!</v>
      </c>
      <c r="AK73" s="1" t="e">
        <f>#REF!</f>
        <v>#REF!</v>
      </c>
      <c r="AL73" s="1" t="e">
        <f>#REF!</f>
        <v>#REF!</v>
      </c>
      <c r="AM73" s="1" t="e">
        <f>#REF!</f>
        <v>#REF!</v>
      </c>
      <c r="AN73" s="1" t="str">
        <f>'Base Consolidada'!MX79</f>
        <v>PEATÓN</v>
      </c>
      <c r="AO73" s="1" t="e">
        <f>#REF!</f>
        <v>#REF!</v>
      </c>
      <c r="AP73" s="53" t="e">
        <f>#REF!</f>
        <v>#REF!</v>
      </c>
      <c r="AQ73" s="1" t="e">
        <f>#REF!</f>
        <v>#REF!</v>
      </c>
      <c r="AR73" s="1" t="e">
        <f>#REF!</f>
        <v>#REF!</v>
      </c>
      <c r="AS73" s="1" t="e">
        <f>#REF!</f>
        <v>#REF!</v>
      </c>
      <c r="AT73" s="54" t="e">
        <f>YEAR('Base Consolidada'!QM79)-YEAR('Base Consolidada'!ML79)</f>
        <v>#VALUE!</v>
      </c>
      <c r="AU73" s="54" t="e">
        <f>IF(#REF!=0," ",YEAR('Base Consolidada'!QM79)-YEAR(#REF!))</f>
        <v>#REF!</v>
      </c>
      <c r="AV73" s="54" t="e">
        <f>IF(#REF!=0," ",YEAR('Base Consolidada'!QM79)-YEAR(#REF!))</f>
        <v>#REF!</v>
      </c>
      <c r="AW73" s="54" t="e">
        <f>IF(#REF!=0," ",YEAR('Base Consolidada'!$QM$7)-YEAR(#REF!))</f>
        <v>#REF!</v>
      </c>
      <c r="AX73" s="54" t="e">
        <f>IF(#REF!=0," ",YEAR('Base Consolidada'!$QM$7)-YEAR(#REF!))</f>
        <v>#REF!</v>
      </c>
      <c r="AY73" s="54" t="e">
        <f>IF(#REF!=0," ",YEAR('Base Consolidada'!$QM$7)-YEAR(#REF!))</f>
        <v>#REF!</v>
      </c>
      <c r="AZ73" s="1" t="str">
        <f>'Base Consolidada'!MY79</f>
        <v>HERIDO</v>
      </c>
      <c r="BA73" s="1" t="e">
        <f>#REF!</f>
        <v>#REF!</v>
      </c>
      <c r="BB73" s="1" t="e">
        <f>#REF!</f>
        <v>#REF!</v>
      </c>
      <c r="BC73" s="1" t="e">
        <f>#REF!</f>
        <v>#REF!</v>
      </c>
      <c r="BD73" s="1" t="e">
        <f>#REF!</f>
        <v>#REF!</v>
      </c>
      <c r="BE73" s="1" t="e">
        <f>#REF!</f>
        <v>#REF!</v>
      </c>
      <c r="BF73" s="1" t="str">
        <f>IF('Base Consolidada'!AJT79="APLICA",1," ")</f>
        <v> </v>
      </c>
      <c r="BG73" s="1" t="str">
        <f>IF('Base Consolidada'!AJU79="APLICA",1," ")</f>
        <v> </v>
      </c>
      <c r="BH73" s="1">
        <f>IF('Base Consolidada'!AJV79="APLICA",1," ")</f>
        <v>1</v>
      </c>
      <c r="BI73" s="1" t="str">
        <f>IF('Base Consolidada'!AJW79="APLICA",1," ")</f>
        <v> </v>
      </c>
      <c r="BJ73" s="1">
        <f>IF('Base Consolidada'!AJX79="APLICA",1," ")</f>
        <v>1</v>
      </c>
      <c r="BK73" s="1" t="str">
        <f>IF('Base Consolidada'!AJY79="APLICA",1," ")</f>
        <v> </v>
      </c>
      <c r="BL73" s="1" t="str">
        <f>IF('Base Consolidada'!AJZ79="APLICA",1," ")</f>
        <v> </v>
      </c>
      <c r="BM73" s="1" t="str">
        <f>IF('Base Consolidada'!AKA79="APLICA",1," ")</f>
        <v> </v>
      </c>
      <c r="BN73" s="1" t="str">
        <f>IF('Base Consolidada'!AKB79="APLICA",1," ")</f>
        <v> </v>
      </c>
      <c r="BO73" s="1" t="str">
        <f>IF('Base Consolidada'!AKC79="APLICA",1," ")</f>
        <v> </v>
      </c>
      <c r="BP73" s="1" t="str">
        <f>IF('Base Consolidada'!AKD79="APLICA",1," ")</f>
        <v> </v>
      </c>
      <c r="BQ73" s="1">
        <f>IF('Base Consolidada'!AKE79="APLICA",1," ")</f>
        <v>1</v>
      </c>
      <c r="BR73" s="1">
        <f>IF('Base Consolidada'!AKF79="APLICA",1," ")</f>
        <v>1</v>
      </c>
      <c r="BS73" s="1" t="str">
        <f>IF('Base Consolidada'!AKG79="APLICA",1," ")</f>
        <v> </v>
      </c>
      <c r="BT73" s="1" t="str">
        <f>IF('Base Consolidada'!AKH79="APLICA",1," ")</f>
        <v> </v>
      </c>
      <c r="BU73" s="1" t="str">
        <f>IF('Base Consolidada'!AKI79="APLICA",1," ")</f>
        <v> </v>
      </c>
      <c r="BV73" s="1" t="str">
        <f>IF('Base Consolidada'!AKJ79="APLICA",1," ")</f>
        <v> </v>
      </c>
      <c r="BW73" s="1" t="str">
        <f>IF('Base Consolidada'!AKK79="APLICA",1," ")</f>
        <v> </v>
      </c>
      <c r="BX73" s="1" t="str">
        <f>IF('Base Consolidada'!AKL79="APLICA",1," ")</f>
        <v> </v>
      </c>
      <c r="BY73" s="1" t="str">
        <f>IF('Base Consolidada'!AKM79="APLICA",1," ")</f>
        <v> </v>
      </c>
      <c r="BZ73" s="1" t="str">
        <f>IF('Base Consolidada'!AKN79="APLICA",1," ")</f>
        <v> </v>
      </c>
      <c r="CA73" s="1" t="str">
        <f>IF('Base Consolidada'!AKO79="APLICA",1," ")</f>
        <v> </v>
      </c>
      <c r="CB73" s="1" t="str">
        <f>IF('Base Consolidada'!AKP79="APLICA",1," ")</f>
        <v> </v>
      </c>
      <c r="CC73" s="1" t="str">
        <f>IF('Base Consolidada'!AKQ79="APLICA",1," ")</f>
        <v> </v>
      </c>
      <c r="CD73" s="1" t="str">
        <f>IF('Base Consolidada'!AKR79="APLICA",1," ")</f>
        <v> </v>
      </c>
      <c r="CE73" s="1" t="str">
        <f>IF('Base Consolidada'!AKS79="APLICA",1," ")</f>
        <v> </v>
      </c>
      <c r="CF73" s="1" t="str">
        <f>IF('Base Consolidada'!AKT79="APLICA",1," ")</f>
        <v> </v>
      </c>
      <c r="CG73" s="1" t="str">
        <f>IF('Base Consolidada'!AKU79="APLICA",1," ")</f>
        <v> </v>
      </c>
      <c r="CH73" s="1">
        <f>IF('Base Consolidada'!AKV79="APLICA",1," ")</f>
        <v>1</v>
      </c>
      <c r="CI73" s="1" t="str">
        <f>IF('Base Consolidada'!AKW79="APLICA",1," ")</f>
        <v> </v>
      </c>
      <c r="CJ73" s="1" t="str">
        <f>IF('Base Consolidada'!AKX79="APLICA",1," ")</f>
        <v> </v>
      </c>
      <c r="CK73" s="1" t="str">
        <f>IF('Base Consolidada'!AKY79="APLICA",1," ")</f>
        <v> </v>
      </c>
      <c r="CL73" s="1" t="str">
        <f>IF('Base Consolidada'!AKZ79="APLICA",1," ")</f>
        <v> </v>
      </c>
      <c r="CM73" s="1" t="str">
        <f>IF('Base Consolidada'!ALA79="APLICA",1," ")</f>
        <v> </v>
      </c>
      <c r="CN73" s="1" t="str">
        <f>IF('Base Consolidada'!ALB79="APLICA",1," ")</f>
        <v> </v>
      </c>
      <c r="CO73" s="1" t="str">
        <f>IF('Base Consolidada'!ALC79="APLICA",1," ")</f>
        <v> </v>
      </c>
      <c r="CP73" s="1" t="str">
        <f>IF('Base Consolidada'!ALD79="APLICA",1," ")</f>
        <v> </v>
      </c>
      <c r="CQ73" s="1" t="str">
        <f>IF('Base Consolidada'!ALE79="APLICA",1," ")</f>
        <v> </v>
      </c>
      <c r="CR73" s="1" t="e">
        <f>IF('Base Consolidada'!#REF!="APLICA",1," ")</f>
        <v>#REF!</v>
      </c>
      <c r="CS73" s="1" t="e">
        <f>IF('Base Consolidada'!#REF!="APLICA",1," ")</f>
        <v>#REF!</v>
      </c>
      <c r="CT73" s="1" t="e">
        <f>IF('Base Consolidada'!#REF!="APLICA",1," ")</f>
        <v>#REF!</v>
      </c>
      <c r="CU73" s="1" t="e">
        <f>IF('Base Consolidada'!#REF!="APLICA",1," ")</f>
        <v>#REF!</v>
      </c>
      <c r="CV73" s="1" t="e">
        <f>IF('Base Consolidada'!#REF!="APLICA",1," ")</f>
        <v>#REF!</v>
      </c>
      <c r="CW73" s="1" t="e">
        <f>IF('Base Consolidada'!#REF!="APLICA",1," ")</f>
        <v>#REF!</v>
      </c>
      <c r="CX73" s="1" t="str">
        <f>IF('Base Consolidada'!ALF79="APLICA",1," ")</f>
        <v> </v>
      </c>
      <c r="CY73" s="1">
        <f>IF('Base Consolidada'!ALG79="APLICA",1," ")</f>
        <v>1</v>
      </c>
      <c r="CZ73" s="1">
        <f>IF('Base Consolidada'!ALH79="APLICA",1," ")</f>
        <v>1</v>
      </c>
      <c r="DA73" s="1" t="str">
        <f>IF('Base Consolidada'!ALI79="APLICA",1," ")</f>
        <v> </v>
      </c>
      <c r="DB73" s="1" t="str">
        <f>IF('Base Consolidada'!ALJ79="APLICA",1," ")</f>
        <v> </v>
      </c>
      <c r="DC73" s="1" t="str">
        <f>IF('Base Consolidada'!ALK79="APLICA",1," ")</f>
        <v> </v>
      </c>
      <c r="DD73" s="1" t="str">
        <f>IF('Base Consolidada'!ALL79="APLICA",1," ")</f>
        <v> </v>
      </c>
      <c r="DE73" s="1" t="str">
        <f>IF('Base Consolidada'!ALM79="APLICA",1," ")</f>
        <v> </v>
      </c>
      <c r="DF73" s="1" t="str">
        <f>IF('Base Consolidada'!ALN79="APLICA",1," ")</f>
        <v> </v>
      </c>
      <c r="DG73" s="1" t="str">
        <f>IF('Base Consolidada'!ALO79="APLICA",1," ")</f>
        <v> </v>
      </c>
      <c r="DH73" s="1">
        <f>IF('Base Consolidada'!ALP79="APLICA",1," ")</f>
        <v>1</v>
      </c>
      <c r="DI73" s="1">
        <f>IF('Base Consolidada'!ALQ79="APLICA",1," ")</f>
        <v>1</v>
      </c>
      <c r="DJ73" s="1" t="str">
        <f>IF('Base Consolidada'!ALR79="APLICA",1," ")</f>
        <v> </v>
      </c>
      <c r="DK73" s="1" t="str">
        <f>IF('Base Consolidada'!ALS79="APLICA",1," ")</f>
        <v> </v>
      </c>
      <c r="DL73" s="1" t="str">
        <f>IF('Base Consolidada'!ALT79="APLICA",1," ")</f>
        <v> </v>
      </c>
      <c r="DM73" s="1" t="str">
        <f>IF('Base Consolidada'!ALU79="APLICA",1," ")</f>
        <v> </v>
      </c>
      <c r="DN73" s="1" t="str">
        <f>IF('Base Consolidada'!ALV79="APLICA",1," ")</f>
        <v> </v>
      </c>
      <c r="DO73" s="1" t="str">
        <f>IF('Base Consolidada'!ALW79="APLICA",1," ")</f>
        <v> </v>
      </c>
      <c r="DP73" s="1" t="str">
        <f>IF('Base Consolidada'!ALX79="APLICA",1," ")</f>
        <v> </v>
      </c>
    </row>
    <row r="74" ht="14.5" spans="1:120">
      <c r="A74" s="49">
        <f>'Base Consolidada'!B82</f>
        <v>109</v>
      </c>
      <c r="B74" s="1" t="s">
        <v>3946</v>
      </c>
      <c r="C74" s="1" t="s">
        <v>3947</v>
      </c>
      <c r="D74" s="1" t="str">
        <f>IF(OR('Base Consolidada'!DW82="VOLQUETA",'Base Consolidada'!DW82="BUS",'Base Consolidada'!DW82="BUSETA",'Base Consolidada'!DW82="CAMIÓN",'Base Consolidada'!DW82="AUTOMÓVIL",'Base Consolidada'!DW82="CAMIONETA",'Base Consolidada'!DW82="MICROBUS",'Base Consolidada'!DW82="CAMPERO",'Base Consolidada'!DW82="TRACTOCAMION"),"CONDUCTOR",'Base Consolidada'!DW82)</f>
        <v>MOTOCICLETA</v>
      </c>
      <c r="E74" s="1" t="e">
        <f>IF(OR(#REF!="VOLQUETA",#REF!="BUS",#REF!="BUSETA",#REF!="CAMIÓN",#REF!="AUTOMÓVIL",#REF!="CAMIONETA",#REF!="MICROBUS",#REF!="CAMPERO",#REF!="TRACTOCAMION"),"CONDUCTOR",#REF!)</f>
        <v>#REF!</v>
      </c>
      <c r="F74" s="1" t="e">
        <f>IF(OR(#REF!="VOLQUETA",#REF!="BUS",#REF!="BUSETA",#REF!="CAMIÓN",#REF!="AUTOMÓVIL",#REF!="CAMIONETA",#REF!="MICROBUS",#REF!="CAMPERO",#REF!="TRACTOCAMION"),"CONDUCTOR",#REF!)</f>
        <v>#REF!</v>
      </c>
      <c r="G74" s="49" t="e">
        <f>IF(OR(#REF!="VOLQUETA",#REF!="BUS",#REF!="BUSETA",#REF!="CAMIÓN",#REF!="AUTOMÓVIL",#REF!="CAMIONETA",#REF!="MICROBUS",#REF!="CAMPERO",#REF!="TRACTOCAMION"),"CONDUCTOR",#REF!)</f>
        <v>#REF!</v>
      </c>
      <c r="H74" s="49" t="e">
        <f>IF(OR(#REF!="VOLQUETA",#REF!="BUS",#REF!="BUSETA",#REF!="CAMIÓN",#REF!="AUTOMÓVIL",#REF!="CAMIONETA",#REF!="MICROBUS",#REF!="CAMPERO",#REF!="TRACTOCAMION"),"CONDUCTOR",#REF!)</f>
        <v>#REF!</v>
      </c>
      <c r="I74" s="49" t="e">
        <f>IF(OR(#REF!="VOLQUETA",#REF!="BUS",#REF!="BUSETA",#REF!="CAMIÓN",#REF!="AUTOMÓVIL",#REF!="CAMIONETA",#REF!="MICROBUS",#REF!="CAMPERO",#REF!="TRACTOCAMION"),"CONDUCTOR",#REF!)</f>
        <v>#REF!</v>
      </c>
      <c r="J74" s="49" t="e">
        <f>IF(OR(#REF!="VOLQUETA",#REF!="BUS",#REF!="BUSETA",#REF!="CAMIÓN",#REF!="AUTOMÓVIL",#REF!="CAMIONETA",#REF!="MICROBUS",#REF!="CAMPERO",#REF!="TRACTOCAMION"),"CONDUCTOR",#REF!)</f>
        <v>#REF!</v>
      </c>
      <c r="K74" s="49" t="e">
        <f>IF(OR(#REF!="VOLQUETA",#REF!="BUS",#REF!="BUSETA",#REF!="CAMIÓN",#REF!="AUTOMÓVIL",#REF!="CAMIONETA",#REF!="MICROBUS",#REF!="CAMPERO",#REF!="TRACTOCAMION"),"CONDUCTOR",#REF!)</f>
        <v>#REF!</v>
      </c>
      <c r="L74" s="49" t="e">
        <f>IF(OR(#REF!="VOLQUETA",#REF!="BUS",#REF!="BUSETA",#REF!="CAMIÓN",#REF!="AUTOMÓVIL",#REF!="CAMIONETA",#REF!="MICROBUS",#REF!="CAMPERO",#REF!="TRACTOCAMION"),"CONDUCTOR",#REF!)</f>
        <v>#REF!</v>
      </c>
      <c r="M74" s="49" t="e">
        <f>IF(OR(#REF!="VOLQUETA",#REF!="BUS",#REF!="BUSETA",#REF!="CAMIÓN",#REF!="AUTOMÓVIL",#REF!="CAMIONETA",#REF!="MICROBUS",#REF!="CAMPERO",#REF!="TRACTOCAMION"),"CONDUCTOR",#REF!)</f>
        <v>#REF!</v>
      </c>
      <c r="N74" s="49" t="e">
        <f>IF(OR(#REF!="VOLQUETA",#REF!="BUS",#REF!="BUSETA",#REF!="CAMIÓN",#REF!="AUTOMÓVIL",#REF!="CAMIONETA",#REF!="MICROBUS",#REF!="CAMPERO",#REF!="TRACTOCAMION"),"CONDUCTOR",#REF!)</f>
        <v>#REF!</v>
      </c>
      <c r="O74" s="49" t="e">
        <f>IF(OR(#REF!="VOLQUETA",#REF!="BUS",#REF!="BUSETA",#REF!="CAMIÓN",#REF!="AUTOMÓVIL",#REF!="CAMIONETA",#REF!="MICROBUS",#REF!="CAMPERO",#REF!="TRACTOCAMION"),"CONDUCTOR",#REF!)</f>
        <v>#REF!</v>
      </c>
      <c r="P74" s="49" t="e">
        <f>YEAR('Base Consolidada'!QM82)-YEAR('Base Consolidada'!CG82)</f>
        <v>#VALUE!</v>
      </c>
      <c r="Q74" s="51" t="e">
        <f>IF(#REF!=0," ",YEAR('Base Consolidada'!QM82)-YEAR(#REF!))</f>
        <v>#REF!</v>
      </c>
      <c r="R74" s="51" t="e">
        <f>IF(#REF!=0," ",YEAR('Base Consolidada'!QM82)-YEAR(#REF!))</f>
        <v>#REF!</v>
      </c>
      <c r="S74" s="51" t="e">
        <f>IF(#REF!=0," ",YEAR('Base Consolidada'!$QM$7)-YEAR(#REF!))</f>
        <v>#REF!</v>
      </c>
      <c r="T74" s="51" t="e">
        <f>IF(#REF!=0," ",YEAR('Base Consolidada'!$QM$7)-YEAR(#REF!))</f>
        <v>#REF!</v>
      </c>
      <c r="U74" s="51" t="e">
        <f>IF(#REF!=0," ",YEAR('Base Consolidada'!$QM$7)-YEAR(#REF!))</f>
        <v>#REF!</v>
      </c>
      <c r="V74" s="51" t="e">
        <f>IF(#REF!=0," ",YEAR('Base Consolidada'!$QM$7)-YEAR(#REF!))</f>
        <v>#REF!</v>
      </c>
      <c r="W74" s="51" t="e">
        <f>IF(#REF!=0," ",YEAR('Base Consolidada'!$QM$7)-YEAR(#REF!))</f>
        <v>#REF!</v>
      </c>
      <c r="X74" s="51" t="e">
        <f>IF(#REF!=0," ",YEAR('Base Consolidada'!$QM$7)-YEAR(#REF!))</f>
        <v>#REF!</v>
      </c>
      <c r="Y74" s="51" t="e">
        <f>IF(#REF!=0," ",YEAR('Base Consolidada'!$QM$7)-YEAR(#REF!))</f>
        <v>#REF!</v>
      </c>
      <c r="Z74" s="51" t="e">
        <f>IF(#REF!=0," ",YEAR('Base Consolidada'!$QM$7)-YEAR(#REF!))</f>
        <v>#REF!</v>
      </c>
      <c r="AA74" s="51" t="e">
        <f>IF(#REF!=0," ",YEAR('Base Consolidada'!$QM$7)-YEAR(#REF!))</f>
        <v>#REF!</v>
      </c>
      <c r="AB74" s="1" t="str">
        <f>IF('Base Consolidada'!CI82="********"," ",'Base Consolidada'!CI82)</f>
        <v>HERIDO</v>
      </c>
      <c r="AC74" s="1" t="e">
        <f>IF(#REF!=0," ",#REF!)</f>
        <v>#REF!</v>
      </c>
      <c r="AD74" s="1" t="e">
        <f>#REF!</f>
        <v>#REF!</v>
      </c>
      <c r="AE74" s="1" t="e">
        <f>#REF!</f>
        <v>#REF!</v>
      </c>
      <c r="AF74" s="1" t="e">
        <f>#REF!</f>
        <v>#REF!</v>
      </c>
      <c r="AG74" s="1" t="e">
        <f>#REF!</f>
        <v>#REF!</v>
      </c>
      <c r="AH74" s="1" t="e">
        <f>#REF!</f>
        <v>#REF!</v>
      </c>
      <c r="AI74" s="1" t="e">
        <f>#REF!</f>
        <v>#REF!</v>
      </c>
      <c r="AJ74" s="1" t="e">
        <f>#REF!</f>
        <v>#REF!</v>
      </c>
      <c r="AK74" s="1" t="e">
        <f>#REF!</f>
        <v>#REF!</v>
      </c>
      <c r="AL74" s="1" t="e">
        <f>#REF!</f>
        <v>#REF!</v>
      </c>
      <c r="AM74" s="1" t="e">
        <f>#REF!</f>
        <v>#REF!</v>
      </c>
      <c r="AN74" s="1" t="str">
        <f>'Base Consolidada'!MX82</f>
        <v>*****</v>
      </c>
      <c r="AO74" s="1" t="e">
        <f>#REF!</f>
        <v>#REF!</v>
      </c>
      <c r="AP74" s="53" t="e">
        <f>#REF!</f>
        <v>#REF!</v>
      </c>
      <c r="AQ74" s="1" t="e">
        <f>#REF!</f>
        <v>#REF!</v>
      </c>
      <c r="AR74" s="1" t="e">
        <f>#REF!</f>
        <v>#REF!</v>
      </c>
      <c r="AS74" s="1" t="e">
        <f>#REF!</f>
        <v>#REF!</v>
      </c>
      <c r="AT74" s="54"/>
      <c r="AU74" s="54" t="e">
        <f>IF(#REF!=0," ",YEAR('Base Consolidada'!QM82)-YEAR(#REF!))</f>
        <v>#REF!</v>
      </c>
      <c r="AV74" s="54" t="e">
        <f>IF(#REF!=0," ",YEAR('Base Consolidada'!QM82)-YEAR(#REF!))</f>
        <v>#REF!</v>
      </c>
      <c r="AW74" s="54" t="e">
        <f>IF(#REF!=0," ",YEAR('Base Consolidada'!$QM$7)-YEAR(#REF!))</f>
        <v>#REF!</v>
      </c>
      <c r="AX74" s="54" t="e">
        <f>IF(#REF!=0," ",YEAR('Base Consolidada'!$QM$7)-YEAR(#REF!))</f>
        <v>#REF!</v>
      </c>
      <c r="AY74" s="54" t="e">
        <f>IF(#REF!=0," ",YEAR('Base Consolidada'!$QM$7)-YEAR(#REF!))</f>
        <v>#REF!</v>
      </c>
      <c r="AZ74" s="1" t="str">
        <f>'Base Consolidada'!MY82</f>
        <v>*****</v>
      </c>
      <c r="BA74" s="1" t="e">
        <f>#REF!</f>
        <v>#REF!</v>
      </c>
      <c r="BB74" s="1" t="e">
        <f>#REF!</f>
        <v>#REF!</v>
      </c>
      <c r="BC74" s="1" t="e">
        <f>#REF!</f>
        <v>#REF!</v>
      </c>
      <c r="BD74" s="1" t="e">
        <f>#REF!</f>
        <v>#REF!</v>
      </c>
      <c r="BE74" s="1" t="e">
        <f>#REF!</f>
        <v>#REF!</v>
      </c>
      <c r="BF74" s="1">
        <f>IF('Base Consolidada'!AJT82="APLICA",1," ")</f>
        <v>1</v>
      </c>
      <c r="BG74" s="1" t="str">
        <f>IF('Base Consolidada'!AJU82="APLICA",1," ")</f>
        <v> </v>
      </c>
      <c r="BH74" s="1" t="str">
        <f>IF('Base Consolidada'!AJV82="APLICA",1," ")</f>
        <v> </v>
      </c>
      <c r="BI74" s="1">
        <f>IF('Base Consolidada'!AJW82="APLICA",1," ")</f>
        <v>1</v>
      </c>
      <c r="BJ74" s="1">
        <f>IF('Base Consolidada'!AJX82="APLICA",1," ")</f>
        <v>1</v>
      </c>
      <c r="BK74" s="1">
        <f>IF('Base Consolidada'!AJY82="APLICA",1," ")</f>
        <v>1</v>
      </c>
      <c r="BL74" s="1" t="str">
        <f>IF('Base Consolidada'!AJZ82="APLICA",1," ")</f>
        <v> </v>
      </c>
      <c r="BM74" s="1" t="str">
        <f>IF('Base Consolidada'!AKA82="APLICA",1," ")</f>
        <v> </v>
      </c>
      <c r="BN74" s="1" t="str">
        <f>IF('Base Consolidada'!AKB82="APLICA",1," ")</f>
        <v> </v>
      </c>
      <c r="BO74" s="1" t="str">
        <f>IF('Base Consolidada'!AKC82="APLICA",1," ")</f>
        <v> </v>
      </c>
      <c r="BP74" s="1" t="str">
        <f>IF('Base Consolidada'!AKD82="APLICA",1," ")</f>
        <v> </v>
      </c>
      <c r="BQ74" s="1" t="str">
        <f>IF('Base Consolidada'!AKE82="APLICA",1," ")</f>
        <v> </v>
      </c>
      <c r="BR74" s="1" t="str">
        <f>IF('Base Consolidada'!AKF82="APLICA",1," ")</f>
        <v> </v>
      </c>
      <c r="BS74" s="1" t="str">
        <f>IF('Base Consolidada'!AKG82="APLICA",1," ")</f>
        <v> </v>
      </c>
      <c r="BT74" s="1" t="str">
        <f>IF('Base Consolidada'!AKH82="APLICA",1," ")</f>
        <v> </v>
      </c>
      <c r="BU74" s="1" t="str">
        <f>IF('Base Consolidada'!AKI82="APLICA",1," ")</f>
        <v> </v>
      </c>
      <c r="BV74" s="1" t="str">
        <f>IF('Base Consolidada'!AKJ82="APLICA",1," ")</f>
        <v> </v>
      </c>
      <c r="BW74" s="1" t="str">
        <f>IF('Base Consolidada'!AKK82="APLICA",1," ")</f>
        <v> </v>
      </c>
      <c r="BX74" s="1" t="str">
        <f>IF('Base Consolidada'!AKL82="APLICA",1," ")</f>
        <v> </v>
      </c>
      <c r="BY74" s="1" t="str">
        <f>IF('Base Consolidada'!AKM82="APLICA",1," ")</f>
        <v> </v>
      </c>
      <c r="BZ74" s="1" t="str">
        <f>IF('Base Consolidada'!AKN82="APLICA",1," ")</f>
        <v> </v>
      </c>
      <c r="CA74" s="1" t="str">
        <f>IF('Base Consolidada'!AKO82="APLICA",1," ")</f>
        <v> </v>
      </c>
      <c r="CB74" s="1" t="str">
        <f>IF('Base Consolidada'!AKP82="APLICA",1," ")</f>
        <v> </v>
      </c>
      <c r="CC74" s="1" t="str">
        <f>IF('Base Consolidada'!AKQ82="APLICA",1," ")</f>
        <v> </v>
      </c>
      <c r="CD74" s="1" t="str">
        <f>IF('Base Consolidada'!AKR82="APLICA",1," ")</f>
        <v> </v>
      </c>
      <c r="CE74" s="1" t="str">
        <f>IF('Base Consolidada'!AKS82="APLICA",1," ")</f>
        <v> </v>
      </c>
      <c r="CF74" s="1" t="str">
        <f>IF('Base Consolidada'!AKT82="APLICA",1," ")</f>
        <v> </v>
      </c>
      <c r="CG74" s="1" t="str">
        <f>IF('Base Consolidada'!AKU82="APLICA",1," ")</f>
        <v> </v>
      </c>
      <c r="CH74" s="1">
        <f>IF('Base Consolidada'!AKV82="APLICA",1," ")</f>
        <v>1</v>
      </c>
      <c r="CI74" s="1" t="str">
        <f>IF('Base Consolidada'!AKW82="APLICA",1," ")</f>
        <v> </v>
      </c>
      <c r="CJ74" s="1" t="str">
        <f>IF('Base Consolidada'!AKX82="APLICA",1," ")</f>
        <v> </v>
      </c>
      <c r="CK74" s="1" t="str">
        <f>IF('Base Consolidada'!AKY82="APLICA",1," ")</f>
        <v> </v>
      </c>
      <c r="CL74" s="1" t="str">
        <f>IF('Base Consolidada'!AKZ82="APLICA",1," ")</f>
        <v> </v>
      </c>
      <c r="CM74" s="1">
        <f>IF('Base Consolidada'!ALA82="APLICA",1," ")</f>
        <v>1</v>
      </c>
      <c r="CN74" s="1" t="str">
        <f>IF('Base Consolidada'!ALB82="APLICA",1," ")</f>
        <v> </v>
      </c>
      <c r="CO74" s="1" t="str">
        <f>IF('Base Consolidada'!ALC82="APLICA",1," ")</f>
        <v> </v>
      </c>
      <c r="CP74" s="1" t="str">
        <f>IF('Base Consolidada'!ALD82="APLICA",1," ")</f>
        <v> </v>
      </c>
      <c r="CQ74" s="1" t="str">
        <f>IF('Base Consolidada'!ALE82="APLICA",1," ")</f>
        <v> </v>
      </c>
      <c r="CR74" s="1" t="e">
        <f>IF('Base Consolidada'!#REF!="APLICA",1," ")</f>
        <v>#REF!</v>
      </c>
      <c r="CS74" s="1" t="e">
        <f>IF('Base Consolidada'!#REF!="APLICA",1," ")</f>
        <v>#REF!</v>
      </c>
      <c r="CT74" s="1" t="e">
        <f>IF('Base Consolidada'!#REF!="APLICA",1," ")</f>
        <v>#REF!</v>
      </c>
      <c r="CU74" s="1" t="e">
        <f>IF('Base Consolidada'!#REF!="APLICA",1," ")</f>
        <v>#REF!</v>
      </c>
      <c r="CV74" s="1" t="e">
        <f>IF('Base Consolidada'!#REF!="APLICA",1," ")</f>
        <v>#REF!</v>
      </c>
      <c r="CW74" s="1" t="e">
        <f>IF('Base Consolidada'!#REF!="APLICA",1," ")</f>
        <v>#REF!</v>
      </c>
      <c r="CX74" s="1" t="str">
        <f>IF('Base Consolidada'!ALF82="APLICA",1," ")</f>
        <v> </v>
      </c>
      <c r="CY74" s="1" t="str">
        <f>IF('Base Consolidada'!ALG82="APLICA",1," ")</f>
        <v> </v>
      </c>
      <c r="CZ74" s="1">
        <f>IF('Base Consolidada'!ALH82="APLICA",1," ")</f>
        <v>1</v>
      </c>
      <c r="DA74" s="1" t="str">
        <f>IF('Base Consolidada'!ALI82="APLICA",1," ")</f>
        <v> </v>
      </c>
      <c r="DB74" s="1">
        <f>IF('Base Consolidada'!ALJ82="APLICA",1," ")</f>
        <v>1</v>
      </c>
      <c r="DC74" s="1" t="str">
        <f>IF('Base Consolidada'!ALK82="APLICA",1," ")</f>
        <v> </v>
      </c>
      <c r="DD74" s="1" t="str">
        <f>IF('Base Consolidada'!ALL82="APLICA",1," ")</f>
        <v> </v>
      </c>
      <c r="DE74" s="1" t="str">
        <f>IF('Base Consolidada'!ALM82="APLICA",1," ")</f>
        <v> </v>
      </c>
      <c r="DF74" s="1" t="str">
        <f>IF('Base Consolidada'!ALN82="APLICA",1," ")</f>
        <v> </v>
      </c>
      <c r="DG74" s="1" t="str">
        <f>IF('Base Consolidada'!ALO82="APLICA",1," ")</f>
        <v> </v>
      </c>
      <c r="DH74" s="1">
        <f>IF('Base Consolidada'!ALP82="APLICA",1," ")</f>
        <v>1</v>
      </c>
      <c r="DI74" s="1">
        <f>IF('Base Consolidada'!ALQ82="APLICA",1," ")</f>
        <v>1</v>
      </c>
      <c r="DJ74" s="1" t="str">
        <f>IF('Base Consolidada'!ALR82="APLICA",1," ")</f>
        <v> </v>
      </c>
      <c r="DK74" s="1" t="str">
        <f>IF('Base Consolidada'!ALS82="APLICA",1," ")</f>
        <v> </v>
      </c>
      <c r="DL74" s="1" t="str">
        <f>IF('Base Consolidada'!ALT82="APLICA",1," ")</f>
        <v> </v>
      </c>
      <c r="DM74" s="1" t="str">
        <f>IF('Base Consolidada'!ALU82="APLICA",1," ")</f>
        <v> </v>
      </c>
      <c r="DN74" s="1" t="str">
        <f>IF('Base Consolidada'!ALV82="APLICA",1," ")</f>
        <v> </v>
      </c>
      <c r="DO74" s="1" t="str">
        <f>IF('Base Consolidada'!ALW82="APLICA",1," ")</f>
        <v> </v>
      </c>
      <c r="DP74" s="1" t="str">
        <f>IF('Base Consolidada'!ALX82="APLICA",1," ")</f>
        <v> </v>
      </c>
    </row>
    <row r="75" ht="14.5" spans="1:120">
      <c r="A75" s="49">
        <f>'Base Consolidada'!B39</f>
        <v>43</v>
      </c>
      <c r="B75" s="1" t="s">
        <v>3856</v>
      </c>
      <c r="C75" s="1" t="s">
        <v>3948</v>
      </c>
      <c r="D75" s="1" t="str">
        <f>IF(OR('Base Consolidada'!DW39="VOLQUETA",'Base Consolidada'!DW39="BUS",'Base Consolidada'!DW39="BUSETA",'Base Consolidada'!DW39="CAMIÓN",'Base Consolidada'!DW39="AUTOMÓVIL",'Base Consolidada'!DW39="CAMIONETA",'Base Consolidada'!DW39="MICROBUS",'Base Consolidada'!DW39="CAMPERO",'Base Consolidada'!DW39="TRACTOCAMION"),"CONDUCTOR",'Base Consolidada'!DW39)</f>
        <v>MOTOCICLETA</v>
      </c>
      <c r="E75" s="1" t="e">
        <f>IF(OR(#REF!="VOLQUETA",#REF!="BUS",#REF!="BUSETA",#REF!="CAMIÓN",#REF!="AUTOMÓVIL",#REF!="CAMIONETA",#REF!="MICROBUS",#REF!="CAMPERO",#REF!="TRACTOCAMION"),"CONDUCTOR",#REF!)</f>
        <v>#REF!</v>
      </c>
      <c r="F75" s="1" t="e">
        <f>IF(OR(#REF!="VOLQUETA",#REF!="BUS",#REF!="BUSETA",#REF!="CAMIÓN",#REF!="AUTOMÓVIL",#REF!="CAMIONETA",#REF!="MICROBUS",#REF!="CAMPERO",#REF!="TRACTOCAMION"),"CONDUCTOR",#REF!)</f>
        <v>#REF!</v>
      </c>
      <c r="G75" s="49" t="e">
        <f>IF(OR(#REF!="VOLQUETA",#REF!="BUS",#REF!="BUSETA",#REF!="CAMIÓN",#REF!="AUTOMÓVIL",#REF!="CAMIONETA",#REF!="MICROBUS",#REF!="CAMPERO",#REF!="TRACTOCAMION"),"CONDUCTOR",#REF!)</f>
        <v>#REF!</v>
      </c>
      <c r="H75" s="49" t="e">
        <f>IF(OR(#REF!="VOLQUETA",#REF!="BUS",#REF!="BUSETA",#REF!="CAMIÓN",#REF!="AUTOMÓVIL",#REF!="CAMIONETA",#REF!="MICROBUS",#REF!="CAMPERO",#REF!="TRACTOCAMION"),"CONDUCTOR",#REF!)</f>
        <v>#REF!</v>
      </c>
      <c r="I75" s="49" t="e">
        <f>IF(OR(#REF!="VOLQUETA",#REF!="BUS",#REF!="BUSETA",#REF!="CAMIÓN",#REF!="AUTOMÓVIL",#REF!="CAMIONETA",#REF!="MICROBUS",#REF!="CAMPERO",#REF!="TRACTOCAMION"),"CONDUCTOR",#REF!)</f>
        <v>#REF!</v>
      </c>
      <c r="J75" s="49" t="e">
        <f>IF(OR(#REF!="VOLQUETA",#REF!="BUS",#REF!="BUSETA",#REF!="CAMIÓN",#REF!="AUTOMÓVIL",#REF!="CAMIONETA",#REF!="MICROBUS",#REF!="CAMPERO",#REF!="TRACTOCAMION"),"CONDUCTOR",#REF!)</f>
        <v>#REF!</v>
      </c>
      <c r="K75" s="49" t="e">
        <f>IF(OR(#REF!="VOLQUETA",#REF!="BUS",#REF!="BUSETA",#REF!="CAMIÓN",#REF!="AUTOMÓVIL",#REF!="CAMIONETA",#REF!="MICROBUS",#REF!="CAMPERO",#REF!="TRACTOCAMION"),"CONDUCTOR",#REF!)</f>
        <v>#REF!</v>
      </c>
      <c r="L75" s="49" t="e">
        <f>IF(OR(#REF!="VOLQUETA",#REF!="BUS",#REF!="BUSETA",#REF!="CAMIÓN",#REF!="AUTOMÓVIL",#REF!="CAMIONETA",#REF!="MICROBUS",#REF!="CAMPERO",#REF!="TRACTOCAMION"),"CONDUCTOR",#REF!)</f>
        <v>#REF!</v>
      </c>
      <c r="M75" s="49" t="e">
        <f>IF(OR(#REF!="VOLQUETA",#REF!="BUS",#REF!="BUSETA",#REF!="CAMIÓN",#REF!="AUTOMÓVIL",#REF!="CAMIONETA",#REF!="MICROBUS",#REF!="CAMPERO",#REF!="TRACTOCAMION"),"CONDUCTOR",#REF!)</f>
        <v>#REF!</v>
      </c>
      <c r="N75" s="49" t="e">
        <f>IF(OR(#REF!="VOLQUETA",#REF!="BUS",#REF!="BUSETA",#REF!="CAMIÓN",#REF!="AUTOMÓVIL",#REF!="CAMIONETA",#REF!="MICROBUS",#REF!="CAMPERO",#REF!="TRACTOCAMION"),"CONDUCTOR",#REF!)</f>
        <v>#REF!</v>
      </c>
      <c r="O75" s="49" t="e">
        <f>IF(OR(#REF!="VOLQUETA",#REF!="BUS",#REF!="BUSETA",#REF!="CAMIÓN",#REF!="AUTOMÓVIL",#REF!="CAMIONETA",#REF!="MICROBUS",#REF!="CAMPERO",#REF!="TRACTOCAMION"),"CONDUCTOR",#REF!)</f>
        <v>#REF!</v>
      </c>
      <c r="P75" s="49">
        <f>YEAR('Base Consolidada'!QM39)-YEAR('Base Consolidada'!CG39)</f>
        <v>25</v>
      </c>
      <c r="Q75" s="51" t="e">
        <f>IF(#REF!=0," ",YEAR('Base Consolidada'!QM39)-YEAR(#REF!))</f>
        <v>#REF!</v>
      </c>
      <c r="R75" s="51" t="e">
        <f>IF(#REF!=0," ",YEAR('Base Consolidada'!QM39)-YEAR(#REF!))</f>
        <v>#REF!</v>
      </c>
      <c r="S75" s="51" t="e">
        <f>IF(#REF!=0," ",YEAR('Base Consolidada'!$QM$7)-YEAR(#REF!))</f>
        <v>#REF!</v>
      </c>
      <c r="T75" s="51" t="e">
        <f>IF(#REF!=0," ",YEAR('Base Consolidada'!$QM$7)-YEAR(#REF!))</f>
        <v>#REF!</v>
      </c>
      <c r="U75" s="51" t="e">
        <f>IF(#REF!=0," ",YEAR('Base Consolidada'!$QM$7)-YEAR(#REF!))</f>
        <v>#REF!</v>
      </c>
      <c r="V75" s="51" t="e">
        <f>IF(#REF!=0," ",YEAR('Base Consolidada'!$QM$7)-YEAR(#REF!))</f>
        <v>#REF!</v>
      </c>
      <c r="W75" s="51" t="e">
        <f>IF(#REF!=0," ",YEAR('Base Consolidada'!$QM$7)-YEAR(#REF!))</f>
        <v>#REF!</v>
      </c>
      <c r="X75" s="51" t="e">
        <f>IF(#REF!=0," ",YEAR('Base Consolidada'!$QM$7)-YEAR(#REF!))</f>
        <v>#REF!</v>
      </c>
      <c r="Y75" s="51" t="e">
        <f>IF(#REF!=0," ",YEAR('Base Consolidada'!$QM$7)-YEAR(#REF!))</f>
        <v>#REF!</v>
      </c>
      <c r="Z75" s="51" t="e">
        <f>IF(#REF!=0," ",YEAR('Base Consolidada'!$QM$7)-YEAR(#REF!))</f>
        <v>#REF!</v>
      </c>
      <c r="AA75" s="51" t="e">
        <f>IF(#REF!=0," ",YEAR('Base Consolidada'!$QM$7)-YEAR(#REF!))</f>
        <v>#REF!</v>
      </c>
      <c r="AB75" s="1" t="str">
        <f>IF('Base Consolidada'!CI39="********"," ",'Base Consolidada'!CI39)</f>
        <v>HERIDO</v>
      </c>
      <c r="AC75" s="1" t="e">
        <f>IF(#REF!=0," ",#REF!)</f>
        <v>#REF!</v>
      </c>
      <c r="AD75" s="1" t="e">
        <f>#REF!</f>
        <v>#REF!</v>
      </c>
      <c r="AE75" s="1" t="e">
        <f>#REF!</f>
        <v>#REF!</v>
      </c>
      <c r="AF75" s="1" t="e">
        <f>#REF!</f>
        <v>#REF!</v>
      </c>
      <c r="AG75" s="1" t="e">
        <f>#REF!</f>
        <v>#REF!</v>
      </c>
      <c r="AH75" s="1" t="e">
        <f>#REF!</f>
        <v>#REF!</v>
      </c>
      <c r="AI75" s="1" t="e">
        <f>#REF!</f>
        <v>#REF!</v>
      </c>
      <c r="AJ75" s="1" t="e">
        <f>#REF!</f>
        <v>#REF!</v>
      </c>
      <c r="AK75" s="1" t="e">
        <f>#REF!</f>
        <v>#REF!</v>
      </c>
      <c r="AL75" s="1" t="e">
        <f>#REF!</f>
        <v>#REF!</v>
      </c>
      <c r="AM75" s="1" t="e">
        <f>#REF!</f>
        <v>#REF!</v>
      </c>
      <c r="AN75" s="1"/>
      <c r="AO75" s="1" t="e">
        <f>#REF!</f>
        <v>#REF!</v>
      </c>
      <c r="AP75" s="53" t="e">
        <f>#REF!</f>
        <v>#REF!</v>
      </c>
      <c r="AQ75" s="1" t="e">
        <f>#REF!</f>
        <v>#REF!</v>
      </c>
      <c r="AR75" s="1" t="e">
        <f>#REF!</f>
        <v>#REF!</v>
      </c>
      <c r="AS75" s="1" t="e">
        <f>#REF!</f>
        <v>#REF!</v>
      </c>
      <c r="AT75" s="54"/>
      <c r="AU75" s="54" t="e">
        <f>IF(#REF!=0," ",YEAR('Base Consolidada'!QM39)-YEAR(#REF!))</f>
        <v>#REF!</v>
      </c>
      <c r="AV75" s="54" t="e">
        <f>IF(#REF!=0," ",YEAR('Base Consolidada'!QM39)-YEAR(#REF!))</f>
        <v>#REF!</v>
      </c>
      <c r="AW75" s="54" t="e">
        <f>IF(#REF!=0," ",YEAR('Base Consolidada'!$QM$7)-YEAR(#REF!))</f>
        <v>#REF!</v>
      </c>
      <c r="AX75" s="54" t="e">
        <f>IF(#REF!=0," ",YEAR('Base Consolidada'!$QM$7)-YEAR(#REF!))</f>
        <v>#REF!</v>
      </c>
      <c r="AY75" s="54" t="e">
        <f>IF(#REF!=0," ",YEAR('Base Consolidada'!$QM$7)-YEAR(#REF!))</f>
        <v>#REF!</v>
      </c>
      <c r="AZ75" s="1"/>
      <c r="BA75" s="1" t="e">
        <f>#REF!</f>
        <v>#REF!</v>
      </c>
      <c r="BB75" s="1" t="e">
        <f>#REF!</f>
        <v>#REF!</v>
      </c>
      <c r="BC75" s="1" t="e">
        <f>#REF!</f>
        <v>#REF!</v>
      </c>
      <c r="BD75" s="1" t="e">
        <f>#REF!</f>
        <v>#REF!</v>
      </c>
      <c r="BE75" s="1" t="e">
        <f>#REF!</f>
        <v>#REF!</v>
      </c>
      <c r="BF75" s="1" t="str">
        <f>IF('Base Consolidada'!AJT39="APLICA",1," ")</f>
        <v> </v>
      </c>
      <c r="BG75" s="1">
        <f>IF('Base Consolidada'!AJU39="APLICA",1," ")</f>
        <v>1</v>
      </c>
      <c r="BH75" s="1">
        <f>IF('Base Consolidada'!AJV39="APLICA",1," ")</f>
        <v>1</v>
      </c>
      <c r="BI75" s="1" t="str">
        <f>IF('Base Consolidada'!AJW39="APLICA",1," ")</f>
        <v> </v>
      </c>
      <c r="BJ75" s="1" t="str">
        <f>IF('Base Consolidada'!AJX39="APLICA",1," ")</f>
        <v> </v>
      </c>
      <c r="BK75" s="1" t="str">
        <f>IF('Base Consolidada'!AJY39="APLICA",1," ")</f>
        <v> </v>
      </c>
      <c r="BL75" s="1" t="str">
        <f>IF('Base Consolidada'!AJZ39="APLICA",1," ")</f>
        <v> </v>
      </c>
      <c r="BM75" s="1" t="str">
        <f>IF('Base Consolidada'!AKA39="APLICA",1," ")</f>
        <v> </v>
      </c>
      <c r="BN75" s="1" t="str">
        <f>IF('Base Consolidada'!AKB39="APLICA",1," ")</f>
        <v> </v>
      </c>
      <c r="BO75" s="1" t="str">
        <f>IF('Base Consolidada'!AKC39="APLICA",1," ")</f>
        <v> </v>
      </c>
      <c r="BP75" s="1" t="str">
        <f>IF('Base Consolidada'!AKD39="APLICA",1," ")</f>
        <v> </v>
      </c>
      <c r="BQ75" s="1" t="str">
        <f>IF('Base Consolidada'!AKE39="APLICA",1," ")</f>
        <v> </v>
      </c>
      <c r="BR75" s="1" t="str">
        <f>IF('Base Consolidada'!AKF39="APLICA",1," ")</f>
        <v> </v>
      </c>
      <c r="BS75" s="1" t="str">
        <f>IF('Base Consolidada'!AKG39="APLICA",1," ")</f>
        <v> </v>
      </c>
      <c r="BT75" s="1" t="str">
        <f>IF('Base Consolidada'!AKH39="APLICA",1," ")</f>
        <v> </v>
      </c>
      <c r="BU75" s="1" t="str">
        <f>IF('Base Consolidada'!AKI39="APLICA",1," ")</f>
        <v> </v>
      </c>
      <c r="BV75" s="1" t="str">
        <f>IF('Base Consolidada'!AKJ39="APLICA",1," ")</f>
        <v> </v>
      </c>
      <c r="BW75" s="1" t="str">
        <f>IF('Base Consolidada'!AKK39="APLICA",1," ")</f>
        <v> </v>
      </c>
      <c r="BX75" s="1" t="str">
        <f>IF('Base Consolidada'!AKL39="APLICA",1," ")</f>
        <v> </v>
      </c>
      <c r="BY75" s="1" t="str">
        <f>IF('Base Consolidada'!AKM39="APLICA",1," ")</f>
        <v> </v>
      </c>
      <c r="BZ75" s="1" t="str">
        <f>IF('Base Consolidada'!AKN39="APLICA",1," ")</f>
        <v> </v>
      </c>
      <c r="CA75" s="1" t="str">
        <f>IF('Base Consolidada'!AKO39="APLICA",1," ")</f>
        <v> </v>
      </c>
      <c r="CB75" s="1" t="str">
        <f>IF('Base Consolidada'!AKP39="APLICA",1," ")</f>
        <v> </v>
      </c>
      <c r="CC75" s="1" t="str">
        <f>IF('Base Consolidada'!AKQ39="APLICA",1," ")</f>
        <v> </v>
      </c>
      <c r="CD75" s="1" t="str">
        <f>IF('Base Consolidada'!AKR39="APLICA",1," ")</f>
        <v> </v>
      </c>
      <c r="CE75" s="1" t="str">
        <f>IF('Base Consolidada'!AKS39="APLICA",1," ")</f>
        <v> </v>
      </c>
      <c r="CF75" s="1" t="str">
        <f>IF('Base Consolidada'!AKT39="APLICA",1," ")</f>
        <v> </v>
      </c>
      <c r="CG75" s="1" t="str">
        <f>IF('Base Consolidada'!AKU39="APLICA",1," ")</f>
        <v> </v>
      </c>
      <c r="CH75" s="1">
        <f>IF('Base Consolidada'!AKV39="APLICA",1," ")</f>
        <v>1</v>
      </c>
      <c r="CI75" s="1" t="str">
        <f>IF('Base Consolidada'!AKW39="APLICA",1," ")</f>
        <v> </v>
      </c>
      <c r="CJ75" s="1" t="str">
        <f>IF('Base Consolidada'!AKX39="APLICA",1," ")</f>
        <v> </v>
      </c>
      <c r="CK75" s="1" t="str">
        <f>IF('Base Consolidada'!AKY39="APLICA",1," ")</f>
        <v> </v>
      </c>
      <c r="CL75" s="1" t="str">
        <f>IF('Base Consolidada'!AKZ39="APLICA",1," ")</f>
        <v> </v>
      </c>
      <c r="CM75" s="1" t="str">
        <f>IF('Base Consolidada'!ALA39="APLICA",1," ")</f>
        <v> </v>
      </c>
      <c r="CN75" s="1" t="str">
        <f>IF('Base Consolidada'!ALB39="APLICA",1," ")</f>
        <v> </v>
      </c>
      <c r="CO75" s="1" t="str">
        <f>IF('Base Consolidada'!ALC39="APLICA",1," ")</f>
        <v> </v>
      </c>
      <c r="CP75" s="1" t="str">
        <f>IF('Base Consolidada'!ALD39="APLICA",1," ")</f>
        <v> </v>
      </c>
      <c r="CQ75" s="1" t="str">
        <f>IF('Base Consolidada'!ALE39="APLICA",1," ")</f>
        <v> </v>
      </c>
      <c r="CR75" s="1" t="e">
        <f>IF('Base Consolidada'!#REF!="APLICA",1," ")</f>
        <v>#REF!</v>
      </c>
      <c r="CS75" s="1" t="e">
        <f>IF('Base Consolidada'!#REF!="APLICA",1," ")</f>
        <v>#REF!</v>
      </c>
      <c r="CT75" s="1" t="e">
        <f>IF('Base Consolidada'!#REF!="APLICA",1," ")</f>
        <v>#REF!</v>
      </c>
      <c r="CU75" s="1" t="e">
        <f>IF('Base Consolidada'!#REF!="APLICA",1," ")</f>
        <v>#REF!</v>
      </c>
      <c r="CV75" s="1" t="e">
        <f>IF('Base Consolidada'!#REF!="APLICA",1," ")</f>
        <v>#REF!</v>
      </c>
      <c r="CW75" s="1" t="e">
        <f>IF('Base Consolidada'!#REF!="APLICA",1," ")</f>
        <v>#REF!</v>
      </c>
      <c r="CX75" s="1" t="str">
        <f>IF('Base Consolidada'!ALF39="APLICA",1," ")</f>
        <v> </v>
      </c>
      <c r="CY75" s="1">
        <f>IF('Base Consolidada'!ALG39="APLICA",1," ")</f>
        <v>1</v>
      </c>
      <c r="CZ75" s="1" t="str">
        <f>IF('Base Consolidada'!ALH39="APLICA",1," ")</f>
        <v> </v>
      </c>
      <c r="DA75" s="1" t="str">
        <f>IF('Base Consolidada'!ALI39="APLICA",1," ")</f>
        <v> </v>
      </c>
      <c r="DB75" s="1" t="str">
        <f>IF('Base Consolidada'!ALJ39="APLICA",1," ")</f>
        <v> </v>
      </c>
      <c r="DC75" s="1">
        <f>IF('Base Consolidada'!ALK39="APLICA",1," ")</f>
        <v>1</v>
      </c>
      <c r="DD75" s="1" t="str">
        <f>IF('Base Consolidada'!ALL39="APLICA",1," ")</f>
        <v> </v>
      </c>
      <c r="DE75" s="1" t="str">
        <f>IF('Base Consolidada'!ALM39="APLICA",1," ")</f>
        <v> </v>
      </c>
      <c r="DF75" s="1" t="str">
        <f>IF('Base Consolidada'!ALN39="APLICA",1," ")</f>
        <v> </v>
      </c>
      <c r="DG75" s="1" t="str">
        <f>IF('Base Consolidada'!ALO39="APLICA",1," ")</f>
        <v> </v>
      </c>
      <c r="DH75" s="1">
        <f>IF('Base Consolidada'!ALP39="APLICA",1," ")</f>
        <v>1</v>
      </c>
      <c r="DI75" s="1" t="str">
        <f>IF('Base Consolidada'!ALQ39="APLICA",1," ")</f>
        <v> </v>
      </c>
      <c r="DJ75" s="1">
        <f>IF('Base Consolidada'!ALR39="APLICA",1," ")</f>
        <v>1</v>
      </c>
      <c r="DK75" s="1" t="str">
        <f>IF('Base Consolidada'!ALS39="APLICA",1," ")</f>
        <v> </v>
      </c>
      <c r="DL75" s="1" t="str">
        <f>IF('Base Consolidada'!ALT39="APLICA",1," ")</f>
        <v> </v>
      </c>
      <c r="DM75" s="1" t="str">
        <f>IF('Base Consolidada'!ALU39="APLICA",1," ")</f>
        <v> </v>
      </c>
      <c r="DN75" s="1" t="str">
        <f>IF('Base Consolidada'!ALV39="APLICA",1," ")</f>
        <v> </v>
      </c>
      <c r="DO75" s="1" t="str">
        <f>IF('Base Consolidada'!ALW39="APLICA",1," ")</f>
        <v> </v>
      </c>
      <c r="DP75" s="1" t="str">
        <f>IF('Base Consolidada'!ALX39="APLICA",1," ")</f>
        <v> </v>
      </c>
    </row>
    <row r="76" ht="14.5" spans="1:120">
      <c r="A76" s="49" t="str">
        <f>'Base Consolidada'!B104</f>
        <v>E001</v>
      </c>
      <c r="B76" s="1" t="s">
        <v>3884</v>
      </c>
      <c r="C76" s="1" t="s">
        <v>3949</v>
      </c>
      <c r="D76" s="1" t="str">
        <f>IF(OR('Base Consolidada'!DW104="VOLQUETA",'Base Consolidada'!DW104="BUS",'Base Consolidada'!DW104="BUSETA",'Base Consolidada'!DW104="CAMIÓN",'Base Consolidada'!DW104="AUTOMÓVIL",'Base Consolidada'!DW104="CAMIONETA",'Base Consolidada'!DW104="MICROBUS",'Base Consolidada'!DW104="CAMPERO",'Base Consolidada'!DW104="TRACTOCAMION"),"CONDUCTOR",'Base Consolidada'!DW104)</f>
        <v>MOTOCICLETA</v>
      </c>
      <c r="E76" s="1" t="e">
        <f>IF(OR(#REF!="VOLQUETA",#REF!="BUS",#REF!="BUSETA",#REF!="CAMIÓN",#REF!="AUTOMÓVIL",#REF!="CAMIONETA",#REF!="MICROBUS",#REF!="CAMPERO",#REF!="TRACTOCAMION"),"CONDUCTOR",#REF!)</f>
        <v>#REF!</v>
      </c>
      <c r="F76" s="1" t="e">
        <f>IF(OR(#REF!="VOLQUETA",#REF!="BUS",#REF!="BUSETA",#REF!="CAMIÓN",#REF!="AUTOMÓVIL",#REF!="CAMIONETA",#REF!="MICROBUS",#REF!="CAMPERO",#REF!="TRACTOCAMION"),"CONDUCTOR",#REF!)</f>
        <v>#REF!</v>
      </c>
      <c r="G76" s="49" t="e">
        <f>IF(OR(#REF!="VOLQUETA",#REF!="BUS",#REF!="BUSETA",#REF!="CAMIÓN",#REF!="AUTOMÓVIL",#REF!="CAMIONETA",#REF!="MICROBUS",#REF!="CAMPERO",#REF!="TRACTOCAMION"),"CONDUCTOR",#REF!)</f>
        <v>#REF!</v>
      </c>
      <c r="H76" s="49" t="e">
        <f>IF(OR(#REF!="VOLQUETA",#REF!="BUS",#REF!="BUSETA",#REF!="CAMIÓN",#REF!="AUTOMÓVIL",#REF!="CAMIONETA",#REF!="MICROBUS",#REF!="CAMPERO",#REF!="TRACTOCAMION"),"CONDUCTOR",#REF!)</f>
        <v>#REF!</v>
      </c>
      <c r="I76" s="49" t="e">
        <f>IF(OR(#REF!="VOLQUETA",#REF!="BUS",#REF!="BUSETA",#REF!="CAMIÓN",#REF!="AUTOMÓVIL",#REF!="CAMIONETA",#REF!="MICROBUS",#REF!="CAMPERO",#REF!="TRACTOCAMION"),"CONDUCTOR",#REF!)</f>
        <v>#REF!</v>
      </c>
      <c r="J76" s="49" t="e">
        <f>IF(OR(#REF!="VOLQUETA",#REF!="BUS",#REF!="BUSETA",#REF!="CAMIÓN",#REF!="AUTOMÓVIL",#REF!="CAMIONETA",#REF!="MICROBUS",#REF!="CAMPERO",#REF!="TRACTOCAMION"),"CONDUCTOR",#REF!)</f>
        <v>#REF!</v>
      </c>
      <c r="K76" s="49" t="e">
        <f>IF(OR(#REF!="VOLQUETA",#REF!="BUS",#REF!="BUSETA",#REF!="CAMIÓN",#REF!="AUTOMÓVIL",#REF!="CAMIONETA",#REF!="MICROBUS",#REF!="CAMPERO",#REF!="TRACTOCAMION"),"CONDUCTOR",#REF!)</f>
        <v>#REF!</v>
      </c>
      <c r="L76" s="49" t="e">
        <f>IF(OR(#REF!="VOLQUETA",#REF!="BUS",#REF!="BUSETA",#REF!="CAMIÓN",#REF!="AUTOMÓVIL",#REF!="CAMIONETA",#REF!="MICROBUS",#REF!="CAMPERO",#REF!="TRACTOCAMION"),"CONDUCTOR",#REF!)</f>
        <v>#REF!</v>
      </c>
      <c r="M76" s="49" t="e">
        <f>IF(OR(#REF!="VOLQUETA",#REF!="BUS",#REF!="BUSETA",#REF!="CAMIÓN",#REF!="AUTOMÓVIL",#REF!="CAMIONETA",#REF!="MICROBUS",#REF!="CAMPERO",#REF!="TRACTOCAMION"),"CONDUCTOR",#REF!)</f>
        <v>#REF!</v>
      </c>
      <c r="N76" s="49" t="e">
        <f>IF(OR(#REF!="VOLQUETA",#REF!="BUS",#REF!="BUSETA",#REF!="CAMIÓN",#REF!="AUTOMÓVIL",#REF!="CAMIONETA",#REF!="MICROBUS",#REF!="CAMPERO",#REF!="TRACTOCAMION"),"CONDUCTOR",#REF!)</f>
        <v>#REF!</v>
      </c>
      <c r="O76" s="49" t="e">
        <f>IF(OR(#REF!="VOLQUETA",#REF!="BUS",#REF!="BUSETA",#REF!="CAMIÓN",#REF!="AUTOMÓVIL",#REF!="CAMIONETA",#REF!="MICROBUS",#REF!="CAMPERO",#REF!="TRACTOCAMION"),"CONDUCTOR",#REF!)</f>
        <v>#REF!</v>
      </c>
      <c r="P76" s="49" t="e">
        <f>YEAR('Base Consolidada'!QM104)-YEAR('Base Consolidada'!CG104)</f>
        <v>#VALUE!</v>
      </c>
      <c r="Q76" s="51" t="s">
        <v>1130</v>
      </c>
      <c r="R76" s="51" t="e">
        <f>IF(#REF!=0," ",YEAR('Base Consolidada'!QM104)-YEAR(#REF!))</f>
        <v>#REF!</v>
      </c>
      <c r="S76" s="51" t="e">
        <f>IF(#REF!=0," ",YEAR('Base Consolidada'!$QM$7)-YEAR(#REF!))</f>
        <v>#REF!</v>
      </c>
      <c r="T76" s="51" t="e">
        <f>IF(#REF!=0," ",YEAR('Base Consolidada'!$QM$7)-YEAR(#REF!))</f>
        <v>#REF!</v>
      </c>
      <c r="U76" s="51" t="e">
        <f>IF(#REF!=0," ",YEAR('Base Consolidada'!$QM$7)-YEAR(#REF!))</f>
        <v>#REF!</v>
      </c>
      <c r="V76" s="51" t="e">
        <f>IF(#REF!=0," ",YEAR('Base Consolidada'!$QM$7)-YEAR(#REF!))</f>
        <v>#REF!</v>
      </c>
      <c r="W76" s="51" t="e">
        <f>IF(#REF!=0," ",YEAR('Base Consolidada'!$QM$7)-YEAR(#REF!))</f>
        <v>#REF!</v>
      </c>
      <c r="X76" s="51" t="e">
        <f>IF(#REF!=0," ",YEAR('Base Consolidada'!$QM$7)-YEAR(#REF!))</f>
        <v>#REF!</v>
      </c>
      <c r="Y76" s="51" t="e">
        <f>IF(#REF!=0," ",YEAR('Base Consolidada'!$QM$7)-YEAR(#REF!))</f>
        <v>#REF!</v>
      </c>
      <c r="Z76" s="51" t="e">
        <f>IF(#REF!=0," ",YEAR('Base Consolidada'!$QM$7)-YEAR(#REF!))</f>
        <v>#REF!</v>
      </c>
      <c r="AA76" s="51" t="e">
        <f>IF(#REF!=0," ",YEAR('Base Consolidada'!$QM$7)-YEAR(#REF!))</f>
        <v>#REF!</v>
      </c>
      <c r="AB76" s="1" t="str">
        <f>IF('Base Consolidada'!CI104="********"," ",'Base Consolidada'!CI104)</f>
        <v>MUERTO</v>
      </c>
      <c r="AC76" s="1" t="e">
        <f>IF(#REF!=0," ",#REF!)</f>
        <v>#REF!</v>
      </c>
      <c r="AD76" s="1" t="e">
        <f>#REF!</f>
        <v>#REF!</v>
      </c>
      <c r="AE76" s="1" t="e">
        <f>#REF!</f>
        <v>#REF!</v>
      </c>
      <c r="AF76" s="1" t="e">
        <f>#REF!</f>
        <v>#REF!</v>
      </c>
      <c r="AG76" s="1" t="e">
        <f>#REF!</f>
        <v>#REF!</v>
      </c>
      <c r="AH76" s="1" t="e">
        <f>#REF!</f>
        <v>#REF!</v>
      </c>
      <c r="AI76" s="1" t="e">
        <f>#REF!</f>
        <v>#REF!</v>
      </c>
      <c r="AJ76" s="1" t="e">
        <f>#REF!</f>
        <v>#REF!</v>
      </c>
      <c r="AK76" s="1" t="e">
        <f>#REF!</f>
        <v>#REF!</v>
      </c>
      <c r="AL76" s="1" t="e">
        <f>#REF!</f>
        <v>#REF!</v>
      </c>
      <c r="AM76" s="1" t="e">
        <f>#REF!</f>
        <v>#REF!</v>
      </c>
      <c r="AN76" s="1" t="str">
        <f>'Base Consolidada'!MX104</f>
        <v>ACOMPAÑANTE</v>
      </c>
      <c r="AO76" s="1" t="e">
        <f>#REF!</f>
        <v>#REF!</v>
      </c>
      <c r="AP76" s="53" t="e">
        <f>#REF!</f>
        <v>#REF!</v>
      </c>
      <c r="AQ76" s="1" t="e">
        <f>#REF!</f>
        <v>#REF!</v>
      </c>
      <c r="AR76" s="1" t="e">
        <f>#REF!</f>
        <v>#REF!</v>
      </c>
      <c r="AS76" s="1" t="e">
        <f>#REF!</f>
        <v>#REF!</v>
      </c>
      <c r="AT76" s="54" t="e">
        <f>YEAR('Base Consolidada'!QM104)-YEAR('Base Consolidada'!ML104)</f>
        <v>#VALUE!</v>
      </c>
      <c r="AU76" s="54" t="e">
        <f>IF(#REF!=0," ",YEAR('Base Consolidada'!QM104)-YEAR(#REF!))</f>
        <v>#REF!</v>
      </c>
      <c r="AV76" s="54" t="e">
        <f>IF(#REF!=0," ",YEAR('Base Consolidada'!QM104)-YEAR(#REF!))</f>
        <v>#REF!</v>
      </c>
      <c r="AW76" s="54" t="e">
        <f>IF(#REF!=0," ",YEAR('Base Consolidada'!$QM$7)-YEAR(#REF!))</f>
        <v>#REF!</v>
      </c>
      <c r="AX76" s="54" t="e">
        <f>IF(#REF!=0," ",YEAR('Base Consolidada'!$QM$7)-YEAR(#REF!))</f>
        <v>#REF!</v>
      </c>
      <c r="AY76" s="54" t="e">
        <f>IF(#REF!=0," ",YEAR('Base Consolidada'!$QM$7)-YEAR(#REF!))</f>
        <v>#REF!</v>
      </c>
      <c r="AZ76" s="1" t="str">
        <f>'Base Consolidada'!MY104</f>
        <v>HERIDO</v>
      </c>
      <c r="BA76" s="1" t="e">
        <f>#REF!</f>
        <v>#REF!</v>
      </c>
      <c r="BB76" s="1" t="e">
        <f>#REF!</f>
        <v>#REF!</v>
      </c>
      <c r="BC76" s="1" t="e">
        <f>#REF!</f>
        <v>#REF!</v>
      </c>
      <c r="BD76" s="1" t="e">
        <f>#REF!</f>
        <v>#REF!</v>
      </c>
      <c r="BE76" s="1" t="e">
        <f>#REF!</f>
        <v>#REF!</v>
      </c>
      <c r="BF76" s="1" t="str">
        <f>IF('Base Consolidada'!AJT104="APLICA",1," ")</f>
        <v> </v>
      </c>
      <c r="BG76" s="1">
        <f>IF('Base Consolidada'!AJU104="APLICA",1," ")</f>
        <v>1</v>
      </c>
      <c r="BH76" s="1" t="str">
        <f>IF('Base Consolidada'!AJV104="APLICA",1," ")</f>
        <v> </v>
      </c>
      <c r="BI76" s="1" t="str">
        <f>IF('Base Consolidada'!AJW104="APLICA",1," ")</f>
        <v> </v>
      </c>
      <c r="BJ76" s="1" t="str">
        <f>IF('Base Consolidada'!AJX104="APLICA",1," ")</f>
        <v> </v>
      </c>
      <c r="BK76" s="1">
        <f>IF('Base Consolidada'!AJY104="APLICA",1," ")</f>
        <v>1</v>
      </c>
      <c r="BL76" s="1" t="str">
        <f>IF('Base Consolidada'!AJZ104="APLICA",1," ")</f>
        <v> </v>
      </c>
      <c r="BM76" s="1" t="str">
        <f>IF('Base Consolidada'!AKA104="APLICA",1," ")</f>
        <v> </v>
      </c>
      <c r="BN76" s="1" t="str">
        <f>IF('Base Consolidada'!AKB104="APLICA",1," ")</f>
        <v> </v>
      </c>
      <c r="BO76" s="1" t="str">
        <f>IF('Base Consolidada'!AKC104="APLICA",1," ")</f>
        <v> </v>
      </c>
      <c r="BP76" s="1" t="str">
        <f>IF('Base Consolidada'!AKD104="APLICA",1," ")</f>
        <v> </v>
      </c>
      <c r="BQ76" s="1" t="str">
        <f>IF('Base Consolidada'!AKE104="APLICA",1," ")</f>
        <v> </v>
      </c>
      <c r="BR76" s="1" t="str">
        <f>IF('Base Consolidada'!AKF104="APLICA",1," ")</f>
        <v> </v>
      </c>
      <c r="BS76" s="1">
        <f>IF('Base Consolidada'!AKG104="APLICA",1," ")</f>
        <v>1</v>
      </c>
      <c r="BT76" s="1" t="str">
        <f>IF('Base Consolidada'!AKH104="APLICA",1," ")</f>
        <v> </v>
      </c>
      <c r="BU76" s="1">
        <f>IF('Base Consolidada'!AKI104="APLICA",1," ")</f>
        <v>1</v>
      </c>
      <c r="BV76" s="1" t="str">
        <f>IF('Base Consolidada'!AKJ104="APLICA",1," ")</f>
        <v> </v>
      </c>
      <c r="BW76" s="1" t="str">
        <f>IF('Base Consolidada'!AKK104="APLICA",1," ")</f>
        <v> </v>
      </c>
      <c r="BX76" s="1" t="str">
        <f>IF('Base Consolidada'!AKL104="APLICA",1," ")</f>
        <v> </v>
      </c>
      <c r="BY76" s="1">
        <f>IF('Base Consolidada'!AKM104="APLICA",1," ")</f>
        <v>1</v>
      </c>
      <c r="BZ76" s="1" t="str">
        <f>IF('Base Consolidada'!AKN104="APLICA",1," ")</f>
        <v> </v>
      </c>
      <c r="CA76" s="1" t="str">
        <f>IF('Base Consolidada'!AKO104="APLICA",1," ")</f>
        <v> </v>
      </c>
      <c r="CB76" s="1">
        <f>IF('Base Consolidada'!AKP104="APLICA",1," ")</f>
        <v>1</v>
      </c>
      <c r="CC76" s="1" t="str">
        <f>IF('Base Consolidada'!AKQ104="APLICA",1," ")</f>
        <v> </v>
      </c>
      <c r="CD76" s="1" t="str">
        <f>IF('Base Consolidada'!AKR104="APLICA",1," ")</f>
        <v> </v>
      </c>
      <c r="CE76" s="1" t="str">
        <f>IF('Base Consolidada'!AKS104="APLICA",1," ")</f>
        <v> </v>
      </c>
      <c r="CF76" s="1" t="str">
        <f>IF('Base Consolidada'!AKT104="APLICA",1," ")</f>
        <v> </v>
      </c>
      <c r="CG76" s="1" t="str">
        <f>IF('Base Consolidada'!AKU104="APLICA",1," ")</f>
        <v> </v>
      </c>
      <c r="CH76" s="1">
        <f>IF('Base Consolidada'!AKV104="APLICA",1," ")</f>
        <v>1</v>
      </c>
      <c r="CI76" s="1" t="str">
        <f>IF('Base Consolidada'!AKW104="APLICA",1," ")</f>
        <v> </v>
      </c>
      <c r="CJ76" s="1" t="str">
        <f>IF('Base Consolidada'!AKX104="APLICA",1," ")</f>
        <v> </v>
      </c>
      <c r="CK76" s="1" t="str">
        <f>IF('Base Consolidada'!AKY104="APLICA",1," ")</f>
        <v> </v>
      </c>
      <c r="CL76" s="1" t="str">
        <f>IF('Base Consolidada'!AKZ104="APLICA",1," ")</f>
        <v> </v>
      </c>
      <c r="CM76" s="1" t="str">
        <f>IF('Base Consolidada'!ALA104="APLICA",1," ")</f>
        <v> </v>
      </c>
      <c r="CN76" s="1" t="str">
        <f>IF('Base Consolidada'!ALB104="APLICA",1," ")</f>
        <v> </v>
      </c>
      <c r="CO76" s="1" t="str">
        <f>IF('Base Consolidada'!ALC104="APLICA",1," ")</f>
        <v> </v>
      </c>
      <c r="CP76" s="1" t="str">
        <f>IF('Base Consolidada'!ALD104="APLICA",1," ")</f>
        <v> </v>
      </c>
      <c r="CQ76" s="1" t="str">
        <f>IF('Base Consolidada'!ALE104="APLICA",1," ")</f>
        <v> </v>
      </c>
      <c r="CR76" s="1" t="e">
        <f>IF('Base Consolidada'!#REF!="APLICA",1," ")</f>
        <v>#REF!</v>
      </c>
      <c r="CS76" s="1" t="e">
        <f>IF('Base Consolidada'!#REF!="APLICA",1," ")</f>
        <v>#REF!</v>
      </c>
      <c r="CT76" s="1" t="e">
        <f>IF('Base Consolidada'!#REF!="APLICA",1," ")</f>
        <v>#REF!</v>
      </c>
      <c r="CU76" s="1" t="e">
        <f>IF('Base Consolidada'!#REF!="APLICA",1," ")</f>
        <v>#REF!</v>
      </c>
      <c r="CV76" s="1" t="e">
        <f>IF('Base Consolidada'!#REF!="APLICA",1," ")</f>
        <v>#REF!</v>
      </c>
      <c r="CW76" s="1" t="e">
        <f>IF('Base Consolidada'!#REF!="APLICA",1," ")</f>
        <v>#REF!</v>
      </c>
      <c r="CX76" s="1" t="str">
        <f>IF('Base Consolidada'!ALF104="APLICA",1," ")</f>
        <v> </v>
      </c>
      <c r="CY76" s="1">
        <f>IF('Base Consolidada'!ALG104="APLICA",1," ")</f>
        <v>1</v>
      </c>
      <c r="CZ76" s="1" t="str">
        <f>IF('Base Consolidada'!ALH104="APLICA",1," ")</f>
        <v> </v>
      </c>
      <c r="DA76" s="1" t="str">
        <f>IF('Base Consolidada'!ALI104="APLICA",1," ")</f>
        <v> </v>
      </c>
      <c r="DB76" s="1" t="str">
        <f>IF('Base Consolidada'!ALJ104="APLICA",1," ")</f>
        <v> </v>
      </c>
      <c r="DC76" s="1">
        <f>IF('Base Consolidada'!ALK104="APLICA",1," ")</f>
        <v>1</v>
      </c>
      <c r="DD76" s="1" t="str">
        <f>IF('Base Consolidada'!ALL104="APLICA",1," ")</f>
        <v> </v>
      </c>
      <c r="DE76" s="1" t="str">
        <f>IF('Base Consolidada'!ALM104="APLICA",1," ")</f>
        <v> </v>
      </c>
      <c r="DF76" s="1" t="str">
        <f>IF('Base Consolidada'!ALN104="APLICA",1," ")</f>
        <v> </v>
      </c>
      <c r="DG76" s="1" t="str">
        <f>IF('Base Consolidada'!ALO104="APLICA",1," ")</f>
        <v> </v>
      </c>
      <c r="DH76" s="1" t="str">
        <f>IF('Base Consolidada'!ALP104="APLICA",1," ")</f>
        <v> </v>
      </c>
      <c r="DI76" s="1">
        <f>IF('Base Consolidada'!ALQ104="APLICA",1," ")</f>
        <v>1</v>
      </c>
      <c r="DJ76" s="1" t="str">
        <f>IF('Base Consolidada'!ALR104="APLICA",1," ")</f>
        <v> </v>
      </c>
      <c r="DK76" s="1" t="str">
        <f>IF('Base Consolidada'!ALS104="APLICA",1," ")</f>
        <v> </v>
      </c>
      <c r="DL76" s="1" t="str">
        <f>IF('Base Consolidada'!ALT104="APLICA",1," ")</f>
        <v> </v>
      </c>
      <c r="DM76" s="1" t="str">
        <f>IF('Base Consolidada'!ALU104="APLICA",1," ")</f>
        <v> </v>
      </c>
      <c r="DN76" s="1" t="str">
        <f>IF('Base Consolidada'!ALV104="APLICA",1," ")</f>
        <v> </v>
      </c>
      <c r="DO76" s="1" t="str">
        <f>IF('Base Consolidada'!ALW104="APLICA",1," ")</f>
        <v> </v>
      </c>
      <c r="DP76" s="1" t="str">
        <f>IF('Base Consolidada'!ALX104="APLICA",1," ")</f>
        <v> </v>
      </c>
    </row>
    <row r="77" ht="14.5" spans="1:120">
      <c r="A77" s="49">
        <f>'Base Consolidada'!B77</f>
        <v>100</v>
      </c>
      <c r="B77" s="1" t="s">
        <v>3950</v>
      </c>
      <c r="C77" s="1" t="s">
        <v>3951</v>
      </c>
      <c r="D77" s="1" t="str">
        <f>IF(OR('Base Consolidada'!DW77="VOLQUETA",'Base Consolidada'!DW77="BUS",'Base Consolidada'!DW77="BUSETA",'Base Consolidada'!DW77="CAMIÓN",'Base Consolidada'!DW77="AUTOMÓVIL",'Base Consolidada'!DW77="CAMIONETA",'Base Consolidada'!DW77="MICROBUS",'Base Consolidada'!DW77="CAMPERO",'Base Consolidada'!DW77="TRACTOCAMION"),"CONDUCTOR",'Base Consolidada'!DW77)</f>
        <v>MOTOCICLETA</v>
      </c>
      <c r="E77" s="1" t="e">
        <f>IF(OR(#REF!="VOLQUETA",#REF!="BUS",#REF!="BUSETA",#REF!="CAMIÓN",#REF!="AUTOMÓVIL",#REF!="CAMIONETA",#REF!="MICROBUS",#REF!="CAMPERO",#REF!="TRACTOCAMION"),"CONDUCTOR",#REF!)</f>
        <v>#REF!</v>
      </c>
      <c r="F77" s="1" t="e">
        <f>IF(OR(#REF!="VOLQUETA",#REF!="BUS",#REF!="BUSETA",#REF!="CAMIÓN",#REF!="AUTOMÓVIL",#REF!="CAMIONETA",#REF!="MICROBUS",#REF!="CAMPERO",#REF!="TRACTOCAMION"),"CONDUCTOR",#REF!)</f>
        <v>#REF!</v>
      </c>
      <c r="G77" s="49" t="e">
        <f>IF(OR(#REF!="VOLQUETA",#REF!="BUS",#REF!="BUSETA",#REF!="CAMIÓN",#REF!="AUTOMÓVIL",#REF!="CAMIONETA",#REF!="MICROBUS",#REF!="CAMPERO",#REF!="TRACTOCAMION"),"CONDUCTOR",#REF!)</f>
        <v>#REF!</v>
      </c>
      <c r="H77" s="49" t="e">
        <f>IF(OR(#REF!="VOLQUETA",#REF!="BUS",#REF!="BUSETA",#REF!="CAMIÓN",#REF!="AUTOMÓVIL",#REF!="CAMIONETA",#REF!="MICROBUS",#REF!="CAMPERO",#REF!="TRACTOCAMION"),"CONDUCTOR",#REF!)</f>
        <v>#REF!</v>
      </c>
      <c r="I77" s="49" t="e">
        <f>IF(OR(#REF!="VOLQUETA",#REF!="BUS",#REF!="BUSETA",#REF!="CAMIÓN",#REF!="AUTOMÓVIL",#REF!="CAMIONETA",#REF!="MICROBUS",#REF!="CAMPERO",#REF!="TRACTOCAMION"),"CONDUCTOR",#REF!)</f>
        <v>#REF!</v>
      </c>
      <c r="J77" s="49" t="e">
        <f>IF(OR(#REF!="VOLQUETA",#REF!="BUS",#REF!="BUSETA",#REF!="CAMIÓN",#REF!="AUTOMÓVIL",#REF!="CAMIONETA",#REF!="MICROBUS",#REF!="CAMPERO",#REF!="TRACTOCAMION"),"CONDUCTOR",#REF!)</f>
        <v>#REF!</v>
      </c>
      <c r="K77" s="49" t="e">
        <f>IF(OR(#REF!="VOLQUETA",#REF!="BUS",#REF!="BUSETA",#REF!="CAMIÓN",#REF!="AUTOMÓVIL",#REF!="CAMIONETA",#REF!="MICROBUS",#REF!="CAMPERO",#REF!="TRACTOCAMION"),"CONDUCTOR",#REF!)</f>
        <v>#REF!</v>
      </c>
      <c r="L77" s="49" t="e">
        <f>IF(OR(#REF!="VOLQUETA",#REF!="BUS",#REF!="BUSETA",#REF!="CAMIÓN",#REF!="AUTOMÓVIL",#REF!="CAMIONETA",#REF!="MICROBUS",#REF!="CAMPERO",#REF!="TRACTOCAMION"),"CONDUCTOR",#REF!)</f>
        <v>#REF!</v>
      </c>
      <c r="M77" s="49" t="e">
        <f>IF(OR(#REF!="VOLQUETA",#REF!="BUS",#REF!="BUSETA",#REF!="CAMIÓN",#REF!="AUTOMÓVIL",#REF!="CAMIONETA",#REF!="MICROBUS",#REF!="CAMPERO",#REF!="TRACTOCAMION"),"CONDUCTOR",#REF!)</f>
        <v>#REF!</v>
      </c>
      <c r="N77" s="49" t="e">
        <f>IF(OR(#REF!="VOLQUETA",#REF!="BUS",#REF!="BUSETA",#REF!="CAMIÓN",#REF!="AUTOMÓVIL",#REF!="CAMIONETA",#REF!="MICROBUS",#REF!="CAMPERO",#REF!="TRACTOCAMION"),"CONDUCTOR",#REF!)</f>
        <v>#REF!</v>
      </c>
      <c r="O77" s="49" t="e">
        <f>IF(OR(#REF!="VOLQUETA",#REF!="BUS",#REF!="BUSETA",#REF!="CAMIÓN",#REF!="AUTOMÓVIL",#REF!="CAMIONETA",#REF!="MICROBUS",#REF!="CAMPERO",#REF!="TRACTOCAMION"),"CONDUCTOR",#REF!)</f>
        <v>#REF!</v>
      </c>
      <c r="P77" s="49" t="e">
        <f>YEAR('Base Consolidada'!QM77)-YEAR('Base Consolidada'!CG77)</f>
        <v>#VALUE!</v>
      </c>
      <c r="Q77" s="51" t="e">
        <f>IF(#REF!=0," ",YEAR('Base Consolidada'!QM77)-YEAR(#REF!))</f>
        <v>#REF!</v>
      </c>
      <c r="R77" s="51" t="e">
        <f>IF(#REF!=0," ",YEAR('Base Consolidada'!QM77)-YEAR(#REF!))</f>
        <v>#REF!</v>
      </c>
      <c r="S77" s="51" t="e">
        <f>IF(#REF!=0," ",YEAR('Base Consolidada'!$QM$7)-YEAR(#REF!))</f>
        <v>#REF!</v>
      </c>
      <c r="T77" s="51" t="e">
        <f>IF(#REF!=0," ",YEAR('Base Consolidada'!$QM$7)-YEAR(#REF!))</f>
        <v>#REF!</v>
      </c>
      <c r="U77" s="51" t="e">
        <f>IF(#REF!=0," ",YEAR('Base Consolidada'!$QM$7)-YEAR(#REF!))</f>
        <v>#REF!</v>
      </c>
      <c r="V77" s="51" t="e">
        <f>IF(#REF!=0," ",YEAR('Base Consolidada'!$QM$7)-YEAR(#REF!))</f>
        <v>#REF!</v>
      </c>
      <c r="W77" s="51" t="e">
        <f>IF(#REF!=0," ",YEAR('Base Consolidada'!$QM$7)-YEAR(#REF!))</f>
        <v>#REF!</v>
      </c>
      <c r="X77" s="51" t="e">
        <f>IF(#REF!=0," ",YEAR('Base Consolidada'!$QM$7)-YEAR(#REF!))</f>
        <v>#REF!</v>
      </c>
      <c r="Y77" s="51" t="e">
        <f>IF(#REF!=0," ",YEAR('Base Consolidada'!$QM$7)-YEAR(#REF!))</f>
        <v>#REF!</v>
      </c>
      <c r="Z77" s="51" t="e">
        <f>IF(#REF!=0," ",YEAR('Base Consolidada'!$QM$7)-YEAR(#REF!))</f>
        <v>#REF!</v>
      </c>
      <c r="AA77" s="51" t="e">
        <f>IF(#REF!=0," ",YEAR('Base Consolidada'!$QM$7)-YEAR(#REF!))</f>
        <v>#REF!</v>
      </c>
      <c r="AB77" s="1" t="str">
        <f>IF('Base Consolidada'!CI77="********"," ",'Base Consolidada'!CI77)</f>
        <v>HERIDO</v>
      </c>
      <c r="AC77" s="1" t="e">
        <f>IF(#REF!=0," ",#REF!)</f>
        <v>#REF!</v>
      </c>
      <c r="AD77" s="1" t="e">
        <f>#REF!</f>
        <v>#REF!</v>
      </c>
      <c r="AE77" s="1" t="e">
        <f>#REF!</f>
        <v>#REF!</v>
      </c>
      <c r="AF77" s="1" t="e">
        <f>#REF!</f>
        <v>#REF!</v>
      </c>
      <c r="AG77" s="1" t="e">
        <f>#REF!</f>
        <v>#REF!</v>
      </c>
      <c r="AH77" s="1" t="e">
        <f>#REF!</f>
        <v>#REF!</v>
      </c>
      <c r="AI77" s="1" t="e">
        <f>#REF!</f>
        <v>#REF!</v>
      </c>
      <c r="AJ77" s="1" t="e">
        <f>#REF!</f>
        <v>#REF!</v>
      </c>
      <c r="AK77" s="1" t="e">
        <f>#REF!</f>
        <v>#REF!</v>
      </c>
      <c r="AL77" s="1" t="e">
        <f>#REF!</f>
        <v>#REF!</v>
      </c>
      <c r="AM77" s="1" t="e">
        <f>#REF!</f>
        <v>#REF!</v>
      </c>
      <c r="AN77" s="1" t="str">
        <f>'Base Consolidada'!MX77</f>
        <v>PEATÓN</v>
      </c>
      <c r="AO77" s="1" t="e">
        <f>#REF!</f>
        <v>#REF!</v>
      </c>
      <c r="AP77" s="53" t="e">
        <f>#REF!</f>
        <v>#REF!</v>
      </c>
      <c r="AQ77" s="1" t="e">
        <f>#REF!</f>
        <v>#REF!</v>
      </c>
      <c r="AR77" s="1" t="e">
        <f>#REF!</f>
        <v>#REF!</v>
      </c>
      <c r="AS77" s="1" t="e">
        <f>#REF!</f>
        <v>#REF!</v>
      </c>
      <c r="AT77" s="54" t="e">
        <f>YEAR('Base Consolidada'!QM77)-YEAR('Base Consolidada'!ML77)</f>
        <v>#VALUE!</v>
      </c>
      <c r="AU77" s="54" t="e">
        <f>IF(#REF!=0," ",YEAR('Base Consolidada'!QM77)-YEAR(#REF!))</f>
        <v>#REF!</v>
      </c>
      <c r="AV77" s="54" t="e">
        <f>IF(#REF!=0," ",YEAR('Base Consolidada'!QM77)-YEAR(#REF!))</f>
        <v>#REF!</v>
      </c>
      <c r="AW77" s="54" t="e">
        <f>IF(#REF!=0," ",YEAR('Base Consolidada'!$QM$7)-YEAR(#REF!))</f>
        <v>#REF!</v>
      </c>
      <c r="AX77" s="54" t="e">
        <f>IF(#REF!=0," ",YEAR('Base Consolidada'!$QM$7)-YEAR(#REF!))</f>
        <v>#REF!</v>
      </c>
      <c r="AY77" s="54" t="e">
        <f>IF(#REF!=0," ",YEAR('Base Consolidada'!$QM$7)-YEAR(#REF!))</f>
        <v>#REF!</v>
      </c>
      <c r="AZ77" s="1" t="str">
        <f>'Base Consolidada'!MY77</f>
        <v>HERIDO</v>
      </c>
      <c r="BA77" s="1" t="e">
        <f>#REF!</f>
        <v>#REF!</v>
      </c>
      <c r="BB77" s="1" t="e">
        <f>#REF!</f>
        <v>#REF!</v>
      </c>
      <c r="BC77" s="1" t="e">
        <f>#REF!</f>
        <v>#REF!</v>
      </c>
      <c r="BD77" s="1" t="e">
        <f>#REF!</f>
        <v>#REF!</v>
      </c>
      <c r="BE77" s="1" t="e">
        <f>#REF!</f>
        <v>#REF!</v>
      </c>
      <c r="BF77" s="1" t="str">
        <f>IF('Base Consolidada'!AJT77="APLICA",1," ")</f>
        <v> </v>
      </c>
      <c r="BG77" s="1" t="str">
        <f>IF('Base Consolidada'!AJU77="APLICA",1," ")</f>
        <v> </v>
      </c>
      <c r="BH77" s="1">
        <f>IF('Base Consolidada'!AJV77="APLICA",1," ")</f>
        <v>1</v>
      </c>
      <c r="BI77" s="1" t="str">
        <f>IF('Base Consolidada'!AJW77="APLICA",1," ")</f>
        <v> </v>
      </c>
      <c r="BJ77" s="1">
        <f>IF('Base Consolidada'!AJX77="APLICA",1," ")</f>
        <v>1</v>
      </c>
      <c r="BK77" s="1" t="str">
        <f>IF('Base Consolidada'!AJY77="APLICA",1," ")</f>
        <v> </v>
      </c>
      <c r="BL77" s="1" t="str">
        <f>IF('Base Consolidada'!AJZ77="APLICA",1," ")</f>
        <v> </v>
      </c>
      <c r="BM77" s="1" t="str">
        <f>IF('Base Consolidada'!AKA77="APLICA",1," ")</f>
        <v> </v>
      </c>
      <c r="BN77" s="1" t="str">
        <f>IF('Base Consolidada'!AKB77="APLICA",1," ")</f>
        <v> </v>
      </c>
      <c r="BO77" s="1" t="str">
        <f>IF('Base Consolidada'!AKC77="APLICA",1," ")</f>
        <v> </v>
      </c>
      <c r="BP77" s="1" t="str">
        <f>IF('Base Consolidada'!AKD77="APLICA",1," ")</f>
        <v> </v>
      </c>
      <c r="BQ77" s="1" t="str">
        <f>IF('Base Consolidada'!AKE77="APLICA",1," ")</f>
        <v> </v>
      </c>
      <c r="BR77" s="1">
        <f>IF('Base Consolidada'!AKF77="APLICA",1," ")</f>
        <v>1</v>
      </c>
      <c r="BS77" s="1" t="str">
        <f>IF('Base Consolidada'!AKG77="APLICA",1," ")</f>
        <v> </v>
      </c>
      <c r="BT77" s="1" t="str">
        <f>IF('Base Consolidada'!AKH77="APLICA",1," ")</f>
        <v> </v>
      </c>
      <c r="BU77" s="1" t="str">
        <f>IF('Base Consolidada'!AKI77="APLICA",1," ")</f>
        <v> </v>
      </c>
      <c r="BV77" s="1" t="str">
        <f>IF('Base Consolidada'!AKJ77="APLICA",1," ")</f>
        <v> </v>
      </c>
      <c r="BW77" s="1" t="str">
        <f>IF('Base Consolidada'!AKK77="APLICA",1," ")</f>
        <v> </v>
      </c>
      <c r="BX77" s="1" t="str">
        <f>IF('Base Consolidada'!AKL77="APLICA",1," ")</f>
        <v> </v>
      </c>
      <c r="BY77" s="1" t="str">
        <f>IF('Base Consolidada'!AKM77="APLICA",1," ")</f>
        <v> </v>
      </c>
      <c r="BZ77" s="1" t="str">
        <f>IF('Base Consolidada'!AKN77="APLICA",1," ")</f>
        <v> </v>
      </c>
      <c r="CA77" s="1" t="str">
        <f>IF('Base Consolidada'!AKO77="APLICA",1," ")</f>
        <v> </v>
      </c>
      <c r="CB77" s="1" t="str">
        <f>IF('Base Consolidada'!AKP77="APLICA",1," ")</f>
        <v> </v>
      </c>
      <c r="CC77" s="1" t="str">
        <f>IF('Base Consolidada'!AKQ77="APLICA",1," ")</f>
        <v> </v>
      </c>
      <c r="CD77" s="1" t="str">
        <f>IF('Base Consolidada'!AKR77="APLICA",1," ")</f>
        <v> </v>
      </c>
      <c r="CE77" s="1" t="str">
        <f>IF('Base Consolidada'!AKS77="APLICA",1," ")</f>
        <v> </v>
      </c>
      <c r="CF77" s="1" t="str">
        <f>IF('Base Consolidada'!AKT77="APLICA",1," ")</f>
        <v> </v>
      </c>
      <c r="CG77" s="1" t="str">
        <f>IF('Base Consolidada'!AKU77="APLICA",1," ")</f>
        <v> </v>
      </c>
      <c r="CH77" s="1" t="str">
        <f>IF('Base Consolidada'!AKV77="APLICA",1," ")</f>
        <v> </v>
      </c>
      <c r="CI77" s="1" t="str">
        <f>IF('Base Consolidada'!AKW77="APLICA",1," ")</f>
        <v> </v>
      </c>
      <c r="CJ77" s="1" t="str">
        <f>IF('Base Consolidada'!AKX77="APLICA",1," ")</f>
        <v> </v>
      </c>
      <c r="CK77" s="1" t="str">
        <f>IF('Base Consolidada'!AKY77="APLICA",1," ")</f>
        <v> </v>
      </c>
      <c r="CL77" s="1" t="str">
        <f>IF('Base Consolidada'!AKZ77="APLICA",1," ")</f>
        <v> </v>
      </c>
      <c r="CM77" s="1" t="str">
        <f>IF('Base Consolidada'!ALA77="APLICA",1," ")</f>
        <v> </v>
      </c>
      <c r="CN77" s="1" t="str">
        <f>IF('Base Consolidada'!ALB77="APLICA",1," ")</f>
        <v> </v>
      </c>
      <c r="CO77" s="1" t="str">
        <f>IF('Base Consolidada'!ALC77="APLICA",1," ")</f>
        <v> </v>
      </c>
      <c r="CP77" s="1" t="str">
        <f>IF('Base Consolidada'!ALD77="APLICA",1," ")</f>
        <v> </v>
      </c>
      <c r="CQ77" s="1" t="str">
        <f>IF('Base Consolidada'!ALE77="APLICA",1," ")</f>
        <v> </v>
      </c>
      <c r="CR77" s="1" t="e">
        <f>IF('Base Consolidada'!#REF!="APLICA",1," ")</f>
        <v>#REF!</v>
      </c>
      <c r="CS77" s="1" t="e">
        <f>IF('Base Consolidada'!#REF!="APLICA",1," ")</f>
        <v>#REF!</v>
      </c>
      <c r="CT77" s="1" t="e">
        <f>IF('Base Consolidada'!#REF!="APLICA",1," ")</f>
        <v>#REF!</v>
      </c>
      <c r="CU77" s="1" t="e">
        <f>IF('Base Consolidada'!#REF!="APLICA",1," ")</f>
        <v>#REF!</v>
      </c>
      <c r="CV77" s="1" t="e">
        <f>IF('Base Consolidada'!#REF!="APLICA",1," ")</f>
        <v>#REF!</v>
      </c>
      <c r="CW77" s="1" t="e">
        <f>IF('Base Consolidada'!#REF!="APLICA",1," ")</f>
        <v>#REF!</v>
      </c>
      <c r="CX77" s="1" t="str">
        <f>IF('Base Consolidada'!ALF77="APLICA",1," ")</f>
        <v> </v>
      </c>
      <c r="CY77" s="1">
        <f>IF('Base Consolidada'!ALG77="APLICA",1," ")</f>
        <v>1</v>
      </c>
      <c r="CZ77" s="1">
        <f>IF('Base Consolidada'!ALH77="APLICA",1," ")</f>
        <v>1</v>
      </c>
      <c r="DA77" s="1" t="str">
        <f>IF('Base Consolidada'!ALI77="APLICA",1," ")</f>
        <v> </v>
      </c>
      <c r="DB77" s="1" t="str">
        <f>IF('Base Consolidada'!ALJ77="APLICA",1," ")</f>
        <v> </v>
      </c>
      <c r="DC77" s="1" t="str">
        <f>IF('Base Consolidada'!ALK77="APLICA",1," ")</f>
        <v> </v>
      </c>
      <c r="DD77" s="1" t="str">
        <f>IF('Base Consolidada'!ALL77="APLICA",1," ")</f>
        <v> </v>
      </c>
      <c r="DE77" s="1" t="str">
        <f>IF('Base Consolidada'!ALM77="APLICA",1," ")</f>
        <v> </v>
      </c>
      <c r="DF77" s="1" t="str">
        <f>IF('Base Consolidada'!ALN77="APLICA",1," ")</f>
        <v> </v>
      </c>
      <c r="DG77" s="1" t="str">
        <f>IF('Base Consolidada'!ALO77="APLICA",1," ")</f>
        <v> </v>
      </c>
      <c r="DH77" s="1">
        <f>IF('Base Consolidada'!ALP77="APLICA",1," ")</f>
        <v>1</v>
      </c>
      <c r="DI77" s="1" t="str">
        <f>IF('Base Consolidada'!ALQ77="APLICA",1," ")</f>
        <v> </v>
      </c>
      <c r="DJ77" s="1" t="str">
        <f>IF('Base Consolidada'!ALR77="APLICA",1," ")</f>
        <v> </v>
      </c>
      <c r="DK77" s="1" t="str">
        <f>IF('Base Consolidada'!ALS77="APLICA",1," ")</f>
        <v> </v>
      </c>
      <c r="DL77" s="1" t="str">
        <f>IF('Base Consolidada'!ALT77="APLICA",1," ")</f>
        <v> </v>
      </c>
      <c r="DM77" s="1" t="str">
        <f>IF('Base Consolidada'!ALU77="APLICA",1," ")</f>
        <v> </v>
      </c>
      <c r="DN77" s="1" t="str">
        <f>IF('Base Consolidada'!ALV77="APLICA",1," ")</f>
        <v> </v>
      </c>
      <c r="DO77" s="1" t="str">
        <f>IF('Base Consolidada'!ALW77="APLICA",1," ")</f>
        <v> </v>
      </c>
      <c r="DP77" s="1" t="str">
        <f>IF('Base Consolidada'!ALX77="APLICA",1," ")</f>
        <v> </v>
      </c>
    </row>
    <row r="78" ht="14.5" spans="1:120">
      <c r="A78" s="49">
        <f>'Base Consolidada'!B98</f>
        <v>135</v>
      </c>
      <c r="B78" s="1" t="s">
        <v>3952</v>
      </c>
      <c r="C78" s="1" t="s">
        <v>3953</v>
      </c>
      <c r="D78" s="1" t="str">
        <f>IF(OR('Base Consolidada'!DW98="VOLQUETA",'Base Consolidada'!DW98="BUS",'Base Consolidada'!DW98="BUSETA",'Base Consolidada'!DW98="CAMIÓN",'Base Consolidada'!DW98="AUTOMÓVIL",'Base Consolidada'!DW98="CAMIONETA",'Base Consolidada'!DW98="MICROBUS",'Base Consolidada'!DW98="CAMPERO",'Base Consolidada'!DW98="TRACTOCAMION"),"CONDUCTOR",'Base Consolidada'!DW98)</f>
        <v>CONDUCTOR</v>
      </c>
      <c r="E78" s="1" t="e">
        <f>IF(OR(#REF!="VOLQUETA",#REF!="BUS",#REF!="BUSETA",#REF!="CAMIÓN",#REF!="AUTOMÓVIL",#REF!="CAMIONETA",#REF!="MICROBUS",#REF!="CAMPERO",#REF!="TRACTOCAMION"),"CONDUCTOR",#REF!)</f>
        <v>#REF!</v>
      </c>
      <c r="F78" s="1" t="e">
        <f>IF(OR(#REF!="VOLQUETA",#REF!="BUS",#REF!="BUSETA",#REF!="CAMIÓN",#REF!="AUTOMÓVIL",#REF!="CAMIONETA",#REF!="MICROBUS",#REF!="CAMPERO",#REF!="TRACTOCAMION"),"CONDUCTOR",#REF!)</f>
        <v>#REF!</v>
      </c>
      <c r="G78" s="49" t="e">
        <f>IF(OR(#REF!="VOLQUETA",#REF!="BUS",#REF!="BUSETA",#REF!="CAMIÓN",#REF!="AUTOMÓVIL",#REF!="CAMIONETA",#REF!="MICROBUS",#REF!="CAMPERO",#REF!="TRACTOCAMION"),"CONDUCTOR",#REF!)</f>
        <v>#REF!</v>
      </c>
      <c r="H78" s="49" t="e">
        <f>IF(OR(#REF!="VOLQUETA",#REF!="BUS",#REF!="BUSETA",#REF!="CAMIÓN",#REF!="AUTOMÓVIL",#REF!="CAMIONETA",#REF!="MICROBUS",#REF!="CAMPERO",#REF!="TRACTOCAMION"),"CONDUCTOR",#REF!)</f>
        <v>#REF!</v>
      </c>
      <c r="I78" s="49" t="e">
        <f>IF(OR(#REF!="VOLQUETA",#REF!="BUS",#REF!="BUSETA",#REF!="CAMIÓN",#REF!="AUTOMÓVIL",#REF!="CAMIONETA",#REF!="MICROBUS",#REF!="CAMPERO",#REF!="TRACTOCAMION"),"CONDUCTOR",#REF!)</f>
        <v>#REF!</v>
      </c>
      <c r="J78" s="49" t="e">
        <f>IF(OR(#REF!="VOLQUETA",#REF!="BUS",#REF!="BUSETA",#REF!="CAMIÓN",#REF!="AUTOMÓVIL",#REF!="CAMIONETA",#REF!="MICROBUS",#REF!="CAMPERO",#REF!="TRACTOCAMION"),"CONDUCTOR",#REF!)</f>
        <v>#REF!</v>
      </c>
      <c r="K78" s="49" t="e">
        <f>IF(OR(#REF!="VOLQUETA",#REF!="BUS",#REF!="BUSETA",#REF!="CAMIÓN",#REF!="AUTOMÓVIL",#REF!="CAMIONETA",#REF!="MICROBUS",#REF!="CAMPERO",#REF!="TRACTOCAMION"),"CONDUCTOR",#REF!)</f>
        <v>#REF!</v>
      </c>
      <c r="L78" s="49" t="e">
        <f>IF(OR(#REF!="VOLQUETA",#REF!="BUS",#REF!="BUSETA",#REF!="CAMIÓN",#REF!="AUTOMÓVIL",#REF!="CAMIONETA",#REF!="MICROBUS",#REF!="CAMPERO",#REF!="TRACTOCAMION"),"CONDUCTOR",#REF!)</f>
        <v>#REF!</v>
      </c>
      <c r="M78" s="49" t="e">
        <f>IF(OR(#REF!="VOLQUETA",#REF!="BUS",#REF!="BUSETA",#REF!="CAMIÓN",#REF!="AUTOMÓVIL",#REF!="CAMIONETA",#REF!="MICROBUS",#REF!="CAMPERO",#REF!="TRACTOCAMION"),"CONDUCTOR",#REF!)</f>
        <v>#REF!</v>
      </c>
      <c r="N78" s="49" t="e">
        <f>IF(OR(#REF!="VOLQUETA",#REF!="BUS",#REF!="BUSETA",#REF!="CAMIÓN",#REF!="AUTOMÓVIL",#REF!="CAMIONETA",#REF!="MICROBUS",#REF!="CAMPERO",#REF!="TRACTOCAMION"),"CONDUCTOR",#REF!)</f>
        <v>#REF!</v>
      </c>
      <c r="O78" s="49" t="e">
        <f>IF(OR(#REF!="VOLQUETA",#REF!="BUS",#REF!="BUSETA",#REF!="CAMIÓN",#REF!="AUTOMÓVIL",#REF!="CAMIONETA",#REF!="MICROBUS",#REF!="CAMPERO",#REF!="TRACTOCAMION"),"CONDUCTOR",#REF!)</f>
        <v>#REF!</v>
      </c>
      <c r="P78" s="49" t="e">
        <f>YEAR('Base Consolidada'!QM98)-YEAR('Base Consolidada'!CG98)</f>
        <v>#VALUE!</v>
      </c>
      <c r="Q78" s="51" t="e">
        <f>IF(#REF!=0," ",YEAR('Base Consolidada'!QM98)-YEAR(#REF!))</f>
        <v>#REF!</v>
      </c>
      <c r="R78" s="51" t="e">
        <f>IF(#REF!=0," ",YEAR('Base Consolidada'!QM98)-YEAR(#REF!))</f>
        <v>#REF!</v>
      </c>
      <c r="S78" s="51" t="e">
        <f>IF(#REF!=0," ",YEAR('Base Consolidada'!$QM$7)-YEAR(#REF!))</f>
        <v>#REF!</v>
      </c>
      <c r="T78" s="51" t="e">
        <f>IF(#REF!=0," ",YEAR('Base Consolidada'!$QM$7)-YEAR(#REF!))</f>
        <v>#REF!</v>
      </c>
      <c r="U78" s="51" t="e">
        <f>IF(#REF!=0," ",YEAR('Base Consolidada'!$QM$7)-YEAR(#REF!))</f>
        <v>#REF!</v>
      </c>
      <c r="V78" s="51" t="e">
        <f>IF(#REF!=0," ",YEAR('Base Consolidada'!$QM$7)-YEAR(#REF!))</f>
        <v>#REF!</v>
      </c>
      <c r="W78" s="51" t="e">
        <f>IF(#REF!=0," ",YEAR('Base Consolidada'!$QM$7)-YEAR(#REF!))</f>
        <v>#REF!</v>
      </c>
      <c r="X78" s="51" t="e">
        <f>IF(#REF!=0," ",YEAR('Base Consolidada'!$QM$7)-YEAR(#REF!))</f>
        <v>#REF!</v>
      </c>
      <c r="Y78" s="51" t="e">
        <f>IF(#REF!=0," ",YEAR('Base Consolidada'!$QM$7)-YEAR(#REF!))</f>
        <v>#REF!</v>
      </c>
      <c r="Z78" s="51" t="e">
        <f>IF(#REF!=0," ",YEAR('Base Consolidada'!$QM$7)-YEAR(#REF!))</f>
        <v>#REF!</v>
      </c>
      <c r="AA78" s="51" t="e">
        <f>IF(#REF!=0," ",YEAR('Base Consolidada'!$QM$7)-YEAR(#REF!))</f>
        <v>#REF!</v>
      </c>
      <c r="AB78" s="1" t="str">
        <f>IF('Base Consolidada'!CI98="********"," ",'Base Consolidada'!CI98)</f>
        <v>*****</v>
      </c>
      <c r="AC78" s="1" t="e">
        <f>IF(#REF!=0," ",#REF!)</f>
        <v>#REF!</v>
      </c>
      <c r="AD78" s="1" t="e">
        <f>#REF!</f>
        <v>#REF!</v>
      </c>
      <c r="AE78" s="1" t="e">
        <f>#REF!</f>
        <v>#REF!</v>
      </c>
      <c r="AF78" s="1" t="e">
        <f>#REF!</f>
        <v>#REF!</v>
      </c>
      <c r="AG78" s="1" t="e">
        <f>#REF!</f>
        <v>#REF!</v>
      </c>
      <c r="AH78" s="1" t="e">
        <f>#REF!</f>
        <v>#REF!</v>
      </c>
      <c r="AI78" s="1" t="e">
        <f>#REF!</f>
        <v>#REF!</v>
      </c>
      <c r="AJ78" s="1" t="e">
        <f>#REF!</f>
        <v>#REF!</v>
      </c>
      <c r="AK78" s="1" t="e">
        <f>#REF!</f>
        <v>#REF!</v>
      </c>
      <c r="AL78" s="1" t="e">
        <f>#REF!</f>
        <v>#REF!</v>
      </c>
      <c r="AM78" s="1" t="e">
        <f>#REF!</f>
        <v>#REF!</v>
      </c>
      <c r="AN78" s="1"/>
      <c r="AO78" s="1" t="e">
        <f>#REF!</f>
        <v>#REF!</v>
      </c>
      <c r="AP78" s="53" t="e">
        <f>#REF!</f>
        <v>#REF!</v>
      </c>
      <c r="AQ78" s="1" t="e">
        <f>#REF!</f>
        <v>#REF!</v>
      </c>
      <c r="AR78" s="1" t="e">
        <f>#REF!</f>
        <v>#REF!</v>
      </c>
      <c r="AS78" s="1" t="e">
        <f>#REF!</f>
        <v>#REF!</v>
      </c>
      <c r="AT78" s="54"/>
      <c r="AU78" s="54" t="e">
        <f>IF(#REF!=0," ",YEAR('Base Consolidada'!QM98)-YEAR(#REF!))</f>
        <v>#REF!</v>
      </c>
      <c r="AV78" s="54" t="e">
        <f>IF(#REF!=0," ",YEAR('Base Consolidada'!QM98)-YEAR(#REF!))</f>
        <v>#REF!</v>
      </c>
      <c r="AW78" s="54" t="e">
        <f>IF(#REF!=0," ",YEAR('Base Consolidada'!$QM$7)-YEAR(#REF!))</f>
        <v>#REF!</v>
      </c>
      <c r="AX78" s="54" t="e">
        <f>IF(#REF!=0," ",YEAR('Base Consolidada'!$QM$7)-YEAR(#REF!))</f>
        <v>#REF!</v>
      </c>
      <c r="AY78" s="54" t="e">
        <f>IF(#REF!=0," ",YEAR('Base Consolidada'!$QM$7)-YEAR(#REF!))</f>
        <v>#REF!</v>
      </c>
      <c r="AZ78" s="1"/>
      <c r="BA78" s="1" t="e">
        <f>#REF!</f>
        <v>#REF!</v>
      </c>
      <c r="BB78" s="1" t="e">
        <f>#REF!</f>
        <v>#REF!</v>
      </c>
      <c r="BC78" s="1" t="e">
        <f>#REF!</f>
        <v>#REF!</v>
      </c>
      <c r="BD78" s="1" t="e">
        <f>#REF!</f>
        <v>#REF!</v>
      </c>
      <c r="BE78" s="1" t="e">
        <f>#REF!</f>
        <v>#REF!</v>
      </c>
      <c r="BF78" s="1">
        <f>IF('Base Consolidada'!AJT98="APLICA",1," ")</f>
        <v>1</v>
      </c>
      <c r="BG78" s="1" t="str">
        <f>IF('Base Consolidada'!AJU98="APLICA",1," ")</f>
        <v> </v>
      </c>
      <c r="BH78" s="1" t="str">
        <f>IF('Base Consolidada'!AJV98="APLICA",1," ")</f>
        <v> </v>
      </c>
      <c r="BI78" s="1" t="str">
        <f>IF('Base Consolidada'!AJW98="APLICA",1," ")</f>
        <v> </v>
      </c>
      <c r="BJ78" s="1">
        <f>IF('Base Consolidada'!AJX98="APLICA",1," ")</f>
        <v>1</v>
      </c>
      <c r="BK78" s="1" t="str">
        <f>IF('Base Consolidada'!AJY98="APLICA",1," ")</f>
        <v> </v>
      </c>
      <c r="BL78" s="1" t="str">
        <f>IF('Base Consolidada'!AJZ98="APLICA",1," ")</f>
        <v> </v>
      </c>
      <c r="BM78" s="1" t="str">
        <f>IF('Base Consolidada'!AKA98="APLICA",1," ")</f>
        <v> </v>
      </c>
      <c r="BN78" s="1" t="str">
        <f>IF('Base Consolidada'!AKB98="APLICA",1," ")</f>
        <v> </v>
      </c>
      <c r="BO78" s="1" t="str">
        <f>IF('Base Consolidada'!AKC98="APLICA",1," ")</f>
        <v> </v>
      </c>
      <c r="BP78" s="1" t="str">
        <f>IF('Base Consolidada'!AKD98="APLICA",1," ")</f>
        <v> </v>
      </c>
      <c r="BQ78" s="1" t="str">
        <f>IF('Base Consolidada'!AKE98="APLICA",1," ")</f>
        <v> </v>
      </c>
      <c r="BR78" s="1" t="str">
        <f>IF('Base Consolidada'!AKF98="APLICA",1," ")</f>
        <v> </v>
      </c>
      <c r="BS78" s="1" t="str">
        <f>IF('Base Consolidada'!AKG98="APLICA",1," ")</f>
        <v> </v>
      </c>
      <c r="BT78" s="1" t="str">
        <f>IF('Base Consolidada'!AKH98="APLICA",1," ")</f>
        <v> </v>
      </c>
      <c r="BU78" s="1">
        <f>IF('Base Consolidada'!AKI98="APLICA",1," ")</f>
        <v>1</v>
      </c>
      <c r="BV78" s="1" t="str">
        <f>IF('Base Consolidada'!AKJ98="APLICA",1," ")</f>
        <v> </v>
      </c>
      <c r="BW78" s="1" t="str">
        <f>IF('Base Consolidada'!AKK98="APLICA",1," ")</f>
        <v> </v>
      </c>
      <c r="BX78" s="1" t="str">
        <f>IF('Base Consolidada'!AKL98="APLICA",1," ")</f>
        <v> </v>
      </c>
      <c r="BY78" s="1" t="str">
        <f>IF('Base Consolidada'!AKM98="APLICA",1," ")</f>
        <v> </v>
      </c>
      <c r="BZ78" s="1" t="str">
        <f>IF('Base Consolidada'!AKN98="APLICA",1," ")</f>
        <v> </v>
      </c>
      <c r="CA78" s="1" t="str">
        <f>IF('Base Consolidada'!AKO98="APLICA",1," ")</f>
        <v> </v>
      </c>
      <c r="CB78" s="1" t="str">
        <f>IF('Base Consolidada'!AKP98="APLICA",1," ")</f>
        <v> </v>
      </c>
      <c r="CC78" s="1" t="str">
        <f>IF('Base Consolidada'!AKQ98="APLICA",1," ")</f>
        <v> </v>
      </c>
      <c r="CD78" s="1">
        <f>IF('Base Consolidada'!AKR98="APLICA",1," ")</f>
        <v>1</v>
      </c>
      <c r="CE78" s="1" t="str">
        <f>IF('Base Consolidada'!AKS98="APLICA",1," ")</f>
        <v> </v>
      </c>
      <c r="CF78" s="1">
        <f>IF('Base Consolidada'!AKT98="APLICA",1," ")</f>
        <v>1</v>
      </c>
      <c r="CG78" s="1" t="str">
        <f>IF('Base Consolidada'!AKU98="APLICA",1," ")</f>
        <v> </v>
      </c>
      <c r="CH78" s="1">
        <f>IF('Base Consolidada'!AKV98="APLICA",1," ")</f>
        <v>1</v>
      </c>
      <c r="CI78" s="1">
        <f>IF('Base Consolidada'!AKW98="APLICA",1," ")</f>
        <v>1</v>
      </c>
      <c r="CJ78" s="1" t="str">
        <f>IF('Base Consolidada'!AKX98="APLICA",1," ")</f>
        <v> </v>
      </c>
      <c r="CK78" s="1" t="str">
        <f>IF('Base Consolidada'!AKY98="APLICA",1," ")</f>
        <v> </v>
      </c>
      <c r="CL78" s="1" t="str">
        <f>IF('Base Consolidada'!AKZ98="APLICA",1," ")</f>
        <v> </v>
      </c>
      <c r="CM78" s="1" t="str">
        <f>IF('Base Consolidada'!ALA98="APLICA",1," ")</f>
        <v> </v>
      </c>
      <c r="CN78" s="1" t="str">
        <f>IF('Base Consolidada'!ALB98="APLICA",1," ")</f>
        <v> </v>
      </c>
      <c r="CO78" s="1" t="str">
        <f>IF('Base Consolidada'!ALC98="APLICA",1," ")</f>
        <v> </v>
      </c>
      <c r="CP78" s="1" t="str">
        <f>IF('Base Consolidada'!ALD98="APLICA",1," ")</f>
        <v> </v>
      </c>
      <c r="CQ78" s="1" t="str">
        <f>IF('Base Consolidada'!ALE98="APLICA",1," ")</f>
        <v> </v>
      </c>
      <c r="CR78" s="1" t="e">
        <f>IF('Base Consolidada'!#REF!="APLICA",1," ")</f>
        <v>#REF!</v>
      </c>
      <c r="CS78" s="1" t="e">
        <f>IF('Base Consolidada'!#REF!="APLICA",1," ")</f>
        <v>#REF!</v>
      </c>
      <c r="CT78" s="1" t="e">
        <f>IF('Base Consolidada'!#REF!="APLICA",1," ")</f>
        <v>#REF!</v>
      </c>
      <c r="CU78" s="1" t="e">
        <f>IF('Base Consolidada'!#REF!="APLICA",1," ")</f>
        <v>#REF!</v>
      </c>
      <c r="CV78" s="1" t="e">
        <f>IF('Base Consolidada'!#REF!="APLICA",1," ")</f>
        <v>#REF!</v>
      </c>
      <c r="CW78" s="1" t="e">
        <f>IF('Base Consolidada'!#REF!="APLICA",1," ")</f>
        <v>#REF!</v>
      </c>
      <c r="CX78" s="1" t="str">
        <f>IF('Base Consolidada'!ALF98="APLICA",1," ")</f>
        <v> </v>
      </c>
      <c r="CY78" s="1">
        <f>IF('Base Consolidada'!ALG98="APLICA",1," ")</f>
        <v>1</v>
      </c>
      <c r="CZ78" s="1">
        <f>IF('Base Consolidada'!ALH98="APLICA",1," ")</f>
        <v>1</v>
      </c>
      <c r="DA78" s="1" t="str">
        <f>IF('Base Consolidada'!ALI98="APLICA",1," ")</f>
        <v> </v>
      </c>
      <c r="DB78" s="1" t="str">
        <f>IF('Base Consolidada'!ALJ98="APLICA",1," ")</f>
        <v> </v>
      </c>
      <c r="DC78" s="1" t="str">
        <f>IF('Base Consolidada'!ALK98="APLICA",1," ")</f>
        <v> </v>
      </c>
      <c r="DD78" s="1" t="str">
        <f>IF('Base Consolidada'!ALL98="APLICA",1," ")</f>
        <v> </v>
      </c>
      <c r="DE78" s="1" t="str">
        <f>IF('Base Consolidada'!ALM98="APLICA",1," ")</f>
        <v> </v>
      </c>
      <c r="DF78" s="1" t="str">
        <f>IF('Base Consolidada'!ALN98="APLICA",1," ")</f>
        <v> </v>
      </c>
      <c r="DG78" s="1" t="str">
        <f>IF('Base Consolidada'!ALO98="APLICA",1," ")</f>
        <v> </v>
      </c>
      <c r="DH78" s="1">
        <f>IF('Base Consolidada'!ALP98="APLICA",1," ")</f>
        <v>1</v>
      </c>
      <c r="DI78" s="1">
        <f>IF('Base Consolidada'!ALQ98="APLICA",1," ")</f>
        <v>1</v>
      </c>
      <c r="DJ78" s="1" t="str">
        <f>IF('Base Consolidada'!ALR98="APLICA",1," ")</f>
        <v> </v>
      </c>
      <c r="DK78" s="1" t="str">
        <f>IF('Base Consolidada'!ALS98="APLICA",1," ")</f>
        <v> </v>
      </c>
      <c r="DL78" s="1" t="str">
        <f>IF('Base Consolidada'!ALT98="APLICA",1," ")</f>
        <v> </v>
      </c>
      <c r="DM78" s="1" t="str">
        <f>IF('Base Consolidada'!ALU98="APLICA",1," ")</f>
        <v> </v>
      </c>
      <c r="DN78" s="1" t="str">
        <f>IF('Base Consolidada'!ALV98="APLICA",1," ")</f>
        <v> </v>
      </c>
      <c r="DO78" s="1" t="str">
        <f>IF('Base Consolidada'!ALW98="APLICA",1," ")</f>
        <v> </v>
      </c>
      <c r="DP78" s="1" t="str">
        <f>IF('Base Consolidada'!ALX98="APLICA",1," ")</f>
        <v> </v>
      </c>
    </row>
    <row r="79" ht="14.5" spans="1:120">
      <c r="A79" s="49">
        <f>'Base Consolidada'!B85</f>
        <v>113</v>
      </c>
      <c r="B79" s="1" t="s">
        <v>3954</v>
      </c>
      <c r="C79" s="1" t="s">
        <v>3955</v>
      </c>
      <c r="D79" s="1" t="str">
        <f>IF(OR('Base Consolidada'!DW85="VOLQUETA",'Base Consolidada'!DW85="BUS",'Base Consolidada'!DW85="BUSETA",'Base Consolidada'!DW85="CAMIÓN",'Base Consolidada'!DW85="AUTOMÓVIL",'Base Consolidada'!DW85="CAMIONETA",'Base Consolidada'!DW85="MICROBUS",'Base Consolidada'!DW85="CAMPERO",'Base Consolidada'!DW85="TRACTOCAMION"),"CONDUCTOR",'Base Consolidada'!DW85)</f>
        <v>CONDUCTOR</v>
      </c>
      <c r="E79" s="1"/>
      <c r="F79" s="1" t="e">
        <f>IF(OR(#REF!="VOLQUETA",#REF!="BUS",#REF!="BUSETA",#REF!="CAMIÓN",#REF!="AUTOMÓVIL",#REF!="CAMIONETA",#REF!="MICROBUS",#REF!="CAMPERO",#REF!="TRACTOCAMION"),"CONDUCTOR",#REF!)</f>
        <v>#REF!</v>
      </c>
      <c r="G79" s="49" t="e">
        <f>IF(OR(#REF!="VOLQUETA",#REF!="BUS",#REF!="BUSETA",#REF!="CAMIÓN",#REF!="AUTOMÓVIL",#REF!="CAMIONETA",#REF!="MICROBUS",#REF!="CAMPERO",#REF!="TRACTOCAMION"),"CONDUCTOR",#REF!)</f>
        <v>#REF!</v>
      </c>
      <c r="H79" s="49" t="e">
        <f>IF(OR(#REF!="VOLQUETA",#REF!="BUS",#REF!="BUSETA",#REF!="CAMIÓN",#REF!="AUTOMÓVIL",#REF!="CAMIONETA",#REF!="MICROBUS",#REF!="CAMPERO",#REF!="TRACTOCAMION"),"CONDUCTOR",#REF!)</f>
        <v>#REF!</v>
      </c>
      <c r="I79" s="49" t="e">
        <f>IF(OR(#REF!="VOLQUETA",#REF!="BUS",#REF!="BUSETA",#REF!="CAMIÓN",#REF!="AUTOMÓVIL",#REF!="CAMIONETA",#REF!="MICROBUS",#REF!="CAMPERO",#REF!="TRACTOCAMION"),"CONDUCTOR",#REF!)</f>
        <v>#REF!</v>
      </c>
      <c r="J79" s="49" t="e">
        <f>IF(OR(#REF!="VOLQUETA",#REF!="BUS",#REF!="BUSETA",#REF!="CAMIÓN",#REF!="AUTOMÓVIL",#REF!="CAMIONETA",#REF!="MICROBUS",#REF!="CAMPERO",#REF!="TRACTOCAMION"),"CONDUCTOR",#REF!)</f>
        <v>#REF!</v>
      </c>
      <c r="K79" s="49" t="e">
        <f>IF(OR(#REF!="VOLQUETA",#REF!="BUS",#REF!="BUSETA",#REF!="CAMIÓN",#REF!="AUTOMÓVIL",#REF!="CAMIONETA",#REF!="MICROBUS",#REF!="CAMPERO",#REF!="TRACTOCAMION"),"CONDUCTOR",#REF!)</f>
        <v>#REF!</v>
      </c>
      <c r="L79" s="49" t="e">
        <f>IF(OR(#REF!="VOLQUETA",#REF!="BUS",#REF!="BUSETA",#REF!="CAMIÓN",#REF!="AUTOMÓVIL",#REF!="CAMIONETA",#REF!="MICROBUS",#REF!="CAMPERO",#REF!="TRACTOCAMION"),"CONDUCTOR",#REF!)</f>
        <v>#REF!</v>
      </c>
      <c r="M79" s="49" t="e">
        <f>IF(OR(#REF!="VOLQUETA",#REF!="BUS",#REF!="BUSETA",#REF!="CAMIÓN",#REF!="AUTOMÓVIL",#REF!="CAMIONETA",#REF!="MICROBUS",#REF!="CAMPERO",#REF!="TRACTOCAMION"),"CONDUCTOR",#REF!)</f>
        <v>#REF!</v>
      </c>
      <c r="N79" s="49" t="e">
        <f>IF(OR(#REF!="VOLQUETA",#REF!="BUS",#REF!="BUSETA",#REF!="CAMIÓN",#REF!="AUTOMÓVIL",#REF!="CAMIONETA",#REF!="MICROBUS",#REF!="CAMPERO",#REF!="TRACTOCAMION"),"CONDUCTOR",#REF!)</f>
        <v>#REF!</v>
      </c>
      <c r="O79" s="49" t="e">
        <f>IF(OR(#REF!="VOLQUETA",#REF!="BUS",#REF!="BUSETA",#REF!="CAMIÓN",#REF!="AUTOMÓVIL",#REF!="CAMIONETA",#REF!="MICROBUS",#REF!="CAMPERO",#REF!="TRACTOCAMION"),"CONDUCTOR",#REF!)</f>
        <v>#REF!</v>
      </c>
      <c r="P79" s="49" t="e">
        <f>YEAR('Base Consolidada'!QM85)-YEAR('Base Consolidada'!CG85)</f>
        <v>#VALUE!</v>
      </c>
      <c r="Q79" s="51" t="e">
        <f>IF(#REF!=0," ",YEAR('Base Consolidada'!QM85)-YEAR(#REF!))</f>
        <v>#REF!</v>
      </c>
      <c r="R79" s="51" t="e">
        <f>IF(#REF!=0," ",YEAR('Base Consolidada'!QM85)-YEAR(#REF!))</f>
        <v>#REF!</v>
      </c>
      <c r="S79" s="51" t="e">
        <f>IF(#REF!=0," ",YEAR('Base Consolidada'!$QM$7)-YEAR(#REF!))</f>
        <v>#REF!</v>
      </c>
      <c r="T79" s="51" t="e">
        <f>IF(#REF!=0," ",YEAR('Base Consolidada'!$QM$7)-YEAR(#REF!))</f>
        <v>#REF!</v>
      </c>
      <c r="U79" s="51" t="e">
        <f>IF(#REF!=0," ",YEAR('Base Consolidada'!$QM$7)-YEAR(#REF!))</f>
        <v>#REF!</v>
      </c>
      <c r="V79" s="51" t="e">
        <f>IF(#REF!=0," ",YEAR('Base Consolidada'!$QM$7)-YEAR(#REF!))</f>
        <v>#REF!</v>
      </c>
      <c r="W79" s="51" t="e">
        <f>IF(#REF!=0," ",YEAR('Base Consolidada'!$QM$7)-YEAR(#REF!))</f>
        <v>#REF!</v>
      </c>
      <c r="X79" s="51" t="e">
        <f>IF(#REF!=0," ",YEAR('Base Consolidada'!$QM$7)-YEAR(#REF!))</f>
        <v>#REF!</v>
      </c>
      <c r="Y79" s="51" t="e">
        <f>IF(#REF!=0," ",YEAR('Base Consolidada'!$QM$7)-YEAR(#REF!))</f>
        <v>#REF!</v>
      </c>
      <c r="Z79" s="51" t="e">
        <f>IF(#REF!=0," ",YEAR('Base Consolidada'!$QM$7)-YEAR(#REF!))</f>
        <v>#REF!</v>
      </c>
      <c r="AA79" s="51" t="e">
        <f>IF(#REF!=0," ",YEAR('Base Consolidada'!$QM$7)-YEAR(#REF!))</f>
        <v>#REF!</v>
      </c>
      <c r="AB79" s="1" t="str">
        <f>IF('Base Consolidada'!CI85="********"," ",'Base Consolidada'!CI85)</f>
        <v>*****</v>
      </c>
      <c r="AC79" s="1" t="e">
        <f>IF(#REF!=0," ",#REF!)</f>
        <v>#REF!</v>
      </c>
      <c r="AD79" s="1" t="e">
        <f>#REF!</f>
        <v>#REF!</v>
      </c>
      <c r="AE79" s="1" t="e">
        <f>#REF!</f>
        <v>#REF!</v>
      </c>
      <c r="AF79" s="1" t="e">
        <f>#REF!</f>
        <v>#REF!</v>
      </c>
      <c r="AG79" s="1" t="e">
        <f>#REF!</f>
        <v>#REF!</v>
      </c>
      <c r="AH79" s="1" t="e">
        <f>#REF!</f>
        <v>#REF!</v>
      </c>
      <c r="AI79" s="1" t="e">
        <f>#REF!</f>
        <v>#REF!</v>
      </c>
      <c r="AJ79" s="1" t="e">
        <f>#REF!</f>
        <v>#REF!</v>
      </c>
      <c r="AK79" s="1" t="e">
        <f>#REF!</f>
        <v>#REF!</v>
      </c>
      <c r="AL79" s="1" t="e">
        <f>#REF!</f>
        <v>#REF!</v>
      </c>
      <c r="AM79" s="1" t="e">
        <f>#REF!</f>
        <v>#REF!</v>
      </c>
      <c r="AN79" s="1"/>
      <c r="AO79" s="1" t="e">
        <f>#REF!</f>
        <v>#REF!</v>
      </c>
      <c r="AP79" s="53" t="e">
        <f>#REF!</f>
        <v>#REF!</v>
      </c>
      <c r="AQ79" s="1" t="e">
        <f>#REF!</f>
        <v>#REF!</v>
      </c>
      <c r="AR79" s="1" t="e">
        <f>#REF!</f>
        <v>#REF!</v>
      </c>
      <c r="AS79" s="1" t="e">
        <f>#REF!</f>
        <v>#REF!</v>
      </c>
      <c r="AT79" s="54"/>
      <c r="AU79" s="54" t="e">
        <f>IF(#REF!=0," ",YEAR('Base Consolidada'!QM85)-YEAR(#REF!))</f>
        <v>#REF!</v>
      </c>
      <c r="AV79" s="54" t="e">
        <f>IF(#REF!=0," ",YEAR('Base Consolidada'!QM85)-YEAR(#REF!))</f>
        <v>#REF!</v>
      </c>
      <c r="AW79" s="54" t="e">
        <f>IF(#REF!=0," ",YEAR('Base Consolidada'!$QM$7)-YEAR(#REF!))</f>
        <v>#REF!</v>
      </c>
      <c r="AX79" s="54" t="e">
        <f>IF(#REF!=0," ",YEAR('Base Consolidada'!$QM$7)-YEAR(#REF!))</f>
        <v>#REF!</v>
      </c>
      <c r="AY79" s="54" t="e">
        <f>IF(#REF!=0," ",YEAR('Base Consolidada'!$QM$7)-YEAR(#REF!))</f>
        <v>#REF!</v>
      </c>
      <c r="AZ79" s="1"/>
      <c r="BA79" s="1" t="e">
        <f>#REF!</f>
        <v>#REF!</v>
      </c>
      <c r="BB79" s="1" t="e">
        <f>#REF!</f>
        <v>#REF!</v>
      </c>
      <c r="BC79" s="1" t="e">
        <f>#REF!</f>
        <v>#REF!</v>
      </c>
      <c r="BD79" s="1" t="e">
        <f>#REF!</f>
        <v>#REF!</v>
      </c>
      <c r="BE79" s="1" t="e">
        <f>#REF!</f>
        <v>#REF!</v>
      </c>
      <c r="BF79" s="1" t="str">
        <f>IF('Base Consolidada'!AJT85="APLICA",1," ")</f>
        <v> </v>
      </c>
      <c r="BG79" s="1">
        <f>IF('Base Consolidada'!AJU85="APLICA",1," ")</f>
        <v>1</v>
      </c>
      <c r="BH79" s="1" t="str">
        <f>IF('Base Consolidada'!AJV85="APLICA",1," ")</f>
        <v> </v>
      </c>
      <c r="BI79" s="1" t="str">
        <f>IF('Base Consolidada'!AJW85="APLICA",1," ")</f>
        <v> </v>
      </c>
      <c r="BJ79" s="1">
        <f>IF('Base Consolidada'!AJX85="APLICA",1," ")</f>
        <v>1</v>
      </c>
      <c r="BK79" s="1" t="str">
        <f>IF('Base Consolidada'!AJY85="APLICA",1," ")</f>
        <v> </v>
      </c>
      <c r="BL79" s="1" t="str">
        <f>IF('Base Consolidada'!AJZ85="APLICA",1," ")</f>
        <v> </v>
      </c>
      <c r="BM79" s="1" t="str">
        <f>IF('Base Consolidada'!AKA85="APLICA",1," ")</f>
        <v> </v>
      </c>
      <c r="BN79" s="1" t="str">
        <f>IF('Base Consolidada'!AKB85="APLICA",1," ")</f>
        <v> </v>
      </c>
      <c r="BO79" s="1" t="str">
        <f>IF('Base Consolidada'!AKC85="APLICA",1," ")</f>
        <v> </v>
      </c>
      <c r="BP79" s="1" t="str">
        <f>IF('Base Consolidada'!AKD85="APLICA",1," ")</f>
        <v> </v>
      </c>
      <c r="BQ79" s="1" t="str">
        <f>IF('Base Consolidada'!AKE85="APLICA",1," ")</f>
        <v> </v>
      </c>
      <c r="BR79" s="1" t="str">
        <f>IF('Base Consolidada'!AKF85="APLICA",1," ")</f>
        <v> </v>
      </c>
      <c r="BS79" s="1" t="str">
        <f>IF('Base Consolidada'!AKG85="APLICA",1," ")</f>
        <v> </v>
      </c>
      <c r="BT79" s="1" t="str">
        <f>IF('Base Consolidada'!AKH85="APLICA",1," ")</f>
        <v> </v>
      </c>
      <c r="BU79" s="1">
        <f>IF('Base Consolidada'!AKI85="APLICA",1," ")</f>
        <v>1</v>
      </c>
      <c r="BV79" s="1" t="str">
        <f>IF('Base Consolidada'!AKJ85="APLICA",1," ")</f>
        <v> </v>
      </c>
      <c r="BW79" s="1" t="str">
        <f>IF('Base Consolidada'!AKK85="APLICA",1," ")</f>
        <v> </v>
      </c>
      <c r="BX79" s="1" t="str">
        <f>IF('Base Consolidada'!AKL85="APLICA",1," ")</f>
        <v> </v>
      </c>
      <c r="BY79" s="1" t="str">
        <f>IF('Base Consolidada'!AKM85="APLICA",1," ")</f>
        <v> </v>
      </c>
      <c r="BZ79" s="1" t="str">
        <f>IF('Base Consolidada'!AKN85="APLICA",1," ")</f>
        <v> </v>
      </c>
      <c r="CA79" s="1" t="str">
        <f>IF('Base Consolidada'!AKO85="APLICA",1," ")</f>
        <v> </v>
      </c>
      <c r="CB79" s="1">
        <f>IF('Base Consolidada'!AKP85="APLICA",1," ")</f>
        <v>1</v>
      </c>
      <c r="CC79" s="1" t="str">
        <f>IF('Base Consolidada'!AKQ85="APLICA",1," ")</f>
        <v> </v>
      </c>
      <c r="CD79" s="1">
        <f>IF('Base Consolidada'!AKR85="APLICA",1," ")</f>
        <v>1</v>
      </c>
      <c r="CE79" s="1" t="str">
        <f>IF('Base Consolidada'!AKS85="APLICA",1," ")</f>
        <v> </v>
      </c>
      <c r="CF79" s="1" t="str">
        <f>IF('Base Consolidada'!AKT85="APLICA",1," ")</f>
        <v> </v>
      </c>
      <c r="CG79" s="1" t="str">
        <f>IF('Base Consolidada'!AKU85="APLICA",1," ")</f>
        <v> </v>
      </c>
      <c r="CH79" s="1">
        <f>IF('Base Consolidada'!AKV85="APLICA",1," ")</f>
        <v>1</v>
      </c>
      <c r="CI79" s="1" t="str">
        <f>IF('Base Consolidada'!AKW85="APLICA",1," ")</f>
        <v> </v>
      </c>
      <c r="CJ79" s="1" t="str">
        <f>IF('Base Consolidada'!AKX85="APLICA",1," ")</f>
        <v> </v>
      </c>
      <c r="CK79" s="1" t="str">
        <f>IF('Base Consolidada'!AKY85="APLICA",1," ")</f>
        <v> </v>
      </c>
      <c r="CL79" s="1" t="str">
        <f>IF('Base Consolidada'!AKZ85="APLICA",1," ")</f>
        <v> </v>
      </c>
      <c r="CM79" s="1">
        <f>IF('Base Consolidada'!ALA85="APLICA",1," ")</f>
        <v>1</v>
      </c>
      <c r="CN79" s="1" t="str">
        <f>IF('Base Consolidada'!ALB85="APLICA",1," ")</f>
        <v> </v>
      </c>
      <c r="CO79" s="1" t="str">
        <f>IF('Base Consolidada'!ALC85="APLICA",1," ")</f>
        <v> </v>
      </c>
      <c r="CP79" s="1" t="str">
        <f>IF('Base Consolidada'!ALD85="APLICA",1," ")</f>
        <v> </v>
      </c>
      <c r="CQ79" s="1" t="str">
        <f>IF('Base Consolidada'!ALE85="APLICA",1," ")</f>
        <v> </v>
      </c>
      <c r="CR79" s="1" t="e">
        <f>IF('Base Consolidada'!#REF!="APLICA",1," ")</f>
        <v>#REF!</v>
      </c>
      <c r="CS79" s="1" t="e">
        <f>IF('Base Consolidada'!#REF!="APLICA",1," ")</f>
        <v>#REF!</v>
      </c>
      <c r="CT79" s="1" t="e">
        <f>IF('Base Consolidada'!#REF!="APLICA",1," ")</f>
        <v>#REF!</v>
      </c>
      <c r="CU79" s="1" t="e">
        <f>IF('Base Consolidada'!#REF!="APLICA",1," ")</f>
        <v>#REF!</v>
      </c>
      <c r="CV79" s="1" t="e">
        <f>IF('Base Consolidada'!#REF!="APLICA",1," ")</f>
        <v>#REF!</v>
      </c>
      <c r="CW79" s="1" t="e">
        <f>IF('Base Consolidada'!#REF!="APLICA",1," ")</f>
        <v>#REF!</v>
      </c>
      <c r="CX79" s="1">
        <f>IF('Base Consolidada'!ALF85="APLICA",1," ")</f>
        <v>1</v>
      </c>
      <c r="CY79" s="1" t="str">
        <f>IF('Base Consolidada'!ALG85="APLICA",1," ")</f>
        <v> </v>
      </c>
      <c r="CZ79" s="1" t="str">
        <f>IF('Base Consolidada'!ALH85="APLICA",1," ")</f>
        <v> </v>
      </c>
      <c r="DA79" s="1" t="str">
        <f>IF('Base Consolidada'!ALI85="APLICA",1," ")</f>
        <v> </v>
      </c>
      <c r="DB79" s="1" t="str">
        <f>IF('Base Consolidada'!ALJ85="APLICA",1," ")</f>
        <v> </v>
      </c>
      <c r="DC79" s="1">
        <f>IF('Base Consolidada'!ALK85="APLICA",1," ")</f>
        <v>1</v>
      </c>
      <c r="DD79" s="1" t="str">
        <f>IF('Base Consolidada'!ALL85="APLICA",1," ")</f>
        <v> </v>
      </c>
      <c r="DE79" s="1" t="str">
        <f>IF('Base Consolidada'!ALM85="APLICA",1," ")</f>
        <v> </v>
      </c>
      <c r="DF79" s="1" t="str">
        <f>IF('Base Consolidada'!ALN85="APLICA",1," ")</f>
        <v> </v>
      </c>
      <c r="DG79" s="1" t="str">
        <f>IF('Base Consolidada'!ALO85="APLICA",1," ")</f>
        <v> </v>
      </c>
      <c r="DH79" s="1">
        <f>IF('Base Consolidada'!ALP85="APLICA",1," ")</f>
        <v>1</v>
      </c>
      <c r="DI79" s="1">
        <f>IF('Base Consolidada'!ALQ85="APLICA",1," ")</f>
        <v>1</v>
      </c>
      <c r="DJ79" s="1" t="str">
        <f>IF('Base Consolidada'!ALR85="APLICA",1," ")</f>
        <v> </v>
      </c>
      <c r="DK79" s="1" t="str">
        <f>IF('Base Consolidada'!ALS85="APLICA",1," ")</f>
        <v> </v>
      </c>
      <c r="DL79" s="1" t="str">
        <f>IF('Base Consolidada'!ALT85="APLICA",1," ")</f>
        <v> </v>
      </c>
      <c r="DM79" s="1" t="str">
        <f>IF('Base Consolidada'!ALU85="APLICA",1," ")</f>
        <v> </v>
      </c>
      <c r="DN79" s="1" t="str">
        <f>IF('Base Consolidada'!ALV85="APLICA",1," ")</f>
        <v> </v>
      </c>
      <c r="DO79" s="1" t="str">
        <f>IF('Base Consolidada'!ALW85="APLICA",1," ")</f>
        <v> </v>
      </c>
      <c r="DP79" s="1" t="str">
        <f>IF('Base Consolidada'!ALX85="APLICA",1," ")</f>
        <v> </v>
      </c>
    </row>
    <row r="80" ht="14.5" spans="1:120">
      <c r="A80" s="49">
        <f>'Base Consolidada'!B81</f>
        <v>107</v>
      </c>
      <c r="B80" s="1" t="s">
        <v>3956</v>
      </c>
      <c r="C80" s="1"/>
      <c r="D80" s="1" t="str">
        <f>IF(OR('Base Consolidada'!DW81="VOLQUETA",'Base Consolidada'!DW81="BUS",'Base Consolidada'!DW81="BUSETA",'Base Consolidada'!DW81="CAMIÓN",'Base Consolidada'!DW81="AUTOMÓVIL",'Base Consolidada'!DW81="CAMIONETA",'Base Consolidada'!DW81="MICROBUS",'Base Consolidada'!DW81="CAMPERO",'Base Consolidada'!DW81="TRACTOCAMION"),"CONDUCTOR",'Base Consolidada'!DW81)</f>
        <v>MOTOCICLETA</v>
      </c>
      <c r="E80" s="1" t="e">
        <f>IF(OR(#REF!="VOLQUETA",#REF!="BUS",#REF!="BUSETA",#REF!="CAMIÓN",#REF!="AUTOMÓVIL",#REF!="CAMIONETA",#REF!="MICROBUS",#REF!="CAMPERO",#REF!="TRACTOCAMION"),"CONDUCTOR",#REF!)</f>
        <v>#REF!</v>
      </c>
      <c r="F80" s="1" t="e">
        <f>IF(OR(#REF!="VOLQUETA",#REF!="BUS",#REF!="BUSETA",#REF!="CAMIÓN",#REF!="AUTOMÓVIL",#REF!="CAMIONETA",#REF!="MICROBUS",#REF!="CAMPERO",#REF!="TRACTOCAMION"),"CONDUCTOR",#REF!)</f>
        <v>#REF!</v>
      </c>
      <c r="G80" s="49" t="e">
        <f>IF(OR(#REF!="VOLQUETA",#REF!="BUS",#REF!="BUSETA",#REF!="CAMIÓN",#REF!="AUTOMÓVIL",#REF!="CAMIONETA",#REF!="MICROBUS",#REF!="CAMPERO",#REF!="TRACTOCAMION"),"CONDUCTOR",#REF!)</f>
        <v>#REF!</v>
      </c>
      <c r="H80" s="49" t="e">
        <f>IF(OR(#REF!="VOLQUETA",#REF!="BUS",#REF!="BUSETA",#REF!="CAMIÓN",#REF!="AUTOMÓVIL",#REF!="CAMIONETA",#REF!="MICROBUS",#REF!="CAMPERO",#REF!="TRACTOCAMION"),"CONDUCTOR",#REF!)</f>
        <v>#REF!</v>
      </c>
      <c r="I80" s="49" t="e">
        <f>IF(OR(#REF!="VOLQUETA",#REF!="BUS",#REF!="BUSETA",#REF!="CAMIÓN",#REF!="AUTOMÓVIL",#REF!="CAMIONETA",#REF!="MICROBUS",#REF!="CAMPERO",#REF!="TRACTOCAMION"),"CONDUCTOR",#REF!)</f>
        <v>#REF!</v>
      </c>
      <c r="J80" s="49" t="e">
        <f>IF(OR(#REF!="VOLQUETA",#REF!="BUS",#REF!="BUSETA",#REF!="CAMIÓN",#REF!="AUTOMÓVIL",#REF!="CAMIONETA",#REF!="MICROBUS",#REF!="CAMPERO",#REF!="TRACTOCAMION"),"CONDUCTOR",#REF!)</f>
        <v>#REF!</v>
      </c>
      <c r="K80" s="49" t="e">
        <f>IF(OR(#REF!="VOLQUETA",#REF!="BUS",#REF!="BUSETA",#REF!="CAMIÓN",#REF!="AUTOMÓVIL",#REF!="CAMIONETA",#REF!="MICROBUS",#REF!="CAMPERO",#REF!="TRACTOCAMION"),"CONDUCTOR",#REF!)</f>
        <v>#REF!</v>
      </c>
      <c r="L80" s="49" t="e">
        <f>IF(OR(#REF!="VOLQUETA",#REF!="BUS",#REF!="BUSETA",#REF!="CAMIÓN",#REF!="AUTOMÓVIL",#REF!="CAMIONETA",#REF!="MICROBUS",#REF!="CAMPERO",#REF!="TRACTOCAMION"),"CONDUCTOR",#REF!)</f>
        <v>#REF!</v>
      </c>
      <c r="M80" s="49" t="e">
        <f>IF(OR(#REF!="VOLQUETA",#REF!="BUS",#REF!="BUSETA",#REF!="CAMIÓN",#REF!="AUTOMÓVIL",#REF!="CAMIONETA",#REF!="MICROBUS",#REF!="CAMPERO",#REF!="TRACTOCAMION"),"CONDUCTOR",#REF!)</f>
        <v>#REF!</v>
      </c>
      <c r="N80" s="49" t="e">
        <f>IF(OR(#REF!="VOLQUETA",#REF!="BUS",#REF!="BUSETA",#REF!="CAMIÓN",#REF!="AUTOMÓVIL",#REF!="CAMIONETA",#REF!="MICROBUS",#REF!="CAMPERO",#REF!="TRACTOCAMION"),"CONDUCTOR",#REF!)</f>
        <v>#REF!</v>
      </c>
      <c r="O80" s="49" t="e">
        <f>IF(OR(#REF!="VOLQUETA",#REF!="BUS",#REF!="BUSETA",#REF!="CAMIÓN",#REF!="AUTOMÓVIL",#REF!="CAMIONETA",#REF!="MICROBUS",#REF!="CAMPERO",#REF!="TRACTOCAMION"),"CONDUCTOR",#REF!)</f>
        <v>#REF!</v>
      </c>
      <c r="P80" s="49" t="e">
        <f>YEAR('Base Consolidada'!QM81)-YEAR('Base Consolidada'!CG81)</f>
        <v>#VALUE!</v>
      </c>
      <c r="Q80" s="51" t="e">
        <f>IF(#REF!=0," ",YEAR('Base Consolidada'!QM81)-YEAR(#REF!))</f>
        <v>#REF!</v>
      </c>
      <c r="R80" s="51" t="e">
        <f>IF(#REF!=0," ",YEAR('Base Consolidada'!QM81)-YEAR(#REF!))</f>
        <v>#REF!</v>
      </c>
      <c r="S80" s="51" t="e">
        <f>IF(#REF!=0," ",YEAR('Base Consolidada'!$QM$7)-YEAR(#REF!))</f>
        <v>#REF!</v>
      </c>
      <c r="T80" s="51" t="e">
        <f>IF(#REF!=0," ",YEAR('Base Consolidada'!$QM$7)-YEAR(#REF!))</f>
        <v>#REF!</v>
      </c>
      <c r="U80" s="51" t="e">
        <f>IF(#REF!=0," ",YEAR('Base Consolidada'!$QM$7)-YEAR(#REF!))</f>
        <v>#REF!</v>
      </c>
      <c r="V80" s="51" t="e">
        <f>IF(#REF!=0," ",YEAR('Base Consolidada'!$QM$7)-YEAR(#REF!))</f>
        <v>#REF!</v>
      </c>
      <c r="W80" s="51" t="e">
        <f>IF(#REF!=0," ",YEAR('Base Consolidada'!$QM$7)-YEAR(#REF!))</f>
        <v>#REF!</v>
      </c>
      <c r="X80" s="51" t="e">
        <f>IF(#REF!=0," ",YEAR('Base Consolidada'!$QM$7)-YEAR(#REF!))</f>
        <v>#REF!</v>
      </c>
      <c r="Y80" s="51" t="e">
        <f>IF(#REF!=0," ",YEAR('Base Consolidada'!$QM$7)-YEAR(#REF!))</f>
        <v>#REF!</v>
      </c>
      <c r="Z80" s="51" t="e">
        <f>IF(#REF!=0," ",YEAR('Base Consolidada'!$QM$7)-YEAR(#REF!))</f>
        <v>#REF!</v>
      </c>
      <c r="AA80" s="51" t="e">
        <f>IF(#REF!=0," ",YEAR('Base Consolidada'!$QM$7)-YEAR(#REF!))</f>
        <v>#REF!</v>
      </c>
      <c r="AB80" s="1" t="str">
        <f>IF('Base Consolidada'!CI81="********"," ",'Base Consolidada'!CI81)</f>
        <v>****</v>
      </c>
      <c r="AC80" s="1" t="e">
        <f>IF(#REF!=0," ",#REF!)</f>
        <v>#REF!</v>
      </c>
      <c r="AD80" s="1" t="e">
        <f>#REF!</f>
        <v>#REF!</v>
      </c>
      <c r="AE80" s="1" t="e">
        <f>#REF!</f>
        <v>#REF!</v>
      </c>
      <c r="AF80" s="1" t="e">
        <f>#REF!</f>
        <v>#REF!</v>
      </c>
      <c r="AG80" s="1" t="e">
        <f>#REF!</f>
        <v>#REF!</v>
      </c>
      <c r="AH80" s="1" t="e">
        <f>#REF!</f>
        <v>#REF!</v>
      </c>
      <c r="AI80" s="1" t="e">
        <f>#REF!</f>
        <v>#REF!</v>
      </c>
      <c r="AJ80" s="1" t="e">
        <f>#REF!</f>
        <v>#REF!</v>
      </c>
      <c r="AK80" s="1" t="e">
        <f>#REF!</f>
        <v>#REF!</v>
      </c>
      <c r="AL80" s="1" t="e">
        <f>#REF!</f>
        <v>#REF!</v>
      </c>
      <c r="AM80" s="1" t="e">
        <f>#REF!</f>
        <v>#REF!</v>
      </c>
      <c r="AN80" s="1"/>
      <c r="AO80" s="1" t="e">
        <f>#REF!</f>
        <v>#REF!</v>
      </c>
      <c r="AP80" s="53" t="e">
        <f>#REF!</f>
        <v>#REF!</v>
      </c>
      <c r="AQ80" s="1" t="e">
        <f>#REF!</f>
        <v>#REF!</v>
      </c>
      <c r="AR80" s="1" t="e">
        <f>#REF!</f>
        <v>#REF!</v>
      </c>
      <c r="AS80" s="1" t="e">
        <f>#REF!</f>
        <v>#REF!</v>
      </c>
      <c r="AT80" s="54"/>
      <c r="AU80" s="54" t="e">
        <f>IF(#REF!=0," ",YEAR('Base Consolidada'!QM81)-YEAR(#REF!))</f>
        <v>#REF!</v>
      </c>
      <c r="AV80" s="54" t="e">
        <f>IF(#REF!=0," ",YEAR('Base Consolidada'!QM81)-YEAR(#REF!))</f>
        <v>#REF!</v>
      </c>
      <c r="AW80" s="54" t="e">
        <f>IF(#REF!=0," ",YEAR('Base Consolidada'!$QM$7)-YEAR(#REF!))</f>
        <v>#REF!</v>
      </c>
      <c r="AX80" s="54" t="e">
        <f>IF(#REF!=0," ",YEAR('Base Consolidada'!$QM$7)-YEAR(#REF!))</f>
        <v>#REF!</v>
      </c>
      <c r="AY80" s="54" t="e">
        <f>IF(#REF!=0," ",YEAR('Base Consolidada'!$QM$7)-YEAR(#REF!))</f>
        <v>#REF!</v>
      </c>
      <c r="AZ80" s="1"/>
      <c r="BA80" s="1" t="e">
        <f>#REF!</f>
        <v>#REF!</v>
      </c>
      <c r="BB80" s="1" t="e">
        <f>#REF!</f>
        <v>#REF!</v>
      </c>
      <c r="BC80" s="1" t="e">
        <f>#REF!</f>
        <v>#REF!</v>
      </c>
      <c r="BD80" s="1" t="e">
        <f>#REF!</f>
        <v>#REF!</v>
      </c>
      <c r="BE80" s="1" t="e">
        <f>#REF!</f>
        <v>#REF!</v>
      </c>
      <c r="BF80" s="1">
        <f>IF('Base Consolidada'!AJT81="APLICA",1," ")</f>
        <v>1</v>
      </c>
      <c r="BG80" s="1" t="str">
        <f>IF('Base Consolidada'!AJU81="APLICA",1," ")</f>
        <v> </v>
      </c>
      <c r="BH80" s="1" t="str">
        <f>IF('Base Consolidada'!AJV81="APLICA",1," ")</f>
        <v> </v>
      </c>
      <c r="BI80" s="1" t="str">
        <f>IF('Base Consolidada'!AJW81="APLICA",1," ")</f>
        <v> </v>
      </c>
      <c r="BJ80" s="1">
        <f>IF('Base Consolidada'!AJX81="APLICA",1," ")</f>
        <v>1</v>
      </c>
      <c r="BK80" s="1">
        <f>IF('Base Consolidada'!AJY81="APLICA",1," ")</f>
        <v>1</v>
      </c>
      <c r="BL80" s="1" t="str">
        <f>IF('Base Consolidada'!AJZ81="APLICA",1," ")</f>
        <v> </v>
      </c>
      <c r="BM80" s="1" t="str">
        <f>IF('Base Consolidada'!AKA81="APLICA",1," ")</f>
        <v> </v>
      </c>
      <c r="BN80" s="1" t="str">
        <f>IF('Base Consolidada'!AKB81="APLICA",1," ")</f>
        <v> </v>
      </c>
      <c r="BO80" s="1" t="str">
        <f>IF('Base Consolidada'!AKC81="APLICA",1," ")</f>
        <v> </v>
      </c>
      <c r="BP80" s="1" t="str">
        <f>IF('Base Consolidada'!AKD81="APLICA",1," ")</f>
        <v> </v>
      </c>
      <c r="BQ80" s="1" t="str">
        <f>IF('Base Consolidada'!AKE81="APLICA",1," ")</f>
        <v> </v>
      </c>
      <c r="BR80" s="1" t="str">
        <f>IF('Base Consolidada'!AKF81="APLICA",1," ")</f>
        <v> </v>
      </c>
      <c r="BS80" s="1" t="str">
        <f>IF('Base Consolidada'!AKG81="APLICA",1," ")</f>
        <v> </v>
      </c>
      <c r="BT80" s="1" t="str">
        <f>IF('Base Consolidada'!AKH81="APLICA",1," ")</f>
        <v> </v>
      </c>
      <c r="BU80" s="1" t="str">
        <f>IF('Base Consolidada'!AKI81="APLICA",1," ")</f>
        <v> </v>
      </c>
      <c r="BV80" s="1" t="str">
        <f>IF('Base Consolidada'!AKJ81="APLICA",1," ")</f>
        <v> </v>
      </c>
      <c r="BW80" s="1" t="str">
        <f>IF('Base Consolidada'!AKK81="APLICA",1," ")</f>
        <v> </v>
      </c>
      <c r="BX80" s="1" t="str">
        <f>IF('Base Consolidada'!AKL81="APLICA",1," ")</f>
        <v> </v>
      </c>
      <c r="BY80" s="1" t="str">
        <f>IF('Base Consolidada'!AKM81="APLICA",1," ")</f>
        <v> </v>
      </c>
      <c r="BZ80" s="1" t="str">
        <f>IF('Base Consolidada'!AKN81="APLICA",1," ")</f>
        <v> </v>
      </c>
      <c r="CA80" s="1" t="str">
        <f>IF('Base Consolidada'!AKO81="APLICA",1," ")</f>
        <v> </v>
      </c>
      <c r="CB80" s="1" t="str">
        <f>IF('Base Consolidada'!AKP81="APLICA",1," ")</f>
        <v> </v>
      </c>
      <c r="CC80" s="1" t="str">
        <f>IF('Base Consolidada'!AKQ81="APLICA",1," ")</f>
        <v> </v>
      </c>
      <c r="CD80" s="1">
        <f>IF('Base Consolidada'!AKR81="APLICA",1," ")</f>
        <v>1</v>
      </c>
      <c r="CE80" s="1">
        <f>IF('Base Consolidada'!AKS81="APLICA",1," ")</f>
        <v>1</v>
      </c>
      <c r="CF80" s="1" t="str">
        <f>IF('Base Consolidada'!AKT81="APLICA",1," ")</f>
        <v> </v>
      </c>
      <c r="CG80" s="1" t="str">
        <f>IF('Base Consolidada'!AKU81="APLICA",1," ")</f>
        <v> </v>
      </c>
      <c r="CH80" s="1">
        <f>IF('Base Consolidada'!AKV81="APLICA",1," ")</f>
        <v>1</v>
      </c>
      <c r="CI80" s="1" t="str">
        <f>IF('Base Consolidada'!AKW81="APLICA",1," ")</f>
        <v> </v>
      </c>
      <c r="CJ80" s="1" t="str">
        <f>IF('Base Consolidada'!AKX81="APLICA",1," ")</f>
        <v> </v>
      </c>
      <c r="CK80" s="1" t="str">
        <f>IF('Base Consolidada'!AKY81="APLICA",1," ")</f>
        <v> </v>
      </c>
      <c r="CL80" s="1">
        <f>IF('Base Consolidada'!AKZ81="APLICA",1," ")</f>
        <v>1</v>
      </c>
      <c r="CM80" s="1" t="str">
        <f>IF('Base Consolidada'!ALA81="APLICA",1," ")</f>
        <v> </v>
      </c>
      <c r="CN80" s="1" t="str">
        <f>IF('Base Consolidada'!ALB81="APLICA",1," ")</f>
        <v> </v>
      </c>
      <c r="CO80" s="1" t="str">
        <f>IF('Base Consolidada'!ALC81="APLICA",1," ")</f>
        <v> </v>
      </c>
      <c r="CP80" s="1" t="str">
        <f>IF('Base Consolidada'!ALD81="APLICA",1," ")</f>
        <v> </v>
      </c>
      <c r="CQ80" s="1" t="str">
        <f>IF('Base Consolidada'!ALE81="APLICA",1," ")</f>
        <v> </v>
      </c>
      <c r="CR80" s="1" t="e">
        <f>IF('Base Consolidada'!#REF!="APLICA",1," ")</f>
        <v>#REF!</v>
      </c>
      <c r="CS80" s="1" t="e">
        <f>IF('Base Consolidada'!#REF!="APLICA",1," ")</f>
        <v>#REF!</v>
      </c>
      <c r="CT80" s="1" t="e">
        <f>IF('Base Consolidada'!#REF!="APLICA",1," ")</f>
        <v>#REF!</v>
      </c>
      <c r="CU80" s="1" t="e">
        <f>IF('Base Consolidada'!#REF!="APLICA",1," ")</f>
        <v>#REF!</v>
      </c>
      <c r="CV80" s="1" t="e">
        <f>IF('Base Consolidada'!#REF!="APLICA",1," ")</f>
        <v>#REF!</v>
      </c>
      <c r="CW80" s="1" t="e">
        <f>IF('Base Consolidada'!#REF!="APLICA",1," ")</f>
        <v>#REF!</v>
      </c>
      <c r="CX80" s="1" t="str">
        <f>IF('Base Consolidada'!ALF81="APLICA",1," ")</f>
        <v> </v>
      </c>
      <c r="CY80" s="1" t="str">
        <f>IF('Base Consolidada'!ALG81="APLICA",1," ")</f>
        <v> </v>
      </c>
      <c r="CZ80" s="1" t="str">
        <f>IF('Base Consolidada'!ALH81="APLICA",1," ")</f>
        <v> </v>
      </c>
      <c r="DA80" s="1" t="str">
        <f>IF('Base Consolidada'!ALI81="APLICA",1," ")</f>
        <v> </v>
      </c>
      <c r="DB80" s="1">
        <f>IF('Base Consolidada'!ALJ81="APLICA",1," ")</f>
        <v>1</v>
      </c>
      <c r="DC80" s="1" t="str">
        <f>IF('Base Consolidada'!ALK81="APLICA",1," ")</f>
        <v> </v>
      </c>
      <c r="DD80" s="1">
        <f>IF('Base Consolidada'!ALL81="APLICA",1," ")</f>
        <v>1</v>
      </c>
      <c r="DE80" s="1" t="str">
        <f>IF('Base Consolidada'!ALM81="APLICA",1," ")</f>
        <v> </v>
      </c>
      <c r="DF80" s="1" t="str">
        <f>IF('Base Consolidada'!ALN81="APLICA",1," ")</f>
        <v> </v>
      </c>
      <c r="DG80" s="1" t="str">
        <f>IF('Base Consolidada'!ALO81="APLICA",1," ")</f>
        <v> </v>
      </c>
      <c r="DH80" s="1" t="str">
        <f>IF('Base Consolidada'!ALP81="APLICA",1," ")</f>
        <v> </v>
      </c>
      <c r="DI80" s="1">
        <f>IF('Base Consolidada'!ALQ81="APLICA",1," ")</f>
        <v>1</v>
      </c>
      <c r="DJ80" s="1" t="str">
        <f>IF('Base Consolidada'!ALR81="APLICA",1," ")</f>
        <v> </v>
      </c>
      <c r="DK80" s="1" t="str">
        <f>IF('Base Consolidada'!ALS81="APLICA",1," ")</f>
        <v> </v>
      </c>
      <c r="DL80" s="1" t="str">
        <f>IF('Base Consolidada'!ALT81="APLICA",1," ")</f>
        <v> </v>
      </c>
      <c r="DM80" s="1" t="str">
        <f>IF('Base Consolidada'!ALU81="APLICA",1," ")</f>
        <v> </v>
      </c>
      <c r="DN80" s="1" t="str">
        <f>IF('Base Consolidada'!ALV81="APLICA",1," ")</f>
        <v> </v>
      </c>
      <c r="DO80" s="1" t="str">
        <f>IF('Base Consolidada'!ALW81="APLICA",1," ")</f>
        <v> </v>
      </c>
      <c r="DP80" s="1" t="str">
        <f>IF('Base Consolidada'!ALX81="APLICA",1," ")</f>
        <v> </v>
      </c>
    </row>
    <row r="81" ht="14.5" spans="1:120">
      <c r="A81" s="49">
        <f>'Base Consolidada'!B73</f>
        <v>96</v>
      </c>
      <c r="B81" s="1" t="s">
        <v>3957</v>
      </c>
      <c r="C81" s="1" t="s">
        <v>3958</v>
      </c>
      <c r="D81" s="1" t="str">
        <f>IF(OR('Base Consolidada'!DW73="VOLQUETA",'Base Consolidada'!DW73="BUS",'Base Consolidada'!DW73="BUSETA",'Base Consolidada'!DW73="CAMIÓN",'Base Consolidada'!DW73="AUTOMÓVIL",'Base Consolidada'!DW73="CAMIONETA",'Base Consolidada'!DW73="MICROBUS",'Base Consolidada'!DW73="CAMPERO",'Base Consolidada'!DW73="TRACTOCAMION"),"CONDUCTOR",'Base Consolidada'!DW73)</f>
        <v>CONDUCTOR</v>
      </c>
      <c r="E81" s="1" t="e">
        <f>IF(OR(#REF!="VOLQUETA",#REF!="BUS",#REF!="BUSETA",#REF!="CAMIÓN",#REF!="AUTOMÓVIL",#REF!="CAMIONETA",#REF!="MICROBUS",#REF!="CAMPERO",#REF!="TRACTOCAMION"),"CONDUCTOR",#REF!)</f>
        <v>#REF!</v>
      </c>
      <c r="F81" s="1" t="e">
        <f>IF(OR(#REF!="VOLQUETA",#REF!="BUS",#REF!="BUSETA",#REF!="CAMIÓN",#REF!="AUTOMÓVIL",#REF!="CAMIONETA",#REF!="MICROBUS",#REF!="CAMPERO",#REF!="TRACTOCAMION"),"CONDUCTOR",#REF!)</f>
        <v>#REF!</v>
      </c>
      <c r="G81" s="49" t="e">
        <f>IF(OR(#REF!="VOLQUETA",#REF!="BUS",#REF!="BUSETA",#REF!="CAMIÓN",#REF!="AUTOMÓVIL",#REF!="CAMIONETA",#REF!="MICROBUS",#REF!="CAMPERO",#REF!="TRACTOCAMION"),"CONDUCTOR",#REF!)</f>
        <v>#REF!</v>
      </c>
      <c r="H81" s="49" t="e">
        <f>IF(OR(#REF!="VOLQUETA",#REF!="BUS",#REF!="BUSETA",#REF!="CAMIÓN",#REF!="AUTOMÓVIL",#REF!="CAMIONETA",#REF!="MICROBUS",#REF!="CAMPERO",#REF!="TRACTOCAMION"),"CONDUCTOR",#REF!)</f>
        <v>#REF!</v>
      </c>
      <c r="I81" s="49" t="e">
        <f>IF(OR(#REF!="VOLQUETA",#REF!="BUS",#REF!="BUSETA",#REF!="CAMIÓN",#REF!="AUTOMÓVIL",#REF!="CAMIONETA",#REF!="MICROBUS",#REF!="CAMPERO",#REF!="TRACTOCAMION"),"CONDUCTOR",#REF!)</f>
        <v>#REF!</v>
      </c>
      <c r="J81" s="49" t="e">
        <f>IF(OR(#REF!="VOLQUETA",#REF!="BUS",#REF!="BUSETA",#REF!="CAMIÓN",#REF!="AUTOMÓVIL",#REF!="CAMIONETA",#REF!="MICROBUS",#REF!="CAMPERO",#REF!="TRACTOCAMION"),"CONDUCTOR",#REF!)</f>
        <v>#REF!</v>
      </c>
      <c r="K81" s="49" t="e">
        <f>IF(OR(#REF!="VOLQUETA",#REF!="BUS",#REF!="BUSETA",#REF!="CAMIÓN",#REF!="AUTOMÓVIL",#REF!="CAMIONETA",#REF!="MICROBUS",#REF!="CAMPERO",#REF!="TRACTOCAMION"),"CONDUCTOR",#REF!)</f>
        <v>#REF!</v>
      </c>
      <c r="L81" s="49" t="e">
        <f>IF(OR(#REF!="VOLQUETA",#REF!="BUS",#REF!="BUSETA",#REF!="CAMIÓN",#REF!="AUTOMÓVIL",#REF!="CAMIONETA",#REF!="MICROBUS",#REF!="CAMPERO",#REF!="TRACTOCAMION"),"CONDUCTOR",#REF!)</f>
        <v>#REF!</v>
      </c>
      <c r="M81" s="49" t="e">
        <f>IF(OR(#REF!="VOLQUETA",#REF!="BUS",#REF!="BUSETA",#REF!="CAMIÓN",#REF!="AUTOMÓVIL",#REF!="CAMIONETA",#REF!="MICROBUS",#REF!="CAMPERO",#REF!="TRACTOCAMION"),"CONDUCTOR",#REF!)</f>
        <v>#REF!</v>
      </c>
      <c r="N81" s="49" t="e">
        <f>IF(OR(#REF!="VOLQUETA",#REF!="BUS",#REF!="BUSETA",#REF!="CAMIÓN",#REF!="AUTOMÓVIL",#REF!="CAMIONETA",#REF!="MICROBUS",#REF!="CAMPERO",#REF!="TRACTOCAMION"),"CONDUCTOR",#REF!)</f>
        <v>#REF!</v>
      </c>
      <c r="O81" s="49" t="e">
        <f>IF(OR(#REF!="VOLQUETA",#REF!="BUS",#REF!="BUSETA",#REF!="CAMIÓN",#REF!="AUTOMÓVIL",#REF!="CAMIONETA",#REF!="MICROBUS",#REF!="CAMPERO",#REF!="TRACTOCAMION"),"CONDUCTOR",#REF!)</f>
        <v>#REF!</v>
      </c>
      <c r="P81" s="49">
        <f>YEAR('Base Consolidada'!QM73)-YEAR('Base Consolidada'!CG73)</f>
        <v>22</v>
      </c>
      <c r="Q81" s="51" t="e">
        <f>IF(#REF!=0," ",YEAR('Base Consolidada'!QM73)-YEAR(#REF!))</f>
        <v>#REF!</v>
      </c>
      <c r="R81" s="51" t="e">
        <f>IF(#REF!=0," ",YEAR('Base Consolidada'!QM73)-YEAR(#REF!))</f>
        <v>#REF!</v>
      </c>
      <c r="S81" s="51" t="e">
        <f>IF(#REF!=0," ",YEAR('Base Consolidada'!$QM$7)-YEAR(#REF!))</f>
        <v>#REF!</v>
      </c>
      <c r="T81" s="51" t="e">
        <f>IF(#REF!=0," ",YEAR('Base Consolidada'!$QM$7)-YEAR(#REF!))</f>
        <v>#REF!</v>
      </c>
      <c r="U81" s="51" t="e">
        <f>IF(#REF!=0," ",YEAR('Base Consolidada'!$QM$7)-YEAR(#REF!))</f>
        <v>#REF!</v>
      </c>
      <c r="V81" s="51" t="e">
        <f>IF(#REF!=0," ",YEAR('Base Consolidada'!$QM$7)-YEAR(#REF!))</f>
        <v>#REF!</v>
      </c>
      <c r="W81" s="51" t="e">
        <f>IF(#REF!=0," ",YEAR('Base Consolidada'!$QM$7)-YEAR(#REF!))</f>
        <v>#REF!</v>
      </c>
      <c r="X81" s="51" t="e">
        <f>IF(#REF!=0," ",YEAR('Base Consolidada'!$QM$7)-YEAR(#REF!))</f>
        <v>#REF!</v>
      </c>
      <c r="Y81" s="51" t="e">
        <f>IF(#REF!=0," ",YEAR('Base Consolidada'!$QM$7)-YEAR(#REF!))</f>
        <v>#REF!</v>
      </c>
      <c r="Z81" s="51" t="e">
        <f>IF(#REF!=0," ",YEAR('Base Consolidada'!$QM$7)-YEAR(#REF!))</f>
        <v>#REF!</v>
      </c>
      <c r="AA81" s="51" t="e">
        <f>IF(#REF!=0," ",YEAR('Base Consolidada'!$QM$7)-YEAR(#REF!))</f>
        <v>#REF!</v>
      </c>
      <c r="AB81" s="1" t="str">
        <f>IF('Base Consolidada'!CI73="********"," ",'Base Consolidada'!CI73)</f>
        <v>*****</v>
      </c>
      <c r="AC81" s="1" t="e">
        <f>IF(#REF!=0," ",#REF!)</f>
        <v>#REF!</v>
      </c>
      <c r="AD81" s="1" t="e">
        <f>#REF!</f>
        <v>#REF!</v>
      </c>
      <c r="AE81" s="1" t="e">
        <f>#REF!</f>
        <v>#REF!</v>
      </c>
      <c r="AF81" s="1" t="e">
        <f>#REF!</f>
        <v>#REF!</v>
      </c>
      <c r="AG81" s="1" t="e">
        <f>#REF!</f>
        <v>#REF!</v>
      </c>
      <c r="AH81" s="1" t="e">
        <f>#REF!</f>
        <v>#REF!</v>
      </c>
      <c r="AI81" s="1" t="e">
        <f>#REF!</f>
        <v>#REF!</v>
      </c>
      <c r="AJ81" s="1" t="e">
        <f>#REF!</f>
        <v>#REF!</v>
      </c>
      <c r="AK81" s="1" t="e">
        <f>#REF!</f>
        <v>#REF!</v>
      </c>
      <c r="AL81" s="1" t="e">
        <f>#REF!</f>
        <v>#REF!</v>
      </c>
      <c r="AM81" s="1" t="e">
        <f>#REF!</f>
        <v>#REF!</v>
      </c>
      <c r="AN81" s="1" t="str">
        <f>'Base Consolidada'!MX73</f>
        <v>PEATÓN</v>
      </c>
      <c r="AO81" s="1" t="e">
        <f>#REF!</f>
        <v>#REF!</v>
      </c>
      <c r="AP81" s="53" t="e">
        <f>#REF!</f>
        <v>#REF!</v>
      </c>
      <c r="AQ81" s="1" t="e">
        <f>#REF!</f>
        <v>#REF!</v>
      </c>
      <c r="AR81" s="1" t="e">
        <f>#REF!</f>
        <v>#REF!</v>
      </c>
      <c r="AS81" s="1" t="e">
        <f>#REF!</f>
        <v>#REF!</v>
      </c>
      <c r="AT81" s="54">
        <f>YEAR('Base Consolidada'!QM73)-YEAR('Base Consolidada'!ML73)</f>
        <v>82</v>
      </c>
      <c r="AU81" s="54" t="e">
        <f>IF(#REF!=0," ",YEAR('Base Consolidada'!QM73)-YEAR(#REF!))</f>
        <v>#REF!</v>
      </c>
      <c r="AV81" s="54" t="e">
        <f>IF(#REF!=0," ",YEAR('Base Consolidada'!QM73)-YEAR(#REF!))</f>
        <v>#REF!</v>
      </c>
      <c r="AW81" s="54" t="e">
        <f>IF(#REF!=0," ",YEAR('Base Consolidada'!$QM$7)-YEAR(#REF!))</f>
        <v>#REF!</v>
      </c>
      <c r="AX81" s="54" t="e">
        <f>IF(#REF!=0," ",YEAR('Base Consolidada'!$QM$7)-YEAR(#REF!))</f>
        <v>#REF!</v>
      </c>
      <c r="AY81" s="54" t="e">
        <f>IF(#REF!=0," ",YEAR('Base Consolidada'!$QM$7)-YEAR(#REF!))</f>
        <v>#REF!</v>
      </c>
      <c r="AZ81" s="1" t="str">
        <f>'Base Consolidada'!MY73</f>
        <v>MUERTO</v>
      </c>
      <c r="BA81" s="1" t="e">
        <f>#REF!</f>
        <v>#REF!</v>
      </c>
      <c r="BB81" s="1" t="e">
        <f>#REF!</f>
        <v>#REF!</v>
      </c>
      <c r="BC81" s="1" t="e">
        <f>#REF!</f>
        <v>#REF!</v>
      </c>
      <c r="BD81" s="1" t="e">
        <f>#REF!</f>
        <v>#REF!</v>
      </c>
      <c r="BE81" s="1" t="e">
        <f>#REF!</f>
        <v>#REF!</v>
      </c>
      <c r="BF81" s="1">
        <f>IF('Base Consolidada'!AJT73="APLICA",1," ")</f>
        <v>1</v>
      </c>
      <c r="BG81" s="1" t="str">
        <f>IF('Base Consolidada'!AJU73="APLICA",1," ")</f>
        <v> </v>
      </c>
      <c r="BH81" s="1" t="str">
        <f>IF('Base Consolidada'!AJV73="APLICA",1," ")</f>
        <v> </v>
      </c>
      <c r="BI81" s="1" t="str">
        <f>IF('Base Consolidada'!AJW73="APLICA",1," ")</f>
        <v> </v>
      </c>
      <c r="BJ81" s="1">
        <f>IF('Base Consolidada'!AJX73="APLICA",1," ")</f>
        <v>1</v>
      </c>
      <c r="BK81" s="1">
        <f>IF('Base Consolidada'!AJY73="APLICA",1," ")</f>
        <v>1</v>
      </c>
      <c r="BL81" s="1" t="str">
        <f>IF('Base Consolidada'!AJZ73="APLICA",1," ")</f>
        <v> </v>
      </c>
      <c r="BM81" s="1" t="str">
        <f>IF('Base Consolidada'!AKA73="APLICA",1," ")</f>
        <v> </v>
      </c>
      <c r="BN81" s="1" t="str">
        <f>IF('Base Consolidada'!AKB73="APLICA",1," ")</f>
        <v> </v>
      </c>
      <c r="BO81" s="1" t="str">
        <f>IF('Base Consolidada'!AKC73="APLICA",1," ")</f>
        <v> </v>
      </c>
      <c r="BP81" s="1" t="str">
        <f>IF('Base Consolidada'!AKD73="APLICA",1," ")</f>
        <v> </v>
      </c>
      <c r="BQ81" s="1" t="str">
        <f>IF('Base Consolidada'!AKE73="APLICA",1," ")</f>
        <v> </v>
      </c>
      <c r="BR81" s="1" t="str">
        <f>IF('Base Consolidada'!AKF73="APLICA",1," ")</f>
        <v> </v>
      </c>
      <c r="BS81" s="1" t="str">
        <f>IF('Base Consolidada'!AKG73="APLICA",1," ")</f>
        <v> </v>
      </c>
      <c r="BT81" s="1" t="str">
        <f>IF('Base Consolidada'!AKH73="APLICA",1," ")</f>
        <v> </v>
      </c>
      <c r="BU81" s="1">
        <f>IF('Base Consolidada'!AKI73="APLICA",1," ")</f>
        <v>1</v>
      </c>
      <c r="BV81" s="1" t="str">
        <f>IF('Base Consolidada'!AKJ73="APLICA",1," ")</f>
        <v> </v>
      </c>
      <c r="BW81" s="1" t="str">
        <f>IF('Base Consolidada'!AKK73="APLICA",1," ")</f>
        <v> </v>
      </c>
      <c r="BX81" s="1" t="str">
        <f>IF('Base Consolidada'!AKL73="APLICA",1," ")</f>
        <v> </v>
      </c>
      <c r="BY81" s="1" t="str">
        <f>IF('Base Consolidada'!AKM73="APLICA",1," ")</f>
        <v> </v>
      </c>
      <c r="BZ81" s="1" t="str">
        <f>IF('Base Consolidada'!AKN73="APLICA",1," ")</f>
        <v> </v>
      </c>
      <c r="CA81" s="1" t="str">
        <f>IF('Base Consolidada'!AKO73="APLICA",1," ")</f>
        <v> </v>
      </c>
      <c r="CB81" s="1" t="str">
        <f>IF('Base Consolidada'!AKP73="APLICA",1," ")</f>
        <v> </v>
      </c>
      <c r="CC81" s="1" t="str">
        <f>IF('Base Consolidada'!AKQ73="APLICA",1," ")</f>
        <v> </v>
      </c>
      <c r="CD81" s="1" t="str">
        <f>IF('Base Consolidada'!AKR73="APLICA",1," ")</f>
        <v> </v>
      </c>
      <c r="CE81" s="1" t="str">
        <f>IF('Base Consolidada'!AKS73="APLICA",1," ")</f>
        <v> </v>
      </c>
      <c r="CF81" s="1" t="str">
        <f>IF('Base Consolidada'!AKT73="APLICA",1," ")</f>
        <v> </v>
      </c>
      <c r="CG81" s="1" t="str">
        <f>IF('Base Consolidada'!AKU73="APLICA",1," ")</f>
        <v> </v>
      </c>
      <c r="CH81" s="1">
        <f>IF('Base Consolidada'!AKV73="APLICA",1," ")</f>
        <v>1</v>
      </c>
      <c r="CI81" s="1" t="str">
        <f>IF('Base Consolidada'!AKW73="APLICA",1," ")</f>
        <v> </v>
      </c>
      <c r="CJ81" s="1" t="str">
        <f>IF('Base Consolidada'!AKX73="APLICA",1," ")</f>
        <v> </v>
      </c>
      <c r="CK81" s="1" t="str">
        <f>IF('Base Consolidada'!AKY73="APLICA",1," ")</f>
        <v> </v>
      </c>
      <c r="CL81" s="1" t="str">
        <f>IF('Base Consolidada'!AKZ73="APLICA",1," ")</f>
        <v> </v>
      </c>
      <c r="CM81" s="1" t="str">
        <f>IF('Base Consolidada'!ALA73="APLICA",1," ")</f>
        <v> </v>
      </c>
      <c r="CN81" s="1" t="str">
        <f>IF('Base Consolidada'!ALB73="APLICA",1," ")</f>
        <v> </v>
      </c>
      <c r="CO81" s="1" t="str">
        <f>IF('Base Consolidada'!ALC73="APLICA",1," ")</f>
        <v> </v>
      </c>
      <c r="CP81" s="1" t="str">
        <f>IF('Base Consolidada'!ALD73="APLICA",1," ")</f>
        <v> </v>
      </c>
      <c r="CQ81" s="1" t="str">
        <f>IF('Base Consolidada'!ALE73="APLICA",1," ")</f>
        <v> </v>
      </c>
      <c r="CR81" s="1" t="e">
        <f>IF('Base Consolidada'!#REF!="APLICA",1," ")</f>
        <v>#REF!</v>
      </c>
      <c r="CS81" s="1" t="e">
        <f>IF('Base Consolidada'!#REF!="APLICA",1," ")</f>
        <v>#REF!</v>
      </c>
      <c r="CT81" s="1" t="e">
        <f>IF('Base Consolidada'!#REF!="APLICA",1," ")</f>
        <v>#REF!</v>
      </c>
      <c r="CU81" s="1" t="e">
        <f>IF('Base Consolidada'!#REF!="APLICA",1," ")</f>
        <v>#REF!</v>
      </c>
      <c r="CV81" s="1" t="e">
        <f>IF('Base Consolidada'!#REF!="APLICA",1," ")</f>
        <v>#REF!</v>
      </c>
      <c r="CW81" s="1" t="e">
        <f>IF('Base Consolidada'!#REF!="APLICA",1," ")</f>
        <v>#REF!</v>
      </c>
      <c r="CX81" s="1" t="str">
        <f>IF('Base Consolidada'!ALF73="APLICA",1," ")</f>
        <v> </v>
      </c>
      <c r="CY81" s="1" t="str">
        <f>IF('Base Consolidada'!ALG73="APLICA",1," ")</f>
        <v> </v>
      </c>
      <c r="CZ81" s="1">
        <f>IF('Base Consolidada'!ALH73="APLICA",1," ")</f>
        <v>1</v>
      </c>
      <c r="DA81" s="1" t="str">
        <f>IF('Base Consolidada'!ALI73="APLICA",1," ")</f>
        <v> </v>
      </c>
      <c r="DB81" s="1">
        <f>IF('Base Consolidada'!ALJ73="APLICA",1," ")</f>
        <v>1</v>
      </c>
      <c r="DC81" s="1" t="str">
        <f>IF('Base Consolidada'!ALK73="APLICA",1," ")</f>
        <v> </v>
      </c>
      <c r="DD81" s="1" t="str">
        <f>IF('Base Consolidada'!ALL73="APLICA",1," ")</f>
        <v> </v>
      </c>
      <c r="DE81" s="1" t="str">
        <f>IF('Base Consolidada'!ALM73="APLICA",1," ")</f>
        <v> </v>
      </c>
      <c r="DF81" s="1" t="str">
        <f>IF('Base Consolidada'!ALN73="APLICA",1," ")</f>
        <v> </v>
      </c>
      <c r="DG81" s="1" t="str">
        <f>IF('Base Consolidada'!ALO73="APLICA",1," ")</f>
        <v> </v>
      </c>
      <c r="DH81" s="1" t="str">
        <f>IF('Base Consolidada'!ALP73="APLICA",1," ")</f>
        <v> </v>
      </c>
      <c r="DI81" s="1">
        <f>IF('Base Consolidada'!ALQ73="APLICA",1," ")</f>
        <v>1</v>
      </c>
      <c r="DJ81" s="1" t="str">
        <f>IF('Base Consolidada'!ALR73="APLICA",1," ")</f>
        <v> </v>
      </c>
      <c r="DK81" s="1" t="str">
        <f>IF('Base Consolidada'!ALS73="APLICA",1," ")</f>
        <v> </v>
      </c>
      <c r="DL81" s="1" t="str">
        <f>IF('Base Consolidada'!ALT73="APLICA",1," ")</f>
        <v> </v>
      </c>
      <c r="DM81" s="1" t="str">
        <f>IF('Base Consolidada'!ALU73="APLICA",1," ")</f>
        <v> </v>
      </c>
      <c r="DN81" s="1" t="str">
        <f>IF('Base Consolidada'!ALV73="APLICA",1," ")</f>
        <v> </v>
      </c>
      <c r="DO81" s="1" t="str">
        <f>IF('Base Consolidada'!ALW73="APLICA",1," ")</f>
        <v> </v>
      </c>
      <c r="DP81" s="1" t="str">
        <f>IF('Base Consolidada'!ALX73="APLICA",1," ")</f>
        <v> </v>
      </c>
    </row>
    <row r="82" ht="14.5" spans="1:120">
      <c r="A82" s="49">
        <f>'Base Consolidada'!B62</f>
        <v>79</v>
      </c>
      <c r="B82" s="1" t="s">
        <v>2662</v>
      </c>
      <c r="C82" s="1"/>
      <c r="D82" s="1" t="str">
        <f>IF(OR('Base Consolidada'!DW62="VOLQUETA",'Base Consolidada'!DW62="BUS",'Base Consolidada'!DW62="BUSETA",'Base Consolidada'!DW62="CAMIÓN",'Base Consolidada'!DW62="AUTOMÓVIL",'Base Consolidada'!DW62="CAMIONETA",'Base Consolidada'!DW62="MICROBUS",'Base Consolidada'!DW62="CAMPERO",'Base Consolidada'!DW62="TRACTOCAMION"),"CONDUCTOR",'Base Consolidada'!DW62)</f>
        <v>TRACTOCAMIÓN</v>
      </c>
      <c r="E82" s="1" t="e">
        <f>IF(OR(#REF!="VOLQUETA",#REF!="BUS",#REF!="BUSETA",#REF!="CAMIÓN",#REF!="AUTOMÓVIL",#REF!="CAMIONETA",#REF!="MICROBUS",#REF!="CAMPERO",#REF!="TRACTOCAMION"),"CONDUCTOR",#REF!)</f>
        <v>#REF!</v>
      </c>
      <c r="F82" s="1" t="e">
        <f>IF(OR(#REF!="VOLQUETA",#REF!="BUS",#REF!="BUSETA",#REF!="CAMIÓN",#REF!="AUTOMÓVIL",#REF!="CAMIONETA",#REF!="MICROBUS",#REF!="CAMPERO",#REF!="TRACTOCAMION"),"CONDUCTOR",#REF!)</f>
        <v>#REF!</v>
      </c>
      <c r="G82" s="49" t="e">
        <f>IF(OR(#REF!="VOLQUETA",#REF!="BUS",#REF!="BUSETA",#REF!="CAMIÓN",#REF!="AUTOMÓVIL",#REF!="CAMIONETA",#REF!="MICROBUS",#REF!="CAMPERO",#REF!="TRACTOCAMION"),"CONDUCTOR",#REF!)</f>
        <v>#REF!</v>
      </c>
      <c r="H82" s="49" t="e">
        <f>IF(OR(#REF!="VOLQUETA",#REF!="BUS",#REF!="BUSETA",#REF!="CAMIÓN",#REF!="AUTOMÓVIL",#REF!="CAMIONETA",#REF!="MICROBUS",#REF!="CAMPERO",#REF!="TRACTOCAMION"),"CONDUCTOR",#REF!)</f>
        <v>#REF!</v>
      </c>
      <c r="I82" s="49" t="e">
        <f>IF(OR(#REF!="VOLQUETA",#REF!="BUS",#REF!="BUSETA",#REF!="CAMIÓN",#REF!="AUTOMÓVIL",#REF!="CAMIONETA",#REF!="MICROBUS",#REF!="CAMPERO",#REF!="TRACTOCAMION"),"CONDUCTOR",#REF!)</f>
        <v>#REF!</v>
      </c>
      <c r="J82" s="49" t="e">
        <f>IF(OR(#REF!="VOLQUETA",#REF!="BUS",#REF!="BUSETA",#REF!="CAMIÓN",#REF!="AUTOMÓVIL",#REF!="CAMIONETA",#REF!="MICROBUS",#REF!="CAMPERO",#REF!="TRACTOCAMION"),"CONDUCTOR",#REF!)</f>
        <v>#REF!</v>
      </c>
      <c r="K82" s="49" t="e">
        <f>IF(OR(#REF!="VOLQUETA",#REF!="BUS",#REF!="BUSETA",#REF!="CAMIÓN",#REF!="AUTOMÓVIL",#REF!="CAMIONETA",#REF!="MICROBUS",#REF!="CAMPERO",#REF!="TRACTOCAMION"),"CONDUCTOR",#REF!)</f>
        <v>#REF!</v>
      </c>
      <c r="L82" s="49" t="e">
        <f>IF(OR(#REF!="VOLQUETA",#REF!="BUS",#REF!="BUSETA",#REF!="CAMIÓN",#REF!="AUTOMÓVIL",#REF!="CAMIONETA",#REF!="MICROBUS",#REF!="CAMPERO",#REF!="TRACTOCAMION"),"CONDUCTOR",#REF!)</f>
        <v>#REF!</v>
      </c>
      <c r="M82" s="49" t="e">
        <f>IF(OR(#REF!="VOLQUETA",#REF!="BUS",#REF!="BUSETA",#REF!="CAMIÓN",#REF!="AUTOMÓVIL",#REF!="CAMIONETA",#REF!="MICROBUS",#REF!="CAMPERO",#REF!="TRACTOCAMION"),"CONDUCTOR",#REF!)</f>
        <v>#REF!</v>
      </c>
      <c r="N82" s="49" t="e">
        <f>IF(OR(#REF!="VOLQUETA",#REF!="BUS",#REF!="BUSETA",#REF!="CAMIÓN",#REF!="AUTOMÓVIL",#REF!="CAMIONETA",#REF!="MICROBUS",#REF!="CAMPERO",#REF!="TRACTOCAMION"),"CONDUCTOR",#REF!)</f>
        <v>#REF!</v>
      </c>
      <c r="O82" s="49" t="e">
        <f>IF(OR(#REF!="VOLQUETA",#REF!="BUS",#REF!="BUSETA",#REF!="CAMIÓN",#REF!="AUTOMÓVIL",#REF!="CAMIONETA",#REF!="MICROBUS",#REF!="CAMPERO",#REF!="TRACTOCAMION"),"CONDUCTOR",#REF!)</f>
        <v>#REF!</v>
      </c>
      <c r="P82" s="49">
        <f>YEAR('Base Consolidada'!QM62)-YEAR('Base Consolidada'!CG62)</f>
        <v>34</v>
      </c>
      <c r="Q82" s="51" t="e">
        <f>IF(#REF!=0," ",YEAR('Base Consolidada'!QM62)-YEAR(#REF!))</f>
        <v>#REF!</v>
      </c>
      <c r="R82" s="51" t="e">
        <f>IF(#REF!=0," ",YEAR('Base Consolidada'!QM62)-YEAR(#REF!))</f>
        <v>#REF!</v>
      </c>
      <c r="S82" s="51" t="e">
        <f>IF(#REF!=0," ",YEAR('Base Consolidada'!$QM$7)-YEAR(#REF!))</f>
        <v>#REF!</v>
      </c>
      <c r="T82" s="51" t="e">
        <f>IF(#REF!=0," ",YEAR('Base Consolidada'!$QM$7)-YEAR(#REF!))</f>
        <v>#REF!</v>
      </c>
      <c r="U82" s="51" t="e">
        <f>IF(#REF!=0," ",YEAR('Base Consolidada'!$QM$7)-YEAR(#REF!))</f>
        <v>#REF!</v>
      </c>
      <c r="V82" s="51" t="e">
        <f>IF(#REF!=0," ",YEAR('Base Consolidada'!$QM$7)-YEAR(#REF!))</f>
        <v>#REF!</v>
      </c>
      <c r="W82" s="51" t="e">
        <f>IF(#REF!=0," ",YEAR('Base Consolidada'!$QM$7)-YEAR(#REF!))</f>
        <v>#REF!</v>
      </c>
      <c r="X82" s="51" t="e">
        <f>IF(#REF!=0," ",YEAR('Base Consolidada'!$QM$7)-YEAR(#REF!))</f>
        <v>#REF!</v>
      </c>
      <c r="Y82" s="51" t="e">
        <f>IF(#REF!=0," ",YEAR('Base Consolidada'!$QM$7)-YEAR(#REF!))</f>
        <v>#REF!</v>
      </c>
      <c r="Z82" s="51" t="e">
        <f>IF(#REF!=0," ",YEAR('Base Consolidada'!$QM$7)-YEAR(#REF!))</f>
        <v>#REF!</v>
      </c>
      <c r="AA82" s="51" t="e">
        <f>IF(#REF!=0," ",YEAR('Base Consolidada'!$QM$7)-YEAR(#REF!))</f>
        <v>#REF!</v>
      </c>
      <c r="AB82" s="1" t="str">
        <f>IF('Base Consolidada'!CI62="********"," ",'Base Consolidada'!CI62)</f>
        <v>*****</v>
      </c>
      <c r="AC82" s="1" t="e">
        <f>IF(#REF!=0," ",#REF!)</f>
        <v>#REF!</v>
      </c>
      <c r="AD82" s="1" t="e">
        <f>#REF!</f>
        <v>#REF!</v>
      </c>
      <c r="AE82" s="1" t="e">
        <f>#REF!</f>
        <v>#REF!</v>
      </c>
      <c r="AF82" s="1" t="e">
        <f>#REF!</f>
        <v>#REF!</v>
      </c>
      <c r="AG82" s="1" t="e">
        <f>#REF!</f>
        <v>#REF!</v>
      </c>
      <c r="AH82" s="1" t="e">
        <f>#REF!</f>
        <v>#REF!</v>
      </c>
      <c r="AI82" s="1" t="e">
        <f>#REF!</f>
        <v>#REF!</v>
      </c>
      <c r="AJ82" s="1" t="e">
        <f>#REF!</f>
        <v>#REF!</v>
      </c>
      <c r="AK82" s="1" t="e">
        <f>#REF!</f>
        <v>#REF!</v>
      </c>
      <c r="AL82" s="1" t="e">
        <f>#REF!</f>
        <v>#REF!</v>
      </c>
      <c r="AM82" s="1" t="e">
        <f>#REF!</f>
        <v>#REF!</v>
      </c>
      <c r="AN82" s="1"/>
      <c r="AO82" s="1" t="e">
        <f>#REF!</f>
        <v>#REF!</v>
      </c>
      <c r="AP82" s="53" t="e">
        <f>#REF!</f>
        <v>#REF!</v>
      </c>
      <c r="AQ82" s="1" t="e">
        <f>#REF!</f>
        <v>#REF!</v>
      </c>
      <c r="AR82" s="1" t="e">
        <f>#REF!</f>
        <v>#REF!</v>
      </c>
      <c r="AS82" s="1" t="e">
        <f>#REF!</f>
        <v>#REF!</v>
      </c>
      <c r="AT82" s="54"/>
      <c r="AU82" s="54" t="e">
        <f>IF(#REF!=0," ",YEAR('Base Consolidada'!QM62)-YEAR(#REF!))</f>
        <v>#REF!</v>
      </c>
      <c r="AV82" s="54" t="e">
        <f>IF(#REF!=0," ",YEAR('Base Consolidada'!QM62)-YEAR(#REF!))</f>
        <v>#REF!</v>
      </c>
      <c r="AW82" s="54" t="e">
        <f>IF(#REF!=0," ",YEAR('Base Consolidada'!$QM$7)-YEAR(#REF!))</f>
        <v>#REF!</v>
      </c>
      <c r="AX82" s="54" t="e">
        <f>IF(#REF!=0," ",YEAR('Base Consolidada'!$QM$7)-YEAR(#REF!))</f>
        <v>#REF!</v>
      </c>
      <c r="AY82" s="54" t="e">
        <f>IF(#REF!=0," ",YEAR('Base Consolidada'!$QM$7)-YEAR(#REF!))</f>
        <v>#REF!</v>
      </c>
      <c r="AZ82" s="1"/>
      <c r="BA82" s="1" t="e">
        <f>#REF!</f>
        <v>#REF!</v>
      </c>
      <c r="BB82" s="1" t="e">
        <f>#REF!</f>
        <v>#REF!</v>
      </c>
      <c r="BC82" s="1" t="e">
        <f>#REF!</f>
        <v>#REF!</v>
      </c>
      <c r="BD82" s="1" t="e">
        <f>#REF!</f>
        <v>#REF!</v>
      </c>
      <c r="BE82" s="1" t="e">
        <f>#REF!</f>
        <v>#REF!</v>
      </c>
      <c r="BF82" s="1" t="str">
        <f>IF('Base Consolidada'!AJT62="APLICA",1," ")</f>
        <v> </v>
      </c>
      <c r="BG82" s="1">
        <f>IF('Base Consolidada'!AJU62="APLICA",1," ")</f>
        <v>1</v>
      </c>
      <c r="BH82" s="1">
        <f>IF('Base Consolidada'!AJV62="APLICA",1," ")</f>
        <v>1</v>
      </c>
      <c r="BI82" s="1">
        <f>IF('Base Consolidada'!AJW62="APLICA",1," ")</f>
        <v>1</v>
      </c>
      <c r="BJ82" s="1" t="str">
        <f>IF('Base Consolidada'!AJX62="APLICA",1," ")</f>
        <v> </v>
      </c>
      <c r="BK82" s="1" t="str">
        <f>IF('Base Consolidada'!AJY62="APLICA",1," ")</f>
        <v> </v>
      </c>
      <c r="BL82" s="1" t="str">
        <f>IF('Base Consolidada'!AJZ62="APLICA",1," ")</f>
        <v> </v>
      </c>
      <c r="BM82" s="1" t="str">
        <f>IF('Base Consolidada'!AKA62="APLICA",1," ")</f>
        <v> </v>
      </c>
      <c r="BN82" s="1" t="str">
        <f>IF('Base Consolidada'!AKB62="APLICA",1," ")</f>
        <v> </v>
      </c>
      <c r="BO82" s="1" t="str">
        <f>IF('Base Consolidada'!AKC62="APLICA",1," ")</f>
        <v> </v>
      </c>
      <c r="BP82" s="1" t="str">
        <f>IF('Base Consolidada'!AKD62="APLICA",1," ")</f>
        <v> </v>
      </c>
      <c r="BQ82" s="1" t="str">
        <f>IF('Base Consolidada'!AKE62="APLICA",1," ")</f>
        <v> </v>
      </c>
      <c r="BR82" s="1">
        <f>IF('Base Consolidada'!AKF62="APLICA",1," ")</f>
        <v>1</v>
      </c>
      <c r="BS82" s="1" t="str">
        <f>IF('Base Consolidada'!AKG62="APLICA",1," ")</f>
        <v> </v>
      </c>
      <c r="BT82" s="1" t="str">
        <f>IF('Base Consolidada'!AKH62="APLICA",1," ")</f>
        <v> </v>
      </c>
      <c r="BU82" s="1" t="str">
        <f>IF('Base Consolidada'!AKI62="APLICA",1," ")</f>
        <v> </v>
      </c>
      <c r="BV82" s="1" t="str">
        <f>IF('Base Consolidada'!AKJ62="APLICA",1," ")</f>
        <v> </v>
      </c>
      <c r="BW82" s="1" t="str">
        <f>IF('Base Consolidada'!AKK62="APLICA",1," ")</f>
        <v> </v>
      </c>
      <c r="BX82" s="1" t="str">
        <f>IF('Base Consolidada'!AKL62="APLICA",1," ")</f>
        <v> </v>
      </c>
      <c r="BY82" s="1" t="str">
        <f>IF('Base Consolidada'!AKM62="APLICA",1," ")</f>
        <v> </v>
      </c>
      <c r="BZ82" s="1" t="str">
        <f>IF('Base Consolidada'!AKN62="APLICA",1," ")</f>
        <v> </v>
      </c>
      <c r="CA82" s="1" t="str">
        <f>IF('Base Consolidada'!AKO62="APLICA",1," ")</f>
        <v> </v>
      </c>
      <c r="CB82" s="1">
        <f>IF('Base Consolidada'!AKP62="APLICA",1," ")</f>
        <v>1</v>
      </c>
      <c r="CC82" s="1" t="str">
        <f>IF('Base Consolidada'!AKQ62="APLICA",1," ")</f>
        <v> </v>
      </c>
      <c r="CD82" s="1" t="str">
        <f>IF('Base Consolidada'!AKR62="APLICA",1," ")</f>
        <v> </v>
      </c>
      <c r="CE82" s="1" t="str">
        <f>IF('Base Consolidada'!AKS62="APLICA",1," ")</f>
        <v> </v>
      </c>
      <c r="CF82" s="1" t="str">
        <f>IF('Base Consolidada'!AKT62="APLICA",1," ")</f>
        <v> </v>
      </c>
      <c r="CG82" s="1" t="str">
        <f>IF('Base Consolidada'!AKU62="APLICA",1," ")</f>
        <v> </v>
      </c>
      <c r="CH82" s="1">
        <f>IF('Base Consolidada'!AKV62="APLICA",1," ")</f>
        <v>1</v>
      </c>
      <c r="CI82" s="1" t="str">
        <f>IF('Base Consolidada'!AKW62="APLICA",1," ")</f>
        <v> </v>
      </c>
      <c r="CJ82" s="1" t="str">
        <f>IF('Base Consolidada'!AKX62="APLICA",1," ")</f>
        <v> </v>
      </c>
      <c r="CK82" s="1" t="str">
        <f>IF('Base Consolidada'!AKY62="APLICA",1," ")</f>
        <v> </v>
      </c>
      <c r="CL82" s="1" t="str">
        <f>IF('Base Consolidada'!AKZ62="APLICA",1," ")</f>
        <v> </v>
      </c>
      <c r="CM82" s="1" t="str">
        <f>IF('Base Consolidada'!ALA62="APLICA",1," ")</f>
        <v> </v>
      </c>
      <c r="CN82" s="1" t="str">
        <f>IF('Base Consolidada'!ALB62="APLICA",1," ")</f>
        <v> </v>
      </c>
      <c r="CO82" s="1" t="str">
        <f>IF('Base Consolidada'!ALC62="APLICA",1," ")</f>
        <v> </v>
      </c>
      <c r="CP82" s="1" t="str">
        <f>IF('Base Consolidada'!ALD62="APLICA",1," ")</f>
        <v> </v>
      </c>
      <c r="CQ82" s="1">
        <f>IF('Base Consolidada'!ALE62="APLICA",1," ")</f>
        <v>1</v>
      </c>
      <c r="CR82" s="1" t="e">
        <f>IF('Base Consolidada'!#REF!="APLICA",1," ")</f>
        <v>#REF!</v>
      </c>
      <c r="CS82" s="1" t="e">
        <f>IF('Base Consolidada'!#REF!="APLICA",1," ")</f>
        <v>#REF!</v>
      </c>
      <c r="CT82" s="1" t="e">
        <f>IF('Base Consolidada'!#REF!="APLICA",1," ")</f>
        <v>#REF!</v>
      </c>
      <c r="CU82" s="1" t="e">
        <f>IF('Base Consolidada'!#REF!="APLICA",1," ")</f>
        <v>#REF!</v>
      </c>
      <c r="CV82" s="1" t="e">
        <f>IF('Base Consolidada'!#REF!="APLICA",1," ")</f>
        <v>#REF!</v>
      </c>
      <c r="CW82" s="1" t="e">
        <f>IF('Base Consolidada'!#REF!="APLICA",1," ")</f>
        <v>#REF!</v>
      </c>
      <c r="CX82" s="1" t="str">
        <f>IF('Base Consolidada'!ALF62="APLICA",1," ")</f>
        <v> </v>
      </c>
      <c r="CY82" s="1" t="str">
        <f>IF('Base Consolidada'!ALG62="APLICA",1," ")</f>
        <v> </v>
      </c>
      <c r="CZ82" s="1">
        <f>IF('Base Consolidada'!ALH62="APLICA",1," ")</f>
        <v>1</v>
      </c>
      <c r="DA82" s="1" t="str">
        <f>IF('Base Consolidada'!ALI62="APLICA",1," ")</f>
        <v> </v>
      </c>
      <c r="DB82" s="1" t="str">
        <f>IF('Base Consolidada'!ALJ62="APLICA",1," ")</f>
        <v> </v>
      </c>
      <c r="DC82" s="1">
        <f>IF('Base Consolidada'!ALK62="APLICA",1," ")</f>
        <v>1</v>
      </c>
      <c r="DD82" s="1" t="str">
        <f>IF('Base Consolidada'!ALL62="APLICA",1," ")</f>
        <v> </v>
      </c>
      <c r="DE82" s="1" t="str">
        <f>IF('Base Consolidada'!ALM62="APLICA",1," ")</f>
        <v> </v>
      </c>
      <c r="DF82" s="1" t="str">
        <f>IF('Base Consolidada'!ALN62="APLICA",1," ")</f>
        <v> </v>
      </c>
      <c r="DG82" s="1" t="str">
        <f>IF('Base Consolidada'!ALO62="APLICA",1," ")</f>
        <v> </v>
      </c>
      <c r="DH82" s="1">
        <f>IF('Base Consolidada'!ALP62="APLICA",1," ")</f>
        <v>1</v>
      </c>
      <c r="DI82" s="1" t="str">
        <f>IF('Base Consolidada'!ALQ62="APLICA",1," ")</f>
        <v> </v>
      </c>
      <c r="DJ82" s="1" t="str">
        <f>IF('Base Consolidada'!ALR62="APLICA",1," ")</f>
        <v> </v>
      </c>
      <c r="DK82" s="1" t="str">
        <f>IF('Base Consolidada'!ALS62="APLICA",1," ")</f>
        <v> </v>
      </c>
      <c r="DL82" s="1" t="str">
        <f>IF('Base Consolidada'!ALT62="APLICA",1," ")</f>
        <v> </v>
      </c>
      <c r="DM82" s="1" t="str">
        <f>IF('Base Consolidada'!ALU62="APLICA",1," ")</f>
        <v> </v>
      </c>
      <c r="DN82" s="1" t="str">
        <f>IF('Base Consolidada'!ALV62="APLICA",1," ")</f>
        <v> </v>
      </c>
      <c r="DO82" s="1" t="str">
        <f>IF('Base Consolidada'!ALW62="APLICA",1," ")</f>
        <v> </v>
      </c>
      <c r="DP82" s="1" t="str">
        <f>IF('Base Consolidada'!ALX62="APLICA",1," ")</f>
        <v> </v>
      </c>
    </row>
    <row r="83" ht="14.5" spans="1:120">
      <c r="A83" s="49">
        <f>'Base Consolidada'!B22</f>
        <v>22</v>
      </c>
      <c r="B83" s="1" t="s">
        <v>3954</v>
      </c>
      <c r="C83" s="1" t="s">
        <v>3959</v>
      </c>
      <c r="D83" s="1" t="str">
        <f>IF(OR('Base Consolidada'!DW22="VOLQUETA",'Base Consolidada'!DW22="BUS",'Base Consolidada'!DW22="BUSETA",'Base Consolidada'!DW22="CAMIÓN",'Base Consolidada'!DW22="AUTOMÓVIL",'Base Consolidada'!DW22="CAMIONETA",'Base Consolidada'!DW22="MICROBUS",'Base Consolidada'!DW22="CAMPERO",'Base Consolidada'!DW22="TRACTOCAMION"),"CONDUCTOR",'Base Consolidada'!DW22)</f>
        <v>MOTOCICLETA</v>
      </c>
      <c r="E83" s="1" t="e">
        <f>IF(OR(#REF!="VOLQUETA",#REF!="BUS",#REF!="BUSETA",#REF!="CAMIÓN",#REF!="AUTOMÓVIL",#REF!="CAMIONETA",#REF!="MICROBUS",#REF!="CAMPERO",#REF!="TRACTOCAMION"),"CONDUCTOR",#REF!)</f>
        <v>#REF!</v>
      </c>
      <c r="F83" s="1" t="e">
        <f>IF(OR(#REF!="VOLQUETA",#REF!="BUS",#REF!="BUSETA",#REF!="CAMIÓN",#REF!="AUTOMÓVIL",#REF!="CAMIONETA",#REF!="MICROBUS",#REF!="CAMPERO",#REF!="TRACTOCAMION"),"CONDUCTOR",#REF!)</f>
        <v>#REF!</v>
      </c>
      <c r="G83" s="49" t="e">
        <f>IF(OR(#REF!="VOLQUETA",#REF!="BUS",#REF!="BUSETA",#REF!="CAMIÓN",#REF!="AUTOMÓVIL",#REF!="CAMIONETA",#REF!="MICROBUS",#REF!="CAMPERO",#REF!="TRACTOCAMION"),"CONDUCTOR",#REF!)</f>
        <v>#REF!</v>
      </c>
      <c r="H83" s="49" t="e">
        <f>IF(OR(#REF!="VOLQUETA",#REF!="BUS",#REF!="BUSETA",#REF!="CAMIÓN",#REF!="AUTOMÓVIL",#REF!="CAMIONETA",#REF!="MICROBUS",#REF!="CAMPERO",#REF!="TRACTOCAMION"),"CONDUCTOR",#REF!)</f>
        <v>#REF!</v>
      </c>
      <c r="I83" s="49" t="e">
        <f>IF(OR(#REF!="VOLQUETA",#REF!="BUS",#REF!="BUSETA",#REF!="CAMIÓN",#REF!="AUTOMÓVIL",#REF!="CAMIONETA",#REF!="MICROBUS",#REF!="CAMPERO",#REF!="TRACTOCAMION"),"CONDUCTOR",#REF!)</f>
        <v>#REF!</v>
      </c>
      <c r="J83" s="49" t="e">
        <f>IF(OR(#REF!="VOLQUETA",#REF!="BUS",#REF!="BUSETA",#REF!="CAMIÓN",#REF!="AUTOMÓVIL",#REF!="CAMIONETA",#REF!="MICROBUS",#REF!="CAMPERO",#REF!="TRACTOCAMION"),"CONDUCTOR",#REF!)</f>
        <v>#REF!</v>
      </c>
      <c r="K83" s="49" t="e">
        <f>IF(OR(#REF!="VOLQUETA",#REF!="BUS",#REF!="BUSETA",#REF!="CAMIÓN",#REF!="AUTOMÓVIL",#REF!="CAMIONETA",#REF!="MICROBUS",#REF!="CAMPERO",#REF!="TRACTOCAMION"),"CONDUCTOR",#REF!)</f>
        <v>#REF!</v>
      </c>
      <c r="L83" s="49" t="e">
        <f>IF(OR(#REF!="VOLQUETA",#REF!="BUS",#REF!="BUSETA",#REF!="CAMIÓN",#REF!="AUTOMÓVIL",#REF!="CAMIONETA",#REF!="MICROBUS",#REF!="CAMPERO",#REF!="TRACTOCAMION"),"CONDUCTOR",#REF!)</f>
        <v>#REF!</v>
      </c>
      <c r="M83" s="49" t="e">
        <f>IF(OR(#REF!="VOLQUETA",#REF!="BUS",#REF!="BUSETA",#REF!="CAMIÓN",#REF!="AUTOMÓVIL",#REF!="CAMIONETA",#REF!="MICROBUS",#REF!="CAMPERO",#REF!="TRACTOCAMION"),"CONDUCTOR",#REF!)</f>
        <v>#REF!</v>
      </c>
      <c r="N83" s="49" t="e">
        <f>IF(OR(#REF!="VOLQUETA",#REF!="BUS",#REF!="BUSETA",#REF!="CAMIÓN",#REF!="AUTOMÓVIL",#REF!="CAMIONETA",#REF!="MICROBUS",#REF!="CAMPERO",#REF!="TRACTOCAMION"),"CONDUCTOR",#REF!)</f>
        <v>#REF!</v>
      </c>
      <c r="O83" s="49" t="e">
        <f>IF(OR(#REF!="VOLQUETA",#REF!="BUS",#REF!="BUSETA",#REF!="CAMIÓN",#REF!="AUTOMÓVIL",#REF!="CAMIONETA",#REF!="MICROBUS",#REF!="CAMPERO",#REF!="TRACTOCAMION"),"CONDUCTOR",#REF!)</f>
        <v>#REF!</v>
      </c>
      <c r="P83" s="49">
        <f>YEAR('Base Consolidada'!QM22)-YEAR('Base Consolidada'!CG22)</f>
        <v>24</v>
      </c>
      <c r="Q83" s="51" t="e">
        <f>IF(#REF!=0," ",YEAR('Base Consolidada'!QM22)-YEAR(#REF!))</f>
        <v>#REF!</v>
      </c>
      <c r="R83" s="51" t="e">
        <f>IF(#REF!=0," ",YEAR('Base Consolidada'!QM22)-YEAR(#REF!))</f>
        <v>#REF!</v>
      </c>
      <c r="S83" s="51" t="e">
        <f>IF(#REF!=0," ",YEAR('Base Consolidada'!$QM$7)-YEAR(#REF!))</f>
        <v>#REF!</v>
      </c>
      <c r="T83" s="51" t="e">
        <f>IF(#REF!=0," ",YEAR('Base Consolidada'!$QM$7)-YEAR(#REF!))</f>
        <v>#REF!</v>
      </c>
      <c r="U83" s="51" t="e">
        <f>IF(#REF!=0," ",YEAR('Base Consolidada'!$QM$7)-YEAR(#REF!))</f>
        <v>#REF!</v>
      </c>
      <c r="V83" s="51" t="e">
        <f>IF(#REF!=0," ",YEAR('Base Consolidada'!$QM$7)-YEAR(#REF!))</f>
        <v>#REF!</v>
      </c>
      <c r="W83" s="51" t="e">
        <f>IF(#REF!=0," ",YEAR('Base Consolidada'!$QM$7)-YEAR(#REF!))</f>
        <v>#REF!</v>
      </c>
      <c r="X83" s="51" t="e">
        <f>IF(#REF!=0," ",YEAR('Base Consolidada'!$QM$7)-YEAR(#REF!))</f>
        <v>#REF!</v>
      </c>
      <c r="Y83" s="51" t="e">
        <f>IF(#REF!=0," ",YEAR('Base Consolidada'!$QM$7)-YEAR(#REF!))</f>
        <v>#REF!</v>
      </c>
      <c r="Z83" s="51" t="e">
        <f>IF(#REF!=0," ",YEAR('Base Consolidada'!$QM$7)-YEAR(#REF!))</f>
        <v>#REF!</v>
      </c>
      <c r="AA83" s="51" t="e">
        <f>IF(#REF!=0," ",YEAR('Base Consolidada'!$QM$7)-YEAR(#REF!))</f>
        <v>#REF!</v>
      </c>
      <c r="AB83" s="1" t="str">
        <f>IF('Base Consolidada'!CI22="********"," ",'Base Consolidada'!CI22)</f>
        <v>MUERTO</v>
      </c>
      <c r="AC83" s="1" t="e">
        <f>IF(#REF!=0," ",#REF!)</f>
        <v>#REF!</v>
      </c>
      <c r="AD83" s="1" t="e">
        <f>#REF!</f>
        <v>#REF!</v>
      </c>
      <c r="AE83" s="1" t="e">
        <f>#REF!</f>
        <v>#REF!</v>
      </c>
      <c r="AF83" s="1" t="e">
        <f>#REF!</f>
        <v>#REF!</v>
      </c>
      <c r="AG83" s="1" t="e">
        <f>#REF!</f>
        <v>#REF!</v>
      </c>
      <c r="AH83" s="1" t="e">
        <f>#REF!</f>
        <v>#REF!</v>
      </c>
      <c r="AI83" s="1" t="e">
        <f>#REF!</f>
        <v>#REF!</v>
      </c>
      <c r="AJ83" s="1" t="e">
        <f>#REF!</f>
        <v>#REF!</v>
      </c>
      <c r="AK83" s="1" t="e">
        <f>#REF!</f>
        <v>#REF!</v>
      </c>
      <c r="AL83" s="1" t="e">
        <f>#REF!</f>
        <v>#REF!</v>
      </c>
      <c r="AM83" s="1" t="e">
        <f>#REF!</f>
        <v>#REF!</v>
      </c>
      <c r="AN83" s="1"/>
      <c r="AO83" s="1" t="e">
        <f>#REF!</f>
        <v>#REF!</v>
      </c>
      <c r="AP83" s="53" t="e">
        <f>#REF!</f>
        <v>#REF!</v>
      </c>
      <c r="AQ83" s="1" t="e">
        <f>#REF!</f>
        <v>#REF!</v>
      </c>
      <c r="AR83" s="1" t="e">
        <f>#REF!</f>
        <v>#REF!</v>
      </c>
      <c r="AS83" s="1" t="e">
        <f>#REF!</f>
        <v>#REF!</v>
      </c>
      <c r="AT83" s="54"/>
      <c r="AU83" s="54" t="e">
        <f>IF(#REF!=0," ",YEAR('Base Consolidada'!QM22)-YEAR(#REF!))</f>
        <v>#REF!</v>
      </c>
      <c r="AV83" s="54" t="e">
        <f>IF(#REF!=0," ",YEAR('Base Consolidada'!QM22)-YEAR(#REF!))</f>
        <v>#REF!</v>
      </c>
      <c r="AW83" s="54" t="e">
        <f>IF(#REF!=0," ",YEAR('Base Consolidada'!$QM$7)-YEAR(#REF!))</f>
        <v>#REF!</v>
      </c>
      <c r="AX83" s="54" t="e">
        <f>IF(#REF!=0," ",YEAR('Base Consolidada'!$QM$7)-YEAR(#REF!))</f>
        <v>#REF!</v>
      </c>
      <c r="AY83" s="54" t="e">
        <f>IF(#REF!=0," ",YEAR('Base Consolidada'!$QM$7)-YEAR(#REF!))</f>
        <v>#REF!</v>
      </c>
      <c r="AZ83" s="1"/>
      <c r="BA83" s="1" t="e">
        <f>#REF!</f>
        <v>#REF!</v>
      </c>
      <c r="BB83" s="1" t="e">
        <f>#REF!</f>
        <v>#REF!</v>
      </c>
      <c r="BC83" s="1" t="e">
        <f>#REF!</f>
        <v>#REF!</v>
      </c>
      <c r="BD83" s="1" t="e">
        <f>#REF!</f>
        <v>#REF!</v>
      </c>
      <c r="BE83" s="1" t="e">
        <f>#REF!</f>
        <v>#REF!</v>
      </c>
      <c r="BF83" s="1">
        <f>IF('Base Consolidada'!AJT22="APLICA",1," ")</f>
        <v>1</v>
      </c>
      <c r="BG83" s="1" t="str">
        <f>IF('Base Consolidada'!AJU22="APLICA",1," ")</f>
        <v> </v>
      </c>
      <c r="BH83" s="1" t="str">
        <f>IF('Base Consolidada'!AJV22="APLICA",1," ")</f>
        <v> </v>
      </c>
      <c r="BI83" s="1" t="str">
        <f>IF('Base Consolidada'!AJW22="APLICA",1," ")</f>
        <v> </v>
      </c>
      <c r="BJ83" s="1">
        <f>IF('Base Consolidada'!AJX22="APLICA",1," ")</f>
        <v>1</v>
      </c>
      <c r="BK83" s="1" t="str">
        <f>IF('Base Consolidada'!AJY22="APLICA",1," ")</f>
        <v> </v>
      </c>
      <c r="BL83" s="1" t="str">
        <f>IF('Base Consolidada'!AJZ22="APLICA",1," ")</f>
        <v> </v>
      </c>
      <c r="BM83" s="1" t="str">
        <f>IF('Base Consolidada'!AKA22="APLICA",1," ")</f>
        <v> </v>
      </c>
      <c r="BN83" s="1" t="str">
        <f>IF('Base Consolidada'!AKB22="APLICA",1," ")</f>
        <v> </v>
      </c>
      <c r="BO83" s="1" t="str">
        <f>IF('Base Consolidada'!AKC22="APLICA",1," ")</f>
        <v> </v>
      </c>
      <c r="BP83" s="1" t="str">
        <f>IF('Base Consolidada'!AKD22="APLICA",1," ")</f>
        <v> </v>
      </c>
      <c r="BQ83" s="1" t="str">
        <f>IF('Base Consolidada'!AKE22="APLICA",1," ")</f>
        <v> </v>
      </c>
      <c r="BR83" s="1" t="str">
        <f>IF('Base Consolidada'!AKF22="APLICA",1," ")</f>
        <v> </v>
      </c>
      <c r="BS83" s="1" t="str">
        <f>IF('Base Consolidada'!AKG22="APLICA",1," ")</f>
        <v> </v>
      </c>
      <c r="BT83" s="1" t="str">
        <f>IF('Base Consolidada'!AKH22="APLICA",1," ")</f>
        <v> </v>
      </c>
      <c r="BU83" s="1" t="str">
        <f>IF('Base Consolidada'!AKI22="APLICA",1," ")</f>
        <v> </v>
      </c>
      <c r="BV83" s="1" t="str">
        <f>IF('Base Consolidada'!AKJ22="APLICA",1," ")</f>
        <v> </v>
      </c>
      <c r="BW83" s="1" t="str">
        <f>IF('Base Consolidada'!AKK22="APLICA",1," ")</f>
        <v> </v>
      </c>
      <c r="BX83" s="1" t="str">
        <f>IF('Base Consolidada'!AKL22="APLICA",1," ")</f>
        <v> </v>
      </c>
      <c r="BY83" s="1" t="str">
        <f>IF('Base Consolidada'!AKM22="APLICA",1," ")</f>
        <v> </v>
      </c>
      <c r="BZ83" s="1" t="str">
        <f>IF('Base Consolidada'!AKN22="APLICA",1," ")</f>
        <v> </v>
      </c>
      <c r="CA83" s="1">
        <f>IF('Base Consolidada'!AKO22="APLICA",1," ")</f>
        <v>1</v>
      </c>
      <c r="CB83" s="1" t="str">
        <f>IF('Base Consolidada'!AKP22="APLICA",1," ")</f>
        <v> </v>
      </c>
      <c r="CC83" s="1" t="str">
        <f>IF('Base Consolidada'!AKQ22="APLICA",1," ")</f>
        <v> </v>
      </c>
      <c r="CD83" s="1" t="str">
        <f>IF('Base Consolidada'!AKR22="APLICA",1," ")</f>
        <v> </v>
      </c>
      <c r="CE83" s="1" t="str">
        <f>IF('Base Consolidada'!AKS22="APLICA",1," ")</f>
        <v> </v>
      </c>
      <c r="CF83" s="1" t="str">
        <f>IF('Base Consolidada'!AKT22="APLICA",1," ")</f>
        <v> </v>
      </c>
      <c r="CG83" s="1" t="str">
        <f>IF('Base Consolidada'!AKU22="APLICA",1," ")</f>
        <v> </v>
      </c>
      <c r="CH83" s="1">
        <f>IF('Base Consolidada'!AKV22="APLICA",1," ")</f>
        <v>1</v>
      </c>
      <c r="CI83" s="1" t="str">
        <f>IF('Base Consolidada'!AKW22="APLICA",1," ")</f>
        <v> </v>
      </c>
      <c r="CJ83" s="1" t="str">
        <f>IF('Base Consolidada'!AKX22="APLICA",1," ")</f>
        <v> </v>
      </c>
      <c r="CK83" s="1" t="str">
        <f>IF('Base Consolidada'!AKY22="APLICA",1," ")</f>
        <v> </v>
      </c>
      <c r="CL83" s="1">
        <f>IF('Base Consolidada'!AKZ22="APLICA",1," ")</f>
        <v>1</v>
      </c>
      <c r="CM83" s="1">
        <f>IF('Base Consolidada'!ALA22="APLICA",1," ")</f>
        <v>1</v>
      </c>
      <c r="CN83" s="1" t="str">
        <f>IF('Base Consolidada'!ALB22="APLICA",1," ")</f>
        <v> </v>
      </c>
      <c r="CO83" s="1" t="str">
        <f>IF('Base Consolidada'!ALC22="APLICA",1," ")</f>
        <v> </v>
      </c>
      <c r="CP83" s="1" t="str">
        <f>IF('Base Consolidada'!ALD22="APLICA",1," ")</f>
        <v> </v>
      </c>
      <c r="CQ83" s="1" t="str">
        <f>IF('Base Consolidada'!ALE22="APLICA",1," ")</f>
        <v> </v>
      </c>
      <c r="CR83" s="1" t="e">
        <f>IF('Base Consolidada'!#REF!="APLICA",1," ")</f>
        <v>#REF!</v>
      </c>
      <c r="CS83" s="1" t="e">
        <f>IF('Base Consolidada'!#REF!="APLICA",1," ")</f>
        <v>#REF!</v>
      </c>
      <c r="CT83" s="1" t="e">
        <f>IF('Base Consolidada'!#REF!="APLICA",1," ")</f>
        <v>#REF!</v>
      </c>
      <c r="CU83" s="1" t="e">
        <f>IF('Base Consolidada'!#REF!="APLICA",1," ")</f>
        <v>#REF!</v>
      </c>
      <c r="CV83" s="1" t="e">
        <f>IF('Base Consolidada'!#REF!="APLICA",1," ")</f>
        <v>#REF!</v>
      </c>
      <c r="CW83" s="1" t="e">
        <f>IF('Base Consolidada'!#REF!="APLICA",1," ")</f>
        <v>#REF!</v>
      </c>
      <c r="CX83" s="1" t="str">
        <f>IF('Base Consolidada'!ALF22="APLICA",1," ")</f>
        <v> </v>
      </c>
      <c r="CY83" s="1" t="str">
        <f>IF('Base Consolidada'!ALG22="APLICA",1," ")</f>
        <v> </v>
      </c>
      <c r="CZ83" s="1" t="str">
        <f>IF('Base Consolidada'!ALH22="APLICA",1," ")</f>
        <v> </v>
      </c>
      <c r="DA83" s="1" t="str">
        <f>IF('Base Consolidada'!ALI22="APLICA",1," ")</f>
        <v> </v>
      </c>
      <c r="DB83" s="1">
        <f>IF('Base Consolidada'!ALJ22="APLICA",1," ")</f>
        <v>1</v>
      </c>
      <c r="DC83" s="1" t="str">
        <f>IF('Base Consolidada'!ALK22="APLICA",1," ")</f>
        <v> </v>
      </c>
      <c r="DD83" s="1">
        <f>IF('Base Consolidada'!ALL22="APLICA",1," ")</f>
        <v>1</v>
      </c>
      <c r="DE83" s="1" t="str">
        <f>IF('Base Consolidada'!ALM22="APLICA",1," ")</f>
        <v> </v>
      </c>
      <c r="DF83" s="1" t="str">
        <f>IF('Base Consolidada'!ALN22="APLICA",1," ")</f>
        <v> </v>
      </c>
      <c r="DG83" s="1">
        <f>IF('Base Consolidada'!ALO22="APLICA",1," ")</f>
        <v>1</v>
      </c>
      <c r="DH83" s="1" t="str">
        <f>IF('Base Consolidada'!ALP22="APLICA",1," ")</f>
        <v> </v>
      </c>
      <c r="DI83" s="1">
        <f>IF('Base Consolidada'!ALQ22="APLICA",1," ")</f>
        <v>1</v>
      </c>
      <c r="DJ83" s="1" t="str">
        <f>IF('Base Consolidada'!ALR22="APLICA",1," ")</f>
        <v> </v>
      </c>
      <c r="DK83" s="1" t="str">
        <f>IF('Base Consolidada'!ALS22="APLICA",1," ")</f>
        <v> </v>
      </c>
      <c r="DL83" s="1" t="str">
        <f>IF('Base Consolidada'!ALT22="APLICA",1," ")</f>
        <v> </v>
      </c>
      <c r="DM83" s="1" t="str">
        <f>IF('Base Consolidada'!ALU22="APLICA",1," ")</f>
        <v> </v>
      </c>
      <c r="DN83" s="1" t="str">
        <f>IF('Base Consolidada'!ALV22="APLICA",1," ")</f>
        <v> </v>
      </c>
      <c r="DO83" s="1" t="str">
        <f>IF('Base Consolidada'!ALW22="APLICA",1," ")</f>
        <v> </v>
      </c>
      <c r="DP83" s="1" t="str">
        <f>IF('Base Consolidada'!ALX22="APLICA",1," ")</f>
        <v> </v>
      </c>
    </row>
    <row r="84" ht="14.5" spans="1:120">
      <c r="A84" s="49">
        <f>'Base Consolidada'!B16</f>
        <v>13</v>
      </c>
      <c r="B84" s="1" t="s">
        <v>3960</v>
      </c>
      <c r="C84" s="1"/>
      <c r="D84" s="1" t="str">
        <f>IF(OR('Base Consolidada'!DW16="VOLQUETA",'Base Consolidada'!DW16="BUS",'Base Consolidada'!DW16="BUSETA",'Base Consolidada'!DW16="CAMIÓN",'Base Consolidada'!DW16="AUTOMÓVIL",'Base Consolidada'!DW16="CAMIONETA",'Base Consolidada'!DW16="MICROBUS",'Base Consolidada'!DW16="CAMPERO",'Base Consolidada'!DW16="TRACTOCAMION"),"CONDUCTOR",'Base Consolidada'!DW16)</f>
        <v>CONDUCTOR</v>
      </c>
      <c r="E84" s="1" t="e">
        <f>IF(OR(#REF!="VOLQUETA",#REF!="BUS",#REF!="BUSETA",#REF!="CAMIÓN",#REF!="AUTOMÓVIL",#REF!="CAMIONETA",#REF!="MICROBUS",#REF!="CAMPERO",#REF!="TRACTOCAMION"),"CONDUCTOR",#REF!)</f>
        <v>#REF!</v>
      </c>
      <c r="F84" s="1" t="e">
        <f>IF(OR(#REF!="VOLQUETA",#REF!="BUS",#REF!="BUSETA",#REF!="CAMIÓN",#REF!="AUTOMÓVIL",#REF!="CAMIONETA",#REF!="MICROBUS",#REF!="CAMPERO",#REF!="TRACTOCAMION"),"CONDUCTOR",#REF!)</f>
        <v>#REF!</v>
      </c>
      <c r="G84" s="49" t="e">
        <f>IF(OR(#REF!="VOLQUETA",#REF!="BUS",#REF!="BUSETA",#REF!="CAMIÓN",#REF!="AUTOMÓVIL",#REF!="CAMIONETA",#REF!="MICROBUS",#REF!="CAMPERO",#REF!="TRACTOCAMION"),"CONDUCTOR",#REF!)</f>
        <v>#REF!</v>
      </c>
      <c r="H84" s="49" t="e">
        <f>IF(OR(#REF!="VOLQUETA",#REF!="BUS",#REF!="BUSETA",#REF!="CAMIÓN",#REF!="AUTOMÓVIL",#REF!="CAMIONETA",#REF!="MICROBUS",#REF!="CAMPERO",#REF!="TRACTOCAMION"),"CONDUCTOR",#REF!)</f>
        <v>#REF!</v>
      </c>
      <c r="I84" s="49" t="e">
        <f>IF(OR(#REF!="VOLQUETA",#REF!="BUS",#REF!="BUSETA",#REF!="CAMIÓN",#REF!="AUTOMÓVIL",#REF!="CAMIONETA",#REF!="MICROBUS",#REF!="CAMPERO",#REF!="TRACTOCAMION"),"CONDUCTOR",#REF!)</f>
        <v>#REF!</v>
      </c>
      <c r="J84" s="49" t="e">
        <f>IF(OR(#REF!="VOLQUETA",#REF!="BUS",#REF!="BUSETA",#REF!="CAMIÓN",#REF!="AUTOMÓVIL",#REF!="CAMIONETA",#REF!="MICROBUS",#REF!="CAMPERO",#REF!="TRACTOCAMION"),"CONDUCTOR",#REF!)</f>
        <v>#REF!</v>
      </c>
      <c r="K84" s="49" t="e">
        <f>IF(OR(#REF!="VOLQUETA",#REF!="BUS",#REF!="BUSETA",#REF!="CAMIÓN",#REF!="AUTOMÓVIL",#REF!="CAMIONETA",#REF!="MICROBUS",#REF!="CAMPERO",#REF!="TRACTOCAMION"),"CONDUCTOR",#REF!)</f>
        <v>#REF!</v>
      </c>
      <c r="L84" s="49" t="e">
        <f>IF(OR(#REF!="VOLQUETA",#REF!="BUS",#REF!="BUSETA",#REF!="CAMIÓN",#REF!="AUTOMÓVIL",#REF!="CAMIONETA",#REF!="MICROBUS",#REF!="CAMPERO",#REF!="TRACTOCAMION"),"CONDUCTOR",#REF!)</f>
        <v>#REF!</v>
      </c>
      <c r="M84" s="49" t="e">
        <f>IF(OR(#REF!="VOLQUETA",#REF!="BUS",#REF!="BUSETA",#REF!="CAMIÓN",#REF!="AUTOMÓVIL",#REF!="CAMIONETA",#REF!="MICROBUS",#REF!="CAMPERO",#REF!="TRACTOCAMION"),"CONDUCTOR",#REF!)</f>
        <v>#REF!</v>
      </c>
      <c r="N84" s="49" t="e">
        <f>IF(OR(#REF!="VOLQUETA",#REF!="BUS",#REF!="BUSETA",#REF!="CAMIÓN",#REF!="AUTOMÓVIL",#REF!="CAMIONETA",#REF!="MICROBUS",#REF!="CAMPERO",#REF!="TRACTOCAMION"),"CONDUCTOR",#REF!)</f>
        <v>#REF!</v>
      </c>
      <c r="O84" s="49" t="e">
        <f>IF(OR(#REF!="VOLQUETA",#REF!="BUS",#REF!="BUSETA",#REF!="CAMIÓN",#REF!="AUTOMÓVIL",#REF!="CAMIONETA",#REF!="MICROBUS",#REF!="CAMPERO",#REF!="TRACTOCAMION"),"CONDUCTOR",#REF!)</f>
        <v>#REF!</v>
      </c>
      <c r="P84" s="49">
        <f>YEAR('Base Consolidada'!QM16)-YEAR('Base Consolidada'!CG16)</f>
        <v>73</v>
      </c>
      <c r="Q84" s="51" t="e">
        <f>IF(#REF!=0," ",YEAR('Base Consolidada'!QM16)-YEAR(#REF!))</f>
        <v>#REF!</v>
      </c>
      <c r="R84" s="51" t="e">
        <f>IF(#REF!=0," ",YEAR('Base Consolidada'!QM16)-YEAR(#REF!))</f>
        <v>#REF!</v>
      </c>
      <c r="S84" s="51" t="e">
        <f>IF(#REF!=0," ",YEAR('Base Consolidada'!$QM$7)-YEAR(#REF!))</f>
        <v>#REF!</v>
      </c>
      <c r="T84" s="51" t="e">
        <f>IF(#REF!=0," ",YEAR('Base Consolidada'!$QM$7)-YEAR(#REF!))</f>
        <v>#REF!</v>
      </c>
      <c r="U84" s="51" t="e">
        <f>IF(#REF!=0," ",YEAR('Base Consolidada'!$QM$7)-YEAR(#REF!))</f>
        <v>#REF!</v>
      </c>
      <c r="V84" s="51" t="e">
        <f>IF(#REF!=0," ",YEAR('Base Consolidada'!$QM$7)-YEAR(#REF!))</f>
        <v>#REF!</v>
      </c>
      <c r="W84" s="51" t="e">
        <f>IF(#REF!=0," ",YEAR('Base Consolidada'!$QM$7)-YEAR(#REF!))</f>
        <v>#REF!</v>
      </c>
      <c r="X84" s="51" t="e">
        <f>IF(#REF!=0," ",YEAR('Base Consolidada'!$QM$7)-YEAR(#REF!))</f>
        <v>#REF!</v>
      </c>
      <c r="Y84" s="51" t="e">
        <f>IF(#REF!=0," ",YEAR('Base Consolidada'!$QM$7)-YEAR(#REF!))</f>
        <v>#REF!</v>
      </c>
      <c r="Z84" s="51" t="e">
        <f>IF(#REF!=0," ",YEAR('Base Consolidada'!$QM$7)-YEAR(#REF!))</f>
        <v>#REF!</v>
      </c>
      <c r="AA84" s="51" t="e">
        <f>IF(#REF!=0," ",YEAR('Base Consolidada'!$QM$7)-YEAR(#REF!))</f>
        <v>#REF!</v>
      </c>
      <c r="AB84" s="1" t="str">
        <f>IF('Base Consolidada'!CI16="********"," ",'Base Consolidada'!CI16)</f>
        <v>*****</v>
      </c>
      <c r="AC84" s="1" t="e">
        <f>IF(#REF!=0," ",#REF!)</f>
        <v>#REF!</v>
      </c>
      <c r="AD84" s="1" t="e">
        <f>#REF!</f>
        <v>#REF!</v>
      </c>
      <c r="AE84" s="1" t="e">
        <f>#REF!</f>
        <v>#REF!</v>
      </c>
      <c r="AF84" s="1" t="e">
        <f>#REF!</f>
        <v>#REF!</v>
      </c>
      <c r="AG84" s="1" t="e">
        <f>#REF!</f>
        <v>#REF!</v>
      </c>
      <c r="AH84" s="1" t="e">
        <f>#REF!</f>
        <v>#REF!</v>
      </c>
      <c r="AI84" s="1" t="e">
        <f>#REF!</f>
        <v>#REF!</v>
      </c>
      <c r="AJ84" s="1" t="e">
        <f>#REF!</f>
        <v>#REF!</v>
      </c>
      <c r="AK84" s="1" t="e">
        <f>#REF!</f>
        <v>#REF!</v>
      </c>
      <c r="AL84" s="1" t="e">
        <f>#REF!</f>
        <v>#REF!</v>
      </c>
      <c r="AM84" s="1" t="e">
        <f>#REF!</f>
        <v>#REF!</v>
      </c>
      <c r="AN84" s="1" t="str">
        <f>'Base Consolidada'!MX16</f>
        <v>PEATÓN</v>
      </c>
      <c r="AO84" s="1" t="e">
        <f>#REF!</f>
        <v>#REF!</v>
      </c>
      <c r="AP84" s="53" t="e">
        <f>#REF!</f>
        <v>#REF!</v>
      </c>
      <c r="AQ84" s="1" t="e">
        <f>#REF!</f>
        <v>#REF!</v>
      </c>
      <c r="AR84" s="1" t="e">
        <f>#REF!</f>
        <v>#REF!</v>
      </c>
      <c r="AS84" s="1" t="e">
        <f>#REF!</f>
        <v>#REF!</v>
      </c>
      <c r="AT84" s="54">
        <f>YEAR('Base Consolidada'!QM16)-YEAR('Base Consolidada'!ML16)</f>
        <v>75</v>
      </c>
      <c r="AU84" s="54" t="e">
        <f>IF(#REF!=0," ",YEAR('Base Consolidada'!QM16)-YEAR(#REF!))</f>
        <v>#REF!</v>
      </c>
      <c r="AV84" s="54" t="e">
        <f>IF(#REF!=0," ",YEAR('Base Consolidada'!QM16)-YEAR(#REF!))</f>
        <v>#REF!</v>
      </c>
      <c r="AW84" s="54" t="e">
        <f>IF(#REF!=0," ",YEAR('Base Consolidada'!$QM$7)-YEAR(#REF!))</f>
        <v>#REF!</v>
      </c>
      <c r="AX84" s="54" t="e">
        <f>IF(#REF!=0," ",YEAR('Base Consolidada'!$QM$7)-YEAR(#REF!))</f>
        <v>#REF!</v>
      </c>
      <c r="AY84" s="54" t="e">
        <f>IF(#REF!=0," ",YEAR('Base Consolidada'!$QM$7)-YEAR(#REF!))</f>
        <v>#REF!</v>
      </c>
      <c r="AZ84" s="1" t="str">
        <f>'Base Consolidada'!MY16</f>
        <v>HERIDO</v>
      </c>
      <c r="BA84" s="1" t="e">
        <f>#REF!</f>
        <v>#REF!</v>
      </c>
      <c r="BB84" s="1" t="e">
        <f>#REF!</f>
        <v>#REF!</v>
      </c>
      <c r="BC84" s="1" t="e">
        <f>#REF!</f>
        <v>#REF!</v>
      </c>
      <c r="BD84" s="1" t="e">
        <f>#REF!</f>
        <v>#REF!</v>
      </c>
      <c r="BE84" s="1" t="e">
        <f>#REF!</f>
        <v>#REF!</v>
      </c>
      <c r="BF84" s="1">
        <f>IF('Base Consolidada'!AJT16="APLICA",1," ")</f>
        <v>1</v>
      </c>
      <c r="BG84" s="1" t="str">
        <f>IF('Base Consolidada'!AJU16="APLICA",1," ")</f>
        <v> </v>
      </c>
      <c r="BH84" s="1" t="str">
        <f>IF('Base Consolidada'!AJV16="APLICA",1," ")</f>
        <v> </v>
      </c>
      <c r="BI84" s="1" t="str">
        <f>IF('Base Consolidada'!AJW16="APLICA",1," ")</f>
        <v> </v>
      </c>
      <c r="BJ84" s="1">
        <f>IF('Base Consolidada'!AJX16="APLICA",1," ")</f>
        <v>1</v>
      </c>
      <c r="BK84" s="1" t="str">
        <f>IF('Base Consolidada'!AJY16="APLICA",1," ")</f>
        <v> </v>
      </c>
      <c r="BL84" s="1" t="str">
        <f>IF('Base Consolidada'!AJZ16="APLICA",1," ")</f>
        <v> </v>
      </c>
      <c r="BM84" s="1" t="str">
        <f>IF('Base Consolidada'!AKA16="APLICA",1," ")</f>
        <v> </v>
      </c>
      <c r="BN84" s="1" t="str">
        <f>IF('Base Consolidada'!AKB16="APLICA",1," ")</f>
        <v> </v>
      </c>
      <c r="BO84" s="1">
        <f>IF('Base Consolidada'!AKC16="APLICA",1," ")</f>
        <v>1</v>
      </c>
      <c r="BP84" s="1" t="str">
        <f>IF('Base Consolidada'!AKD16="APLICA",1," ")</f>
        <v> </v>
      </c>
      <c r="BQ84" s="1" t="str">
        <f>IF('Base Consolidada'!AKE16="APLICA",1," ")</f>
        <v> </v>
      </c>
      <c r="BR84" s="1">
        <f>IF('Base Consolidada'!AKF16="APLICA",1," ")</f>
        <v>1</v>
      </c>
      <c r="BS84" s="1" t="str">
        <f>IF('Base Consolidada'!AKG16="APLICA",1," ")</f>
        <v> </v>
      </c>
      <c r="BT84" s="1" t="str">
        <f>IF('Base Consolidada'!AKH16="APLICA",1," ")</f>
        <v> </v>
      </c>
      <c r="BU84" s="1" t="str">
        <f>IF('Base Consolidada'!AKI16="APLICA",1," ")</f>
        <v> </v>
      </c>
      <c r="BV84" s="1">
        <f>IF('Base Consolidada'!AKJ16="APLICA",1," ")</f>
        <v>1</v>
      </c>
      <c r="BW84" s="1" t="str">
        <f>IF('Base Consolidada'!AKK16="APLICA",1," ")</f>
        <v> </v>
      </c>
      <c r="BX84" s="1" t="str">
        <f>IF('Base Consolidada'!AKL16="APLICA",1," ")</f>
        <v> </v>
      </c>
      <c r="BY84" s="1" t="str">
        <f>IF('Base Consolidada'!AKM16="APLICA",1," ")</f>
        <v> </v>
      </c>
      <c r="BZ84" s="1" t="str">
        <f>IF('Base Consolidada'!AKN16="APLICA",1," ")</f>
        <v> </v>
      </c>
      <c r="CA84" s="1" t="str">
        <f>IF('Base Consolidada'!AKO16="APLICA",1," ")</f>
        <v> </v>
      </c>
      <c r="CB84" s="1" t="str">
        <f>IF('Base Consolidada'!AKP16="APLICA",1," ")</f>
        <v> </v>
      </c>
      <c r="CC84" s="1" t="str">
        <f>IF('Base Consolidada'!AKQ16="APLICA",1," ")</f>
        <v> </v>
      </c>
      <c r="CD84" s="1">
        <f>IF('Base Consolidada'!AKR16="APLICA",1," ")</f>
        <v>1</v>
      </c>
      <c r="CE84" s="1" t="str">
        <f>IF('Base Consolidada'!AKS16="APLICA",1," ")</f>
        <v> </v>
      </c>
      <c r="CF84" s="1" t="str">
        <f>IF('Base Consolidada'!AKT16="APLICA",1," ")</f>
        <v> </v>
      </c>
      <c r="CG84" s="1" t="str">
        <f>IF('Base Consolidada'!AKU16="APLICA",1," ")</f>
        <v> </v>
      </c>
      <c r="CH84" s="1">
        <f>IF('Base Consolidada'!AKV16="APLICA",1," ")</f>
        <v>1</v>
      </c>
      <c r="CI84" s="1">
        <f>IF('Base Consolidada'!AKW16="APLICA",1," ")</f>
        <v>1</v>
      </c>
      <c r="CJ84" s="1" t="str">
        <f>IF('Base Consolidada'!AKX16="APLICA",1," ")</f>
        <v> </v>
      </c>
      <c r="CK84" s="1" t="str">
        <f>IF('Base Consolidada'!AKY16="APLICA",1," ")</f>
        <v> </v>
      </c>
      <c r="CL84" s="1" t="str">
        <f>IF('Base Consolidada'!AKZ16="APLICA",1," ")</f>
        <v> </v>
      </c>
      <c r="CM84" s="1" t="str">
        <f>IF('Base Consolidada'!ALA16="APLICA",1," ")</f>
        <v> </v>
      </c>
      <c r="CN84" s="1" t="str">
        <f>IF('Base Consolidada'!ALB16="APLICA",1," ")</f>
        <v> </v>
      </c>
      <c r="CO84" s="1" t="str">
        <f>IF('Base Consolidada'!ALC16="APLICA",1," ")</f>
        <v> </v>
      </c>
      <c r="CP84" s="1" t="str">
        <f>IF('Base Consolidada'!ALD16="APLICA",1," ")</f>
        <v> </v>
      </c>
      <c r="CQ84" s="1" t="str">
        <f>IF('Base Consolidada'!ALE16="APLICA",1," ")</f>
        <v> </v>
      </c>
      <c r="CR84" s="1" t="e">
        <f>IF('Base Consolidada'!#REF!="APLICA",1," ")</f>
        <v>#REF!</v>
      </c>
      <c r="CS84" s="1" t="e">
        <f>IF('Base Consolidada'!#REF!="APLICA",1," ")</f>
        <v>#REF!</v>
      </c>
      <c r="CT84" s="1" t="e">
        <f>IF('Base Consolidada'!#REF!="APLICA",1," ")</f>
        <v>#REF!</v>
      </c>
      <c r="CU84" s="1" t="e">
        <f>IF('Base Consolidada'!#REF!="APLICA",1," ")</f>
        <v>#REF!</v>
      </c>
      <c r="CV84" s="1" t="e">
        <f>IF('Base Consolidada'!#REF!="APLICA",1," ")</f>
        <v>#REF!</v>
      </c>
      <c r="CW84" s="1" t="e">
        <f>IF('Base Consolidada'!#REF!="APLICA",1," ")</f>
        <v>#REF!</v>
      </c>
      <c r="CX84" s="1" t="str">
        <f>IF('Base Consolidada'!ALF16="APLICA",1," ")</f>
        <v> </v>
      </c>
      <c r="CY84" s="1">
        <f>IF('Base Consolidada'!ALG16="APLICA",1," ")</f>
        <v>1</v>
      </c>
      <c r="CZ84" s="1">
        <f>IF('Base Consolidada'!ALH16="APLICA",1," ")</f>
        <v>1</v>
      </c>
      <c r="DA84" s="1" t="str">
        <f>IF('Base Consolidada'!ALI16="APLICA",1," ")</f>
        <v> </v>
      </c>
      <c r="DB84" s="1">
        <f>IF('Base Consolidada'!ALJ16="APLICA",1," ")</f>
        <v>1</v>
      </c>
      <c r="DC84" s="1" t="str">
        <f>IF('Base Consolidada'!ALK16="APLICA",1," ")</f>
        <v> </v>
      </c>
      <c r="DD84" s="1">
        <f>IF('Base Consolidada'!ALL16="APLICA",1," ")</f>
        <v>1</v>
      </c>
      <c r="DE84" s="1" t="str">
        <f>IF('Base Consolidada'!ALM16="APLICA",1," ")</f>
        <v> </v>
      </c>
      <c r="DF84" s="1" t="str">
        <f>IF('Base Consolidada'!ALN16="APLICA",1," ")</f>
        <v> </v>
      </c>
      <c r="DG84" s="1" t="str">
        <f>IF('Base Consolidada'!ALO16="APLICA",1," ")</f>
        <v> </v>
      </c>
      <c r="DH84" s="1">
        <f>IF('Base Consolidada'!ALP16="APLICA",1," ")</f>
        <v>1</v>
      </c>
      <c r="DI84" s="1">
        <f>IF('Base Consolidada'!ALQ16="APLICA",1," ")</f>
        <v>1</v>
      </c>
      <c r="DJ84" s="1" t="str">
        <f>IF('Base Consolidada'!ALR16="APLICA",1," ")</f>
        <v> </v>
      </c>
      <c r="DK84" s="1" t="str">
        <f>IF('Base Consolidada'!ALS16="APLICA",1," ")</f>
        <v> </v>
      </c>
      <c r="DL84" s="1" t="str">
        <f>IF('Base Consolidada'!ALT16="APLICA",1," ")</f>
        <v> </v>
      </c>
      <c r="DM84" s="1" t="str">
        <f>IF('Base Consolidada'!ALU16="APLICA",1," ")</f>
        <v> </v>
      </c>
      <c r="DN84" s="1" t="str">
        <f>IF('Base Consolidada'!ALV16="APLICA",1," ")</f>
        <v> </v>
      </c>
      <c r="DO84" s="1" t="str">
        <f>IF('Base Consolidada'!ALW16="APLICA",1," ")</f>
        <v> </v>
      </c>
      <c r="DP84" s="1" t="str">
        <f>IF('Base Consolidada'!ALX16="APLICA",1," ")</f>
        <v> </v>
      </c>
    </row>
    <row r="85" ht="14.5" spans="1:120">
      <c r="A85" s="49">
        <f>'Base Consolidada'!B9</f>
        <v>4</v>
      </c>
      <c r="B85" s="1" t="s">
        <v>3944</v>
      </c>
      <c r="C85" s="1" t="s">
        <v>3961</v>
      </c>
      <c r="D85" s="1" t="str">
        <f>IF(OR('Base Consolidada'!DW9="VOLQUETA",'Base Consolidada'!DW9="BUS",'Base Consolidada'!DW9="BUSETA",'Base Consolidada'!DW9="CAMIÓN",'Base Consolidada'!DW9="AUTOMÓVIL",'Base Consolidada'!DW9="CAMIONETA",'Base Consolidada'!DW9="MICROBUS",'Base Consolidada'!DW9="CAMPERO",'Base Consolidada'!DW9="TRACTOCAMION"),"CONDUCTOR",'Base Consolidada'!DW9)</f>
        <v>TRACTOCAMIÓN</v>
      </c>
      <c r="E85" s="1" t="e">
        <f>IF(OR(#REF!="VOLQUETA",#REF!="BUS",#REF!="BUSETA",#REF!="CAMIÓN",#REF!="AUTOMÓVIL",#REF!="CAMIONETA",#REF!="MICROBUS",#REF!="CAMPERO",#REF!="TRACTOCAMION"),"CONDUCTOR",#REF!)</f>
        <v>#REF!</v>
      </c>
      <c r="F85" s="1" t="e">
        <f>IF(OR(#REF!="VOLQUETA",#REF!="BUS",#REF!="BUSETA",#REF!="CAMIÓN",#REF!="AUTOMÓVIL",#REF!="CAMIONETA",#REF!="MICROBUS",#REF!="CAMPERO",#REF!="TRACTOCAMION"),"CONDUCTOR",#REF!)</f>
        <v>#REF!</v>
      </c>
      <c r="G85" s="49" t="e">
        <f>IF(OR(#REF!="VOLQUETA",#REF!="BUS",#REF!="BUSETA",#REF!="CAMIÓN",#REF!="AUTOMÓVIL",#REF!="CAMIONETA",#REF!="MICROBUS",#REF!="CAMPERO",#REF!="TRACTOCAMION"),"CONDUCTOR",#REF!)</f>
        <v>#REF!</v>
      </c>
      <c r="H85" s="49" t="e">
        <f>IF(OR(#REF!="VOLQUETA",#REF!="BUS",#REF!="BUSETA",#REF!="CAMIÓN",#REF!="AUTOMÓVIL",#REF!="CAMIONETA",#REF!="MICROBUS",#REF!="CAMPERO",#REF!="TRACTOCAMION"),"CONDUCTOR",#REF!)</f>
        <v>#REF!</v>
      </c>
      <c r="I85" s="49" t="e">
        <f>IF(OR(#REF!="VOLQUETA",#REF!="BUS",#REF!="BUSETA",#REF!="CAMIÓN",#REF!="AUTOMÓVIL",#REF!="CAMIONETA",#REF!="MICROBUS",#REF!="CAMPERO",#REF!="TRACTOCAMION"),"CONDUCTOR",#REF!)</f>
        <v>#REF!</v>
      </c>
      <c r="J85" s="49" t="e">
        <f>IF(OR(#REF!="VOLQUETA",#REF!="BUS",#REF!="BUSETA",#REF!="CAMIÓN",#REF!="AUTOMÓVIL",#REF!="CAMIONETA",#REF!="MICROBUS",#REF!="CAMPERO",#REF!="TRACTOCAMION"),"CONDUCTOR",#REF!)</f>
        <v>#REF!</v>
      </c>
      <c r="K85" s="49" t="e">
        <f>IF(OR(#REF!="VOLQUETA",#REF!="BUS",#REF!="BUSETA",#REF!="CAMIÓN",#REF!="AUTOMÓVIL",#REF!="CAMIONETA",#REF!="MICROBUS",#REF!="CAMPERO",#REF!="TRACTOCAMION"),"CONDUCTOR",#REF!)</f>
        <v>#REF!</v>
      </c>
      <c r="L85" s="49" t="e">
        <f>IF(OR(#REF!="VOLQUETA",#REF!="BUS",#REF!="BUSETA",#REF!="CAMIÓN",#REF!="AUTOMÓVIL",#REF!="CAMIONETA",#REF!="MICROBUS",#REF!="CAMPERO",#REF!="TRACTOCAMION"),"CONDUCTOR",#REF!)</f>
        <v>#REF!</v>
      </c>
      <c r="M85" s="49" t="e">
        <f>IF(OR(#REF!="VOLQUETA",#REF!="BUS",#REF!="BUSETA",#REF!="CAMIÓN",#REF!="AUTOMÓVIL",#REF!="CAMIONETA",#REF!="MICROBUS",#REF!="CAMPERO",#REF!="TRACTOCAMION"),"CONDUCTOR",#REF!)</f>
        <v>#REF!</v>
      </c>
      <c r="N85" s="49" t="e">
        <f>IF(OR(#REF!="VOLQUETA",#REF!="BUS",#REF!="BUSETA",#REF!="CAMIÓN",#REF!="AUTOMÓVIL",#REF!="CAMIONETA",#REF!="MICROBUS",#REF!="CAMPERO",#REF!="TRACTOCAMION"),"CONDUCTOR",#REF!)</f>
        <v>#REF!</v>
      </c>
      <c r="O85" s="49" t="e">
        <f>IF(OR(#REF!="VOLQUETA",#REF!="BUS",#REF!="BUSETA",#REF!="CAMIÓN",#REF!="AUTOMÓVIL",#REF!="CAMIONETA",#REF!="MICROBUS",#REF!="CAMPERO",#REF!="TRACTOCAMION"),"CONDUCTOR",#REF!)</f>
        <v>#REF!</v>
      </c>
      <c r="P85" s="49">
        <f>YEAR('Base Consolidada'!QM9)-YEAR('Base Consolidada'!CG9)</f>
        <v>40</v>
      </c>
      <c r="Q85" s="51" t="e">
        <f>IF(#REF!=0," ",YEAR('Base Consolidada'!QM9)-YEAR(#REF!))</f>
        <v>#REF!</v>
      </c>
      <c r="R85" s="51" t="e">
        <f>IF(#REF!=0," ",YEAR('Base Consolidada'!QM9)-YEAR(#REF!))</f>
        <v>#REF!</v>
      </c>
      <c r="S85" s="51" t="e">
        <f>IF(#REF!=0," ",YEAR('Base Consolidada'!$QM$7)-YEAR(#REF!))</f>
        <v>#REF!</v>
      </c>
      <c r="T85" s="51" t="e">
        <f>IF(#REF!=0," ",YEAR('Base Consolidada'!$QM$7)-YEAR(#REF!))</f>
        <v>#REF!</v>
      </c>
      <c r="U85" s="51" t="e">
        <f>IF(#REF!=0," ",YEAR('Base Consolidada'!$QM$7)-YEAR(#REF!))</f>
        <v>#REF!</v>
      </c>
      <c r="V85" s="51" t="e">
        <f>IF(#REF!=0," ",YEAR('Base Consolidada'!$QM$7)-YEAR(#REF!))</f>
        <v>#REF!</v>
      </c>
      <c r="W85" s="51" t="e">
        <f>IF(#REF!=0," ",YEAR('Base Consolidada'!$QM$7)-YEAR(#REF!))</f>
        <v>#REF!</v>
      </c>
      <c r="X85" s="51" t="e">
        <f>IF(#REF!=0," ",YEAR('Base Consolidada'!$QM$7)-YEAR(#REF!))</f>
        <v>#REF!</v>
      </c>
      <c r="Y85" s="51" t="e">
        <f>IF(#REF!=0," ",YEAR('Base Consolidada'!$QM$7)-YEAR(#REF!))</f>
        <v>#REF!</v>
      </c>
      <c r="Z85" s="51" t="e">
        <f>IF(#REF!=0," ",YEAR('Base Consolidada'!$QM$7)-YEAR(#REF!))</f>
        <v>#REF!</v>
      </c>
      <c r="AA85" s="51" t="e">
        <f>IF(#REF!=0," ",YEAR('Base Consolidada'!$QM$7)-YEAR(#REF!))</f>
        <v>#REF!</v>
      </c>
      <c r="AB85" s="1" t="str">
        <f>IF('Base Consolidada'!CI9="********"," ",'Base Consolidada'!CI9)</f>
        <v>*****</v>
      </c>
      <c r="AC85" s="1" t="e">
        <f>IF(#REF!=0," ",#REF!)</f>
        <v>#REF!</v>
      </c>
      <c r="AD85" s="1" t="e">
        <f>#REF!</f>
        <v>#REF!</v>
      </c>
      <c r="AE85" s="1" t="e">
        <f>#REF!</f>
        <v>#REF!</v>
      </c>
      <c r="AF85" s="1" t="e">
        <f>#REF!</f>
        <v>#REF!</v>
      </c>
      <c r="AG85" s="1" t="e">
        <f>#REF!</f>
        <v>#REF!</v>
      </c>
      <c r="AH85" s="1" t="e">
        <f>#REF!</f>
        <v>#REF!</v>
      </c>
      <c r="AI85" s="1" t="e">
        <f>#REF!</f>
        <v>#REF!</v>
      </c>
      <c r="AJ85" s="1" t="e">
        <f>#REF!</f>
        <v>#REF!</v>
      </c>
      <c r="AK85" s="1" t="e">
        <f>#REF!</f>
        <v>#REF!</v>
      </c>
      <c r="AL85" s="1" t="e">
        <f>#REF!</f>
        <v>#REF!</v>
      </c>
      <c r="AM85" s="1" t="e">
        <f>#REF!</f>
        <v>#REF!</v>
      </c>
      <c r="AN85" s="1" t="str">
        <f>'Base Consolidada'!MX9</f>
        <v>PEATÓN</v>
      </c>
      <c r="AO85" s="1" t="e">
        <f>#REF!</f>
        <v>#REF!</v>
      </c>
      <c r="AP85" s="53" t="e">
        <f>#REF!</f>
        <v>#REF!</v>
      </c>
      <c r="AQ85" s="1" t="e">
        <f>#REF!</f>
        <v>#REF!</v>
      </c>
      <c r="AR85" s="1" t="e">
        <f>#REF!</f>
        <v>#REF!</v>
      </c>
      <c r="AS85" s="1" t="e">
        <f>#REF!</f>
        <v>#REF!</v>
      </c>
      <c r="AT85" s="54">
        <f>YEAR('Base Consolidada'!QM9)-YEAR('Base Consolidada'!ML9)</f>
        <v>74</v>
      </c>
      <c r="AU85" s="54" t="e">
        <f>IF(#REF!=0," ",YEAR('Base Consolidada'!QM9)-YEAR(#REF!))</f>
        <v>#REF!</v>
      </c>
      <c r="AV85" s="54" t="e">
        <f>IF(#REF!=0," ",YEAR('Base Consolidada'!QM9)-YEAR(#REF!))</f>
        <v>#REF!</v>
      </c>
      <c r="AW85" s="54" t="e">
        <f>IF(#REF!=0," ",YEAR('Base Consolidada'!$QM$7)-YEAR(#REF!))</f>
        <v>#REF!</v>
      </c>
      <c r="AX85" s="54" t="e">
        <f>IF(#REF!=0," ",YEAR('Base Consolidada'!$QM$7)-YEAR(#REF!))</f>
        <v>#REF!</v>
      </c>
      <c r="AY85" s="54" t="e">
        <f>IF(#REF!=0," ",YEAR('Base Consolidada'!$QM$7)-YEAR(#REF!))</f>
        <v>#REF!</v>
      </c>
      <c r="AZ85" s="1" t="str">
        <f>'Base Consolidada'!MY9</f>
        <v>MUERTO</v>
      </c>
      <c r="BA85" s="1" t="e">
        <f>#REF!</f>
        <v>#REF!</v>
      </c>
      <c r="BB85" s="1" t="e">
        <f>#REF!</f>
        <v>#REF!</v>
      </c>
      <c r="BC85" s="1" t="e">
        <f>#REF!</f>
        <v>#REF!</v>
      </c>
      <c r="BD85" s="1" t="e">
        <f>#REF!</f>
        <v>#REF!</v>
      </c>
      <c r="BE85" s="1" t="e">
        <f>#REF!</f>
        <v>#REF!</v>
      </c>
      <c r="BF85" s="1" t="str">
        <f>IF('Base Consolidada'!AJT9="APLICA",1," ")</f>
        <v> </v>
      </c>
      <c r="BG85" s="1" t="str">
        <f>IF('Base Consolidada'!AJU9="APLICA",1," ")</f>
        <v> </v>
      </c>
      <c r="BH85" s="1" t="str">
        <f>IF('Base Consolidada'!AJV9="APLICA",1," ")</f>
        <v> </v>
      </c>
      <c r="BI85" s="1">
        <f>IF('Base Consolidada'!AJW9="APLICA",1," ")</f>
        <v>1</v>
      </c>
      <c r="BJ85" s="1">
        <f>IF('Base Consolidada'!AJX9="APLICA",1," ")</f>
        <v>1</v>
      </c>
      <c r="BK85" s="1">
        <f>IF('Base Consolidada'!AJY9="APLICA",1," ")</f>
        <v>1</v>
      </c>
      <c r="BL85" s="1" t="str">
        <f>IF('Base Consolidada'!AJZ9="APLICA",1," ")</f>
        <v> </v>
      </c>
      <c r="BM85" s="1" t="str">
        <f>IF('Base Consolidada'!AKA9="APLICA",1," ")</f>
        <v> </v>
      </c>
      <c r="BN85" s="1" t="str">
        <f>IF('Base Consolidada'!AKB9="APLICA",1," ")</f>
        <v> </v>
      </c>
      <c r="BO85" s="1">
        <f>IF('Base Consolidada'!AKC9="APLICA",1," ")</f>
        <v>1</v>
      </c>
      <c r="BP85" s="1" t="str">
        <f>IF('Base Consolidada'!AKD9="APLICA",1," ")</f>
        <v> </v>
      </c>
      <c r="BQ85" s="1" t="str">
        <f>IF('Base Consolidada'!AKE9="APLICA",1," ")</f>
        <v> </v>
      </c>
      <c r="BR85" s="1">
        <f>IF('Base Consolidada'!AKF9="APLICA",1," ")</f>
        <v>1</v>
      </c>
      <c r="BS85" s="1" t="str">
        <f>IF('Base Consolidada'!AKG9="APLICA",1," ")</f>
        <v> </v>
      </c>
      <c r="BT85" s="1" t="str">
        <f>IF('Base Consolidada'!AKH9="APLICA",1," ")</f>
        <v> </v>
      </c>
      <c r="BU85" s="1" t="str">
        <f>IF('Base Consolidada'!AKI9="APLICA",1," ")</f>
        <v> </v>
      </c>
      <c r="BV85" s="1" t="str">
        <f>IF('Base Consolidada'!AKJ9="APLICA",1," ")</f>
        <v> </v>
      </c>
      <c r="BW85" s="1" t="str">
        <f>IF('Base Consolidada'!AKK9="APLICA",1," ")</f>
        <v> </v>
      </c>
      <c r="BX85" s="1" t="str">
        <f>IF('Base Consolidada'!AKL9="APLICA",1," ")</f>
        <v> </v>
      </c>
      <c r="BY85" s="1" t="str">
        <f>IF('Base Consolidada'!AKM9="APLICA",1," ")</f>
        <v> </v>
      </c>
      <c r="BZ85" s="1" t="str">
        <f>IF('Base Consolidada'!AKN9="APLICA",1," ")</f>
        <v> </v>
      </c>
      <c r="CA85" s="1" t="str">
        <f>IF('Base Consolidada'!AKO9="APLICA",1," ")</f>
        <v> </v>
      </c>
      <c r="CB85" s="1" t="str">
        <f>IF('Base Consolidada'!AKP9="APLICA",1," ")</f>
        <v> </v>
      </c>
      <c r="CC85" s="1" t="str">
        <f>IF('Base Consolidada'!AKQ9="APLICA",1," ")</f>
        <v> </v>
      </c>
      <c r="CD85" s="1">
        <f>IF('Base Consolidada'!AKR9="APLICA",1," ")</f>
        <v>1</v>
      </c>
      <c r="CE85" s="1" t="str">
        <f>IF('Base Consolidada'!AKS9="APLICA",1," ")</f>
        <v> </v>
      </c>
      <c r="CF85" s="1" t="str">
        <f>IF('Base Consolidada'!AKT9="APLICA",1," ")</f>
        <v> </v>
      </c>
      <c r="CG85" s="1" t="str">
        <f>IF('Base Consolidada'!AKU9="APLICA",1," ")</f>
        <v> </v>
      </c>
      <c r="CH85" s="1">
        <f>IF('Base Consolidada'!AKV9="APLICA",1," ")</f>
        <v>1</v>
      </c>
      <c r="CI85" s="1" t="str">
        <f>IF('Base Consolidada'!AKW9="APLICA",1," ")</f>
        <v> </v>
      </c>
      <c r="CJ85" s="1" t="str">
        <f>IF('Base Consolidada'!AKX9="APLICA",1," ")</f>
        <v> </v>
      </c>
      <c r="CK85" s="1" t="str">
        <f>IF('Base Consolidada'!AKY9="APLICA",1," ")</f>
        <v> </v>
      </c>
      <c r="CL85" s="1" t="str">
        <f>IF('Base Consolidada'!AKZ9="APLICA",1," ")</f>
        <v> </v>
      </c>
      <c r="CM85" s="1" t="str">
        <f>IF('Base Consolidada'!ALA9="APLICA",1," ")</f>
        <v> </v>
      </c>
      <c r="CN85" s="1" t="str">
        <f>IF('Base Consolidada'!ALB9="APLICA",1," ")</f>
        <v> </v>
      </c>
      <c r="CO85" s="1" t="str">
        <f>IF('Base Consolidada'!ALC9="APLICA",1," ")</f>
        <v> </v>
      </c>
      <c r="CP85" s="1" t="str">
        <f>IF('Base Consolidada'!ALD9="APLICA",1," ")</f>
        <v> </v>
      </c>
      <c r="CQ85" s="1" t="str">
        <f>IF('Base Consolidada'!ALE9="APLICA",1," ")</f>
        <v> </v>
      </c>
      <c r="CR85" s="1" t="e">
        <f>IF('Base Consolidada'!#REF!="APLICA",1," ")</f>
        <v>#REF!</v>
      </c>
      <c r="CS85" s="1" t="e">
        <f>IF('Base Consolidada'!#REF!="APLICA",1," ")</f>
        <v>#REF!</v>
      </c>
      <c r="CT85" s="1" t="e">
        <f>IF('Base Consolidada'!#REF!="APLICA",1," ")</f>
        <v>#REF!</v>
      </c>
      <c r="CU85" s="1" t="e">
        <f>IF('Base Consolidada'!#REF!="APLICA",1," ")</f>
        <v>#REF!</v>
      </c>
      <c r="CV85" s="1" t="e">
        <f>IF('Base Consolidada'!#REF!="APLICA",1," ")</f>
        <v>#REF!</v>
      </c>
      <c r="CW85" s="1" t="e">
        <f>IF('Base Consolidada'!#REF!="APLICA",1," ")</f>
        <v>#REF!</v>
      </c>
      <c r="CX85" s="1" t="str">
        <f>IF('Base Consolidada'!ALF9="APLICA",1," ")</f>
        <v> </v>
      </c>
      <c r="CY85" s="1">
        <f>IF('Base Consolidada'!ALG9="APLICA",1," ")</f>
        <v>1</v>
      </c>
      <c r="CZ85" s="1" t="str">
        <f>IF('Base Consolidada'!ALH9="APLICA",1," ")</f>
        <v> </v>
      </c>
      <c r="DA85" s="1" t="str">
        <f>IF('Base Consolidada'!ALI9="APLICA",1," ")</f>
        <v> </v>
      </c>
      <c r="DB85" s="1" t="str">
        <f>IF('Base Consolidada'!ALJ9="APLICA",1," ")</f>
        <v> </v>
      </c>
      <c r="DC85" s="1" t="str">
        <f>IF('Base Consolidada'!ALK9="APLICA",1," ")</f>
        <v> </v>
      </c>
      <c r="DD85" s="1">
        <f>IF('Base Consolidada'!ALL9="APLICA",1," ")</f>
        <v>1</v>
      </c>
      <c r="DE85" s="1" t="str">
        <f>IF('Base Consolidada'!ALM9="APLICA",1," ")</f>
        <v> </v>
      </c>
      <c r="DF85" s="1" t="str">
        <f>IF('Base Consolidada'!ALN9="APLICA",1," ")</f>
        <v> </v>
      </c>
      <c r="DG85" s="1" t="str">
        <f>IF('Base Consolidada'!ALO9="APLICA",1," ")</f>
        <v> </v>
      </c>
      <c r="DH85" s="1">
        <f>IF('Base Consolidada'!ALP9="APLICA",1," ")</f>
        <v>1</v>
      </c>
      <c r="DI85" s="1">
        <f>IF('Base Consolidada'!ALQ9="APLICA",1," ")</f>
        <v>1</v>
      </c>
      <c r="DJ85" s="1" t="str">
        <f>IF('Base Consolidada'!ALR9="APLICA",1," ")</f>
        <v> </v>
      </c>
      <c r="DK85" s="1" t="str">
        <f>IF('Base Consolidada'!ALS9="APLICA",1," ")</f>
        <v> </v>
      </c>
      <c r="DL85" s="1" t="str">
        <f>IF('Base Consolidada'!ALT9="APLICA",1," ")</f>
        <v> </v>
      </c>
      <c r="DM85" s="1" t="str">
        <f>IF('Base Consolidada'!ALU9="APLICA",1," ")</f>
        <v> </v>
      </c>
      <c r="DN85" s="1" t="str">
        <f>IF('Base Consolidada'!ALV9="APLICA",1," ")</f>
        <v> </v>
      </c>
      <c r="DO85" s="1" t="str">
        <f>IF('Base Consolidada'!ALW9="APLICA",1," ")</f>
        <v> </v>
      </c>
      <c r="DP85" s="1" t="str">
        <f>IF('Base Consolidada'!ALX9="APLICA",1," ")</f>
        <v> </v>
      </c>
    </row>
    <row r="86" ht="14.5" spans="1:120">
      <c r="A86" s="49">
        <f>'Base Consolidada'!B8</f>
        <v>3</v>
      </c>
      <c r="B86" s="1" t="s">
        <v>3962</v>
      </c>
      <c r="C86" s="1" t="s">
        <v>3963</v>
      </c>
      <c r="D86" s="1" t="str">
        <f>IF(OR('Base Consolidada'!DW8="VOLQUETA",'Base Consolidada'!DW8="BUS",'Base Consolidada'!DW8="BUSETA",'Base Consolidada'!DW8="CAMIÓN",'Base Consolidada'!DW8="AUTOMÓVIL",'Base Consolidada'!DW8="CAMIONETA",'Base Consolidada'!DW8="MICROBUS",'Base Consolidada'!DW8="CAMPERO",'Base Consolidada'!DW8="TRACTOCAMION"),"CONDUCTOR",'Base Consolidada'!DW8)</f>
        <v>CONDUCTOR</v>
      </c>
      <c r="E86" s="1" t="e">
        <f>IF(OR(#REF!="VOLQUETA",#REF!="BUS",#REF!="BUSETA",#REF!="CAMIÓN",#REF!="AUTOMÓVIL",#REF!="CAMIONETA",#REF!="MICROBUS",#REF!="CAMPERO",#REF!="TRACTOCAMION"),"CONDUCTOR",#REF!)</f>
        <v>#REF!</v>
      </c>
      <c r="F86" s="1" t="e">
        <f>IF(OR(#REF!="VOLQUETA",#REF!="BUS",#REF!="BUSETA",#REF!="CAMIÓN",#REF!="AUTOMÓVIL",#REF!="CAMIONETA",#REF!="MICROBUS",#REF!="CAMPERO",#REF!="TRACTOCAMION"),"CONDUCTOR",#REF!)</f>
        <v>#REF!</v>
      </c>
      <c r="G86" s="49" t="e">
        <f>IF(OR(#REF!="VOLQUETA",#REF!="BUS",#REF!="BUSETA",#REF!="CAMIÓN",#REF!="AUTOMÓVIL",#REF!="CAMIONETA",#REF!="MICROBUS",#REF!="CAMPERO",#REF!="TRACTOCAMION"),"CONDUCTOR",#REF!)</f>
        <v>#REF!</v>
      </c>
      <c r="H86" s="49" t="e">
        <f>IF(OR(#REF!="VOLQUETA",#REF!="BUS",#REF!="BUSETA",#REF!="CAMIÓN",#REF!="AUTOMÓVIL",#REF!="CAMIONETA",#REF!="MICROBUS",#REF!="CAMPERO",#REF!="TRACTOCAMION"),"CONDUCTOR",#REF!)</f>
        <v>#REF!</v>
      </c>
      <c r="I86" s="49" t="e">
        <f>IF(OR(#REF!="VOLQUETA",#REF!="BUS",#REF!="BUSETA",#REF!="CAMIÓN",#REF!="AUTOMÓVIL",#REF!="CAMIONETA",#REF!="MICROBUS",#REF!="CAMPERO",#REF!="TRACTOCAMION"),"CONDUCTOR",#REF!)</f>
        <v>#REF!</v>
      </c>
      <c r="J86" s="49" t="e">
        <f>IF(OR(#REF!="VOLQUETA",#REF!="BUS",#REF!="BUSETA",#REF!="CAMIÓN",#REF!="AUTOMÓVIL",#REF!="CAMIONETA",#REF!="MICROBUS",#REF!="CAMPERO",#REF!="TRACTOCAMION"),"CONDUCTOR",#REF!)</f>
        <v>#REF!</v>
      </c>
      <c r="K86" s="49" t="e">
        <f>IF(OR(#REF!="VOLQUETA",#REF!="BUS",#REF!="BUSETA",#REF!="CAMIÓN",#REF!="AUTOMÓVIL",#REF!="CAMIONETA",#REF!="MICROBUS",#REF!="CAMPERO",#REF!="TRACTOCAMION"),"CONDUCTOR",#REF!)</f>
        <v>#REF!</v>
      </c>
      <c r="L86" s="49" t="e">
        <f>IF(OR(#REF!="VOLQUETA",#REF!="BUS",#REF!="BUSETA",#REF!="CAMIÓN",#REF!="AUTOMÓVIL",#REF!="CAMIONETA",#REF!="MICROBUS",#REF!="CAMPERO",#REF!="TRACTOCAMION"),"CONDUCTOR",#REF!)</f>
        <v>#REF!</v>
      </c>
      <c r="M86" s="49" t="e">
        <f>IF(OR(#REF!="VOLQUETA",#REF!="BUS",#REF!="BUSETA",#REF!="CAMIÓN",#REF!="AUTOMÓVIL",#REF!="CAMIONETA",#REF!="MICROBUS",#REF!="CAMPERO",#REF!="TRACTOCAMION"),"CONDUCTOR",#REF!)</f>
        <v>#REF!</v>
      </c>
      <c r="N86" s="49" t="e">
        <f>IF(OR(#REF!="VOLQUETA",#REF!="BUS",#REF!="BUSETA",#REF!="CAMIÓN",#REF!="AUTOMÓVIL",#REF!="CAMIONETA",#REF!="MICROBUS",#REF!="CAMPERO",#REF!="TRACTOCAMION"),"CONDUCTOR",#REF!)</f>
        <v>#REF!</v>
      </c>
      <c r="O86" s="49" t="e">
        <f>IF(OR(#REF!="VOLQUETA",#REF!="BUS",#REF!="BUSETA",#REF!="CAMIÓN",#REF!="AUTOMÓVIL",#REF!="CAMIONETA",#REF!="MICROBUS",#REF!="CAMPERO",#REF!="TRACTOCAMION"),"CONDUCTOR",#REF!)</f>
        <v>#REF!</v>
      </c>
      <c r="P86" s="49">
        <f>YEAR('Base Consolidada'!QM8)-YEAR('Base Consolidada'!CG8)</f>
        <v>36</v>
      </c>
      <c r="Q86" s="51" t="e">
        <f>IF(#REF!=0," ",YEAR('Base Consolidada'!QM8)-YEAR(#REF!))</f>
        <v>#REF!</v>
      </c>
      <c r="R86" s="51" t="e">
        <f>IF(#REF!=0," ",YEAR('Base Consolidada'!QM8)-YEAR(#REF!))</f>
        <v>#REF!</v>
      </c>
      <c r="S86" s="51" t="e">
        <f>IF(#REF!=0," ",YEAR('Base Consolidada'!$QM$7)-YEAR(#REF!))</f>
        <v>#REF!</v>
      </c>
      <c r="T86" s="51" t="e">
        <f>IF(#REF!=0," ",YEAR('Base Consolidada'!$QM$7)-YEAR(#REF!))</f>
        <v>#REF!</v>
      </c>
      <c r="U86" s="51" t="e">
        <f>IF(#REF!=0," ",YEAR('Base Consolidada'!$QM$7)-YEAR(#REF!))</f>
        <v>#REF!</v>
      </c>
      <c r="V86" s="51" t="e">
        <f>IF(#REF!=0," ",YEAR('Base Consolidada'!$QM$7)-YEAR(#REF!))</f>
        <v>#REF!</v>
      </c>
      <c r="W86" s="51" t="e">
        <f>IF(#REF!=0," ",YEAR('Base Consolidada'!$QM$7)-YEAR(#REF!))</f>
        <v>#REF!</v>
      </c>
      <c r="X86" s="51" t="e">
        <f>IF(#REF!=0," ",YEAR('Base Consolidada'!$QM$7)-YEAR(#REF!))</f>
        <v>#REF!</v>
      </c>
      <c r="Y86" s="51" t="e">
        <f>IF(#REF!=0," ",YEAR('Base Consolidada'!$QM$7)-YEAR(#REF!))</f>
        <v>#REF!</v>
      </c>
      <c r="Z86" s="51" t="e">
        <f>IF(#REF!=0," ",YEAR('Base Consolidada'!$QM$7)-YEAR(#REF!))</f>
        <v>#REF!</v>
      </c>
      <c r="AA86" s="51" t="e">
        <f>IF(#REF!=0," ",YEAR('Base Consolidada'!$QM$7)-YEAR(#REF!))</f>
        <v>#REF!</v>
      </c>
      <c r="AB86" s="1" t="str">
        <f>IF('Base Consolidada'!CI8="********"," ",'Base Consolidada'!CI8)</f>
        <v>*****</v>
      </c>
      <c r="AC86" s="1" t="e">
        <f>IF(#REF!=0," ",#REF!)</f>
        <v>#REF!</v>
      </c>
      <c r="AD86" s="1" t="e">
        <f>#REF!</f>
        <v>#REF!</v>
      </c>
      <c r="AE86" s="1" t="e">
        <f>#REF!</f>
        <v>#REF!</v>
      </c>
      <c r="AF86" s="1" t="e">
        <f>#REF!</f>
        <v>#REF!</v>
      </c>
      <c r="AG86" s="1" t="e">
        <f>#REF!</f>
        <v>#REF!</v>
      </c>
      <c r="AH86" s="1" t="e">
        <f>#REF!</f>
        <v>#REF!</v>
      </c>
      <c r="AI86" s="1" t="e">
        <f>#REF!</f>
        <v>#REF!</v>
      </c>
      <c r="AJ86" s="1" t="e">
        <f>#REF!</f>
        <v>#REF!</v>
      </c>
      <c r="AK86" s="1" t="e">
        <f>#REF!</f>
        <v>#REF!</v>
      </c>
      <c r="AL86" s="1" t="e">
        <f>#REF!</f>
        <v>#REF!</v>
      </c>
      <c r="AM86" s="1" t="e">
        <f>#REF!</f>
        <v>#REF!</v>
      </c>
      <c r="AN86" s="1" t="str">
        <f>'Base Consolidada'!MX8</f>
        <v>PEATÓN</v>
      </c>
      <c r="AO86" s="1" t="e">
        <f>#REF!</f>
        <v>#REF!</v>
      </c>
      <c r="AP86" s="53" t="e">
        <f>#REF!</f>
        <v>#REF!</v>
      </c>
      <c r="AQ86" s="1" t="e">
        <f>#REF!</f>
        <v>#REF!</v>
      </c>
      <c r="AR86" s="1" t="e">
        <f>#REF!</f>
        <v>#REF!</v>
      </c>
      <c r="AS86" s="1" t="e">
        <f>#REF!</f>
        <v>#REF!</v>
      </c>
      <c r="AT86" s="54"/>
      <c r="AU86" s="54" t="e">
        <f>IF(#REF!=0," ",YEAR('Base Consolidada'!QM8)-YEAR(#REF!))</f>
        <v>#REF!</v>
      </c>
      <c r="AV86" s="54" t="e">
        <f>IF(#REF!=0," ",YEAR('Base Consolidada'!QM8)-YEAR(#REF!))</f>
        <v>#REF!</v>
      </c>
      <c r="AW86" s="54" t="e">
        <f>IF(#REF!=0," ",YEAR('Base Consolidada'!$QM$7)-YEAR(#REF!))</f>
        <v>#REF!</v>
      </c>
      <c r="AX86" s="54" t="e">
        <f>IF(#REF!=0," ",YEAR('Base Consolidada'!$QM$7)-YEAR(#REF!))</f>
        <v>#REF!</v>
      </c>
      <c r="AY86" s="54" t="e">
        <f>IF(#REF!=0," ",YEAR('Base Consolidada'!$QM$7)-YEAR(#REF!))</f>
        <v>#REF!</v>
      </c>
      <c r="AZ86" s="1" t="str">
        <f>'Base Consolidada'!MY8</f>
        <v>MUERTO</v>
      </c>
      <c r="BA86" s="1" t="e">
        <f>#REF!</f>
        <v>#REF!</v>
      </c>
      <c r="BB86" s="1" t="e">
        <f>#REF!</f>
        <v>#REF!</v>
      </c>
      <c r="BC86" s="1" t="e">
        <f>#REF!</f>
        <v>#REF!</v>
      </c>
      <c r="BD86" s="1" t="e">
        <f>#REF!</f>
        <v>#REF!</v>
      </c>
      <c r="BE86" s="1" t="e">
        <f>#REF!</f>
        <v>#REF!</v>
      </c>
      <c r="BF86" s="1">
        <f>IF('Base Consolidada'!AJT8="APLICA",1," ")</f>
        <v>1</v>
      </c>
      <c r="BG86" s="1" t="str">
        <f>IF('Base Consolidada'!AJU8="APLICA",1," ")</f>
        <v> </v>
      </c>
      <c r="BH86" s="1" t="str">
        <f>IF('Base Consolidada'!AJV8="APLICA",1," ")</f>
        <v> </v>
      </c>
      <c r="BI86" s="1" t="str">
        <f>IF('Base Consolidada'!AJW8="APLICA",1," ")</f>
        <v> </v>
      </c>
      <c r="BJ86" s="1">
        <f>IF('Base Consolidada'!AJX8="APLICA",1," ")</f>
        <v>1</v>
      </c>
      <c r="BK86" s="1" t="str">
        <f>IF('Base Consolidada'!AJY8="APLICA",1," ")</f>
        <v> </v>
      </c>
      <c r="BL86" s="1" t="str">
        <f>IF('Base Consolidada'!AJZ8="APLICA",1," ")</f>
        <v> </v>
      </c>
      <c r="BM86" s="1" t="str">
        <f>IF('Base Consolidada'!AKA8="APLICA",1," ")</f>
        <v> </v>
      </c>
      <c r="BN86" s="1" t="str">
        <f>IF('Base Consolidada'!AKB8="APLICA",1," ")</f>
        <v> </v>
      </c>
      <c r="BO86" s="1">
        <f>IF('Base Consolidada'!AKC8="APLICA",1," ")</f>
        <v>1</v>
      </c>
      <c r="BP86" s="1" t="str">
        <f>IF('Base Consolidada'!AKD8="APLICA",1," ")</f>
        <v> </v>
      </c>
      <c r="BQ86" s="1" t="str">
        <f>IF('Base Consolidada'!AKE8="APLICA",1," ")</f>
        <v> </v>
      </c>
      <c r="BR86" s="1">
        <f>IF('Base Consolidada'!AKF8="APLICA",1," ")</f>
        <v>1</v>
      </c>
      <c r="BS86" s="1" t="str">
        <f>IF('Base Consolidada'!AKG8="APLICA",1," ")</f>
        <v> </v>
      </c>
      <c r="BT86" s="1" t="str">
        <f>IF('Base Consolidada'!AKH8="APLICA",1," ")</f>
        <v> </v>
      </c>
      <c r="BU86" s="1" t="str">
        <f>IF('Base Consolidada'!AKI8="APLICA",1," ")</f>
        <v> </v>
      </c>
      <c r="BV86" s="1" t="str">
        <f>IF('Base Consolidada'!AKJ8="APLICA",1," ")</f>
        <v> </v>
      </c>
      <c r="BW86" s="1" t="str">
        <f>IF('Base Consolidada'!AKK8="APLICA",1," ")</f>
        <v> </v>
      </c>
      <c r="BX86" s="1" t="str">
        <f>IF('Base Consolidada'!AKL8="APLICA",1," ")</f>
        <v> </v>
      </c>
      <c r="BY86" s="1" t="str">
        <f>IF('Base Consolidada'!AKM8="APLICA",1," ")</f>
        <v> </v>
      </c>
      <c r="BZ86" s="1" t="str">
        <f>IF('Base Consolidada'!AKN8="APLICA",1," ")</f>
        <v> </v>
      </c>
      <c r="CA86" s="1" t="str">
        <f>IF('Base Consolidada'!AKO8="APLICA",1," ")</f>
        <v> </v>
      </c>
      <c r="CB86" s="1" t="str">
        <f>IF('Base Consolidada'!AKP8="APLICA",1," ")</f>
        <v> </v>
      </c>
      <c r="CC86" s="1" t="str">
        <f>IF('Base Consolidada'!AKQ8="APLICA",1," ")</f>
        <v> </v>
      </c>
      <c r="CD86" s="1">
        <f>IF('Base Consolidada'!AKR8="APLICA",1," ")</f>
        <v>1</v>
      </c>
      <c r="CE86" s="1" t="str">
        <f>IF('Base Consolidada'!AKS8="APLICA",1," ")</f>
        <v> </v>
      </c>
      <c r="CF86" s="1">
        <f>IF('Base Consolidada'!AKT8="APLICA",1," ")</f>
        <v>1</v>
      </c>
      <c r="CG86" s="1">
        <f>IF('Base Consolidada'!AKU8="APLICA",1," ")</f>
        <v>1</v>
      </c>
      <c r="CH86" s="1">
        <f>IF('Base Consolidada'!AKV8="APLICA",1," ")</f>
        <v>1</v>
      </c>
      <c r="CI86" s="1" t="str">
        <f>IF('Base Consolidada'!AKW8="APLICA",1," ")</f>
        <v> </v>
      </c>
      <c r="CJ86" s="1" t="str">
        <f>IF('Base Consolidada'!AKX8="APLICA",1," ")</f>
        <v> </v>
      </c>
      <c r="CK86" s="1" t="str">
        <f>IF('Base Consolidada'!AKY8="APLICA",1," ")</f>
        <v> </v>
      </c>
      <c r="CL86" s="1" t="str">
        <f>IF('Base Consolidada'!AKZ8="APLICA",1," ")</f>
        <v> </v>
      </c>
      <c r="CM86" s="1" t="str">
        <f>IF('Base Consolidada'!ALA8="APLICA",1," ")</f>
        <v> </v>
      </c>
      <c r="CN86" s="1" t="str">
        <f>IF('Base Consolidada'!ALB8="APLICA",1," ")</f>
        <v> </v>
      </c>
      <c r="CO86" s="1" t="str">
        <f>IF('Base Consolidada'!ALC8="APLICA",1," ")</f>
        <v> </v>
      </c>
      <c r="CP86" s="1" t="str">
        <f>IF('Base Consolidada'!ALD8="APLICA",1," ")</f>
        <v> </v>
      </c>
      <c r="CQ86" s="1" t="str">
        <f>IF('Base Consolidada'!ALE8="APLICA",1," ")</f>
        <v> </v>
      </c>
      <c r="CR86" s="1" t="e">
        <f>IF('Base Consolidada'!#REF!="APLICA",1," ")</f>
        <v>#REF!</v>
      </c>
      <c r="CS86" s="1" t="e">
        <f>IF('Base Consolidada'!#REF!="APLICA",1," ")</f>
        <v>#REF!</v>
      </c>
      <c r="CT86" s="1" t="e">
        <f>IF('Base Consolidada'!#REF!="APLICA",1," ")</f>
        <v>#REF!</v>
      </c>
      <c r="CU86" s="1" t="e">
        <f>IF('Base Consolidada'!#REF!="APLICA",1," ")</f>
        <v>#REF!</v>
      </c>
      <c r="CV86" s="1" t="e">
        <f>IF('Base Consolidada'!#REF!="APLICA",1," ")</f>
        <v>#REF!</v>
      </c>
      <c r="CW86" s="1" t="e">
        <f>IF('Base Consolidada'!#REF!="APLICA",1," ")</f>
        <v>#REF!</v>
      </c>
      <c r="CX86" s="1" t="str">
        <f>IF('Base Consolidada'!ALF8="APLICA",1," ")</f>
        <v> </v>
      </c>
      <c r="CY86" s="1" t="str">
        <f>IF('Base Consolidada'!ALG8="APLICA",1," ")</f>
        <v> </v>
      </c>
      <c r="CZ86" s="1" t="str">
        <f>IF('Base Consolidada'!ALH8="APLICA",1," ")</f>
        <v> </v>
      </c>
      <c r="DA86" s="1" t="str">
        <f>IF('Base Consolidada'!ALI8="APLICA",1," ")</f>
        <v> </v>
      </c>
      <c r="DB86" s="1">
        <f>IF('Base Consolidada'!ALJ8="APLICA",1," ")</f>
        <v>1</v>
      </c>
      <c r="DC86" s="1" t="str">
        <f>IF('Base Consolidada'!ALK8="APLICA",1," ")</f>
        <v> </v>
      </c>
      <c r="DD86" s="1">
        <f>IF('Base Consolidada'!ALL8="APLICA",1," ")</f>
        <v>1</v>
      </c>
      <c r="DE86" s="1" t="str">
        <f>IF('Base Consolidada'!ALM8="APLICA",1," ")</f>
        <v> </v>
      </c>
      <c r="DF86" s="1" t="str">
        <f>IF('Base Consolidada'!ALN8="APLICA",1," ")</f>
        <v> </v>
      </c>
      <c r="DG86" s="1" t="str">
        <f>IF('Base Consolidada'!ALO8="APLICA",1," ")</f>
        <v> </v>
      </c>
      <c r="DH86" s="1">
        <f>IF('Base Consolidada'!ALP8="APLICA",1," ")</f>
        <v>1</v>
      </c>
      <c r="DI86" s="1">
        <f>IF('Base Consolidada'!ALQ8="APLICA",1," ")</f>
        <v>1</v>
      </c>
      <c r="DJ86" s="1" t="str">
        <f>IF('Base Consolidada'!ALR8="APLICA",1," ")</f>
        <v> </v>
      </c>
      <c r="DK86" s="1" t="str">
        <f>IF('Base Consolidada'!ALS8="APLICA",1," ")</f>
        <v> </v>
      </c>
      <c r="DL86" s="1" t="str">
        <f>IF('Base Consolidada'!ALT8="APLICA",1," ")</f>
        <v> </v>
      </c>
      <c r="DM86" s="1" t="str">
        <f>IF('Base Consolidada'!ALU8="APLICA",1," ")</f>
        <v> </v>
      </c>
      <c r="DN86" s="1" t="str">
        <f>IF('Base Consolidada'!ALV8="APLICA",1," ")</f>
        <v> </v>
      </c>
      <c r="DO86" s="1" t="str">
        <f>IF('Base Consolidada'!ALW8="APLICA",1," ")</f>
        <v> </v>
      </c>
      <c r="DP86" s="1" t="str">
        <f>IF('Base Consolidada'!ALX8="APLICA",1," ")</f>
        <v> </v>
      </c>
    </row>
    <row r="87" ht="14.5" spans="1:120">
      <c r="A87" s="49">
        <f>'Base Consolidada'!B26</f>
        <v>26</v>
      </c>
      <c r="B87" s="1" t="s">
        <v>3964</v>
      </c>
      <c r="C87" s="1" t="s">
        <v>3950</v>
      </c>
      <c r="D87" s="1" t="str">
        <f>IF(OR('Base Consolidada'!DW26="VOLQUETA",'Base Consolidada'!DW26="BUS",'Base Consolidada'!DW26="BUSETA",'Base Consolidada'!DW26="CAMIÓN",'Base Consolidada'!DW26="AUTOMÓVIL",'Base Consolidada'!DW26="CAMIONETA",'Base Consolidada'!DW26="MICROBUS",'Base Consolidada'!DW26="CAMPERO",'Base Consolidada'!DW26="TRACTOCAMION"),"CONDUCTOR",'Base Consolidada'!DW26)</f>
        <v>MOTOCICLETA</v>
      </c>
      <c r="E87" s="1" t="e">
        <f>IF(OR(#REF!="VOLQUETA",#REF!="BUS",#REF!="BUSETA",#REF!="CAMIÓN",#REF!="AUTOMÓVIL",#REF!="CAMIONETA",#REF!="MICROBUS",#REF!="CAMPERO",#REF!="TRACTOCAMION"),"CONDUCTOR",#REF!)</f>
        <v>#REF!</v>
      </c>
      <c r="F87" s="1" t="e">
        <f>IF(OR(#REF!="VOLQUETA",#REF!="BUS",#REF!="BUSETA",#REF!="CAMIÓN",#REF!="AUTOMÓVIL",#REF!="CAMIONETA",#REF!="MICROBUS",#REF!="CAMPERO",#REF!="TRACTOCAMION"),"CONDUCTOR",#REF!)</f>
        <v>#REF!</v>
      </c>
      <c r="G87" s="49" t="e">
        <f>IF(OR(#REF!="VOLQUETA",#REF!="BUS",#REF!="BUSETA",#REF!="CAMIÓN",#REF!="AUTOMÓVIL",#REF!="CAMIONETA",#REF!="MICROBUS",#REF!="CAMPERO",#REF!="TRACTOCAMION"),"CONDUCTOR",#REF!)</f>
        <v>#REF!</v>
      </c>
      <c r="H87" s="49" t="e">
        <f>IF(OR(#REF!="VOLQUETA",#REF!="BUS",#REF!="BUSETA",#REF!="CAMIÓN",#REF!="AUTOMÓVIL",#REF!="CAMIONETA",#REF!="MICROBUS",#REF!="CAMPERO",#REF!="TRACTOCAMION"),"CONDUCTOR",#REF!)</f>
        <v>#REF!</v>
      </c>
      <c r="I87" s="49" t="e">
        <f>IF(OR(#REF!="VOLQUETA",#REF!="BUS",#REF!="BUSETA",#REF!="CAMIÓN",#REF!="AUTOMÓVIL",#REF!="CAMIONETA",#REF!="MICROBUS",#REF!="CAMPERO",#REF!="TRACTOCAMION"),"CONDUCTOR",#REF!)</f>
        <v>#REF!</v>
      </c>
      <c r="J87" s="49" t="e">
        <f>IF(OR(#REF!="VOLQUETA",#REF!="BUS",#REF!="BUSETA",#REF!="CAMIÓN",#REF!="AUTOMÓVIL",#REF!="CAMIONETA",#REF!="MICROBUS",#REF!="CAMPERO",#REF!="TRACTOCAMION"),"CONDUCTOR",#REF!)</f>
        <v>#REF!</v>
      </c>
      <c r="K87" s="49" t="e">
        <f>IF(OR(#REF!="VOLQUETA",#REF!="BUS",#REF!="BUSETA",#REF!="CAMIÓN",#REF!="AUTOMÓVIL",#REF!="CAMIONETA",#REF!="MICROBUS",#REF!="CAMPERO",#REF!="TRACTOCAMION"),"CONDUCTOR",#REF!)</f>
        <v>#REF!</v>
      </c>
      <c r="L87" s="49" t="e">
        <f>IF(OR(#REF!="VOLQUETA",#REF!="BUS",#REF!="BUSETA",#REF!="CAMIÓN",#REF!="AUTOMÓVIL",#REF!="CAMIONETA",#REF!="MICROBUS",#REF!="CAMPERO",#REF!="TRACTOCAMION"),"CONDUCTOR",#REF!)</f>
        <v>#REF!</v>
      </c>
      <c r="M87" s="49" t="e">
        <f>IF(OR(#REF!="VOLQUETA",#REF!="BUS",#REF!="BUSETA",#REF!="CAMIÓN",#REF!="AUTOMÓVIL",#REF!="CAMIONETA",#REF!="MICROBUS",#REF!="CAMPERO",#REF!="TRACTOCAMION"),"CONDUCTOR",#REF!)</f>
        <v>#REF!</v>
      </c>
      <c r="N87" s="49" t="e">
        <f>IF(OR(#REF!="VOLQUETA",#REF!="BUS",#REF!="BUSETA",#REF!="CAMIÓN",#REF!="AUTOMÓVIL",#REF!="CAMIONETA",#REF!="MICROBUS",#REF!="CAMPERO",#REF!="TRACTOCAMION"),"CONDUCTOR",#REF!)</f>
        <v>#REF!</v>
      </c>
      <c r="O87" s="49" t="e">
        <f>IF(OR(#REF!="VOLQUETA",#REF!="BUS",#REF!="BUSETA",#REF!="CAMIÓN",#REF!="AUTOMÓVIL",#REF!="CAMIONETA",#REF!="MICROBUS",#REF!="CAMPERO",#REF!="TRACTOCAMION"),"CONDUCTOR",#REF!)</f>
        <v>#REF!</v>
      </c>
      <c r="P87" s="49">
        <f>YEAR('Base Consolidada'!QM26)-YEAR('Base Consolidada'!CG26)</f>
        <v>30</v>
      </c>
      <c r="Q87" s="51" t="e">
        <f>IF(#REF!=0," ",YEAR('Base Consolidada'!QM26)-YEAR(#REF!))</f>
        <v>#REF!</v>
      </c>
      <c r="R87" s="51" t="e">
        <f>IF(#REF!=0," ",YEAR('Base Consolidada'!QM26)-YEAR(#REF!))</f>
        <v>#REF!</v>
      </c>
      <c r="S87" s="51" t="e">
        <f>IF(#REF!=0," ",YEAR('Base Consolidada'!$QM$7)-YEAR(#REF!))</f>
        <v>#REF!</v>
      </c>
      <c r="T87" s="51" t="e">
        <f>IF(#REF!=0," ",YEAR('Base Consolidada'!$QM$7)-YEAR(#REF!))</f>
        <v>#REF!</v>
      </c>
      <c r="U87" s="51" t="e">
        <f>IF(#REF!=0," ",YEAR('Base Consolidada'!$QM$7)-YEAR(#REF!))</f>
        <v>#REF!</v>
      </c>
      <c r="V87" s="51" t="e">
        <f>IF(#REF!=0," ",YEAR('Base Consolidada'!$QM$7)-YEAR(#REF!))</f>
        <v>#REF!</v>
      </c>
      <c r="W87" s="51" t="e">
        <f>IF(#REF!=0," ",YEAR('Base Consolidada'!$QM$7)-YEAR(#REF!))</f>
        <v>#REF!</v>
      </c>
      <c r="X87" s="51" t="e">
        <f>IF(#REF!=0," ",YEAR('Base Consolidada'!$QM$7)-YEAR(#REF!))</f>
        <v>#REF!</v>
      </c>
      <c r="Y87" s="51" t="e">
        <f>IF(#REF!=0," ",YEAR('Base Consolidada'!$QM$7)-YEAR(#REF!))</f>
        <v>#REF!</v>
      </c>
      <c r="Z87" s="51" t="e">
        <f>IF(#REF!=0," ",YEAR('Base Consolidada'!$QM$7)-YEAR(#REF!))</f>
        <v>#REF!</v>
      </c>
      <c r="AA87" s="51" t="e">
        <f>IF(#REF!=0," ",YEAR('Base Consolidada'!$QM$7)-YEAR(#REF!))</f>
        <v>#REF!</v>
      </c>
      <c r="AB87" s="1" t="str">
        <f>IF('Base Consolidada'!CI26="********"," ",'Base Consolidada'!CI26)</f>
        <v>MUERTO</v>
      </c>
      <c r="AC87" s="1" t="e">
        <f>IF(#REF!=0," ",#REF!)</f>
        <v>#REF!</v>
      </c>
      <c r="AD87" s="1" t="e">
        <f>#REF!</f>
        <v>#REF!</v>
      </c>
      <c r="AE87" s="1" t="e">
        <f>#REF!</f>
        <v>#REF!</v>
      </c>
      <c r="AF87" s="1" t="e">
        <f>#REF!</f>
        <v>#REF!</v>
      </c>
      <c r="AG87" s="1" t="e">
        <f>#REF!</f>
        <v>#REF!</v>
      </c>
      <c r="AH87" s="1" t="e">
        <f>#REF!</f>
        <v>#REF!</v>
      </c>
      <c r="AI87" s="1" t="e">
        <f>#REF!</f>
        <v>#REF!</v>
      </c>
      <c r="AJ87" s="1" t="e">
        <f>#REF!</f>
        <v>#REF!</v>
      </c>
      <c r="AK87" s="1" t="e">
        <f>#REF!</f>
        <v>#REF!</v>
      </c>
      <c r="AL87" s="1" t="e">
        <f>#REF!</f>
        <v>#REF!</v>
      </c>
      <c r="AM87" s="1" t="e">
        <f>#REF!</f>
        <v>#REF!</v>
      </c>
      <c r="AN87" s="1" t="str">
        <f>'Base Consolidada'!MX26</f>
        <v>ACOMPAÑANTE</v>
      </c>
      <c r="AO87" s="1" t="e">
        <f>#REF!</f>
        <v>#REF!</v>
      </c>
      <c r="AP87" s="53" t="e">
        <f>#REF!</f>
        <v>#REF!</v>
      </c>
      <c r="AQ87" s="1" t="e">
        <f>#REF!</f>
        <v>#REF!</v>
      </c>
      <c r="AR87" s="1" t="e">
        <f>#REF!</f>
        <v>#REF!</v>
      </c>
      <c r="AS87" s="1" t="e">
        <f>#REF!</f>
        <v>#REF!</v>
      </c>
      <c r="AT87" s="54">
        <f>YEAR('Base Consolidada'!QM26)-YEAR('Base Consolidada'!ML26)</f>
        <v>35</v>
      </c>
      <c r="AU87" s="54" t="e">
        <f>IF(#REF!=0," ",YEAR('Base Consolidada'!QM26)-YEAR(#REF!))</f>
        <v>#REF!</v>
      </c>
      <c r="AV87" s="54" t="e">
        <f>IF(#REF!=0," ",YEAR('Base Consolidada'!QM26)-YEAR(#REF!))</f>
        <v>#REF!</v>
      </c>
      <c r="AW87" s="54" t="e">
        <f>IF(#REF!=0," ",YEAR('Base Consolidada'!$QM$7)-YEAR(#REF!))</f>
        <v>#REF!</v>
      </c>
      <c r="AX87" s="54" t="e">
        <f>IF(#REF!=0," ",YEAR('Base Consolidada'!$QM$7)-YEAR(#REF!))</f>
        <v>#REF!</v>
      </c>
      <c r="AY87" s="54" t="e">
        <f>IF(#REF!=0," ",YEAR('Base Consolidada'!$QM$7)-YEAR(#REF!))</f>
        <v>#REF!</v>
      </c>
      <c r="AZ87" s="1" t="str">
        <f>'Base Consolidada'!MY26</f>
        <v>MUERTO</v>
      </c>
      <c r="BA87" s="1" t="e">
        <f>#REF!</f>
        <v>#REF!</v>
      </c>
      <c r="BB87" s="1" t="e">
        <f>#REF!</f>
        <v>#REF!</v>
      </c>
      <c r="BC87" s="1" t="e">
        <f>#REF!</f>
        <v>#REF!</v>
      </c>
      <c r="BD87" s="1" t="e">
        <f>#REF!</f>
        <v>#REF!</v>
      </c>
      <c r="BE87" s="1" t="e">
        <f>#REF!</f>
        <v>#REF!</v>
      </c>
      <c r="BF87" s="1">
        <f>IF('Base Consolidada'!AJT26="APLICA",1," ")</f>
        <v>1</v>
      </c>
      <c r="BG87" s="1">
        <f>IF('Base Consolidada'!AJU26="APLICA",1," ")</f>
        <v>1</v>
      </c>
      <c r="BH87" s="1">
        <f>IF('Base Consolidada'!AJV26="APLICA",1," ")</f>
        <v>1</v>
      </c>
      <c r="BI87" s="1" t="str">
        <f>IF('Base Consolidada'!AJW26="APLICA",1," ")</f>
        <v> </v>
      </c>
      <c r="BJ87" s="1" t="str">
        <f>IF('Base Consolidada'!AJX26="APLICA",1," ")</f>
        <v> </v>
      </c>
      <c r="BK87" s="1">
        <f>IF('Base Consolidada'!AJY26="APLICA",1," ")</f>
        <v>1</v>
      </c>
      <c r="BL87" s="1" t="str">
        <f>IF('Base Consolidada'!AJZ26="APLICA",1," ")</f>
        <v> </v>
      </c>
      <c r="BM87" s="1" t="str">
        <f>IF('Base Consolidada'!AKA26="APLICA",1," ")</f>
        <v> </v>
      </c>
      <c r="BN87" s="1" t="str">
        <f>IF('Base Consolidada'!AKB26="APLICA",1," ")</f>
        <v> </v>
      </c>
      <c r="BO87" s="1" t="str">
        <f>IF('Base Consolidada'!AKC26="APLICA",1," ")</f>
        <v> </v>
      </c>
      <c r="BP87" s="1" t="str">
        <f>IF('Base Consolidada'!AKD26="APLICA",1," ")</f>
        <v> </v>
      </c>
      <c r="BQ87" s="1" t="str">
        <f>IF('Base Consolidada'!AKE26="APLICA",1," ")</f>
        <v> </v>
      </c>
      <c r="BR87" s="1" t="str">
        <f>IF('Base Consolidada'!AKF26="APLICA",1," ")</f>
        <v> </v>
      </c>
      <c r="BS87" s="1" t="str">
        <f>IF('Base Consolidada'!AKG26="APLICA",1," ")</f>
        <v> </v>
      </c>
      <c r="BT87" s="1" t="str">
        <f>IF('Base Consolidada'!AKH26="APLICA",1," ")</f>
        <v> </v>
      </c>
      <c r="BU87" s="1" t="str">
        <f>IF('Base Consolidada'!AKI26="APLICA",1," ")</f>
        <v> </v>
      </c>
      <c r="BV87" s="1" t="str">
        <f>IF('Base Consolidada'!AKJ26="APLICA",1," ")</f>
        <v> </v>
      </c>
      <c r="BW87" s="1" t="str">
        <f>IF('Base Consolidada'!AKK26="APLICA",1," ")</f>
        <v> </v>
      </c>
      <c r="BX87" s="1" t="str">
        <f>IF('Base Consolidada'!AKL26="APLICA",1," ")</f>
        <v> </v>
      </c>
      <c r="BY87" s="1" t="str">
        <f>IF('Base Consolidada'!AKM26="APLICA",1," ")</f>
        <v> </v>
      </c>
      <c r="BZ87" s="1" t="str">
        <f>IF('Base Consolidada'!AKN26="APLICA",1," ")</f>
        <v> </v>
      </c>
      <c r="CA87" s="1" t="str">
        <f>IF('Base Consolidada'!AKO26="APLICA",1," ")</f>
        <v> </v>
      </c>
      <c r="CB87" s="1" t="str">
        <f>IF('Base Consolidada'!AKP26="APLICA",1," ")</f>
        <v> </v>
      </c>
      <c r="CC87" s="1" t="str">
        <f>IF('Base Consolidada'!AKQ26="APLICA",1," ")</f>
        <v> </v>
      </c>
      <c r="CD87" s="1">
        <f>IF('Base Consolidada'!AKR26="APLICA",1," ")</f>
        <v>1</v>
      </c>
      <c r="CE87" s="1" t="str">
        <f>IF('Base Consolidada'!AKS26="APLICA",1," ")</f>
        <v> </v>
      </c>
      <c r="CF87" s="1" t="str">
        <f>IF('Base Consolidada'!AKT26="APLICA",1," ")</f>
        <v> </v>
      </c>
      <c r="CG87" s="1" t="str">
        <f>IF('Base Consolidada'!AKU26="APLICA",1," ")</f>
        <v> </v>
      </c>
      <c r="CH87" s="1">
        <f>IF('Base Consolidada'!AKV26="APLICA",1," ")</f>
        <v>1</v>
      </c>
      <c r="CI87" s="1" t="str">
        <f>IF('Base Consolidada'!AKW26="APLICA",1," ")</f>
        <v> </v>
      </c>
      <c r="CJ87" s="1" t="str">
        <f>IF('Base Consolidada'!AKX26="APLICA",1," ")</f>
        <v> </v>
      </c>
      <c r="CK87" s="1" t="str">
        <f>IF('Base Consolidada'!AKY26="APLICA",1," ")</f>
        <v> </v>
      </c>
      <c r="CL87" s="1" t="str">
        <f>IF('Base Consolidada'!AKZ26="APLICA",1," ")</f>
        <v> </v>
      </c>
      <c r="CM87" s="1" t="str">
        <f>IF('Base Consolidada'!ALA26="APLICA",1," ")</f>
        <v> </v>
      </c>
      <c r="CN87" s="1" t="str">
        <f>IF('Base Consolidada'!ALB26="APLICA",1," ")</f>
        <v> </v>
      </c>
      <c r="CO87" s="1" t="str">
        <f>IF('Base Consolidada'!ALC26="APLICA",1," ")</f>
        <v> </v>
      </c>
      <c r="CP87" s="1">
        <f>IF('Base Consolidada'!ALD26="APLICA",1," ")</f>
        <v>1</v>
      </c>
      <c r="CQ87" s="1" t="str">
        <f>IF('Base Consolidada'!ALE26="APLICA",1," ")</f>
        <v> </v>
      </c>
      <c r="CR87" s="1" t="e">
        <f>IF('Base Consolidada'!#REF!="APLICA",1," ")</f>
        <v>#REF!</v>
      </c>
      <c r="CS87" s="1" t="e">
        <f>IF('Base Consolidada'!#REF!="APLICA",1," ")</f>
        <v>#REF!</v>
      </c>
      <c r="CT87" s="1" t="e">
        <f>IF('Base Consolidada'!#REF!="APLICA",1," ")</f>
        <v>#REF!</v>
      </c>
      <c r="CU87" s="1" t="e">
        <f>IF('Base Consolidada'!#REF!="APLICA",1," ")</f>
        <v>#REF!</v>
      </c>
      <c r="CV87" s="1" t="e">
        <f>IF('Base Consolidada'!#REF!="APLICA",1," ")</f>
        <v>#REF!</v>
      </c>
      <c r="CW87" s="1" t="e">
        <f>IF('Base Consolidada'!#REF!="APLICA",1," ")</f>
        <v>#REF!</v>
      </c>
      <c r="CX87" s="1" t="str">
        <f>IF('Base Consolidada'!ALF26="APLICA",1," ")</f>
        <v> </v>
      </c>
      <c r="CY87" s="1" t="str">
        <f>IF('Base Consolidada'!ALG26="APLICA",1," ")</f>
        <v> </v>
      </c>
      <c r="CZ87" s="1" t="str">
        <f>IF('Base Consolidada'!ALH26="APLICA",1," ")</f>
        <v> </v>
      </c>
      <c r="DA87" s="1" t="str">
        <f>IF('Base Consolidada'!ALI26="APLICA",1," ")</f>
        <v> </v>
      </c>
      <c r="DB87" s="1">
        <f>IF('Base Consolidada'!ALJ26="APLICA",1," ")</f>
        <v>1</v>
      </c>
      <c r="DC87" s="1">
        <f>IF('Base Consolidada'!ALK26="APLICA",1," ")</f>
        <v>1</v>
      </c>
      <c r="DD87" s="1" t="str">
        <f>IF('Base Consolidada'!ALL26="APLICA",1," ")</f>
        <v> </v>
      </c>
      <c r="DE87" s="1" t="str">
        <f>IF('Base Consolidada'!ALM26="APLICA",1," ")</f>
        <v> </v>
      </c>
      <c r="DF87" s="1" t="str">
        <f>IF('Base Consolidada'!ALN26="APLICA",1," ")</f>
        <v> </v>
      </c>
      <c r="DG87" s="1" t="str">
        <f>IF('Base Consolidada'!ALO26="APLICA",1," ")</f>
        <v> </v>
      </c>
      <c r="DH87" s="1">
        <f>IF('Base Consolidada'!ALP26="APLICA",1," ")</f>
        <v>1</v>
      </c>
      <c r="DI87" s="1">
        <f>IF('Base Consolidada'!ALQ26="APLICA",1," ")</f>
        <v>1</v>
      </c>
      <c r="DJ87" s="1" t="str">
        <f>IF('Base Consolidada'!ALR26="APLICA",1," ")</f>
        <v> </v>
      </c>
      <c r="DK87" s="1" t="str">
        <f>IF('Base Consolidada'!ALS26="APLICA",1," ")</f>
        <v> </v>
      </c>
      <c r="DL87" s="1" t="str">
        <f>IF('Base Consolidada'!ALT26="APLICA",1," ")</f>
        <v> </v>
      </c>
      <c r="DM87" s="1" t="str">
        <f>IF('Base Consolidada'!ALU26="APLICA",1," ")</f>
        <v> </v>
      </c>
      <c r="DN87" s="1" t="str">
        <f>IF('Base Consolidada'!ALV26="APLICA",1," ")</f>
        <v> </v>
      </c>
      <c r="DO87" s="1" t="str">
        <f>IF('Base Consolidada'!ALW26="APLICA",1," ")</f>
        <v> </v>
      </c>
      <c r="DP87" s="1" t="str">
        <f>IF('Base Consolidada'!ALX26="APLICA",1," ")</f>
        <v> </v>
      </c>
    </row>
    <row r="88" ht="14.5" spans="1:120">
      <c r="A88" s="49">
        <f>'Base Consolidada'!B49</f>
        <v>57</v>
      </c>
      <c r="B88" s="1" t="s">
        <v>3965</v>
      </c>
      <c r="C88" s="1" t="s">
        <v>3966</v>
      </c>
      <c r="D88" s="1" t="str">
        <f>IF(OR('Base Consolidada'!DW49="VOLQUETA",'Base Consolidada'!DW49="BUS",'Base Consolidada'!DW49="BUSETA",'Base Consolidada'!DW49="CAMIÓN",'Base Consolidada'!DW49="AUTOMÓVIL",'Base Consolidada'!DW49="CAMIONETA",'Base Consolidada'!DW49="MICROBUS",'Base Consolidada'!DW49="CAMPERO",'Base Consolidada'!DW49="TRACTOCAMION"),"CONDUCTOR",'Base Consolidada'!DW49)</f>
        <v>CONDUCTOR</v>
      </c>
      <c r="E88" s="1" t="e">
        <f>IF(OR(#REF!="VOLQUETA",#REF!="BUS",#REF!="BUSETA",#REF!="CAMIÓN",#REF!="AUTOMÓVIL",#REF!="CAMIONETA",#REF!="MICROBUS",#REF!="CAMPERO",#REF!="TRACTOCAMION"),"CONDUCTOR",#REF!)</f>
        <v>#REF!</v>
      </c>
      <c r="F88" s="1" t="e">
        <f>IF(OR(#REF!="VOLQUETA",#REF!="BUS",#REF!="BUSETA",#REF!="CAMIÓN",#REF!="AUTOMÓVIL",#REF!="CAMIONETA",#REF!="MICROBUS",#REF!="CAMPERO",#REF!="TRACTOCAMION"),"CONDUCTOR",#REF!)</f>
        <v>#REF!</v>
      </c>
      <c r="G88" s="49" t="e">
        <f>IF(OR(#REF!="VOLQUETA",#REF!="BUS",#REF!="BUSETA",#REF!="CAMIÓN",#REF!="AUTOMÓVIL",#REF!="CAMIONETA",#REF!="MICROBUS",#REF!="CAMPERO",#REF!="TRACTOCAMION"),"CONDUCTOR",#REF!)</f>
        <v>#REF!</v>
      </c>
      <c r="H88" s="49" t="e">
        <f>IF(OR(#REF!="VOLQUETA",#REF!="BUS",#REF!="BUSETA",#REF!="CAMIÓN",#REF!="AUTOMÓVIL",#REF!="CAMIONETA",#REF!="MICROBUS",#REF!="CAMPERO",#REF!="TRACTOCAMION"),"CONDUCTOR",#REF!)</f>
        <v>#REF!</v>
      </c>
      <c r="I88" s="49" t="e">
        <f>IF(OR(#REF!="VOLQUETA",#REF!="BUS",#REF!="BUSETA",#REF!="CAMIÓN",#REF!="AUTOMÓVIL",#REF!="CAMIONETA",#REF!="MICROBUS",#REF!="CAMPERO",#REF!="TRACTOCAMION"),"CONDUCTOR",#REF!)</f>
        <v>#REF!</v>
      </c>
      <c r="J88" s="49" t="e">
        <f>IF(OR(#REF!="VOLQUETA",#REF!="BUS",#REF!="BUSETA",#REF!="CAMIÓN",#REF!="AUTOMÓVIL",#REF!="CAMIONETA",#REF!="MICROBUS",#REF!="CAMPERO",#REF!="TRACTOCAMION"),"CONDUCTOR",#REF!)</f>
        <v>#REF!</v>
      </c>
      <c r="K88" s="49" t="e">
        <f>IF(OR(#REF!="VOLQUETA",#REF!="BUS",#REF!="BUSETA",#REF!="CAMIÓN",#REF!="AUTOMÓVIL",#REF!="CAMIONETA",#REF!="MICROBUS",#REF!="CAMPERO",#REF!="TRACTOCAMION"),"CONDUCTOR",#REF!)</f>
        <v>#REF!</v>
      </c>
      <c r="L88" s="49" t="e">
        <f>IF(OR(#REF!="VOLQUETA",#REF!="BUS",#REF!="BUSETA",#REF!="CAMIÓN",#REF!="AUTOMÓVIL",#REF!="CAMIONETA",#REF!="MICROBUS",#REF!="CAMPERO",#REF!="TRACTOCAMION"),"CONDUCTOR",#REF!)</f>
        <v>#REF!</v>
      </c>
      <c r="M88" s="49" t="e">
        <f>IF(OR(#REF!="VOLQUETA",#REF!="BUS",#REF!="BUSETA",#REF!="CAMIÓN",#REF!="AUTOMÓVIL",#REF!="CAMIONETA",#REF!="MICROBUS",#REF!="CAMPERO",#REF!="TRACTOCAMION"),"CONDUCTOR",#REF!)</f>
        <v>#REF!</v>
      </c>
      <c r="N88" s="49" t="e">
        <f>IF(OR(#REF!="VOLQUETA",#REF!="BUS",#REF!="BUSETA",#REF!="CAMIÓN",#REF!="AUTOMÓVIL",#REF!="CAMIONETA",#REF!="MICROBUS",#REF!="CAMPERO",#REF!="TRACTOCAMION"),"CONDUCTOR",#REF!)</f>
        <v>#REF!</v>
      </c>
      <c r="O88" s="49" t="e">
        <f>IF(OR(#REF!="VOLQUETA",#REF!="BUS",#REF!="BUSETA",#REF!="CAMIÓN",#REF!="AUTOMÓVIL",#REF!="CAMIONETA",#REF!="MICROBUS",#REF!="CAMPERO",#REF!="TRACTOCAMION"),"CONDUCTOR",#REF!)</f>
        <v>#REF!</v>
      </c>
      <c r="P88" s="49">
        <f>YEAR('Base Consolidada'!QM49)-YEAR('Base Consolidada'!CG49)</f>
        <v>35</v>
      </c>
      <c r="Q88" s="51" t="e">
        <f>IF(#REF!=0," ",YEAR('Base Consolidada'!QM49)-YEAR(#REF!))</f>
        <v>#REF!</v>
      </c>
      <c r="R88" s="51" t="e">
        <f>IF(#REF!=0," ",YEAR('Base Consolidada'!QM49)-YEAR(#REF!))</f>
        <v>#REF!</v>
      </c>
      <c r="S88" s="51" t="e">
        <f>IF(#REF!=0," ",YEAR('Base Consolidada'!$QM$7)-YEAR(#REF!))</f>
        <v>#REF!</v>
      </c>
      <c r="T88" s="51" t="e">
        <f>IF(#REF!=0," ",YEAR('Base Consolidada'!$QM$7)-YEAR(#REF!))</f>
        <v>#REF!</v>
      </c>
      <c r="U88" s="51" t="e">
        <f>IF(#REF!=0," ",YEAR('Base Consolidada'!$QM$7)-YEAR(#REF!))</f>
        <v>#REF!</v>
      </c>
      <c r="V88" s="51" t="e">
        <f>IF(#REF!=0," ",YEAR('Base Consolidada'!$QM$7)-YEAR(#REF!))</f>
        <v>#REF!</v>
      </c>
      <c r="W88" s="51" t="e">
        <f>IF(#REF!=0," ",YEAR('Base Consolidada'!$QM$7)-YEAR(#REF!))</f>
        <v>#REF!</v>
      </c>
      <c r="X88" s="51" t="e">
        <f>IF(#REF!=0," ",YEAR('Base Consolidada'!$QM$7)-YEAR(#REF!))</f>
        <v>#REF!</v>
      </c>
      <c r="Y88" s="51" t="e">
        <f>IF(#REF!=0," ",YEAR('Base Consolidada'!$QM$7)-YEAR(#REF!))</f>
        <v>#REF!</v>
      </c>
      <c r="Z88" s="51" t="e">
        <f>IF(#REF!=0," ",YEAR('Base Consolidada'!$QM$7)-YEAR(#REF!))</f>
        <v>#REF!</v>
      </c>
      <c r="AA88" s="51" t="e">
        <f>IF(#REF!=0," ",YEAR('Base Consolidada'!$QM$7)-YEAR(#REF!))</f>
        <v>#REF!</v>
      </c>
      <c r="AB88" s="1" t="str">
        <f>IF('Base Consolidada'!CI49="********"," ",'Base Consolidada'!CI49)</f>
        <v>*****</v>
      </c>
      <c r="AC88" s="1" t="e">
        <f>IF(#REF!=0," ",#REF!)</f>
        <v>#REF!</v>
      </c>
      <c r="AD88" s="1" t="e">
        <f>#REF!</f>
        <v>#REF!</v>
      </c>
      <c r="AE88" s="1" t="e">
        <f>#REF!</f>
        <v>#REF!</v>
      </c>
      <c r="AF88" s="1" t="e">
        <f>#REF!</f>
        <v>#REF!</v>
      </c>
      <c r="AG88" s="1" t="e">
        <f>#REF!</f>
        <v>#REF!</v>
      </c>
      <c r="AH88" s="1" t="e">
        <f>#REF!</f>
        <v>#REF!</v>
      </c>
      <c r="AI88" s="1" t="e">
        <f>#REF!</f>
        <v>#REF!</v>
      </c>
      <c r="AJ88" s="1" t="e">
        <f>#REF!</f>
        <v>#REF!</v>
      </c>
      <c r="AK88" s="1" t="e">
        <f>#REF!</f>
        <v>#REF!</v>
      </c>
      <c r="AL88" s="1" t="e">
        <f>#REF!</f>
        <v>#REF!</v>
      </c>
      <c r="AM88" s="1" t="e">
        <f>#REF!</f>
        <v>#REF!</v>
      </c>
      <c r="AN88" s="1" t="str">
        <f>'Base Consolidada'!MX49</f>
        <v>*****</v>
      </c>
      <c r="AO88" s="1" t="e">
        <f>#REF!</f>
        <v>#REF!</v>
      </c>
      <c r="AP88" s="53" t="e">
        <f>#REF!</f>
        <v>#REF!</v>
      </c>
      <c r="AQ88" s="1" t="e">
        <f>#REF!</f>
        <v>#REF!</v>
      </c>
      <c r="AR88" s="1" t="e">
        <f>#REF!</f>
        <v>#REF!</v>
      </c>
      <c r="AS88" s="1" t="e">
        <f>#REF!</f>
        <v>#REF!</v>
      </c>
      <c r="AT88" s="54"/>
      <c r="AU88" s="54" t="e">
        <f>IF(#REF!=0," ",YEAR('Base Consolidada'!QM49)-YEAR(#REF!))</f>
        <v>#REF!</v>
      </c>
      <c r="AV88" s="54" t="e">
        <f>IF(#REF!=0," ",YEAR('Base Consolidada'!QM49)-YEAR(#REF!))</f>
        <v>#REF!</v>
      </c>
      <c r="AW88" s="54" t="e">
        <f>IF(#REF!=0," ",YEAR('Base Consolidada'!$QM$7)-YEAR(#REF!))</f>
        <v>#REF!</v>
      </c>
      <c r="AX88" s="54" t="e">
        <f>IF(#REF!=0," ",YEAR('Base Consolidada'!$QM$7)-YEAR(#REF!))</f>
        <v>#REF!</v>
      </c>
      <c r="AY88" s="54" t="e">
        <f>IF(#REF!=0," ",YEAR('Base Consolidada'!$QM$7)-YEAR(#REF!))</f>
        <v>#REF!</v>
      </c>
      <c r="AZ88" s="1" t="str">
        <f>'Base Consolidada'!MY49</f>
        <v>*****</v>
      </c>
      <c r="BA88" s="1" t="e">
        <f>#REF!</f>
        <v>#REF!</v>
      </c>
      <c r="BB88" s="1" t="e">
        <f>#REF!</f>
        <v>#REF!</v>
      </c>
      <c r="BC88" s="1" t="e">
        <f>#REF!</f>
        <v>#REF!</v>
      </c>
      <c r="BD88" s="1" t="e">
        <f>#REF!</f>
        <v>#REF!</v>
      </c>
      <c r="BE88" s="1" t="e">
        <f>#REF!</f>
        <v>#REF!</v>
      </c>
      <c r="BF88" s="1" t="str">
        <f>IF('Base Consolidada'!AJT49="APLICA",1," ")</f>
        <v> </v>
      </c>
      <c r="BG88" s="1">
        <f>IF('Base Consolidada'!AJU49="APLICA",1," ")</f>
        <v>1</v>
      </c>
      <c r="BH88" s="1" t="str">
        <f>IF('Base Consolidada'!AJV49="APLICA",1," ")</f>
        <v> </v>
      </c>
      <c r="BI88" s="1" t="str">
        <f>IF('Base Consolidada'!AJW49="APLICA",1," ")</f>
        <v> </v>
      </c>
      <c r="BJ88" s="1">
        <f>IF('Base Consolidada'!AJX49="APLICA",1," ")</f>
        <v>1</v>
      </c>
      <c r="BK88" s="1" t="str">
        <f>IF('Base Consolidada'!AJY49="APLICA",1," ")</f>
        <v> </v>
      </c>
      <c r="BL88" s="1" t="str">
        <f>IF('Base Consolidada'!AJZ49="APLICA",1," ")</f>
        <v> </v>
      </c>
      <c r="BM88" s="1" t="str">
        <f>IF('Base Consolidada'!AKA49="APLICA",1," ")</f>
        <v> </v>
      </c>
      <c r="BN88" s="1" t="str">
        <f>IF('Base Consolidada'!AKB49="APLICA",1," ")</f>
        <v> </v>
      </c>
      <c r="BO88" s="1" t="str">
        <f>IF('Base Consolidada'!AKC49="APLICA",1," ")</f>
        <v> </v>
      </c>
      <c r="BP88" s="1" t="str">
        <f>IF('Base Consolidada'!AKD49="APLICA",1," ")</f>
        <v> </v>
      </c>
      <c r="BQ88" s="1" t="str">
        <f>IF('Base Consolidada'!AKE49="APLICA",1," ")</f>
        <v> </v>
      </c>
      <c r="BR88" s="1" t="str">
        <f>IF('Base Consolidada'!AKF49="APLICA",1," ")</f>
        <v> </v>
      </c>
      <c r="BS88" s="1" t="str">
        <f>IF('Base Consolidada'!AKG49="APLICA",1," ")</f>
        <v> </v>
      </c>
      <c r="BT88" s="1" t="str">
        <f>IF('Base Consolidada'!AKH49="APLICA",1," ")</f>
        <v> </v>
      </c>
      <c r="BU88" s="1">
        <f>IF('Base Consolidada'!AKI49="APLICA",1," ")</f>
        <v>1</v>
      </c>
      <c r="BV88" s="1">
        <f>IF('Base Consolidada'!AKJ49="APLICA",1," ")</f>
        <v>1</v>
      </c>
      <c r="BW88" s="1" t="str">
        <f>IF('Base Consolidada'!AKK49="APLICA",1," ")</f>
        <v> </v>
      </c>
      <c r="BX88" s="1" t="str">
        <f>IF('Base Consolidada'!AKL49="APLICA",1," ")</f>
        <v> </v>
      </c>
      <c r="BY88" s="1" t="str">
        <f>IF('Base Consolidada'!AKM49="APLICA",1," ")</f>
        <v> </v>
      </c>
      <c r="BZ88" s="1" t="str">
        <f>IF('Base Consolidada'!AKN49="APLICA",1," ")</f>
        <v> </v>
      </c>
      <c r="CA88" s="1" t="str">
        <f>IF('Base Consolidada'!AKO49="APLICA",1," ")</f>
        <v> </v>
      </c>
      <c r="CB88" s="1">
        <f>IF('Base Consolidada'!AKP49="APLICA",1," ")</f>
        <v>1</v>
      </c>
      <c r="CC88" s="1" t="str">
        <f>IF('Base Consolidada'!AKQ49="APLICA",1," ")</f>
        <v> </v>
      </c>
      <c r="CD88" s="1">
        <f>IF('Base Consolidada'!AKR49="APLICA",1," ")</f>
        <v>1</v>
      </c>
      <c r="CE88" s="1" t="str">
        <f>IF('Base Consolidada'!AKS49="APLICA",1," ")</f>
        <v> </v>
      </c>
      <c r="CF88" s="1">
        <f>IF('Base Consolidada'!AKT49="APLICA",1," ")</f>
        <v>1</v>
      </c>
      <c r="CG88" s="1">
        <f>IF('Base Consolidada'!AKU49="APLICA",1," ")</f>
        <v>1</v>
      </c>
      <c r="CH88" s="1">
        <f>IF('Base Consolidada'!AKV49="APLICA",1," ")</f>
        <v>1</v>
      </c>
      <c r="CI88" s="1" t="str">
        <f>IF('Base Consolidada'!AKW49="APLICA",1," ")</f>
        <v> </v>
      </c>
      <c r="CJ88" s="1" t="str">
        <f>IF('Base Consolidada'!AKX49="APLICA",1," ")</f>
        <v> </v>
      </c>
      <c r="CK88" s="1" t="str">
        <f>IF('Base Consolidada'!AKY49="APLICA",1," ")</f>
        <v> </v>
      </c>
      <c r="CL88" s="1" t="str">
        <f>IF('Base Consolidada'!AKZ49="APLICA",1," ")</f>
        <v> </v>
      </c>
      <c r="CM88" s="1">
        <f>IF('Base Consolidada'!ALA49="APLICA",1," ")</f>
        <v>1</v>
      </c>
      <c r="CN88" s="1" t="str">
        <f>IF('Base Consolidada'!ALB49="APLICA",1," ")</f>
        <v> </v>
      </c>
      <c r="CO88" s="1" t="str">
        <f>IF('Base Consolidada'!ALC49="APLICA",1," ")</f>
        <v> </v>
      </c>
      <c r="CP88" s="1" t="str">
        <f>IF('Base Consolidada'!ALD49="APLICA",1," ")</f>
        <v> </v>
      </c>
      <c r="CQ88" s="1" t="str">
        <f>IF('Base Consolidada'!ALE49="APLICA",1," ")</f>
        <v> </v>
      </c>
      <c r="CR88" s="1" t="e">
        <f>IF('Base Consolidada'!#REF!="APLICA",1," ")</f>
        <v>#REF!</v>
      </c>
      <c r="CS88" s="1" t="e">
        <f>IF('Base Consolidada'!#REF!="APLICA",1," ")</f>
        <v>#REF!</v>
      </c>
      <c r="CT88" s="1" t="e">
        <f>IF('Base Consolidada'!#REF!="APLICA",1," ")</f>
        <v>#REF!</v>
      </c>
      <c r="CU88" s="1" t="e">
        <f>IF('Base Consolidada'!#REF!="APLICA",1," ")</f>
        <v>#REF!</v>
      </c>
      <c r="CV88" s="1" t="e">
        <f>IF('Base Consolidada'!#REF!="APLICA",1," ")</f>
        <v>#REF!</v>
      </c>
      <c r="CW88" s="1" t="e">
        <f>IF('Base Consolidada'!#REF!="APLICA",1," ")</f>
        <v>#REF!</v>
      </c>
      <c r="CX88" s="1" t="str">
        <f>IF('Base Consolidada'!ALF49="APLICA",1," ")</f>
        <v> </v>
      </c>
      <c r="CY88" s="1" t="str">
        <f>IF('Base Consolidada'!ALG49="APLICA",1," ")</f>
        <v> </v>
      </c>
      <c r="CZ88" s="1">
        <f>IF('Base Consolidada'!ALH49="APLICA",1," ")</f>
        <v>1</v>
      </c>
      <c r="DA88" s="1" t="str">
        <f>IF('Base Consolidada'!ALI49="APLICA",1," ")</f>
        <v> </v>
      </c>
      <c r="DB88" s="1" t="str">
        <f>IF('Base Consolidada'!ALJ49="APLICA",1," ")</f>
        <v> </v>
      </c>
      <c r="DC88" s="1">
        <f>IF('Base Consolidada'!ALK49="APLICA",1," ")</f>
        <v>1</v>
      </c>
      <c r="DD88" s="1" t="str">
        <f>IF('Base Consolidada'!ALL49="APLICA",1," ")</f>
        <v> </v>
      </c>
      <c r="DE88" s="1" t="str">
        <f>IF('Base Consolidada'!ALM49="APLICA",1," ")</f>
        <v> </v>
      </c>
      <c r="DF88" s="1" t="str">
        <f>IF('Base Consolidada'!ALN49="APLICA",1," ")</f>
        <v> </v>
      </c>
      <c r="DG88" s="1" t="str">
        <f>IF('Base Consolidada'!ALO49="APLICA",1," ")</f>
        <v> </v>
      </c>
      <c r="DH88" s="1" t="str">
        <f>IF('Base Consolidada'!ALP49="APLICA",1," ")</f>
        <v> </v>
      </c>
      <c r="DI88" s="1">
        <f>IF('Base Consolidada'!ALQ49="APLICA",1," ")</f>
        <v>1</v>
      </c>
      <c r="DJ88" s="1" t="str">
        <f>IF('Base Consolidada'!ALR49="APLICA",1," ")</f>
        <v> </v>
      </c>
      <c r="DK88" s="1" t="str">
        <f>IF('Base Consolidada'!ALS49="APLICA",1," ")</f>
        <v> </v>
      </c>
      <c r="DL88" s="1" t="str">
        <f>IF('Base Consolidada'!ALT49="APLICA",1," ")</f>
        <v> </v>
      </c>
      <c r="DM88" s="1" t="str">
        <f>IF('Base Consolidada'!ALU49="APLICA",1," ")</f>
        <v> </v>
      </c>
      <c r="DN88" s="1" t="str">
        <f>IF('Base Consolidada'!ALV49="APLICA",1," ")</f>
        <v> </v>
      </c>
      <c r="DO88" s="1" t="str">
        <f>IF('Base Consolidada'!ALW49="APLICA",1," ")</f>
        <v> </v>
      </c>
      <c r="DP88" s="1" t="str">
        <f>IF('Base Consolidada'!ALX49="APLICA",1," ")</f>
        <v> </v>
      </c>
    </row>
    <row r="89" ht="14.5" spans="1:120">
      <c r="A89" s="49">
        <f>'Base Consolidada'!B68</f>
        <v>91</v>
      </c>
      <c r="B89" s="1" t="s">
        <v>3967</v>
      </c>
      <c r="C89" s="1" t="s">
        <v>3968</v>
      </c>
      <c r="D89" s="1" t="str">
        <f>IF(OR('Base Consolidada'!DW68="VOLQUETA",'Base Consolidada'!DW68="BUS",'Base Consolidada'!DW68="BUSETA",'Base Consolidada'!DW68="CAMIÓN",'Base Consolidada'!DW68="AUTOMÓVIL",'Base Consolidada'!DW68="CAMIONETA",'Base Consolidada'!DW68="MICROBUS",'Base Consolidada'!DW68="CAMPERO",'Base Consolidada'!DW68="TRACTOCAMION"),"CONDUCTOR",'Base Consolidada'!DW68)</f>
        <v>CONDUCTOR</v>
      </c>
      <c r="E89" s="1" t="e">
        <f>IF(OR(#REF!="VOLQUETA",#REF!="BUS",#REF!="BUSETA",#REF!="CAMIÓN",#REF!="AUTOMÓVIL",#REF!="CAMIONETA",#REF!="MICROBUS",#REF!="CAMPERO",#REF!="TRACTOCAMION"),"CONDUCTOR",#REF!)</f>
        <v>#REF!</v>
      </c>
      <c r="F89" s="1" t="e">
        <f>IF(OR(#REF!="VOLQUETA",#REF!="BUS",#REF!="BUSETA",#REF!="CAMIÓN",#REF!="AUTOMÓVIL",#REF!="CAMIONETA",#REF!="MICROBUS",#REF!="CAMPERO",#REF!="TRACTOCAMION"),"CONDUCTOR",#REF!)</f>
        <v>#REF!</v>
      </c>
      <c r="G89" s="49" t="e">
        <f>IF(OR(#REF!="VOLQUETA",#REF!="BUS",#REF!="BUSETA",#REF!="CAMIÓN",#REF!="AUTOMÓVIL",#REF!="CAMIONETA",#REF!="MICROBUS",#REF!="CAMPERO",#REF!="TRACTOCAMION"),"CONDUCTOR",#REF!)</f>
        <v>#REF!</v>
      </c>
      <c r="H89" s="49" t="e">
        <f>IF(OR(#REF!="VOLQUETA",#REF!="BUS",#REF!="BUSETA",#REF!="CAMIÓN",#REF!="AUTOMÓVIL",#REF!="CAMIONETA",#REF!="MICROBUS",#REF!="CAMPERO",#REF!="TRACTOCAMION"),"CONDUCTOR",#REF!)</f>
        <v>#REF!</v>
      </c>
      <c r="I89" s="49" t="e">
        <f>IF(OR(#REF!="VOLQUETA",#REF!="BUS",#REF!="BUSETA",#REF!="CAMIÓN",#REF!="AUTOMÓVIL",#REF!="CAMIONETA",#REF!="MICROBUS",#REF!="CAMPERO",#REF!="TRACTOCAMION"),"CONDUCTOR",#REF!)</f>
        <v>#REF!</v>
      </c>
      <c r="J89" s="49" t="e">
        <f>IF(OR(#REF!="VOLQUETA",#REF!="BUS",#REF!="BUSETA",#REF!="CAMIÓN",#REF!="AUTOMÓVIL",#REF!="CAMIONETA",#REF!="MICROBUS",#REF!="CAMPERO",#REF!="TRACTOCAMION"),"CONDUCTOR",#REF!)</f>
        <v>#REF!</v>
      </c>
      <c r="K89" s="49" t="e">
        <f>IF(OR(#REF!="VOLQUETA",#REF!="BUS",#REF!="BUSETA",#REF!="CAMIÓN",#REF!="AUTOMÓVIL",#REF!="CAMIONETA",#REF!="MICROBUS",#REF!="CAMPERO",#REF!="TRACTOCAMION"),"CONDUCTOR",#REF!)</f>
        <v>#REF!</v>
      </c>
      <c r="L89" s="49" t="e">
        <f>IF(OR(#REF!="VOLQUETA",#REF!="BUS",#REF!="BUSETA",#REF!="CAMIÓN",#REF!="AUTOMÓVIL",#REF!="CAMIONETA",#REF!="MICROBUS",#REF!="CAMPERO",#REF!="TRACTOCAMION"),"CONDUCTOR",#REF!)</f>
        <v>#REF!</v>
      </c>
      <c r="M89" s="49" t="e">
        <f>IF(OR(#REF!="VOLQUETA",#REF!="BUS",#REF!="BUSETA",#REF!="CAMIÓN",#REF!="AUTOMÓVIL",#REF!="CAMIONETA",#REF!="MICROBUS",#REF!="CAMPERO",#REF!="TRACTOCAMION"),"CONDUCTOR",#REF!)</f>
        <v>#REF!</v>
      </c>
      <c r="N89" s="49" t="e">
        <f>IF(OR(#REF!="VOLQUETA",#REF!="BUS",#REF!="BUSETA",#REF!="CAMIÓN",#REF!="AUTOMÓVIL",#REF!="CAMIONETA",#REF!="MICROBUS",#REF!="CAMPERO",#REF!="TRACTOCAMION"),"CONDUCTOR",#REF!)</f>
        <v>#REF!</v>
      </c>
      <c r="O89" s="49" t="e">
        <f>IF(OR(#REF!="VOLQUETA",#REF!="BUS",#REF!="BUSETA",#REF!="CAMIÓN",#REF!="AUTOMÓVIL",#REF!="CAMIONETA",#REF!="MICROBUS",#REF!="CAMPERO",#REF!="TRACTOCAMION"),"CONDUCTOR",#REF!)</f>
        <v>#REF!</v>
      </c>
      <c r="P89" s="49">
        <f>YEAR('Base Consolidada'!QM68)-YEAR('Base Consolidada'!CG68)</f>
        <v>40</v>
      </c>
      <c r="Q89" s="51" t="e">
        <f>IF(#REF!=0," ",YEAR('Base Consolidada'!QM68)-YEAR(#REF!))</f>
        <v>#REF!</v>
      </c>
      <c r="R89" s="51" t="e">
        <f>IF(#REF!=0," ",YEAR('Base Consolidada'!QM68)-YEAR(#REF!))</f>
        <v>#REF!</v>
      </c>
      <c r="S89" s="51" t="e">
        <f>IF(#REF!=0," ",YEAR('Base Consolidada'!$QM$7)-YEAR(#REF!))</f>
        <v>#REF!</v>
      </c>
      <c r="T89" s="51" t="e">
        <f>IF(#REF!=0," ",YEAR('Base Consolidada'!$QM$7)-YEAR(#REF!))</f>
        <v>#REF!</v>
      </c>
      <c r="U89" s="51" t="e">
        <f>IF(#REF!=0," ",YEAR('Base Consolidada'!$QM$7)-YEAR(#REF!))</f>
        <v>#REF!</v>
      </c>
      <c r="V89" s="51" t="e">
        <f>IF(#REF!=0," ",YEAR('Base Consolidada'!$QM$7)-YEAR(#REF!))</f>
        <v>#REF!</v>
      </c>
      <c r="W89" s="51" t="e">
        <f>IF(#REF!=0," ",YEAR('Base Consolidada'!$QM$7)-YEAR(#REF!))</f>
        <v>#REF!</v>
      </c>
      <c r="X89" s="51" t="e">
        <f>IF(#REF!=0," ",YEAR('Base Consolidada'!$QM$7)-YEAR(#REF!))</f>
        <v>#REF!</v>
      </c>
      <c r="Y89" s="51" t="e">
        <f>IF(#REF!=0," ",YEAR('Base Consolidada'!$QM$7)-YEAR(#REF!))</f>
        <v>#REF!</v>
      </c>
      <c r="Z89" s="51" t="e">
        <f>IF(#REF!=0," ",YEAR('Base Consolidada'!$QM$7)-YEAR(#REF!))</f>
        <v>#REF!</v>
      </c>
      <c r="AA89" s="51" t="e">
        <f>IF(#REF!=0," ",YEAR('Base Consolidada'!$QM$7)-YEAR(#REF!))</f>
        <v>#REF!</v>
      </c>
      <c r="AB89" s="1" t="str">
        <f>IF('Base Consolidada'!CI68="********"," ",'Base Consolidada'!CI68)</f>
        <v>HERIDO</v>
      </c>
      <c r="AC89" s="1" t="e">
        <f>IF(#REF!=0," ",#REF!)</f>
        <v>#REF!</v>
      </c>
      <c r="AD89" s="1" t="e">
        <f>#REF!</f>
        <v>#REF!</v>
      </c>
      <c r="AE89" s="1" t="e">
        <f>#REF!</f>
        <v>#REF!</v>
      </c>
      <c r="AF89" s="1" t="e">
        <f>#REF!</f>
        <v>#REF!</v>
      </c>
      <c r="AG89" s="1" t="e">
        <f>#REF!</f>
        <v>#REF!</v>
      </c>
      <c r="AH89" s="1" t="e">
        <f>#REF!</f>
        <v>#REF!</v>
      </c>
      <c r="AI89" s="1" t="e">
        <f>#REF!</f>
        <v>#REF!</v>
      </c>
      <c r="AJ89" s="1" t="e">
        <f>#REF!</f>
        <v>#REF!</v>
      </c>
      <c r="AK89" s="1" t="e">
        <f>#REF!</f>
        <v>#REF!</v>
      </c>
      <c r="AL89" s="1" t="e">
        <f>#REF!</f>
        <v>#REF!</v>
      </c>
      <c r="AM89" s="1" t="e">
        <f>#REF!</f>
        <v>#REF!</v>
      </c>
      <c r="AN89" s="1"/>
      <c r="AO89" s="1" t="e">
        <f>#REF!</f>
        <v>#REF!</v>
      </c>
      <c r="AP89" s="53" t="e">
        <f>#REF!</f>
        <v>#REF!</v>
      </c>
      <c r="AQ89" s="1" t="e">
        <f>#REF!</f>
        <v>#REF!</v>
      </c>
      <c r="AR89" s="1" t="e">
        <f>#REF!</f>
        <v>#REF!</v>
      </c>
      <c r="AS89" s="1" t="e">
        <f>#REF!</f>
        <v>#REF!</v>
      </c>
      <c r="AT89" s="54">
        <f>YEAR('Base Consolidada'!QM68)-YEAR('Base Consolidada'!ML68)</f>
        <v>40</v>
      </c>
      <c r="AU89" s="54" t="e">
        <f>IF(#REF!=0," ",YEAR('Base Consolidada'!QM68)-YEAR(#REF!))</f>
        <v>#REF!</v>
      </c>
      <c r="AV89" s="54" t="e">
        <f>IF(#REF!=0," ",YEAR('Base Consolidada'!QM68)-YEAR(#REF!))</f>
        <v>#REF!</v>
      </c>
      <c r="AW89" s="54" t="e">
        <f>IF(#REF!=0," ",YEAR('Base Consolidada'!$QM$7)-YEAR(#REF!))</f>
        <v>#REF!</v>
      </c>
      <c r="AX89" s="54" t="e">
        <f>IF(#REF!=0," ",YEAR('Base Consolidada'!$QM$7)-YEAR(#REF!))</f>
        <v>#REF!</v>
      </c>
      <c r="AY89" s="54" t="e">
        <f>IF(#REF!=0," ",YEAR('Base Consolidada'!$QM$7)-YEAR(#REF!))</f>
        <v>#REF!</v>
      </c>
      <c r="AZ89" s="1"/>
      <c r="BA89" s="1" t="e">
        <f>#REF!</f>
        <v>#REF!</v>
      </c>
      <c r="BB89" s="1" t="e">
        <f>#REF!</f>
        <v>#REF!</v>
      </c>
      <c r="BC89" s="1" t="e">
        <f>#REF!</f>
        <v>#REF!</v>
      </c>
      <c r="BD89" s="1" t="e">
        <f>#REF!</f>
        <v>#REF!</v>
      </c>
      <c r="BE89" s="1" t="e">
        <f>#REF!</f>
        <v>#REF!</v>
      </c>
      <c r="BF89" s="1" t="str">
        <f>IF('Base Consolidada'!AJT68="APLICA",1," ")</f>
        <v> </v>
      </c>
      <c r="BG89" s="1" t="str">
        <f>IF('Base Consolidada'!AJU68="APLICA",1," ")</f>
        <v> </v>
      </c>
      <c r="BH89" s="1">
        <f>IF('Base Consolidada'!AJV68="APLICA",1," ")</f>
        <v>1</v>
      </c>
      <c r="BI89" s="1" t="str">
        <f>IF('Base Consolidada'!AJW68="APLICA",1," ")</f>
        <v> </v>
      </c>
      <c r="BJ89" s="1">
        <f>IF('Base Consolidada'!AJX68="APLICA",1," ")</f>
        <v>1</v>
      </c>
      <c r="BK89" s="1" t="str">
        <f>IF('Base Consolidada'!AJY68="APLICA",1," ")</f>
        <v> </v>
      </c>
      <c r="BL89" s="1" t="str">
        <f>IF('Base Consolidada'!AJZ68="APLICA",1," ")</f>
        <v> </v>
      </c>
      <c r="BM89" s="1" t="str">
        <f>IF('Base Consolidada'!AKA68="APLICA",1," ")</f>
        <v> </v>
      </c>
      <c r="BN89" s="1" t="str">
        <f>IF('Base Consolidada'!AKB68="APLICA",1," ")</f>
        <v> </v>
      </c>
      <c r="BO89" s="1" t="str">
        <f>IF('Base Consolidada'!AKC68="APLICA",1," ")</f>
        <v> </v>
      </c>
      <c r="BP89" s="1">
        <f>IF('Base Consolidada'!AKD68="APLICA",1," ")</f>
        <v>1</v>
      </c>
      <c r="BQ89" s="1" t="str">
        <f>IF('Base Consolidada'!AKE68="APLICA",1," ")</f>
        <v> </v>
      </c>
      <c r="BR89" s="1" t="str">
        <f>IF('Base Consolidada'!AKF68="APLICA",1," ")</f>
        <v> </v>
      </c>
      <c r="BS89" s="1" t="str">
        <f>IF('Base Consolidada'!AKG68="APLICA",1," ")</f>
        <v> </v>
      </c>
      <c r="BT89" s="1" t="str">
        <f>IF('Base Consolidada'!AKH68="APLICA",1," ")</f>
        <v> </v>
      </c>
      <c r="BU89" s="1">
        <f>IF('Base Consolidada'!AKI68="APLICA",1," ")</f>
        <v>1</v>
      </c>
      <c r="BV89" s="1">
        <f>IF('Base Consolidada'!AKJ68="APLICA",1," ")</f>
        <v>1</v>
      </c>
      <c r="BW89" s="1" t="str">
        <f>IF('Base Consolidada'!AKK68="APLICA",1," ")</f>
        <v> </v>
      </c>
      <c r="BX89" s="1" t="str">
        <f>IF('Base Consolidada'!AKL68="APLICA",1," ")</f>
        <v> </v>
      </c>
      <c r="BY89" s="1">
        <f>IF('Base Consolidada'!AKM68="APLICA",1," ")</f>
        <v>1</v>
      </c>
      <c r="BZ89" s="1" t="str">
        <f>IF('Base Consolidada'!AKN68="APLICA",1," ")</f>
        <v> </v>
      </c>
      <c r="CA89" s="1" t="str">
        <f>IF('Base Consolidada'!AKO68="APLICA",1," ")</f>
        <v> </v>
      </c>
      <c r="CB89" s="1" t="str">
        <f>IF('Base Consolidada'!AKP68="APLICA",1," ")</f>
        <v> </v>
      </c>
      <c r="CC89" s="1" t="str">
        <f>IF('Base Consolidada'!AKQ68="APLICA",1," ")</f>
        <v> </v>
      </c>
      <c r="CD89" s="1">
        <f>IF('Base Consolidada'!AKR68="APLICA",1," ")</f>
        <v>1</v>
      </c>
      <c r="CE89" s="1" t="str">
        <f>IF('Base Consolidada'!AKS68="APLICA",1," ")</f>
        <v> </v>
      </c>
      <c r="CF89" s="1" t="str">
        <f>IF('Base Consolidada'!AKT68="APLICA",1," ")</f>
        <v> </v>
      </c>
      <c r="CG89" s="1" t="str">
        <f>IF('Base Consolidada'!AKU68="APLICA",1," ")</f>
        <v> </v>
      </c>
      <c r="CH89" s="1">
        <f>IF('Base Consolidada'!AKV68="APLICA",1," ")</f>
        <v>1</v>
      </c>
      <c r="CI89" s="1" t="str">
        <f>IF('Base Consolidada'!AKW68="APLICA",1," ")</f>
        <v> </v>
      </c>
      <c r="CJ89" s="1" t="str">
        <f>IF('Base Consolidada'!AKX68="APLICA",1," ")</f>
        <v> </v>
      </c>
      <c r="CK89" s="1">
        <f>IF('Base Consolidada'!AKY68="APLICA",1," ")</f>
        <v>1</v>
      </c>
      <c r="CL89" s="1" t="str">
        <f>IF('Base Consolidada'!AKZ68="APLICA",1," ")</f>
        <v> </v>
      </c>
      <c r="CM89" s="1" t="str">
        <f>IF('Base Consolidada'!ALA68="APLICA",1," ")</f>
        <v> </v>
      </c>
      <c r="CN89" s="1" t="str">
        <f>IF('Base Consolidada'!ALB68="APLICA",1," ")</f>
        <v> </v>
      </c>
      <c r="CO89" s="1" t="str">
        <f>IF('Base Consolidada'!ALC68="APLICA",1," ")</f>
        <v> </v>
      </c>
      <c r="CP89" s="1" t="str">
        <f>IF('Base Consolidada'!ALD68="APLICA",1," ")</f>
        <v> </v>
      </c>
      <c r="CQ89" s="1" t="str">
        <f>IF('Base Consolidada'!ALE68="APLICA",1," ")</f>
        <v> </v>
      </c>
      <c r="CR89" s="1" t="e">
        <f>IF('Base Consolidada'!#REF!="APLICA",1," ")</f>
        <v>#REF!</v>
      </c>
      <c r="CS89" s="1" t="e">
        <f>IF('Base Consolidada'!#REF!="APLICA",1," ")</f>
        <v>#REF!</v>
      </c>
      <c r="CT89" s="1" t="e">
        <f>IF('Base Consolidada'!#REF!="APLICA",1," ")</f>
        <v>#REF!</v>
      </c>
      <c r="CU89" s="1" t="e">
        <f>IF('Base Consolidada'!#REF!="APLICA",1," ")</f>
        <v>#REF!</v>
      </c>
      <c r="CV89" s="1" t="e">
        <f>IF('Base Consolidada'!#REF!="APLICA",1," ")</f>
        <v>#REF!</v>
      </c>
      <c r="CW89" s="1" t="e">
        <f>IF('Base Consolidada'!#REF!="APLICA",1," ")</f>
        <v>#REF!</v>
      </c>
      <c r="CX89" s="1" t="str">
        <f>IF('Base Consolidada'!ALF68="APLICA",1," ")</f>
        <v> </v>
      </c>
      <c r="CY89" s="1">
        <f>IF('Base Consolidada'!ALG68="APLICA",1," ")</f>
        <v>1</v>
      </c>
      <c r="CZ89" s="1">
        <f>IF('Base Consolidada'!ALH68="APLICA",1," ")</f>
        <v>1</v>
      </c>
      <c r="DA89" s="1" t="str">
        <f>IF('Base Consolidada'!ALI68="APLICA",1," ")</f>
        <v> </v>
      </c>
      <c r="DB89" s="1" t="str">
        <f>IF('Base Consolidada'!ALJ68="APLICA",1," ")</f>
        <v> </v>
      </c>
      <c r="DC89" s="1" t="str">
        <f>IF('Base Consolidada'!ALK68="APLICA",1," ")</f>
        <v> </v>
      </c>
      <c r="DD89" s="1" t="str">
        <f>IF('Base Consolidada'!ALL68="APLICA",1," ")</f>
        <v> </v>
      </c>
      <c r="DE89" s="1" t="str">
        <f>IF('Base Consolidada'!ALM68="APLICA",1," ")</f>
        <v> </v>
      </c>
      <c r="DF89" s="1" t="str">
        <f>IF('Base Consolidada'!ALN68="APLICA",1," ")</f>
        <v> </v>
      </c>
      <c r="DG89" s="1">
        <f>IF('Base Consolidada'!ALO68="APLICA",1," ")</f>
        <v>1</v>
      </c>
      <c r="DH89" s="1" t="str">
        <f>IF('Base Consolidada'!ALP68="APLICA",1," ")</f>
        <v> </v>
      </c>
      <c r="DI89" s="1">
        <f>IF('Base Consolidada'!ALQ68="APLICA",1," ")</f>
        <v>1</v>
      </c>
      <c r="DJ89" s="1" t="str">
        <f>IF('Base Consolidada'!ALR68="APLICA",1," ")</f>
        <v> </v>
      </c>
      <c r="DK89" s="1" t="str">
        <f>IF('Base Consolidada'!ALS68="APLICA",1," ")</f>
        <v> </v>
      </c>
      <c r="DL89" s="1" t="str">
        <f>IF('Base Consolidada'!ALT68="APLICA",1," ")</f>
        <v> </v>
      </c>
      <c r="DM89" s="1" t="str">
        <f>IF('Base Consolidada'!ALU68="APLICA",1," ")</f>
        <v> </v>
      </c>
      <c r="DN89" s="1" t="str">
        <f>IF('Base Consolidada'!ALV68="APLICA",1," ")</f>
        <v> </v>
      </c>
      <c r="DO89" s="1" t="str">
        <f>IF('Base Consolidada'!ALW68="APLICA",1," ")</f>
        <v> </v>
      </c>
      <c r="DP89" s="1" t="str">
        <f>IF('Base Consolidada'!ALX68="APLICA",1," ")</f>
        <v> </v>
      </c>
    </row>
    <row r="90" ht="14.5" spans="1:120">
      <c r="A90" s="49">
        <f>'Base Consolidada'!B70</f>
        <v>93</v>
      </c>
      <c r="B90" s="1" t="s">
        <v>3930</v>
      </c>
      <c r="C90" s="1" t="s">
        <v>3969</v>
      </c>
      <c r="D90" s="1" t="str">
        <f>IF(OR('Base Consolidada'!DW70="VOLQUETA",'Base Consolidada'!DW70="BUS",'Base Consolidada'!DW70="BUSETA",'Base Consolidada'!DW70="CAMIÓN",'Base Consolidada'!DW70="AUTOMÓVIL",'Base Consolidada'!DW70="CAMIONETA",'Base Consolidada'!DW70="MICROBUS",'Base Consolidada'!DW70="CAMPERO",'Base Consolidada'!DW70="TRACTOCAMION"),"CONDUCTOR",'Base Consolidada'!DW70)</f>
        <v>MOTOCICLETA</v>
      </c>
      <c r="E90" s="1" t="e">
        <f>IF(OR(#REF!="VOLQUETA",#REF!="BUS",#REF!="BUSETA",#REF!="CAMIÓN",#REF!="AUTOMÓVIL",#REF!="CAMIONETA",#REF!="MICROBUS",#REF!="CAMPERO",#REF!="TRACTOCAMION"),"CONDUCTOR",#REF!)</f>
        <v>#REF!</v>
      </c>
      <c r="F90" s="1" t="e">
        <f>IF(OR(#REF!="VOLQUETA",#REF!="BUS",#REF!="BUSETA",#REF!="CAMIÓN",#REF!="AUTOMÓVIL",#REF!="CAMIONETA",#REF!="MICROBUS",#REF!="CAMPERO",#REF!="TRACTOCAMION"),"CONDUCTOR",#REF!)</f>
        <v>#REF!</v>
      </c>
      <c r="G90" s="49" t="e">
        <f>IF(OR(#REF!="VOLQUETA",#REF!="BUS",#REF!="BUSETA",#REF!="CAMIÓN",#REF!="AUTOMÓVIL",#REF!="CAMIONETA",#REF!="MICROBUS",#REF!="CAMPERO",#REF!="TRACTOCAMION"),"CONDUCTOR",#REF!)</f>
        <v>#REF!</v>
      </c>
      <c r="H90" s="49" t="e">
        <f>IF(OR(#REF!="VOLQUETA",#REF!="BUS",#REF!="BUSETA",#REF!="CAMIÓN",#REF!="AUTOMÓVIL",#REF!="CAMIONETA",#REF!="MICROBUS",#REF!="CAMPERO",#REF!="TRACTOCAMION"),"CONDUCTOR",#REF!)</f>
        <v>#REF!</v>
      </c>
      <c r="I90" s="49" t="e">
        <f>IF(OR(#REF!="VOLQUETA",#REF!="BUS",#REF!="BUSETA",#REF!="CAMIÓN",#REF!="AUTOMÓVIL",#REF!="CAMIONETA",#REF!="MICROBUS",#REF!="CAMPERO",#REF!="TRACTOCAMION"),"CONDUCTOR",#REF!)</f>
        <v>#REF!</v>
      </c>
      <c r="J90" s="49" t="e">
        <f>IF(OR(#REF!="VOLQUETA",#REF!="BUS",#REF!="BUSETA",#REF!="CAMIÓN",#REF!="AUTOMÓVIL",#REF!="CAMIONETA",#REF!="MICROBUS",#REF!="CAMPERO",#REF!="TRACTOCAMION"),"CONDUCTOR",#REF!)</f>
        <v>#REF!</v>
      </c>
      <c r="K90" s="49" t="e">
        <f>IF(OR(#REF!="VOLQUETA",#REF!="BUS",#REF!="BUSETA",#REF!="CAMIÓN",#REF!="AUTOMÓVIL",#REF!="CAMIONETA",#REF!="MICROBUS",#REF!="CAMPERO",#REF!="TRACTOCAMION"),"CONDUCTOR",#REF!)</f>
        <v>#REF!</v>
      </c>
      <c r="L90" s="49" t="e">
        <f>IF(OR(#REF!="VOLQUETA",#REF!="BUS",#REF!="BUSETA",#REF!="CAMIÓN",#REF!="AUTOMÓVIL",#REF!="CAMIONETA",#REF!="MICROBUS",#REF!="CAMPERO",#REF!="TRACTOCAMION"),"CONDUCTOR",#REF!)</f>
        <v>#REF!</v>
      </c>
      <c r="M90" s="49" t="e">
        <f>IF(OR(#REF!="VOLQUETA",#REF!="BUS",#REF!="BUSETA",#REF!="CAMIÓN",#REF!="AUTOMÓVIL",#REF!="CAMIONETA",#REF!="MICROBUS",#REF!="CAMPERO",#REF!="TRACTOCAMION"),"CONDUCTOR",#REF!)</f>
        <v>#REF!</v>
      </c>
      <c r="N90" s="49" t="e">
        <f>IF(OR(#REF!="VOLQUETA",#REF!="BUS",#REF!="BUSETA",#REF!="CAMIÓN",#REF!="AUTOMÓVIL",#REF!="CAMIONETA",#REF!="MICROBUS",#REF!="CAMPERO",#REF!="TRACTOCAMION"),"CONDUCTOR",#REF!)</f>
        <v>#REF!</v>
      </c>
      <c r="O90" s="49" t="e">
        <f>IF(OR(#REF!="VOLQUETA",#REF!="BUS",#REF!="BUSETA",#REF!="CAMIÓN",#REF!="AUTOMÓVIL",#REF!="CAMIONETA",#REF!="MICROBUS",#REF!="CAMPERO",#REF!="TRACTOCAMION"),"CONDUCTOR",#REF!)</f>
        <v>#REF!</v>
      </c>
      <c r="P90" s="49">
        <f>YEAR('Base Consolidada'!QM70)-YEAR('Base Consolidada'!CG70)</f>
        <v>21</v>
      </c>
      <c r="Q90" s="51" t="e">
        <f>IF(#REF!=0," ",YEAR('Base Consolidada'!QM70)-YEAR(#REF!))</f>
        <v>#REF!</v>
      </c>
      <c r="R90" s="51" t="e">
        <f>IF(#REF!=0," ",YEAR('Base Consolidada'!QM70)-YEAR(#REF!))</f>
        <v>#REF!</v>
      </c>
      <c r="S90" s="51" t="e">
        <f>IF(#REF!=0," ",YEAR('Base Consolidada'!$QM$7)-YEAR(#REF!))</f>
        <v>#REF!</v>
      </c>
      <c r="T90" s="51" t="e">
        <f>IF(#REF!=0," ",YEAR('Base Consolidada'!$QM$7)-YEAR(#REF!))</f>
        <v>#REF!</v>
      </c>
      <c r="U90" s="51" t="e">
        <f>IF(#REF!=0," ",YEAR('Base Consolidada'!$QM$7)-YEAR(#REF!))</f>
        <v>#REF!</v>
      </c>
      <c r="V90" s="51" t="e">
        <f>IF(#REF!=0," ",YEAR('Base Consolidada'!$QM$7)-YEAR(#REF!))</f>
        <v>#REF!</v>
      </c>
      <c r="W90" s="51" t="e">
        <f>IF(#REF!=0," ",YEAR('Base Consolidada'!$QM$7)-YEAR(#REF!))</f>
        <v>#REF!</v>
      </c>
      <c r="X90" s="51" t="e">
        <f>IF(#REF!=0," ",YEAR('Base Consolidada'!$QM$7)-YEAR(#REF!))</f>
        <v>#REF!</v>
      </c>
      <c r="Y90" s="51" t="e">
        <f>IF(#REF!=0," ",YEAR('Base Consolidada'!$QM$7)-YEAR(#REF!))</f>
        <v>#REF!</v>
      </c>
      <c r="Z90" s="51" t="e">
        <f>IF(#REF!=0," ",YEAR('Base Consolidada'!$QM$7)-YEAR(#REF!))</f>
        <v>#REF!</v>
      </c>
      <c r="AA90" s="51" t="e">
        <f>IF(#REF!=0," ",YEAR('Base Consolidada'!$QM$7)-YEAR(#REF!))</f>
        <v>#REF!</v>
      </c>
      <c r="AB90" s="1" t="str">
        <f>IF('Base Consolidada'!CI70="********"," ",'Base Consolidada'!CI70)</f>
        <v>HERIDO</v>
      </c>
      <c r="AC90" s="1" t="e">
        <f>IF(#REF!=0," ",#REF!)</f>
        <v>#REF!</v>
      </c>
      <c r="AD90" s="1" t="e">
        <f>#REF!</f>
        <v>#REF!</v>
      </c>
      <c r="AE90" s="1" t="e">
        <f>#REF!</f>
        <v>#REF!</v>
      </c>
      <c r="AF90" s="1" t="e">
        <f>#REF!</f>
        <v>#REF!</v>
      </c>
      <c r="AG90" s="1" t="e">
        <f>#REF!</f>
        <v>#REF!</v>
      </c>
      <c r="AH90" s="1" t="e">
        <f>#REF!</f>
        <v>#REF!</v>
      </c>
      <c r="AI90" s="1" t="e">
        <f>#REF!</f>
        <v>#REF!</v>
      </c>
      <c r="AJ90" s="1" t="e">
        <f>#REF!</f>
        <v>#REF!</v>
      </c>
      <c r="AK90" s="1" t="e">
        <f>#REF!</f>
        <v>#REF!</v>
      </c>
      <c r="AL90" s="1" t="e">
        <f>#REF!</f>
        <v>#REF!</v>
      </c>
      <c r="AM90" s="1" t="e">
        <f>#REF!</f>
        <v>#REF!</v>
      </c>
      <c r="AN90" s="1" t="str">
        <f>'Base Consolidada'!MX70</f>
        <v>PEATÓN</v>
      </c>
      <c r="AO90" s="1" t="e">
        <f>#REF!</f>
        <v>#REF!</v>
      </c>
      <c r="AP90" s="53" t="e">
        <f>#REF!</f>
        <v>#REF!</v>
      </c>
      <c r="AQ90" s="1" t="e">
        <f>#REF!</f>
        <v>#REF!</v>
      </c>
      <c r="AR90" s="1" t="e">
        <f>#REF!</f>
        <v>#REF!</v>
      </c>
      <c r="AS90" s="1" t="e">
        <f>#REF!</f>
        <v>#REF!</v>
      </c>
      <c r="AT90" s="54"/>
      <c r="AU90" s="54" t="e">
        <f>IF(#REF!=0," ",YEAR('Base Consolidada'!QM70)-YEAR(#REF!))</f>
        <v>#REF!</v>
      </c>
      <c r="AV90" s="54" t="e">
        <f>IF(#REF!=0," ",YEAR('Base Consolidada'!QM70)-YEAR(#REF!))</f>
        <v>#REF!</v>
      </c>
      <c r="AW90" s="54" t="e">
        <f>IF(#REF!=0," ",YEAR('Base Consolidada'!$QM$7)-YEAR(#REF!))</f>
        <v>#REF!</v>
      </c>
      <c r="AX90" s="54" t="e">
        <f>IF(#REF!=0," ",YEAR('Base Consolidada'!$QM$7)-YEAR(#REF!))</f>
        <v>#REF!</v>
      </c>
      <c r="AY90" s="54" t="e">
        <f>IF(#REF!=0," ",YEAR('Base Consolidada'!$QM$7)-YEAR(#REF!))</f>
        <v>#REF!</v>
      </c>
      <c r="AZ90" s="1" t="str">
        <f>'Base Consolidada'!MY70</f>
        <v>HERIDO</v>
      </c>
      <c r="BA90" s="1" t="e">
        <f>#REF!</f>
        <v>#REF!</v>
      </c>
      <c r="BB90" s="1" t="e">
        <f>#REF!</f>
        <v>#REF!</v>
      </c>
      <c r="BC90" s="1" t="e">
        <f>#REF!</f>
        <v>#REF!</v>
      </c>
      <c r="BD90" s="1" t="e">
        <f>#REF!</f>
        <v>#REF!</v>
      </c>
      <c r="BE90" s="1" t="e">
        <f>#REF!</f>
        <v>#REF!</v>
      </c>
      <c r="BF90" s="1" t="str">
        <f>IF('Base Consolidada'!AJT70="APLICA",1," ")</f>
        <v> </v>
      </c>
      <c r="BG90" s="1" t="str">
        <f>IF('Base Consolidada'!AJU70="APLICA",1," ")</f>
        <v> </v>
      </c>
      <c r="BH90" s="1" t="str">
        <f>IF('Base Consolidada'!AJV70="APLICA",1," ")</f>
        <v> </v>
      </c>
      <c r="BI90" s="1" t="str">
        <f>IF('Base Consolidada'!AJW70="APLICA",1," ")</f>
        <v> </v>
      </c>
      <c r="BJ90" s="1">
        <f>IF('Base Consolidada'!AJX70="APLICA",1," ")</f>
        <v>1</v>
      </c>
      <c r="BK90" s="1">
        <f>IF('Base Consolidada'!AJY70="APLICA",1," ")</f>
        <v>1</v>
      </c>
      <c r="BL90" s="1" t="str">
        <f>IF('Base Consolidada'!AJZ70="APLICA",1," ")</f>
        <v> </v>
      </c>
      <c r="BM90" s="1" t="str">
        <f>IF('Base Consolidada'!AKA70="APLICA",1," ")</f>
        <v> </v>
      </c>
      <c r="BN90" s="1" t="str">
        <f>IF('Base Consolidada'!AKB70="APLICA",1," ")</f>
        <v> </v>
      </c>
      <c r="BO90" s="1">
        <f>IF('Base Consolidada'!AKC70="APLICA",1," ")</f>
        <v>1</v>
      </c>
      <c r="BP90" s="1" t="str">
        <f>IF('Base Consolidada'!AKD70="APLICA",1," ")</f>
        <v> </v>
      </c>
      <c r="BQ90" s="1" t="str">
        <f>IF('Base Consolidada'!AKE70="APLICA",1," ")</f>
        <v> </v>
      </c>
      <c r="BR90" s="1">
        <f>IF('Base Consolidada'!AKF70="APLICA",1," ")</f>
        <v>1</v>
      </c>
      <c r="BS90" s="1" t="str">
        <f>IF('Base Consolidada'!AKG70="APLICA",1," ")</f>
        <v> </v>
      </c>
      <c r="BT90" s="1" t="str">
        <f>IF('Base Consolidada'!AKH70="APLICA",1," ")</f>
        <v> </v>
      </c>
      <c r="BU90" s="1" t="str">
        <f>IF('Base Consolidada'!AKI70="APLICA",1," ")</f>
        <v> </v>
      </c>
      <c r="BV90" s="1">
        <f>IF('Base Consolidada'!AKJ70="APLICA",1," ")</f>
        <v>1</v>
      </c>
      <c r="BW90" s="1" t="str">
        <f>IF('Base Consolidada'!AKK70="APLICA",1," ")</f>
        <v> </v>
      </c>
      <c r="BX90" s="1" t="str">
        <f>IF('Base Consolidada'!AKL70="APLICA",1," ")</f>
        <v> </v>
      </c>
      <c r="BY90" s="1" t="str">
        <f>IF('Base Consolidada'!AKM70="APLICA",1," ")</f>
        <v> </v>
      </c>
      <c r="BZ90" s="1" t="str">
        <f>IF('Base Consolidada'!AKN70="APLICA",1," ")</f>
        <v> </v>
      </c>
      <c r="CA90" s="1" t="str">
        <f>IF('Base Consolidada'!AKO70="APLICA",1," ")</f>
        <v> </v>
      </c>
      <c r="CB90" s="1" t="str">
        <f>IF('Base Consolidada'!AKP70="APLICA",1," ")</f>
        <v> </v>
      </c>
      <c r="CC90" s="1" t="str">
        <f>IF('Base Consolidada'!AKQ70="APLICA",1," ")</f>
        <v> </v>
      </c>
      <c r="CD90" s="1">
        <f>IF('Base Consolidada'!AKR70="APLICA",1," ")</f>
        <v>1</v>
      </c>
      <c r="CE90" s="1" t="str">
        <f>IF('Base Consolidada'!AKS70="APLICA",1," ")</f>
        <v> </v>
      </c>
      <c r="CF90" s="1" t="str">
        <f>IF('Base Consolidada'!AKT70="APLICA",1," ")</f>
        <v> </v>
      </c>
      <c r="CG90" s="1" t="str">
        <f>IF('Base Consolidada'!AKU70="APLICA",1," ")</f>
        <v> </v>
      </c>
      <c r="CH90" s="1" t="str">
        <f>IF('Base Consolidada'!AKV70="APLICA",1," ")</f>
        <v> </v>
      </c>
      <c r="CI90" s="1" t="str">
        <f>IF('Base Consolidada'!AKW70="APLICA",1," ")</f>
        <v> </v>
      </c>
      <c r="CJ90" s="1" t="str">
        <f>IF('Base Consolidada'!AKX70="APLICA",1," ")</f>
        <v> </v>
      </c>
      <c r="CK90" s="1" t="str">
        <f>IF('Base Consolidada'!AKY70="APLICA",1," ")</f>
        <v> </v>
      </c>
      <c r="CL90" s="1" t="str">
        <f>IF('Base Consolidada'!AKZ70="APLICA",1," ")</f>
        <v> </v>
      </c>
      <c r="CM90" s="1" t="str">
        <f>IF('Base Consolidada'!ALA70="APLICA",1," ")</f>
        <v> </v>
      </c>
      <c r="CN90" s="1" t="str">
        <f>IF('Base Consolidada'!ALB70="APLICA",1," ")</f>
        <v> </v>
      </c>
      <c r="CO90" s="1" t="str">
        <f>IF('Base Consolidada'!ALC70="APLICA",1," ")</f>
        <v> </v>
      </c>
      <c r="CP90" s="1" t="str">
        <f>IF('Base Consolidada'!ALD70="APLICA",1," ")</f>
        <v> </v>
      </c>
      <c r="CQ90" s="1" t="str">
        <f>IF('Base Consolidada'!ALE70="APLICA",1," ")</f>
        <v> </v>
      </c>
      <c r="CR90" s="1" t="e">
        <f>IF('Base Consolidada'!#REF!="APLICA",1," ")</f>
        <v>#REF!</v>
      </c>
      <c r="CS90" s="1" t="e">
        <f>IF('Base Consolidada'!#REF!="APLICA",1," ")</f>
        <v>#REF!</v>
      </c>
      <c r="CT90" s="1" t="e">
        <f>IF('Base Consolidada'!#REF!="APLICA",1," ")</f>
        <v>#REF!</v>
      </c>
      <c r="CU90" s="1" t="e">
        <f>IF('Base Consolidada'!#REF!="APLICA",1," ")</f>
        <v>#REF!</v>
      </c>
      <c r="CV90" s="1" t="e">
        <f>IF('Base Consolidada'!#REF!="APLICA",1," ")</f>
        <v>#REF!</v>
      </c>
      <c r="CW90" s="1" t="e">
        <f>IF('Base Consolidada'!#REF!="APLICA",1," ")</f>
        <v>#REF!</v>
      </c>
      <c r="CX90" s="1" t="str">
        <f>IF('Base Consolidada'!ALF70="APLICA",1," ")</f>
        <v> </v>
      </c>
      <c r="CY90" s="1" t="str">
        <f>IF('Base Consolidada'!ALG70="APLICA",1," ")</f>
        <v> </v>
      </c>
      <c r="CZ90" s="1">
        <f>IF('Base Consolidada'!ALH70="APLICA",1," ")</f>
        <v>1</v>
      </c>
      <c r="DA90" s="1" t="str">
        <f>IF('Base Consolidada'!ALI70="APLICA",1," ")</f>
        <v> </v>
      </c>
      <c r="DB90" s="1" t="str">
        <f>IF('Base Consolidada'!ALJ70="APLICA",1," ")</f>
        <v> </v>
      </c>
      <c r="DC90" s="1" t="str">
        <f>IF('Base Consolidada'!ALK70="APLICA",1," ")</f>
        <v> </v>
      </c>
      <c r="DD90" s="1">
        <f>IF('Base Consolidada'!ALL70="APLICA",1," ")</f>
        <v>1</v>
      </c>
      <c r="DE90" s="1" t="str">
        <f>IF('Base Consolidada'!ALM70="APLICA",1," ")</f>
        <v> </v>
      </c>
      <c r="DF90" s="1" t="str">
        <f>IF('Base Consolidada'!ALN70="APLICA",1," ")</f>
        <v> </v>
      </c>
      <c r="DG90" s="1" t="str">
        <f>IF('Base Consolidada'!ALO70="APLICA",1," ")</f>
        <v> </v>
      </c>
      <c r="DH90" s="1" t="str">
        <f>IF('Base Consolidada'!ALP70="APLICA",1," ")</f>
        <v> </v>
      </c>
      <c r="DI90" s="1">
        <f>IF('Base Consolidada'!ALQ70="APLICA",1," ")</f>
        <v>1</v>
      </c>
      <c r="DJ90" s="1" t="str">
        <f>IF('Base Consolidada'!ALR70="APLICA",1," ")</f>
        <v> </v>
      </c>
      <c r="DK90" s="1" t="str">
        <f>IF('Base Consolidada'!ALS70="APLICA",1," ")</f>
        <v> </v>
      </c>
      <c r="DL90" s="1" t="str">
        <f>IF('Base Consolidada'!ALT70="APLICA",1," ")</f>
        <v> </v>
      </c>
      <c r="DM90" s="1" t="str">
        <f>IF('Base Consolidada'!ALU70="APLICA",1," ")</f>
        <v> </v>
      </c>
      <c r="DN90" s="1" t="str">
        <f>IF('Base Consolidada'!ALV70="APLICA",1," ")</f>
        <v> </v>
      </c>
      <c r="DO90" s="1" t="str">
        <f>IF('Base Consolidada'!ALW70="APLICA",1," ")</f>
        <v> </v>
      </c>
      <c r="DP90" s="1" t="str">
        <f>IF('Base Consolidada'!ALX70="APLICA",1," ")</f>
        <v> </v>
      </c>
    </row>
    <row r="91" ht="14.5" spans="1:120">
      <c r="A91" s="49">
        <f>'Base Consolidada'!B80</f>
        <v>106</v>
      </c>
      <c r="B91" s="1" t="s">
        <v>3970</v>
      </c>
      <c r="C91" s="1" t="s">
        <v>3971</v>
      </c>
      <c r="D91" s="1" t="str">
        <f>IF(OR('Base Consolidada'!DW80="VOLQUETA",'Base Consolidada'!DW80="BUS",'Base Consolidada'!DW80="BUSETA",'Base Consolidada'!DW80="CAMIÓN",'Base Consolidada'!DW80="AUTOMÓVIL",'Base Consolidada'!DW80="CAMIONETA",'Base Consolidada'!DW80="MICROBUS",'Base Consolidada'!DW80="CAMPERO",'Base Consolidada'!DW80="TRACTOCAMION"),"CONDUCTOR",'Base Consolidada'!DW80)</f>
        <v>MOTOCICLETA</v>
      </c>
      <c r="E91" s="1" t="e">
        <f>IF(OR(#REF!="VOLQUETA",#REF!="BUS",#REF!="BUSETA",#REF!="CAMIÓN",#REF!="AUTOMÓVIL",#REF!="CAMIONETA",#REF!="MICROBUS",#REF!="CAMPERO",#REF!="TRACTOCAMION"),"CONDUCTOR",#REF!)</f>
        <v>#REF!</v>
      </c>
      <c r="F91" s="1" t="e">
        <f>IF(OR(#REF!="VOLQUETA",#REF!="BUS",#REF!="BUSETA",#REF!="CAMIÓN",#REF!="AUTOMÓVIL",#REF!="CAMIONETA",#REF!="MICROBUS",#REF!="CAMPERO",#REF!="TRACTOCAMION"),"CONDUCTOR",#REF!)</f>
        <v>#REF!</v>
      </c>
      <c r="G91" s="49" t="e">
        <f>IF(OR(#REF!="VOLQUETA",#REF!="BUS",#REF!="BUSETA",#REF!="CAMIÓN",#REF!="AUTOMÓVIL",#REF!="CAMIONETA",#REF!="MICROBUS",#REF!="CAMPERO",#REF!="TRACTOCAMION"),"CONDUCTOR",#REF!)</f>
        <v>#REF!</v>
      </c>
      <c r="H91" s="49" t="e">
        <f>IF(OR(#REF!="VOLQUETA",#REF!="BUS",#REF!="BUSETA",#REF!="CAMIÓN",#REF!="AUTOMÓVIL",#REF!="CAMIONETA",#REF!="MICROBUS",#REF!="CAMPERO",#REF!="TRACTOCAMION"),"CONDUCTOR",#REF!)</f>
        <v>#REF!</v>
      </c>
      <c r="I91" s="49" t="e">
        <f>IF(OR(#REF!="VOLQUETA",#REF!="BUS",#REF!="BUSETA",#REF!="CAMIÓN",#REF!="AUTOMÓVIL",#REF!="CAMIONETA",#REF!="MICROBUS",#REF!="CAMPERO",#REF!="TRACTOCAMION"),"CONDUCTOR",#REF!)</f>
        <v>#REF!</v>
      </c>
      <c r="J91" s="49" t="e">
        <f>IF(OR(#REF!="VOLQUETA",#REF!="BUS",#REF!="BUSETA",#REF!="CAMIÓN",#REF!="AUTOMÓVIL",#REF!="CAMIONETA",#REF!="MICROBUS",#REF!="CAMPERO",#REF!="TRACTOCAMION"),"CONDUCTOR",#REF!)</f>
        <v>#REF!</v>
      </c>
      <c r="K91" s="49" t="e">
        <f>IF(OR(#REF!="VOLQUETA",#REF!="BUS",#REF!="BUSETA",#REF!="CAMIÓN",#REF!="AUTOMÓVIL",#REF!="CAMIONETA",#REF!="MICROBUS",#REF!="CAMPERO",#REF!="TRACTOCAMION"),"CONDUCTOR",#REF!)</f>
        <v>#REF!</v>
      </c>
      <c r="L91" s="49" t="e">
        <f>IF(OR(#REF!="VOLQUETA",#REF!="BUS",#REF!="BUSETA",#REF!="CAMIÓN",#REF!="AUTOMÓVIL",#REF!="CAMIONETA",#REF!="MICROBUS",#REF!="CAMPERO",#REF!="TRACTOCAMION"),"CONDUCTOR",#REF!)</f>
        <v>#REF!</v>
      </c>
      <c r="M91" s="49" t="e">
        <f>IF(OR(#REF!="VOLQUETA",#REF!="BUS",#REF!="BUSETA",#REF!="CAMIÓN",#REF!="AUTOMÓVIL",#REF!="CAMIONETA",#REF!="MICROBUS",#REF!="CAMPERO",#REF!="TRACTOCAMION"),"CONDUCTOR",#REF!)</f>
        <v>#REF!</v>
      </c>
      <c r="N91" s="49" t="e">
        <f>IF(OR(#REF!="VOLQUETA",#REF!="BUS",#REF!="BUSETA",#REF!="CAMIÓN",#REF!="AUTOMÓVIL",#REF!="CAMIONETA",#REF!="MICROBUS",#REF!="CAMPERO",#REF!="TRACTOCAMION"),"CONDUCTOR",#REF!)</f>
        <v>#REF!</v>
      </c>
      <c r="O91" s="49" t="e">
        <f>IF(OR(#REF!="VOLQUETA",#REF!="BUS",#REF!="BUSETA",#REF!="CAMIÓN",#REF!="AUTOMÓVIL",#REF!="CAMIONETA",#REF!="MICROBUS",#REF!="CAMPERO",#REF!="TRACTOCAMION"),"CONDUCTOR",#REF!)</f>
        <v>#REF!</v>
      </c>
      <c r="P91" s="49" t="e">
        <f>YEAR('Base Consolidada'!QM80)-YEAR('Base Consolidada'!CG80)</f>
        <v>#VALUE!</v>
      </c>
      <c r="Q91" s="51" t="e">
        <f>IF(#REF!=0," ",YEAR('Base Consolidada'!QM80)-YEAR(#REF!))</f>
        <v>#REF!</v>
      </c>
      <c r="R91" s="51" t="e">
        <f>IF(#REF!=0," ",YEAR('Base Consolidada'!QM80)-YEAR(#REF!))</f>
        <v>#REF!</v>
      </c>
      <c r="S91" s="51" t="e">
        <f>IF(#REF!=0," ",YEAR('Base Consolidada'!$QM$7)-YEAR(#REF!))</f>
        <v>#REF!</v>
      </c>
      <c r="T91" s="51" t="e">
        <f>IF(#REF!=0," ",YEAR('Base Consolidada'!$QM$7)-YEAR(#REF!))</f>
        <v>#REF!</v>
      </c>
      <c r="U91" s="51" t="e">
        <f>IF(#REF!=0," ",YEAR('Base Consolidada'!$QM$7)-YEAR(#REF!))</f>
        <v>#REF!</v>
      </c>
      <c r="V91" s="51" t="e">
        <f>IF(#REF!=0," ",YEAR('Base Consolidada'!$QM$7)-YEAR(#REF!))</f>
        <v>#REF!</v>
      </c>
      <c r="W91" s="51" t="e">
        <f>IF(#REF!=0," ",YEAR('Base Consolidada'!$QM$7)-YEAR(#REF!))</f>
        <v>#REF!</v>
      </c>
      <c r="X91" s="51" t="e">
        <f>IF(#REF!=0," ",YEAR('Base Consolidada'!$QM$7)-YEAR(#REF!))</f>
        <v>#REF!</v>
      </c>
      <c r="Y91" s="51" t="e">
        <f>IF(#REF!=0," ",YEAR('Base Consolidada'!$QM$7)-YEAR(#REF!))</f>
        <v>#REF!</v>
      </c>
      <c r="Z91" s="51" t="e">
        <f>IF(#REF!=0," ",YEAR('Base Consolidada'!$QM$7)-YEAR(#REF!))</f>
        <v>#REF!</v>
      </c>
      <c r="AA91" s="51" t="e">
        <f>IF(#REF!=0," ",YEAR('Base Consolidada'!$QM$7)-YEAR(#REF!))</f>
        <v>#REF!</v>
      </c>
      <c r="AB91" s="1" t="str">
        <f>IF('Base Consolidada'!CI80="********"," ",'Base Consolidada'!CI80)</f>
        <v>HERIDO</v>
      </c>
      <c r="AC91" s="1" t="e">
        <f>IF(#REF!=0," ",#REF!)</f>
        <v>#REF!</v>
      </c>
      <c r="AD91" s="1" t="e">
        <f>#REF!</f>
        <v>#REF!</v>
      </c>
      <c r="AE91" s="1" t="e">
        <f>#REF!</f>
        <v>#REF!</v>
      </c>
      <c r="AF91" s="1" t="e">
        <f>#REF!</f>
        <v>#REF!</v>
      </c>
      <c r="AG91" s="1" t="e">
        <f>#REF!</f>
        <v>#REF!</v>
      </c>
      <c r="AH91" s="1" t="e">
        <f>#REF!</f>
        <v>#REF!</v>
      </c>
      <c r="AI91" s="1" t="e">
        <f>#REF!</f>
        <v>#REF!</v>
      </c>
      <c r="AJ91" s="1" t="e">
        <f>#REF!</f>
        <v>#REF!</v>
      </c>
      <c r="AK91" s="1" t="e">
        <f>#REF!</f>
        <v>#REF!</v>
      </c>
      <c r="AL91" s="1" t="e">
        <f>#REF!</f>
        <v>#REF!</v>
      </c>
      <c r="AM91" s="1" t="e">
        <f>#REF!</f>
        <v>#REF!</v>
      </c>
      <c r="AN91" s="1" t="str">
        <f>'Base Consolidada'!MX80</f>
        <v>PEATÓN</v>
      </c>
      <c r="AO91" s="1" t="e">
        <f>#REF!</f>
        <v>#REF!</v>
      </c>
      <c r="AP91" s="53" t="e">
        <f>#REF!</f>
        <v>#REF!</v>
      </c>
      <c r="AQ91" s="1" t="e">
        <f>#REF!</f>
        <v>#REF!</v>
      </c>
      <c r="AR91" s="1" t="e">
        <f>#REF!</f>
        <v>#REF!</v>
      </c>
      <c r="AS91" s="1" t="e">
        <f>#REF!</f>
        <v>#REF!</v>
      </c>
      <c r="AT91" s="54" t="e">
        <f>YEAR('Base Consolidada'!QM80)-YEAR('Base Consolidada'!ML80)</f>
        <v>#VALUE!</v>
      </c>
      <c r="AU91" s="54" t="e">
        <f>IF(#REF!=0," ",YEAR('Base Consolidada'!QM80)-YEAR(#REF!))</f>
        <v>#REF!</v>
      </c>
      <c r="AV91" s="54" t="e">
        <f>IF(#REF!=0," ",YEAR('Base Consolidada'!QM80)-YEAR(#REF!))</f>
        <v>#REF!</v>
      </c>
      <c r="AW91" s="54" t="e">
        <f>IF(#REF!=0," ",YEAR('Base Consolidada'!$QM$7)-YEAR(#REF!))</f>
        <v>#REF!</v>
      </c>
      <c r="AX91" s="54" t="e">
        <f>IF(#REF!=0," ",YEAR('Base Consolidada'!$QM$7)-YEAR(#REF!))</f>
        <v>#REF!</v>
      </c>
      <c r="AY91" s="54" t="e">
        <f>IF(#REF!=0," ",YEAR('Base Consolidada'!$QM$7)-YEAR(#REF!))</f>
        <v>#REF!</v>
      </c>
      <c r="AZ91" s="1" t="str">
        <f>'Base Consolidada'!MY80</f>
        <v>HERIDO</v>
      </c>
      <c r="BA91" s="1" t="e">
        <f>#REF!</f>
        <v>#REF!</v>
      </c>
      <c r="BB91" s="1" t="e">
        <f>#REF!</f>
        <v>#REF!</v>
      </c>
      <c r="BC91" s="1" t="e">
        <f>#REF!</f>
        <v>#REF!</v>
      </c>
      <c r="BD91" s="1" t="e">
        <f>#REF!</f>
        <v>#REF!</v>
      </c>
      <c r="BE91" s="1" t="e">
        <f>#REF!</f>
        <v>#REF!</v>
      </c>
      <c r="BF91" s="1">
        <f>IF('Base Consolidada'!AJT80="APLICA",1," ")</f>
        <v>1</v>
      </c>
      <c r="BG91" s="1" t="str">
        <f>IF('Base Consolidada'!AJU80="APLICA",1," ")</f>
        <v> </v>
      </c>
      <c r="BH91" s="1" t="str">
        <f>IF('Base Consolidada'!AJV80="APLICA",1," ")</f>
        <v> </v>
      </c>
      <c r="BI91" s="1">
        <f>IF('Base Consolidada'!AJW80="APLICA",1," ")</f>
        <v>1</v>
      </c>
      <c r="BJ91" s="1">
        <f>IF('Base Consolidada'!AJX80="APLICA",1," ")</f>
        <v>1</v>
      </c>
      <c r="BK91" s="1">
        <f>IF('Base Consolidada'!AJY80="APLICA",1," ")</f>
        <v>1</v>
      </c>
      <c r="BL91" s="1" t="str">
        <f>IF('Base Consolidada'!AJZ80="APLICA",1," ")</f>
        <v> </v>
      </c>
      <c r="BM91" s="1" t="str">
        <f>IF('Base Consolidada'!AKA80="APLICA",1," ")</f>
        <v> </v>
      </c>
      <c r="BN91" s="1" t="str">
        <f>IF('Base Consolidada'!AKB80="APLICA",1," ")</f>
        <v> </v>
      </c>
      <c r="BO91" s="1">
        <f>IF('Base Consolidada'!AKC80="APLICA",1," ")</f>
        <v>1</v>
      </c>
      <c r="BP91" s="1" t="str">
        <f>IF('Base Consolidada'!AKD80="APLICA",1," ")</f>
        <v> </v>
      </c>
      <c r="BQ91" s="1">
        <f>IF('Base Consolidada'!AKE80="APLICA",1," ")</f>
        <v>1</v>
      </c>
      <c r="BR91" s="1">
        <f>IF('Base Consolidada'!AKF80="APLICA",1," ")</f>
        <v>1</v>
      </c>
      <c r="BS91" s="1" t="str">
        <f>IF('Base Consolidada'!AKG80="APLICA",1," ")</f>
        <v> </v>
      </c>
      <c r="BT91" s="1" t="str">
        <f>IF('Base Consolidada'!AKH80="APLICA",1," ")</f>
        <v> </v>
      </c>
      <c r="BU91" s="1" t="str">
        <f>IF('Base Consolidada'!AKI80="APLICA",1," ")</f>
        <v> </v>
      </c>
      <c r="BV91" s="1">
        <f>IF('Base Consolidada'!AKJ80="APLICA",1," ")</f>
        <v>1</v>
      </c>
      <c r="BW91" s="1" t="str">
        <f>IF('Base Consolidada'!AKK80="APLICA",1," ")</f>
        <v> </v>
      </c>
      <c r="BX91" s="1" t="str">
        <f>IF('Base Consolidada'!AKL80="APLICA",1," ")</f>
        <v> </v>
      </c>
      <c r="BY91" s="1" t="str">
        <f>IF('Base Consolidada'!AKM80="APLICA",1," ")</f>
        <v> </v>
      </c>
      <c r="BZ91" s="1" t="str">
        <f>IF('Base Consolidada'!AKN80="APLICA",1," ")</f>
        <v> </v>
      </c>
      <c r="CA91" s="1">
        <f>IF('Base Consolidada'!AKO80="APLICA",1," ")</f>
        <v>1</v>
      </c>
      <c r="CB91" s="1" t="str">
        <f>IF('Base Consolidada'!AKP80="APLICA",1," ")</f>
        <v> </v>
      </c>
      <c r="CC91" s="1" t="str">
        <f>IF('Base Consolidada'!AKQ80="APLICA",1," ")</f>
        <v> </v>
      </c>
      <c r="CD91" s="1">
        <f>IF('Base Consolidada'!AKR80="APLICA",1," ")</f>
        <v>1</v>
      </c>
      <c r="CE91" s="1" t="str">
        <f>IF('Base Consolidada'!AKS80="APLICA",1," ")</f>
        <v> </v>
      </c>
      <c r="CF91" s="1" t="str">
        <f>IF('Base Consolidada'!AKT80="APLICA",1," ")</f>
        <v> </v>
      </c>
      <c r="CG91" s="1" t="str">
        <f>IF('Base Consolidada'!AKU80="APLICA",1," ")</f>
        <v> </v>
      </c>
      <c r="CH91" s="1" t="str">
        <f>IF('Base Consolidada'!AKV80="APLICA",1," ")</f>
        <v> </v>
      </c>
      <c r="CI91" s="1" t="str">
        <f>IF('Base Consolidada'!AKW80="APLICA",1," ")</f>
        <v> </v>
      </c>
      <c r="CJ91" s="1" t="str">
        <f>IF('Base Consolidada'!AKX80="APLICA",1," ")</f>
        <v> </v>
      </c>
      <c r="CK91" s="1" t="str">
        <f>IF('Base Consolidada'!AKY80="APLICA",1," ")</f>
        <v> </v>
      </c>
      <c r="CL91" s="1" t="str">
        <f>IF('Base Consolidada'!AKZ80="APLICA",1," ")</f>
        <v> </v>
      </c>
      <c r="CM91" s="1" t="str">
        <f>IF('Base Consolidada'!ALA80="APLICA",1," ")</f>
        <v> </v>
      </c>
      <c r="CN91" s="1" t="str">
        <f>IF('Base Consolidada'!ALB80="APLICA",1," ")</f>
        <v> </v>
      </c>
      <c r="CO91" s="1" t="str">
        <f>IF('Base Consolidada'!ALC80="APLICA",1," ")</f>
        <v> </v>
      </c>
      <c r="CP91" s="1" t="str">
        <f>IF('Base Consolidada'!ALD80="APLICA",1," ")</f>
        <v> </v>
      </c>
      <c r="CQ91" s="1">
        <f>IF('Base Consolidada'!ALE80="APLICA",1," ")</f>
        <v>1</v>
      </c>
      <c r="CR91" s="1" t="e">
        <f>IF('Base Consolidada'!#REF!="APLICA",1," ")</f>
        <v>#REF!</v>
      </c>
      <c r="CS91" s="1" t="e">
        <f>IF('Base Consolidada'!#REF!="APLICA",1," ")</f>
        <v>#REF!</v>
      </c>
      <c r="CT91" s="1" t="e">
        <f>IF('Base Consolidada'!#REF!="APLICA",1," ")</f>
        <v>#REF!</v>
      </c>
      <c r="CU91" s="1" t="e">
        <f>IF('Base Consolidada'!#REF!="APLICA",1," ")</f>
        <v>#REF!</v>
      </c>
      <c r="CV91" s="1" t="e">
        <f>IF('Base Consolidada'!#REF!="APLICA",1," ")</f>
        <v>#REF!</v>
      </c>
      <c r="CW91" s="1" t="e">
        <f>IF('Base Consolidada'!#REF!="APLICA",1," ")</f>
        <v>#REF!</v>
      </c>
      <c r="CX91" s="1" t="str">
        <f>IF('Base Consolidada'!ALF80="APLICA",1," ")</f>
        <v> </v>
      </c>
      <c r="CY91" s="1" t="str">
        <f>IF('Base Consolidada'!ALG80="APLICA",1," ")</f>
        <v> </v>
      </c>
      <c r="CZ91" s="1">
        <f>IF('Base Consolidada'!ALH80="APLICA",1," ")</f>
        <v>1</v>
      </c>
      <c r="DA91" s="1" t="str">
        <f>IF('Base Consolidada'!ALI80="APLICA",1," ")</f>
        <v> </v>
      </c>
      <c r="DB91" s="1">
        <f>IF('Base Consolidada'!ALJ80="APLICA",1," ")</f>
        <v>1</v>
      </c>
      <c r="DC91" s="1" t="str">
        <f>IF('Base Consolidada'!ALK80="APLICA",1," ")</f>
        <v> </v>
      </c>
      <c r="DD91" s="1">
        <f>IF('Base Consolidada'!ALL80="APLICA",1," ")</f>
        <v>1</v>
      </c>
      <c r="DE91" s="1" t="str">
        <f>IF('Base Consolidada'!ALM80="APLICA",1," ")</f>
        <v> </v>
      </c>
      <c r="DF91" s="1" t="str">
        <f>IF('Base Consolidada'!ALN80="APLICA",1," ")</f>
        <v> </v>
      </c>
      <c r="DG91" s="1" t="str">
        <f>IF('Base Consolidada'!ALO80="APLICA",1," ")</f>
        <v> </v>
      </c>
      <c r="DH91" s="1" t="str">
        <f>IF('Base Consolidada'!ALP80="APLICA",1," ")</f>
        <v> </v>
      </c>
      <c r="DI91" s="1">
        <f>IF('Base Consolidada'!ALQ80="APLICA",1," ")</f>
        <v>1</v>
      </c>
      <c r="DJ91" s="1">
        <f>IF('Base Consolidada'!ALR80="APLICA",1," ")</f>
        <v>1</v>
      </c>
      <c r="DK91" s="1" t="str">
        <f>IF('Base Consolidada'!ALS80="APLICA",1," ")</f>
        <v> </v>
      </c>
      <c r="DL91" s="1" t="str">
        <f>IF('Base Consolidada'!ALT80="APLICA",1," ")</f>
        <v> </v>
      </c>
      <c r="DM91" s="1" t="str">
        <f>IF('Base Consolidada'!ALU80="APLICA",1," ")</f>
        <v> </v>
      </c>
      <c r="DN91" s="1" t="str">
        <f>IF('Base Consolidada'!ALV80="APLICA",1," ")</f>
        <v> </v>
      </c>
      <c r="DO91" s="1" t="str">
        <f>IF('Base Consolidada'!ALW80="APLICA",1," ")</f>
        <v> </v>
      </c>
      <c r="DP91" s="1" t="str">
        <f>IF('Base Consolidada'!ALX80="APLICA",1," ")</f>
        <v> </v>
      </c>
    </row>
    <row r="92" ht="14.5" spans="1:120">
      <c r="A92" s="49">
        <f>'Base Consolidada'!B87</f>
        <v>117</v>
      </c>
      <c r="B92" s="1" t="s">
        <v>3972</v>
      </c>
      <c r="C92" s="1" t="s">
        <v>3973</v>
      </c>
      <c r="D92" s="1" t="str">
        <f>IF(OR('Base Consolidada'!DW87="VOLQUETA",'Base Consolidada'!DW87="BUS",'Base Consolidada'!DW87="BUSETA",'Base Consolidada'!DW87="CAMIÓN",'Base Consolidada'!DW87="AUTOMÓVIL",'Base Consolidada'!DW87="CAMIONETA",'Base Consolidada'!DW87="MICROBUS",'Base Consolidada'!DW87="CAMPERO",'Base Consolidada'!DW87="TRACTOCAMION"),"CONDUCTOR",'Base Consolidada'!DW87)</f>
        <v>CONDUCTOR</v>
      </c>
      <c r="E92" s="1" t="e">
        <f>IF(OR(#REF!="VOLQUETA",#REF!="BUS",#REF!="BUSETA",#REF!="CAMIÓN",#REF!="AUTOMÓVIL",#REF!="CAMIONETA",#REF!="MICROBUS",#REF!="CAMPERO",#REF!="TRACTOCAMION"),"CONDUCTOR",#REF!)</f>
        <v>#REF!</v>
      </c>
      <c r="F92" s="1" t="e">
        <f>IF(OR(#REF!="VOLQUETA",#REF!="BUS",#REF!="BUSETA",#REF!="CAMIÓN",#REF!="AUTOMÓVIL",#REF!="CAMIONETA",#REF!="MICROBUS",#REF!="CAMPERO",#REF!="TRACTOCAMION"),"CONDUCTOR",#REF!)</f>
        <v>#REF!</v>
      </c>
      <c r="G92" s="49" t="e">
        <f>IF(OR(#REF!="VOLQUETA",#REF!="BUS",#REF!="BUSETA",#REF!="CAMIÓN",#REF!="AUTOMÓVIL",#REF!="CAMIONETA",#REF!="MICROBUS",#REF!="CAMPERO",#REF!="TRACTOCAMION"),"CONDUCTOR",#REF!)</f>
        <v>#REF!</v>
      </c>
      <c r="H92" s="49" t="e">
        <f>IF(OR(#REF!="VOLQUETA",#REF!="BUS",#REF!="BUSETA",#REF!="CAMIÓN",#REF!="AUTOMÓVIL",#REF!="CAMIONETA",#REF!="MICROBUS",#REF!="CAMPERO",#REF!="TRACTOCAMION"),"CONDUCTOR",#REF!)</f>
        <v>#REF!</v>
      </c>
      <c r="I92" s="49" t="e">
        <f>IF(OR(#REF!="VOLQUETA",#REF!="BUS",#REF!="BUSETA",#REF!="CAMIÓN",#REF!="AUTOMÓVIL",#REF!="CAMIONETA",#REF!="MICROBUS",#REF!="CAMPERO",#REF!="TRACTOCAMION"),"CONDUCTOR",#REF!)</f>
        <v>#REF!</v>
      </c>
      <c r="J92" s="49" t="e">
        <f>IF(OR(#REF!="VOLQUETA",#REF!="BUS",#REF!="BUSETA",#REF!="CAMIÓN",#REF!="AUTOMÓVIL",#REF!="CAMIONETA",#REF!="MICROBUS",#REF!="CAMPERO",#REF!="TRACTOCAMION"),"CONDUCTOR",#REF!)</f>
        <v>#REF!</v>
      </c>
      <c r="K92" s="49" t="e">
        <f>IF(OR(#REF!="VOLQUETA",#REF!="BUS",#REF!="BUSETA",#REF!="CAMIÓN",#REF!="AUTOMÓVIL",#REF!="CAMIONETA",#REF!="MICROBUS",#REF!="CAMPERO",#REF!="TRACTOCAMION"),"CONDUCTOR",#REF!)</f>
        <v>#REF!</v>
      </c>
      <c r="L92" s="49" t="e">
        <f>IF(OR(#REF!="VOLQUETA",#REF!="BUS",#REF!="BUSETA",#REF!="CAMIÓN",#REF!="AUTOMÓVIL",#REF!="CAMIONETA",#REF!="MICROBUS",#REF!="CAMPERO",#REF!="TRACTOCAMION"),"CONDUCTOR",#REF!)</f>
        <v>#REF!</v>
      </c>
      <c r="M92" s="49" t="e">
        <f>IF(OR(#REF!="VOLQUETA",#REF!="BUS",#REF!="BUSETA",#REF!="CAMIÓN",#REF!="AUTOMÓVIL",#REF!="CAMIONETA",#REF!="MICROBUS",#REF!="CAMPERO",#REF!="TRACTOCAMION"),"CONDUCTOR",#REF!)</f>
        <v>#REF!</v>
      </c>
      <c r="N92" s="49" t="e">
        <f>IF(OR(#REF!="VOLQUETA",#REF!="BUS",#REF!="BUSETA",#REF!="CAMIÓN",#REF!="AUTOMÓVIL",#REF!="CAMIONETA",#REF!="MICROBUS",#REF!="CAMPERO",#REF!="TRACTOCAMION"),"CONDUCTOR",#REF!)</f>
        <v>#REF!</v>
      </c>
      <c r="O92" s="49" t="e">
        <f>IF(OR(#REF!="VOLQUETA",#REF!="BUS",#REF!="BUSETA",#REF!="CAMIÓN",#REF!="AUTOMÓVIL",#REF!="CAMIONETA",#REF!="MICROBUS",#REF!="CAMPERO",#REF!="TRACTOCAMION"),"CONDUCTOR",#REF!)</f>
        <v>#REF!</v>
      </c>
      <c r="P92" s="49" t="e">
        <f>YEAR('Base Consolidada'!QM87)-YEAR('Base Consolidada'!CG87)</f>
        <v>#VALUE!</v>
      </c>
      <c r="Q92" s="51" t="e">
        <f>IF(#REF!=0," ",YEAR('Base Consolidada'!QM87)-YEAR(#REF!))</f>
        <v>#REF!</v>
      </c>
      <c r="R92" s="51" t="e">
        <f>IF(#REF!=0," ",YEAR('Base Consolidada'!QM87)-YEAR(#REF!))</f>
        <v>#REF!</v>
      </c>
      <c r="S92" s="51" t="e">
        <f>IF(#REF!=0," ",YEAR('Base Consolidada'!$QM$7)-YEAR(#REF!))</f>
        <v>#REF!</v>
      </c>
      <c r="T92" s="51" t="e">
        <f>IF(#REF!=0," ",YEAR('Base Consolidada'!$QM$7)-YEAR(#REF!))</f>
        <v>#REF!</v>
      </c>
      <c r="U92" s="51" t="e">
        <f>IF(#REF!=0," ",YEAR('Base Consolidada'!$QM$7)-YEAR(#REF!))</f>
        <v>#REF!</v>
      </c>
      <c r="V92" s="51" t="e">
        <f>IF(#REF!=0," ",YEAR('Base Consolidada'!$QM$7)-YEAR(#REF!))</f>
        <v>#REF!</v>
      </c>
      <c r="W92" s="51" t="e">
        <f>IF(#REF!=0," ",YEAR('Base Consolidada'!$QM$7)-YEAR(#REF!))</f>
        <v>#REF!</v>
      </c>
      <c r="X92" s="51" t="e">
        <f>IF(#REF!=0," ",YEAR('Base Consolidada'!$QM$7)-YEAR(#REF!))</f>
        <v>#REF!</v>
      </c>
      <c r="Y92" s="51" t="e">
        <f>IF(#REF!=0," ",YEAR('Base Consolidada'!$QM$7)-YEAR(#REF!))</f>
        <v>#REF!</v>
      </c>
      <c r="Z92" s="51" t="e">
        <f>IF(#REF!=0," ",YEAR('Base Consolidada'!$QM$7)-YEAR(#REF!))</f>
        <v>#REF!</v>
      </c>
      <c r="AA92" s="51" t="e">
        <f>IF(#REF!=0," ",YEAR('Base Consolidada'!$QM$7)-YEAR(#REF!))</f>
        <v>#REF!</v>
      </c>
      <c r="AB92" s="1" t="str">
        <f>IF('Base Consolidada'!CI87="********"," ",'Base Consolidada'!CI87)</f>
        <v>HERIDO</v>
      </c>
      <c r="AC92" s="1" t="e">
        <f>IF(#REF!=0," ",#REF!)</f>
        <v>#REF!</v>
      </c>
      <c r="AD92" s="1" t="e">
        <f>#REF!</f>
        <v>#REF!</v>
      </c>
      <c r="AE92" s="1" t="e">
        <f>#REF!</f>
        <v>#REF!</v>
      </c>
      <c r="AF92" s="1" t="e">
        <f>#REF!</f>
        <v>#REF!</v>
      </c>
      <c r="AG92" s="1" t="e">
        <f>#REF!</f>
        <v>#REF!</v>
      </c>
      <c r="AH92" s="1" t="e">
        <f>#REF!</f>
        <v>#REF!</v>
      </c>
      <c r="AI92" s="1" t="e">
        <f>#REF!</f>
        <v>#REF!</v>
      </c>
      <c r="AJ92" s="1" t="e">
        <f>#REF!</f>
        <v>#REF!</v>
      </c>
      <c r="AK92" s="1" t="e">
        <f>#REF!</f>
        <v>#REF!</v>
      </c>
      <c r="AL92" s="1" t="e">
        <f>#REF!</f>
        <v>#REF!</v>
      </c>
      <c r="AM92" s="1" t="e">
        <f>#REF!</f>
        <v>#REF!</v>
      </c>
      <c r="AN92" s="1" t="str">
        <f>'Base Consolidada'!MX87</f>
        <v>ACOMPAÑANTE</v>
      </c>
      <c r="AO92" s="1" t="e">
        <f>#REF!</f>
        <v>#REF!</v>
      </c>
      <c r="AP92" s="53" t="e">
        <f>#REF!</f>
        <v>#REF!</v>
      </c>
      <c r="AQ92" s="1" t="e">
        <f>#REF!</f>
        <v>#REF!</v>
      </c>
      <c r="AR92" s="1" t="e">
        <f>#REF!</f>
        <v>#REF!</v>
      </c>
      <c r="AS92" s="1" t="e">
        <f>#REF!</f>
        <v>#REF!</v>
      </c>
      <c r="AT92" s="54" t="e">
        <f>YEAR('Base Consolidada'!QM87)-YEAR('Base Consolidada'!ML87)</f>
        <v>#VALUE!</v>
      </c>
      <c r="AU92" s="54" t="e">
        <f>IF(#REF!=0," ",YEAR('Base Consolidada'!QM87)-YEAR(#REF!))</f>
        <v>#REF!</v>
      </c>
      <c r="AV92" s="54" t="e">
        <f>IF(#REF!=0," ",YEAR('Base Consolidada'!QM87)-YEAR(#REF!))</f>
        <v>#REF!</v>
      </c>
      <c r="AW92" s="54" t="e">
        <f>IF(#REF!=0," ",YEAR('Base Consolidada'!$QM$7)-YEAR(#REF!))</f>
        <v>#REF!</v>
      </c>
      <c r="AX92" s="54" t="e">
        <f>IF(#REF!=0," ",YEAR('Base Consolidada'!$QM$7)-YEAR(#REF!))</f>
        <v>#REF!</v>
      </c>
      <c r="AY92" s="54" t="e">
        <f>IF(#REF!=0," ",YEAR('Base Consolidada'!$QM$7)-YEAR(#REF!))</f>
        <v>#REF!</v>
      </c>
      <c r="AZ92" s="1" t="str">
        <f>'Base Consolidada'!MY87</f>
        <v>HERIDO</v>
      </c>
      <c r="BA92" s="1" t="e">
        <f>#REF!</f>
        <v>#REF!</v>
      </c>
      <c r="BB92" s="1" t="e">
        <f>#REF!</f>
        <v>#REF!</v>
      </c>
      <c r="BC92" s="1" t="e">
        <f>#REF!</f>
        <v>#REF!</v>
      </c>
      <c r="BD92" s="1" t="e">
        <f>#REF!</f>
        <v>#REF!</v>
      </c>
      <c r="BE92" s="1" t="e">
        <f>#REF!</f>
        <v>#REF!</v>
      </c>
      <c r="BF92" s="1" t="str">
        <f>IF('Base Consolidada'!AJT87="APLICA",1," ")</f>
        <v> </v>
      </c>
      <c r="BG92" s="1" t="str">
        <f>IF('Base Consolidada'!AJU87="APLICA",1," ")</f>
        <v> </v>
      </c>
      <c r="BH92" s="1" t="str">
        <f>IF('Base Consolidada'!AJV87="APLICA",1," ")</f>
        <v> </v>
      </c>
      <c r="BI92" s="1" t="str">
        <f>IF('Base Consolidada'!AJW87="APLICA",1," ")</f>
        <v> </v>
      </c>
      <c r="BJ92" s="1">
        <f>IF('Base Consolidada'!AJX87="APLICA",1," ")</f>
        <v>1</v>
      </c>
      <c r="BK92" s="1" t="str">
        <f>IF('Base Consolidada'!AJY87="APLICA",1," ")</f>
        <v> </v>
      </c>
      <c r="BL92" s="1" t="str">
        <f>IF('Base Consolidada'!AJZ87="APLICA",1," ")</f>
        <v> </v>
      </c>
      <c r="BM92" s="1" t="str">
        <f>IF('Base Consolidada'!AKA87="APLICA",1," ")</f>
        <v> </v>
      </c>
      <c r="BN92" s="1" t="str">
        <f>IF('Base Consolidada'!AKB87="APLICA",1," ")</f>
        <v> </v>
      </c>
      <c r="BO92" s="1" t="str">
        <f>IF('Base Consolidada'!AKC87="APLICA",1," ")</f>
        <v> </v>
      </c>
      <c r="BP92" s="1" t="str">
        <f>IF('Base Consolidada'!AKD87="APLICA",1," ")</f>
        <v> </v>
      </c>
      <c r="BQ92" s="1" t="str">
        <f>IF('Base Consolidada'!AKE87="APLICA",1," ")</f>
        <v> </v>
      </c>
      <c r="BR92" s="1" t="str">
        <f>IF('Base Consolidada'!AKF87="APLICA",1," ")</f>
        <v> </v>
      </c>
      <c r="BS92" s="1" t="str">
        <f>IF('Base Consolidada'!AKG87="APLICA",1," ")</f>
        <v> </v>
      </c>
      <c r="BT92" s="1" t="str">
        <f>IF('Base Consolidada'!AKH87="APLICA",1," ")</f>
        <v> </v>
      </c>
      <c r="BU92" s="1" t="str">
        <f>IF('Base Consolidada'!AKI87="APLICA",1," ")</f>
        <v> </v>
      </c>
      <c r="BV92" s="1">
        <f>IF('Base Consolidada'!AKJ87="APLICA",1," ")</f>
        <v>1</v>
      </c>
      <c r="BW92" s="1" t="str">
        <f>IF('Base Consolidada'!AKK87="APLICA",1," ")</f>
        <v> </v>
      </c>
      <c r="BX92" s="1" t="str">
        <f>IF('Base Consolidada'!AKL87="APLICA",1," ")</f>
        <v> </v>
      </c>
      <c r="BY92" s="1" t="str">
        <f>IF('Base Consolidada'!AKM87="APLICA",1," ")</f>
        <v> </v>
      </c>
      <c r="BZ92" s="1" t="str">
        <f>IF('Base Consolidada'!AKN87="APLICA",1," ")</f>
        <v> </v>
      </c>
      <c r="CA92" s="1" t="str">
        <f>IF('Base Consolidada'!AKO87="APLICA",1," ")</f>
        <v> </v>
      </c>
      <c r="CB92" s="1">
        <f>IF('Base Consolidada'!AKP87="APLICA",1," ")</f>
        <v>1</v>
      </c>
      <c r="CC92" s="1" t="str">
        <f>IF('Base Consolidada'!AKQ87="APLICA",1," ")</f>
        <v> </v>
      </c>
      <c r="CD92" s="1">
        <f>IF('Base Consolidada'!AKR87="APLICA",1," ")</f>
        <v>1</v>
      </c>
      <c r="CE92" s="1" t="str">
        <f>IF('Base Consolidada'!AKS87="APLICA",1," ")</f>
        <v> </v>
      </c>
      <c r="CF92" s="1" t="str">
        <f>IF('Base Consolidada'!AKT87="APLICA",1," ")</f>
        <v> </v>
      </c>
      <c r="CG92" s="1" t="str">
        <f>IF('Base Consolidada'!AKU87="APLICA",1," ")</f>
        <v> </v>
      </c>
      <c r="CH92" s="1">
        <f>IF('Base Consolidada'!AKV87="APLICA",1," ")</f>
        <v>1</v>
      </c>
      <c r="CI92" s="1" t="str">
        <f>IF('Base Consolidada'!AKW87="APLICA",1," ")</f>
        <v> </v>
      </c>
      <c r="CJ92" s="1" t="str">
        <f>IF('Base Consolidada'!AKX87="APLICA",1," ")</f>
        <v> </v>
      </c>
      <c r="CK92" s="1" t="str">
        <f>IF('Base Consolidada'!AKY87="APLICA",1," ")</f>
        <v> </v>
      </c>
      <c r="CL92" s="1" t="str">
        <f>IF('Base Consolidada'!AKZ87="APLICA",1," ")</f>
        <v> </v>
      </c>
      <c r="CM92" s="1">
        <f>IF('Base Consolidada'!ALA87="APLICA",1," ")</f>
        <v>1</v>
      </c>
      <c r="CN92" s="1" t="str">
        <f>IF('Base Consolidada'!ALB87="APLICA",1," ")</f>
        <v> </v>
      </c>
      <c r="CO92" s="1" t="str">
        <f>IF('Base Consolidada'!ALC87="APLICA",1," ")</f>
        <v> </v>
      </c>
      <c r="CP92" s="1" t="str">
        <f>IF('Base Consolidada'!ALD87="APLICA",1," ")</f>
        <v> </v>
      </c>
      <c r="CQ92" s="1" t="str">
        <f>IF('Base Consolidada'!ALE87="APLICA",1," ")</f>
        <v> </v>
      </c>
      <c r="CR92" s="1" t="e">
        <f>IF('Base Consolidada'!#REF!="APLICA",1," ")</f>
        <v>#REF!</v>
      </c>
      <c r="CS92" s="1" t="e">
        <f>IF('Base Consolidada'!#REF!="APLICA",1," ")</f>
        <v>#REF!</v>
      </c>
      <c r="CT92" s="1" t="e">
        <f>IF('Base Consolidada'!#REF!="APLICA",1," ")</f>
        <v>#REF!</v>
      </c>
      <c r="CU92" s="1" t="e">
        <f>IF('Base Consolidada'!#REF!="APLICA",1," ")</f>
        <v>#REF!</v>
      </c>
      <c r="CV92" s="1" t="e">
        <f>IF('Base Consolidada'!#REF!="APLICA",1," ")</f>
        <v>#REF!</v>
      </c>
      <c r="CW92" s="1" t="e">
        <f>IF('Base Consolidada'!#REF!="APLICA",1," ")</f>
        <v>#REF!</v>
      </c>
      <c r="CX92" s="1" t="str">
        <f>IF('Base Consolidada'!ALF87="APLICA",1," ")</f>
        <v> </v>
      </c>
      <c r="CY92" s="1">
        <f>IF('Base Consolidada'!ALG87="APLICA",1," ")</f>
        <v>1</v>
      </c>
      <c r="CZ92" s="1">
        <f>IF('Base Consolidada'!ALH87="APLICA",1," ")</f>
        <v>1</v>
      </c>
      <c r="DA92" s="1" t="str">
        <f>IF('Base Consolidada'!ALI87="APLICA",1," ")</f>
        <v> </v>
      </c>
      <c r="DB92" s="1" t="str">
        <f>IF('Base Consolidada'!ALJ87="APLICA",1," ")</f>
        <v> </v>
      </c>
      <c r="DC92" s="1" t="str">
        <f>IF('Base Consolidada'!ALK87="APLICA",1," ")</f>
        <v> </v>
      </c>
      <c r="DD92" s="1" t="str">
        <f>IF('Base Consolidada'!ALL87="APLICA",1," ")</f>
        <v> </v>
      </c>
      <c r="DE92" s="1" t="str">
        <f>IF('Base Consolidada'!ALM87="APLICA",1," ")</f>
        <v> </v>
      </c>
      <c r="DF92" s="1" t="str">
        <f>IF('Base Consolidada'!ALN87="APLICA",1," ")</f>
        <v> </v>
      </c>
      <c r="DG92" s="1" t="str">
        <f>IF('Base Consolidada'!ALO87="APLICA",1," ")</f>
        <v> </v>
      </c>
      <c r="DH92" s="1">
        <f>IF('Base Consolidada'!ALP87="APLICA",1," ")</f>
        <v>1</v>
      </c>
      <c r="DI92" s="1">
        <f>IF('Base Consolidada'!ALQ87="APLICA",1," ")</f>
        <v>1</v>
      </c>
      <c r="DJ92" s="1" t="str">
        <f>IF('Base Consolidada'!ALR87="APLICA",1," ")</f>
        <v> </v>
      </c>
      <c r="DK92" s="1" t="str">
        <f>IF('Base Consolidada'!ALS87="APLICA",1," ")</f>
        <v> </v>
      </c>
      <c r="DL92" s="1" t="str">
        <f>IF('Base Consolidada'!ALT87="APLICA",1," ")</f>
        <v> </v>
      </c>
      <c r="DM92" s="1" t="str">
        <f>IF('Base Consolidada'!ALU87="APLICA",1," ")</f>
        <v> </v>
      </c>
      <c r="DN92" s="1" t="str">
        <f>IF('Base Consolidada'!ALV87="APLICA",1," ")</f>
        <v> </v>
      </c>
      <c r="DO92" s="1" t="str">
        <f>IF('Base Consolidada'!ALW87="APLICA",1," ")</f>
        <v> </v>
      </c>
      <c r="DP92" s="1" t="str">
        <f>IF('Base Consolidada'!ALX87="APLICA",1," ")</f>
        <v> </v>
      </c>
    </row>
    <row r="93" ht="14.5" spans="1:120">
      <c r="A93" s="49">
        <f>'Base Consolidada'!B90</f>
        <v>120</v>
      </c>
      <c r="B93" s="1" t="s">
        <v>3974</v>
      </c>
      <c r="C93" s="1" t="s">
        <v>3975</v>
      </c>
      <c r="D93" s="1" t="str">
        <f>IF(OR('Base Consolidada'!DW90="VOLQUETA",'Base Consolidada'!DW90="BUS",'Base Consolidada'!DW90="BUSETA",'Base Consolidada'!DW90="CAMIÓN",'Base Consolidada'!DW90="AUTOMÓVIL",'Base Consolidada'!DW90="CAMIONETA",'Base Consolidada'!DW90="MICROBUS",'Base Consolidada'!DW90="CAMPERO",'Base Consolidada'!DW90="TRACTOCAMION"),"CONDUCTOR",'Base Consolidada'!DW90)</f>
        <v>CONDUCTOR</v>
      </c>
      <c r="E93" s="1" t="e">
        <f>IF(OR(#REF!="VOLQUETA",#REF!="BUS",#REF!="BUSETA",#REF!="CAMIÓN",#REF!="AUTOMÓVIL",#REF!="CAMIONETA",#REF!="MICROBUS",#REF!="CAMPERO",#REF!="TRACTOCAMION"),"CONDUCTOR",#REF!)</f>
        <v>#REF!</v>
      </c>
      <c r="F93" s="1" t="e">
        <f>IF(OR(#REF!="VOLQUETA",#REF!="BUS",#REF!="BUSETA",#REF!="CAMIÓN",#REF!="AUTOMÓVIL",#REF!="CAMIONETA",#REF!="MICROBUS",#REF!="CAMPERO",#REF!="TRACTOCAMION"),"CONDUCTOR",#REF!)</f>
        <v>#REF!</v>
      </c>
      <c r="G93" s="49" t="e">
        <f>IF(OR(#REF!="VOLQUETA",#REF!="BUS",#REF!="BUSETA",#REF!="CAMIÓN",#REF!="AUTOMÓVIL",#REF!="CAMIONETA",#REF!="MICROBUS",#REF!="CAMPERO",#REF!="TRACTOCAMION"),"CONDUCTOR",#REF!)</f>
        <v>#REF!</v>
      </c>
      <c r="H93" s="49" t="e">
        <f>IF(OR(#REF!="VOLQUETA",#REF!="BUS",#REF!="BUSETA",#REF!="CAMIÓN",#REF!="AUTOMÓVIL",#REF!="CAMIONETA",#REF!="MICROBUS",#REF!="CAMPERO",#REF!="TRACTOCAMION"),"CONDUCTOR",#REF!)</f>
        <v>#REF!</v>
      </c>
      <c r="I93" s="49" t="e">
        <f>IF(OR(#REF!="VOLQUETA",#REF!="BUS",#REF!="BUSETA",#REF!="CAMIÓN",#REF!="AUTOMÓVIL",#REF!="CAMIONETA",#REF!="MICROBUS",#REF!="CAMPERO",#REF!="TRACTOCAMION"),"CONDUCTOR",#REF!)</f>
        <v>#REF!</v>
      </c>
      <c r="J93" s="49" t="e">
        <f>IF(OR(#REF!="VOLQUETA",#REF!="BUS",#REF!="BUSETA",#REF!="CAMIÓN",#REF!="AUTOMÓVIL",#REF!="CAMIONETA",#REF!="MICROBUS",#REF!="CAMPERO",#REF!="TRACTOCAMION"),"CONDUCTOR",#REF!)</f>
        <v>#REF!</v>
      </c>
      <c r="K93" s="49" t="e">
        <f>IF(OR(#REF!="VOLQUETA",#REF!="BUS",#REF!="BUSETA",#REF!="CAMIÓN",#REF!="AUTOMÓVIL",#REF!="CAMIONETA",#REF!="MICROBUS",#REF!="CAMPERO",#REF!="TRACTOCAMION"),"CONDUCTOR",#REF!)</f>
        <v>#REF!</v>
      </c>
      <c r="L93" s="49" t="e">
        <f>IF(OR(#REF!="VOLQUETA",#REF!="BUS",#REF!="BUSETA",#REF!="CAMIÓN",#REF!="AUTOMÓVIL",#REF!="CAMIONETA",#REF!="MICROBUS",#REF!="CAMPERO",#REF!="TRACTOCAMION"),"CONDUCTOR",#REF!)</f>
        <v>#REF!</v>
      </c>
      <c r="M93" s="49" t="e">
        <f>IF(OR(#REF!="VOLQUETA",#REF!="BUS",#REF!="BUSETA",#REF!="CAMIÓN",#REF!="AUTOMÓVIL",#REF!="CAMIONETA",#REF!="MICROBUS",#REF!="CAMPERO",#REF!="TRACTOCAMION"),"CONDUCTOR",#REF!)</f>
        <v>#REF!</v>
      </c>
      <c r="N93" s="49" t="e">
        <f>IF(OR(#REF!="VOLQUETA",#REF!="BUS",#REF!="BUSETA",#REF!="CAMIÓN",#REF!="AUTOMÓVIL",#REF!="CAMIONETA",#REF!="MICROBUS",#REF!="CAMPERO",#REF!="TRACTOCAMION"),"CONDUCTOR",#REF!)</f>
        <v>#REF!</v>
      </c>
      <c r="O93" s="49" t="e">
        <f>IF(OR(#REF!="VOLQUETA",#REF!="BUS",#REF!="BUSETA",#REF!="CAMIÓN",#REF!="AUTOMÓVIL",#REF!="CAMIONETA",#REF!="MICROBUS",#REF!="CAMPERO",#REF!="TRACTOCAMION"),"CONDUCTOR",#REF!)</f>
        <v>#REF!</v>
      </c>
      <c r="P93" s="49" t="e">
        <f>YEAR('Base Consolidada'!QM90)-YEAR('Base Consolidada'!CG90)</f>
        <v>#VALUE!</v>
      </c>
      <c r="Q93" s="51" t="e">
        <f>IF(#REF!=0," ",YEAR('Base Consolidada'!QM90)-YEAR(#REF!))</f>
        <v>#REF!</v>
      </c>
      <c r="R93" s="51" t="e">
        <f>IF(#REF!=0," ",YEAR('Base Consolidada'!QM90)-YEAR(#REF!))</f>
        <v>#REF!</v>
      </c>
      <c r="S93" s="51" t="e">
        <f>IF(#REF!=0," ",YEAR('Base Consolidada'!$QM$7)-YEAR(#REF!))</f>
        <v>#REF!</v>
      </c>
      <c r="T93" s="51" t="e">
        <f>IF(#REF!=0," ",YEAR('Base Consolidada'!$QM$7)-YEAR(#REF!))</f>
        <v>#REF!</v>
      </c>
      <c r="U93" s="51" t="e">
        <f>IF(#REF!=0," ",YEAR('Base Consolidada'!$QM$7)-YEAR(#REF!))</f>
        <v>#REF!</v>
      </c>
      <c r="V93" s="51" t="e">
        <f>IF(#REF!=0," ",YEAR('Base Consolidada'!$QM$7)-YEAR(#REF!))</f>
        <v>#REF!</v>
      </c>
      <c r="W93" s="51" t="e">
        <f>IF(#REF!=0," ",YEAR('Base Consolidada'!$QM$7)-YEAR(#REF!))</f>
        <v>#REF!</v>
      </c>
      <c r="X93" s="51" t="e">
        <f>IF(#REF!=0," ",YEAR('Base Consolidada'!$QM$7)-YEAR(#REF!))</f>
        <v>#REF!</v>
      </c>
      <c r="Y93" s="51" t="e">
        <f>IF(#REF!=0," ",YEAR('Base Consolidada'!$QM$7)-YEAR(#REF!))</f>
        <v>#REF!</v>
      </c>
      <c r="Z93" s="51" t="e">
        <f>IF(#REF!=0," ",YEAR('Base Consolidada'!$QM$7)-YEAR(#REF!))</f>
        <v>#REF!</v>
      </c>
      <c r="AA93" s="51" t="e">
        <f>IF(#REF!=0," ",YEAR('Base Consolidada'!$QM$7)-YEAR(#REF!))</f>
        <v>#REF!</v>
      </c>
      <c r="AB93" s="1" t="str">
        <f>IF('Base Consolidada'!CI90="********"," ",'Base Consolidada'!CI90)</f>
        <v>MUERTO</v>
      </c>
      <c r="AC93" s="1" t="e">
        <f>IF(#REF!=0," ",#REF!)</f>
        <v>#REF!</v>
      </c>
      <c r="AD93" s="1" t="e">
        <f>#REF!</f>
        <v>#REF!</v>
      </c>
      <c r="AE93" s="1" t="e">
        <f>#REF!</f>
        <v>#REF!</v>
      </c>
      <c r="AF93" s="1" t="e">
        <f>#REF!</f>
        <v>#REF!</v>
      </c>
      <c r="AG93" s="1" t="e">
        <f>#REF!</f>
        <v>#REF!</v>
      </c>
      <c r="AH93" s="1" t="e">
        <f>#REF!</f>
        <v>#REF!</v>
      </c>
      <c r="AI93" s="1" t="e">
        <f>#REF!</f>
        <v>#REF!</v>
      </c>
      <c r="AJ93" s="1" t="e">
        <f>#REF!</f>
        <v>#REF!</v>
      </c>
      <c r="AK93" s="1" t="e">
        <f>#REF!</f>
        <v>#REF!</v>
      </c>
      <c r="AL93" s="1" t="e">
        <f>#REF!</f>
        <v>#REF!</v>
      </c>
      <c r="AM93" s="1" t="e">
        <f>#REF!</f>
        <v>#REF!</v>
      </c>
      <c r="AN93" s="1"/>
      <c r="AO93" s="1" t="e">
        <f>#REF!</f>
        <v>#REF!</v>
      </c>
      <c r="AP93" s="53" t="e">
        <f>#REF!</f>
        <v>#REF!</v>
      </c>
      <c r="AQ93" s="1" t="e">
        <f>#REF!</f>
        <v>#REF!</v>
      </c>
      <c r="AR93" s="1" t="e">
        <f>#REF!</f>
        <v>#REF!</v>
      </c>
      <c r="AS93" s="1" t="e">
        <f>#REF!</f>
        <v>#REF!</v>
      </c>
      <c r="AT93" s="54"/>
      <c r="AU93" s="54" t="e">
        <f>IF(#REF!=0," ",YEAR('Base Consolidada'!QM90)-YEAR(#REF!))</f>
        <v>#REF!</v>
      </c>
      <c r="AV93" s="54" t="e">
        <f>IF(#REF!=0," ",YEAR('Base Consolidada'!QM90)-YEAR(#REF!))</f>
        <v>#REF!</v>
      </c>
      <c r="AW93" s="54" t="e">
        <f>IF(#REF!=0," ",YEAR('Base Consolidada'!$QM$7)-YEAR(#REF!))</f>
        <v>#REF!</v>
      </c>
      <c r="AX93" s="54" t="e">
        <f>IF(#REF!=0," ",YEAR('Base Consolidada'!$QM$7)-YEAR(#REF!))</f>
        <v>#REF!</v>
      </c>
      <c r="AY93" s="54" t="e">
        <f>IF(#REF!=0," ",YEAR('Base Consolidada'!$QM$7)-YEAR(#REF!))</f>
        <v>#REF!</v>
      </c>
      <c r="AZ93" s="1"/>
      <c r="BA93" s="1" t="e">
        <f>#REF!</f>
        <v>#REF!</v>
      </c>
      <c r="BB93" s="1" t="e">
        <f>#REF!</f>
        <v>#REF!</v>
      </c>
      <c r="BC93" s="1" t="e">
        <f>#REF!</f>
        <v>#REF!</v>
      </c>
      <c r="BD93" s="1" t="e">
        <f>#REF!</f>
        <v>#REF!</v>
      </c>
      <c r="BE93" s="1" t="e">
        <f>#REF!</f>
        <v>#REF!</v>
      </c>
      <c r="BF93" s="1" t="str">
        <f>IF('Base Consolidada'!AJT90="APLICA",1," ")</f>
        <v> </v>
      </c>
      <c r="BG93" s="1" t="str">
        <f>IF('Base Consolidada'!AJU90="APLICA",1," ")</f>
        <v> </v>
      </c>
      <c r="BH93" s="1">
        <f>IF('Base Consolidada'!AJV90="APLICA",1," ")</f>
        <v>1</v>
      </c>
      <c r="BI93" s="1" t="str">
        <f>IF('Base Consolidada'!AJW90="APLICA",1," ")</f>
        <v> </v>
      </c>
      <c r="BJ93" s="1" t="str">
        <f>IF('Base Consolidada'!AJX90="APLICA",1," ")</f>
        <v> </v>
      </c>
      <c r="BK93" s="1" t="str">
        <f>IF('Base Consolidada'!AJY90="APLICA",1," ")</f>
        <v> </v>
      </c>
      <c r="BL93" s="1" t="str">
        <f>IF('Base Consolidada'!AJZ90="APLICA",1," ")</f>
        <v> </v>
      </c>
      <c r="BM93" s="1" t="str">
        <f>IF('Base Consolidada'!AKA90="APLICA",1," ")</f>
        <v> </v>
      </c>
      <c r="BN93" s="1" t="str">
        <f>IF('Base Consolidada'!AKB90="APLICA",1," ")</f>
        <v> </v>
      </c>
      <c r="BO93" s="1" t="str">
        <f>IF('Base Consolidada'!AKC90="APLICA",1," ")</f>
        <v> </v>
      </c>
      <c r="BP93" s="1" t="str">
        <f>IF('Base Consolidada'!AKD90="APLICA",1," ")</f>
        <v> </v>
      </c>
      <c r="BQ93" s="1" t="str">
        <f>IF('Base Consolidada'!AKE90="APLICA",1," ")</f>
        <v> </v>
      </c>
      <c r="BR93" s="1">
        <f>IF('Base Consolidada'!AKF90="APLICA",1," ")</f>
        <v>1</v>
      </c>
      <c r="BS93" s="1" t="str">
        <f>IF('Base Consolidada'!AKG90="APLICA",1," ")</f>
        <v> </v>
      </c>
      <c r="BT93" s="1" t="str">
        <f>IF('Base Consolidada'!AKH90="APLICA",1," ")</f>
        <v> </v>
      </c>
      <c r="BU93" s="1" t="str">
        <f>IF('Base Consolidada'!AKI90="APLICA",1," ")</f>
        <v> </v>
      </c>
      <c r="BV93" s="1" t="str">
        <f>IF('Base Consolidada'!AKJ90="APLICA",1," ")</f>
        <v> </v>
      </c>
      <c r="BW93" s="1" t="str">
        <f>IF('Base Consolidada'!AKK90="APLICA",1," ")</f>
        <v> </v>
      </c>
      <c r="BX93" s="1">
        <f>IF('Base Consolidada'!AKL90="APLICA",1," ")</f>
        <v>1</v>
      </c>
      <c r="BY93" s="1">
        <f>IF('Base Consolidada'!AKM90="APLICA",1," ")</f>
        <v>1</v>
      </c>
      <c r="BZ93" s="1" t="str">
        <f>IF('Base Consolidada'!AKN90="APLICA",1," ")</f>
        <v> </v>
      </c>
      <c r="CA93" s="1" t="str">
        <f>IF('Base Consolidada'!AKO90="APLICA",1," ")</f>
        <v> </v>
      </c>
      <c r="CB93" s="1" t="str">
        <f>IF('Base Consolidada'!AKP90="APLICA",1," ")</f>
        <v> </v>
      </c>
      <c r="CC93" s="1" t="str">
        <f>IF('Base Consolidada'!AKQ90="APLICA",1," ")</f>
        <v> </v>
      </c>
      <c r="CD93" s="1" t="str">
        <f>IF('Base Consolidada'!AKR90="APLICA",1," ")</f>
        <v> </v>
      </c>
      <c r="CE93" s="1" t="str">
        <f>IF('Base Consolidada'!AKS90="APLICA",1," ")</f>
        <v> </v>
      </c>
      <c r="CF93" s="1" t="str">
        <f>IF('Base Consolidada'!AKT90="APLICA",1," ")</f>
        <v> </v>
      </c>
      <c r="CG93" s="1" t="str">
        <f>IF('Base Consolidada'!AKU90="APLICA",1," ")</f>
        <v> </v>
      </c>
      <c r="CH93" s="1" t="str">
        <f>IF('Base Consolidada'!AKV90="APLICA",1," ")</f>
        <v> </v>
      </c>
      <c r="CI93" s="1" t="str">
        <f>IF('Base Consolidada'!AKW90="APLICA",1," ")</f>
        <v> </v>
      </c>
      <c r="CJ93" s="1" t="str">
        <f>IF('Base Consolidada'!AKX90="APLICA",1," ")</f>
        <v> </v>
      </c>
      <c r="CK93" s="1" t="str">
        <f>IF('Base Consolidada'!AKY90="APLICA",1," ")</f>
        <v> </v>
      </c>
      <c r="CL93" s="1" t="str">
        <f>IF('Base Consolidada'!AKZ90="APLICA",1," ")</f>
        <v> </v>
      </c>
      <c r="CM93" s="1" t="str">
        <f>IF('Base Consolidada'!ALA90="APLICA",1," ")</f>
        <v> </v>
      </c>
      <c r="CN93" s="1" t="str">
        <f>IF('Base Consolidada'!ALB90="APLICA",1," ")</f>
        <v> </v>
      </c>
      <c r="CO93" s="1" t="str">
        <f>IF('Base Consolidada'!ALC90="APLICA",1," ")</f>
        <v> </v>
      </c>
      <c r="CP93" s="1" t="str">
        <f>IF('Base Consolidada'!ALD90="APLICA",1," ")</f>
        <v> </v>
      </c>
      <c r="CQ93" s="1" t="str">
        <f>IF('Base Consolidada'!ALE90="APLICA",1," ")</f>
        <v> </v>
      </c>
      <c r="CR93" s="1" t="e">
        <f>IF('Base Consolidada'!#REF!="APLICA",1," ")</f>
        <v>#REF!</v>
      </c>
      <c r="CS93" s="1" t="e">
        <f>IF('Base Consolidada'!#REF!="APLICA",1," ")</f>
        <v>#REF!</v>
      </c>
      <c r="CT93" s="1" t="e">
        <f>IF('Base Consolidada'!#REF!="APLICA",1," ")</f>
        <v>#REF!</v>
      </c>
      <c r="CU93" s="1" t="e">
        <f>IF('Base Consolidada'!#REF!="APLICA",1," ")</f>
        <v>#REF!</v>
      </c>
      <c r="CV93" s="1" t="e">
        <f>IF('Base Consolidada'!#REF!="APLICA",1," ")</f>
        <v>#REF!</v>
      </c>
      <c r="CW93" s="1" t="e">
        <f>IF('Base Consolidada'!#REF!="APLICA",1," ")</f>
        <v>#REF!</v>
      </c>
      <c r="CX93" s="1" t="str">
        <f>IF('Base Consolidada'!ALF90="APLICA",1," ")</f>
        <v> </v>
      </c>
      <c r="CY93" s="1">
        <f>IF('Base Consolidada'!ALG90="APLICA",1," ")</f>
        <v>1</v>
      </c>
      <c r="CZ93" s="1" t="str">
        <f>IF('Base Consolidada'!ALH90="APLICA",1," ")</f>
        <v> </v>
      </c>
      <c r="DA93" s="1" t="str">
        <f>IF('Base Consolidada'!ALI90="APLICA",1," ")</f>
        <v> </v>
      </c>
      <c r="DB93" s="1" t="str">
        <f>IF('Base Consolidada'!ALJ90="APLICA",1," ")</f>
        <v> </v>
      </c>
      <c r="DC93" s="1" t="str">
        <f>IF('Base Consolidada'!ALK90="APLICA",1," ")</f>
        <v> </v>
      </c>
      <c r="DD93" s="1">
        <f>IF('Base Consolidada'!ALL90="APLICA",1," ")</f>
        <v>1</v>
      </c>
      <c r="DE93" s="1" t="str">
        <f>IF('Base Consolidada'!ALM90="APLICA",1," ")</f>
        <v> </v>
      </c>
      <c r="DF93" s="1" t="str">
        <f>IF('Base Consolidada'!ALN90="APLICA",1," ")</f>
        <v> </v>
      </c>
      <c r="DG93" s="1" t="str">
        <f>IF('Base Consolidada'!ALO90="APLICA",1," ")</f>
        <v> </v>
      </c>
      <c r="DH93" s="1" t="str">
        <f>IF('Base Consolidada'!ALP90="APLICA",1," ")</f>
        <v> </v>
      </c>
      <c r="DI93" s="1" t="str">
        <f>IF('Base Consolidada'!ALQ90="APLICA",1," ")</f>
        <v> </v>
      </c>
      <c r="DJ93" s="1" t="str">
        <f>IF('Base Consolidada'!ALR90="APLICA",1," ")</f>
        <v> </v>
      </c>
      <c r="DK93" s="1" t="str">
        <f>IF('Base Consolidada'!ALS90="APLICA",1," ")</f>
        <v> </v>
      </c>
      <c r="DL93" s="1" t="str">
        <f>IF('Base Consolidada'!ALT90="APLICA",1," ")</f>
        <v> </v>
      </c>
      <c r="DM93" s="1">
        <f>IF('Base Consolidada'!ALU90="APLICA",1," ")</f>
        <v>1</v>
      </c>
      <c r="DN93" s="1" t="str">
        <f>IF('Base Consolidada'!ALV90="APLICA",1," ")</f>
        <v> </v>
      </c>
      <c r="DO93" s="1" t="str">
        <f>IF('Base Consolidada'!ALW90="APLICA",1," ")</f>
        <v> </v>
      </c>
      <c r="DP93" s="1" t="str">
        <f>IF('Base Consolidada'!ALX90="APLICA",1," ")</f>
        <v> </v>
      </c>
    </row>
    <row r="94" ht="14.5" spans="1:120">
      <c r="A94" s="49">
        <f>'Base Consolidada'!B91</f>
        <v>123</v>
      </c>
      <c r="B94" s="1" t="s">
        <v>3976</v>
      </c>
      <c r="C94" s="1" t="s">
        <v>3977</v>
      </c>
      <c r="D94" s="1" t="str">
        <f>IF(OR('Base Consolidada'!DW91="VOLQUETA",'Base Consolidada'!DW91="BUS",'Base Consolidada'!DW91="BUSETA",'Base Consolidada'!DW91="CAMIÓN",'Base Consolidada'!DW91="AUTOMÓVIL",'Base Consolidada'!DW91="CAMIONETA",'Base Consolidada'!DW91="MICROBUS",'Base Consolidada'!DW91="CAMPERO",'Base Consolidada'!DW91="TRACTOCAMION"),"CONDUCTOR",'Base Consolidada'!DW91)</f>
        <v>MOTOCICLETA</v>
      </c>
      <c r="E94" s="1" t="e">
        <f>IF(OR(#REF!="VOLQUETA",#REF!="BUS",#REF!="BUSETA",#REF!="CAMIÓN",#REF!="AUTOMÓVIL",#REF!="CAMIONETA",#REF!="MICROBUS",#REF!="CAMPERO",#REF!="TRACTOCAMION"),"CONDUCTOR",#REF!)</f>
        <v>#REF!</v>
      </c>
      <c r="F94" s="1" t="e">
        <f>IF(OR(#REF!="VOLQUETA",#REF!="BUS",#REF!="BUSETA",#REF!="CAMIÓN",#REF!="AUTOMÓVIL",#REF!="CAMIONETA",#REF!="MICROBUS",#REF!="CAMPERO",#REF!="TRACTOCAMION"),"CONDUCTOR",#REF!)</f>
        <v>#REF!</v>
      </c>
      <c r="G94" s="49" t="e">
        <f>IF(OR(#REF!="VOLQUETA",#REF!="BUS",#REF!="BUSETA",#REF!="CAMIÓN",#REF!="AUTOMÓVIL",#REF!="CAMIONETA",#REF!="MICROBUS",#REF!="CAMPERO",#REF!="TRACTOCAMION"),"CONDUCTOR",#REF!)</f>
        <v>#REF!</v>
      </c>
      <c r="H94" s="49" t="e">
        <f>IF(OR(#REF!="VOLQUETA",#REF!="BUS",#REF!="BUSETA",#REF!="CAMIÓN",#REF!="AUTOMÓVIL",#REF!="CAMIONETA",#REF!="MICROBUS",#REF!="CAMPERO",#REF!="TRACTOCAMION"),"CONDUCTOR",#REF!)</f>
        <v>#REF!</v>
      </c>
      <c r="I94" s="49" t="e">
        <f>IF(OR(#REF!="VOLQUETA",#REF!="BUS",#REF!="BUSETA",#REF!="CAMIÓN",#REF!="AUTOMÓVIL",#REF!="CAMIONETA",#REF!="MICROBUS",#REF!="CAMPERO",#REF!="TRACTOCAMION"),"CONDUCTOR",#REF!)</f>
        <v>#REF!</v>
      </c>
      <c r="J94" s="49" t="e">
        <f>IF(OR(#REF!="VOLQUETA",#REF!="BUS",#REF!="BUSETA",#REF!="CAMIÓN",#REF!="AUTOMÓVIL",#REF!="CAMIONETA",#REF!="MICROBUS",#REF!="CAMPERO",#REF!="TRACTOCAMION"),"CONDUCTOR",#REF!)</f>
        <v>#REF!</v>
      </c>
      <c r="K94" s="49" t="e">
        <f>IF(OR(#REF!="VOLQUETA",#REF!="BUS",#REF!="BUSETA",#REF!="CAMIÓN",#REF!="AUTOMÓVIL",#REF!="CAMIONETA",#REF!="MICROBUS",#REF!="CAMPERO",#REF!="TRACTOCAMION"),"CONDUCTOR",#REF!)</f>
        <v>#REF!</v>
      </c>
      <c r="L94" s="49" t="e">
        <f>IF(OR(#REF!="VOLQUETA",#REF!="BUS",#REF!="BUSETA",#REF!="CAMIÓN",#REF!="AUTOMÓVIL",#REF!="CAMIONETA",#REF!="MICROBUS",#REF!="CAMPERO",#REF!="TRACTOCAMION"),"CONDUCTOR",#REF!)</f>
        <v>#REF!</v>
      </c>
      <c r="M94" s="49" t="e">
        <f>IF(OR(#REF!="VOLQUETA",#REF!="BUS",#REF!="BUSETA",#REF!="CAMIÓN",#REF!="AUTOMÓVIL",#REF!="CAMIONETA",#REF!="MICROBUS",#REF!="CAMPERO",#REF!="TRACTOCAMION"),"CONDUCTOR",#REF!)</f>
        <v>#REF!</v>
      </c>
      <c r="N94" s="49" t="e">
        <f>IF(OR(#REF!="VOLQUETA",#REF!="BUS",#REF!="BUSETA",#REF!="CAMIÓN",#REF!="AUTOMÓVIL",#REF!="CAMIONETA",#REF!="MICROBUS",#REF!="CAMPERO",#REF!="TRACTOCAMION"),"CONDUCTOR",#REF!)</f>
        <v>#REF!</v>
      </c>
      <c r="O94" s="49" t="e">
        <f>IF(OR(#REF!="VOLQUETA",#REF!="BUS",#REF!="BUSETA",#REF!="CAMIÓN",#REF!="AUTOMÓVIL",#REF!="CAMIONETA",#REF!="MICROBUS",#REF!="CAMPERO",#REF!="TRACTOCAMION"),"CONDUCTOR",#REF!)</f>
        <v>#REF!</v>
      </c>
      <c r="P94" s="49" t="e">
        <f>YEAR('Base Consolidada'!QM91)-YEAR('Base Consolidada'!CG91)</f>
        <v>#VALUE!</v>
      </c>
      <c r="Q94" s="51" t="e">
        <f>IF(#REF!=0," ",YEAR('Base Consolidada'!QM91)-YEAR(#REF!))</f>
        <v>#REF!</v>
      </c>
      <c r="R94" s="51" t="e">
        <f>IF(#REF!=0," ",YEAR('Base Consolidada'!QM91)-YEAR(#REF!))</f>
        <v>#REF!</v>
      </c>
      <c r="S94" s="51" t="e">
        <f>IF(#REF!=0," ",YEAR('Base Consolidada'!$QM$7)-YEAR(#REF!))</f>
        <v>#REF!</v>
      </c>
      <c r="T94" s="51" t="e">
        <f>IF(#REF!=0," ",YEAR('Base Consolidada'!$QM$7)-YEAR(#REF!))</f>
        <v>#REF!</v>
      </c>
      <c r="U94" s="51" t="e">
        <f>IF(#REF!=0," ",YEAR('Base Consolidada'!$QM$7)-YEAR(#REF!))</f>
        <v>#REF!</v>
      </c>
      <c r="V94" s="51" t="e">
        <f>IF(#REF!=0," ",YEAR('Base Consolidada'!$QM$7)-YEAR(#REF!))</f>
        <v>#REF!</v>
      </c>
      <c r="W94" s="51" t="e">
        <f>IF(#REF!=0," ",YEAR('Base Consolidada'!$QM$7)-YEAR(#REF!))</f>
        <v>#REF!</v>
      </c>
      <c r="X94" s="51" t="e">
        <f>IF(#REF!=0," ",YEAR('Base Consolidada'!$QM$7)-YEAR(#REF!))</f>
        <v>#REF!</v>
      </c>
      <c r="Y94" s="51" t="e">
        <f>IF(#REF!=0," ",YEAR('Base Consolidada'!$QM$7)-YEAR(#REF!))</f>
        <v>#REF!</v>
      </c>
      <c r="Z94" s="51" t="e">
        <f>IF(#REF!=0," ",YEAR('Base Consolidada'!$QM$7)-YEAR(#REF!))</f>
        <v>#REF!</v>
      </c>
      <c r="AA94" s="51" t="e">
        <f>IF(#REF!=0," ",YEAR('Base Consolidada'!$QM$7)-YEAR(#REF!))</f>
        <v>#REF!</v>
      </c>
      <c r="AB94" s="1" t="str">
        <f>IF('Base Consolidada'!CI91="********"," ",'Base Consolidada'!CI91)</f>
        <v>HERIDO</v>
      </c>
      <c r="AC94" s="1" t="e">
        <f>IF(#REF!=0," ",#REF!)</f>
        <v>#REF!</v>
      </c>
      <c r="AD94" s="1" t="e">
        <f>#REF!</f>
        <v>#REF!</v>
      </c>
      <c r="AE94" s="1" t="e">
        <f>#REF!</f>
        <v>#REF!</v>
      </c>
      <c r="AF94" s="1" t="e">
        <f>#REF!</f>
        <v>#REF!</v>
      </c>
      <c r="AG94" s="1" t="e">
        <f>#REF!</f>
        <v>#REF!</v>
      </c>
      <c r="AH94" s="1" t="e">
        <f>#REF!</f>
        <v>#REF!</v>
      </c>
      <c r="AI94" s="1" t="e">
        <f>#REF!</f>
        <v>#REF!</v>
      </c>
      <c r="AJ94" s="1" t="e">
        <f>#REF!</f>
        <v>#REF!</v>
      </c>
      <c r="AK94" s="1" t="e">
        <f>#REF!</f>
        <v>#REF!</v>
      </c>
      <c r="AL94" s="1" t="e">
        <f>#REF!</f>
        <v>#REF!</v>
      </c>
      <c r="AM94" s="1" t="e">
        <f>#REF!</f>
        <v>#REF!</v>
      </c>
      <c r="AN94" s="1" t="str">
        <f>'Base Consolidada'!MX91</f>
        <v>PEATÓN</v>
      </c>
      <c r="AO94" s="1" t="e">
        <f>#REF!</f>
        <v>#REF!</v>
      </c>
      <c r="AP94" s="53" t="e">
        <f>#REF!</f>
        <v>#REF!</v>
      </c>
      <c r="AQ94" s="1" t="e">
        <f>#REF!</f>
        <v>#REF!</v>
      </c>
      <c r="AR94" s="1" t="e">
        <f>#REF!</f>
        <v>#REF!</v>
      </c>
      <c r="AS94" s="1" t="e">
        <f>#REF!</f>
        <v>#REF!</v>
      </c>
      <c r="AT94" s="54" t="e">
        <f>YEAR('Base Consolidada'!QM91)-YEAR('Base Consolidada'!ML91)</f>
        <v>#VALUE!</v>
      </c>
      <c r="AU94" s="54" t="e">
        <f>IF(#REF!=0," ",YEAR('Base Consolidada'!QM91)-YEAR(#REF!))</f>
        <v>#REF!</v>
      </c>
      <c r="AV94" s="54" t="e">
        <f>IF(#REF!=0," ",YEAR('Base Consolidada'!QM91)-YEAR(#REF!))</f>
        <v>#REF!</v>
      </c>
      <c r="AW94" s="54" t="e">
        <f>IF(#REF!=0," ",YEAR('Base Consolidada'!$QM$7)-YEAR(#REF!))</f>
        <v>#REF!</v>
      </c>
      <c r="AX94" s="54" t="e">
        <f>IF(#REF!=0," ",YEAR('Base Consolidada'!$QM$7)-YEAR(#REF!))</f>
        <v>#REF!</v>
      </c>
      <c r="AY94" s="54" t="e">
        <f>IF(#REF!=0," ",YEAR('Base Consolidada'!$QM$7)-YEAR(#REF!))</f>
        <v>#REF!</v>
      </c>
      <c r="AZ94" s="1" t="str">
        <f>'Base Consolidada'!MY91</f>
        <v>HERIDO</v>
      </c>
      <c r="BA94" s="1" t="e">
        <f>#REF!</f>
        <v>#REF!</v>
      </c>
      <c r="BB94" s="1" t="e">
        <f>#REF!</f>
        <v>#REF!</v>
      </c>
      <c r="BC94" s="1" t="e">
        <f>#REF!</f>
        <v>#REF!</v>
      </c>
      <c r="BD94" s="1" t="e">
        <f>#REF!</f>
        <v>#REF!</v>
      </c>
      <c r="BE94" s="1" t="e">
        <f>#REF!</f>
        <v>#REF!</v>
      </c>
      <c r="BF94" s="1">
        <f>IF('Base Consolidada'!AJT91="APLICA",1," ")</f>
        <v>1</v>
      </c>
      <c r="BG94" s="1" t="str">
        <f>IF('Base Consolidada'!AJU91="APLICA",1," ")</f>
        <v> </v>
      </c>
      <c r="BH94" s="1" t="str">
        <f>IF('Base Consolidada'!AJV91="APLICA",1," ")</f>
        <v> </v>
      </c>
      <c r="BI94" s="1" t="str">
        <f>IF('Base Consolidada'!AJW91="APLICA",1," ")</f>
        <v> </v>
      </c>
      <c r="BJ94" s="1">
        <f>IF('Base Consolidada'!AJX91="APLICA",1," ")</f>
        <v>1</v>
      </c>
      <c r="BK94" s="1">
        <f>IF('Base Consolidada'!AJY91="APLICA",1," ")</f>
        <v>1</v>
      </c>
      <c r="BL94" s="1" t="str">
        <f>IF('Base Consolidada'!AJZ91="APLICA",1," ")</f>
        <v> </v>
      </c>
      <c r="BM94" s="1" t="str">
        <f>IF('Base Consolidada'!AKA91="APLICA",1," ")</f>
        <v> </v>
      </c>
      <c r="BN94" s="1" t="str">
        <f>IF('Base Consolidada'!AKB91="APLICA",1," ")</f>
        <v> </v>
      </c>
      <c r="BO94" s="1">
        <f>IF('Base Consolidada'!AKC91="APLICA",1," ")</f>
        <v>1</v>
      </c>
      <c r="BP94" s="1" t="str">
        <f>IF('Base Consolidada'!AKD91="APLICA",1," ")</f>
        <v> </v>
      </c>
      <c r="BQ94" s="1">
        <f>IF('Base Consolidada'!AKE91="APLICA",1," ")</f>
        <v>1</v>
      </c>
      <c r="BR94" s="1" t="str">
        <f>IF('Base Consolidada'!AKF91="APLICA",1," ")</f>
        <v> </v>
      </c>
      <c r="BS94" s="1" t="str">
        <f>IF('Base Consolidada'!AKG91="APLICA",1," ")</f>
        <v> </v>
      </c>
      <c r="BT94" s="1" t="str">
        <f>IF('Base Consolidada'!AKH91="APLICA",1," ")</f>
        <v> </v>
      </c>
      <c r="BU94" s="1" t="str">
        <f>IF('Base Consolidada'!AKI91="APLICA",1," ")</f>
        <v> </v>
      </c>
      <c r="BV94" s="1">
        <f>IF('Base Consolidada'!AKJ91="APLICA",1," ")</f>
        <v>1</v>
      </c>
      <c r="BW94" s="1" t="str">
        <f>IF('Base Consolidada'!AKK91="APLICA",1," ")</f>
        <v> </v>
      </c>
      <c r="BX94" s="1" t="str">
        <f>IF('Base Consolidada'!AKL91="APLICA",1," ")</f>
        <v> </v>
      </c>
      <c r="BY94" s="1" t="str">
        <f>IF('Base Consolidada'!AKM91="APLICA",1," ")</f>
        <v> </v>
      </c>
      <c r="BZ94" s="1" t="str">
        <f>IF('Base Consolidada'!AKN91="APLICA",1," ")</f>
        <v> </v>
      </c>
      <c r="CA94" s="1" t="str">
        <f>IF('Base Consolidada'!AKO91="APLICA",1," ")</f>
        <v> </v>
      </c>
      <c r="CB94" s="1" t="str">
        <f>IF('Base Consolidada'!AKP91="APLICA",1," ")</f>
        <v> </v>
      </c>
      <c r="CC94" s="1" t="str">
        <f>IF('Base Consolidada'!AKQ91="APLICA",1," ")</f>
        <v> </v>
      </c>
      <c r="CD94" s="1" t="str">
        <f>IF('Base Consolidada'!AKR91="APLICA",1," ")</f>
        <v> </v>
      </c>
      <c r="CE94" s="1" t="str">
        <f>IF('Base Consolidada'!AKS91="APLICA",1," ")</f>
        <v> </v>
      </c>
      <c r="CF94" s="1" t="str">
        <f>IF('Base Consolidada'!AKT91="APLICA",1," ")</f>
        <v> </v>
      </c>
      <c r="CG94" s="1" t="str">
        <f>IF('Base Consolidada'!AKU91="APLICA",1," ")</f>
        <v> </v>
      </c>
      <c r="CH94" s="1">
        <f>IF('Base Consolidada'!AKV91="APLICA",1," ")</f>
        <v>1</v>
      </c>
      <c r="CI94" s="1" t="str">
        <f>IF('Base Consolidada'!AKW91="APLICA",1," ")</f>
        <v> </v>
      </c>
      <c r="CJ94" s="1" t="str">
        <f>IF('Base Consolidada'!AKX91="APLICA",1," ")</f>
        <v> </v>
      </c>
      <c r="CK94" s="1" t="str">
        <f>IF('Base Consolidada'!AKY91="APLICA",1," ")</f>
        <v> </v>
      </c>
      <c r="CL94" s="1" t="str">
        <f>IF('Base Consolidada'!AKZ91="APLICA",1," ")</f>
        <v> </v>
      </c>
      <c r="CM94" s="1" t="str">
        <f>IF('Base Consolidada'!ALA91="APLICA",1," ")</f>
        <v> </v>
      </c>
      <c r="CN94" s="1" t="str">
        <f>IF('Base Consolidada'!ALB91="APLICA",1," ")</f>
        <v> </v>
      </c>
      <c r="CO94" s="1" t="str">
        <f>IF('Base Consolidada'!ALC91="APLICA",1," ")</f>
        <v> </v>
      </c>
      <c r="CP94" s="1" t="str">
        <f>IF('Base Consolidada'!ALD91="APLICA",1," ")</f>
        <v> </v>
      </c>
      <c r="CQ94" s="1" t="str">
        <f>IF('Base Consolidada'!ALE91="APLICA",1," ")</f>
        <v> </v>
      </c>
      <c r="CR94" s="1" t="e">
        <f>IF('Base Consolidada'!#REF!="APLICA",1," ")</f>
        <v>#REF!</v>
      </c>
      <c r="CS94" s="1" t="e">
        <f>IF('Base Consolidada'!#REF!="APLICA",1," ")</f>
        <v>#REF!</v>
      </c>
      <c r="CT94" s="1" t="e">
        <f>IF('Base Consolidada'!#REF!="APLICA",1," ")</f>
        <v>#REF!</v>
      </c>
      <c r="CU94" s="1" t="e">
        <f>IF('Base Consolidada'!#REF!="APLICA",1," ")</f>
        <v>#REF!</v>
      </c>
      <c r="CV94" s="1" t="e">
        <f>IF('Base Consolidada'!#REF!="APLICA",1," ")</f>
        <v>#REF!</v>
      </c>
      <c r="CW94" s="1" t="e">
        <f>IF('Base Consolidada'!#REF!="APLICA",1," ")</f>
        <v>#REF!</v>
      </c>
      <c r="CX94" s="1" t="str">
        <f>IF('Base Consolidada'!ALF91="APLICA",1," ")</f>
        <v> </v>
      </c>
      <c r="CY94" s="1" t="str">
        <f>IF('Base Consolidada'!ALG91="APLICA",1," ")</f>
        <v> </v>
      </c>
      <c r="CZ94" s="1">
        <f>IF('Base Consolidada'!ALH91="APLICA",1," ")</f>
        <v>1</v>
      </c>
      <c r="DA94" s="1" t="str">
        <f>IF('Base Consolidada'!ALI91="APLICA",1," ")</f>
        <v> </v>
      </c>
      <c r="DB94" s="1">
        <f>IF('Base Consolidada'!ALJ91="APLICA",1," ")</f>
        <v>1</v>
      </c>
      <c r="DC94" s="1" t="str">
        <f>IF('Base Consolidada'!ALK91="APLICA",1," ")</f>
        <v> </v>
      </c>
      <c r="DD94" s="1">
        <f>IF('Base Consolidada'!ALL91="APLICA",1," ")</f>
        <v>1</v>
      </c>
      <c r="DE94" s="1" t="str">
        <f>IF('Base Consolidada'!ALM91="APLICA",1," ")</f>
        <v> </v>
      </c>
      <c r="DF94" s="1" t="str">
        <f>IF('Base Consolidada'!ALN91="APLICA",1," ")</f>
        <v> </v>
      </c>
      <c r="DG94" s="1" t="str">
        <f>IF('Base Consolidada'!ALO91="APLICA",1," ")</f>
        <v> </v>
      </c>
      <c r="DH94" s="1">
        <f>IF('Base Consolidada'!ALP91="APLICA",1," ")</f>
        <v>1</v>
      </c>
      <c r="DI94" s="1">
        <f>IF('Base Consolidada'!ALQ91="APLICA",1," ")</f>
        <v>1</v>
      </c>
      <c r="DJ94" s="1" t="str">
        <f>IF('Base Consolidada'!ALR91="APLICA",1," ")</f>
        <v> </v>
      </c>
      <c r="DK94" s="1" t="str">
        <f>IF('Base Consolidada'!ALS91="APLICA",1," ")</f>
        <v> </v>
      </c>
      <c r="DL94" s="1" t="str">
        <f>IF('Base Consolidada'!ALT91="APLICA",1," ")</f>
        <v> </v>
      </c>
      <c r="DM94" s="1" t="str">
        <f>IF('Base Consolidada'!ALU91="APLICA",1," ")</f>
        <v> </v>
      </c>
      <c r="DN94" s="1" t="str">
        <f>IF('Base Consolidada'!ALV91="APLICA",1," ")</f>
        <v> </v>
      </c>
      <c r="DO94" s="1" t="str">
        <f>IF('Base Consolidada'!ALW91="APLICA",1," ")</f>
        <v> </v>
      </c>
      <c r="DP94" s="1" t="str">
        <f>IF('Base Consolidada'!ALX91="APLICA",1," ")</f>
        <v> </v>
      </c>
    </row>
    <row r="95" ht="14.5" spans="1:120">
      <c r="A95" s="49">
        <f>'Base Consolidada'!B92</f>
        <v>125</v>
      </c>
      <c r="B95" s="1" t="s">
        <v>3858</v>
      </c>
      <c r="C95" s="1" t="s">
        <v>3978</v>
      </c>
      <c r="D95" s="1" t="str">
        <f>IF(OR('Base Consolidada'!DW92="VOLQUETA",'Base Consolidada'!DW92="BUS",'Base Consolidada'!DW92="BUSETA",'Base Consolidada'!DW92="CAMIÓN",'Base Consolidada'!DW92="AUTOMÓVIL",'Base Consolidada'!DW92="CAMIONETA",'Base Consolidada'!DW92="MICROBUS",'Base Consolidada'!DW92="CAMPERO",'Base Consolidada'!DW92="TRACTOCAMION"),"CONDUCTOR",'Base Consolidada'!DW92)</f>
        <v>CONDUCTOR</v>
      </c>
      <c r="E95" s="1" t="e">
        <f>IF(OR(#REF!="VOLQUETA",#REF!="BUS",#REF!="BUSETA",#REF!="CAMIÓN",#REF!="AUTOMÓVIL",#REF!="CAMIONETA",#REF!="MICROBUS",#REF!="CAMPERO",#REF!="TRACTOCAMION"),"CONDUCTOR",#REF!)</f>
        <v>#REF!</v>
      </c>
      <c r="F95" s="1" t="e">
        <f>IF(OR(#REF!="VOLQUETA",#REF!="BUS",#REF!="BUSETA",#REF!="CAMIÓN",#REF!="AUTOMÓVIL",#REF!="CAMIONETA",#REF!="MICROBUS",#REF!="CAMPERO",#REF!="TRACTOCAMION"),"CONDUCTOR",#REF!)</f>
        <v>#REF!</v>
      </c>
      <c r="G95" s="49" t="e">
        <f>IF(OR(#REF!="VOLQUETA",#REF!="BUS",#REF!="BUSETA",#REF!="CAMIÓN",#REF!="AUTOMÓVIL",#REF!="CAMIONETA",#REF!="MICROBUS",#REF!="CAMPERO",#REF!="TRACTOCAMION"),"CONDUCTOR",#REF!)</f>
        <v>#REF!</v>
      </c>
      <c r="H95" s="49" t="e">
        <f>IF(OR(#REF!="VOLQUETA",#REF!="BUS",#REF!="BUSETA",#REF!="CAMIÓN",#REF!="AUTOMÓVIL",#REF!="CAMIONETA",#REF!="MICROBUS",#REF!="CAMPERO",#REF!="TRACTOCAMION"),"CONDUCTOR",#REF!)</f>
        <v>#REF!</v>
      </c>
      <c r="I95" s="49" t="e">
        <f>IF(OR(#REF!="VOLQUETA",#REF!="BUS",#REF!="BUSETA",#REF!="CAMIÓN",#REF!="AUTOMÓVIL",#REF!="CAMIONETA",#REF!="MICROBUS",#REF!="CAMPERO",#REF!="TRACTOCAMION"),"CONDUCTOR",#REF!)</f>
        <v>#REF!</v>
      </c>
      <c r="J95" s="49" t="e">
        <f>IF(OR(#REF!="VOLQUETA",#REF!="BUS",#REF!="BUSETA",#REF!="CAMIÓN",#REF!="AUTOMÓVIL",#REF!="CAMIONETA",#REF!="MICROBUS",#REF!="CAMPERO",#REF!="TRACTOCAMION"),"CONDUCTOR",#REF!)</f>
        <v>#REF!</v>
      </c>
      <c r="K95" s="49" t="e">
        <f>IF(OR(#REF!="VOLQUETA",#REF!="BUS",#REF!="BUSETA",#REF!="CAMIÓN",#REF!="AUTOMÓVIL",#REF!="CAMIONETA",#REF!="MICROBUS",#REF!="CAMPERO",#REF!="TRACTOCAMION"),"CONDUCTOR",#REF!)</f>
        <v>#REF!</v>
      </c>
      <c r="L95" s="49" t="e">
        <f>IF(OR(#REF!="VOLQUETA",#REF!="BUS",#REF!="BUSETA",#REF!="CAMIÓN",#REF!="AUTOMÓVIL",#REF!="CAMIONETA",#REF!="MICROBUS",#REF!="CAMPERO",#REF!="TRACTOCAMION"),"CONDUCTOR",#REF!)</f>
        <v>#REF!</v>
      </c>
      <c r="M95" s="49" t="e">
        <f>IF(OR(#REF!="VOLQUETA",#REF!="BUS",#REF!="BUSETA",#REF!="CAMIÓN",#REF!="AUTOMÓVIL",#REF!="CAMIONETA",#REF!="MICROBUS",#REF!="CAMPERO",#REF!="TRACTOCAMION"),"CONDUCTOR",#REF!)</f>
        <v>#REF!</v>
      </c>
      <c r="N95" s="49" t="e">
        <f>IF(OR(#REF!="VOLQUETA",#REF!="BUS",#REF!="BUSETA",#REF!="CAMIÓN",#REF!="AUTOMÓVIL",#REF!="CAMIONETA",#REF!="MICROBUS",#REF!="CAMPERO",#REF!="TRACTOCAMION"),"CONDUCTOR",#REF!)</f>
        <v>#REF!</v>
      </c>
      <c r="O95" s="49" t="e">
        <f>IF(OR(#REF!="VOLQUETA",#REF!="BUS",#REF!="BUSETA",#REF!="CAMIÓN",#REF!="AUTOMÓVIL",#REF!="CAMIONETA",#REF!="MICROBUS",#REF!="CAMPERO",#REF!="TRACTOCAMION"),"CONDUCTOR",#REF!)</f>
        <v>#REF!</v>
      </c>
      <c r="P95" s="49" t="e">
        <f>YEAR('Base Consolidada'!QM92)-YEAR('Base Consolidada'!CG92)</f>
        <v>#VALUE!</v>
      </c>
      <c r="Q95" s="51" t="e">
        <f>IF(#REF!=0," ",YEAR('Base Consolidada'!QM92)-YEAR(#REF!))</f>
        <v>#REF!</v>
      </c>
      <c r="R95" s="51" t="e">
        <f>IF(#REF!=0," ",YEAR('Base Consolidada'!QM92)-YEAR(#REF!))</f>
        <v>#REF!</v>
      </c>
      <c r="S95" s="51" t="e">
        <f>IF(#REF!=0," ",YEAR('Base Consolidada'!$QM$7)-YEAR(#REF!))</f>
        <v>#REF!</v>
      </c>
      <c r="T95" s="51" t="e">
        <f>IF(#REF!=0," ",YEAR('Base Consolidada'!$QM$7)-YEAR(#REF!))</f>
        <v>#REF!</v>
      </c>
      <c r="U95" s="51" t="e">
        <f>IF(#REF!=0," ",YEAR('Base Consolidada'!$QM$7)-YEAR(#REF!))</f>
        <v>#REF!</v>
      </c>
      <c r="V95" s="51" t="e">
        <f>IF(#REF!=0," ",YEAR('Base Consolidada'!$QM$7)-YEAR(#REF!))</f>
        <v>#REF!</v>
      </c>
      <c r="W95" s="51" t="e">
        <f>IF(#REF!=0," ",YEAR('Base Consolidada'!$QM$7)-YEAR(#REF!))</f>
        <v>#REF!</v>
      </c>
      <c r="X95" s="51" t="e">
        <f>IF(#REF!=0," ",YEAR('Base Consolidada'!$QM$7)-YEAR(#REF!))</f>
        <v>#REF!</v>
      </c>
      <c r="Y95" s="51" t="e">
        <f>IF(#REF!=0," ",YEAR('Base Consolidada'!$QM$7)-YEAR(#REF!))</f>
        <v>#REF!</v>
      </c>
      <c r="Z95" s="51" t="e">
        <f>IF(#REF!=0," ",YEAR('Base Consolidada'!$QM$7)-YEAR(#REF!))</f>
        <v>#REF!</v>
      </c>
      <c r="AA95" s="51" t="e">
        <f>IF(#REF!=0," ",YEAR('Base Consolidada'!$QM$7)-YEAR(#REF!))</f>
        <v>#REF!</v>
      </c>
      <c r="AB95" s="1" t="str">
        <f>IF('Base Consolidada'!CI92="********"," ",'Base Consolidada'!CI92)</f>
        <v>*****</v>
      </c>
      <c r="AC95" s="1" t="e">
        <f>IF(#REF!=0," ",#REF!)</f>
        <v>#REF!</v>
      </c>
      <c r="AD95" s="1" t="e">
        <f>#REF!</f>
        <v>#REF!</v>
      </c>
      <c r="AE95" s="1" t="e">
        <f>#REF!</f>
        <v>#REF!</v>
      </c>
      <c r="AF95" s="1" t="e">
        <f>#REF!</f>
        <v>#REF!</v>
      </c>
      <c r="AG95" s="1" t="e">
        <f>#REF!</f>
        <v>#REF!</v>
      </c>
      <c r="AH95" s="1" t="e">
        <f>#REF!</f>
        <v>#REF!</v>
      </c>
      <c r="AI95" s="1" t="e">
        <f>#REF!</f>
        <v>#REF!</v>
      </c>
      <c r="AJ95" s="1" t="e">
        <f>#REF!</f>
        <v>#REF!</v>
      </c>
      <c r="AK95" s="1" t="e">
        <f>#REF!</f>
        <v>#REF!</v>
      </c>
      <c r="AL95" s="1" t="e">
        <f>#REF!</f>
        <v>#REF!</v>
      </c>
      <c r="AM95" s="1" t="e">
        <f>#REF!</f>
        <v>#REF!</v>
      </c>
      <c r="AN95" s="1"/>
      <c r="AO95" s="1" t="e">
        <f>#REF!</f>
        <v>#REF!</v>
      </c>
      <c r="AP95" s="53" t="e">
        <f>#REF!</f>
        <v>#REF!</v>
      </c>
      <c r="AQ95" s="1" t="e">
        <f>#REF!</f>
        <v>#REF!</v>
      </c>
      <c r="AR95" s="1" t="e">
        <f>#REF!</f>
        <v>#REF!</v>
      </c>
      <c r="AS95" s="1" t="e">
        <f>#REF!</f>
        <v>#REF!</v>
      </c>
      <c r="AT95" s="54"/>
      <c r="AU95" s="54" t="e">
        <f>IF(#REF!=0," ",YEAR('Base Consolidada'!QM92)-YEAR(#REF!))</f>
        <v>#REF!</v>
      </c>
      <c r="AV95" s="54" t="e">
        <f>IF(#REF!=0," ",YEAR('Base Consolidada'!QM92)-YEAR(#REF!))</f>
        <v>#REF!</v>
      </c>
      <c r="AW95" s="54" t="e">
        <f>IF(#REF!=0," ",YEAR('Base Consolidada'!$QM$7)-YEAR(#REF!))</f>
        <v>#REF!</v>
      </c>
      <c r="AX95" s="54" t="e">
        <f>IF(#REF!=0," ",YEAR('Base Consolidada'!$QM$7)-YEAR(#REF!))</f>
        <v>#REF!</v>
      </c>
      <c r="AY95" s="54" t="e">
        <f>IF(#REF!=0," ",YEAR('Base Consolidada'!$QM$7)-YEAR(#REF!))</f>
        <v>#REF!</v>
      </c>
      <c r="AZ95" s="1"/>
      <c r="BA95" s="1" t="e">
        <f>#REF!</f>
        <v>#REF!</v>
      </c>
      <c r="BB95" s="1" t="e">
        <f>#REF!</f>
        <v>#REF!</v>
      </c>
      <c r="BC95" s="1" t="e">
        <f>#REF!</f>
        <v>#REF!</v>
      </c>
      <c r="BD95" s="1" t="e">
        <f>#REF!</f>
        <v>#REF!</v>
      </c>
      <c r="BE95" s="1" t="e">
        <f>#REF!</f>
        <v>#REF!</v>
      </c>
      <c r="BF95" s="1">
        <f>IF('Base Consolidada'!AJT92="APLICA",1," ")</f>
        <v>1</v>
      </c>
      <c r="BG95" s="1" t="str">
        <f>IF('Base Consolidada'!AJU92="APLICA",1," ")</f>
        <v> </v>
      </c>
      <c r="BH95" s="1">
        <f>IF('Base Consolidada'!AJV92="APLICA",1," ")</f>
        <v>1</v>
      </c>
      <c r="BI95" s="1" t="str">
        <f>IF('Base Consolidada'!AJW92="APLICA",1," ")</f>
        <v> </v>
      </c>
      <c r="BJ95" s="1">
        <f>IF('Base Consolidada'!AJX92="APLICA",1," ")</f>
        <v>1</v>
      </c>
      <c r="BK95" s="1" t="str">
        <f>IF('Base Consolidada'!AJY92="APLICA",1," ")</f>
        <v> </v>
      </c>
      <c r="BL95" s="1" t="str">
        <f>IF('Base Consolidada'!AJZ92="APLICA",1," ")</f>
        <v> </v>
      </c>
      <c r="BM95" s="1" t="str">
        <f>IF('Base Consolidada'!AKA92="APLICA",1," ")</f>
        <v> </v>
      </c>
      <c r="BN95" s="1" t="str">
        <f>IF('Base Consolidada'!AKB92="APLICA",1," ")</f>
        <v> </v>
      </c>
      <c r="BO95" s="1" t="str">
        <f>IF('Base Consolidada'!AKC92="APLICA",1," ")</f>
        <v> </v>
      </c>
      <c r="BP95" s="1" t="str">
        <f>IF('Base Consolidada'!AKD92="APLICA",1," ")</f>
        <v> </v>
      </c>
      <c r="BQ95" s="1" t="str">
        <f>IF('Base Consolidada'!AKE92="APLICA",1," ")</f>
        <v> </v>
      </c>
      <c r="BR95" s="1" t="str">
        <f>IF('Base Consolidada'!AKF92="APLICA",1," ")</f>
        <v> </v>
      </c>
      <c r="BS95" s="1" t="str">
        <f>IF('Base Consolidada'!AKG92="APLICA",1," ")</f>
        <v> </v>
      </c>
      <c r="BT95" s="1" t="str">
        <f>IF('Base Consolidada'!AKH92="APLICA",1," ")</f>
        <v> </v>
      </c>
      <c r="BU95" s="1" t="str">
        <f>IF('Base Consolidada'!AKI92="APLICA",1," ")</f>
        <v> </v>
      </c>
      <c r="BV95" s="1" t="str">
        <f>IF('Base Consolidada'!AKJ92="APLICA",1," ")</f>
        <v> </v>
      </c>
      <c r="BW95" s="1" t="str">
        <f>IF('Base Consolidada'!AKK92="APLICA",1," ")</f>
        <v> </v>
      </c>
      <c r="BX95" s="1" t="str">
        <f>IF('Base Consolidada'!AKL92="APLICA",1," ")</f>
        <v> </v>
      </c>
      <c r="BY95" s="1" t="str">
        <f>IF('Base Consolidada'!AKM92="APLICA",1," ")</f>
        <v> </v>
      </c>
      <c r="BZ95" s="1" t="str">
        <f>IF('Base Consolidada'!AKN92="APLICA",1," ")</f>
        <v> </v>
      </c>
      <c r="CA95" s="1">
        <f>IF('Base Consolidada'!AKO92="APLICA",1," ")</f>
        <v>1</v>
      </c>
      <c r="CB95" s="1" t="str">
        <f>IF('Base Consolidada'!AKP92="APLICA",1," ")</f>
        <v> </v>
      </c>
      <c r="CC95" s="1" t="str">
        <f>IF('Base Consolidada'!AKQ92="APLICA",1," ")</f>
        <v> </v>
      </c>
      <c r="CD95" s="1">
        <f>IF('Base Consolidada'!AKR92="APLICA",1," ")</f>
        <v>1</v>
      </c>
      <c r="CE95" s="1" t="str">
        <f>IF('Base Consolidada'!AKS92="APLICA",1," ")</f>
        <v> </v>
      </c>
      <c r="CF95" s="1" t="str">
        <f>IF('Base Consolidada'!AKT92="APLICA",1," ")</f>
        <v> </v>
      </c>
      <c r="CG95" s="1" t="str">
        <f>IF('Base Consolidada'!AKU92="APLICA",1," ")</f>
        <v> </v>
      </c>
      <c r="CH95" s="1">
        <f>IF('Base Consolidada'!AKV92="APLICA",1," ")</f>
        <v>1</v>
      </c>
      <c r="CI95" s="1" t="str">
        <f>IF('Base Consolidada'!AKW92="APLICA",1," ")</f>
        <v> </v>
      </c>
      <c r="CJ95" s="1" t="str">
        <f>IF('Base Consolidada'!AKX92="APLICA",1," ")</f>
        <v> </v>
      </c>
      <c r="CK95" s="1">
        <f>IF('Base Consolidada'!AKY92="APLICA",1," ")</f>
        <v>1</v>
      </c>
      <c r="CL95" s="1" t="str">
        <f>IF('Base Consolidada'!AKZ92="APLICA",1," ")</f>
        <v> </v>
      </c>
      <c r="CM95" s="1" t="str">
        <f>IF('Base Consolidada'!ALA92="APLICA",1," ")</f>
        <v> </v>
      </c>
      <c r="CN95" s="1" t="str">
        <f>IF('Base Consolidada'!ALB92="APLICA",1," ")</f>
        <v> </v>
      </c>
      <c r="CO95" s="1" t="str">
        <f>IF('Base Consolidada'!ALC92="APLICA",1," ")</f>
        <v> </v>
      </c>
      <c r="CP95" s="1" t="str">
        <f>IF('Base Consolidada'!ALD92="APLICA",1," ")</f>
        <v> </v>
      </c>
      <c r="CQ95" s="1" t="str">
        <f>IF('Base Consolidada'!ALE92="APLICA",1," ")</f>
        <v> </v>
      </c>
      <c r="CR95" s="1" t="e">
        <f>IF('Base Consolidada'!#REF!="APLICA",1," ")</f>
        <v>#REF!</v>
      </c>
      <c r="CS95" s="1" t="e">
        <f>IF('Base Consolidada'!#REF!="APLICA",1," ")</f>
        <v>#REF!</v>
      </c>
      <c r="CT95" s="1" t="e">
        <f>IF('Base Consolidada'!#REF!="APLICA",1," ")</f>
        <v>#REF!</v>
      </c>
      <c r="CU95" s="1" t="e">
        <f>IF('Base Consolidada'!#REF!="APLICA",1," ")</f>
        <v>#REF!</v>
      </c>
      <c r="CV95" s="1" t="e">
        <f>IF('Base Consolidada'!#REF!="APLICA",1," ")</f>
        <v>#REF!</v>
      </c>
      <c r="CW95" s="1" t="e">
        <f>IF('Base Consolidada'!#REF!="APLICA",1," ")</f>
        <v>#REF!</v>
      </c>
      <c r="CX95" s="1" t="str">
        <f>IF('Base Consolidada'!ALF92="APLICA",1," ")</f>
        <v> </v>
      </c>
      <c r="CY95" s="1">
        <f>IF('Base Consolidada'!ALG92="APLICA",1," ")</f>
        <v>1</v>
      </c>
      <c r="CZ95" s="1">
        <f>IF('Base Consolidada'!ALH92="APLICA",1," ")</f>
        <v>1</v>
      </c>
      <c r="DA95" s="1" t="str">
        <f>IF('Base Consolidada'!ALI92="APLICA",1," ")</f>
        <v> </v>
      </c>
      <c r="DB95" s="1" t="str">
        <f>IF('Base Consolidada'!ALJ92="APLICA",1," ")</f>
        <v> </v>
      </c>
      <c r="DC95" s="1" t="str">
        <f>IF('Base Consolidada'!ALK92="APLICA",1," ")</f>
        <v> </v>
      </c>
      <c r="DD95" s="1" t="str">
        <f>IF('Base Consolidada'!ALL92="APLICA",1," ")</f>
        <v> </v>
      </c>
      <c r="DE95" s="1" t="str">
        <f>IF('Base Consolidada'!ALM92="APLICA",1," ")</f>
        <v> </v>
      </c>
      <c r="DF95" s="1" t="str">
        <f>IF('Base Consolidada'!ALN92="APLICA",1," ")</f>
        <v> </v>
      </c>
      <c r="DG95" s="1" t="str">
        <f>IF('Base Consolidada'!ALO92="APLICA",1," ")</f>
        <v> </v>
      </c>
      <c r="DH95" s="1" t="str">
        <f>IF('Base Consolidada'!ALP92="APLICA",1," ")</f>
        <v> </v>
      </c>
      <c r="DI95" s="1">
        <f>IF('Base Consolidada'!ALQ92="APLICA",1," ")</f>
        <v>1</v>
      </c>
      <c r="DJ95" s="1" t="str">
        <f>IF('Base Consolidada'!ALR92="APLICA",1," ")</f>
        <v> </v>
      </c>
      <c r="DK95" s="1" t="str">
        <f>IF('Base Consolidada'!ALS92="APLICA",1," ")</f>
        <v> </v>
      </c>
      <c r="DL95" s="1" t="str">
        <f>IF('Base Consolidada'!ALT92="APLICA",1," ")</f>
        <v> </v>
      </c>
      <c r="DM95" s="1" t="str">
        <f>IF('Base Consolidada'!ALU92="APLICA",1," ")</f>
        <v> </v>
      </c>
      <c r="DN95" s="1" t="str">
        <f>IF('Base Consolidada'!ALV92="APLICA",1," ")</f>
        <v> </v>
      </c>
      <c r="DO95" s="1" t="str">
        <f>IF('Base Consolidada'!ALW92="APLICA",1," ")</f>
        <v> </v>
      </c>
      <c r="DP95" s="1" t="str">
        <f>IF('Base Consolidada'!ALX92="APLICA",1," ")</f>
        <v> </v>
      </c>
    </row>
    <row r="96" ht="14.5" spans="1:120">
      <c r="A96" s="49">
        <f>'Base Consolidada'!B93</f>
        <v>126</v>
      </c>
      <c r="B96" s="1" t="s">
        <v>3979</v>
      </c>
      <c r="C96" s="1" t="s">
        <v>3980</v>
      </c>
      <c r="D96" s="1" t="str">
        <f>IF(OR('Base Consolidada'!DW93="VOLQUETA",'Base Consolidada'!DW93="BUS",'Base Consolidada'!DW93="BUSETA",'Base Consolidada'!DW93="CAMIÓN",'Base Consolidada'!DW93="AUTOMÓVIL",'Base Consolidada'!DW93="CAMIONETA",'Base Consolidada'!DW93="MICROBUS",'Base Consolidada'!DW93="CAMPERO",'Base Consolidada'!DW93="TRACTOCAMION"),"CONDUCTOR",'Base Consolidada'!DW93)</f>
        <v>CONDUCTOR</v>
      </c>
      <c r="E96" s="1" t="e">
        <f>IF(OR(#REF!="VOLQUETA",#REF!="BUS",#REF!="BUSETA",#REF!="CAMIÓN",#REF!="AUTOMÓVIL",#REF!="CAMIONETA",#REF!="MICROBUS",#REF!="CAMPERO",#REF!="TRACTOCAMION"),"CONDUCTOR",#REF!)</f>
        <v>#REF!</v>
      </c>
      <c r="F96" s="1" t="e">
        <f>IF(OR(#REF!="VOLQUETA",#REF!="BUS",#REF!="BUSETA",#REF!="CAMIÓN",#REF!="AUTOMÓVIL",#REF!="CAMIONETA",#REF!="MICROBUS",#REF!="CAMPERO",#REF!="TRACTOCAMION"),"CONDUCTOR",#REF!)</f>
        <v>#REF!</v>
      </c>
      <c r="G96" s="49" t="e">
        <f>IF(OR(#REF!="VOLQUETA",#REF!="BUS",#REF!="BUSETA",#REF!="CAMIÓN",#REF!="AUTOMÓVIL",#REF!="CAMIONETA",#REF!="MICROBUS",#REF!="CAMPERO",#REF!="TRACTOCAMION"),"CONDUCTOR",#REF!)</f>
        <v>#REF!</v>
      </c>
      <c r="H96" s="49" t="e">
        <f>IF(OR(#REF!="VOLQUETA",#REF!="BUS",#REF!="BUSETA",#REF!="CAMIÓN",#REF!="AUTOMÓVIL",#REF!="CAMIONETA",#REF!="MICROBUS",#REF!="CAMPERO",#REF!="TRACTOCAMION"),"CONDUCTOR",#REF!)</f>
        <v>#REF!</v>
      </c>
      <c r="I96" s="49" t="e">
        <f>IF(OR(#REF!="VOLQUETA",#REF!="BUS",#REF!="BUSETA",#REF!="CAMIÓN",#REF!="AUTOMÓVIL",#REF!="CAMIONETA",#REF!="MICROBUS",#REF!="CAMPERO",#REF!="TRACTOCAMION"),"CONDUCTOR",#REF!)</f>
        <v>#REF!</v>
      </c>
      <c r="J96" s="49" t="e">
        <f>IF(OR(#REF!="VOLQUETA",#REF!="BUS",#REF!="BUSETA",#REF!="CAMIÓN",#REF!="AUTOMÓVIL",#REF!="CAMIONETA",#REF!="MICROBUS",#REF!="CAMPERO",#REF!="TRACTOCAMION"),"CONDUCTOR",#REF!)</f>
        <v>#REF!</v>
      </c>
      <c r="K96" s="49" t="e">
        <f>IF(OR(#REF!="VOLQUETA",#REF!="BUS",#REF!="BUSETA",#REF!="CAMIÓN",#REF!="AUTOMÓVIL",#REF!="CAMIONETA",#REF!="MICROBUS",#REF!="CAMPERO",#REF!="TRACTOCAMION"),"CONDUCTOR",#REF!)</f>
        <v>#REF!</v>
      </c>
      <c r="L96" s="49" t="e">
        <f>IF(OR(#REF!="VOLQUETA",#REF!="BUS",#REF!="BUSETA",#REF!="CAMIÓN",#REF!="AUTOMÓVIL",#REF!="CAMIONETA",#REF!="MICROBUS",#REF!="CAMPERO",#REF!="TRACTOCAMION"),"CONDUCTOR",#REF!)</f>
        <v>#REF!</v>
      </c>
      <c r="M96" s="49" t="e">
        <f>IF(OR(#REF!="VOLQUETA",#REF!="BUS",#REF!="BUSETA",#REF!="CAMIÓN",#REF!="AUTOMÓVIL",#REF!="CAMIONETA",#REF!="MICROBUS",#REF!="CAMPERO",#REF!="TRACTOCAMION"),"CONDUCTOR",#REF!)</f>
        <v>#REF!</v>
      </c>
      <c r="N96" s="49" t="e">
        <f>IF(OR(#REF!="VOLQUETA",#REF!="BUS",#REF!="BUSETA",#REF!="CAMIÓN",#REF!="AUTOMÓVIL",#REF!="CAMIONETA",#REF!="MICROBUS",#REF!="CAMPERO",#REF!="TRACTOCAMION"),"CONDUCTOR",#REF!)</f>
        <v>#REF!</v>
      </c>
      <c r="O96" s="49" t="e">
        <f>IF(OR(#REF!="VOLQUETA",#REF!="BUS",#REF!="BUSETA",#REF!="CAMIÓN",#REF!="AUTOMÓVIL",#REF!="CAMIONETA",#REF!="MICROBUS",#REF!="CAMPERO",#REF!="TRACTOCAMION"),"CONDUCTOR",#REF!)</f>
        <v>#REF!</v>
      </c>
      <c r="P96" s="49" t="e">
        <f>YEAR('Base Consolidada'!QM93)-YEAR('Base Consolidada'!CG93)</f>
        <v>#VALUE!</v>
      </c>
      <c r="Q96" s="51" t="e">
        <f>IF(#REF!=0," ",YEAR('Base Consolidada'!QM93)-YEAR(#REF!))</f>
        <v>#REF!</v>
      </c>
      <c r="R96" s="51" t="e">
        <f>IF(#REF!=0," ",YEAR('Base Consolidada'!QM93)-YEAR(#REF!))</f>
        <v>#REF!</v>
      </c>
      <c r="S96" s="51" t="e">
        <f>IF(#REF!=0," ",YEAR('Base Consolidada'!$QM$7)-YEAR(#REF!))</f>
        <v>#REF!</v>
      </c>
      <c r="T96" s="51" t="e">
        <f>IF(#REF!=0," ",YEAR('Base Consolidada'!$QM$7)-YEAR(#REF!))</f>
        <v>#REF!</v>
      </c>
      <c r="U96" s="51" t="e">
        <f>IF(#REF!=0," ",YEAR('Base Consolidada'!$QM$7)-YEAR(#REF!))</f>
        <v>#REF!</v>
      </c>
      <c r="V96" s="51" t="e">
        <f>IF(#REF!=0," ",YEAR('Base Consolidada'!$QM$7)-YEAR(#REF!))</f>
        <v>#REF!</v>
      </c>
      <c r="W96" s="51" t="e">
        <f>IF(#REF!=0," ",YEAR('Base Consolidada'!$QM$7)-YEAR(#REF!))</f>
        <v>#REF!</v>
      </c>
      <c r="X96" s="51" t="e">
        <f>IF(#REF!=0," ",YEAR('Base Consolidada'!$QM$7)-YEAR(#REF!))</f>
        <v>#REF!</v>
      </c>
      <c r="Y96" s="51" t="e">
        <f>IF(#REF!=0," ",YEAR('Base Consolidada'!$QM$7)-YEAR(#REF!))</f>
        <v>#REF!</v>
      </c>
      <c r="Z96" s="51" t="e">
        <f>IF(#REF!=0," ",YEAR('Base Consolidada'!$QM$7)-YEAR(#REF!))</f>
        <v>#REF!</v>
      </c>
      <c r="AA96" s="51" t="e">
        <f>IF(#REF!=0," ",YEAR('Base Consolidada'!$QM$7)-YEAR(#REF!))</f>
        <v>#REF!</v>
      </c>
      <c r="AB96" s="1" t="str">
        <f>IF('Base Consolidada'!CI93="********"," ",'Base Consolidada'!CI93)</f>
        <v>*****</v>
      </c>
      <c r="AC96" s="1" t="e">
        <f>IF(#REF!=0," ",#REF!)</f>
        <v>#REF!</v>
      </c>
      <c r="AD96" s="1" t="e">
        <f>#REF!</f>
        <v>#REF!</v>
      </c>
      <c r="AE96" s="1" t="e">
        <f>#REF!</f>
        <v>#REF!</v>
      </c>
      <c r="AF96" s="1" t="e">
        <f>#REF!</f>
        <v>#REF!</v>
      </c>
      <c r="AG96" s="1" t="e">
        <f>#REF!</f>
        <v>#REF!</v>
      </c>
      <c r="AH96" s="1" t="e">
        <f>#REF!</f>
        <v>#REF!</v>
      </c>
      <c r="AI96" s="1" t="e">
        <f>#REF!</f>
        <v>#REF!</v>
      </c>
      <c r="AJ96" s="1" t="e">
        <f>#REF!</f>
        <v>#REF!</v>
      </c>
      <c r="AK96" s="1" t="e">
        <f>#REF!</f>
        <v>#REF!</v>
      </c>
      <c r="AL96" s="1" t="e">
        <f>#REF!</f>
        <v>#REF!</v>
      </c>
      <c r="AM96" s="1" t="e">
        <f>#REF!</f>
        <v>#REF!</v>
      </c>
      <c r="AN96" s="1"/>
      <c r="AO96" s="1" t="e">
        <f>#REF!</f>
        <v>#REF!</v>
      </c>
      <c r="AP96" s="53" t="e">
        <f>#REF!</f>
        <v>#REF!</v>
      </c>
      <c r="AQ96" s="1" t="e">
        <f>#REF!</f>
        <v>#REF!</v>
      </c>
      <c r="AR96" s="1" t="e">
        <f>#REF!</f>
        <v>#REF!</v>
      </c>
      <c r="AS96" s="1" t="e">
        <f>#REF!</f>
        <v>#REF!</v>
      </c>
      <c r="AT96" s="54"/>
      <c r="AU96" s="54" t="e">
        <f>IF(#REF!=0," ",YEAR('Base Consolidada'!QM93)-YEAR(#REF!))</f>
        <v>#REF!</v>
      </c>
      <c r="AV96" s="54" t="e">
        <f>IF(#REF!=0," ",YEAR('Base Consolidada'!QM93)-YEAR(#REF!))</f>
        <v>#REF!</v>
      </c>
      <c r="AW96" s="54" t="e">
        <f>IF(#REF!=0," ",YEAR('Base Consolidada'!$QM$7)-YEAR(#REF!))</f>
        <v>#REF!</v>
      </c>
      <c r="AX96" s="54" t="e">
        <f>IF(#REF!=0," ",YEAR('Base Consolidada'!$QM$7)-YEAR(#REF!))</f>
        <v>#REF!</v>
      </c>
      <c r="AY96" s="54" t="e">
        <f>IF(#REF!=0," ",YEAR('Base Consolidada'!$QM$7)-YEAR(#REF!))</f>
        <v>#REF!</v>
      </c>
      <c r="AZ96" s="1"/>
      <c r="BA96" s="1" t="e">
        <f>#REF!</f>
        <v>#REF!</v>
      </c>
      <c r="BB96" s="1" t="e">
        <f>#REF!</f>
        <v>#REF!</v>
      </c>
      <c r="BC96" s="1" t="e">
        <f>#REF!</f>
        <v>#REF!</v>
      </c>
      <c r="BD96" s="1" t="e">
        <f>#REF!</f>
        <v>#REF!</v>
      </c>
      <c r="BE96" s="1" t="e">
        <f>#REF!</f>
        <v>#REF!</v>
      </c>
      <c r="BF96" s="1" t="str">
        <f>IF('Base Consolidada'!AJT93="APLICA",1," ")</f>
        <v> </v>
      </c>
      <c r="BG96" s="1" t="str">
        <f>IF('Base Consolidada'!AJU93="APLICA",1," ")</f>
        <v> </v>
      </c>
      <c r="BH96" s="1">
        <f>IF('Base Consolidada'!AJV93="APLICA",1," ")</f>
        <v>1</v>
      </c>
      <c r="BI96" s="1">
        <f>IF('Base Consolidada'!AJW93="APLICA",1," ")</f>
        <v>1</v>
      </c>
      <c r="BJ96" s="1">
        <f>IF('Base Consolidada'!AJX93="APLICA",1," ")</f>
        <v>1</v>
      </c>
      <c r="BK96" s="1">
        <f>IF('Base Consolidada'!AJY93="APLICA",1," ")</f>
        <v>1</v>
      </c>
      <c r="BL96" s="1" t="str">
        <f>IF('Base Consolidada'!AJZ93="APLICA",1," ")</f>
        <v> </v>
      </c>
      <c r="BM96" s="1" t="str">
        <f>IF('Base Consolidada'!AKA93="APLICA",1," ")</f>
        <v> </v>
      </c>
      <c r="BN96" s="1" t="str">
        <f>IF('Base Consolidada'!AKB93="APLICA",1," ")</f>
        <v> </v>
      </c>
      <c r="BO96" s="1" t="str">
        <f>IF('Base Consolidada'!AKC93="APLICA",1," ")</f>
        <v> </v>
      </c>
      <c r="BP96" s="1" t="str">
        <f>IF('Base Consolidada'!AKD93="APLICA",1," ")</f>
        <v> </v>
      </c>
      <c r="BQ96" s="1">
        <f>IF('Base Consolidada'!AKE93="APLICA",1," ")</f>
        <v>1</v>
      </c>
      <c r="BR96" s="1" t="str">
        <f>IF('Base Consolidada'!AKF93="APLICA",1," ")</f>
        <v> </v>
      </c>
      <c r="BS96" s="1" t="str">
        <f>IF('Base Consolidada'!AKG93="APLICA",1," ")</f>
        <v> </v>
      </c>
      <c r="BT96" s="1" t="str">
        <f>IF('Base Consolidada'!AKH93="APLICA",1," ")</f>
        <v> </v>
      </c>
      <c r="BU96" s="1" t="str">
        <f>IF('Base Consolidada'!AKI93="APLICA",1," ")</f>
        <v> </v>
      </c>
      <c r="BV96" s="1">
        <f>IF('Base Consolidada'!AKJ93="APLICA",1," ")</f>
        <v>1</v>
      </c>
      <c r="BW96" s="1" t="str">
        <f>IF('Base Consolidada'!AKK93="APLICA",1," ")</f>
        <v> </v>
      </c>
      <c r="BX96" s="1" t="str">
        <f>IF('Base Consolidada'!AKL93="APLICA",1," ")</f>
        <v> </v>
      </c>
      <c r="BY96" s="1" t="str">
        <f>IF('Base Consolidada'!AKM93="APLICA",1," ")</f>
        <v> </v>
      </c>
      <c r="BZ96" s="1" t="str">
        <f>IF('Base Consolidada'!AKN93="APLICA",1," ")</f>
        <v> </v>
      </c>
      <c r="CA96" s="1" t="str">
        <f>IF('Base Consolidada'!AKO93="APLICA",1," ")</f>
        <v> </v>
      </c>
      <c r="CB96" s="1">
        <f>IF('Base Consolidada'!AKP93="APLICA",1," ")</f>
        <v>1</v>
      </c>
      <c r="CC96" s="1">
        <f>IF('Base Consolidada'!AKQ93="APLICA",1," ")</f>
        <v>1</v>
      </c>
      <c r="CD96" s="1" t="str">
        <f>IF('Base Consolidada'!AKR93="APLICA",1," ")</f>
        <v> </v>
      </c>
      <c r="CE96" s="1" t="str">
        <f>IF('Base Consolidada'!AKS93="APLICA",1," ")</f>
        <v> </v>
      </c>
      <c r="CF96" s="1">
        <f>IF('Base Consolidada'!AKT93="APLICA",1," ")</f>
        <v>1</v>
      </c>
      <c r="CG96" s="1" t="str">
        <f>IF('Base Consolidada'!AKU93="APLICA",1," ")</f>
        <v> </v>
      </c>
      <c r="CH96" s="1">
        <f>IF('Base Consolidada'!AKV93="APLICA",1," ")</f>
        <v>1</v>
      </c>
      <c r="CI96" s="1" t="str">
        <f>IF('Base Consolidada'!AKW93="APLICA",1," ")</f>
        <v> </v>
      </c>
      <c r="CJ96" s="1" t="str">
        <f>IF('Base Consolidada'!AKX93="APLICA",1," ")</f>
        <v> </v>
      </c>
      <c r="CK96" s="1" t="str">
        <f>IF('Base Consolidada'!AKY93="APLICA",1," ")</f>
        <v> </v>
      </c>
      <c r="CL96" s="1" t="str">
        <f>IF('Base Consolidada'!AKZ93="APLICA",1," ")</f>
        <v> </v>
      </c>
      <c r="CM96" s="1" t="str">
        <f>IF('Base Consolidada'!ALA93="APLICA",1," ")</f>
        <v> </v>
      </c>
      <c r="CN96" s="1" t="str">
        <f>IF('Base Consolidada'!ALB93="APLICA",1," ")</f>
        <v> </v>
      </c>
      <c r="CO96" s="1" t="str">
        <f>IF('Base Consolidada'!ALC93="APLICA",1," ")</f>
        <v> </v>
      </c>
      <c r="CP96" s="1" t="str">
        <f>IF('Base Consolidada'!ALD93="APLICA",1," ")</f>
        <v> </v>
      </c>
      <c r="CQ96" s="1" t="str">
        <f>IF('Base Consolidada'!ALE93="APLICA",1," ")</f>
        <v> </v>
      </c>
      <c r="CR96" s="1" t="e">
        <f>IF('Base Consolidada'!#REF!="APLICA",1," ")</f>
        <v>#REF!</v>
      </c>
      <c r="CS96" s="1" t="e">
        <f>IF('Base Consolidada'!#REF!="APLICA",1," ")</f>
        <v>#REF!</v>
      </c>
      <c r="CT96" s="1" t="e">
        <f>IF('Base Consolidada'!#REF!="APLICA",1," ")</f>
        <v>#REF!</v>
      </c>
      <c r="CU96" s="1" t="e">
        <f>IF('Base Consolidada'!#REF!="APLICA",1," ")</f>
        <v>#REF!</v>
      </c>
      <c r="CV96" s="1" t="e">
        <f>IF('Base Consolidada'!#REF!="APLICA",1," ")</f>
        <v>#REF!</v>
      </c>
      <c r="CW96" s="1" t="e">
        <f>IF('Base Consolidada'!#REF!="APLICA",1," ")</f>
        <v>#REF!</v>
      </c>
      <c r="CX96" s="1" t="str">
        <f>IF('Base Consolidada'!ALF93="APLICA",1," ")</f>
        <v> </v>
      </c>
      <c r="CY96" s="1">
        <f>IF('Base Consolidada'!ALG93="APLICA",1," ")</f>
        <v>1</v>
      </c>
      <c r="CZ96" s="1">
        <f>IF('Base Consolidada'!ALH93="APLICA",1," ")</f>
        <v>1</v>
      </c>
      <c r="DA96" s="1" t="str">
        <f>IF('Base Consolidada'!ALI93="APLICA",1," ")</f>
        <v> </v>
      </c>
      <c r="DB96" s="1" t="str">
        <f>IF('Base Consolidada'!ALJ93="APLICA",1," ")</f>
        <v> </v>
      </c>
      <c r="DC96" s="1" t="str">
        <f>IF('Base Consolidada'!ALK93="APLICA",1," ")</f>
        <v> </v>
      </c>
      <c r="DD96" s="1" t="str">
        <f>IF('Base Consolidada'!ALL93="APLICA",1," ")</f>
        <v> </v>
      </c>
      <c r="DE96" s="1" t="str">
        <f>IF('Base Consolidada'!ALM93="APLICA",1," ")</f>
        <v> </v>
      </c>
      <c r="DF96" s="1" t="str">
        <f>IF('Base Consolidada'!ALN93="APLICA",1," ")</f>
        <v> </v>
      </c>
      <c r="DG96" s="1" t="str">
        <f>IF('Base Consolidada'!ALO93="APLICA",1," ")</f>
        <v> </v>
      </c>
      <c r="DH96" s="1" t="str">
        <f>IF('Base Consolidada'!ALP93="APLICA",1," ")</f>
        <v> </v>
      </c>
      <c r="DI96" s="1">
        <f>IF('Base Consolidada'!ALQ93="APLICA",1," ")</f>
        <v>1</v>
      </c>
      <c r="DJ96" s="1" t="str">
        <f>IF('Base Consolidada'!ALR93="APLICA",1," ")</f>
        <v> </v>
      </c>
      <c r="DK96" s="1" t="str">
        <f>IF('Base Consolidada'!ALS93="APLICA",1," ")</f>
        <v> </v>
      </c>
      <c r="DL96" s="1" t="str">
        <f>IF('Base Consolidada'!ALT93="APLICA",1," ")</f>
        <v> </v>
      </c>
      <c r="DM96" s="1" t="str">
        <f>IF('Base Consolidada'!ALU93="APLICA",1," ")</f>
        <v> </v>
      </c>
      <c r="DN96" s="1" t="str">
        <f>IF('Base Consolidada'!ALV93="APLICA",1," ")</f>
        <v> </v>
      </c>
      <c r="DO96" s="1" t="str">
        <f>IF('Base Consolidada'!ALW93="APLICA",1," ")</f>
        <v> </v>
      </c>
      <c r="DP96" s="1" t="str">
        <f>IF('Base Consolidada'!ALX93="APLICA",1," ")</f>
        <v> </v>
      </c>
    </row>
    <row r="97" ht="14.5" spans="1:120">
      <c r="A97" s="49">
        <f>'Base Consolidada'!B94</f>
        <v>129</v>
      </c>
      <c r="B97" s="1" t="s">
        <v>3884</v>
      </c>
      <c r="C97" s="1" t="s">
        <v>3981</v>
      </c>
      <c r="D97" s="1" t="str">
        <f>IF(OR('Base Consolidada'!DW94="VOLQUETA",'Base Consolidada'!DW94="BUS",'Base Consolidada'!DW94="BUSETA",'Base Consolidada'!DW94="CAMIÓN",'Base Consolidada'!DW94="AUTOMÓVIL",'Base Consolidada'!DW94="CAMIONETA",'Base Consolidada'!DW94="MICROBUS",'Base Consolidada'!DW94="CAMPERO",'Base Consolidada'!DW94="TRACTOCAMION"),"CONDUCTOR",'Base Consolidada'!DW94)</f>
        <v>CONDUCTOR</v>
      </c>
      <c r="E97" s="1" t="e">
        <f>IF(OR(#REF!="VOLQUETA",#REF!="BUS",#REF!="BUSETA",#REF!="CAMIÓN",#REF!="AUTOMÓVIL",#REF!="CAMIONETA",#REF!="MICROBUS",#REF!="CAMPERO",#REF!="TRACTOCAMION"),"CONDUCTOR",#REF!)</f>
        <v>#REF!</v>
      </c>
      <c r="F97" s="1" t="e">
        <f>IF(OR(#REF!="VOLQUETA",#REF!="BUS",#REF!="BUSETA",#REF!="CAMIÓN",#REF!="AUTOMÓVIL",#REF!="CAMIONETA",#REF!="MICROBUS",#REF!="CAMPERO",#REF!="TRACTOCAMION"),"CONDUCTOR",#REF!)</f>
        <v>#REF!</v>
      </c>
      <c r="G97" s="49" t="e">
        <f>IF(OR(#REF!="VOLQUETA",#REF!="BUS",#REF!="BUSETA",#REF!="CAMIÓN",#REF!="AUTOMÓVIL",#REF!="CAMIONETA",#REF!="MICROBUS",#REF!="CAMPERO",#REF!="TRACTOCAMION"),"CONDUCTOR",#REF!)</f>
        <v>#REF!</v>
      </c>
      <c r="H97" s="49" t="e">
        <f>IF(OR(#REF!="VOLQUETA",#REF!="BUS",#REF!="BUSETA",#REF!="CAMIÓN",#REF!="AUTOMÓVIL",#REF!="CAMIONETA",#REF!="MICROBUS",#REF!="CAMPERO",#REF!="TRACTOCAMION"),"CONDUCTOR",#REF!)</f>
        <v>#REF!</v>
      </c>
      <c r="I97" s="49" t="e">
        <f>IF(OR(#REF!="VOLQUETA",#REF!="BUS",#REF!="BUSETA",#REF!="CAMIÓN",#REF!="AUTOMÓVIL",#REF!="CAMIONETA",#REF!="MICROBUS",#REF!="CAMPERO",#REF!="TRACTOCAMION"),"CONDUCTOR",#REF!)</f>
        <v>#REF!</v>
      </c>
      <c r="J97" s="49" t="e">
        <f>IF(OR(#REF!="VOLQUETA",#REF!="BUS",#REF!="BUSETA",#REF!="CAMIÓN",#REF!="AUTOMÓVIL",#REF!="CAMIONETA",#REF!="MICROBUS",#REF!="CAMPERO",#REF!="TRACTOCAMION"),"CONDUCTOR",#REF!)</f>
        <v>#REF!</v>
      </c>
      <c r="K97" s="49" t="e">
        <f>IF(OR(#REF!="VOLQUETA",#REF!="BUS",#REF!="BUSETA",#REF!="CAMIÓN",#REF!="AUTOMÓVIL",#REF!="CAMIONETA",#REF!="MICROBUS",#REF!="CAMPERO",#REF!="TRACTOCAMION"),"CONDUCTOR",#REF!)</f>
        <v>#REF!</v>
      </c>
      <c r="L97" s="49" t="e">
        <f>IF(OR(#REF!="VOLQUETA",#REF!="BUS",#REF!="BUSETA",#REF!="CAMIÓN",#REF!="AUTOMÓVIL",#REF!="CAMIONETA",#REF!="MICROBUS",#REF!="CAMPERO",#REF!="TRACTOCAMION"),"CONDUCTOR",#REF!)</f>
        <v>#REF!</v>
      </c>
      <c r="M97" s="49" t="e">
        <f>IF(OR(#REF!="VOLQUETA",#REF!="BUS",#REF!="BUSETA",#REF!="CAMIÓN",#REF!="AUTOMÓVIL",#REF!="CAMIONETA",#REF!="MICROBUS",#REF!="CAMPERO",#REF!="TRACTOCAMION"),"CONDUCTOR",#REF!)</f>
        <v>#REF!</v>
      </c>
      <c r="N97" s="49" t="e">
        <f>IF(OR(#REF!="VOLQUETA",#REF!="BUS",#REF!="BUSETA",#REF!="CAMIÓN",#REF!="AUTOMÓVIL",#REF!="CAMIONETA",#REF!="MICROBUS",#REF!="CAMPERO",#REF!="TRACTOCAMION"),"CONDUCTOR",#REF!)</f>
        <v>#REF!</v>
      </c>
      <c r="O97" s="49" t="e">
        <f>IF(OR(#REF!="VOLQUETA",#REF!="BUS",#REF!="BUSETA",#REF!="CAMIÓN",#REF!="AUTOMÓVIL",#REF!="CAMIONETA",#REF!="MICROBUS",#REF!="CAMPERO",#REF!="TRACTOCAMION"),"CONDUCTOR",#REF!)</f>
        <v>#REF!</v>
      </c>
      <c r="P97" s="49" t="e">
        <f>YEAR('Base Consolidada'!QM94)-YEAR('Base Consolidada'!CG94)</f>
        <v>#VALUE!</v>
      </c>
      <c r="Q97" s="51" t="e">
        <f>IF(#REF!=0," ",YEAR('Base Consolidada'!QM94)-YEAR(#REF!))</f>
        <v>#REF!</v>
      </c>
      <c r="R97" s="51" t="e">
        <f>IF(#REF!=0," ",YEAR('Base Consolidada'!QM94)-YEAR(#REF!))</f>
        <v>#REF!</v>
      </c>
      <c r="S97" s="51" t="e">
        <f>IF(#REF!=0," ",YEAR('Base Consolidada'!$QM$7)-YEAR(#REF!))</f>
        <v>#REF!</v>
      </c>
      <c r="T97" s="51" t="e">
        <f>IF(#REF!=0," ",YEAR('Base Consolidada'!$QM$7)-YEAR(#REF!))</f>
        <v>#REF!</v>
      </c>
      <c r="U97" s="51" t="e">
        <f>IF(#REF!=0," ",YEAR('Base Consolidada'!$QM$7)-YEAR(#REF!))</f>
        <v>#REF!</v>
      </c>
      <c r="V97" s="51" t="e">
        <f>IF(#REF!=0," ",YEAR('Base Consolidada'!$QM$7)-YEAR(#REF!))</f>
        <v>#REF!</v>
      </c>
      <c r="W97" s="51" t="e">
        <f>IF(#REF!=0," ",YEAR('Base Consolidada'!$QM$7)-YEAR(#REF!))</f>
        <v>#REF!</v>
      </c>
      <c r="X97" s="51" t="e">
        <f>IF(#REF!=0," ",YEAR('Base Consolidada'!$QM$7)-YEAR(#REF!))</f>
        <v>#REF!</v>
      </c>
      <c r="Y97" s="51" t="e">
        <f>IF(#REF!=0," ",YEAR('Base Consolidada'!$QM$7)-YEAR(#REF!))</f>
        <v>#REF!</v>
      </c>
      <c r="Z97" s="51" t="e">
        <f>IF(#REF!=0," ",YEAR('Base Consolidada'!$QM$7)-YEAR(#REF!))</f>
        <v>#REF!</v>
      </c>
      <c r="AA97" s="51" t="e">
        <f>IF(#REF!=0," ",YEAR('Base Consolidada'!$QM$7)-YEAR(#REF!))</f>
        <v>#REF!</v>
      </c>
      <c r="AB97" s="1" t="str">
        <f>IF('Base Consolidada'!CI94="********"," ",'Base Consolidada'!CI94)</f>
        <v>*****</v>
      </c>
      <c r="AC97" s="1" t="e">
        <f>IF(#REF!=0," ",#REF!)</f>
        <v>#REF!</v>
      </c>
      <c r="AD97" s="1" t="e">
        <f>#REF!</f>
        <v>#REF!</v>
      </c>
      <c r="AE97" s="1" t="e">
        <f>#REF!</f>
        <v>#REF!</v>
      </c>
      <c r="AF97" s="1" t="e">
        <f>#REF!</f>
        <v>#REF!</v>
      </c>
      <c r="AG97" s="1" t="e">
        <f>#REF!</f>
        <v>#REF!</v>
      </c>
      <c r="AH97" s="1" t="e">
        <f>#REF!</f>
        <v>#REF!</v>
      </c>
      <c r="AI97" s="1" t="e">
        <f>#REF!</f>
        <v>#REF!</v>
      </c>
      <c r="AJ97" s="1" t="e">
        <f>#REF!</f>
        <v>#REF!</v>
      </c>
      <c r="AK97" s="1" t="e">
        <f>#REF!</f>
        <v>#REF!</v>
      </c>
      <c r="AL97" s="1" t="e">
        <f>#REF!</f>
        <v>#REF!</v>
      </c>
      <c r="AM97" s="1" t="e">
        <f>#REF!</f>
        <v>#REF!</v>
      </c>
      <c r="AN97" s="1" t="str">
        <f>'Base Consolidada'!MX94</f>
        <v>PEATÓN</v>
      </c>
      <c r="AO97" s="1" t="e">
        <f>#REF!</f>
        <v>#REF!</v>
      </c>
      <c r="AP97" s="53" t="e">
        <f>#REF!</f>
        <v>#REF!</v>
      </c>
      <c r="AQ97" s="1" t="e">
        <f>#REF!</f>
        <v>#REF!</v>
      </c>
      <c r="AR97" s="1" t="e">
        <f>#REF!</f>
        <v>#REF!</v>
      </c>
      <c r="AS97" s="1" t="e">
        <f>#REF!</f>
        <v>#REF!</v>
      </c>
      <c r="AT97" s="54"/>
      <c r="AU97" s="54" t="e">
        <f>IF(#REF!=0," ",YEAR('Base Consolidada'!QM94)-YEAR(#REF!))</f>
        <v>#REF!</v>
      </c>
      <c r="AV97" s="54" t="e">
        <f>IF(#REF!=0," ",YEAR('Base Consolidada'!QM94)-YEAR(#REF!))</f>
        <v>#REF!</v>
      </c>
      <c r="AW97" s="54" t="e">
        <f>IF(#REF!=0," ",YEAR('Base Consolidada'!$QM$7)-YEAR(#REF!))</f>
        <v>#REF!</v>
      </c>
      <c r="AX97" s="54" t="e">
        <f>IF(#REF!=0," ",YEAR('Base Consolidada'!$QM$7)-YEAR(#REF!))</f>
        <v>#REF!</v>
      </c>
      <c r="AY97" s="54" t="e">
        <f>IF(#REF!=0," ",YEAR('Base Consolidada'!$QM$7)-YEAR(#REF!))</f>
        <v>#REF!</v>
      </c>
      <c r="AZ97" s="1" t="str">
        <f>'Base Consolidada'!MY94</f>
        <v>MUERTO</v>
      </c>
      <c r="BA97" s="1" t="e">
        <f>#REF!</f>
        <v>#REF!</v>
      </c>
      <c r="BB97" s="1" t="e">
        <f>#REF!</f>
        <v>#REF!</v>
      </c>
      <c r="BC97" s="1" t="e">
        <f>#REF!</f>
        <v>#REF!</v>
      </c>
      <c r="BD97" s="1" t="e">
        <f>#REF!</f>
        <v>#REF!</v>
      </c>
      <c r="BE97" s="1" t="e">
        <f>#REF!</f>
        <v>#REF!</v>
      </c>
      <c r="BF97" s="1">
        <f>IF('Base Consolidada'!AJT94="APLICA",1," ")</f>
        <v>1</v>
      </c>
      <c r="BG97" s="1" t="str">
        <f>IF('Base Consolidada'!AJU94="APLICA",1," ")</f>
        <v> </v>
      </c>
      <c r="BH97" s="1" t="str">
        <f>IF('Base Consolidada'!AJV94="APLICA",1," ")</f>
        <v> </v>
      </c>
      <c r="BI97" s="1" t="str">
        <f>IF('Base Consolidada'!AJW94="APLICA",1," ")</f>
        <v> </v>
      </c>
      <c r="BJ97" s="1">
        <f>IF('Base Consolidada'!AJX94="APLICA",1," ")</f>
        <v>1</v>
      </c>
      <c r="BK97" s="1" t="str">
        <f>IF('Base Consolidada'!AJY94="APLICA",1," ")</f>
        <v> </v>
      </c>
      <c r="BL97" s="1" t="str">
        <f>IF('Base Consolidada'!AJZ94="APLICA",1," ")</f>
        <v> </v>
      </c>
      <c r="BM97" s="1" t="str">
        <f>IF('Base Consolidada'!AKA94="APLICA",1," ")</f>
        <v> </v>
      </c>
      <c r="BN97" s="1" t="str">
        <f>IF('Base Consolidada'!AKB94="APLICA",1," ")</f>
        <v> </v>
      </c>
      <c r="BO97" s="1">
        <f>IF('Base Consolidada'!AKC94="APLICA",1," ")</f>
        <v>1</v>
      </c>
      <c r="BP97" s="1" t="str">
        <f>IF('Base Consolidada'!AKD94="APLICA",1," ")</f>
        <v> </v>
      </c>
      <c r="BQ97" s="1" t="str">
        <f>IF('Base Consolidada'!AKE94="APLICA",1," ")</f>
        <v> </v>
      </c>
      <c r="BR97" s="1">
        <f>IF('Base Consolidada'!AKF94="APLICA",1," ")</f>
        <v>1</v>
      </c>
      <c r="BS97" s="1" t="str">
        <f>IF('Base Consolidada'!AKG94="APLICA",1," ")</f>
        <v> </v>
      </c>
      <c r="BT97" s="1" t="str">
        <f>IF('Base Consolidada'!AKH94="APLICA",1," ")</f>
        <v> </v>
      </c>
      <c r="BU97" s="1" t="str">
        <f>IF('Base Consolidada'!AKI94="APLICA",1," ")</f>
        <v> </v>
      </c>
      <c r="BV97" s="1" t="str">
        <f>IF('Base Consolidada'!AKJ94="APLICA",1," ")</f>
        <v> </v>
      </c>
      <c r="BW97" s="1" t="str">
        <f>IF('Base Consolidada'!AKK94="APLICA",1," ")</f>
        <v> </v>
      </c>
      <c r="BX97" s="1" t="str">
        <f>IF('Base Consolidada'!AKL94="APLICA",1," ")</f>
        <v> </v>
      </c>
      <c r="BY97" s="1">
        <f>IF('Base Consolidada'!AKM94="APLICA",1," ")</f>
        <v>1</v>
      </c>
      <c r="BZ97" s="1" t="str">
        <f>IF('Base Consolidada'!AKN94="APLICA",1," ")</f>
        <v> </v>
      </c>
      <c r="CA97" s="1" t="str">
        <f>IF('Base Consolidada'!AKO94="APLICA",1," ")</f>
        <v> </v>
      </c>
      <c r="CB97" s="1" t="str">
        <f>IF('Base Consolidada'!AKP94="APLICA",1," ")</f>
        <v> </v>
      </c>
      <c r="CC97" s="1" t="str">
        <f>IF('Base Consolidada'!AKQ94="APLICA",1," ")</f>
        <v> </v>
      </c>
      <c r="CD97" s="1" t="str">
        <f>IF('Base Consolidada'!AKR94="APLICA",1," ")</f>
        <v> </v>
      </c>
      <c r="CE97" s="1" t="str">
        <f>IF('Base Consolidada'!AKS94="APLICA",1," ")</f>
        <v> </v>
      </c>
      <c r="CF97" s="1" t="str">
        <f>IF('Base Consolidada'!AKT94="APLICA",1," ")</f>
        <v> </v>
      </c>
      <c r="CG97" s="1" t="str">
        <f>IF('Base Consolidada'!AKU94="APLICA",1," ")</f>
        <v> </v>
      </c>
      <c r="CH97" s="1">
        <f>IF('Base Consolidada'!AKV94="APLICA",1," ")</f>
        <v>1</v>
      </c>
      <c r="CI97" s="1">
        <f>IF('Base Consolidada'!AKW94="APLICA",1," ")</f>
        <v>1</v>
      </c>
      <c r="CJ97" s="1" t="str">
        <f>IF('Base Consolidada'!AKX94="APLICA",1," ")</f>
        <v> </v>
      </c>
      <c r="CK97" s="1" t="str">
        <f>IF('Base Consolidada'!AKY94="APLICA",1," ")</f>
        <v> </v>
      </c>
      <c r="CL97" s="1" t="str">
        <f>IF('Base Consolidada'!AKZ94="APLICA",1," ")</f>
        <v> </v>
      </c>
      <c r="CM97" s="1" t="str">
        <f>IF('Base Consolidada'!ALA94="APLICA",1," ")</f>
        <v> </v>
      </c>
      <c r="CN97" s="1" t="str">
        <f>IF('Base Consolidada'!ALB94="APLICA",1," ")</f>
        <v> </v>
      </c>
      <c r="CO97" s="1" t="str">
        <f>IF('Base Consolidada'!ALC94="APLICA",1," ")</f>
        <v> </v>
      </c>
      <c r="CP97" s="1" t="str">
        <f>IF('Base Consolidada'!ALD94="APLICA",1," ")</f>
        <v> </v>
      </c>
      <c r="CQ97" s="1" t="str">
        <f>IF('Base Consolidada'!ALE94="APLICA",1," ")</f>
        <v> </v>
      </c>
      <c r="CR97" s="1" t="e">
        <f>IF('Base Consolidada'!#REF!="APLICA",1," ")</f>
        <v>#REF!</v>
      </c>
      <c r="CS97" s="1" t="e">
        <f>IF('Base Consolidada'!#REF!="APLICA",1," ")</f>
        <v>#REF!</v>
      </c>
      <c r="CT97" s="1" t="e">
        <f>IF('Base Consolidada'!#REF!="APLICA",1," ")</f>
        <v>#REF!</v>
      </c>
      <c r="CU97" s="1" t="e">
        <f>IF('Base Consolidada'!#REF!="APLICA",1," ")</f>
        <v>#REF!</v>
      </c>
      <c r="CV97" s="1" t="e">
        <f>IF('Base Consolidada'!#REF!="APLICA",1," ")</f>
        <v>#REF!</v>
      </c>
      <c r="CW97" s="1" t="e">
        <f>IF('Base Consolidada'!#REF!="APLICA",1," ")</f>
        <v>#REF!</v>
      </c>
      <c r="CX97" s="1">
        <f>IF('Base Consolidada'!ALF94="APLICA",1," ")</f>
        <v>1</v>
      </c>
      <c r="CY97" s="1" t="str">
        <f>IF('Base Consolidada'!ALG94="APLICA",1," ")</f>
        <v> </v>
      </c>
      <c r="CZ97" s="1">
        <f>IF('Base Consolidada'!ALH94="APLICA",1," ")</f>
        <v>1</v>
      </c>
      <c r="DA97" s="1" t="str">
        <f>IF('Base Consolidada'!ALI94="APLICA",1," ")</f>
        <v> </v>
      </c>
      <c r="DB97" s="1">
        <f>IF('Base Consolidada'!ALJ94="APLICA",1," ")</f>
        <v>1</v>
      </c>
      <c r="DC97" s="1" t="str">
        <f>IF('Base Consolidada'!ALK94="APLICA",1," ")</f>
        <v> </v>
      </c>
      <c r="DD97" s="1" t="str">
        <f>IF('Base Consolidada'!ALL94="APLICA",1," ")</f>
        <v> </v>
      </c>
      <c r="DE97" s="1" t="str">
        <f>IF('Base Consolidada'!ALM94="APLICA",1," ")</f>
        <v> </v>
      </c>
      <c r="DF97" s="1" t="str">
        <f>IF('Base Consolidada'!ALN94="APLICA",1," ")</f>
        <v> </v>
      </c>
      <c r="DG97" s="1" t="str">
        <f>IF('Base Consolidada'!ALO94="APLICA",1," ")</f>
        <v> </v>
      </c>
      <c r="DH97" s="1">
        <f>IF('Base Consolidada'!ALP94="APLICA",1," ")</f>
        <v>1</v>
      </c>
      <c r="DI97" s="1">
        <f>IF('Base Consolidada'!ALQ94="APLICA",1," ")</f>
        <v>1</v>
      </c>
      <c r="DJ97" s="1" t="str">
        <f>IF('Base Consolidada'!ALR94="APLICA",1," ")</f>
        <v> </v>
      </c>
      <c r="DK97" s="1" t="str">
        <f>IF('Base Consolidada'!ALS94="APLICA",1," ")</f>
        <v> </v>
      </c>
      <c r="DL97" s="1" t="str">
        <f>IF('Base Consolidada'!ALT94="APLICA",1," ")</f>
        <v> </v>
      </c>
      <c r="DM97" s="1" t="str">
        <f>IF('Base Consolidada'!ALU94="APLICA",1," ")</f>
        <v> </v>
      </c>
      <c r="DN97" s="1" t="str">
        <f>IF('Base Consolidada'!ALV94="APLICA",1," ")</f>
        <v> </v>
      </c>
      <c r="DO97" s="1" t="str">
        <f>IF('Base Consolidada'!ALW94="APLICA",1," ")</f>
        <v> </v>
      </c>
      <c r="DP97" s="1" t="str">
        <f>IF('Base Consolidada'!ALX94="APLICA",1," ")</f>
        <v> </v>
      </c>
    </row>
    <row r="98" ht="14.5" spans="1:120">
      <c r="A98" s="49">
        <f>'Base Consolidada'!B95</f>
        <v>130</v>
      </c>
      <c r="B98" s="1" t="s">
        <v>3982</v>
      </c>
      <c r="C98" s="1" t="s">
        <v>3983</v>
      </c>
      <c r="D98" s="1" t="str">
        <f>IF(OR('Base Consolidada'!DW95="VOLQUETA",'Base Consolidada'!DW95="BUS",'Base Consolidada'!DW95="BUSETA",'Base Consolidada'!DW95="CAMIÓN",'Base Consolidada'!DW95="AUTOMÓVIL",'Base Consolidada'!DW95="CAMIONETA",'Base Consolidada'!DW95="MICROBUS",'Base Consolidada'!DW95="CAMPERO",'Base Consolidada'!DW95="TRACTOCAMION"),"CONDUCTOR",'Base Consolidada'!DW95)</f>
        <v>CONDUCTOR</v>
      </c>
      <c r="E98" s="1" t="e">
        <f>IF(OR(#REF!="VOLQUETA",#REF!="BUS",#REF!="BUSETA",#REF!="CAMIÓN",#REF!="AUTOMÓVIL",#REF!="CAMIONETA",#REF!="MICROBUS",#REF!="CAMPERO",#REF!="TRACTOCAMION"),"CONDUCTOR",#REF!)</f>
        <v>#REF!</v>
      </c>
      <c r="F98" s="1" t="e">
        <f>IF(OR(#REF!="VOLQUETA",#REF!="BUS",#REF!="BUSETA",#REF!="CAMIÓN",#REF!="AUTOMÓVIL",#REF!="CAMIONETA",#REF!="MICROBUS",#REF!="CAMPERO",#REF!="TRACTOCAMION"),"CONDUCTOR",#REF!)</f>
        <v>#REF!</v>
      </c>
      <c r="G98" s="49" t="e">
        <f>IF(OR(#REF!="VOLQUETA",#REF!="BUS",#REF!="BUSETA",#REF!="CAMIÓN",#REF!="AUTOMÓVIL",#REF!="CAMIONETA",#REF!="MICROBUS",#REF!="CAMPERO",#REF!="TRACTOCAMION"),"CONDUCTOR",#REF!)</f>
        <v>#REF!</v>
      </c>
      <c r="H98" s="49" t="e">
        <f>IF(OR(#REF!="VOLQUETA",#REF!="BUS",#REF!="BUSETA",#REF!="CAMIÓN",#REF!="AUTOMÓVIL",#REF!="CAMIONETA",#REF!="MICROBUS",#REF!="CAMPERO",#REF!="TRACTOCAMION"),"CONDUCTOR",#REF!)</f>
        <v>#REF!</v>
      </c>
      <c r="I98" s="49" t="e">
        <f>IF(OR(#REF!="VOLQUETA",#REF!="BUS",#REF!="BUSETA",#REF!="CAMIÓN",#REF!="AUTOMÓVIL",#REF!="CAMIONETA",#REF!="MICROBUS",#REF!="CAMPERO",#REF!="TRACTOCAMION"),"CONDUCTOR",#REF!)</f>
        <v>#REF!</v>
      </c>
      <c r="J98" s="49" t="e">
        <f>IF(OR(#REF!="VOLQUETA",#REF!="BUS",#REF!="BUSETA",#REF!="CAMIÓN",#REF!="AUTOMÓVIL",#REF!="CAMIONETA",#REF!="MICROBUS",#REF!="CAMPERO",#REF!="TRACTOCAMION"),"CONDUCTOR",#REF!)</f>
        <v>#REF!</v>
      </c>
      <c r="K98" s="49" t="e">
        <f>IF(OR(#REF!="VOLQUETA",#REF!="BUS",#REF!="BUSETA",#REF!="CAMIÓN",#REF!="AUTOMÓVIL",#REF!="CAMIONETA",#REF!="MICROBUS",#REF!="CAMPERO",#REF!="TRACTOCAMION"),"CONDUCTOR",#REF!)</f>
        <v>#REF!</v>
      </c>
      <c r="L98" s="49" t="e">
        <f>IF(OR(#REF!="VOLQUETA",#REF!="BUS",#REF!="BUSETA",#REF!="CAMIÓN",#REF!="AUTOMÓVIL",#REF!="CAMIONETA",#REF!="MICROBUS",#REF!="CAMPERO",#REF!="TRACTOCAMION"),"CONDUCTOR",#REF!)</f>
        <v>#REF!</v>
      </c>
      <c r="M98" s="49" t="e">
        <f>IF(OR(#REF!="VOLQUETA",#REF!="BUS",#REF!="BUSETA",#REF!="CAMIÓN",#REF!="AUTOMÓVIL",#REF!="CAMIONETA",#REF!="MICROBUS",#REF!="CAMPERO",#REF!="TRACTOCAMION"),"CONDUCTOR",#REF!)</f>
        <v>#REF!</v>
      </c>
      <c r="N98" s="49" t="e">
        <f>IF(OR(#REF!="VOLQUETA",#REF!="BUS",#REF!="BUSETA",#REF!="CAMIÓN",#REF!="AUTOMÓVIL",#REF!="CAMIONETA",#REF!="MICROBUS",#REF!="CAMPERO",#REF!="TRACTOCAMION"),"CONDUCTOR",#REF!)</f>
        <v>#REF!</v>
      </c>
      <c r="O98" s="49" t="e">
        <f>IF(OR(#REF!="VOLQUETA",#REF!="BUS",#REF!="BUSETA",#REF!="CAMIÓN",#REF!="AUTOMÓVIL",#REF!="CAMIONETA",#REF!="MICROBUS",#REF!="CAMPERO",#REF!="TRACTOCAMION"),"CONDUCTOR",#REF!)</f>
        <v>#REF!</v>
      </c>
      <c r="P98" s="49" t="e">
        <f>YEAR('Base Consolidada'!QM95)-YEAR('Base Consolidada'!CG95)</f>
        <v>#VALUE!</v>
      </c>
      <c r="Q98" s="51" t="e">
        <f>IF(#REF!=0," ",YEAR('Base Consolidada'!QM95)-YEAR(#REF!))</f>
        <v>#REF!</v>
      </c>
      <c r="R98" s="51" t="e">
        <f>IF(#REF!=0," ",YEAR('Base Consolidada'!QM95)-YEAR(#REF!))</f>
        <v>#REF!</v>
      </c>
      <c r="S98" s="51" t="e">
        <f>IF(#REF!=0," ",YEAR('Base Consolidada'!$QM$7)-YEAR(#REF!))</f>
        <v>#REF!</v>
      </c>
      <c r="T98" s="51" t="e">
        <f>IF(#REF!=0," ",YEAR('Base Consolidada'!$QM$7)-YEAR(#REF!))</f>
        <v>#REF!</v>
      </c>
      <c r="U98" s="51" t="e">
        <f>IF(#REF!=0," ",YEAR('Base Consolidada'!$QM$7)-YEAR(#REF!))</f>
        <v>#REF!</v>
      </c>
      <c r="V98" s="51" t="e">
        <f>IF(#REF!=0," ",YEAR('Base Consolidada'!$QM$7)-YEAR(#REF!))</f>
        <v>#REF!</v>
      </c>
      <c r="W98" s="51" t="e">
        <f>IF(#REF!=0," ",YEAR('Base Consolidada'!$QM$7)-YEAR(#REF!))</f>
        <v>#REF!</v>
      </c>
      <c r="X98" s="51" t="e">
        <f>IF(#REF!=0," ",YEAR('Base Consolidada'!$QM$7)-YEAR(#REF!))</f>
        <v>#REF!</v>
      </c>
      <c r="Y98" s="51" t="e">
        <f>IF(#REF!=0," ",YEAR('Base Consolidada'!$QM$7)-YEAR(#REF!))</f>
        <v>#REF!</v>
      </c>
      <c r="Z98" s="51" t="e">
        <f>IF(#REF!=0," ",YEAR('Base Consolidada'!$QM$7)-YEAR(#REF!))</f>
        <v>#REF!</v>
      </c>
      <c r="AA98" s="51" t="e">
        <f>IF(#REF!=0," ",YEAR('Base Consolidada'!$QM$7)-YEAR(#REF!))</f>
        <v>#REF!</v>
      </c>
      <c r="AB98" s="1" t="str">
        <f>IF('Base Consolidada'!CI95="********"," ",'Base Consolidada'!CI95)</f>
        <v>*****</v>
      </c>
      <c r="AC98" s="1" t="e">
        <f>IF(#REF!=0," ",#REF!)</f>
        <v>#REF!</v>
      </c>
      <c r="AD98" s="1" t="e">
        <f>#REF!</f>
        <v>#REF!</v>
      </c>
      <c r="AE98" s="1" t="e">
        <f>#REF!</f>
        <v>#REF!</v>
      </c>
      <c r="AF98" s="1" t="e">
        <f>#REF!</f>
        <v>#REF!</v>
      </c>
      <c r="AG98" s="1" t="e">
        <f>#REF!</f>
        <v>#REF!</v>
      </c>
      <c r="AH98" s="1" t="e">
        <f>#REF!</f>
        <v>#REF!</v>
      </c>
      <c r="AI98" s="1" t="e">
        <f>#REF!</f>
        <v>#REF!</v>
      </c>
      <c r="AJ98" s="1" t="e">
        <f>#REF!</f>
        <v>#REF!</v>
      </c>
      <c r="AK98" s="1" t="e">
        <f>#REF!</f>
        <v>#REF!</v>
      </c>
      <c r="AL98" s="1" t="e">
        <f>#REF!</f>
        <v>#REF!</v>
      </c>
      <c r="AM98" s="1" t="e">
        <f>#REF!</f>
        <v>#REF!</v>
      </c>
      <c r="AN98" s="1" t="str">
        <f>'Base Consolidada'!MX95</f>
        <v>PEATÓN</v>
      </c>
      <c r="AO98" s="1" t="e">
        <f>#REF!</f>
        <v>#REF!</v>
      </c>
      <c r="AP98" s="53" t="e">
        <f>#REF!</f>
        <v>#REF!</v>
      </c>
      <c r="AQ98" s="1" t="e">
        <f>#REF!</f>
        <v>#REF!</v>
      </c>
      <c r="AR98" s="1" t="e">
        <f>#REF!</f>
        <v>#REF!</v>
      </c>
      <c r="AS98" s="1" t="e">
        <f>#REF!</f>
        <v>#REF!</v>
      </c>
      <c r="AT98" s="54" t="e">
        <f>YEAR('Base Consolidada'!QM95)-YEAR('Base Consolidada'!ML95)</f>
        <v>#VALUE!</v>
      </c>
      <c r="AU98" s="54" t="e">
        <f>IF(#REF!=0," ",YEAR('Base Consolidada'!QM95)-YEAR(#REF!))</f>
        <v>#REF!</v>
      </c>
      <c r="AV98" s="54" t="e">
        <f>IF(#REF!=0," ",YEAR('Base Consolidada'!QM95)-YEAR(#REF!))</f>
        <v>#REF!</v>
      </c>
      <c r="AW98" s="54" t="e">
        <f>IF(#REF!=0," ",YEAR('Base Consolidada'!$QM$7)-YEAR(#REF!))</f>
        <v>#REF!</v>
      </c>
      <c r="AX98" s="54" t="e">
        <f>IF(#REF!=0," ",YEAR('Base Consolidada'!$QM$7)-YEAR(#REF!))</f>
        <v>#REF!</v>
      </c>
      <c r="AY98" s="54" t="e">
        <f>IF(#REF!=0," ",YEAR('Base Consolidada'!$QM$7)-YEAR(#REF!))</f>
        <v>#REF!</v>
      </c>
      <c r="AZ98" s="1" t="str">
        <f>'Base Consolidada'!MY95</f>
        <v>HERIDO</v>
      </c>
      <c r="BA98" s="1" t="e">
        <f>#REF!</f>
        <v>#REF!</v>
      </c>
      <c r="BB98" s="1" t="e">
        <f>#REF!</f>
        <v>#REF!</v>
      </c>
      <c r="BC98" s="1" t="e">
        <f>#REF!</f>
        <v>#REF!</v>
      </c>
      <c r="BD98" s="1" t="e">
        <f>#REF!</f>
        <v>#REF!</v>
      </c>
      <c r="BE98" s="1" t="e">
        <f>#REF!</f>
        <v>#REF!</v>
      </c>
      <c r="BF98" s="1" t="str">
        <f>IF('Base Consolidada'!AJT95="APLICA",1," ")</f>
        <v> </v>
      </c>
      <c r="BG98" s="1" t="str">
        <f>IF('Base Consolidada'!AJU95="APLICA",1," ")</f>
        <v> </v>
      </c>
      <c r="BH98" s="1" t="str">
        <f>IF('Base Consolidada'!AJV95="APLICA",1," ")</f>
        <v> </v>
      </c>
      <c r="BI98" s="1" t="str">
        <f>IF('Base Consolidada'!AJW95="APLICA",1," ")</f>
        <v> </v>
      </c>
      <c r="BJ98" s="1" t="str">
        <f>IF('Base Consolidada'!AJX95="APLICA",1," ")</f>
        <v> </v>
      </c>
      <c r="BK98" s="1">
        <f>IF('Base Consolidada'!AJY95="APLICA",1," ")</f>
        <v>1</v>
      </c>
      <c r="BL98" s="1">
        <f>IF('Base Consolidada'!AJZ95="APLICA",1," ")</f>
        <v>1</v>
      </c>
      <c r="BM98" s="1" t="str">
        <f>IF('Base Consolidada'!AKA95="APLICA",1," ")</f>
        <v> </v>
      </c>
      <c r="BN98" s="1" t="str">
        <f>IF('Base Consolidada'!AKB95="APLICA",1," ")</f>
        <v> </v>
      </c>
      <c r="BO98" s="1" t="str">
        <f>IF('Base Consolidada'!AKC95="APLICA",1," ")</f>
        <v> </v>
      </c>
      <c r="BP98" s="1" t="str">
        <f>IF('Base Consolidada'!AKD95="APLICA",1," ")</f>
        <v> </v>
      </c>
      <c r="BQ98" s="1">
        <f>IF('Base Consolidada'!AKE95="APLICA",1," ")</f>
        <v>1</v>
      </c>
      <c r="BR98" s="1">
        <f>IF('Base Consolidada'!AKF95="APLICA",1," ")</f>
        <v>1</v>
      </c>
      <c r="BS98" s="1" t="str">
        <f>IF('Base Consolidada'!AKG95="APLICA",1," ")</f>
        <v> </v>
      </c>
      <c r="BT98" s="1" t="str">
        <f>IF('Base Consolidada'!AKH95="APLICA",1," ")</f>
        <v> </v>
      </c>
      <c r="BU98" s="1" t="str">
        <f>IF('Base Consolidada'!AKI95="APLICA",1," ")</f>
        <v> </v>
      </c>
      <c r="BV98" s="1" t="str">
        <f>IF('Base Consolidada'!AKJ95="APLICA",1," ")</f>
        <v> </v>
      </c>
      <c r="BW98" s="1" t="str">
        <f>IF('Base Consolidada'!AKK95="APLICA",1," ")</f>
        <v> </v>
      </c>
      <c r="BX98" s="1" t="str">
        <f>IF('Base Consolidada'!AKL95="APLICA",1," ")</f>
        <v> </v>
      </c>
      <c r="BY98" s="1" t="str">
        <f>IF('Base Consolidada'!AKM95="APLICA",1," ")</f>
        <v> </v>
      </c>
      <c r="BZ98" s="1" t="str">
        <f>IF('Base Consolidada'!AKN95="APLICA",1," ")</f>
        <v> </v>
      </c>
      <c r="CA98" s="1" t="str">
        <f>IF('Base Consolidada'!AKO95="APLICA",1," ")</f>
        <v> </v>
      </c>
      <c r="CB98" s="1" t="str">
        <f>IF('Base Consolidada'!AKP95="APLICA",1," ")</f>
        <v> </v>
      </c>
      <c r="CC98" s="1" t="str">
        <f>IF('Base Consolidada'!AKQ95="APLICA",1," ")</f>
        <v> </v>
      </c>
      <c r="CD98" s="1" t="str">
        <f>IF('Base Consolidada'!AKR95="APLICA",1," ")</f>
        <v> </v>
      </c>
      <c r="CE98" s="1">
        <f>IF('Base Consolidada'!AKS95="APLICA",1," ")</f>
        <v>1</v>
      </c>
      <c r="CF98" s="1" t="str">
        <f>IF('Base Consolidada'!AKT95="APLICA",1," ")</f>
        <v> </v>
      </c>
      <c r="CG98" s="1" t="str">
        <f>IF('Base Consolidada'!AKU95="APLICA",1," ")</f>
        <v> </v>
      </c>
      <c r="CH98" s="1">
        <f>IF('Base Consolidada'!AKV95="APLICA",1," ")</f>
        <v>1</v>
      </c>
      <c r="CI98" s="1" t="str">
        <f>IF('Base Consolidada'!AKW95="APLICA",1," ")</f>
        <v> </v>
      </c>
      <c r="CJ98" s="1" t="str">
        <f>IF('Base Consolidada'!AKX95="APLICA",1," ")</f>
        <v> </v>
      </c>
      <c r="CK98" s="1" t="str">
        <f>IF('Base Consolidada'!AKY95="APLICA",1," ")</f>
        <v> </v>
      </c>
      <c r="CL98" s="1" t="str">
        <f>IF('Base Consolidada'!AKZ95="APLICA",1," ")</f>
        <v> </v>
      </c>
      <c r="CM98" s="1" t="str">
        <f>IF('Base Consolidada'!ALA95="APLICA",1," ")</f>
        <v> </v>
      </c>
      <c r="CN98" s="1" t="str">
        <f>IF('Base Consolidada'!ALB95="APLICA",1," ")</f>
        <v> </v>
      </c>
      <c r="CO98" s="1">
        <f>IF('Base Consolidada'!ALC95="APLICA",1," ")</f>
        <v>1</v>
      </c>
      <c r="CP98" s="1" t="str">
        <f>IF('Base Consolidada'!ALD95="APLICA",1," ")</f>
        <v> </v>
      </c>
      <c r="CQ98" s="1">
        <f>IF('Base Consolidada'!ALE95="APLICA",1," ")</f>
        <v>1</v>
      </c>
      <c r="CR98" s="1" t="e">
        <f>IF('Base Consolidada'!#REF!="APLICA",1," ")</f>
        <v>#REF!</v>
      </c>
      <c r="CS98" s="1" t="e">
        <f>IF('Base Consolidada'!#REF!="APLICA",1," ")</f>
        <v>#REF!</v>
      </c>
      <c r="CT98" s="1" t="e">
        <f>IF('Base Consolidada'!#REF!="APLICA",1," ")</f>
        <v>#REF!</v>
      </c>
      <c r="CU98" s="1" t="e">
        <f>IF('Base Consolidada'!#REF!="APLICA",1," ")</f>
        <v>#REF!</v>
      </c>
      <c r="CV98" s="1" t="e">
        <f>IF('Base Consolidada'!#REF!="APLICA",1," ")</f>
        <v>#REF!</v>
      </c>
      <c r="CW98" s="1" t="e">
        <f>IF('Base Consolidada'!#REF!="APLICA",1," ")</f>
        <v>#REF!</v>
      </c>
      <c r="CX98" s="1" t="str">
        <f>IF('Base Consolidada'!ALF95="APLICA",1," ")</f>
        <v> </v>
      </c>
      <c r="CY98" s="1">
        <f>IF('Base Consolidada'!ALG95="APLICA",1," ")</f>
        <v>1</v>
      </c>
      <c r="CZ98" s="1" t="str">
        <f>IF('Base Consolidada'!ALH95="APLICA",1," ")</f>
        <v> </v>
      </c>
      <c r="DA98" s="1" t="str">
        <f>IF('Base Consolidada'!ALI95="APLICA",1," ")</f>
        <v> </v>
      </c>
      <c r="DB98" s="1" t="str">
        <f>IF('Base Consolidada'!ALJ95="APLICA",1," ")</f>
        <v> </v>
      </c>
      <c r="DC98" s="1" t="str">
        <f>IF('Base Consolidada'!ALK95="APLICA",1," ")</f>
        <v> </v>
      </c>
      <c r="DD98" s="1">
        <f>IF('Base Consolidada'!ALL95="APLICA",1," ")</f>
        <v>1</v>
      </c>
      <c r="DE98" s="1" t="str">
        <f>IF('Base Consolidada'!ALM95="APLICA",1," ")</f>
        <v> </v>
      </c>
      <c r="DF98" s="1" t="str">
        <f>IF('Base Consolidada'!ALN95="APLICA",1," ")</f>
        <v> </v>
      </c>
      <c r="DG98" s="1" t="str">
        <f>IF('Base Consolidada'!ALO95="APLICA",1," ")</f>
        <v> </v>
      </c>
      <c r="DH98" s="1">
        <f>IF('Base Consolidada'!ALP95="APLICA",1," ")</f>
        <v>1</v>
      </c>
      <c r="DI98" s="1" t="str">
        <f>IF('Base Consolidada'!ALQ95="APLICA",1," ")</f>
        <v> </v>
      </c>
      <c r="DJ98" s="1" t="str">
        <f>IF('Base Consolidada'!ALR95="APLICA",1," ")</f>
        <v> </v>
      </c>
      <c r="DK98" s="1" t="str">
        <f>IF('Base Consolidada'!ALS95="APLICA",1," ")</f>
        <v> </v>
      </c>
      <c r="DL98" s="1" t="str">
        <f>IF('Base Consolidada'!ALT95="APLICA",1," ")</f>
        <v> </v>
      </c>
      <c r="DM98" s="1" t="str">
        <f>IF('Base Consolidada'!ALU95="APLICA",1," ")</f>
        <v> </v>
      </c>
      <c r="DN98" s="1" t="str">
        <f>IF('Base Consolidada'!ALV95="APLICA",1," ")</f>
        <v> </v>
      </c>
      <c r="DO98" s="1" t="str">
        <f>IF('Base Consolidada'!ALW95="APLICA",1," ")</f>
        <v> </v>
      </c>
      <c r="DP98" s="1" t="str">
        <f>IF('Base Consolidada'!ALX95="APLICA",1," ")</f>
        <v> </v>
      </c>
    </row>
    <row r="99" ht="14.5" spans="1:120">
      <c r="A99" s="49">
        <f>'Base Consolidada'!B96</f>
        <v>133</v>
      </c>
      <c r="B99" s="1" t="s">
        <v>3976</v>
      </c>
      <c r="C99" s="1" t="s">
        <v>3984</v>
      </c>
      <c r="D99" s="1" t="str">
        <f>IF(OR('Base Consolidada'!DW96="VOLQUETA",'Base Consolidada'!DW96="BUS",'Base Consolidada'!DW96="BUSETA",'Base Consolidada'!DW96="CAMIÓN",'Base Consolidada'!DW96="AUTOMÓVIL",'Base Consolidada'!DW96="CAMIONETA",'Base Consolidada'!DW96="MICROBUS",'Base Consolidada'!DW96="CAMPERO",'Base Consolidada'!DW96="TRACTOCAMION"),"CONDUCTOR",'Base Consolidada'!DW96)</f>
        <v>MOTOCICLETA</v>
      </c>
      <c r="E99" s="1" t="e">
        <f>IF(OR(#REF!="VOLQUETA",#REF!="BUS",#REF!="BUSETA",#REF!="CAMIÓN",#REF!="AUTOMÓVIL",#REF!="CAMIONETA",#REF!="MICROBUS",#REF!="CAMPERO",#REF!="TRACTOCAMION"),"CONDUCTOR",#REF!)</f>
        <v>#REF!</v>
      </c>
      <c r="F99" s="1" t="e">
        <f>IF(OR(#REF!="VOLQUETA",#REF!="BUS",#REF!="BUSETA",#REF!="CAMIÓN",#REF!="AUTOMÓVIL",#REF!="CAMIONETA",#REF!="MICROBUS",#REF!="CAMPERO",#REF!="TRACTOCAMION"),"CONDUCTOR",#REF!)</f>
        <v>#REF!</v>
      </c>
      <c r="G99" s="49" t="e">
        <f>IF(OR(#REF!="VOLQUETA",#REF!="BUS",#REF!="BUSETA",#REF!="CAMIÓN",#REF!="AUTOMÓVIL",#REF!="CAMIONETA",#REF!="MICROBUS",#REF!="CAMPERO",#REF!="TRACTOCAMION"),"CONDUCTOR",#REF!)</f>
        <v>#REF!</v>
      </c>
      <c r="H99" s="49" t="e">
        <f>IF(OR(#REF!="VOLQUETA",#REF!="BUS",#REF!="BUSETA",#REF!="CAMIÓN",#REF!="AUTOMÓVIL",#REF!="CAMIONETA",#REF!="MICROBUS",#REF!="CAMPERO",#REF!="TRACTOCAMION"),"CONDUCTOR",#REF!)</f>
        <v>#REF!</v>
      </c>
      <c r="I99" s="49" t="e">
        <f>IF(OR(#REF!="VOLQUETA",#REF!="BUS",#REF!="BUSETA",#REF!="CAMIÓN",#REF!="AUTOMÓVIL",#REF!="CAMIONETA",#REF!="MICROBUS",#REF!="CAMPERO",#REF!="TRACTOCAMION"),"CONDUCTOR",#REF!)</f>
        <v>#REF!</v>
      </c>
      <c r="J99" s="49" t="e">
        <f>IF(OR(#REF!="VOLQUETA",#REF!="BUS",#REF!="BUSETA",#REF!="CAMIÓN",#REF!="AUTOMÓVIL",#REF!="CAMIONETA",#REF!="MICROBUS",#REF!="CAMPERO",#REF!="TRACTOCAMION"),"CONDUCTOR",#REF!)</f>
        <v>#REF!</v>
      </c>
      <c r="K99" s="49" t="e">
        <f>IF(OR(#REF!="VOLQUETA",#REF!="BUS",#REF!="BUSETA",#REF!="CAMIÓN",#REF!="AUTOMÓVIL",#REF!="CAMIONETA",#REF!="MICROBUS",#REF!="CAMPERO",#REF!="TRACTOCAMION"),"CONDUCTOR",#REF!)</f>
        <v>#REF!</v>
      </c>
      <c r="L99" s="49" t="e">
        <f>IF(OR(#REF!="VOLQUETA",#REF!="BUS",#REF!="BUSETA",#REF!="CAMIÓN",#REF!="AUTOMÓVIL",#REF!="CAMIONETA",#REF!="MICROBUS",#REF!="CAMPERO",#REF!="TRACTOCAMION"),"CONDUCTOR",#REF!)</f>
        <v>#REF!</v>
      </c>
      <c r="M99" s="49" t="e">
        <f>IF(OR(#REF!="VOLQUETA",#REF!="BUS",#REF!="BUSETA",#REF!="CAMIÓN",#REF!="AUTOMÓVIL",#REF!="CAMIONETA",#REF!="MICROBUS",#REF!="CAMPERO",#REF!="TRACTOCAMION"),"CONDUCTOR",#REF!)</f>
        <v>#REF!</v>
      </c>
      <c r="N99" s="49" t="e">
        <f>IF(OR(#REF!="VOLQUETA",#REF!="BUS",#REF!="BUSETA",#REF!="CAMIÓN",#REF!="AUTOMÓVIL",#REF!="CAMIONETA",#REF!="MICROBUS",#REF!="CAMPERO",#REF!="TRACTOCAMION"),"CONDUCTOR",#REF!)</f>
        <v>#REF!</v>
      </c>
      <c r="O99" s="49" t="e">
        <f>IF(OR(#REF!="VOLQUETA",#REF!="BUS",#REF!="BUSETA",#REF!="CAMIÓN",#REF!="AUTOMÓVIL",#REF!="CAMIONETA",#REF!="MICROBUS",#REF!="CAMPERO",#REF!="TRACTOCAMION"),"CONDUCTOR",#REF!)</f>
        <v>#REF!</v>
      </c>
      <c r="P99" s="49" t="e">
        <f>YEAR('Base Consolidada'!QM96)-YEAR('Base Consolidada'!CG96)</f>
        <v>#VALUE!</v>
      </c>
      <c r="Q99" s="51" t="e">
        <f>IF(#REF!=0," ",YEAR('Base Consolidada'!QM96)-YEAR(#REF!))</f>
        <v>#REF!</v>
      </c>
      <c r="R99" s="51" t="e">
        <f>IF(#REF!=0," ",YEAR('Base Consolidada'!QM96)-YEAR(#REF!))</f>
        <v>#REF!</v>
      </c>
      <c r="S99" s="51" t="e">
        <f>IF(#REF!=0," ",YEAR('Base Consolidada'!$QM$7)-YEAR(#REF!))</f>
        <v>#REF!</v>
      </c>
      <c r="T99" s="51" t="e">
        <f>IF(#REF!=0," ",YEAR('Base Consolidada'!$QM$7)-YEAR(#REF!))</f>
        <v>#REF!</v>
      </c>
      <c r="U99" s="51" t="e">
        <f>IF(#REF!=0," ",YEAR('Base Consolidada'!$QM$7)-YEAR(#REF!))</f>
        <v>#REF!</v>
      </c>
      <c r="V99" s="51" t="e">
        <f>IF(#REF!=0," ",YEAR('Base Consolidada'!$QM$7)-YEAR(#REF!))</f>
        <v>#REF!</v>
      </c>
      <c r="W99" s="51" t="e">
        <f>IF(#REF!=0," ",YEAR('Base Consolidada'!$QM$7)-YEAR(#REF!))</f>
        <v>#REF!</v>
      </c>
      <c r="X99" s="51" t="e">
        <f>IF(#REF!=0," ",YEAR('Base Consolidada'!$QM$7)-YEAR(#REF!))</f>
        <v>#REF!</v>
      </c>
      <c r="Y99" s="51" t="e">
        <f>IF(#REF!=0," ",YEAR('Base Consolidada'!$QM$7)-YEAR(#REF!))</f>
        <v>#REF!</v>
      </c>
      <c r="Z99" s="51" t="e">
        <f>IF(#REF!=0," ",YEAR('Base Consolidada'!$QM$7)-YEAR(#REF!))</f>
        <v>#REF!</v>
      </c>
      <c r="AA99" s="51" t="e">
        <f>IF(#REF!=0," ",YEAR('Base Consolidada'!$QM$7)-YEAR(#REF!))</f>
        <v>#REF!</v>
      </c>
      <c r="AB99" s="1" t="str">
        <f>IF('Base Consolidada'!CI96="********"," ",'Base Consolidada'!CI96)</f>
        <v>HERIDO</v>
      </c>
      <c r="AC99" s="1" t="e">
        <f>IF(#REF!=0," ",#REF!)</f>
        <v>#REF!</v>
      </c>
      <c r="AD99" s="1" t="e">
        <f>#REF!</f>
        <v>#REF!</v>
      </c>
      <c r="AE99" s="1" t="e">
        <f>#REF!</f>
        <v>#REF!</v>
      </c>
      <c r="AF99" s="1" t="e">
        <f>#REF!</f>
        <v>#REF!</v>
      </c>
      <c r="AG99" s="1" t="e">
        <f>#REF!</f>
        <v>#REF!</v>
      </c>
      <c r="AH99" s="1" t="e">
        <f>#REF!</f>
        <v>#REF!</v>
      </c>
      <c r="AI99" s="1" t="e">
        <f>#REF!</f>
        <v>#REF!</v>
      </c>
      <c r="AJ99" s="1" t="e">
        <f>#REF!</f>
        <v>#REF!</v>
      </c>
      <c r="AK99" s="1" t="e">
        <f>#REF!</f>
        <v>#REF!</v>
      </c>
      <c r="AL99" s="1" t="e">
        <f>#REF!</f>
        <v>#REF!</v>
      </c>
      <c r="AM99" s="1" t="e">
        <f>#REF!</f>
        <v>#REF!</v>
      </c>
      <c r="AN99" s="1" t="str">
        <f>'Base Consolidada'!MX96</f>
        <v>ACOMPAÑANTE</v>
      </c>
      <c r="AO99" s="1" t="e">
        <f>#REF!</f>
        <v>#REF!</v>
      </c>
      <c r="AP99" s="53" t="e">
        <f>#REF!</f>
        <v>#REF!</v>
      </c>
      <c r="AQ99" s="1" t="e">
        <f>#REF!</f>
        <v>#REF!</v>
      </c>
      <c r="AR99" s="1" t="e">
        <f>#REF!</f>
        <v>#REF!</v>
      </c>
      <c r="AS99" s="1" t="e">
        <f>#REF!</f>
        <v>#REF!</v>
      </c>
      <c r="AT99" s="54" t="e">
        <f>YEAR('Base Consolidada'!QM96)-YEAR('Base Consolidada'!ML96)</f>
        <v>#VALUE!</v>
      </c>
      <c r="AU99" s="54" t="e">
        <f>IF(#REF!=0," ",YEAR('Base Consolidada'!QM96)-YEAR(#REF!))</f>
        <v>#REF!</v>
      </c>
      <c r="AV99" s="54" t="e">
        <f>IF(#REF!=0," ",YEAR('Base Consolidada'!QM96)-YEAR(#REF!))</f>
        <v>#REF!</v>
      </c>
      <c r="AW99" s="54" t="e">
        <f>IF(#REF!=0," ",YEAR('Base Consolidada'!$QM$7)-YEAR(#REF!))</f>
        <v>#REF!</v>
      </c>
      <c r="AX99" s="54" t="e">
        <f>IF(#REF!=0," ",YEAR('Base Consolidada'!$QM$7)-YEAR(#REF!))</f>
        <v>#REF!</v>
      </c>
      <c r="AY99" s="54" t="e">
        <f>IF(#REF!=0," ",YEAR('Base Consolidada'!$QM$7)-YEAR(#REF!))</f>
        <v>#REF!</v>
      </c>
      <c r="AZ99" s="1" t="str">
        <f>'Base Consolidada'!MY96</f>
        <v>HERIDO</v>
      </c>
      <c r="BA99" s="1" t="e">
        <f>#REF!</f>
        <v>#REF!</v>
      </c>
      <c r="BB99" s="1" t="e">
        <f>#REF!</f>
        <v>#REF!</v>
      </c>
      <c r="BC99" s="1" t="e">
        <f>#REF!</f>
        <v>#REF!</v>
      </c>
      <c r="BD99" s="1" t="e">
        <f>#REF!</f>
        <v>#REF!</v>
      </c>
      <c r="BE99" s="1" t="e">
        <f>#REF!</f>
        <v>#REF!</v>
      </c>
      <c r="BF99" s="1" t="str">
        <f>IF('Base Consolidada'!AJT96="APLICA",1," ")</f>
        <v> </v>
      </c>
      <c r="BG99" s="1" t="str">
        <f>IF('Base Consolidada'!AJU96="APLICA",1," ")</f>
        <v> </v>
      </c>
      <c r="BH99" s="1" t="str">
        <f>IF('Base Consolidada'!AJV96="APLICA",1," ")</f>
        <v> </v>
      </c>
      <c r="BI99" s="1">
        <f>IF('Base Consolidada'!AJW96="APLICA",1," ")</f>
        <v>1</v>
      </c>
      <c r="BJ99" s="1">
        <f>IF('Base Consolidada'!AJX96="APLICA",1," ")</f>
        <v>1</v>
      </c>
      <c r="BK99" s="1">
        <f>IF('Base Consolidada'!AJY96="APLICA",1," ")</f>
        <v>1</v>
      </c>
      <c r="BL99" s="1" t="str">
        <f>IF('Base Consolidada'!AJZ96="APLICA",1," ")</f>
        <v> </v>
      </c>
      <c r="BM99" s="1" t="str">
        <f>IF('Base Consolidada'!AKA96="APLICA",1," ")</f>
        <v> </v>
      </c>
      <c r="BN99" s="1" t="str">
        <f>IF('Base Consolidada'!AKB96="APLICA",1," ")</f>
        <v> </v>
      </c>
      <c r="BO99" s="1" t="str">
        <f>IF('Base Consolidada'!AKC96="APLICA",1," ")</f>
        <v> </v>
      </c>
      <c r="BP99" s="1" t="str">
        <f>IF('Base Consolidada'!AKD96="APLICA",1," ")</f>
        <v> </v>
      </c>
      <c r="BQ99" s="1" t="str">
        <f>IF('Base Consolidada'!AKE96="APLICA",1," ")</f>
        <v> </v>
      </c>
      <c r="BR99" s="1" t="str">
        <f>IF('Base Consolidada'!AKF96="APLICA",1," ")</f>
        <v> </v>
      </c>
      <c r="BS99" s="1" t="str">
        <f>IF('Base Consolidada'!AKG96="APLICA",1," ")</f>
        <v> </v>
      </c>
      <c r="BT99" s="1">
        <f>IF('Base Consolidada'!AKH96="APLICA",1," ")</f>
        <v>1</v>
      </c>
      <c r="BU99" s="1" t="str">
        <f>IF('Base Consolidada'!AKI96="APLICA",1," ")</f>
        <v> </v>
      </c>
      <c r="BV99" s="1" t="str">
        <f>IF('Base Consolidada'!AKJ96="APLICA",1," ")</f>
        <v> </v>
      </c>
      <c r="BW99" s="1" t="str">
        <f>IF('Base Consolidada'!AKK96="APLICA",1," ")</f>
        <v> </v>
      </c>
      <c r="BX99" s="1" t="str">
        <f>IF('Base Consolidada'!AKL96="APLICA",1," ")</f>
        <v> </v>
      </c>
      <c r="BY99" s="1" t="str">
        <f>IF('Base Consolidada'!AKM96="APLICA",1," ")</f>
        <v> </v>
      </c>
      <c r="BZ99" s="1" t="str">
        <f>IF('Base Consolidada'!AKN96="APLICA",1," ")</f>
        <v> </v>
      </c>
      <c r="CA99" s="1" t="str">
        <f>IF('Base Consolidada'!AKO96="APLICA",1," ")</f>
        <v> </v>
      </c>
      <c r="CB99" s="1" t="str">
        <f>IF('Base Consolidada'!AKP96="APLICA",1," ")</f>
        <v> </v>
      </c>
      <c r="CC99" s="1" t="str">
        <f>IF('Base Consolidada'!AKQ96="APLICA",1," ")</f>
        <v> </v>
      </c>
      <c r="CD99" s="1">
        <f>IF('Base Consolidada'!AKR96="APLICA",1," ")</f>
        <v>1</v>
      </c>
      <c r="CE99" s="1" t="str">
        <f>IF('Base Consolidada'!AKS96="APLICA",1," ")</f>
        <v> </v>
      </c>
      <c r="CF99" s="1" t="str">
        <f>IF('Base Consolidada'!AKT96="APLICA",1," ")</f>
        <v> </v>
      </c>
      <c r="CG99" s="1" t="str">
        <f>IF('Base Consolidada'!AKU96="APLICA",1," ")</f>
        <v> </v>
      </c>
      <c r="CH99" s="1">
        <f>IF('Base Consolidada'!AKV96="APLICA",1," ")</f>
        <v>1</v>
      </c>
      <c r="CI99" s="1" t="str">
        <f>IF('Base Consolidada'!AKW96="APLICA",1," ")</f>
        <v> </v>
      </c>
      <c r="CJ99" s="1" t="str">
        <f>IF('Base Consolidada'!AKX96="APLICA",1," ")</f>
        <v> </v>
      </c>
      <c r="CK99" s="1" t="str">
        <f>IF('Base Consolidada'!AKY96="APLICA",1," ")</f>
        <v> </v>
      </c>
      <c r="CL99" s="1" t="str">
        <f>IF('Base Consolidada'!AKZ96="APLICA",1," ")</f>
        <v> </v>
      </c>
      <c r="CM99" s="1" t="str">
        <f>IF('Base Consolidada'!ALA96="APLICA",1," ")</f>
        <v> </v>
      </c>
      <c r="CN99" s="1" t="str">
        <f>IF('Base Consolidada'!ALB96="APLICA",1," ")</f>
        <v> </v>
      </c>
      <c r="CO99" s="1" t="str">
        <f>IF('Base Consolidada'!ALC96="APLICA",1," ")</f>
        <v> </v>
      </c>
      <c r="CP99" s="1" t="str">
        <f>IF('Base Consolidada'!ALD96="APLICA",1," ")</f>
        <v> </v>
      </c>
      <c r="CQ99" s="1" t="e">
        <f>IF(#REF!="APLICA",1," ")</f>
        <v>#REF!</v>
      </c>
      <c r="CR99" s="1" t="e">
        <f>IF('Base Consolidada'!#REF!="APLICA",1," ")</f>
        <v>#REF!</v>
      </c>
      <c r="CS99" s="1" t="e">
        <f>IF('Base Consolidada'!#REF!="APLICA",1," ")</f>
        <v>#REF!</v>
      </c>
      <c r="CT99" s="1" t="e">
        <f>IF('Base Consolidada'!#REF!="APLICA",1," ")</f>
        <v>#REF!</v>
      </c>
      <c r="CU99" s="1" t="e">
        <f>IF('Base Consolidada'!#REF!="APLICA",1," ")</f>
        <v>#REF!</v>
      </c>
      <c r="CV99" s="1" t="e">
        <f>IF('Base Consolidada'!#REF!="APLICA",1," ")</f>
        <v>#REF!</v>
      </c>
      <c r="CW99" s="1" t="e">
        <f>IF('Base Consolidada'!#REF!="APLICA",1," ")</f>
        <v>#REF!</v>
      </c>
      <c r="CX99" s="1" t="str">
        <f>IF('Base Consolidada'!ALF96="APLICA",1," ")</f>
        <v> </v>
      </c>
      <c r="CY99" s="1" t="str">
        <f>IF('Base Consolidada'!ALG96="APLICA",1," ")</f>
        <v> </v>
      </c>
      <c r="CZ99" s="1">
        <f>IF('Base Consolidada'!ALH96="APLICA",1," ")</f>
        <v>1</v>
      </c>
      <c r="DA99" s="1" t="str">
        <f>IF('Base Consolidada'!ALI96="APLICA",1," ")</f>
        <v> </v>
      </c>
      <c r="DB99" s="1" t="str">
        <f>IF('Base Consolidada'!ALJ96="APLICA",1," ")</f>
        <v> </v>
      </c>
      <c r="DC99" s="1" t="str">
        <f>IF('Base Consolidada'!ALK96="APLICA",1," ")</f>
        <v> </v>
      </c>
      <c r="DD99" s="1">
        <f>IF('Base Consolidada'!ALL96="APLICA",1," ")</f>
        <v>1</v>
      </c>
      <c r="DE99" s="1" t="str">
        <f>IF('Base Consolidada'!ALM96="APLICA",1," ")</f>
        <v> </v>
      </c>
      <c r="DF99" s="1" t="str">
        <f>IF('Base Consolidada'!ALN96="APLICA",1," ")</f>
        <v> </v>
      </c>
      <c r="DG99" s="1" t="str">
        <f>IF('Base Consolidada'!ALO96="APLICA",1," ")</f>
        <v> </v>
      </c>
      <c r="DH99" s="1" t="str">
        <f>IF('Base Consolidada'!ALP96="APLICA",1," ")</f>
        <v> </v>
      </c>
      <c r="DI99" s="1">
        <f>IF('Base Consolidada'!ALQ96="APLICA",1," ")</f>
        <v>1</v>
      </c>
      <c r="DJ99" s="1" t="str">
        <f>IF('Base Consolidada'!ALR96="APLICA",1," ")</f>
        <v> </v>
      </c>
      <c r="DK99" s="1" t="str">
        <f>IF('Base Consolidada'!ALS96="APLICA",1," ")</f>
        <v> </v>
      </c>
      <c r="DL99" s="1" t="str">
        <f>IF('Base Consolidada'!ALT96="APLICA",1," ")</f>
        <v> </v>
      </c>
      <c r="DM99" s="1" t="str">
        <f>IF('Base Consolidada'!ALU96="APLICA",1," ")</f>
        <v> </v>
      </c>
      <c r="DN99" s="1" t="str">
        <f>IF('Base Consolidada'!ALV96="APLICA",1," ")</f>
        <v> </v>
      </c>
      <c r="DO99" s="1" t="str">
        <f>IF('Base Consolidada'!ALW96="APLICA",1," ")</f>
        <v> </v>
      </c>
      <c r="DP99" s="1" t="str">
        <f>IF('Base Consolidada'!ALX96="APLICA",1," ")</f>
        <v> </v>
      </c>
    </row>
    <row r="100" ht="14.5" spans="1:120">
      <c r="A100" s="49">
        <f>'Base Consolidada'!B97</f>
        <v>134</v>
      </c>
      <c r="B100" s="1" t="s">
        <v>3985</v>
      </c>
      <c r="C100" s="1" t="s">
        <v>3986</v>
      </c>
      <c r="D100" s="1" t="str">
        <f>IF(OR('Base Consolidada'!DW97="VOLQUETA",'Base Consolidada'!DW97="BUS",'Base Consolidada'!DW97="BUSETA",'Base Consolidada'!DW97="CAMIÓN",'Base Consolidada'!DW97="AUTOMÓVIL",'Base Consolidada'!DW97="CAMIONETA",'Base Consolidada'!DW97="MICROBUS",'Base Consolidada'!DW97="CAMPERO",'Base Consolidada'!DW97="TRACTOCAMION"),"CONDUCTOR",'Base Consolidada'!DW97)</f>
        <v>CONDUCTOR</v>
      </c>
      <c r="E100" s="1" t="e">
        <f>IF(OR(#REF!="VOLQUETA",#REF!="BUS",#REF!="BUSETA",#REF!="CAMIÓN",#REF!="AUTOMÓVIL",#REF!="CAMIONETA",#REF!="MICROBUS",#REF!="CAMPERO",#REF!="TRACTOCAMION"),"CONDUCTOR",#REF!)</f>
        <v>#REF!</v>
      </c>
      <c r="F100" s="1" t="e">
        <f>IF(OR(#REF!="VOLQUETA",#REF!="BUS",#REF!="BUSETA",#REF!="CAMIÓN",#REF!="AUTOMÓVIL",#REF!="CAMIONETA",#REF!="MICROBUS",#REF!="CAMPERO",#REF!="TRACTOCAMION"),"CONDUCTOR",#REF!)</f>
        <v>#REF!</v>
      </c>
      <c r="G100" s="49" t="e">
        <f>IF(OR(#REF!="VOLQUETA",#REF!="BUS",#REF!="BUSETA",#REF!="CAMIÓN",#REF!="AUTOMÓVIL",#REF!="CAMIONETA",#REF!="MICROBUS",#REF!="CAMPERO",#REF!="TRACTOCAMION"),"CONDUCTOR",#REF!)</f>
        <v>#REF!</v>
      </c>
      <c r="H100" s="49" t="e">
        <f>IF(OR(#REF!="VOLQUETA",#REF!="BUS",#REF!="BUSETA",#REF!="CAMIÓN",#REF!="AUTOMÓVIL",#REF!="CAMIONETA",#REF!="MICROBUS",#REF!="CAMPERO",#REF!="TRACTOCAMION"),"CONDUCTOR",#REF!)</f>
        <v>#REF!</v>
      </c>
      <c r="I100" s="49" t="e">
        <f>IF(OR(#REF!="VOLQUETA",#REF!="BUS",#REF!="BUSETA",#REF!="CAMIÓN",#REF!="AUTOMÓVIL",#REF!="CAMIONETA",#REF!="MICROBUS",#REF!="CAMPERO",#REF!="TRACTOCAMION"),"CONDUCTOR",#REF!)</f>
        <v>#REF!</v>
      </c>
      <c r="J100" s="49" t="e">
        <f>IF(OR(#REF!="VOLQUETA",#REF!="BUS",#REF!="BUSETA",#REF!="CAMIÓN",#REF!="AUTOMÓVIL",#REF!="CAMIONETA",#REF!="MICROBUS",#REF!="CAMPERO",#REF!="TRACTOCAMION"),"CONDUCTOR",#REF!)</f>
        <v>#REF!</v>
      </c>
      <c r="K100" s="49" t="e">
        <f>IF(OR(#REF!="VOLQUETA",#REF!="BUS",#REF!="BUSETA",#REF!="CAMIÓN",#REF!="AUTOMÓVIL",#REF!="CAMIONETA",#REF!="MICROBUS",#REF!="CAMPERO",#REF!="TRACTOCAMION"),"CONDUCTOR",#REF!)</f>
        <v>#REF!</v>
      </c>
      <c r="L100" s="49" t="e">
        <f>IF(OR(#REF!="VOLQUETA",#REF!="BUS",#REF!="BUSETA",#REF!="CAMIÓN",#REF!="AUTOMÓVIL",#REF!="CAMIONETA",#REF!="MICROBUS",#REF!="CAMPERO",#REF!="TRACTOCAMION"),"CONDUCTOR",#REF!)</f>
        <v>#REF!</v>
      </c>
      <c r="M100" s="49" t="e">
        <f>IF(OR(#REF!="VOLQUETA",#REF!="BUS",#REF!="BUSETA",#REF!="CAMIÓN",#REF!="AUTOMÓVIL",#REF!="CAMIONETA",#REF!="MICROBUS",#REF!="CAMPERO",#REF!="TRACTOCAMION"),"CONDUCTOR",#REF!)</f>
        <v>#REF!</v>
      </c>
      <c r="N100" s="49" t="e">
        <f>IF(OR(#REF!="VOLQUETA",#REF!="BUS",#REF!="BUSETA",#REF!="CAMIÓN",#REF!="AUTOMÓVIL",#REF!="CAMIONETA",#REF!="MICROBUS",#REF!="CAMPERO",#REF!="TRACTOCAMION"),"CONDUCTOR",#REF!)</f>
        <v>#REF!</v>
      </c>
      <c r="O100" s="49" t="e">
        <f>IF(OR(#REF!="VOLQUETA",#REF!="BUS",#REF!="BUSETA",#REF!="CAMIÓN",#REF!="AUTOMÓVIL",#REF!="CAMIONETA",#REF!="MICROBUS",#REF!="CAMPERO",#REF!="TRACTOCAMION"),"CONDUCTOR",#REF!)</f>
        <v>#REF!</v>
      </c>
      <c r="P100" s="49" t="e">
        <f>YEAR('Base Consolidada'!QM97)-YEAR('Base Consolidada'!CG97)</f>
        <v>#VALUE!</v>
      </c>
      <c r="Q100" s="51" t="e">
        <f>IF(#REF!=0," ",YEAR('Base Consolidada'!QM97)-YEAR(#REF!))</f>
        <v>#REF!</v>
      </c>
      <c r="R100" s="51" t="e">
        <f>IF(#REF!=0," ",YEAR('Base Consolidada'!QM97)-YEAR(#REF!))</f>
        <v>#REF!</v>
      </c>
      <c r="S100" s="51" t="e">
        <f>IF(#REF!=0," ",YEAR('Base Consolidada'!$QM$7)-YEAR(#REF!))</f>
        <v>#REF!</v>
      </c>
      <c r="T100" s="51" t="e">
        <f>IF(#REF!=0," ",YEAR('Base Consolidada'!$QM$7)-YEAR(#REF!))</f>
        <v>#REF!</v>
      </c>
      <c r="U100" s="51" t="e">
        <f>IF(#REF!=0," ",YEAR('Base Consolidada'!$QM$7)-YEAR(#REF!))</f>
        <v>#REF!</v>
      </c>
      <c r="V100" s="51" t="e">
        <f>IF(#REF!=0," ",YEAR('Base Consolidada'!$QM$7)-YEAR(#REF!))</f>
        <v>#REF!</v>
      </c>
      <c r="W100" s="51" t="e">
        <f>IF(#REF!=0," ",YEAR('Base Consolidada'!$QM$7)-YEAR(#REF!))</f>
        <v>#REF!</v>
      </c>
      <c r="X100" s="51" t="e">
        <f>IF(#REF!=0," ",YEAR('Base Consolidada'!$QM$7)-YEAR(#REF!))</f>
        <v>#REF!</v>
      </c>
      <c r="Y100" s="51" t="e">
        <f>IF(#REF!=0," ",YEAR('Base Consolidada'!$QM$7)-YEAR(#REF!))</f>
        <v>#REF!</v>
      </c>
      <c r="Z100" s="51" t="e">
        <f>IF(#REF!=0," ",YEAR('Base Consolidada'!$QM$7)-YEAR(#REF!))</f>
        <v>#REF!</v>
      </c>
      <c r="AA100" s="51" t="e">
        <f>IF(#REF!=0," ",YEAR('Base Consolidada'!$QM$7)-YEAR(#REF!))</f>
        <v>#REF!</v>
      </c>
      <c r="AB100" s="1" t="str">
        <f>IF('Base Consolidada'!CI97="********"," ",'Base Consolidada'!CI97)</f>
        <v>*****</v>
      </c>
      <c r="AC100" s="1" t="e">
        <f>IF(#REF!=0," ",#REF!)</f>
        <v>#REF!</v>
      </c>
      <c r="AD100" s="1" t="e">
        <f>#REF!</f>
        <v>#REF!</v>
      </c>
      <c r="AE100" s="1" t="e">
        <f>#REF!</f>
        <v>#REF!</v>
      </c>
      <c r="AF100" s="1" t="e">
        <f>#REF!</f>
        <v>#REF!</v>
      </c>
      <c r="AG100" s="1" t="e">
        <f>#REF!</f>
        <v>#REF!</v>
      </c>
      <c r="AH100" s="1" t="e">
        <f>#REF!</f>
        <v>#REF!</v>
      </c>
      <c r="AI100" s="1" t="e">
        <f>#REF!</f>
        <v>#REF!</v>
      </c>
      <c r="AJ100" s="1" t="e">
        <f>#REF!</f>
        <v>#REF!</v>
      </c>
      <c r="AK100" s="1" t="e">
        <f>#REF!</f>
        <v>#REF!</v>
      </c>
      <c r="AL100" s="1" t="e">
        <f>#REF!</f>
        <v>#REF!</v>
      </c>
      <c r="AM100" s="1" t="e">
        <f>#REF!</f>
        <v>#REF!</v>
      </c>
      <c r="AN100" s="1"/>
      <c r="AO100" s="1" t="e">
        <f>#REF!</f>
        <v>#REF!</v>
      </c>
      <c r="AP100" s="53" t="e">
        <f>#REF!</f>
        <v>#REF!</v>
      </c>
      <c r="AQ100" s="1" t="e">
        <f>#REF!</f>
        <v>#REF!</v>
      </c>
      <c r="AR100" s="1" t="e">
        <f>#REF!</f>
        <v>#REF!</v>
      </c>
      <c r="AS100" s="1" t="e">
        <f>#REF!</f>
        <v>#REF!</v>
      </c>
      <c r="AT100" s="54"/>
      <c r="AU100" s="54" t="e">
        <f>IF(#REF!=0," ",YEAR('Base Consolidada'!QM97)-YEAR(#REF!))</f>
        <v>#REF!</v>
      </c>
      <c r="AV100" s="54" t="e">
        <f>IF(#REF!=0," ",YEAR('Base Consolidada'!QM97)-YEAR(#REF!))</f>
        <v>#REF!</v>
      </c>
      <c r="AW100" s="54" t="e">
        <f>IF(#REF!=0," ",YEAR('Base Consolidada'!$QM$7)-YEAR(#REF!))</f>
        <v>#REF!</v>
      </c>
      <c r="AX100" s="54" t="e">
        <f>IF(#REF!=0," ",YEAR('Base Consolidada'!$QM$7)-YEAR(#REF!))</f>
        <v>#REF!</v>
      </c>
      <c r="AY100" s="54" t="e">
        <f>IF(#REF!=0," ",YEAR('Base Consolidada'!$QM$7)-YEAR(#REF!))</f>
        <v>#REF!</v>
      </c>
      <c r="AZ100" s="1"/>
      <c r="BA100" s="1" t="e">
        <f>#REF!</f>
        <v>#REF!</v>
      </c>
      <c r="BB100" s="1" t="e">
        <f>#REF!</f>
        <v>#REF!</v>
      </c>
      <c r="BC100" s="1" t="e">
        <f>#REF!</f>
        <v>#REF!</v>
      </c>
      <c r="BD100" s="1" t="e">
        <f>#REF!</f>
        <v>#REF!</v>
      </c>
      <c r="BE100" s="1" t="e">
        <f>#REF!</f>
        <v>#REF!</v>
      </c>
      <c r="BF100" s="1" t="str">
        <f>IF('Base Consolidada'!AJT97="APLICA",1," ")</f>
        <v> </v>
      </c>
      <c r="BG100" s="1" t="str">
        <f>IF('Base Consolidada'!AJU97="APLICA",1," ")</f>
        <v> </v>
      </c>
      <c r="BH100" s="1">
        <f>IF('Base Consolidada'!AJV97="APLICA",1," ")</f>
        <v>1</v>
      </c>
      <c r="BI100" s="1" t="str">
        <f>IF('Base Consolidada'!AJW97="APLICA",1," ")</f>
        <v> </v>
      </c>
      <c r="BJ100" s="1">
        <f>IF('Base Consolidada'!AJX97="APLICA",1," ")</f>
        <v>1</v>
      </c>
      <c r="BK100" s="1">
        <f>IF('Base Consolidada'!AJY97="APLICA",1," ")</f>
        <v>1</v>
      </c>
      <c r="BL100" s="1" t="str">
        <f>IF('Base Consolidada'!AJZ97="APLICA",1," ")</f>
        <v> </v>
      </c>
      <c r="BM100" s="1" t="str">
        <f>IF('Base Consolidada'!AKA97="APLICA",1," ")</f>
        <v> </v>
      </c>
      <c r="BN100" s="1" t="str">
        <f>IF('Base Consolidada'!AKB97="APLICA",1," ")</f>
        <v> </v>
      </c>
      <c r="BO100" s="1" t="str">
        <f>IF('Base Consolidada'!AKC97="APLICA",1," ")</f>
        <v> </v>
      </c>
      <c r="BP100" s="1" t="str">
        <f>IF('Base Consolidada'!AKD97="APLICA",1," ")</f>
        <v> </v>
      </c>
      <c r="BQ100" s="1" t="str">
        <f>IF('Base Consolidada'!AKE97="APLICA",1," ")</f>
        <v> </v>
      </c>
      <c r="BR100" s="1" t="str">
        <f>IF('Base Consolidada'!AKF97="APLICA",1," ")</f>
        <v> </v>
      </c>
      <c r="BS100" s="1" t="str">
        <f>IF('Base Consolidada'!AKG97="APLICA",1," ")</f>
        <v> </v>
      </c>
      <c r="BT100" s="1" t="str">
        <f>IF('Base Consolidada'!AKH97="APLICA",1," ")</f>
        <v> </v>
      </c>
      <c r="BU100" s="1" t="str">
        <f>IF('Base Consolidada'!AKI97="APLICA",1," ")</f>
        <v> </v>
      </c>
      <c r="BV100" s="1" t="str">
        <f>IF('Base Consolidada'!AKJ97="APLICA",1," ")</f>
        <v> </v>
      </c>
      <c r="BW100" s="1" t="str">
        <f>IF('Base Consolidada'!AKK97="APLICA",1," ")</f>
        <v> </v>
      </c>
      <c r="BX100" s="1" t="str">
        <f>IF('Base Consolidada'!AKL97="APLICA",1," ")</f>
        <v> </v>
      </c>
      <c r="BY100" s="1" t="str">
        <f>IF('Base Consolidada'!AKM97="APLICA",1," ")</f>
        <v> </v>
      </c>
      <c r="BZ100" s="1" t="str">
        <f>IF('Base Consolidada'!AKN97="APLICA",1," ")</f>
        <v> </v>
      </c>
      <c r="CA100" s="1" t="str">
        <f>IF('Base Consolidada'!AKO97="APLICA",1," ")</f>
        <v> </v>
      </c>
      <c r="CB100" s="1">
        <f>IF('Base Consolidada'!AKP97="APLICA",1," ")</f>
        <v>1</v>
      </c>
      <c r="CC100" s="1">
        <f>IF('Base Consolidada'!AKQ97="APLICA",1," ")</f>
        <v>1</v>
      </c>
      <c r="CD100" s="1">
        <f>IF('Base Consolidada'!AKR97="APLICA",1," ")</f>
        <v>1</v>
      </c>
      <c r="CE100" s="1">
        <f>IF('Base Consolidada'!AKS97="APLICA",1," ")</f>
        <v>1</v>
      </c>
      <c r="CF100" s="1" t="str">
        <f>IF('Base Consolidada'!AKT97="APLICA",1," ")</f>
        <v> </v>
      </c>
      <c r="CG100" s="1">
        <f>IF('Base Consolidada'!AKU97="APLICA",1," ")</f>
        <v>1</v>
      </c>
      <c r="CH100" s="1">
        <f>IF('Base Consolidada'!AKV97="APLICA",1," ")</f>
        <v>1</v>
      </c>
      <c r="CI100" s="1" t="str">
        <f>IF('Base Consolidada'!AKW97="APLICA",1," ")</f>
        <v> </v>
      </c>
      <c r="CJ100" s="1" t="str">
        <f>IF('Base Consolidada'!AKX97="APLICA",1," ")</f>
        <v> </v>
      </c>
      <c r="CK100" s="1">
        <f>IF('Base Consolidada'!AKY97="APLICA",1," ")</f>
        <v>1</v>
      </c>
      <c r="CL100" s="1" t="str">
        <f>IF('Base Consolidada'!AKZ97="APLICA",1," ")</f>
        <v> </v>
      </c>
      <c r="CM100" s="1" t="str">
        <f>IF('Base Consolidada'!ALA97="APLICA",1," ")</f>
        <v> </v>
      </c>
      <c r="CN100" s="1" t="str">
        <f>IF('Base Consolidada'!ALB97="APLICA",1," ")</f>
        <v> </v>
      </c>
      <c r="CO100" s="1" t="str">
        <f>IF('Base Consolidada'!ALC97="APLICA",1," ")</f>
        <v> </v>
      </c>
      <c r="CP100" s="1" t="str">
        <f>IF('Base Consolidada'!ALD97="APLICA",1," ")</f>
        <v> </v>
      </c>
      <c r="CQ100" s="1" t="str">
        <f>IF('Base Consolidada'!ALE96="APLICA",1," ")</f>
        <v> </v>
      </c>
      <c r="CR100" s="1" t="e">
        <f>IF('Base Consolidada'!#REF!="APLICA",1," ")</f>
        <v>#REF!</v>
      </c>
      <c r="CS100" s="1" t="e">
        <f>IF('Base Consolidada'!#REF!="APLICA",1," ")</f>
        <v>#REF!</v>
      </c>
      <c r="CT100" s="1" t="e">
        <f>IF('Base Consolidada'!#REF!="APLICA",1," ")</f>
        <v>#REF!</v>
      </c>
      <c r="CU100" s="1" t="e">
        <f>IF('Base Consolidada'!#REF!="APLICA",1," ")</f>
        <v>#REF!</v>
      </c>
      <c r="CV100" s="1" t="e">
        <f>IF('Base Consolidada'!#REF!="APLICA",1," ")</f>
        <v>#REF!</v>
      </c>
      <c r="CW100" s="1" t="e">
        <f>IF('Base Consolidada'!#REF!="APLICA",1," ")</f>
        <v>#REF!</v>
      </c>
      <c r="CX100" s="1" t="str">
        <f>IF('Base Consolidada'!ALF97="APLICA",1," ")</f>
        <v> </v>
      </c>
      <c r="CY100" s="1">
        <f>IF('Base Consolidada'!ALG97="APLICA",1," ")</f>
        <v>1</v>
      </c>
      <c r="CZ100" s="1">
        <f>IF('Base Consolidada'!ALH97="APLICA",1," ")</f>
        <v>1</v>
      </c>
      <c r="DA100" s="1" t="str">
        <f>IF('Base Consolidada'!ALI97="APLICA",1," ")</f>
        <v> </v>
      </c>
      <c r="DB100" s="1" t="str">
        <f>IF('Base Consolidada'!ALJ97="APLICA",1," ")</f>
        <v> </v>
      </c>
      <c r="DC100" s="1" t="str">
        <f>IF('Base Consolidada'!ALK97="APLICA",1," ")</f>
        <v> </v>
      </c>
      <c r="DD100" s="1">
        <f>IF('Base Consolidada'!ALL97="APLICA",1," ")</f>
        <v>1</v>
      </c>
      <c r="DE100" s="1" t="str">
        <f>IF('Base Consolidada'!ALM97="APLICA",1," ")</f>
        <v> </v>
      </c>
      <c r="DF100" s="1" t="str">
        <f>IF('Base Consolidada'!ALN97="APLICA",1," ")</f>
        <v> </v>
      </c>
      <c r="DG100" s="1" t="str">
        <f>IF('Base Consolidada'!ALO97="APLICA",1," ")</f>
        <v> </v>
      </c>
      <c r="DH100" s="1" t="str">
        <f>IF('Base Consolidada'!ALP97="APLICA",1," ")</f>
        <v> </v>
      </c>
      <c r="DI100" s="1">
        <f>IF('Base Consolidada'!ALQ97="APLICA",1," ")</f>
        <v>1</v>
      </c>
      <c r="DJ100" s="1" t="str">
        <f>IF('Base Consolidada'!ALR97="APLICA",1," ")</f>
        <v> </v>
      </c>
      <c r="DK100" s="1" t="str">
        <f>IF('Base Consolidada'!ALS97="APLICA",1," ")</f>
        <v> </v>
      </c>
      <c r="DL100" s="1" t="str">
        <f>IF('Base Consolidada'!ALT97="APLICA",1," ")</f>
        <v> </v>
      </c>
      <c r="DM100" s="1" t="str">
        <f>IF('Base Consolidada'!ALU97="APLICA",1," ")</f>
        <v> </v>
      </c>
      <c r="DN100" s="1" t="str">
        <f>IF('Base Consolidada'!ALV97="APLICA",1," ")</f>
        <v> </v>
      </c>
      <c r="DO100" s="1" t="str">
        <f>IF('Base Consolidada'!ALW97="APLICA",1," ")</f>
        <v> </v>
      </c>
      <c r="DP100" s="1" t="str">
        <f>IF('Base Consolidada'!ALX97="APLICA",1," ")</f>
        <v> </v>
      </c>
    </row>
    <row r="101" ht="14.5" spans="1:120">
      <c r="A101" s="49">
        <f>'Base Consolidada'!B99</f>
        <v>136</v>
      </c>
      <c r="B101" s="1" t="s">
        <v>3860</v>
      </c>
      <c r="C101" s="1" t="s">
        <v>3987</v>
      </c>
      <c r="D101" s="1" t="str">
        <f>IF(OR('Base Consolidada'!DW99="VOLQUETA",'Base Consolidada'!DW99="BUS",'Base Consolidada'!DW99="BUSETA",'Base Consolidada'!DW99="CAMIÓN",'Base Consolidada'!DW99="AUTOMÓVIL",'Base Consolidada'!DW99="CAMIONETA",'Base Consolidada'!DW99="MICROBUS",'Base Consolidada'!DW99="CAMPERO",'Base Consolidada'!DW99="TRACTOCAMION"),"CONDUCTOR",'Base Consolidada'!DW99)</f>
        <v>MOTOCICLETA</v>
      </c>
      <c r="E101" s="1" t="e">
        <f>IF(OR(#REF!="VOLQUETA",#REF!="BUS",#REF!="BUSETA",#REF!="CAMIÓN",#REF!="AUTOMÓVIL",#REF!="CAMIONETA",#REF!="MICROBUS",#REF!="CAMPERO",#REF!="TRACTOCAMION"),"CONDUCTOR",#REF!)</f>
        <v>#REF!</v>
      </c>
      <c r="F101" s="1" t="e">
        <f>IF(OR(#REF!="VOLQUETA",#REF!="BUS",#REF!="BUSETA",#REF!="CAMIÓN",#REF!="AUTOMÓVIL",#REF!="CAMIONETA",#REF!="MICROBUS",#REF!="CAMPERO",#REF!="TRACTOCAMION"),"CONDUCTOR",#REF!)</f>
        <v>#REF!</v>
      </c>
      <c r="G101" s="49" t="e">
        <f>IF(OR(#REF!="VOLQUETA",#REF!="BUS",#REF!="BUSETA",#REF!="CAMIÓN",#REF!="AUTOMÓVIL",#REF!="CAMIONETA",#REF!="MICROBUS",#REF!="CAMPERO",#REF!="TRACTOCAMION"),"CONDUCTOR",#REF!)</f>
        <v>#REF!</v>
      </c>
      <c r="H101" s="49" t="e">
        <f>IF(OR(#REF!="VOLQUETA",#REF!="BUS",#REF!="BUSETA",#REF!="CAMIÓN",#REF!="AUTOMÓVIL",#REF!="CAMIONETA",#REF!="MICROBUS",#REF!="CAMPERO",#REF!="TRACTOCAMION"),"CONDUCTOR",#REF!)</f>
        <v>#REF!</v>
      </c>
      <c r="I101" s="49" t="e">
        <f>IF(OR(#REF!="VOLQUETA",#REF!="BUS",#REF!="BUSETA",#REF!="CAMIÓN",#REF!="AUTOMÓVIL",#REF!="CAMIONETA",#REF!="MICROBUS",#REF!="CAMPERO",#REF!="TRACTOCAMION"),"CONDUCTOR",#REF!)</f>
        <v>#REF!</v>
      </c>
      <c r="J101" s="49" t="e">
        <f>IF(OR(#REF!="VOLQUETA",#REF!="BUS",#REF!="BUSETA",#REF!="CAMIÓN",#REF!="AUTOMÓVIL",#REF!="CAMIONETA",#REF!="MICROBUS",#REF!="CAMPERO",#REF!="TRACTOCAMION"),"CONDUCTOR",#REF!)</f>
        <v>#REF!</v>
      </c>
      <c r="K101" s="49" t="e">
        <f>IF(OR(#REF!="VOLQUETA",#REF!="BUS",#REF!="BUSETA",#REF!="CAMIÓN",#REF!="AUTOMÓVIL",#REF!="CAMIONETA",#REF!="MICROBUS",#REF!="CAMPERO",#REF!="TRACTOCAMION"),"CONDUCTOR",#REF!)</f>
        <v>#REF!</v>
      </c>
      <c r="L101" s="49" t="e">
        <f>IF(OR(#REF!="VOLQUETA",#REF!="BUS",#REF!="BUSETA",#REF!="CAMIÓN",#REF!="AUTOMÓVIL",#REF!="CAMIONETA",#REF!="MICROBUS",#REF!="CAMPERO",#REF!="TRACTOCAMION"),"CONDUCTOR",#REF!)</f>
        <v>#REF!</v>
      </c>
      <c r="M101" s="49" t="e">
        <f>IF(OR(#REF!="VOLQUETA",#REF!="BUS",#REF!="BUSETA",#REF!="CAMIÓN",#REF!="AUTOMÓVIL",#REF!="CAMIONETA",#REF!="MICROBUS",#REF!="CAMPERO",#REF!="TRACTOCAMION"),"CONDUCTOR",#REF!)</f>
        <v>#REF!</v>
      </c>
      <c r="N101" s="49" t="e">
        <f>IF(OR(#REF!="VOLQUETA",#REF!="BUS",#REF!="BUSETA",#REF!="CAMIÓN",#REF!="AUTOMÓVIL",#REF!="CAMIONETA",#REF!="MICROBUS",#REF!="CAMPERO",#REF!="TRACTOCAMION"),"CONDUCTOR",#REF!)</f>
        <v>#REF!</v>
      </c>
      <c r="O101" s="49" t="e">
        <f>IF(OR(#REF!="VOLQUETA",#REF!="BUS",#REF!="BUSETA",#REF!="CAMIÓN",#REF!="AUTOMÓVIL",#REF!="CAMIONETA",#REF!="MICROBUS",#REF!="CAMPERO",#REF!="TRACTOCAMION"),"CONDUCTOR",#REF!)</f>
        <v>#REF!</v>
      </c>
      <c r="P101" s="49" t="e">
        <f>YEAR('Base Consolidada'!QM99)-YEAR('Base Consolidada'!CG99)</f>
        <v>#VALUE!</v>
      </c>
      <c r="Q101" s="51" t="e">
        <f>IF(#REF!=0," ",YEAR('Base Consolidada'!QM99)-YEAR(#REF!))</f>
        <v>#REF!</v>
      </c>
      <c r="R101" s="51" t="e">
        <f>IF(#REF!=0," ",YEAR('Base Consolidada'!QM99)-YEAR(#REF!))</f>
        <v>#REF!</v>
      </c>
      <c r="S101" s="51" t="e">
        <f>IF(#REF!=0," ",YEAR('Base Consolidada'!$QM$7)-YEAR(#REF!))</f>
        <v>#REF!</v>
      </c>
      <c r="T101" s="51" t="e">
        <f>IF(#REF!=0," ",YEAR('Base Consolidada'!$QM$7)-YEAR(#REF!))</f>
        <v>#REF!</v>
      </c>
      <c r="U101" s="51" t="e">
        <f>IF(#REF!=0," ",YEAR('Base Consolidada'!$QM$7)-YEAR(#REF!))</f>
        <v>#REF!</v>
      </c>
      <c r="V101" s="51" t="e">
        <f>IF(#REF!=0," ",YEAR('Base Consolidada'!$QM$7)-YEAR(#REF!))</f>
        <v>#REF!</v>
      </c>
      <c r="W101" s="51" t="e">
        <f>IF(#REF!=0," ",YEAR('Base Consolidada'!$QM$7)-YEAR(#REF!))</f>
        <v>#REF!</v>
      </c>
      <c r="X101" s="51" t="e">
        <f>IF(#REF!=0," ",YEAR('Base Consolidada'!$QM$7)-YEAR(#REF!))</f>
        <v>#REF!</v>
      </c>
      <c r="Y101" s="51" t="e">
        <f>IF(#REF!=0," ",YEAR('Base Consolidada'!$QM$7)-YEAR(#REF!))</f>
        <v>#REF!</v>
      </c>
      <c r="Z101" s="51" t="e">
        <f>IF(#REF!=0," ",YEAR('Base Consolidada'!$QM$7)-YEAR(#REF!))</f>
        <v>#REF!</v>
      </c>
      <c r="AA101" s="51" t="e">
        <f>IF(#REF!=0," ",YEAR('Base Consolidada'!$QM$7)-YEAR(#REF!))</f>
        <v>#REF!</v>
      </c>
      <c r="AB101" s="1" t="str">
        <f>IF('Base Consolidada'!CI99="********"," ",'Base Consolidada'!CI99)</f>
        <v>*****</v>
      </c>
      <c r="AC101" s="1" t="e">
        <f>IF(#REF!=0," ",#REF!)</f>
        <v>#REF!</v>
      </c>
      <c r="AD101" s="1" t="e">
        <f>#REF!</f>
        <v>#REF!</v>
      </c>
      <c r="AE101" s="1" t="e">
        <f>#REF!</f>
        <v>#REF!</v>
      </c>
      <c r="AF101" s="1" t="e">
        <f>#REF!</f>
        <v>#REF!</v>
      </c>
      <c r="AG101" s="1" t="e">
        <f>#REF!</f>
        <v>#REF!</v>
      </c>
      <c r="AH101" s="1" t="e">
        <f>#REF!</f>
        <v>#REF!</v>
      </c>
      <c r="AI101" s="1" t="e">
        <f>#REF!</f>
        <v>#REF!</v>
      </c>
      <c r="AJ101" s="1" t="e">
        <f>#REF!</f>
        <v>#REF!</v>
      </c>
      <c r="AK101" s="1" t="e">
        <f>#REF!</f>
        <v>#REF!</v>
      </c>
      <c r="AL101" s="1" t="e">
        <f>#REF!</f>
        <v>#REF!</v>
      </c>
      <c r="AM101" s="1" t="e">
        <f>#REF!</f>
        <v>#REF!</v>
      </c>
      <c r="AN101" s="1"/>
      <c r="AO101" s="1" t="e">
        <f>#REF!</f>
        <v>#REF!</v>
      </c>
      <c r="AP101" s="53" t="e">
        <f>#REF!</f>
        <v>#REF!</v>
      </c>
      <c r="AQ101" s="1" t="e">
        <f>#REF!</f>
        <v>#REF!</v>
      </c>
      <c r="AR101" s="1" t="e">
        <f>#REF!</f>
        <v>#REF!</v>
      </c>
      <c r="AS101" s="1" t="e">
        <f>#REF!</f>
        <v>#REF!</v>
      </c>
      <c r="AT101" s="54" t="e">
        <f>YEAR('Base Consolidada'!QM99)-YEAR('Base Consolidada'!ML99)</f>
        <v>#VALUE!</v>
      </c>
      <c r="AU101" s="54" t="e">
        <f>IF(#REF!=0," ",YEAR('Base Consolidada'!QM99)-YEAR(#REF!))</f>
        <v>#REF!</v>
      </c>
      <c r="AV101" s="54" t="e">
        <f>IF(#REF!=0," ",YEAR('Base Consolidada'!QM99)-YEAR(#REF!))</f>
        <v>#REF!</v>
      </c>
      <c r="AW101" s="54" t="e">
        <f>IF(#REF!=0," ",YEAR('Base Consolidada'!$QM$7)-YEAR(#REF!))</f>
        <v>#REF!</v>
      </c>
      <c r="AX101" s="54" t="e">
        <f>IF(#REF!=0," ",YEAR('Base Consolidada'!$QM$7)-YEAR(#REF!))</f>
        <v>#REF!</v>
      </c>
      <c r="AY101" s="54" t="e">
        <f>IF(#REF!=0," ",YEAR('Base Consolidada'!$QM$7)-YEAR(#REF!))</f>
        <v>#REF!</v>
      </c>
      <c r="AZ101" s="1"/>
      <c r="BA101" s="1" t="e">
        <f>#REF!</f>
        <v>#REF!</v>
      </c>
      <c r="BB101" s="1" t="e">
        <f>#REF!</f>
        <v>#REF!</v>
      </c>
      <c r="BC101" s="1" t="e">
        <f>#REF!</f>
        <v>#REF!</v>
      </c>
      <c r="BD101" s="1" t="e">
        <f>#REF!</f>
        <v>#REF!</v>
      </c>
      <c r="BE101" s="1" t="e">
        <f>#REF!</f>
        <v>#REF!</v>
      </c>
      <c r="BF101" s="1" t="str">
        <f>IF('Base Consolidada'!AJT99="APLICA",1," ")</f>
        <v> </v>
      </c>
      <c r="BG101" s="1" t="str">
        <f>IF('Base Consolidada'!AJU99="APLICA",1," ")</f>
        <v> </v>
      </c>
      <c r="BH101" s="1" t="str">
        <f>IF('Base Consolidada'!AJV99="APLICA",1," ")</f>
        <v> </v>
      </c>
      <c r="BI101" s="1" t="str">
        <f>IF('Base Consolidada'!AJW99="APLICA",1," ")</f>
        <v> </v>
      </c>
      <c r="BJ101" s="1">
        <f>IF('Base Consolidada'!AJX99="APLICA",1," ")</f>
        <v>1</v>
      </c>
      <c r="BK101" s="1" t="str">
        <f>IF('Base Consolidada'!AJY99="APLICA",1," ")</f>
        <v> </v>
      </c>
      <c r="BL101" s="1" t="str">
        <f>IF('Base Consolidada'!AJZ99="APLICA",1," ")</f>
        <v> </v>
      </c>
      <c r="BM101" s="1" t="str">
        <f>IF('Base Consolidada'!AKA99="APLICA",1," ")</f>
        <v> </v>
      </c>
      <c r="BN101" s="1" t="str">
        <f>IF('Base Consolidada'!AKB99="APLICA",1," ")</f>
        <v> </v>
      </c>
      <c r="BO101" s="1" t="str">
        <f>IF('Base Consolidada'!AKC99="APLICA",1," ")</f>
        <v> </v>
      </c>
      <c r="BP101" s="1" t="str">
        <f>IF('Base Consolidada'!AKD99="APLICA",1," ")</f>
        <v> </v>
      </c>
      <c r="BQ101" s="1" t="str">
        <f>IF('Base Consolidada'!AKE99="APLICA",1," ")</f>
        <v> </v>
      </c>
      <c r="BR101" s="1">
        <f>IF('Base Consolidada'!AKF99="APLICA",1," ")</f>
        <v>1</v>
      </c>
      <c r="BS101" s="1" t="str">
        <f>IF('Base Consolidada'!AKG99="APLICA",1," ")</f>
        <v> </v>
      </c>
      <c r="BT101" s="1" t="str">
        <f>IF('Base Consolidada'!AKH99="APLICA",1," ")</f>
        <v> </v>
      </c>
      <c r="BU101" s="1" t="str">
        <f>IF('Base Consolidada'!AKI99="APLICA",1," ")</f>
        <v> </v>
      </c>
      <c r="BV101" s="1" t="str">
        <f>IF('Base Consolidada'!AKJ99="APLICA",1," ")</f>
        <v> </v>
      </c>
      <c r="BW101" s="1" t="str">
        <f>IF('Base Consolidada'!AKK99="APLICA",1," ")</f>
        <v> </v>
      </c>
      <c r="BX101" s="1" t="str">
        <f>IF('Base Consolidada'!AKL99="APLICA",1," ")</f>
        <v> </v>
      </c>
      <c r="BY101" s="1" t="str">
        <f>IF('Base Consolidada'!AKM99="APLICA",1," ")</f>
        <v> </v>
      </c>
      <c r="BZ101" s="1" t="str">
        <f>IF('Base Consolidada'!AKN99="APLICA",1," ")</f>
        <v> </v>
      </c>
      <c r="CA101" s="1" t="str">
        <f>IF('Base Consolidada'!AKO99="APLICA",1," ")</f>
        <v> </v>
      </c>
      <c r="CB101" s="1" t="str">
        <f>IF('Base Consolidada'!AKP99="APLICA",1," ")</f>
        <v> </v>
      </c>
      <c r="CC101" s="1" t="str">
        <f>IF('Base Consolidada'!AKQ99="APLICA",1," ")</f>
        <v> </v>
      </c>
      <c r="CD101" s="1" t="str">
        <f>IF('Base Consolidada'!AKR99="APLICA",1," ")</f>
        <v> </v>
      </c>
      <c r="CE101" s="1" t="str">
        <f>IF('Base Consolidada'!AKS99="APLICA",1," ")</f>
        <v> </v>
      </c>
      <c r="CF101" s="1" t="str">
        <f>IF('Base Consolidada'!AKT99="APLICA",1," ")</f>
        <v> </v>
      </c>
      <c r="CG101" s="1" t="str">
        <f>IF('Base Consolidada'!AKU99="APLICA",1," ")</f>
        <v> </v>
      </c>
      <c r="CH101" s="1">
        <f>IF('Base Consolidada'!AKV99="APLICA",1," ")</f>
        <v>1</v>
      </c>
      <c r="CI101" s="1" t="str">
        <f>IF('Base Consolidada'!AKW99="APLICA",1," ")</f>
        <v> </v>
      </c>
      <c r="CJ101" s="1" t="str">
        <f>IF('Base Consolidada'!AKX99="APLICA",1," ")</f>
        <v> </v>
      </c>
      <c r="CK101" s="1" t="str">
        <f>IF('Base Consolidada'!AKY99="APLICA",1," ")</f>
        <v> </v>
      </c>
      <c r="CL101" s="1" t="str">
        <f>IF('Base Consolidada'!AKZ99="APLICA",1," ")</f>
        <v> </v>
      </c>
      <c r="CM101" s="1" t="str">
        <f>IF('Base Consolidada'!ALA99="APLICA",1," ")</f>
        <v> </v>
      </c>
      <c r="CN101" s="1" t="str">
        <f>IF('Base Consolidada'!ALB99="APLICA",1," ")</f>
        <v> </v>
      </c>
      <c r="CO101" s="1" t="str">
        <f>IF('Base Consolidada'!ALC99="APLICA",1," ")</f>
        <v> </v>
      </c>
      <c r="CP101" s="1" t="str">
        <f>IF('Base Consolidada'!ALD99="APLICA",1," ")</f>
        <v> </v>
      </c>
      <c r="CQ101" s="1" t="str">
        <f>IF('Base Consolidada'!ALE99="APLICA",1," ")</f>
        <v> </v>
      </c>
      <c r="CR101" s="1" t="e">
        <f>IF('Base Consolidada'!#REF!="APLICA",1," ")</f>
        <v>#REF!</v>
      </c>
      <c r="CS101" s="1" t="e">
        <f>IF('Base Consolidada'!#REF!="APLICA",1," ")</f>
        <v>#REF!</v>
      </c>
      <c r="CT101" s="1" t="e">
        <f>IF('Base Consolidada'!#REF!="APLICA",1," ")</f>
        <v>#REF!</v>
      </c>
      <c r="CU101" s="1" t="e">
        <f>IF('Base Consolidada'!#REF!="APLICA",1," ")</f>
        <v>#REF!</v>
      </c>
      <c r="CV101" s="1" t="e">
        <f>IF('Base Consolidada'!#REF!="APLICA",1," ")</f>
        <v>#REF!</v>
      </c>
      <c r="CW101" s="1" t="e">
        <f>IF('Base Consolidada'!#REF!="APLICA",1," ")</f>
        <v>#REF!</v>
      </c>
      <c r="CX101" s="1" t="str">
        <f>IF('Base Consolidada'!ALF99="APLICA",1," ")</f>
        <v> </v>
      </c>
      <c r="CY101" s="1">
        <f>IF('Base Consolidada'!ALG99="APLICA",1," ")</f>
        <v>1</v>
      </c>
      <c r="CZ101" s="1">
        <f>IF('Base Consolidada'!ALH99="APLICA",1," ")</f>
        <v>1</v>
      </c>
      <c r="DA101" s="1" t="str">
        <f>IF('Base Consolidada'!ALI99="APLICA",1," ")</f>
        <v> </v>
      </c>
      <c r="DB101" s="1" t="str">
        <f>IF('Base Consolidada'!ALJ99="APLICA",1," ")</f>
        <v> </v>
      </c>
      <c r="DC101" s="1" t="str">
        <f>IF('Base Consolidada'!ALK99="APLICA",1," ")</f>
        <v> </v>
      </c>
      <c r="DD101" s="1" t="str">
        <f>IF('Base Consolidada'!ALL99="APLICA",1," ")</f>
        <v> </v>
      </c>
      <c r="DE101" s="1" t="str">
        <f>IF('Base Consolidada'!ALM99="APLICA",1," ")</f>
        <v> </v>
      </c>
      <c r="DF101" s="1" t="str">
        <f>IF('Base Consolidada'!ALN99="APLICA",1," ")</f>
        <v> </v>
      </c>
      <c r="DG101" s="1" t="str">
        <f>IF('Base Consolidada'!ALO99="APLICA",1," ")</f>
        <v> </v>
      </c>
      <c r="DH101" s="1">
        <f>IF('Base Consolidada'!ALP99="APLICA",1," ")</f>
        <v>1</v>
      </c>
      <c r="DI101" s="1">
        <f>IF('Base Consolidada'!ALQ99="APLICA",1," ")</f>
        <v>1</v>
      </c>
      <c r="DJ101" s="1" t="str">
        <f>IF('Base Consolidada'!ALR99="APLICA",1," ")</f>
        <v> </v>
      </c>
      <c r="DK101" s="1" t="str">
        <f>IF('Base Consolidada'!ALS99="APLICA",1," ")</f>
        <v> </v>
      </c>
      <c r="DL101" s="1" t="str">
        <f>IF('Base Consolidada'!ALT99="APLICA",1," ")</f>
        <v> </v>
      </c>
      <c r="DM101" s="1" t="str">
        <f>IF('Base Consolidada'!ALU99="APLICA",1," ")</f>
        <v> </v>
      </c>
      <c r="DN101" s="1" t="str">
        <f>IF('Base Consolidada'!ALV99="APLICA",1," ")</f>
        <v> </v>
      </c>
      <c r="DO101" s="1" t="str">
        <f>IF('Base Consolidada'!ALW99="APLICA",1," ")</f>
        <v> </v>
      </c>
      <c r="DP101" s="1" t="str">
        <f>IF('Base Consolidada'!ALX99="APLICA",1," ")</f>
        <v> </v>
      </c>
    </row>
    <row r="102" ht="14.5" spans="1:120">
      <c r="A102" s="49">
        <f>'Base Consolidada'!B100</f>
        <v>137</v>
      </c>
      <c r="B102" s="1" t="s">
        <v>3988</v>
      </c>
      <c r="C102" s="1" t="s">
        <v>3989</v>
      </c>
      <c r="D102" s="1" t="str">
        <f>IF(OR('Base Consolidada'!DW100="VOLQUETA",'Base Consolidada'!DW100="BUS",'Base Consolidada'!DW100="BUSETA",'Base Consolidada'!DW100="CAMIÓN",'Base Consolidada'!DW100="AUTOMÓVIL",'Base Consolidada'!DW100="CAMIONETA",'Base Consolidada'!DW100="MICROBUS",'Base Consolidada'!DW100="CAMPERO",'Base Consolidada'!DW100="TRACTOCAMION"),"CONDUCTOR",'Base Consolidada'!DW100)</f>
        <v>MOTOCICLETA</v>
      </c>
      <c r="E102" s="1" t="e">
        <f>IF(OR(#REF!="VOLQUETA",#REF!="BUS",#REF!="BUSETA",#REF!="CAMIÓN",#REF!="AUTOMÓVIL",#REF!="CAMIONETA",#REF!="MICROBUS",#REF!="CAMPERO",#REF!="TRACTOCAMION"),"CONDUCTOR",#REF!)</f>
        <v>#REF!</v>
      </c>
      <c r="F102" s="1" t="e">
        <f>IF(OR(#REF!="VOLQUETA",#REF!="BUS",#REF!="BUSETA",#REF!="CAMIÓN",#REF!="AUTOMÓVIL",#REF!="CAMIONETA",#REF!="MICROBUS",#REF!="CAMPERO",#REF!="TRACTOCAMION"),"CONDUCTOR",#REF!)</f>
        <v>#REF!</v>
      </c>
      <c r="G102" s="49" t="e">
        <f>IF(OR(#REF!="VOLQUETA",#REF!="BUS",#REF!="BUSETA",#REF!="CAMIÓN",#REF!="AUTOMÓVIL",#REF!="CAMIONETA",#REF!="MICROBUS",#REF!="CAMPERO",#REF!="TRACTOCAMION"),"CONDUCTOR",#REF!)</f>
        <v>#REF!</v>
      </c>
      <c r="H102" s="49" t="e">
        <f>IF(OR(#REF!="VOLQUETA",#REF!="BUS",#REF!="BUSETA",#REF!="CAMIÓN",#REF!="AUTOMÓVIL",#REF!="CAMIONETA",#REF!="MICROBUS",#REF!="CAMPERO",#REF!="TRACTOCAMION"),"CONDUCTOR",#REF!)</f>
        <v>#REF!</v>
      </c>
      <c r="I102" s="49" t="e">
        <f>IF(OR(#REF!="VOLQUETA",#REF!="BUS",#REF!="BUSETA",#REF!="CAMIÓN",#REF!="AUTOMÓVIL",#REF!="CAMIONETA",#REF!="MICROBUS",#REF!="CAMPERO",#REF!="TRACTOCAMION"),"CONDUCTOR",#REF!)</f>
        <v>#REF!</v>
      </c>
      <c r="J102" s="49" t="e">
        <f>IF(OR(#REF!="VOLQUETA",#REF!="BUS",#REF!="BUSETA",#REF!="CAMIÓN",#REF!="AUTOMÓVIL",#REF!="CAMIONETA",#REF!="MICROBUS",#REF!="CAMPERO",#REF!="TRACTOCAMION"),"CONDUCTOR",#REF!)</f>
        <v>#REF!</v>
      </c>
      <c r="K102" s="49" t="e">
        <f>IF(OR(#REF!="VOLQUETA",#REF!="BUS",#REF!="BUSETA",#REF!="CAMIÓN",#REF!="AUTOMÓVIL",#REF!="CAMIONETA",#REF!="MICROBUS",#REF!="CAMPERO",#REF!="TRACTOCAMION"),"CONDUCTOR",#REF!)</f>
        <v>#REF!</v>
      </c>
      <c r="L102" s="49" t="e">
        <f>IF(OR(#REF!="VOLQUETA",#REF!="BUS",#REF!="BUSETA",#REF!="CAMIÓN",#REF!="AUTOMÓVIL",#REF!="CAMIONETA",#REF!="MICROBUS",#REF!="CAMPERO",#REF!="TRACTOCAMION"),"CONDUCTOR",#REF!)</f>
        <v>#REF!</v>
      </c>
      <c r="M102" s="49" t="e">
        <f>IF(OR(#REF!="VOLQUETA",#REF!="BUS",#REF!="BUSETA",#REF!="CAMIÓN",#REF!="AUTOMÓVIL",#REF!="CAMIONETA",#REF!="MICROBUS",#REF!="CAMPERO",#REF!="TRACTOCAMION"),"CONDUCTOR",#REF!)</f>
        <v>#REF!</v>
      </c>
      <c r="N102" s="49" t="e">
        <f>IF(OR(#REF!="VOLQUETA",#REF!="BUS",#REF!="BUSETA",#REF!="CAMIÓN",#REF!="AUTOMÓVIL",#REF!="CAMIONETA",#REF!="MICROBUS",#REF!="CAMPERO",#REF!="TRACTOCAMION"),"CONDUCTOR",#REF!)</f>
        <v>#REF!</v>
      </c>
      <c r="O102" s="49" t="e">
        <f>IF(OR(#REF!="VOLQUETA",#REF!="BUS",#REF!="BUSETA",#REF!="CAMIÓN",#REF!="AUTOMÓVIL",#REF!="CAMIONETA",#REF!="MICROBUS",#REF!="CAMPERO",#REF!="TRACTOCAMION"),"CONDUCTOR",#REF!)</f>
        <v>#REF!</v>
      </c>
      <c r="P102" s="49" t="e">
        <f>YEAR('Base Consolidada'!QM100)-YEAR('Base Consolidada'!CG100)</f>
        <v>#VALUE!</v>
      </c>
      <c r="Q102" s="51" t="e">
        <f>IF(#REF!=0," ",YEAR('Base Consolidada'!QM100)-YEAR(#REF!))</f>
        <v>#REF!</v>
      </c>
      <c r="R102" s="51" t="e">
        <f>IF(#REF!=0," ",YEAR('Base Consolidada'!QM100)-YEAR(#REF!))</f>
        <v>#REF!</v>
      </c>
      <c r="S102" s="51" t="e">
        <f>IF(#REF!=0," ",YEAR('Base Consolidada'!$QM$7)-YEAR(#REF!))</f>
        <v>#REF!</v>
      </c>
      <c r="T102" s="51" t="e">
        <f>IF(#REF!=0," ",YEAR('Base Consolidada'!$QM$7)-YEAR(#REF!))</f>
        <v>#REF!</v>
      </c>
      <c r="U102" s="51" t="e">
        <f>IF(#REF!=0," ",YEAR('Base Consolidada'!$QM$7)-YEAR(#REF!))</f>
        <v>#REF!</v>
      </c>
      <c r="V102" s="51" t="e">
        <f>IF(#REF!=0," ",YEAR('Base Consolidada'!$QM$7)-YEAR(#REF!))</f>
        <v>#REF!</v>
      </c>
      <c r="W102" s="51" t="e">
        <f>IF(#REF!=0," ",YEAR('Base Consolidada'!$QM$7)-YEAR(#REF!))</f>
        <v>#REF!</v>
      </c>
      <c r="X102" s="51" t="e">
        <f>IF(#REF!=0," ",YEAR('Base Consolidada'!$QM$7)-YEAR(#REF!))</f>
        <v>#REF!</v>
      </c>
      <c r="Y102" s="51" t="e">
        <f>IF(#REF!=0," ",YEAR('Base Consolidada'!$QM$7)-YEAR(#REF!))</f>
        <v>#REF!</v>
      </c>
      <c r="Z102" s="51" t="e">
        <f>IF(#REF!=0," ",YEAR('Base Consolidada'!$QM$7)-YEAR(#REF!))</f>
        <v>#REF!</v>
      </c>
      <c r="AA102" s="51" t="e">
        <f>IF(#REF!=0," ",YEAR('Base Consolidada'!$QM$7)-YEAR(#REF!))</f>
        <v>#REF!</v>
      </c>
      <c r="AB102" s="1" t="str">
        <f>IF('Base Consolidada'!CI100="********"," ",'Base Consolidada'!CI100)</f>
        <v>HERIDO</v>
      </c>
      <c r="AC102" s="1" t="e">
        <f>IF(#REF!=0," ",#REF!)</f>
        <v>#REF!</v>
      </c>
      <c r="AD102" s="1" t="e">
        <f>#REF!</f>
        <v>#REF!</v>
      </c>
      <c r="AE102" s="1" t="e">
        <f>#REF!</f>
        <v>#REF!</v>
      </c>
      <c r="AF102" s="1" t="e">
        <f>#REF!</f>
        <v>#REF!</v>
      </c>
      <c r="AG102" s="1" t="e">
        <f>#REF!</f>
        <v>#REF!</v>
      </c>
      <c r="AH102" s="1" t="e">
        <f>#REF!</f>
        <v>#REF!</v>
      </c>
      <c r="AI102" s="1" t="e">
        <f>#REF!</f>
        <v>#REF!</v>
      </c>
      <c r="AJ102" s="1" t="e">
        <f>#REF!</f>
        <v>#REF!</v>
      </c>
      <c r="AK102" s="1" t="e">
        <f>#REF!</f>
        <v>#REF!</v>
      </c>
      <c r="AL102" s="1" t="e">
        <f>#REF!</f>
        <v>#REF!</v>
      </c>
      <c r="AM102" s="1" t="e">
        <f>#REF!</f>
        <v>#REF!</v>
      </c>
      <c r="AN102" s="1"/>
      <c r="AO102" s="1" t="e">
        <f>#REF!</f>
        <v>#REF!</v>
      </c>
      <c r="AP102" s="53" t="e">
        <f>#REF!</f>
        <v>#REF!</v>
      </c>
      <c r="AQ102" s="1" t="e">
        <f>#REF!</f>
        <v>#REF!</v>
      </c>
      <c r="AR102" s="1" t="e">
        <f>#REF!</f>
        <v>#REF!</v>
      </c>
      <c r="AS102" s="1" t="e">
        <f>#REF!</f>
        <v>#REF!</v>
      </c>
      <c r="AT102" s="54"/>
      <c r="AU102" s="54" t="e">
        <f>IF(#REF!=0," ",YEAR('Base Consolidada'!QM100)-YEAR(#REF!))</f>
        <v>#REF!</v>
      </c>
      <c r="AV102" s="54" t="e">
        <f>IF(#REF!=0," ",YEAR('Base Consolidada'!QM100)-YEAR(#REF!))</f>
        <v>#REF!</v>
      </c>
      <c r="AW102" s="54" t="e">
        <f>IF(#REF!=0," ",YEAR('Base Consolidada'!$QM$7)-YEAR(#REF!))</f>
        <v>#REF!</v>
      </c>
      <c r="AX102" s="54" t="e">
        <f>IF(#REF!=0," ",YEAR('Base Consolidada'!$QM$7)-YEAR(#REF!))</f>
        <v>#REF!</v>
      </c>
      <c r="AY102" s="54" t="e">
        <f>IF(#REF!=0," ",YEAR('Base Consolidada'!$QM$7)-YEAR(#REF!))</f>
        <v>#REF!</v>
      </c>
      <c r="AZ102" s="1"/>
      <c r="BA102" s="1" t="e">
        <f>#REF!</f>
        <v>#REF!</v>
      </c>
      <c r="BB102" s="1" t="e">
        <f>#REF!</f>
        <v>#REF!</v>
      </c>
      <c r="BC102" s="1" t="e">
        <f>#REF!</f>
        <v>#REF!</v>
      </c>
      <c r="BD102" s="1" t="e">
        <f>#REF!</f>
        <v>#REF!</v>
      </c>
      <c r="BE102" s="1" t="e">
        <f>#REF!</f>
        <v>#REF!</v>
      </c>
      <c r="BF102" s="1">
        <f>IF('Base Consolidada'!AJT100="APLICA",1," ")</f>
        <v>1</v>
      </c>
      <c r="BG102" s="1">
        <f>IF('Base Consolidada'!AJU100="APLICA",1," ")</f>
        <v>1</v>
      </c>
      <c r="BH102" s="1" t="str">
        <f>IF('Base Consolidada'!AJV100="APLICA",1," ")</f>
        <v> </v>
      </c>
      <c r="BI102" s="1">
        <f>IF('Base Consolidada'!AJW100="APLICA",1," ")</f>
        <v>1</v>
      </c>
      <c r="BJ102" s="1" t="str">
        <f>IF('Base Consolidada'!AJX100="APLICA",1," ")</f>
        <v> </v>
      </c>
      <c r="BK102" s="1">
        <f>IF('Base Consolidada'!AJY100="APLICA",1," ")</f>
        <v>1</v>
      </c>
      <c r="BL102" s="1" t="str">
        <f>IF('Base Consolidada'!AJZ100="APLICA",1," ")</f>
        <v> </v>
      </c>
      <c r="BM102" s="1" t="str">
        <f>IF('Base Consolidada'!AKA100="APLICA",1," ")</f>
        <v> </v>
      </c>
      <c r="BN102" s="1" t="str">
        <f>IF('Base Consolidada'!AKB100="APLICA",1," ")</f>
        <v> </v>
      </c>
      <c r="BO102" s="1" t="str">
        <f>IF('Base Consolidada'!AKC100="APLICA",1," ")</f>
        <v> </v>
      </c>
      <c r="BP102" s="1" t="str">
        <f>IF('Base Consolidada'!AKD100="APLICA",1," ")</f>
        <v> </v>
      </c>
      <c r="BQ102" s="1" t="str">
        <f>IF('Base Consolidada'!AKE100="APLICA",1," ")</f>
        <v> </v>
      </c>
      <c r="BR102" s="1" t="str">
        <f>IF('Base Consolidada'!AKF100="APLICA",1," ")</f>
        <v> </v>
      </c>
      <c r="BS102" s="1" t="str">
        <f>IF('Base Consolidada'!AKG100="APLICA",1," ")</f>
        <v> </v>
      </c>
      <c r="BT102" s="1" t="str">
        <f>IF('Base Consolidada'!AKH100="APLICA",1," ")</f>
        <v> </v>
      </c>
      <c r="BU102" s="1">
        <f>IF('Base Consolidada'!AKI100="APLICA",1," ")</f>
        <v>1</v>
      </c>
      <c r="BV102" s="1" t="str">
        <f>IF('Base Consolidada'!AKJ100="APLICA",1," ")</f>
        <v> </v>
      </c>
      <c r="BW102" s="1" t="str">
        <f>IF('Base Consolidada'!AKK100="APLICA",1," ")</f>
        <v> </v>
      </c>
      <c r="BX102" s="1" t="str">
        <f>IF('Base Consolidada'!AKL100="APLICA",1," ")</f>
        <v> </v>
      </c>
      <c r="BY102" s="1" t="str">
        <f>IF('Base Consolidada'!AKM100="APLICA",1," ")</f>
        <v> </v>
      </c>
      <c r="BZ102" s="1" t="str">
        <f>IF('Base Consolidada'!AKN100="APLICA",1," ")</f>
        <v> </v>
      </c>
      <c r="CA102" s="1" t="str">
        <f>IF('Base Consolidada'!AKO100="APLICA",1," ")</f>
        <v> </v>
      </c>
      <c r="CB102" s="1" t="str">
        <f>IF('Base Consolidada'!AKP100="APLICA",1," ")</f>
        <v> </v>
      </c>
      <c r="CC102" s="1" t="str">
        <f>IF('Base Consolidada'!AKQ100="APLICA",1," ")</f>
        <v> </v>
      </c>
      <c r="CD102" s="1" t="str">
        <f>IF('Base Consolidada'!AKR100="APLICA",1," ")</f>
        <v> </v>
      </c>
      <c r="CE102" s="1" t="str">
        <f>IF('Base Consolidada'!AKS100="APLICA",1," ")</f>
        <v> </v>
      </c>
      <c r="CF102" s="1" t="str">
        <f>IF('Base Consolidada'!AKT100="APLICA",1," ")</f>
        <v> </v>
      </c>
      <c r="CG102" s="1" t="str">
        <f>IF('Base Consolidada'!AKU100="APLICA",1," ")</f>
        <v> </v>
      </c>
      <c r="CH102" s="1" t="str">
        <f>IF('Base Consolidada'!AKV100="APLICA",1," ")</f>
        <v> </v>
      </c>
      <c r="CI102" s="1">
        <f>IF('Base Consolidada'!AKW100="APLICA",1," ")</f>
        <v>1</v>
      </c>
      <c r="CJ102" s="1" t="str">
        <f>IF('Base Consolidada'!AKX100="APLICA",1," ")</f>
        <v> </v>
      </c>
      <c r="CK102" s="1" t="str">
        <f>IF('Base Consolidada'!AKY100="APLICA",1," ")</f>
        <v> </v>
      </c>
      <c r="CL102" s="1" t="str">
        <f>IF('Base Consolidada'!AKZ100="APLICA",1," ")</f>
        <v> </v>
      </c>
      <c r="CM102" s="1">
        <f>IF('Base Consolidada'!ALA100="APLICA",1," ")</f>
        <v>1</v>
      </c>
      <c r="CN102" s="1" t="str">
        <f>IF('Base Consolidada'!ALB100="APLICA",1," ")</f>
        <v> </v>
      </c>
      <c r="CO102" s="1" t="str">
        <f>IF('Base Consolidada'!ALC100="APLICA",1," ")</f>
        <v> </v>
      </c>
      <c r="CP102" s="1" t="str">
        <f>IF('Base Consolidada'!ALD100="APLICA",1," ")</f>
        <v> </v>
      </c>
      <c r="CQ102" s="1" t="str">
        <f>IF('Base Consolidada'!ALE100="APLICA",1," ")</f>
        <v> </v>
      </c>
      <c r="CR102" s="1" t="e">
        <f>IF('Base Consolidada'!#REF!="APLICA",1," ")</f>
        <v>#REF!</v>
      </c>
      <c r="CS102" s="1" t="e">
        <f>IF('Base Consolidada'!#REF!="APLICA",1," ")</f>
        <v>#REF!</v>
      </c>
      <c r="CT102" s="1" t="e">
        <f>IF('Base Consolidada'!#REF!="APLICA",1," ")</f>
        <v>#REF!</v>
      </c>
      <c r="CU102" s="1" t="e">
        <f>IF('Base Consolidada'!#REF!="APLICA",1," ")</f>
        <v>#REF!</v>
      </c>
      <c r="CV102" s="1" t="e">
        <f>IF('Base Consolidada'!#REF!="APLICA",1," ")</f>
        <v>#REF!</v>
      </c>
      <c r="CW102" s="1" t="e">
        <f>IF('Base Consolidada'!#REF!="APLICA",1," ")</f>
        <v>#REF!</v>
      </c>
      <c r="CX102" s="1" t="str">
        <f>IF('Base Consolidada'!ALF100="APLICA",1," ")</f>
        <v> </v>
      </c>
      <c r="CY102" s="1">
        <f>IF('Base Consolidada'!ALG100="APLICA",1," ")</f>
        <v>1</v>
      </c>
      <c r="CZ102" s="1">
        <f>IF('Base Consolidada'!ALH100="APLICA",1," ")</f>
        <v>1</v>
      </c>
      <c r="DA102" s="1" t="str">
        <f>IF('Base Consolidada'!ALI100="APLICA",1," ")</f>
        <v> </v>
      </c>
      <c r="DB102" s="1">
        <f>IF('Base Consolidada'!ALJ100="APLICA",1," ")</f>
        <v>1</v>
      </c>
      <c r="DC102" s="1" t="str">
        <f>IF('Base Consolidada'!ALK100="APLICA",1," ")</f>
        <v> </v>
      </c>
      <c r="DD102" s="1" t="str">
        <f>IF('Base Consolidada'!ALL100="APLICA",1," ")</f>
        <v> </v>
      </c>
      <c r="DE102" s="1" t="str">
        <f>IF('Base Consolidada'!ALM100="APLICA",1," ")</f>
        <v> </v>
      </c>
      <c r="DF102" s="1" t="str">
        <f>IF('Base Consolidada'!ALN100="APLICA",1," ")</f>
        <v> </v>
      </c>
      <c r="DG102" s="1" t="str">
        <f>IF('Base Consolidada'!ALO100="APLICA",1," ")</f>
        <v> </v>
      </c>
      <c r="DH102" s="1">
        <f>IF('Base Consolidada'!ALP100="APLICA",1," ")</f>
        <v>1</v>
      </c>
      <c r="DI102" s="1">
        <f>IF('Base Consolidada'!ALQ100="APLICA",1," ")</f>
        <v>1</v>
      </c>
      <c r="DJ102" s="1" t="str">
        <f>IF('Base Consolidada'!ALR100="APLICA",1," ")</f>
        <v> </v>
      </c>
      <c r="DK102" s="1" t="str">
        <f>IF('Base Consolidada'!ALS100="APLICA",1," ")</f>
        <v> </v>
      </c>
      <c r="DL102" s="1" t="str">
        <f>IF('Base Consolidada'!ALT100="APLICA",1," ")</f>
        <v> </v>
      </c>
      <c r="DM102" s="1" t="str">
        <f>IF('Base Consolidada'!ALU100="APLICA",1," ")</f>
        <v> </v>
      </c>
      <c r="DN102" s="1" t="str">
        <f>IF('Base Consolidada'!ALV100="APLICA",1," ")</f>
        <v> </v>
      </c>
      <c r="DO102" s="1" t="str">
        <f>IF('Base Consolidada'!ALW100="APLICA",1," ")</f>
        <v> </v>
      </c>
      <c r="DP102" s="1" t="str">
        <f>IF('Base Consolidada'!ALX100="APLICA",1," ")</f>
        <v> </v>
      </c>
    </row>
    <row r="103" ht="14.5" spans="1:120">
      <c r="A103" s="49">
        <f>'Base Consolidada'!B101</f>
        <v>138</v>
      </c>
      <c r="B103" s="1" t="s">
        <v>3990</v>
      </c>
      <c r="C103" s="1" t="s">
        <v>3991</v>
      </c>
      <c r="D103" s="1" t="str">
        <f>IF(OR('Base Consolidada'!DW101="VOLQUETA",'Base Consolidada'!DW101="BUS",'Base Consolidada'!DW101="BUSETA",'Base Consolidada'!DW101="CAMIÓN",'Base Consolidada'!DW101="AUTOMÓVIL",'Base Consolidada'!DW101="CAMIONETA",'Base Consolidada'!DW101="MICROBUS",'Base Consolidada'!DW101="CAMPERO",'Base Consolidada'!DW101="TRACTOCAMION"),"CONDUCTOR",'Base Consolidada'!DW101)</f>
        <v>CONDUCTOR</v>
      </c>
      <c r="E103" s="1" t="e">
        <f>IF(OR(#REF!="VOLQUETA",#REF!="BUS",#REF!="BUSETA",#REF!="CAMIÓN",#REF!="AUTOMÓVIL",#REF!="CAMIONETA",#REF!="MICROBUS",#REF!="CAMPERO",#REF!="TRACTOCAMION"),"CONDUCTOR",#REF!)</f>
        <v>#REF!</v>
      </c>
      <c r="F103" s="1" t="e">
        <f>IF(OR(#REF!="VOLQUETA",#REF!="BUS",#REF!="BUSETA",#REF!="CAMIÓN",#REF!="AUTOMÓVIL",#REF!="CAMIONETA",#REF!="MICROBUS",#REF!="CAMPERO",#REF!="TRACTOCAMION"),"CONDUCTOR",#REF!)</f>
        <v>#REF!</v>
      </c>
      <c r="G103" s="49" t="e">
        <f>IF(OR(#REF!="VOLQUETA",#REF!="BUS",#REF!="BUSETA",#REF!="CAMIÓN",#REF!="AUTOMÓVIL",#REF!="CAMIONETA",#REF!="MICROBUS",#REF!="CAMPERO",#REF!="TRACTOCAMION"),"CONDUCTOR",#REF!)</f>
        <v>#REF!</v>
      </c>
      <c r="H103" s="49" t="e">
        <f>IF(OR(#REF!="VOLQUETA",#REF!="BUS",#REF!="BUSETA",#REF!="CAMIÓN",#REF!="AUTOMÓVIL",#REF!="CAMIONETA",#REF!="MICROBUS",#REF!="CAMPERO",#REF!="TRACTOCAMION"),"CONDUCTOR",#REF!)</f>
        <v>#REF!</v>
      </c>
      <c r="I103" s="49" t="e">
        <f>IF(OR(#REF!="VOLQUETA",#REF!="BUS",#REF!="BUSETA",#REF!="CAMIÓN",#REF!="AUTOMÓVIL",#REF!="CAMIONETA",#REF!="MICROBUS",#REF!="CAMPERO",#REF!="TRACTOCAMION"),"CONDUCTOR",#REF!)</f>
        <v>#REF!</v>
      </c>
      <c r="J103" s="49" t="e">
        <f>IF(OR(#REF!="VOLQUETA",#REF!="BUS",#REF!="BUSETA",#REF!="CAMIÓN",#REF!="AUTOMÓVIL",#REF!="CAMIONETA",#REF!="MICROBUS",#REF!="CAMPERO",#REF!="TRACTOCAMION"),"CONDUCTOR",#REF!)</f>
        <v>#REF!</v>
      </c>
      <c r="K103" s="49" t="e">
        <f>IF(OR(#REF!="VOLQUETA",#REF!="BUS",#REF!="BUSETA",#REF!="CAMIÓN",#REF!="AUTOMÓVIL",#REF!="CAMIONETA",#REF!="MICROBUS",#REF!="CAMPERO",#REF!="TRACTOCAMION"),"CONDUCTOR",#REF!)</f>
        <v>#REF!</v>
      </c>
      <c r="L103" s="49" t="e">
        <f>IF(OR(#REF!="VOLQUETA",#REF!="BUS",#REF!="BUSETA",#REF!="CAMIÓN",#REF!="AUTOMÓVIL",#REF!="CAMIONETA",#REF!="MICROBUS",#REF!="CAMPERO",#REF!="TRACTOCAMION"),"CONDUCTOR",#REF!)</f>
        <v>#REF!</v>
      </c>
      <c r="M103" s="49" t="e">
        <f>IF(OR(#REF!="VOLQUETA",#REF!="BUS",#REF!="BUSETA",#REF!="CAMIÓN",#REF!="AUTOMÓVIL",#REF!="CAMIONETA",#REF!="MICROBUS",#REF!="CAMPERO",#REF!="TRACTOCAMION"),"CONDUCTOR",#REF!)</f>
        <v>#REF!</v>
      </c>
      <c r="N103" s="49" t="e">
        <f>IF(OR(#REF!="VOLQUETA",#REF!="BUS",#REF!="BUSETA",#REF!="CAMIÓN",#REF!="AUTOMÓVIL",#REF!="CAMIONETA",#REF!="MICROBUS",#REF!="CAMPERO",#REF!="TRACTOCAMION"),"CONDUCTOR",#REF!)</f>
        <v>#REF!</v>
      </c>
      <c r="O103" s="49" t="e">
        <f>IF(OR(#REF!="VOLQUETA",#REF!="BUS",#REF!="BUSETA",#REF!="CAMIÓN",#REF!="AUTOMÓVIL",#REF!="CAMIONETA",#REF!="MICROBUS",#REF!="CAMPERO",#REF!="TRACTOCAMION"),"CONDUCTOR",#REF!)</f>
        <v>#REF!</v>
      </c>
      <c r="P103" s="49" t="e">
        <f>YEAR('Base Consolidada'!QM101)-YEAR('Base Consolidada'!CG101)</f>
        <v>#VALUE!</v>
      </c>
      <c r="Q103" s="51" t="e">
        <f>IF(#REF!=0," ",YEAR('Base Consolidada'!QM101)-YEAR(#REF!))</f>
        <v>#REF!</v>
      </c>
      <c r="R103" s="51" t="e">
        <f>IF(#REF!=0," ",YEAR('Base Consolidada'!QM101)-YEAR(#REF!))</f>
        <v>#REF!</v>
      </c>
      <c r="S103" s="51" t="e">
        <f>IF(#REF!=0," ",YEAR('Base Consolidada'!$QM$7)-YEAR(#REF!))</f>
        <v>#REF!</v>
      </c>
      <c r="T103" s="51" t="e">
        <f>IF(#REF!=0," ",YEAR('Base Consolidada'!$QM$7)-YEAR(#REF!))</f>
        <v>#REF!</v>
      </c>
      <c r="U103" s="51" t="e">
        <f>IF(#REF!=0," ",YEAR('Base Consolidada'!$QM$7)-YEAR(#REF!))</f>
        <v>#REF!</v>
      </c>
      <c r="V103" s="51" t="e">
        <f>IF(#REF!=0," ",YEAR('Base Consolidada'!$QM$7)-YEAR(#REF!))</f>
        <v>#REF!</v>
      </c>
      <c r="W103" s="51" t="e">
        <f>IF(#REF!=0," ",YEAR('Base Consolidada'!$QM$7)-YEAR(#REF!))</f>
        <v>#REF!</v>
      </c>
      <c r="X103" s="51" t="e">
        <f>IF(#REF!=0," ",YEAR('Base Consolidada'!$QM$7)-YEAR(#REF!))</f>
        <v>#REF!</v>
      </c>
      <c r="Y103" s="51" t="e">
        <f>IF(#REF!=0," ",YEAR('Base Consolidada'!$QM$7)-YEAR(#REF!))</f>
        <v>#REF!</v>
      </c>
      <c r="Z103" s="51" t="e">
        <f>IF(#REF!=0," ",YEAR('Base Consolidada'!$QM$7)-YEAR(#REF!))</f>
        <v>#REF!</v>
      </c>
      <c r="AA103" s="51" t="e">
        <f>IF(#REF!=0," ",YEAR('Base Consolidada'!$QM$7)-YEAR(#REF!))</f>
        <v>#REF!</v>
      </c>
      <c r="AB103" s="1" t="str">
        <f>IF('Base Consolidada'!CI101="********"," ",'Base Consolidada'!CI101)</f>
        <v>HERIDO</v>
      </c>
      <c r="AC103" s="1" t="e">
        <f>IF(#REF!=0," ",#REF!)</f>
        <v>#REF!</v>
      </c>
      <c r="AD103" s="1" t="e">
        <f>#REF!</f>
        <v>#REF!</v>
      </c>
      <c r="AE103" s="1" t="e">
        <f>#REF!</f>
        <v>#REF!</v>
      </c>
      <c r="AF103" s="1" t="e">
        <f>#REF!</f>
        <v>#REF!</v>
      </c>
      <c r="AG103" s="1" t="e">
        <f>#REF!</f>
        <v>#REF!</v>
      </c>
      <c r="AH103" s="1" t="e">
        <f>#REF!</f>
        <v>#REF!</v>
      </c>
      <c r="AI103" s="1" t="e">
        <f>#REF!</f>
        <v>#REF!</v>
      </c>
      <c r="AJ103" s="1" t="e">
        <f>#REF!</f>
        <v>#REF!</v>
      </c>
      <c r="AK103" s="1" t="e">
        <f>#REF!</f>
        <v>#REF!</v>
      </c>
      <c r="AL103" s="1" t="e">
        <f>#REF!</f>
        <v>#REF!</v>
      </c>
      <c r="AM103" s="1" t="e">
        <f>#REF!</f>
        <v>#REF!</v>
      </c>
      <c r="AN103" s="1"/>
      <c r="AO103" s="1" t="e">
        <f>#REF!</f>
        <v>#REF!</v>
      </c>
      <c r="AP103" s="53" t="e">
        <f>#REF!</f>
        <v>#REF!</v>
      </c>
      <c r="AQ103" s="1" t="e">
        <f>#REF!</f>
        <v>#REF!</v>
      </c>
      <c r="AR103" s="1" t="e">
        <f>#REF!</f>
        <v>#REF!</v>
      </c>
      <c r="AS103" s="1" t="e">
        <f>#REF!</f>
        <v>#REF!</v>
      </c>
      <c r="AT103" s="54"/>
      <c r="AU103" s="54" t="e">
        <f>IF(#REF!=0," ",YEAR('Base Consolidada'!QM101)-YEAR(#REF!))</f>
        <v>#REF!</v>
      </c>
      <c r="AV103" s="54" t="e">
        <f>IF(#REF!=0," ",YEAR('Base Consolidada'!QM101)-YEAR(#REF!))</f>
        <v>#REF!</v>
      </c>
      <c r="AW103" s="54" t="e">
        <f>IF(#REF!=0," ",YEAR('Base Consolidada'!$QM$7)-YEAR(#REF!))</f>
        <v>#REF!</v>
      </c>
      <c r="AX103" s="54" t="e">
        <f>IF(#REF!=0," ",YEAR('Base Consolidada'!$QM$7)-YEAR(#REF!))</f>
        <v>#REF!</v>
      </c>
      <c r="AY103" s="54" t="e">
        <f>IF(#REF!=0," ",YEAR('Base Consolidada'!$QM$7)-YEAR(#REF!))</f>
        <v>#REF!</v>
      </c>
      <c r="AZ103" s="1"/>
      <c r="BA103" s="1" t="e">
        <f>#REF!</f>
        <v>#REF!</v>
      </c>
      <c r="BB103" s="1" t="e">
        <f>#REF!</f>
        <v>#REF!</v>
      </c>
      <c r="BC103" s="1" t="e">
        <f>#REF!</f>
        <v>#REF!</v>
      </c>
      <c r="BD103" s="1" t="e">
        <f>#REF!</f>
        <v>#REF!</v>
      </c>
      <c r="BE103" s="1" t="e">
        <f>#REF!</f>
        <v>#REF!</v>
      </c>
      <c r="BF103" s="1" t="str">
        <f>IF('Base Consolidada'!AJT101="APLICA",1," ")</f>
        <v> </v>
      </c>
      <c r="BG103" s="1" t="str">
        <f>IF('Base Consolidada'!AJU101="APLICA",1," ")</f>
        <v> </v>
      </c>
      <c r="BH103" s="1" t="str">
        <f>IF('Base Consolidada'!AJV101="APLICA",1," ")</f>
        <v> </v>
      </c>
      <c r="BI103" s="1" t="str">
        <f>IF('Base Consolidada'!AJW101="APLICA",1," ")</f>
        <v> </v>
      </c>
      <c r="BJ103" s="1">
        <f>IF('Base Consolidada'!AJX101="APLICA",1," ")</f>
        <v>1</v>
      </c>
      <c r="BK103" s="1" t="str">
        <f>IF('Base Consolidada'!AJY101="APLICA",1," ")</f>
        <v> </v>
      </c>
      <c r="BL103" s="1" t="str">
        <f>IF('Base Consolidada'!AJZ101="APLICA",1," ")</f>
        <v> </v>
      </c>
      <c r="BM103" s="1" t="str">
        <f>IF('Base Consolidada'!AKA101="APLICA",1," ")</f>
        <v> </v>
      </c>
      <c r="BN103" s="1" t="str">
        <f>IF('Base Consolidada'!AKB101="APLICA",1," ")</f>
        <v> </v>
      </c>
      <c r="BO103" s="1" t="str">
        <f>IF('Base Consolidada'!AKC101="APLICA",1," ")</f>
        <v> </v>
      </c>
      <c r="BP103" s="1" t="str">
        <f>IF('Base Consolidada'!AKD101="APLICA",1," ")</f>
        <v> </v>
      </c>
      <c r="BQ103" s="1" t="str">
        <f>IF('Base Consolidada'!AKE101="APLICA",1," ")</f>
        <v> </v>
      </c>
      <c r="BR103" s="1">
        <f>IF('Base Consolidada'!AKF101="APLICA",1," ")</f>
        <v>1</v>
      </c>
      <c r="BS103" s="1" t="str">
        <f>IF('Base Consolidada'!AKG101="APLICA",1," ")</f>
        <v> </v>
      </c>
      <c r="BT103" s="1" t="str">
        <f>IF('Base Consolidada'!AKH101="APLICA",1," ")</f>
        <v> </v>
      </c>
      <c r="BU103" s="1" t="str">
        <f>IF('Base Consolidada'!AKI101="APLICA",1," ")</f>
        <v> </v>
      </c>
      <c r="BV103" s="1">
        <f>IF('Base Consolidada'!AKJ101="APLICA",1," ")</f>
        <v>1</v>
      </c>
      <c r="BW103" s="1" t="str">
        <f>IF('Base Consolidada'!AKK101="APLICA",1," ")</f>
        <v> </v>
      </c>
      <c r="BX103" s="1" t="str">
        <f>IF('Base Consolidada'!AKL101="APLICA",1," ")</f>
        <v> </v>
      </c>
      <c r="BY103" s="1" t="str">
        <f>IF('Base Consolidada'!AKM101="APLICA",1," ")</f>
        <v> </v>
      </c>
      <c r="BZ103" s="1" t="str">
        <f>IF('Base Consolidada'!AKN101="APLICA",1," ")</f>
        <v> </v>
      </c>
      <c r="CA103" s="1" t="str">
        <f>IF('Base Consolidada'!AKO101="APLICA",1," ")</f>
        <v> </v>
      </c>
      <c r="CB103" s="1" t="str">
        <f>IF('Base Consolidada'!AKP101="APLICA",1," ")</f>
        <v> </v>
      </c>
      <c r="CC103" s="1">
        <f>IF('Base Consolidada'!AKQ101="APLICA",1," ")</f>
        <v>1</v>
      </c>
      <c r="CD103" s="1" t="str">
        <f>IF('Base Consolidada'!AKR101="APLICA",1," ")</f>
        <v> </v>
      </c>
      <c r="CE103" s="1" t="str">
        <f>IF('Base Consolidada'!AKS101="APLICA",1," ")</f>
        <v> </v>
      </c>
      <c r="CF103" s="1" t="str">
        <f>IF('Base Consolidada'!AKT101="APLICA",1," ")</f>
        <v> </v>
      </c>
      <c r="CG103" s="1" t="str">
        <f>IF('Base Consolidada'!AKU101="APLICA",1," ")</f>
        <v> </v>
      </c>
      <c r="CH103" s="1">
        <f>IF('Base Consolidada'!AKV101="APLICA",1," ")</f>
        <v>1</v>
      </c>
      <c r="CI103" s="1" t="str">
        <f>IF('Base Consolidada'!AKW101="APLICA",1," ")</f>
        <v> </v>
      </c>
      <c r="CJ103" s="1" t="str">
        <f>IF('Base Consolidada'!AKX101="APLICA",1," ")</f>
        <v> </v>
      </c>
      <c r="CK103" s="1" t="str">
        <f>IF('Base Consolidada'!AKY101="APLICA",1," ")</f>
        <v> </v>
      </c>
      <c r="CL103" s="1" t="str">
        <f>IF('Base Consolidada'!AKZ101="APLICA",1," ")</f>
        <v> </v>
      </c>
      <c r="CM103" s="1" t="str">
        <f>IF('Base Consolidada'!ALA101="APLICA",1," ")</f>
        <v> </v>
      </c>
      <c r="CN103" s="1" t="str">
        <f>IF('Base Consolidada'!ALB101="APLICA",1," ")</f>
        <v> </v>
      </c>
      <c r="CO103" s="1" t="str">
        <f>IF('Base Consolidada'!ALC101="APLICA",1," ")</f>
        <v> </v>
      </c>
      <c r="CP103" s="1" t="str">
        <f>IF('Base Consolidada'!ALD101="APLICA",1," ")</f>
        <v> </v>
      </c>
      <c r="CQ103" s="1" t="str">
        <f>IF('Base Consolidada'!ALE101="APLICA",1," ")</f>
        <v> </v>
      </c>
      <c r="CR103" s="1" t="e">
        <f>IF('Base Consolidada'!#REF!="APLICA",1," ")</f>
        <v>#REF!</v>
      </c>
      <c r="CS103" s="1" t="e">
        <f>IF('Base Consolidada'!#REF!="APLICA",1," ")</f>
        <v>#REF!</v>
      </c>
      <c r="CT103" s="1" t="e">
        <f>IF('Base Consolidada'!#REF!="APLICA",1," ")</f>
        <v>#REF!</v>
      </c>
      <c r="CU103" s="1" t="e">
        <f>IF('Base Consolidada'!#REF!="APLICA",1," ")</f>
        <v>#REF!</v>
      </c>
      <c r="CV103" s="1" t="e">
        <f>IF('Base Consolidada'!#REF!="APLICA",1," ")</f>
        <v>#REF!</v>
      </c>
      <c r="CW103" s="1" t="e">
        <f>IF('Base Consolidada'!#REF!="APLICA",1," ")</f>
        <v>#REF!</v>
      </c>
      <c r="CX103" s="1" t="str">
        <f>IF('Base Consolidada'!ALF101="APLICA",1," ")</f>
        <v> </v>
      </c>
      <c r="CY103" s="1">
        <f>IF('Base Consolidada'!ALG101="APLICA",1," ")</f>
        <v>1</v>
      </c>
      <c r="CZ103" s="1">
        <f>IF('Base Consolidada'!ALH101="APLICA",1," ")</f>
        <v>1</v>
      </c>
      <c r="DA103" s="1" t="str">
        <f>IF('Base Consolidada'!ALI101="APLICA",1," ")</f>
        <v> </v>
      </c>
      <c r="DB103" s="1" t="str">
        <f>IF('Base Consolidada'!ALJ101="APLICA",1," ")</f>
        <v> </v>
      </c>
      <c r="DC103" s="1" t="str">
        <f>IF('Base Consolidada'!ALK101="APLICA",1," ")</f>
        <v> </v>
      </c>
      <c r="DD103" s="1" t="str">
        <f>IF('Base Consolidada'!ALL101="APLICA",1," ")</f>
        <v> </v>
      </c>
      <c r="DE103" s="1" t="str">
        <f>IF('Base Consolidada'!ALM101="APLICA",1," ")</f>
        <v> </v>
      </c>
      <c r="DF103" s="1" t="str">
        <f>IF('Base Consolidada'!ALN101="APLICA",1," ")</f>
        <v> </v>
      </c>
      <c r="DG103" s="1" t="str">
        <f>IF('Base Consolidada'!ALO101="APLICA",1," ")</f>
        <v> </v>
      </c>
      <c r="DH103" s="1">
        <f>IF('Base Consolidada'!ALP101="APLICA",1," ")</f>
        <v>1</v>
      </c>
      <c r="DI103" s="1">
        <f>IF('Base Consolidada'!ALQ101="APLICA",1," ")</f>
        <v>1</v>
      </c>
      <c r="DJ103" s="1" t="str">
        <f>IF('Base Consolidada'!ALR101="APLICA",1," ")</f>
        <v> </v>
      </c>
      <c r="DK103" s="1" t="str">
        <f>IF('Base Consolidada'!ALS101="APLICA",1," ")</f>
        <v> </v>
      </c>
      <c r="DL103" s="1" t="str">
        <f>IF('Base Consolidada'!ALT101="APLICA",1," ")</f>
        <v> </v>
      </c>
      <c r="DM103" s="1" t="str">
        <f>IF('Base Consolidada'!ALU101="APLICA",1," ")</f>
        <v> </v>
      </c>
      <c r="DN103" s="1" t="str">
        <f>IF('Base Consolidada'!ALV101="APLICA",1," ")</f>
        <v> </v>
      </c>
      <c r="DO103" s="1" t="str">
        <f>IF('Base Consolidada'!ALW101="APLICA",1," ")</f>
        <v> </v>
      </c>
      <c r="DP103" s="1" t="str">
        <f>IF('Base Consolidada'!ALX101="APLICA",1," ")</f>
        <v> </v>
      </c>
    </row>
    <row r="104" ht="14.5" spans="1:120">
      <c r="A104" s="49">
        <f>'Base Consolidada'!B102</f>
        <v>140</v>
      </c>
      <c r="B104" s="1" t="s">
        <v>3858</v>
      </c>
      <c r="C104" s="1" t="s">
        <v>3992</v>
      </c>
      <c r="D104" s="1" t="str">
        <f>IF(OR('Base Consolidada'!DW102="VOLQUETA",'Base Consolidada'!DW102="BUS",'Base Consolidada'!DW102="BUSETA",'Base Consolidada'!DW102="CAMIÓN",'Base Consolidada'!DW102="AUTOMÓVIL",'Base Consolidada'!DW102="CAMIONETA",'Base Consolidada'!DW102="MICROBUS",'Base Consolidada'!DW102="CAMPERO",'Base Consolidada'!DW102="TRACTOCAMION"),"CONDUCTOR",'Base Consolidada'!DW102)</f>
        <v>CONDUCTOR</v>
      </c>
      <c r="E104" s="1" t="e">
        <f>IF(OR(#REF!="VOLQUETA",#REF!="BUS",#REF!="BUSETA",#REF!="CAMIÓN",#REF!="AUTOMÓVIL",#REF!="CAMIONETA",#REF!="MICROBUS",#REF!="CAMPERO",#REF!="TRACTOCAMION"),"CONDUCTOR",#REF!)</f>
        <v>#REF!</v>
      </c>
      <c r="F104" s="1" t="e">
        <f>IF(OR(#REF!="VOLQUETA",#REF!="BUS",#REF!="BUSETA",#REF!="CAMIÓN",#REF!="AUTOMÓVIL",#REF!="CAMIONETA",#REF!="MICROBUS",#REF!="CAMPERO",#REF!="TRACTOCAMION"),"CONDUCTOR",#REF!)</f>
        <v>#REF!</v>
      </c>
      <c r="G104" s="49" t="e">
        <f>IF(OR(#REF!="VOLQUETA",#REF!="BUS",#REF!="BUSETA",#REF!="CAMIÓN",#REF!="AUTOMÓVIL",#REF!="CAMIONETA",#REF!="MICROBUS",#REF!="CAMPERO",#REF!="TRACTOCAMION"),"CONDUCTOR",#REF!)</f>
        <v>#REF!</v>
      </c>
      <c r="H104" s="49" t="e">
        <f>IF(OR(#REF!="VOLQUETA",#REF!="BUS",#REF!="BUSETA",#REF!="CAMIÓN",#REF!="AUTOMÓVIL",#REF!="CAMIONETA",#REF!="MICROBUS",#REF!="CAMPERO",#REF!="TRACTOCAMION"),"CONDUCTOR",#REF!)</f>
        <v>#REF!</v>
      </c>
      <c r="I104" s="49" t="e">
        <f>IF(OR(#REF!="VOLQUETA",#REF!="BUS",#REF!="BUSETA",#REF!="CAMIÓN",#REF!="AUTOMÓVIL",#REF!="CAMIONETA",#REF!="MICROBUS",#REF!="CAMPERO",#REF!="TRACTOCAMION"),"CONDUCTOR",#REF!)</f>
        <v>#REF!</v>
      </c>
      <c r="J104" s="49" t="e">
        <f>IF(OR(#REF!="VOLQUETA",#REF!="BUS",#REF!="BUSETA",#REF!="CAMIÓN",#REF!="AUTOMÓVIL",#REF!="CAMIONETA",#REF!="MICROBUS",#REF!="CAMPERO",#REF!="TRACTOCAMION"),"CONDUCTOR",#REF!)</f>
        <v>#REF!</v>
      </c>
      <c r="K104" s="49" t="e">
        <f>IF(OR(#REF!="VOLQUETA",#REF!="BUS",#REF!="BUSETA",#REF!="CAMIÓN",#REF!="AUTOMÓVIL",#REF!="CAMIONETA",#REF!="MICROBUS",#REF!="CAMPERO",#REF!="TRACTOCAMION"),"CONDUCTOR",#REF!)</f>
        <v>#REF!</v>
      </c>
      <c r="L104" s="49" t="e">
        <f>IF(OR(#REF!="VOLQUETA",#REF!="BUS",#REF!="BUSETA",#REF!="CAMIÓN",#REF!="AUTOMÓVIL",#REF!="CAMIONETA",#REF!="MICROBUS",#REF!="CAMPERO",#REF!="TRACTOCAMION"),"CONDUCTOR",#REF!)</f>
        <v>#REF!</v>
      </c>
      <c r="M104" s="49" t="e">
        <f>IF(OR(#REF!="VOLQUETA",#REF!="BUS",#REF!="BUSETA",#REF!="CAMIÓN",#REF!="AUTOMÓVIL",#REF!="CAMIONETA",#REF!="MICROBUS",#REF!="CAMPERO",#REF!="TRACTOCAMION"),"CONDUCTOR",#REF!)</f>
        <v>#REF!</v>
      </c>
      <c r="N104" s="49" t="e">
        <f>IF(OR(#REF!="VOLQUETA",#REF!="BUS",#REF!="BUSETA",#REF!="CAMIÓN",#REF!="AUTOMÓVIL",#REF!="CAMIONETA",#REF!="MICROBUS",#REF!="CAMPERO",#REF!="TRACTOCAMION"),"CONDUCTOR",#REF!)</f>
        <v>#REF!</v>
      </c>
      <c r="O104" s="49" t="e">
        <f>IF(OR(#REF!="VOLQUETA",#REF!="BUS",#REF!="BUSETA",#REF!="CAMIÓN",#REF!="AUTOMÓVIL",#REF!="CAMIONETA",#REF!="MICROBUS",#REF!="CAMPERO",#REF!="TRACTOCAMION"),"CONDUCTOR",#REF!)</f>
        <v>#REF!</v>
      </c>
      <c r="P104" s="49" t="e">
        <f>YEAR('Base Consolidada'!QM102)-YEAR('Base Consolidada'!CG102)</f>
        <v>#VALUE!</v>
      </c>
      <c r="Q104" s="51" t="e">
        <f>IF(#REF!=0," ",YEAR('Base Consolidada'!QM102)-YEAR(#REF!))</f>
        <v>#REF!</v>
      </c>
      <c r="R104" s="51" t="e">
        <f>IF(#REF!=0," ",YEAR('Base Consolidada'!QM102)-YEAR(#REF!))</f>
        <v>#REF!</v>
      </c>
      <c r="S104" s="51" t="e">
        <f>IF(#REF!=0," ",YEAR('Base Consolidada'!$QM$7)-YEAR(#REF!))</f>
        <v>#REF!</v>
      </c>
      <c r="T104" s="51" t="e">
        <f>IF(#REF!=0," ",YEAR('Base Consolidada'!$QM$7)-YEAR(#REF!))</f>
        <v>#REF!</v>
      </c>
      <c r="U104" s="51" t="e">
        <f>IF(#REF!=0," ",YEAR('Base Consolidada'!$QM$7)-YEAR(#REF!))</f>
        <v>#REF!</v>
      </c>
      <c r="V104" s="51" t="e">
        <f>IF(#REF!=0," ",YEAR('Base Consolidada'!$QM$7)-YEAR(#REF!))</f>
        <v>#REF!</v>
      </c>
      <c r="W104" s="51" t="e">
        <f>IF(#REF!=0," ",YEAR('Base Consolidada'!$QM$7)-YEAR(#REF!))</f>
        <v>#REF!</v>
      </c>
      <c r="X104" s="51" t="e">
        <f>IF(#REF!=0," ",YEAR('Base Consolidada'!$QM$7)-YEAR(#REF!))</f>
        <v>#REF!</v>
      </c>
      <c r="Y104" s="51" t="e">
        <f>IF(#REF!=0," ",YEAR('Base Consolidada'!$QM$7)-YEAR(#REF!))</f>
        <v>#REF!</v>
      </c>
      <c r="Z104" s="51" t="e">
        <f>IF(#REF!=0," ",YEAR('Base Consolidada'!$QM$7)-YEAR(#REF!))</f>
        <v>#REF!</v>
      </c>
      <c r="AA104" s="51" t="e">
        <f>IF(#REF!=0," ",YEAR('Base Consolidada'!$QM$7)-YEAR(#REF!))</f>
        <v>#REF!</v>
      </c>
      <c r="AB104" s="1" t="str">
        <f>IF('Base Consolidada'!CI102="********"," ",'Base Consolidada'!CI102)</f>
        <v>*****</v>
      </c>
      <c r="AC104" s="1" t="e">
        <f>IF(#REF!=0," ",#REF!)</f>
        <v>#REF!</v>
      </c>
      <c r="AD104" s="1" t="e">
        <f>#REF!</f>
        <v>#REF!</v>
      </c>
      <c r="AE104" s="1" t="e">
        <f>#REF!</f>
        <v>#REF!</v>
      </c>
      <c r="AF104" s="1" t="e">
        <f>#REF!</f>
        <v>#REF!</v>
      </c>
      <c r="AG104" s="1" t="e">
        <f>#REF!</f>
        <v>#REF!</v>
      </c>
      <c r="AH104" s="1" t="e">
        <f>#REF!</f>
        <v>#REF!</v>
      </c>
      <c r="AI104" s="1" t="e">
        <f>#REF!</f>
        <v>#REF!</v>
      </c>
      <c r="AJ104" s="1" t="e">
        <f>#REF!</f>
        <v>#REF!</v>
      </c>
      <c r="AK104" s="1" t="e">
        <f>#REF!</f>
        <v>#REF!</v>
      </c>
      <c r="AL104" s="1" t="e">
        <f>#REF!</f>
        <v>#REF!</v>
      </c>
      <c r="AM104" s="1" t="e">
        <f>#REF!</f>
        <v>#REF!</v>
      </c>
      <c r="AN104" s="1"/>
      <c r="AO104" s="1" t="e">
        <f>#REF!</f>
        <v>#REF!</v>
      </c>
      <c r="AP104" s="53" t="e">
        <f>#REF!</f>
        <v>#REF!</v>
      </c>
      <c r="AQ104" s="1" t="e">
        <f>#REF!</f>
        <v>#REF!</v>
      </c>
      <c r="AR104" s="1" t="e">
        <f>#REF!</f>
        <v>#REF!</v>
      </c>
      <c r="AS104" s="1" t="e">
        <f>#REF!</f>
        <v>#REF!</v>
      </c>
      <c r="AT104" s="54" t="e">
        <f>YEAR('Base Consolidada'!QM102)-YEAR('Base Consolidada'!ML102)</f>
        <v>#VALUE!</v>
      </c>
      <c r="AU104" s="54" t="e">
        <f>IF(#REF!=0," ",YEAR('Base Consolidada'!QM102)-YEAR(#REF!))</f>
        <v>#REF!</v>
      </c>
      <c r="AV104" s="54" t="e">
        <f>IF(#REF!=0," ",YEAR('Base Consolidada'!QM102)-YEAR(#REF!))</f>
        <v>#REF!</v>
      </c>
      <c r="AW104" s="54" t="e">
        <f>IF(#REF!=0," ",YEAR('Base Consolidada'!$QM$7)-YEAR(#REF!))</f>
        <v>#REF!</v>
      </c>
      <c r="AX104" s="54" t="e">
        <f>IF(#REF!=0," ",YEAR('Base Consolidada'!$QM$7)-YEAR(#REF!))</f>
        <v>#REF!</v>
      </c>
      <c r="AY104" s="54" t="e">
        <f>IF(#REF!=0," ",YEAR('Base Consolidada'!$QM$7)-YEAR(#REF!))</f>
        <v>#REF!</v>
      </c>
      <c r="AZ104" s="1"/>
      <c r="BA104" s="1" t="e">
        <f>#REF!</f>
        <v>#REF!</v>
      </c>
      <c r="BB104" s="1" t="e">
        <f>#REF!</f>
        <v>#REF!</v>
      </c>
      <c r="BC104" s="1" t="e">
        <f>#REF!</f>
        <v>#REF!</v>
      </c>
      <c r="BD104" s="1" t="e">
        <f>#REF!</f>
        <v>#REF!</v>
      </c>
      <c r="BE104" s="1" t="e">
        <f>#REF!</f>
        <v>#REF!</v>
      </c>
      <c r="BF104" s="1" t="str">
        <f>IF('Base Consolidada'!AJT102="APLICA",1," ")</f>
        <v> </v>
      </c>
      <c r="BG104" s="1" t="str">
        <f>IF('Base Consolidada'!AJU102="APLICA",1," ")</f>
        <v> </v>
      </c>
      <c r="BH104" s="1" t="str">
        <f>IF('Base Consolidada'!AJV102="APLICA",1," ")</f>
        <v> </v>
      </c>
      <c r="BI104" s="1" t="str">
        <f>IF('Base Consolidada'!AJW102="APLICA",1," ")</f>
        <v> </v>
      </c>
      <c r="BJ104" s="1">
        <f>IF('Base Consolidada'!AJX102="APLICA",1," ")</f>
        <v>1</v>
      </c>
      <c r="BK104" s="1" t="str">
        <f>IF('Base Consolidada'!AJY102="APLICA",1," ")</f>
        <v> </v>
      </c>
      <c r="BL104" s="1" t="str">
        <f>IF('Base Consolidada'!AJZ102="APLICA",1," ")</f>
        <v> </v>
      </c>
      <c r="BM104" s="1" t="str">
        <f>IF('Base Consolidada'!AKA102="APLICA",1," ")</f>
        <v> </v>
      </c>
      <c r="BN104" s="1" t="str">
        <f>IF('Base Consolidada'!AKB102="APLICA",1," ")</f>
        <v> </v>
      </c>
      <c r="BO104" s="1">
        <f>IF('Base Consolidada'!AKC102="APLICA",1," ")</f>
        <v>1</v>
      </c>
      <c r="BP104" s="1" t="str">
        <f>IF('Base Consolidada'!AKD102="APLICA",1," ")</f>
        <v> </v>
      </c>
      <c r="BQ104" s="1" t="str">
        <f>IF('Base Consolidada'!AKE102="APLICA",1," ")</f>
        <v> </v>
      </c>
      <c r="BR104" s="1" t="str">
        <f>IF('Base Consolidada'!AKF102="APLICA",1," ")</f>
        <v> </v>
      </c>
      <c r="BS104" s="1" t="str">
        <f>IF('Base Consolidada'!AKG102="APLICA",1," ")</f>
        <v> </v>
      </c>
      <c r="BT104" s="1" t="str">
        <f>IF('Base Consolidada'!AKH102="APLICA",1," ")</f>
        <v> </v>
      </c>
      <c r="BU104" s="1">
        <f>IF('Base Consolidada'!AKI102="APLICA",1," ")</f>
        <v>1</v>
      </c>
      <c r="BV104" s="1" t="str">
        <f>IF('Base Consolidada'!AKJ102="APLICA",1," ")</f>
        <v> </v>
      </c>
      <c r="BW104" s="1" t="str">
        <f>IF('Base Consolidada'!AKK102="APLICA",1," ")</f>
        <v> </v>
      </c>
      <c r="BX104" s="1" t="str">
        <f>IF('Base Consolidada'!AKL102="APLICA",1," ")</f>
        <v> </v>
      </c>
      <c r="BY104" s="1" t="str">
        <f>IF('Base Consolidada'!AKM102="APLICA",1," ")</f>
        <v> </v>
      </c>
      <c r="BZ104" s="1" t="str">
        <f>IF('Base Consolidada'!AKN102="APLICA",1," ")</f>
        <v> </v>
      </c>
      <c r="CA104" s="1" t="str">
        <f>IF('Base Consolidada'!AKO102="APLICA",1," ")</f>
        <v> </v>
      </c>
      <c r="CB104" s="1" t="str">
        <f>IF('Base Consolidada'!AKP102="APLICA",1," ")</f>
        <v> </v>
      </c>
      <c r="CC104" s="1" t="str">
        <f>IF('Base Consolidada'!AKQ102="APLICA",1," ")</f>
        <v> </v>
      </c>
      <c r="CD104" s="1" t="str">
        <f>IF('Base Consolidada'!AKR102="APLICA",1," ")</f>
        <v> </v>
      </c>
      <c r="CE104" s="1" t="str">
        <f>IF('Base Consolidada'!AKS102="APLICA",1," ")</f>
        <v> </v>
      </c>
      <c r="CF104" s="1" t="str">
        <f>IF('Base Consolidada'!AKT102="APLICA",1," ")</f>
        <v> </v>
      </c>
      <c r="CG104" s="1" t="str">
        <f>IF('Base Consolidada'!AKU102="APLICA",1," ")</f>
        <v> </v>
      </c>
      <c r="CH104" s="1">
        <f>IF('Base Consolidada'!AKV102="APLICA",1," ")</f>
        <v>1</v>
      </c>
      <c r="CI104" s="1" t="str">
        <f>IF('Base Consolidada'!AKW102="APLICA",1," ")</f>
        <v> </v>
      </c>
      <c r="CJ104" s="1" t="str">
        <f>IF('Base Consolidada'!AKX102="APLICA",1," ")</f>
        <v> </v>
      </c>
      <c r="CK104" s="1" t="str">
        <f>IF('Base Consolidada'!AKY102="APLICA",1," ")</f>
        <v> </v>
      </c>
      <c r="CL104" s="1" t="str">
        <f>IF('Base Consolidada'!AKZ102="APLICA",1," ")</f>
        <v> </v>
      </c>
      <c r="CM104" s="1" t="str">
        <f>IF('Base Consolidada'!ALA102="APLICA",1," ")</f>
        <v> </v>
      </c>
      <c r="CN104" s="1" t="str">
        <f>IF('Base Consolidada'!ALB102="APLICA",1," ")</f>
        <v> </v>
      </c>
      <c r="CO104" s="1" t="str">
        <f>IF('Base Consolidada'!ALC102="APLICA",1," ")</f>
        <v> </v>
      </c>
      <c r="CP104" s="1" t="str">
        <f>IF('Base Consolidada'!ALD102="APLICA",1," ")</f>
        <v> </v>
      </c>
      <c r="CQ104" s="1" t="str">
        <f>IF('Base Consolidada'!ALE102="APLICA",1," ")</f>
        <v> </v>
      </c>
      <c r="CR104" s="1" t="e">
        <f>IF('Base Consolidada'!#REF!="APLICA",1," ")</f>
        <v>#REF!</v>
      </c>
      <c r="CS104" s="1" t="e">
        <f>IF('Base Consolidada'!#REF!="APLICA",1," ")</f>
        <v>#REF!</v>
      </c>
      <c r="CT104" s="1" t="e">
        <f>IF('Base Consolidada'!#REF!="APLICA",1," ")</f>
        <v>#REF!</v>
      </c>
      <c r="CU104" s="1" t="e">
        <f>IF('Base Consolidada'!#REF!="APLICA",1," ")</f>
        <v>#REF!</v>
      </c>
      <c r="CV104" s="1" t="e">
        <f>IF('Base Consolidada'!#REF!="APLICA",1," ")</f>
        <v>#REF!</v>
      </c>
      <c r="CW104" s="1" t="e">
        <f>IF('Base Consolidada'!#REF!="APLICA",1," ")</f>
        <v>#REF!</v>
      </c>
      <c r="CX104" s="1" t="str">
        <f>IF('Base Consolidada'!ALF102="APLICA",1," ")</f>
        <v> </v>
      </c>
      <c r="CY104" s="1">
        <f>IF('Base Consolidada'!ALG102="APLICA",1," ")</f>
        <v>1</v>
      </c>
      <c r="CZ104" s="1" t="str">
        <f>IF('Base Consolidada'!ALH102="APLICA",1," ")</f>
        <v> </v>
      </c>
      <c r="DA104" s="1" t="str">
        <f>IF('Base Consolidada'!ALI102="APLICA",1," ")</f>
        <v> </v>
      </c>
      <c r="DB104" s="1" t="str">
        <f>IF('Base Consolidada'!ALJ102="APLICA",1," ")</f>
        <v> </v>
      </c>
      <c r="DC104" s="1" t="str">
        <f>IF('Base Consolidada'!ALK102="APLICA",1," ")</f>
        <v> </v>
      </c>
      <c r="DD104" s="1">
        <f>IF('Base Consolidada'!ALL102="APLICA",1," ")</f>
        <v>1</v>
      </c>
      <c r="DE104" s="1" t="str">
        <f>IF('Base Consolidada'!ALM102="APLICA",1," ")</f>
        <v> </v>
      </c>
      <c r="DF104" s="1" t="str">
        <f>IF('Base Consolidada'!ALN102="APLICA",1," ")</f>
        <v> </v>
      </c>
      <c r="DG104" s="1" t="str">
        <f>IF('Base Consolidada'!ALO102="APLICA",1," ")</f>
        <v> </v>
      </c>
      <c r="DH104" s="1" t="str">
        <f>IF('Base Consolidada'!ALP102="APLICA",1," ")</f>
        <v> </v>
      </c>
      <c r="DI104" s="1">
        <f>IF('Base Consolidada'!ALQ102="APLICA",1," ")</f>
        <v>1</v>
      </c>
      <c r="DJ104" s="1" t="str">
        <f>IF('Base Consolidada'!ALR102="APLICA",1," ")</f>
        <v> </v>
      </c>
      <c r="DK104" s="1" t="str">
        <f>IF('Base Consolidada'!ALS102="APLICA",1," ")</f>
        <v> </v>
      </c>
      <c r="DL104" s="1" t="str">
        <f>IF('Base Consolidada'!ALT102="APLICA",1," ")</f>
        <v> </v>
      </c>
      <c r="DM104" s="1" t="str">
        <f>IF('Base Consolidada'!ALU102="APLICA",1," ")</f>
        <v> </v>
      </c>
      <c r="DN104" s="1" t="str">
        <f>IF('Base Consolidada'!ALV102="APLICA",1," ")</f>
        <v> </v>
      </c>
      <c r="DO104" s="1" t="str">
        <f>IF('Base Consolidada'!ALW102="APLICA",1," ")</f>
        <v> </v>
      </c>
      <c r="DP104" s="1" t="str">
        <f>IF('Base Consolidada'!ALX102="APLICA",1," ")</f>
        <v> </v>
      </c>
    </row>
    <row r="105" ht="14.5" spans="1:120">
      <c r="A105" s="49">
        <f>'Base Consolidada'!B103</f>
        <v>141</v>
      </c>
      <c r="B105" s="1" t="s">
        <v>3993</v>
      </c>
      <c r="C105" s="1" t="s">
        <v>3994</v>
      </c>
      <c r="D105" s="1" t="str">
        <f>IF(OR('Base Consolidada'!DW103="VOLQUETA",'Base Consolidada'!DW103="BUS",'Base Consolidada'!DW103="BUSETA",'Base Consolidada'!DW103="CAMIÓN",'Base Consolidada'!DW103="AUTOMÓVIL",'Base Consolidada'!DW103="CAMIONETA",'Base Consolidada'!DW103="MICROBUS",'Base Consolidada'!DW103="CAMPERO",'Base Consolidada'!DW103="TRACTOCAMION"),"CONDUCTOR",'Base Consolidada'!DW103)</f>
        <v>CONDUCTOR</v>
      </c>
      <c r="E105" s="1" t="e">
        <f>IF(OR(#REF!="VOLQUETA",#REF!="BUS",#REF!="BUSETA",#REF!="CAMIÓN",#REF!="AUTOMÓVIL",#REF!="CAMIONETA",#REF!="MICROBUS",#REF!="CAMPERO",#REF!="TRACTOCAMION"),"CONDUCTOR",#REF!)</f>
        <v>#REF!</v>
      </c>
      <c r="F105" s="1" t="e">
        <f>IF(OR(#REF!="VOLQUETA",#REF!="BUS",#REF!="BUSETA",#REF!="CAMIÓN",#REF!="AUTOMÓVIL",#REF!="CAMIONETA",#REF!="MICROBUS",#REF!="CAMPERO",#REF!="TRACTOCAMION"),"CONDUCTOR",#REF!)</f>
        <v>#REF!</v>
      </c>
      <c r="G105" s="49" t="e">
        <f>IF(OR(#REF!="VOLQUETA",#REF!="BUS",#REF!="BUSETA",#REF!="CAMIÓN",#REF!="AUTOMÓVIL",#REF!="CAMIONETA",#REF!="MICROBUS",#REF!="CAMPERO",#REF!="TRACTOCAMION"),"CONDUCTOR",#REF!)</f>
        <v>#REF!</v>
      </c>
      <c r="H105" s="49" t="e">
        <f>IF(OR(#REF!="VOLQUETA",#REF!="BUS",#REF!="BUSETA",#REF!="CAMIÓN",#REF!="AUTOMÓVIL",#REF!="CAMIONETA",#REF!="MICROBUS",#REF!="CAMPERO",#REF!="TRACTOCAMION"),"CONDUCTOR",#REF!)</f>
        <v>#REF!</v>
      </c>
      <c r="I105" s="49" t="e">
        <f>IF(OR(#REF!="VOLQUETA",#REF!="BUS",#REF!="BUSETA",#REF!="CAMIÓN",#REF!="AUTOMÓVIL",#REF!="CAMIONETA",#REF!="MICROBUS",#REF!="CAMPERO",#REF!="TRACTOCAMION"),"CONDUCTOR",#REF!)</f>
        <v>#REF!</v>
      </c>
      <c r="J105" s="49" t="e">
        <f>IF(OR(#REF!="VOLQUETA",#REF!="BUS",#REF!="BUSETA",#REF!="CAMIÓN",#REF!="AUTOMÓVIL",#REF!="CAMIONETA",#REF!="MICROBUS",#REF!="CAMPERO",#REF!="TRACTOCAMION"),"CONDUCTOR",#REF!)</f>
        <v>#REF!</v>
      </c>
      <c r="K105" s="49" t="e">
        <f>IF(OR(#REF!="VOLQUETA",#REF!="BUS",#REF!="BUSETA",#REF!="CAMIÓN",#REF!="AUTOMÓVIL",#REF!="CAMIONETA",#REF!="MICROBUS",#REF!="CAMPERO",#REF!="TRACTOCAMION"),"CONDUCTOR",#REF!)</f>
        <v>#REF!</v>
      </c>
      <c r="L105" s="49" t="e">
        <f>IF(OR(#REF!="VOLQUETA",#REF!="BUS",#REF!="BUSETA",#REF!="CAMIÓN",#REF!="AUTOMÓVIL",#REF!="CAMIONETA",#REF!="MICROBUS",#REF!="CAMPERO",#REF!="TRACTOCAMION"),"CONDUCTOR",#REF!)</f>
        <v>#REF!</v>
      </c>
      <c r="M105" s="49" t="e">
        <f>IF(OR(#REF!="VOLQUETA",#REF!="BUS",#REF!="BUSETA",#REF!="CAMIÓN",#REF!="AUTOMÓVIL",#REF!="CAMIONETA",#REF!="MICROBUS",#REF!="CAMPERO",#REF!="TRACTOCAMION"),"CONDUCTOR",#REF!)</f>
        <v>#REF!</v>
      </c>
      <c r="N105" s="49" t="e">
        <f>IF(OR(#REF!="VOLQUETA",#REF!="BUS",#REF!="BUSETA",#REF!="CAMIÓN",#REF!="AUTOMÓVIL",#REF!="CAMIONETA",#REF!="MICROBUS",#REF!="CAMPERO",#REF!="TRACTOCAMION"),"CONDUCTOR",#REF!)</f>
        <v>#REF!</v>
      </c>
      <c r="O105" s="49" t="e">
        <f>IF(OR(#REF!="VOLQUETA",#REF!="BUS",#REF!="BUSETA",#REF!="CAMIÓN",#REF!="AUTOMÓVIL",#REF!="CAMIONETA",#REF!="MICROBUS",#REF!="CAMPERO",#REF!="TRACTOCAMION"),"CONDUCTOR",#REF!)</f>
        <v>#REF!</v>
      </c>
      <c r="P105" s="49" t="e">
        <f>YEAR('Base Consolidada'!QM103)-YEAR('Base Consolidada'!CG103)</f>
        <v>#VALUE!</v>
      </c>
      <c r="Q105" s="51" t="e">
        <f>IF(#REF!=0," ",YEAR('Base Consolidada'!QM103)-YEAR(#REF!))</f>
        <v>#REF!</v>
      </c>
      <c r="R105" s="51" t="e">
        <f>IF(#REF!=0," ",YEAR('Base Consolidada'!QM103)-YEAR(#REF!))</f>
        <v>#REF!</v>
      </c>
      <c r="S105" s="51" t="e">
        <f>IF(#REF!=0," ",YEAR('Base Consolidada'!$QM$7)-YEAR(#REF!))</f>
        <v>#REF!</v>
      </c>
      <c r="T105" s="51" t="e">
        <f>IF(#REF!=0," ",YEAR('Base Consolidada'!$QM$7)-YEAR(#REF!))</f>
        <v>#REF!</v>
      </c>
      <c r="U105" s="51" t="e">
        <f>IF(#REF!=0," ",YEAR('Base Consolidada'!$QM$7)-YEAR(#REF!))</f>
        <v>#REF!</v>
      </c>
      <c r="V105" s="51" t="e">
        <f>IF(#REF!=0," ",YEAR('Base Consolidada'!$QM$7)-YEAR(#REF!))</f>
        <v>#REF!</v>
      </c>
      <c r="W105" s="51" t="e">
        <f>IF(#REF!=0," ",YEAR('Base Consolidada'!$QM$7)-YEAR(#REF!))</f>
        <v>#REF!</v>
      </c>
      <c r="X105" s="51" t="e">
        <f>IF(#REF!=0," ",YEAR('Base Consolidada'!$QM$7)-YEAR(#REF!))</f>
        <v>#REF!</v>
      </c>
      <c r="Y105" s="51" t="e">
        <f>IF(#REF!=0," ",YEAR('Base Consolidada'!$QM$7)-YEAR(#REF!))</f>
        <v>#REF!</v>
      </c>
      <c r="Z105" s="51" t="e">
        <f>IF(#REF!=0," ",YEAR('Base Consolidada'!$QM$7)-YEAR(#REF!))</f>
        <v>#REF!</v>
      </c>
      <c r="AA105" s="51" t="e">
        <f>IF(#REF!=0," ",YEAR('Base Consolidada'!$QM$7)-YEAR(#REF!))</f>
        <v>#REF!</v>
      </c>
      <c r="AB105" s="1" t="str">
        <f>IF('Base Consolidada'!CI103="********"," ",'Base Consolidada'!CI103)</f>
        <v>*****</v>
      </c>
      <c r="AC105" s="1" t="e">
        <f>IF(#REF!=0," ",#REF!)</f>
        <v>#REF!</v>
      </c>
      <c r="AD105" s="1" t="e">
        <f>#REF!</f>
        <v>#REF!</v>
      </c>
      <c r="AE105" s="1" t="e">
        <f>#REF!</f>
        <v>#REF!</v>
      </c>
      <c r="AF105" s="1" t="e">
        <f>#REF!</f>
        <v>#REF!</v>
      </c>
      <c r="AG105" s="1" t="e">
        <f>#REF!</f>
        <v>#REF!</v>
      </c>
      <c r="AH105" s="1" t="e">
        <f>#REF!</f>
        <v>#REF!</v>
      </c>
      <c r="AI105" s="1" t="e">
        <f>#REF!</f>
        <v>#REF!</v>
      </c>
      <c r="AJ105" s="1" t="e">
        <f>#REF!</f>
        <v>#REF!</v>
      </c>
      <c r="AK105" s="1" t="e">
        <f>#REF!</f>
        <v>#REF!</v>
      </c>
      <c r="AL105" s="1" t="e">
        <f>#REF!</f>
        <v>#REF!</v>
      </c>
      <c r="AM105" s="1" t="e">
        <f>#REF!</f>
        <v>#REF!</v>
      </c>
      <c r="AN105" s="1" t="str">
        <f>'Base Consolidada'!MX103</f>
        <v>PASAJERO</v>
      </c>
      <c r="AO105" s="1" t="e">
        <f>#REF!</f>
        <v>#REF!</v>
      </c>
      <c r="AP105" s="53" t="e">
        <f>#REF!</f>
        <v>#REF!</v>
      </c>
      <c r="AQ105" s="1" t="e">
        <f>#REF!</f>
        <v>#REF!</v>
      </c>
      <c r="AR105" s="1" t="e">
        <f>#REF!</f>
        <v>#REF!</v>
      </c>
      <c r="AS105" s="1" t="e">
        <f>#REF!</f>
        <v>#REF!</v>
      </c>
      <c r="AT105" s="54" t="e">
        <f>YEAR('Base Consolidada'!QM103)-YEAR('Base Consolidada'!ML103)</f>
        <v>#VALUE!</v>
      </c>
      <c r="AU105" s="54" t="e">
        <f>IF(#REF!=0," ",YEAR('Base Consolidada'!QM103)-YEAR(#REF!))</f>
        <v>#REF!</v>
      </c>
      <c r="AV105" s="54" t="e">
        <f>IF(#REF!=0," ",YEAR('Base Consolidada'!QM103)-YEAR(#REF!))</f>
        <v>#REF!</v>
      </c>
      <c r="AW105" s="54" t="e">
        <f>IF(#REF!=0," ",YEAR('Base Consolidada'!$QM$7)-YEAR(#REF!))</f>
        <v>#REF!</v>
      </c>
      <c r="AX105" s="54" t="e">
        <f>IF(#REF!=0," ",YEAR('Base Consolidada'!$QM$7)-YEAR(#REF!))</f>
        <v>#REF!</v>
      </c>
      <c r="AY105" s="54" t="e">
        <f>IF(#REF!=0," ",YEAR('Base Consolidada'!$QM$7)-YEAR(#REF!))</f>
        <v>#REF!</v>
      </c>
      <c r="AZ105" s="1" t="str">
        <f>'Base Consolidada'!MY103</f>
        <v>MUERTO</v>
      </c>
      <c r="BA105" s="1" t="e">
        <f>#REF!</f>
        <v>#REF!</v>
      </c>
      <c r="BB105" s="1" t="e">
        <f>#REF!</f>
        <v>#REF!</v>
      </c>
      <c r="BC105" s="1" t="e">
        <f>#REF!</f>
        <v>#REF!</v>
      </c>
      <c r="BD105" s="1" t="e">
        <f>#REF!</f>
        <v>#REF!</v>
      </c>
      <c r="BE105" s="1" t="e">
        <f>#REF!</f>
        <v>#REF!</v>
      </c>
      <c r="BF105" s="1" t="str">
        <f>IF('Base Consolidada'!AJT103="APLICA",1," ")</f>
        <v> </v>
      </c>
      <c r="BG105" s="1" t="str">
        <f>IF('Base Consolidada'!AJU103="APLICA",1," ")</f>
        <v> </v>
      </c>
      <c r="BH105" s="1">
        <f>IF('Base Consolidada'!AJV103="APLICA",1," ")</f>
        <v>1</v>
      </c>
      <c r="BI105" s="1" t="str">
        <f>IF('Base Consolidada'!AJW103="APLICA",1," ")</f>
        <v> </v>
      </c>
      <c r="BJ105" s="1">
        <f>IF('Base Consolidada'!AJX103="APLICA",1," ")</f>
        <v>1</v>
      </c>
      <c r="BK105" s="1" t="str">
        <f>IF('Base Consolidada'!AJY103="APLICA",1," ")</f>
        <v> </v>
      </c>
      <c r="BL105" s="1" t="str">
        <f>IF('Base Consolidada'!AJZ103="APLICA",1," ")</f>
        <v> </v>
      </c>
      <c r="BM105" s="1" t="str">
        <f>IF('Base Consolidada'!AKA103="APLICA",1," ")</f>
        <v> </v>
      </c>
      <c r="BN105" s="1" t="str">
        <f>IF('Base Consolidada'!AKB103="APLICA",1," ")</f>
        <v> </v>
      </c>
      <c r="BO105" s="1" t="str">
        <f>IF('Base Consolidada'!AKC103="APLICA",1," ")</f>
        <v> </v>
      </c>
      <c r="BP105" s="1" t="str">
        <f>IF('Base Consolidada'!AKD103="APLICA",1," ")</f>
        <v> </v>
      </c>
      <c r="BQ105" s="1" t="str">
        <f>IF('Base Consolidada'!AKE103="APLICA",1," ")</f>
        <v> </v>
      </c>
      <c r="BR105" s="1" t="str">
        <f>IF('Base Consolidada'!AKF103="APLICA",1," ")</f>
        <v> </v>
      </c>
      <c r="BS105" s="1" t="str">
        <f>IF('Base Consolidada'!AKG103="APLICA",1," ")</f>
        <v> </v>
      </c>
      <c r="BT105" s="1" t="str">
        <f>IF('Base Consolidada'!AKH103="APLICA",1," ")</f>
        <v> </v>
      </c>
      <c r="BU105" s="1" t="str">
        <f>IF('Base Consolidada'!AKI103="APLICA",1," ")</f>
        <v> </v>
      </c>
      <c r="BV105" s="1" t="str">
        <f>IF('Base Consolidada'!AKJ103="APLICA",1," ")</f>
        <v> </v>
      </c>
      <c r="BW105" s="1">
        <f>IF('Base Consolidada'!AKK103="APLICA",1," ")</f>
        <v>1</v>
      </c>
      <c r="BX105" s="1" t="str">
        <f>IF('Base Consolidada'!AKL103="APLICA",1," ")</f>
        <v> </v>
      </c>
      <c r="BY105" s="1" t="str">
        <f>IF('Base Consolidada'!AKM103="APLICA",1," ")</f>
        <v> </v>
      </c>
      <c r="BZ105" s="1">
        <f>IF('Base Consolidada'!AKN103="APLICA",1," ")</f>
        <v>1</v>
      </c>
      <c r="CA105" s="1" t="str">
        <f>IF('Base Consolidada'!AKO103="APLICA",1," ")</f>
        <v> </v>
      </c>
      <c r="CB105" s="1" t="str">
        <f>IF('Base Consolidada'!AKP103="APLICA",1," ")</f>
        <v> </v>
      </c>
      <c r="CC105" s="1" t="str">
        <f>IF('Base Consolidada'!AKQ103="APLICA",1," ")</f>
        <v> </v>
      </c>
      <c r="CD105" s="1">
        <f>IF('Base Consolidada'!AKR103="APLICA",1," ")</f>
        <v>1</v>
      </c>
      <c r="CE105" s="1" t="str">
        <f>IF('Base Consolidada'!AKS103="APLICA",1," ")</f>
        <v> </v>
      </c>
      <c r="CF105" s="1" t="str">
        <f>IF('Base Consolidada'!AKT103="APLICA",1," ")</f>
        <v> </v>
      </c>
      <c r="CG105" s="1" t="str">
        <f>IF('Base Consolidada'!AKU103="APLICA",1," ")</f>
        <v> </v>
      </c>
      <c r="CH105" s="1">
        <f>IF('Base Consolidada'!AKV103="APLICA",1," ")</f>
        <v>1</v>
      </c>
      <c r="CI105" s="1">
        <f>IF('Base Consolidada'!AKW103="APLICA",1," ")</f>
        <v>1</v>
      </c>
      <c r="CJ105" s="1" t="str">
        <f>IF('Base Consolidada'!AKX103="APLICA",1," ")</f>
        <v> </v>
      </c>
      <c r="CK105" s="1">
        <f>IF('Base Consolidada'!AKY103="APLICA",1," ")</f>
        <v>1</v>
      </c>
      <c r="CL105" s="1">
        <f>IF('Base Consolidada'!AKZ103="APLICA",1," ")</f>
        <v>1</v>
      </c>
      <c r="CM105" s="1" t="str">
        <f>IF('Base Consolidada'!ALA103="APLICA",1," ")</f>
        <v> </v>
      </c>
      <c r="CN105" s="1" t="str">
        <f>IF('Base Consolidada'!ALB103="APLICA",1," ")</f>
        <v> </v>
      </c>
      <c r="CO105" s="1" t="str">
        <f>IF('Base Consolidada'!ALC103="APLICA",1," ")</f>
        <v> </v>
      </c>
      <c r="CP105" s="1" t="str">
        <f>IF('Base Consolidada'!ALD103="APLICA",1," ")</f>
        <v> </v>
      </c>
      <c r="CQ105" s="1" t="str">
        <f>IF('Base Consolidada'!ALE103="APLICA",1," ")</f>
        <v> </v>
      </c>
      <c r="CR105" s="1" t="e">
        <f>IF('Base Consolidada'!#REF!="APLICA",1," ")</f>
        <v>#REF!</v>
      </c>
      <c r="CS105" s="1" t="e">
        <f>IF('Base Consolidada'!#REF!="APLICA",1," ")</f>
        <v>#REF!</v>
      </c>
      <c r="CT105" s="1" t="e">
        <f>IF('Base Consolidada'!#REF!="APLICA",1," ")</f>
        <v>#REF!</v>
      </c>
      <c r="CU105" s="1" t="e">
        <f>IF('Base Consolidada'!#REF!="APLICA",1," ")</f>
        <v>#REF!</v>
      </c>
      <c r="CV105" s="1" t="e">
        <f>IF('Base Consolidada'!#REF!="APLICA",1," ")</f>
        <v>#REF!</v>
      </c>
      <c r="CW105" s="1" t="e">
        <f>IF('Base Consolidada'!#REF!="APLICA",1," ")</f>
        <v>#REF!</v>
      </c>
      <c r="CX105" s="1" t="str">
        <f>IF('Base Consolidada'!ALF103="APLICA",1," ")</f>
        <v> </v>
      </c>
      <c r="CY105" s="1" t="str">
        <f>IF('Base Consolidada'!ALG103="APLICA",1," ")</f>
        <v> </v>
      </c>
      <c r="CZ105" s="1">
        <f>IF('Base Consolidada'!ALH103="APLICA",1," ")</f>
        <v>1</v>
      </c>
      <c r="DA105" s="1" t="str">
        <f>IF('Base Consolidada'!ALI103="APLICA",1," ")</f>
        <v> </v>
      </c>
      <c r="DB105" s="1" t="str">
        <f>IF('Base Consolidada'!ALJ103="APLICA",1," ")</f>
        <v> </v>
      </c>
      <c r="DC105" s="1" t="str">
        <f>IF('Base Consolidada'!ALK103="APLICA",1," ")</f>
        <v> </v>
      </c>
      <c r="DD105" s="1">
        <f>IF('Base Consolidada'!ALL103="APLICA",1," ")</f>
        <v>1</v>
      </c>
      <c r="DE105" s="1" t="str">
        <f>IF('Base Consolidada'!ALM103="APLICA",1," ")</f>
        <v> </v>
      </c>
      <c r="DF105" s="1" t="str">
        <f>IF('Base Consolidada'!ALN103="APLICA",1," ")</f>
        <v> </v>
      </c>
      <c r="DG105" s="1" t="str">
        <f>IF('Base Consolidada'!ALO103="APLICA",1," ")</f>
        <v> </v>
      </c>
      <c r="DH105" s="1" t="str">
        <f>IF('Base Consolidada'!ALP103="APLICA",1," ")</f>
        <v> </v>
      </c>
      <c r="DI105" s="1">
        <f>IF('Base Consolidada'!ALQ103="APLICA",1," ")</f>
        <v>1</v>
      </c>
      <c r="DJ105" s="1" t="str">
        <f>IF('Base Consolidada'!ALR103="APLICA",1," ")</f>
        <v> </v>
      </c>
      <c r="DK105" s="1" t="str">
        <f>IF('Base Consolidada'!ALS103="APLICA",1," ")</f>
        <v> </v>
      </c>
      <c r="DL105" s="1" t="str">
        <f>IF('Base Consolidada'!ALT103="APLICA",1," ")</f>
        <v> </v>
      </c>
      <c r="DM105" s="1" t="str">
        <f>IF('Base Consolidada'!ALU103="APLICA",1," ")</f>
        <v> </v>
      </c>
      <c r="DN105" s="1" t="str">
        <f>IF('Base Consolidada'!ALV103="APLICA",1," ")</f>
        <v> </v>
      </c>
      <c r="DO105" s="1">
        <f>IF('Base Consolidada'!ALW103="APLICA",1," ")</f>
        <v>1</v>
      </c>
      <c r="DP105" s="1" t="str">
        <f>IF('Base Consolidada'!ALX103="APLICA",1," ")</f>
        <v> </v>
      </c>
    </row>
    <row r="106" ht="14.5" spans="49:120">
      <c r="AW106" s="1"/>
      <c r="AX106" s="1"/>
      <c r="AY106" s="1"/>
      <c r="AZ106" s="1"/>
      <c r="BC106" s="1"/>
      <c r="BD106" s="1"/>
      <c r="BE106" s="1" t="s">
        <v>3995</v>
      </c>
      <c r="BF106" s="1" t="e">
        <f t="shared" ref="BF106:DP106" si="0">SUM(BF3:BF105)</f>
        <v>#REF!</v>
      </c>
      <c r="BG106" s="1" t="e">
        <f t="shared" si="0"/>
        <v>#REF!</v>
      </c>
      <c r="BH106" s="1" t="e">
        <f t="shared" si="0"/>
        <v>#REF!</v>
      </c>
      <c r="BI106" s="1" t="e">
        <f t="shared" si="0"/>
        <v>#REF!</v>
      </c>
      <c r="BJ106" s="1" t="e">
        <f t="shared" si="0"/>
        <v>#REF!</v>
      </c>
      <c r="BK106" s="1" t="e">
        <f t="shared" si="0"/>
        <v>#REF!</v>
      </c>
      <c r="BL106" s="1" t="e">
        <f t="shared" si="0"/>
        <v>#REF!</v>
      </c>
      <c r="BM106" s="1" t="e">
        <f t="shared" si="0"/>
        <v>#REF!</v>
      </c>
      <c r="BN106" s="1" t="e">
        <f t="shared" si="0"/>
        <v>#REF!</v>
      </c>
      <c r="BO106" s="1" t="e">
        <f t="shared" si="0"/>
        <v>#REF!</v>
      </c>
      <c r="BP106" s="1" t="e">
        <f t="shared" si="0"/>
        <v>#REF!</v>
      </c>
      <c r="BQ106" s="1" t="e">
        <f t="shared" si="0"/>
        <v>#REF!</v>
      </c>
      <c r="BR106" s="1" t="e">
        <f t="shared" si="0"/>
        <v>#REF!</v>
      </c>
      <c r="BS106" s="1" t="e">
        <f t="shared" si="0"/>
        <v>#REF!</v>
      </c>
      <c r="BT106" s="1" t="e">
        <f t="shared" si="0"/>
        <v>#REF!</v>
      </c>
      <c r="BU106" s="1" t="e">
        <f t="shared" si="0"/>
        <v>#REF!</v>
      </c>
      <c r="BV106" s="1" t="e">
        <f t="shared" si="0"/>
        <v>#REF!</v>
      </c>
      <c r="BW106" s="1" t="e">
        <f t="shared" si="0"/>
        <v>#REF!</v>
      </c>
      <c r="BX106" s="1" t="e">
        <f t="shared" si="0"/>
        <v>#REF!</v>
      </c>
      <c r="BY106" s="1" t="e">
        <f t="shared" si="0"/>
        <v>#REF!</v>
      </c>
      <c r="BZ106" s="1" t="e">
        <f t="shared" si="0"/>
        <v>#REF!</v>
      </c>
      <c r="CA106" s="1" t="e">
        <f t="shared" si="0"/>
        <v>#REF!</v>
      </c>
      <c r="CB106" s="1" t="e">
        <f t="shared" si="0"/>
        <v>#REF!</v>
      </c>
      <c r="CC106" s="1" t="e">
        <f t="shared" si="0"/>
        <v>#REF!</v>
      </c>
      <c r="CD106" s="1" t="e">
        <f t="shared" si="0"/>
        <v>#REF!</v>
      </c>
      <c r="CE106" s="1" t="e">
        <f t="shared" si="0"/>
        <v>#REF!</v>
      </c>
      <c r="CF106" s="1" t="e">
        <f t="shared" si="0"/>
        <v>#REF!</v>
      </c>
      <c r="CG106" s="1" t="e">
        <f t="shared" si="0"/>
        <v>#REF!</v>
      </c>
      <c r="CH106" s="1" t="e">
        <f t="shared" si="0"/>
        <v>#REF!</v>
      </c>
      <c r="CI106" s="1" t="e">
        <f t="shared" si="0"/>
        <v>#REF!</v>
      </c>
      <c r="CJ106" s="1" t="e">
        <f t="shared" si="0"/>
        <v>#REF!</v>
      </c>
      <c r="CK106" s="1" t="e">
        <f t="shared" si="0"/>
        <v>#REF!</v>
      </c>
      <c r="CL106" s="1" t="e">
        <f t="shared" si="0"/>
        <v>#REF!</v>
      </c>
      <c r="CM106" s="1" t="e">
        <f t="shared" si="0"/>
        <v>#REF!</v>
      </c>
      <c r="CN106" s="1" t="e">
        <f t="shared" si="0"/>
        <v>#REF!</v>
      </c>
      <c r="CO106" s="1" t="e">
        <f t="shared" si="0"/>
        <v>#REF!</v>
      </c>
      <c r="CP106" s="1" t="e">
        <f t="shared" si="0"/>
        <v>#REF!</v>
      </c>
      <c r="CQ106" s="1" t="e">
        <f t="shared" si="0"/>
        <v>#REF!</v>
      </c>
      <c r="CR106" s="1" t="e">
        <f t="shared" si="0"/>
        <v>#REF!</v>
      </c>
      <c r="CS106" s="1" t="e">
        <f t="shared" si="0"/>
        <v>#REF!</v>
      </c>
      <c r="CT106" s="1" t="e">
        <f t="shared" si="0"/>
        <v>#REF!</v>
      </c>
      <c r="CU106" s="1" t="e">
        <f t="shared" si="0"/>
        <v>#REF!</v>
      </c>
      <c r="CV106" s="1" t="e">
        <f t="shared" si="0"/>
        <v>#REF!</v>
      </c>
      <c r="CW106" s="1" t="e">
        <f t="shared" si="0"/>
        <v>#REF!</v>
      </c>
      <c r="CX106" s="1" t="e">
        <f t="shared" si="0"/>
        <v>#REF!</v>
      </c>
      <c r="CY106" s="1" t="e">
        <f t="shared" si="0"/>
        <v>#REF!</v>
      </c>
      <c r="CZ106" s="1" t="e">
        <f t="shared" si="0"/>
        <v>#REF!</v>
      </c>
      <c r="DA106" s="1" t="e">
        <f t="shared" si="0"/>
        <v>#REF!</v>
      </c>
      <c r="DB106" s="1" t="e">
        <f t="shared" si="0"/>
        <v>#REF!</v>
      </c>
      <c r="DC106" s="1" t="e">
        <f t="shared" si="0"/>
        <v>#REF!</v>
      </c>
      <c r="DD106" s="1" t="e">
        <f t="shared" si="0"/>
        <v>#REF!</v>
      </c>
      <c r="DE106" s="1" t="e">
        <f t="shared" si="0"/>
        <v>#REF!</v>
      </c>
      <c r="DF106" s="1" t="e">
        <f t="shared" si="0"/>
        <v>#REF!</v>
      </c>
      <c r="DG106" s="1" t="e">
        <f t="shared" si="0"/>
        <v>#REF!</v>
      </c>
      <c r="DH106" s="1" t="e">
        <f t="shared" si="0"/>
        <v>#REF!</v>
      </c>
      <c r="DI106" s="1" t="e">
        <f t="shared" si="0"/>
        <v>#REF!</v>
      </c>
      <c r="DJ106" s="1" t="e">
        <f t="shared" si="0"/>
        <v>#REF!</v>
      </c>
      <c r="DK106" s="1" t="e">
        <f t="shared" si="0"/>
        <v>#REF!</v>
      </c>
      <c r="DL106" s="1" t="e">
        <f t="shared" si="0"/>
        <v>#REF!</v>
      </c>
      <c r="DM106" s="1" t="e">
        <f t="shared" si="0"/>
        <v>#REF!</v>
      </c>
      <c r="DN106" s="1" t="e">
        <f t="shared" si="0"/>
        <v>#REF!</v>
      </c>
      <c r="DO106" s="1" t="e">
        <f t="shared" si="0"/>
        <v>#REF!</v>
      </c>
      <c r="DP106" s="1" t="e">
        <f t="shared" si="0"/>
        <v>#REF!</v>
      </c>
    </row>
    <row r="107" ht="14.5" spans="49:120">
      <c r="AW107" s="1"/>
      <c r="AX107" s="1"/>
      <c r="AY107" s="1"/>
      <c r="AZ107" s="1"/>
      <c r="BC107" s="1"/>
      <c r="BD107" s="1"/>
      <c r="BE107" s="1"/>
      <c r="BF107" s="55" t="s">
        <v>293</v>
      </c>
      <c r="BG107" s="56" t="s">
        <v>294</v>
      </c>
      <c r="BH107" s="56" t="s">
        <v>295</v>
      </c>
      <c r="BI107" s="56" t="s">
        <v>296</v>
      </c>
      <c r="BJ107" s="56" t="s">
        <v>297</v>
      </c>
      <c r="BK107" s="56" t="s">
        <v>298</v>
      </c>
      <c r="BL107" s="56" t="s">
        <v>299</v>
      </c>
      <c r="BM107" s="56" t="s">
        <v>300</v>
      </c>
      <c r="BN107" s="56" t="s">
        <v>301</v>
      </c>
      <c r="BO107" s="56" t="s">
        <v>302</v>
      </c>
      <c r="BP107" s="56" t="s">
        <v>303</v>
      </c>
      <c r="BQ107" s="56" t="s">
        <v>304</v>
      </c>
      <c r="BR107" s="56" t="s">
        <v>305</v>
      </c>
      <c r="BS107" s="56" t="s">
        <v>306</v>
      </c>
      <c r="BT107" s="56" t="s">
        <v>307</v>
      </c>
      <c r="BU107" s="56" t="s">
        <v>308</v>
      </c>
      <c r="BV107" s="56" t="s">
        <v>309</v>
      </c>
      <c r="BW107" s="57" t="s">
        <v>310</v>
      </c>
      <c r="BX107" s="57" t="s">
        <v>311</v>
      </c>
      <c r="BY107" s="57" t="s">
        <v>312</v>
      </c>
      <c r="BZ107" s="57" t="s">
        <v>313</v>
      </c>
      <c r="CA107" s="57" t="s">
        <v>314</v>
      </c>
      <c r="CB107" s="57" t="s">
        <v>1015</v>
      </c>
      <c r="CC107" s="57" t="s">
        <v>1016</v>
      </c>
      <c r="CD107" s="58" t="s">
        <v>315</v>
      </c>
      <c r="CE107" s="58" t="s">
        <v>316</v>
      </c>
      <c r="CF107" s="58" t="s">
        <v>317</v>
      </c>
      <c r="CG107" s="58" t="s">
        <v>318</v>
      </c>
      <c r="CH107" s="58" t="s">
        <v>319</v>
      </c>
      <c r="CI107" s="58" t="s">
        <v>320</v>
      </c>
      <c r="CJ107" s="58" t="s">
        <v>321</v>
      </c>
      <c r="CK107" s="58" t="s">
        <v>322</v>
      </c>
      <c r="CL107" s="58" t="s">
        <v>323</v>
      </c>
      <c r="CM107" s="58" t="s">
        <v>324</v>
      </c>
      <c r="CN107" s="58" t="s">
        <v>325</v>
      </c>
      <c r="CO107" s="58" t="s">
        <v>326</v>
      </c>
      <c r="CP107" s="58" t="s">
        <v>327</v>
      </c>
      <c r="CQ107" s="58" t="s">
        <v>328</v>
      </c>
      <c r="CR107" s="59" t="s">
        <v>355</v>
      </c>
      <c r="CS107" s="59" t="s">
        <v>401</v>
      </c>
      <c r="CT107" s="59" t="s">
        <v>2099</v>
      </c>
      <c r="CU107" s="59" t="s">
        <v>3790</v>
      </c>
      <c r="CV107" s="59" t="s">
        <v>3791</v>
      </c>
      <c r="CW107" s="59" t="s">
        <v>3792</v>
      </c>
      <c r="CX107" s="59" t="s">
        <v>1017</v>
      </c>
      <c r="CY107" s="59" t="s">
        <v>1018</v>
      </c>
      <c r="CZ107" s="59" t="s">
        <v>1019</v>
      </c>
      <c r="DA107" s="59" t="s">
        <v>1020</v>
      </c>
      <c r="DB107" s="59" t="s">
        <v>1021</v>
      </c>
      <c r="DC107" s="59" t="s">
        <v>1022</v>
      </c>
      <c r="DD107" s="59" t="s">
        <v>1023</v>
      </c>
      <c r="DE107" s="59" t="s">
        <v>1024</v>
      </c>
      <c r="DF107" s="59" t="s">
        <v>1025</v>
      </c>
      <c r="DG107" s="59" t="s">
        <v>1026</v>
      </c>
      <c r="DH107" s="60" t="s">
        <v>433</v>
      </c>
      <c r="DI107" s="60" t="s">
        <v>463</v>
      </c>
      <c r="DJ107" s="60" t="s">
        <v>489</v>
      </c>
      <c r="DK107" s="60" t="s">
        <v>1027</v>
      </c>
      <c r="DL107" s="60" t="s">
        <v>1028</v>
      </c>
      <c r="DM107" s="60" t="s">
        <v>1029</v>
      </c>
      <c r="DN107" s="60" t="s">
        <v>1030</v>
      </c>
      <c r="DO107" s="60" t="s">
        <v>1031</v>
      </c>
      <c r="DP107" s="60" t="s">
        <v>1032</v>
      </c>
    </row>
    <row r="108" ht="14.5" spans="49:120">
      <c r="AW108" s="1"/>
      <c r="AX108" s="1"/>
      <c r="AY108" s="1"/>
      <c r="AZ108" s="1"/>
      <c r="BC108" s="1"/>
      <c r="BD108" s="1"/>
      <c r="BE108" s="1"/>
      <c r="BF108" s="1" t="e">
        <f>#REF!</f>
        <v>#REF!</v>
      </c>
      <c r="BG108" s="1" t="e">
        <f>#REF!</f>
        <v>#REF!</v>
      </c>
      <c r="BH108" s="1" t="e">
        <f>#REF!</f>
        <v>#REF!</v>
      </c>
      <c r="BI108" s="1" t="e">
        <f>#REF!</f>
        <v>#REF!</v>
      </c>
      <c r="BJ108" s="1" t="e">
        <f>#REF!</f>
        <v>#REF!</v>
      </c>
      <c r="BK108" s="1" t="e">
        <f>#REF!</f>
        <v>#REF!</v>
      </c>
      <c r="BL108" s="1" t="e">
        <f>#REF!</f>
        <v>#REF!</v>
      </c>
      <c r="BM108" s="1" t="e">
        <f>#REF!</f>
        <v>#REF!</v>
      </c>
      <c r="BN108" s="1" t="e">
        <f>#REF!</f>
        <v>#REF!</v>
      </c>
      <c r="BO108" s="1" t="e">
        <f>#REF!</f>
        <v>#REF!</v>
      </c>
      <c r="BP108" s="1" t="e">
        <f>#REF!</f>
        <v>#REF!</v>
      </c>
      <c r="BQ108" s="1" t="e">
        <f>#REF!</f>
        <v>#REF!</v>
      </c>
      <c r="BR108" s="1" t="e">
        <f>#REF!</f>
        <v>#REF!</v>
      </c>
      <c r="BS108" s="1" t="e">
        <f>#REF!</f>
        <v>#REF!</v>
      </c>
      <c r="BT108" s="1" t="e">
        <f>#REF!</f>
        <v>#REF!</v>
      </c>
      <c r="BU108" s="1" t="e">
        <f>#REF!</f>
        <v>#REF!</v>
      </c>
      <c r="BV108" s="1" t="e">
        <f>#REF!</f>
        <v>#REF!</v>
      </c>
      <c r="BW108" s="1" t="e">
        <f>#REF!</f>
        <v>#REF!</v>
      </c>
      <c r="BX108" s="1" t="e">
        <f>#REF!</f>
        <v>#REF!</v>
      </c>
      <c r="BY108" s="1" t="e">
        <f>#REF!</f>
        <v>#REF!</v>
      </c>
      <c r="BZ108" s="1" t="e">
        <f>#REF!</f>
        <v>#REF!</v>
      </c>
      <c r="CA108" s="1" t="e">
        <f>#REF!</f>
        <v>#REF!</v>
      </c>
      <c r="CB108" s="1" t="e">
        <f>#REF!</f>
        <v>#REF!</v>
      </c>
      <c r="CC108" s="1" t="e">
        <f>#REF!</f>
        <v>#REF!</v>
      </c>
      <c r="CD108" s="1" t="e">
        <f>#REF!</f>
        <v>#REF!</v>
      </c>
      <c r="CE108" s="1" t="e">
        <f>#REF!</f>
        <v>#REF!</v>
      </c>
      <c r="CF108" s="1" t="e">
        <f>#REF!</f>
        <v>#REF!</v>
      </c>
      <c r="CG108" s="1" t="e">
        <f>#REF!</f>
        <v>#REF!</v>
      </c>
      <c r="CH108" s="1" t="e">
        <f>#REF!</f>
        <v>#REF!</v>
      </c>
      <c r="CI108" s="1" t="e">
        <f>#REF!</f>
        <v>#REF!</v>
      </c>
      <c r="CJ108" s="1" t="e">
        <f>#REF!</f>
        <v>#REF!</v>
      </c>
      <c r="CK108" s="1" t="e">
        <f>#REF!</f>
        <v>#REF!</v>
      </c>
      <c r="CL108" s="1" t="e">
        <f>#REF!</f>
        <v>#REF!</v>
      </c>
      <c r="CM108" s="1" t="e">
        <f>#REF!</f>
        <v>#REF!</v>
      </c>
      <c r="CN108" s="1" t="e">
        <f>#REF!</f>
        <v>#REF!</v>
      </c>
      <c r="CO108" s="1" t="e">
        <f>#REF!</f>
        <v>#REF!</v>
      </c>
      <c r="CP108" s="1" t="e">
        <f>#REF!</f>
        <v>#REF!</v>
      </c>
      <c r="CQ108" s="1" t="e">
        <f>#REF!</f>
        <v>#REF!</v>
      </c>
      <c r="CR108" s="1" t="e">
        <f>'Base Consolidada'!#REF!</f>
        <v>#REF!</v>
      </c>
      <c r="CS108" s="1" t="e">
        <f>'Base Consolidada'!#REF!</f>
        <v>#REF!</v>
      </c>
      <c r="CT108" s="1" t="e">
        <f>'Base Consolidada'!#REF!</f>
        <v>#REF!</v>
      </c>
      <c r="CU108" s="1" t="e">
        <f>'Base Consolidada'!#REF!</f>
        <v>#REF!</v>
      </c>
      <c r="CV108" s="1" t="e">
        <f>'Base Consolidada'!#REF!</f>
        <v>#REF!</v>
      </c>
      <c r="CW108" s="1" t="e">
        <f>'Base Consolidada'!#REF!</f>
        <v>#REF!</v>
      </c>
      <c r="CX108" s="1" t="e">
        <f>#REF!</f>
        <v>#REF!</v>
      </c>
      <c r="CY108" s="1" t="e">
        <f>#REF!</f>
        <v>#REF!</v>
      </c>
      <c r="CZ108" s="1" t="e">
        <f>#REF!</f>
        <v>#REF!</v>
      </c>
      <c r="DA108" s="1" t="e">
        <f>#REF!</f>
        <v>#REF!</v>
      </c>
      <c r="DB108" s="1" t="e">
        <f>#REF!</f>
        <v>#REF!</v>
      </c>
      <c r="DC108" s="1" t="e">
        <f>#REF!</f>
        <v>#REF!</v>
      </c>
      <c r="DD108" s="1" t="e">
        <f>#REF!</f>
        <v>#REF!</v>
      </c>
      <c r="DE108" s="1" t="e">
        <f>#REF!</f>
        <v>#REF!</v>
      </c>
      <c r="DF108" s="1" t="e">
        <f>#REF!</f>
        <v>#REF!</v>
      </c>
      <c r="DG108" s="1" t="e">
        <f>#REF!</f>
        <v>#REF!</v>
      </c>
      <c r="DH108" s="1" t="e">
        <f>#REF!</f>
        <v>#REF!</v>
      </c>
      <c r="DI108" s="1" t="e">
        <f>#REF!</f>
        <v>#REF!</v>
      </c>
      <c r="DJ108" s="1" t="e">
        <f>#REF!</f>
        <v>#REF!</v>
      </c>
      <c r="DK108" s="1" t="e">
        <f>#REF!</f>
        <v>#REF!</v>
      </c>
      <c r="DL108" s="1" t="e">
        <f>#REF!</f>
        <v>#REF!</v>
      </c>
      <c r="DM108" s="1" t="e">
        <f>#REF!</f>
        <v>#REF!</v>
      </c>
      <c r="DN108" s="1" t="e">
        <f>#REF!</f>
        <v>#REF!</v>
      </c>
      <c r="DO108" s="1" t="e">
        <f>#REF!</f>
        <v>#REF!</v>
      </c>
      <c r="DP108" s="1" t="e">
        <f>#REF!</f>
        <v>#REF!</v>
      </c>
    </row>
    <row r="109" ht="14.5" spans="49:120">
      <c r="AW109" s="1"/>
      <c r="AX109" s="1"/>
      <c r="AY109" s="1"/>
      <c r="AZ109" s="1"/>
      <c r="BC109" s="1"/>
      <c r="BD109" s="1"/>
      <c r="BE109" s="1"/>
      <c r="BF109" s="1" t="e">
        <f>#REF!</f>
        <v>#REF!</v>
      </c>
      <c r="BG109" s="1" t="e">
        <f>#REF!</f>
        <v>#REF!</v>
      </c>
      <c r="BH109" s="1" t="e">
        <f>#REF!</f>
        <v>#REF!</v>
      </c>
      <c r="BI109" s="1" t="e">
        <f>#REF!</f>
        <v>#REF!</v>
      </c>
      <c r="BJ109" s="1" t="e">
        <f>#REF!</f>
        <v>#REF!</v>
      </c>
      <c r="BK109" s="1" t="e">
        <f>#REF!</f>
        <v>#REF!</v>
      </c>
      <c r="BL109" s="1" t="e">
        <f>#REF!</f>
        <v>#REF!</v>
      </c>
      <c r="BM109" s="1" t="e">
        <f>#REF!</f>
        <v>#REF!</v>
      </c>
      <c r="BN109" s="1" t="e">
        <f>#REF!</f>
        <v>#REF!</v>
      </c>
      <c r="BO109" s="1" t="e">
        <f>#REF!</f>
        <v>#REF!</v>
      </c>
      <c r="BP109" s="1" t="e">
        <f>#REF!</f>
        <v>#REF!</v>
      </c>
      <c r="BQ109" s="1" t="e">
        <f>#REF!</f>
        <v>#REF!</v>
      </c>
      <c r="BR109" s="1" t="e">
        <f>#REF!</f>
        <v>#REF!</v>
      </c>
      <c r="BS109" s="1" t="e">
        <f>#REF!</f>
        <v>#REF!</v>
      </c>
      <c r="BT109" s="1" t="e">
        <f>#REF!</f>
        <v>#REF!</v>
      </c>
      <c r="BU109" s="1" t="e">
        <f>#REF!</f>
        <v>#REF!</v>
      </c>
      <c r="BV109" s="1" t="e">
        <f>#REF!</f>
        <v>#REF!</v>
      </c>
      <c r="BW109" s="1" t="e">
        <f>#REF!</f>
        <v>#REF!</v>
      </c>
      <c r="BX109" s="1" t="e">
        <f>#REF!</f>
        <v>#REF!</v>
      </c>
      <c r="BY109" s="1" t="e">
        <f>#REF!</f>
        <v>#REF!</v>
      </c>
      <c r="BZ109" s="1" t="e">
        <f>#REF!</f>
        <v>#REF!</v>
      </c>
      <c r="CA109" s="1" t="e">
        <f>#REF!</f>
        <v>#REF!</v>
      </c>
      <c r="CB109" s="1" t="e">
        <f>#REF!</f>
        <v>#REF!</v>
      </c>
      <c r="CC109" s="1" t="e">
        <f>#REF!</f>
        <v>#REF!</v>
      </c>
      <c r="CD109" s="1" t="e">
        <f>#REF!</f>
        <v>#REF!</v>
      </c>
      <c r="CE109" s="1" t="e">
        <f>#REF!</f>
        <v>#REF!</v>
      </c>
      <c r="CF109" s="1" t="e">
        <f>#REF!</f>
        <v>#REF!</v>
      </c>
      <c r="CG109" s="1" t="e">
        <f>#REF!</f>
        <v>#REF!</v>
      </c>
      <c r="CH109" s="1" t="e">
        <f>#REF!</f>
        <v>#REF!</v>
      </c>
      <c r="CI109" s="1" t="e">
        <f>#REF!</f>
        <v>#REF!</v>
      </c>
      <c r="CJ109" s="1" t="e">
        <f>#REF!</f>
        <v>#REF!</v>
      </c>
      <c r="CK109" s="1" t="e">
        <f>#REF!</f>
        <v>#REF!</v>
      </c>
      <c r="CL109" s="1" t="e">
        <f>#REF!</f>
        <v>#REF!</v>
      </c>
      <c r="CM109" s="1" t="e">
        <f>#REF!</f>
        <v>#REF!</v>
      </c>
      <c r="CN109" s="1" t="e">
        <f>#REF!</f>
        <v>#REF!</v>
      </c>
      <c r="CO109" s="1" t="e">
        <f>#REF!</f>
        <v>#REF!</v>
      </c>
      <c r="CP109" s="1" t="e">
        <f>#REF!</f>
        <v>#REF!</v>
      </c>
      <c r="CQ109" s="1" t="e">
        <f>#REF!</f>
        <v>#REF!</v>
      </c>
      <c r="CR109" s="1" t="e">
        <f>'Base Consolidada'!#REF!</f>
        <v>#REF!</v>
      </c>
      <c r="CS109" s="1" t="e">
        <f>'Base Consolidada'!#REF!</f>
        <v>#REF!</v>
      </c>
      <c r="CT109" s="1" t="e">
        <f>'Base Consolidada'!#REF!</f>
        <v>#REF!</v>
      </c>
      <c r="CU109" s="1" t="e">
        <f>'Base Consolidada'!#REF!</f>
        <v>#REF!</v>
      </c>
      <c r="CV109" s="1" t="e">
        <f>'Base Consolidada'!#REF!</f>
        <v>#REF!</v>
      </c>
      <c r="CW109" s="1" t="e">
        <f>'Base Consolidada'!#REF!</f>
        <v>#REF!</v>
      </c>
      <c r="CX109" s="1" t="e">
        <f>#REF!</f>
        <v>#REF!</v>
      </c>
      <c r="CY109" s="1" t="e">
        <f>#REF!</f>
        <v>#REF!</v>
      </c>
      <c r="CZ109" s="1" t="e">
        <f>#REF!</f>
        <v>#REF!</v>
      </c>
      <c r="DA109" s="1" t="e">
        <f>#REF!</f>
        <v>#REF!</v>
      </c>
      <c r="DB109" s="1" t="e">
        <f>#REF!</f>
        <v>#REF!</v>
      </c>
      <c r="DC109" s="1" t="e">
        <f>#REF!</f>
        <v>#REF!</v>
      </c>
      <c r="DD109" s="1" t="e">
        <f>#REF!</f>
        <v>#REF!</v>
      </c>
      <c r="DE109" s="1" t="e">
        <f>#REF!</f>
        <v>#REF!</v>
      </c>
      <c r="DF109" s="1" t="e">
        <f>#REF!</f>
        <v>#REF!</v>
      </c>
      <c r="DG109" s="1" t="e">
        <f>#REF!</f>
        <v>#REF!</v>
      </c>
      <c r="DH109" s="1" t="e">
        <f>#REF!</f>
        <v>#REF!</v>
      </c>
      <c r="DI109" s="1" t="e">
        <f>#REF!</f>
        <v>#REF!</v>
      </c>
      <c r="DJ109" s="1" t="e">
        <f>#REF!</f>
        <v>#REF!</v>
      </c>
      <c r="DK109" s="1" t="e">
        <f>#REF!</f>
        <v>#REF!</v>
      </c>
      <c r="DL109" s="1" t="e">
        <f>#REF!</f>
        <v>#REF!</v>
      </c>
      <c r="DM109" s="1" t="e">
        <f>#REF!</f>
        <v>#REF!</v>
      </c>
      <c r="DN109" s="1" t="e">
        <f>#REF!</f>
        <v>#REF!</v>
      </c>
      <c r="DO109" s="1" t="e">
        <f>#REF!</f>
        <v>#REF!</v>
      </c>
      <c r="DP109" s="1" t="e">
        <f>#REF!</f>
        <v>#REF!</v>
      </c>
    </row>
    <row r="110" ht="14.5" spans="1:120">
      <c r="A110" s="39"/>
      <c r="B110" s="39"/>
      <c r="C110" s="39"/>
      <c r="E110" s="61"/>
      <c r="AW110" s="1"/>
      <c r="AX110" s="1"/>
      <c r="AY110" s="1"/>
      <c r="AZ110" s="1"/>
      <c r="BC110" s="1"/>
      <c r="BD110" s="1"/>
      <c r="BE110" s="1"/>
      <c r="BF110" s="1" t="e">
        <f>#REF!</f>
        <v>#REF!</v>
      </c>
      <c r="BG110" s="1" t="e">
        <f>#REF!</f>
        <v>#REF!</v>
      </c>
      <c r="BH110" s="1" t="e">
        <f>#REF!</f>
        <v>#REF!</v>
      </c>
      <c r="BI110" s="1" t="e">
        <f>#REF!</f>
        <v>#REF!</v>
      </c>
      <c r="BJ110" s="1" t="e">
        <f>#REF!</f>
        <v>#REF!</v>
      </c>
      <c r="BK110" s="1" t="e">
        <f>#REF!</f>
        <v>#REF!</v>
      </c>
      <c r="BL110" s="1" t="e">
        <f>#REF!</f>
        <v>#REF!</v>
      </c>
      <c r="BM110" s="1" t="e">
        <f>#REF!</f>
        <v>#REF!</v>
      </c>
      <c r="BN110" s="1" t="e">
        <f>#REF!</f>
        <v>#REF!</v>
      </c>
      <c r="BO110" s="1" t="e">
        <f>#REF!</f>
        <v>#REF!</v>
      </c>
      <c r="BP110" s="1" t="e">
        <f>#REF!</f>
        <v>#REF!</v>
      </c>
      <c r="BQ110" s="1" t="e">
        <f>#REF!</f>
        <v>#REF!</v>
      </c>
      <c r="BR110" s="1" t="e">
        <f>#REF!</f>
        <v>#REF!</v>
      </c>
      <c r="BS110" s="1" t="e">
        <f>#REF!</f>
        <v>#REF!</v>
      </c>
      <c r="BT110" s="1" t="e">
        <f>#REF!</f>
        <v>#REF!</v>
      </c>
      <c r="BU110" s="1" t="e">
        <f>#REF!</f>
        <v>#REF!</v>
      </c>
      <c r="BV110" s="1" t="e">
        <f>#REF!</f>
        <v>#REF!</v>
      </c>
      <c r="BW110" s="1" t="e">
        <f>#REF!</f>
        <v>#REF!</v>
      </c>
      <c r="BX110" s="1" t="e">
        <f>#REF!</f>
        <v>#REF!</v>
      </c>
      <c r="BY110" s="1" t="e">
        <f>#REF!</f>
        <v>#REF!</v>
      </c>
      <c r="BZ110" s="1" t="e">
        <f>#REF!</f>
        <v>#REF!</v>
      </c>
      <c r="CA110" s="1" t="e">
        <f>#REF!</f>
        <v>#REF!</v>
      </c>
      <c r="CB110" s="1" t="e">
        <f>#REF!</f>
        <v>#REF!</v>
      </c>
      <c r="CC110" s="1" t="e">
        <f>#REF!</f>
        <v>#REF!</v>
      </c>
      <c r="CD110" s="1" t="e">
        <f>#REF!</f>
        <v>#REF!</v>
      </c>
      <c r="CE110" s="1" t="e">
        <f>#REF!</f>
        <v>#REF!</v>
      </c>
      <c r="CF110" s="1" t="e">
        <f>#REF!</f>
        <v>#REF!</v>
      </c>
      <c r="CG110" s="1" t="e">
        <f>#REF!</f>
        <v>#REF!</v>
      </c>
      <c r="CH110" s="1" t="e">
        <f>#REF!</f>
        <v>#REF!</v>
      </c>
      <c r="CI110" s="1" t="e">
        <f>#REF!</f>
        <v>#REF!</v>
      </c>
      <c r="CJ110" s="1" t="e">
        <f>#REF!</f>
        <v>#REF!</v>
      </c>
      <c r="CK110" s="1" t="e">
        <f>#REF!</f>
        <v>#REF!</v>
      </c>
      <c r="CL110" s="1" t="e">
        <f>#REF!</f>
        <v>#REF!</v>
      </c>
      <c r="CM110" s="1" t="e">
        <f>#REF!</f>
        <v>#REF!</v>
      </c>
      <c r="CN110" s="1" t="e">
        <f>#REF!</f>
        <v>#REF!</v>
      </c>
      <c r="CO110" s="1" t="e">
        <f>#REF!</f>
        <v>#REF!</v>
      </c>
      <c r="CP110" s="1" t="e">
        <f>#REF!</f>
        <v>#REF!</v>
      </c>
      <c r="CQ110" s="1" t="e">
        <f>#REF!</f>
        <v>#REF!</v>
      </c>
      <c r="CR110" s="1" t="e">
        <f>'Base Consolidada'!#REF!</f>
        <v>#REF!</v>
      </c>
      <c r="CS110" s="1" t="e">
        <f>'Base Consolidada'!#REF!</f>
        <v>#REF!</v>
      </c>
      <c r="CT110" s="1" t="e">
        <f>'Base Consolidada'!#REF!</f>
        <v>#REF!</v>
      </c>
      <c r="CU110" s="1" t="e">
        <f>'Base Consolidada'!#REF!</f>
        <v>#REF!</v>
      </c>
      <c r="CV110" s="1" t="e">
        <f>'Base Consolidada'!#REF!</f>
        <v>#REF!</v>
      </c>
      <c r="CW110" s="1" t="e">
        <f>'Base Consolidada'!#REF!</f>
        <v>#REF!</v>
      </c>
      <c r="CX110" s="1" t="e">
        <f>#REF!</f>
        <v>#REF!</v>
      </c>
      <c r="CY110" s="1" t="e">
        <f>#REF!</f>
        <v>#REF!</v>
      </c>
      <c r="CZ110" s="1" t="e">
        <f>#REF!</f>
        <v>#REF!</v>
      </c>
      <c r="DA110" s="1" t="e">
        <f>#REF!</f>
        <v>#REF!</v>
      </c>
      <c r="DB110" s="1" t="e">
        <f>#REF!</f>
        <v>#REF!</v>
      </c>
      <c r="DC110" s="1" t="e">
        <f>#REF!</f>
        <v>#REF!</v>
      </c>
      <c r="DD110" s="1" t="e">
        <f>#REF!</f>
        <v>#REF!</v>
      </c>
      <c r="DE110" s="1" t="e">
        <f>#REF!</f>
        <v>#REF!</v>
      </c>
      <c r="DF110" s="1" t="e">
        <f>#REF!</f>
        <v>#REF!</v>
      </c>
      <c r="DG110" s="1" t="e">
        <f>#REF!</f>
        <v>#REF!</v>
      </c>
      <c r="DH110" s="1" t="e">
        <f>#REF!</f>
        <v>#REF!</v>
      </c>
      <c r="DI110" s="1" t="e">
        <f>#REF!</f>
        <v>#REF!</v>
      </c>
      <c r="DJ110" s="1" t="e">
        <f>#REF!</f>
        <v>#REF!</v>
      </c>
      <c r="DK110" s="1" t="e">
        <f>#REF!</f>
        <v>#REF!</v>
      </c>
      <c r="DL110" s="1" t="e">
        <f>#REF!</f>
        <v>#REF!</v>
      </c>
      <c r="DM110" s="1" t="e">
        <f>#REF!</f>
        <v>#REF!</v>
      </c>
      <c r="DN110" s="1" t="e">
        <f>#REF!</f>
        <v>#REF!</v>
      </c>
      <c r="DO110" s="1" t="e">
        <f>#REF!</f>
        <v>#REF!</v>
      </c>
      <c r="DP110" s="1" t="e">
        <f>#REF!</f>
        <v>#REF!</v>
      </c>
    </row>
    <row r="111" ht="14.5" spans="1:120">
      <c r="A111" s="62" t="s">
        <v>3787</v>
      </c>
      <c r="B111" s="62" t="s">
        <v>1884</v>
      </c>
      <c r="C111" s="62" t="s">
        <v>3996</v>
      </c>
      <c r="D111" s="62" t="s">
        <v>3997</v>
      </c>
      <c r="E111" s="61"/>
      <c r="AW111" s="1"/>
      <c r="AX111" s="1"/>
      <c r="AY111" s="1"/>
      <c r="AZ111" s="1"/>
      <c r="BC111" s="1"/>
      <c r="BD111" s="1"/>
      <c r="BE111" s="1"/>
      <c r="BF111" s="1" t="e">
        <f>#REF!</f>
        <v>#REF!</v>
      </c>
      <c r="BG111" s="1" t="e">
        <f>#REF!</f>
        <v>#REF!</v>
      </c>
      <c r="BH111" s="1" t="e">
        <f>#REF!</f>
        <v>#REF!</v>
      </c>
      <c r="BI111" s="1" t="e">
        <f>#REF!</f>
        <v>#REF!</v>
      </c>
      <c r="BJ111" s="1" t="e">
        <f>#REF!</f>
        <v>#REF!</v>
      </c>
      <c r="BK111" s="1" t="e">
        <f>#REF!</f>
        <v>#REF!</v>
      </c>
      <c r="BL111" s="1" t="e">
        <f>#REF!</f>
        <v>#REF!</v>
      </c>
      <c r="BM111" s="1" t="e">
        <f>#REF!</f>
        <v>#REF!</v>
      </c>
      <c r="BN111" s="1" t="e">
        <f>#REF!</f>
        <v>#REF!</v>
      </c>
      <c r="BO111" s="1" t="e">
        <f>#REF!</f>
        <v>#REF!</v>
      </c>
      <c r="BP111" s="1" t="e">
        <f>#REF!</f>
        <v>#REF!</v>
      </c>
      <c r="BQ111" s="1" t="e">
        <f>#REF!</f>
        <v>#REF!</v>
      </c>
      <c r="BR111" s="1" t="e">
        <f>#REF!</f>
        <v>#REF!</v>
      </c>
      <c r="BS111" s="1" t="e">
        <f>#REF!</f>
        <v>#REF!</v>
      </c>
      <c r="BT111" s="1" t="e">
        <f>#REF!</f>
        <v>#REF!</v>
      </c>
      <c r="BU111" s="1" t="e">
        <f>#REF!</f>
        <v>#REF!</v>
      </c>
      <c r="BV111" s="1" t="e">
        <f>#REF!</f>
        <v>#REF!</v>
      </c>
      <c r="BW111" s="1" t="e">
        <f>#REF!</f>
        <v>#REF!</v>
      </c>
      <c r="BX111" s="1" t="e">
        <f>#REF!</f>
        <v>#REF!</v>
      </c>
      <c r="BY111" s="1" t="e">
        <f>#REF!</f>
        <v>#REF!</v>
      </c>
      <c r="BZ111" s="1" t="e">
        <f>#REF!</f>
        <v>#REF!</v>
      </c>
      <c r="CA111" s="1" t="e">
        <f>#REF!</f>
        <v>#REF!</v>
      </c>
      <c r="CB111" s="1" t="e">
        <f>#REF!</f>
        <v>#REF!</v>
      </c>
      <c r="CC111" s="1" t="e">
        <f>#REF!</f>
        <v>#REF!</v>
      </c>
      <c r="CD111" s="1" t="e">
        <f>#REF!</f>
        <v>#REF!</v>
      </c>
      <c r="CE111" s="1" t="e">
        <f>#REF!</f>
        <v>#REF!</v>
      </c>
      <c r="CF111" s="1" t="e">
        <f>#REF!</f>
        <v>#REF!</v>
      </c>
      <c r="CG111" s="1" t="e">
        <f>#REF!</f>
        <v>#REF!</v>
      </c>
      <c r="CH111" s="1" t="e">
        <f>#REF!</f>
        <v>#REF!</v>
      </c>
      <c r="CI111" s="1" t="e">
        <f>#REF!</f>
        <v>#REF!</v>
      </c>
      <c r="CJ111" s="1" t="e">
        <f>#REF!</f>
        <v>#REF!</v>
      </c>
      <c r="CK111" s="1" t="e">
        <f>#REF!</f>
        <v>#REF!</v>
      </c>
      <c r="CL111" s="1" t="e">
        <f>#REF!</f>
        <v>#REF!</v>
      </c>
      <c r="CM111" s="1" t="e">
        <f>#REF!</f>
        <v>#REF!</v>
      </c>
      <c r="CN111" s="1" t="e">
        <f>#REF!</f>
        <v>#REF!</v>
      </c>
      <c r="CO111" s="1" t="e">
        <f>#REF!</f>
        <v>#REF!</v>
      </c>
      <c r="CP111" s="1" t="e">
        <f>#REF!</f>
        <v>#REF!</v>
      </c>
      <c r="CQ111" s="1" t="e">
        <f>#REF!</f>
        <v>#REF!</v>
      </c>
      <c r="CR111" s="1" t="e">
        <f>'Base Consolidada'!#REF!</f>
        <v>#REF!</v>
      </c>
      <c r="CS111" s="1" t="e">
        <f>'Base Consolidada'!#REF!</f>
        <v>#REF!</v>
      </c>
      <c r="CT111" s="1" t="e">
        <f>'Base Consolidada'!#REF!</f>
        <v>#REF!</v>
      </c>
      <c r="CU111" s="1" t="e">
        <f>'Base Consolidada'!#REF!</f>
        <v>#REF!</v>
      </c>
      <c r="CV111" s="1" t="e">
        <f>'Base Consolidada'!#REF!</f>
        <v>#REF!</v>
      </c>
      <c r="CW111" s="1" t="e">
        <f>'Base Consolidada'!#REF!</f>
        <v>#REF!</v>
      </c>
      <c r="CX111" s="1" t="e">
        <f>#REF!</f>
        <v>#REF!</v>
      </c>
      <c r="CY111" s="1" t="e">
        <f>#REF!</f>
        <v>#REF!</v>
      </c>
      <c r="CZ111" s="1" t="e">
        <f>#REF!</f>
        <v>#REF!</v>
      </c>
      <c r="DA111" s="1" t="e">
        <f>#REF!</f>
        <v>#REF!</v>
      </c>
      <c r="DB111" s="1" t="e">
        <f>#REF!</f>
        <v>#REF!</v>
      </c>
      <c r="DC111" s="1" t="e">
        <f>#REF!</f>
        <v>#REF!</v>
      </c>
      <c r="DD111" s="1" t="e">
        <f>#REF!</f>
        <v>#REF!</v>
      </c>
      <c r="DE111" s="1" t="e">
        <f>#REF!</f>
        <v>#REF!</v>
      </c>
      <c r="DF111" s="1" t="e">
        <f>#REF!</f>
        <v>#REF!</v>
      </c>
      <c r="DG111" s="1" t="e">
        <f>#REF!</f>
        <v>#REF!</v>
      </c>
      <c r="DH111" s="1" t="e">
        <f>#REF!</f>
        <v>#REF!</v>
      </c>
      <c r="DI111" s="1" t="e">
        <f>#REF!</f>
        <v>#REF!</v>
      </c>
      <c r="DJ111" s="1" t="e">
        <f>#REF!</f>
        <v>#REF!</v>
      </c>
      <c r="DK111" s="1" t="e">
        <f>#REF!</f>
        <v>#REF!</v>
      </c>
      <c r="DL111" s="1" t="e">
        <f>#REF!</f>
        <v>#REF!</v>
      </c>
      <c r="DM111" s="1" t="e">
        <f>#REF!</f>
        <v>#REF!</v>
      </c>
      <c r="DN111" s="1" t="e">
        <f>#REF!</f>
        <v>#REF!</v>
      </c>
      <c r="DO111" s="1" t="e">
        <f>#REF!</f>
        <v>#REF!</v>
      </c>
      <c r="DP111" s="1" t="e">
        <f>#REF!</f>
        <v>#REF!</v>
      </c>
    </row>
    <row r="112" ht="14.5" hidden="1" spans="1:120">
      <c r="A112" s="39">
        <v>1</v>
      </c>
      <c r="B112" s="38">
        <v>15</v>
      </c>
      <c r="C112" s="38" t="s">
        <v>3998</v>
      </c>
      <c r="D112" s="38" t="s">
        <v>3999</v>
      </c>
      <c r="E112" s="43"/>
      <c r="H112" s="39"/>
      <c r="AW112" s="1"/>
      <c r="AX112" s="1"/>
      <c r="AY112" s="1"/>
      <c r="AZ112" s="1"/>
      <c r="BC112" s="1"/>
      <c r="BD112" s="1"/>
      <c r="BE112" s="1"/>
      <c r="BF112" s="1" t="e">
        <f>#REF!</f>
        <v>#REF!</v>
      </c>
      <c r="BG112" s="1" t="e">
        <f>#REF!</f>
        <v>#REF!</v>
      </c>
      <c r="BH112" s="1" t="e">
        <f>#REF!</f>
        <v>#REF!</v>
      </c>
      <c r="BI112" s="1" t="e">
        <f>#REF!</f>
        <v>#REF!</v>
      </c>
      <c r="BJ112" s="1" t="e">
        <f>#REF!</f>
        <v>#REF!</v>
      </c>
      <c r="BK112" s="1" t="e">
        <f>#REF!</f>
        <v>#REF!</v>
      </c>
      <c r="BL112" s="1" t="e">
        <f>#REF!</f>
        <v>#REF!</v>
      </c>
      <c r="BM112" s="1" t="e">
        <f>#REF!</f>
        <v>#REF!</v>
      </c>
      <c r="BN112" s="1" t="e">
        <f>#REF!</f>
        <v>#REF!</v>
      </c>
      <c r="BO112" s="1" t="e">
        <f>#REF!</f>
        <v>#REF!</v>
      </c>
      <c r="BP112" s="1" t="e">
        <f>#REF!</f>
        <v>#REF!</v>
      </c>
      <c r="BQ112" s="1" t="e">
        <f>#REF!</f>
        <v>#REF!</v>
      </c>
      <c r="BR112" s="1" t="e">
        <f>#REF!</f>
        <v>#REF!</v>
      </c>
      <c r="BS112" s="1" t="e">
        <f>#REF!</f>
        <v>#REF!</v>
      </c>
      <c r="BT112" s="1" t="e">
        <f>#REF!</f>
        <v>#REF!</v>
      </c>
      <c r="BU112" s="1" t="e">
        <f>#REF!</f>
        <v>#REF!</v>
      </c>
      <c r="BV112" s="1" t="e">
        <f>#REF!</f>
        <v>#REF!</v>
      </c>
      <c r="BW112" s="1" t="e">
        <f>#REF!</f>
        <v>#REF!</v>
      </c>
      <c r="BX112" s="1" t="e">
        <f>#REF!</f>
        <v>#REF!</v>
      </c>
      <c r="BY112" s="1" t="e">
        <f>#REF!</f>
        <v>#REF!</v>
      </c>
      <c r="BZ112" s="1" t="e">
        <f>#REF!</f>
        <v>#REF!</v>
      </c>
      <c r="CA112" s="1" t="e">
        <f>#REF!</f>
        <v>#REF!</v>
      </c>
      <c r="CB112" s="1" t="e">
        <f>#REF!</f>
        <v>#REF!</v>
      </c>
      <c r="CC112" s="1" t="e">
        <f>#REF!</f>
        <v>#REF!</v>
      </c>
      <c r="CD112" s="1" t="e">
        <f>#REF!</f>
        <v>#REF!</v>
      </c>
      <c r="CE112" s="1" t="e">
        <f>#REF!</f>
        <v>#REF!</v>
      </c>
      <c r="CF112" s="1" t="e">
        <f>#REF!</f>
        <v>#REF!</v>
      </c>
      <c r="CG112" s="1" t="e">
        <f>#REF!</f>
        <v>#REF!</v>
      </c>
      <c r="CH112" s="1" t="e">
        <f>#REF!</f>
        <v>#REF!</v>
      </c>
      <c r="CI112" s="1" t="e">
        <f>#REF!</f>
        <v>#REF!</v>
      </c>
      <c r="CJ112" s="1" t="e">
        <f>#REF!</f>
        <v>#REF!</v>
      </c>
      <c r="CK112" s="1" t="e">
        <f>#REF!</f>
        <v>#REF!</v>
      </c>
      <c r="CL112" s="1" t="e">
        <f>#REF!</f>
        <v>#REF!</v>
      </c>
      <c r="CM112" s="1" t="e">
        <f>#REF!</f>
        <v>#REF!</v>
      </c>
      <c r="CN112" s="1" t="e">
        <f>#REF!</f>
        <v>#REF!</v>
      </c>
      <c r="CO112" s="1" t="e">
        <f>#REF!</f>
        <v>#REF!</v>
      </c>
      <c r="CP112" s="1" t="e">
        <f>#REF!</f>
        <v>#REF!</v>
      </c>
      <c r="CQ112" s="1" t="e">
        <f>#REF!</f>
        <v>#REF!</v>
      </c>
      <c r="CR112" s="1" t="e">
        <f>'Base Consolidada'!#REF!</f>
        <v>#REF!</v>
      </c>
      <c r="CS112" s="1" t="e">
        <f>'Base Consolidada'!#REF!</f>
        <v>#REF!</v>
      </c>
      <c r="CT112" s="1" t="e">
        <f>'Base Consolidada'!#REF!</f>
        <v>#REF!</v>
      </c>
      <c r="CU112" s="1" t="e">
        <f>'Base Consolidada'!#REF!</f>
        <v>#REF!</v>
      </c>
      <c r="CV112" s="1" t="e">
        <f>'Base Consolidada'!#REF!</f>
        <v>#REF!</v>
      </c>
      <c r="CW112" s="1" t="e">
        <f>'Base Consolidada'!#REF!</f>
        <v>#REF!</v>
      </c>
      <c r="CX112" s="1" t="e">
        <f>#REF!</f>
        <v>#REF!</v>
      </c>
      <c r="CY112" s="1" t="e">
        <f>#REF!</f>
        <v>#REF!</v>
      </c>
      <c r="CZ112" s="1" t="e">
        <f>#REF!</f>
        <v>#REF!</v>
      </c>
      <c r="DA112" s="1" t="e">
        <f>#REF!</f>
        <v>#REF!</v>
      </c>
      <c r="DB112" s="1" t="e">
        <f>#REF!</f>
        <v>#REF!</v>
      </c>
      <c r="DC112" s="1" t="e">
        <f>#REF!</f>
        <v>#REF!</v>
      </c>
      <c r="DD112" s="1" t="e">
        <f>#REF!</f>
        <v>#REF!</v>
      </c>
      <c r="DE112" s="1" t="e">
        <f>#REF!</f>
        <v>#REF!</v>
      </c>
      <c r="DF112" s="1" t="e">
        <f>#REF!</f>
        <v>#REF!</v>
      </c>
      <c r="DG112" s="1" t="e">
        <f>#REF!</f>
        <v>#REF!</v>
      </c>
      <c r="DH112" s="1" t="e">
        <f>#REF!</f>
        <v>#REF!</v>
      </c>
      <c r="DI112" s="1" t="e">
        <f>#REF!</f>
        <v>#REF!</v>
      </c>
      <c r="DJ112" s="1" t="e">
        <f>#REF!</f>
        <v>#REF!</v>
      </c>
      <c r="DK112" s="1" t="e">
        <f>#REF!</f>
        <v>#REF!</v>
      </c>
      <c r="DL112" s="1" t="e">
        <f>#REF!</f>
        <v>#REF!</v>
      </c>
      <c r="DM112" s="1" t="e">
        <f>#REF!</f>
        <v>#REF!</v>
      </c>
      <c r="DN112" s="1" t="e">
        <f>#REF!</f>
        <v>#REF!</v>
      </c>
      <c r="DO112" s="1" t="e">
        <f>#REF!</f>
        <v>#REF!</v>
      </c>
      <c r="DP112" s="1" t="e">
        <f>#REF!</f>
        <v>#REF!</v>
      </c>
    </row>
    <row r="113" ht="14.5" hidden="1" spans="1:120">
      <c r="A113" s="39">
        <v>3</v>
      </c>
      <c r="B113" s="38">
        <v>93.91</v>
      </c>
      <c r="C113" s="38" t="s">
        <v>3998</v>
      </c>
      <c r="D113" s="38" t="s">
        <v>4000</v>
      </c>
      <c r="E113" s="43"/>
      <c r="H113" s="39"/>
      <c r="AW113" s="1"/>
      <c r="AX113" s="1"/>
      <c r="AY113" s="1"/>
      <c r="AZ113" s="1"/>
      <c r="BC113" s="1"/>
      <c r="BD113" s="1"/>
      <c r="BE113" s="1"/>
      <c r="BF113" s="1" t="e">
        <f>#REF!</f>
        <v>#REF!</v>
      </c>
      <c r="BG113" s="1" t="e">
        <f>#REF!</f>
        <v>#REF!</v>
      </c>
      <c r="BH113" s="1" t="e">
        <f>#REF!</f>
        <v>#REF!</v>
      </c>
      <c r="BI113" s="1" t="e">
        <f>#REF!</f>
        <v>#REF!</v>
      </c>
      <c r="BJ113" s="1" t="e">
        <f>#REF!</f>
        <v>#REF!</v>
      </c>
      <c r="BK113" s="1" t="e">
        <f>#REF!</f>
        <v>#REF!</v>
      </c>
      <c r="BL113" s="1" t="e">
        <f>#REF!</f>
        <v>#REF!</v>
      </c>
      <c r="BM113" s="1" t="e">
        <f>#REF!</f>
        <v>#REF!</v>
      </c>
      <c r="BN113" s="1" t="e">
        <f>#REF!</f>
        <v>#REF!</v>
      </c>
      <c r="BO113" s="1" t="e">
        <f>#REF!</f>
        <v>#REF!</v>
      </c>
      <c r="BP113" s="1" t="e">
        <f>#REF!</f>
        <v>#REF!</v>
      </c>
      <c r="BQ113" s="1" t="e">
        <f>#REF!</f>
        <v>#REF!</v>
      </c>
      <c r="BR113" s="1" t="e">
        <f>#REF!</f>
        <v>#REF!</v>
      </c>
      <c r="BS113" s="1" t="e">
        <f>#REF!</f>
        <v>#REF!</v>
      </c>
      <c r="BT113" s="1" t="e">
        <f>#REF!</f>
        <v>#REF!</v>
      </c>
      <c r="BU113" s="1" t="e">
        <f>#REF!</f>
        <v>#REF!</v>
      </c>
      <c r="BV113" s="1" t="e">
        <f>#REF!</f>
        <v>#REF!</v>
      </c>
      <c r="BW113" s="1" t="e">
        <f>#REF!</f>
        <v>#REF!</v>
      </c>
      <c r="BX113" s="1" t="e">
        <f>#REF!</f>
        <v>#REF!</v>
      </c>
      <c r="BY113" s="1" t="e">
        <f>#REF!</f>
        <v>#REF!</v>
      </c>
      <c r="BZ113" s="1" t="e">
        <f>#REF!</f>
        <v>#REF!</v>
      </c>
      <c r="CA113" s="1" t="e">
        <f>#REF!</f>
        <v>#REF!</v>
      </c>
      <c r="CB113" s="1" t="e">
        <f>#REF!</f>
        <v>#REF!</v>
      </c>
      <c r="CC113" s="1" t="e">
        <f>#REF!</f>
        <v>#REF!</v>
      </c>
      <c r="CD113" s="1" t="e">
        <f>#REF!</f>
        <v>#REF!</v>
      </c>
      <c r="CE113" s="1" t="e">
        <f>#REF!</f>
        <v>#REF!</v>
      </c>
      <c r="CF113" s="1" t="e">
        <f>#REF!</f>
        <v>#REF!</v>
      </c>
      <c r="CG113" s="1" t="e">
        <f>#REF!</f>
        <v>#REF!</v>
      </c>
      <c r="CH113" s="1" t="e">
        <f>#REF!</f>
        <v>#REF!</v>
      </c>
      <c r="CI113" s="1" t="e">
        <f>#REF!</f>
        <v>#REF!</v>
      </c>
      <c r="CJ113" s="1" t="e">
        <f>#REF!</f>
        <v>#REF!</v>
      </c>
      <c r="CK113" s="1" t="e">
        <f>#REF!</f>
        <v>#REF!</v>
      </c>
      <c r="CL113" s="1" t="e">
        <f>#REF!</f>
        <v>#REF!</v>
      </c>
      <c r="CM113" s="1" t="e">
        <f>#REF!</f>
        <v>#REF!</v>
      </c>
      <c r="CN113" s="1" t="e">
        <f>#REF!</f>
        <v>#REF!</v>
      </c>
      <c r="CO113" s="1" t="e">
        <f>#REF!</f>
        <v>#REF!</v>
      </c>
      <c r="CP113" s="1" t="e">
        <f>#REF!</f>
        <v>#REF!</v>
      </c>
      <c r="CQ113" s="1" t="e">
        <f>#REF!</f>
        <v>#REF!</v>
      </c>
      <c r="CR113" s="1" t="e">
        <f>'Base Consolidada'!#REF!</f>
        <v>#REF!</v>
      </c>
      <c r="CS113" s="1" t="e">
        <f>'Base Consolidada'!#REF!</f>
        <v>#REF!</v>
      </c>
      <c r="CT113" s="1" t="e">
        <f>'Base Consolidada'!#REF!</f>
        <v>#REF!</v>
      </c>
      <c r="CU113" s="1" t="e">
        <f>'Base Consolidada'!#REF!</f>
        <v>#REF!</v>
      </c>
      <c r="CV113" s="1" t="e">
        <f>'Base Consolidada'!#REF!</f>
        <v>#REF!</v>
      </c>
      <c r="CW113" s="1" t="e">
        <f>'Base Consolidada'!#REF!</f>
        <v>#REF!</v>
      </c>
      <c r="CX113" s="1" t="e">
        <f>#REF!</f>
        <v>#REF!</v>
      </c>
      <c r="CY113" s="1" t="e">
        <f>#REF!</f>
        <v>#REF!</v>
      </c>
      <c r="CZ113" s="1" t="e">
        <f>#REF!</f>
        <v>#REF!</v>
      </c>
      <c r="DA113" s="1" t="e">
        <f>#REF!</f>
        <v>#REF!</v>
      </c>
      <c r="DB113" s="1" t="e">
        <f>#REF!</f>
        <v>#REF!</v>
      </c>
      <c r="DC113" s="1" t="e">
        <f>#REF!</f>
        <v>#REF!</v>
      </c>
      <c r="DD113" s="1" t="e">
        <f>#REF!</f>
        <v>#REF!</v>
      </c>
      <c r="DE113" s="1" t="e">
        <f>#REF!</f>
        <v>#REF!</v>
      </c>
      <c r="DF113" s="1" t="e">
        <f>#REF!</f>
        <v>#REF!</v>
      </c>
      <c r="DG113" s="1" t="e">
        <f>#REF!</f>
        <v>#REF!</v>
      </c>
      <c r="DH113" s="1" t="e">
        <f>#REF!</f>
        <v>#REF!</v>
      </c>
      <c r="DI113" s="1" t="e">
        <f>#REF!</f>
        <v>#REF!</v>
      </c>
      <c r="DJ113" s="1" t="e">
        <f>#REF!</f>
        <v>#REF!</v>
      </c>
      <c r="DK113" s="1" t="e">
        <f>#REF!</f>
        <v>#REF!</v>
      </c>
      <c r="DL113" s="1" t="e">
        <f>#REF!</f>
        <v>#REF!</v>
      </c>
      <c r="DM113" s="1" t="e">
        <f>#REF!</f>
        <v>#REF!</v>
      </c>
      <c r="DN113" s="1" t="e">
        <f>#REF!</f>
        <v>#REF!</v>
      </c>
      <c r="DO113" s="1" t="e">
        <f>#REF!</f>
        <v>#REF!</v>
      </c>
      <c r="DP113" s="1" t="e">
        <f>#REF!</f>
        <v>#REF!</v>
      </c>
    </row>
    <row r="114" ht="14.5" hidden="1" spans="1:120">
      <c r="A114" s="39">
        <v>4</v>
      </c>
      <c r="B114" s="38">
        <v>80.43</v>
      </c>
      <c r="C114" s="38" t="s">
        <v>3998</v>
      </c>
      <c r="D114" s="38" t="s">
        <v>4000</v>
      </c>
      <c r="E114" s="43"/>
      <c r="H114" s="39"/>
      <c r="AW114" s="1"/>
      <c r="AX114" s="1"/>
      <c r="AY114" s="1"/>
      <c r="AZ114" s="1"/>
      <c r="BC114" s="1"/>
      <c r="BD114" s="1"/>
      <c r="BE114" s="1"/>
      <c r="BF114" s="1" t="e">
        <f>#REF!</f>
        <v>#REF!</v>
      </c>
      <c r="BG114" s="1" t="e">
        <f>#REF!</f>
        <v>#REF!</v>
      </c>
      <c r="BH114" s="1" t="e">
        <f>#REF!</f>
        <v>#REF!</v>
      </c>
      <c r="BI114" s="1" t="e">
        <f>#REF!</f>
        <v>#REF!</v>
      </c>
      <c r="BJ114" s="1" t="e">
        <f>#REF!</f>
        <v>#REF!</v>
      </c>
      <c r="BK114" s="1" t="e">
        <f>#REF!</f>
        <v>#REF!</v>
      </c>
      <c r="BL114" s="1" t="e">
        <f>#REF!</f>
        <v>#REF!</v>
      </c>
      <c r="BM114" s="1" t="e">
        <f>#REF!</f>
        <v>#REF!</v>
      </c>
      <c r="BN114" s="1" t="e">
        <f>#REF!</f>
        <v>#REF!</v>
      </c>
      <c r="BO114" s="1" t="e">
        <f>#REF!</f>
        <v>#REF!</v>
      </c>
      <c r="BP114" s="1" t="e">
        <f>#REF!</f>
        <v>#REF!</v>
      </c>
      <c r="BQ114" s="1" t="e">
        <f>#REF!</f>
        <v>#REF!</v>
      </c>
      <c r="BR114" s="1" t="e">
        <f>#REF!</f>
        <v>#REF!</v>
      </c>
      <c r="BS114" s="1" t="e">
        <f>#REF!</f>
        <v>#REF!</v>
      </c>
      <c r="BT114" s="1" t="e">
        <f>#REF!</f>
        <v>#REF!</v>
      </c>
      <c r="BU114" s="1" t="e">
        <f>#REF!</f>
        <v>#REF!</v>
      </c>
      <c r="BV114" s="1" t="e">
        <f>#REF!</f>
        <v>#REF!</v>
      </c>
      <c r="BW114" s="1" t="e">
        <f>#REF!</f>
        <v>#REF!</v>
      </c>
      <c r="BX114" s="1" t="e">
        <f>#REF!</f>
        <v>#REF!</v>
      </c>
      <c r="BY114" s="1" t="e">
        <f>#REF!</f>
        <v>#REF!</v>
      </c>
      <c r="BZ114" s="1" t="e">
        <f>#REF!</f>
        <v>#REF!</v>
      </c>
      <c r="CA114" s="1" t="e">
        <f>#REF!</f>
        <v>#REF!</v>
      </c>
      <c r="CB114" s="1" t="e">
        <f>#REF!</f>
        <v>#REF!</v>
      </c>
      <c r="CC114" s="1" t="e">
        <f>#REF!</f>
        <v>#REF!</v>
      </c>
      <c r="CD114" s="1" t="e">
        <f>#REF!</f>
        <v>#REF!</v>
      </c>
      <c r="CE114" s="1" t="e">
        <f>#REF!</f>
        <v>#REF!</v>
      </c>
      <c r="CF114" s="1" t="e">
        <f>#REF!</f>
        <v>#REF!</v>
      </c>
      <c r="CG114" s="1" t="e">
        <f>#REF!</f>
        <v>#REF!</v>
      </c>
      <c r="CH114" s="1" t="e">
        <f>#REF!</f>
        <v>#REF!</v>
      </c>
      <c r="CI114" s="1" t="e">
        <f>#REF!</f>
        <v>#REF!</v>
      </c>
      <c r="CJ114" s="1" t="e">
        <f>#REF!</f>
        <v>#REF!</v>
      </c>
      <c r="CK114" s="1" t="e">
        <f>#REF!</f>
        <v>#REF!</v>
      </c>
      <c r="CL114" s="1" t="e">
        <f>#REF!</f>
        <v>#REF!</v>
      </c>
      <c r="CM114" s="1" t="e">
        <f>#REF!</f>
        <v>#REF!</v>
      </c>
      <c r="CN114" s="1" t="e">
        <f>#REF!</f>
        <v>#REF!</v>
      </c>
      <c r="CO114" s="1" t="e">
        <f>#REF!</f>
        <v>#REF!</v>
      </c>
      <c r="CP114" s="1" t="e">
        <f>#REF!</f>
        <v>#REF!</v>
      </c>
      <c r="CQ114" s="1" t="e">
        <f>#REF!</f>
        <v>#REF!</v>
      </c>
      <c r="CR114" s="1" t="e">
        <f>'Base Consolidada'!#REF!</f>
        <v>#REF!</v>
      </c>
      <c r="CS114" s="1" t="e">
        <f>'Base Consolidada'!#REF!</f>
        <v>#REF!</v>
      </c>
      <c r="CT114" s="1" t="e">
        <f>'Base Consolidada'!#REF!</f>
        <v>#REF!</v>
      </c>
      <c r="CU114" s="1" t="e">
        <f>'Base Consolidada'!#REF!</f>
        <v>#REF!</v>
      </c>
      <c r="CV114" s="1" t="e">
        <f>'Base Consolidada'!#REF!</f>
        <v>#REF!</v>
      </c>
      <c r="CW114" s="1" t="e">
        <f>'Base Consolidada'!#REF!</f>
        <v>#REF!</v>
      </c>
      <c r="CX114" s="1" t="e">
        <f>#REF!</f>
        <v>#REF!</v>
      </c>
      <c r="CY114" s="1" t="e">
        <f>#REF!</f>
        <v>#REF!</v>
      </c>
      <c r="CZ114" s="1" t="e">
        <f>#REF!</f>
        <v>#REF!</v>
      </c>
      <c r="DA114" s="1" t="e">
        <f>#REF!</f>
        <v>#REF!</v>
      </c>
      <c r="DB114" s="1" t="e">
        <f>#REF!</f>
        <v>#REF!</v>
      </c>
      <c r="DC114" s="1" t="e">
        <f>#REF!</f>
        <v>#REF!</v>
      </c>
      <c r="DD114" s="1" t="e">
        <f>#REF!</f>
        <v>#REF!</v>
      </c>
      <c r="DE114" s="1" t="e">
        <f>#REF!</f>
        <v>#REF!</v>
      </c>
      <c r="DF114" s="1" t="e">
        <f>#REF!</f>
        <v>#REF!</v>
      </c>
      <c r="DG114" s="1" t="e">
        <f>#REF!</f>
        <v>#REF!</v>
      </c>
      <c r="DH114" s="1" t="e">
        <f>#REF!</f>
        <v>#REF!</v>
      </c>
      <c r="DI114" s="1" t="e">
        <f>#REF!</f>
        <v>#REF!</v>
      </c>
      <c r="DJ114" s="1" t="e">
        <f>#REF!</f>
        <v>#REF!</v>
      </c>
      <c r="DK114" s="1" t="e">
        <f>#REF!</f>
        <v>#REF!</v>
      </c>
      <c r="DL114" s="1" t="e">
        <f>#REF!</f>
        <v>#REF!</v>
      </c>
      <c r="DM114" s="1" t="e">
        <f>#REF!</f>
        <v>#REF!</v>
      </c>
      <c r="DN114" s="1" t="e">
        <f>#REF!</f>
        <v>#REF!</v>
      </c>
      <c r="DO114" s="1" t="e">
        <f>#REF!</f>
        <v>#REF!</v>
      </c>
      <c r="DP114" s="1" t="e">
        <f>#REF!</f>
        <v>#REF!</v>
      </c>
    </row>
    <row r="115" ht="14.5" hidden="1" spans="1:52">
      <c r="A115" s="39">
        <v>5</v>
      </c>
      <c r="B115" s="38">
        <v>160.7</v>
      </c>
      <c r="C115" s="38" t="s">
        <v>3998</v>
      </c>
      <c r="D115" s="38" t="s">
        <v>4001</v>
      </c>
      <c r="E115" s="43"/>
      <c r="H115" s="39"/>
      <c r="Q115" s="54"/>
      <c r="AW115" s="1"/>
      <c r="AX115" s="1"/>
      <c r="AY115" s="1"/>
      <c r="AZ115" s="1"/>
    </row>
    <row r="116" ht="14.5" hidden="1" spans="1:52">
      <c r="A116" s="39">
        <v>6</v>
      </c>
      <c r="B116" s="38" t="s">
        <v>1190</v>
      </c>
      <c r="C116" s="38" t="s">
        <v>3998</v>
      </c>
      <c r="D116" s="38" t="s">
        <v>1190</v>
      </c>
      <c r="E116" s="43"/>
      <c r="H116" s="39"/>
      <c r="AW116" s="1"/>
      <c r="AX116" s="1"/>
      <c r="AY116" s="1"/>
      <c r="AZ116" s="1"/>
    </row>
    <row r="117" ht="14.5" hidden="1" spans="1:52">
      <c r="A117" s="39">
        <v>8</v>
      </c>
      <c r="B117" s="38">
        <v>64.78</v>
      </c>
      <c r="C117" s="38" t="s">
        <v>3998</v>
      </c>
      <c r="D117" s="38" t="s">
        <v>4001</v>
      </c>
      <c r="E117" s="43"/>
      <c r="H117" s="39"/>
      <c r="AW117" s="1"/>
      <c r="AX117" s="1"/>
      <c r="AY117" s="1"/>
      <c r="AZ117" s="1"/>
    </row>
    <row r="118" ht="14.5" hidden="1" spans="1:52">
      <c r="A118" s="39">
        <v>10</v>
      </c>
      <c r="B118" s="38">
        <v>58.88</v>
      </c>
      <c r="C118" s="38" t="s">
        <v>3998</v>
      </c>
      <c r="D118" s="38" t="s">
        <v>4002</v>
      </c>
      <c r="E118" s="43"/>
      <c r="H118" s="39"/>
      <c r="AW118" s="1"/>
      <c r="AX118" s="1"/>
      <c r="AY118" s="1"/>
      <c r="AZ118" s="1"/>
    </row>
    <row r="119" ht="14.5" hidden="1" spans="1:52">
      <c r="A119" s="39">
        <v>11</v>
      </c>
      <c r="B119" s="38">
        <v>44.66</v>
      </c>
      <c r="C119" s="38" t="s">
        <v>4003</v>
      </c>
      <c r="D119" s="38" t="s">
        <v>3999</v>
      </c>
      <c r="E119" s="43"/>
      <c r="H119" s="39"/>
      <c r="AW119" s="1"/>
      <c r="AX119" s="1"/>
      <c r="AY119" s="1"/>
      <c r="AZ119" s="1"/>
    </row>
    <row r="120" ht="14.5" hidden="1" spans="1:52">
      <c r="A120" s="39">
        <v>12</v>
      </c>
      <c r="B120" s="38">
        <v>15</v>
      </c>
      <c r="C120" s="38" t="s">
        <v>4003</v>
      </c>
      <c r="D120" s="38" t="s">
        <v>3999</v>
      </c>
      <c r="E120" s="43"/>
      <c r="H120" s="39"/>
      <c r="AW120" s="1"/>
      <c r="AX120" s="1"/>
      <c r="AY120" s="1"/>
      <c r="AZ120" s="1"/>
    </row>
    <row r="121" ht="14.5" hidden="1" spans="1:52">
      <c r="A121" s="39">
        <v>13</v>
      </c>
      <c r="B121" s="38" t="s">
        <v>1190</v>
      </c>
      <c r="C121" s="38" t="s">
        <v>4003</v>
      </c>
      <c r="D121" s="38" t="s">
        <v>1190</v>
      </c>
      <c r="E121" s="61"/>
      <c r="H121" s="39"/>
      <c r="AW121" s="1"/>
      <c r="AX121" s="1"/>
      <c r="AY121" s="1"/>
      <c r="AZ121" s="1"/>
    </row>
    <row r="122" ht="14.5" hidden="1" spans="1:52">
      <c r="A122" s="39">
        <v>15</v>
      </c>
      <c r="B122" s="38" t="s">
        <v>1190</v>
      </c>
      <c r="C122" s="38" t="s">
        <v>4003</v>
      </c>
      <c r="D122" s="38" t="s">
        <v>1190</v>
      </c>
      <c r="E122" s="43"/>
      <c r="H122" s="39"/>
      <c r="AW122" s="1"/>
      <c r="AX122" s="1"/>
      <c r="AY122" s="1"/>
      <c r="AZ122" s="1"/>
    </row>
    <row r="123" ht="14.5" hidden="1" spans="1:52">
      <c r="A123" s="39">
        <v>16</v>
      </c>
      <c r="B123" s="38" t="s">
        <v>1190</v>
      </c>
      <c r="C123" s="38" t="s">
        <v>3998</v>
      </c>
      <c r="D123" s="38" t="s">
        <v>1190</v>
      </c>
      <c r="H123" s="39"/>
      <c r="AW123" s="1"/>
      <c r="AX123" s="1"/>
      <c r="AY123" s="1"/>
      <c r="AZ123" s="1"/>
    </row>
    <row r="124" ht="14.5" hidden="1" spans="1:52">
      <c r="A124" s="39">
        <v>17</v>
      </c>
      <c r="B124" s="38" t="s">
        <v>1190</v>
      </c>
      <c r="C124" s="38" t="s">
        <v>3998</v>
      </c>
      <c r="D124" s="38" t="s">
        <v>1190</v>
      </c>
      <c r="H124" s="39"/>
      <c r="AW124" s="1"/>
      <c r="AX124" s="1"/>
      <c r="AY124" s="1"/>
      <c r="AZ124" s="1"/>
    </row>
    <row r="125" ht="14.5" hidden="1" spans="1:52">
      <c r="A125" s="39">
        <v>19</v>
      </c>
      <c r="B125" s="38" t="s">
        <v>1190</v>
      </c>
      <c r="C125" s="38" t="s">
        <v>3998</v>
      </c>
      <c r="D125" s="38" t="s">
        <v>1190</v>
      </c>
      <c r="E125" s="39"/>
      <c r="H125" s="39"/>
      <c r="Q125" s="38">
        <f>YEAR('Base Consolidada'!CG69)</f>
        <v>1973</v>
      </c>
      <c r="AW125" s="1"/>
      <c r="AX125" s="1"/>
      <c r="AY125" s="1"/>
      <c r="AZ125" s="1"/>
    </row>
    <row r="126" ht="14.5" hidden="1" spans="1:52">
      <c r="A126" s="39">
        <v>21</v>
      </c>
      <c r="B126" s="38">
        <v>30</v>
      </c>
      <c r="C126" s="38" t="s">
        <v>1511</v>
      </c>
      <c r="D126" s="38" t="s">
        <v>3999</v>
      </c>
      <c r="E126" s="39"/>
      <c r="H126" s="39"/>
      <c r="AW126" s="1"/>
      <c r="AX126" s="1"/>
      <c r="AY126" s="1"/>
      <c r="AZ126" s="1"/>
    </row>
    <row r="127" ht="14.5" hidden="1" spans="1:52">
      <c r="A127" s="39">
        <v>22</v>
      </c>
      <c r="B127" s="38" t="s">
        <v>1190</v>
      </c>
      <c r="C127" s="38" t="s">
        <v>1511</v>
      </c>
      <c r="D127" s="38" t="s">
        <v>1190</v>
      </c>
      <c r="E127" s="39"/>
      <c r="H127" s="39"/>
      <c r="AW127" s="1"/>
      <c r="AX127" s="1"/>
      <c r="AY127" s="1"/>
      <c r="AZ127" s="1"/>
    </row>
    <row r="128" ht="14.5" hidden="1" spans="1:52">
      <c r="A128" s="39">
        <v>23</v>
      </c>
      <c r="B128" s="38">
        <v>77.27</v>
      </c>
      <c r="C128" s="38" t="s">
        <v>1511</v>
      </c>
      <c r="D128" s="38" t="s">
        <v>4002</v>
      </c>
      <c r="E128" s="39"/>
      <c r="H128" s="39"/>
      <c r="AW128" s="1"/>
      <c r="AX128" s="1"/>
      <c r="AY128" s="1"/>
      <c r="AZ128" s="1"/>
    </row>
    <row r="129" ht="14.5" spans="1:52">
      <c r="A129" s="39">
        <v>24</v>
      </c>
      <c r="B129" s="38">
        <v>15</v>
      </c>
      <c r="C129" s="38" t="s">
        <v>2351</v>
      </c>
      <c r="D129" s="38" t="s">
        <v>3999</v>
      </c>
      <c r="E129" s="39"/>
      <c r="G129" s="38">
        <f>(B129+B155+B156+B157+B190+B158+B203)/7</f>
        <v>34.6157142857143</v>
      </c>
      <c r="H129" s="39"/>
      <c r="AW129" s="1"/>
      <c r="AX129" s="1"/>
      <c r="AY129" s="1"/>
      <c r="AZ129" s="1"/>
    </row>
    <row r="130" ht="14.5" hidden="1" spans="1:52">
      <c r="A130" s="39">
        <v>25</v>
      </c>
      <c r="B130" s="38">
        <v>15</v>
      </c>
      <c r="C130" s="38" t="s">
        <v>1511</v>
      </c>
      <c r="D130" s="38" t="s">
        <v>3999</v>
      </c>
      <c r="E130" s="39"/>
      <c r="H130" s="41"/>
      <c r="AW130" s="1"/>
      <c r="AX130" s="1"/>
      <c r="AY130" s="1"/>
      <c r="AZ130" s="1"/>
    </row>
    <row r="131" ht="14.5" spans="1:52">
      <c r="A131" s="39">
        <v>26</v>
      </c>
      <c r="B131" s="38">
        <v>40.35</v>
      </c>
      <c r="C131" s="38" t="s">
        <v>542</v>
      </c>
      <c r="D131" s="38" t="s">
        <v>4002</v>
      </c>
      <c r="E131" s="39"/>
      <c r="H131" s="39"/>
      <c r="AW131" s="1"/>
      <c r="AX131" s="1"/>
      <c r="AY131" s="1"/>
      <c r="AZ131" s="1"/>
    </row>
    <row r="132" ht="14.5" hidden="1" spans="1:52">
      <c r="A132" s="39">
        <v>27</v>
      </c>
      <c r="B132" s="38">
        <v>15</v>
      </c>
      <c r="C132" s="38" t="s">
        <v>1511</v>
      </c>
      <c r="D132" s="38" t="s">
        <v>3999</v>
      </c>
      <c r="E132" s="39"/>
      <c r="H132" s="39"/>
      <c r="AW132" s="1"/>
      <c r="AX132" s="1"/>
      <c r="AY132" s="1"/>
      <c r="AZ132" s="1"/>
    </row>
    <row r="133" ht="14.5" spans="1:52">
      <c r="A133" s="39">
        <v>28</v>
      </c>
      <c r="B133" s="38">
        <v>41.66</v>
      </c>
      <c r="C133" s="38" t="s">
        <v>542</v>
      </c>
      <c r="E133" s="42"/>
      <c r="H133" s="39"/>
      <c r="AW133" s="1"/>
      <c r="AX133" s="1"/>
      <c r="AY133" s="1"/>
      <c r="AZ133" s="1"/>
    </row>
    <row r="134" ht="14.5" spans="1:52">
      <c r="A134" s="39">
        <v>30</v>
      </c>
      <c r="B134" s="38">
        <v>15</v>
      </c>
      <c r="C134" s="38" t="s">
        <v>542</v>
      </c>
      <c r="D134" s="38" t="s">
        <v>3999</v>
      </c>
      <c r="E134" s="42"/>
      <c r="H134" s="41"/>
      <c r="AW134" s="1"/>
      <c r="AX134" s="1"/>
      <c r="AY134" s="1"/>
      <c r="AZ134" s="1"/>
    </row>
    <row r="135" ht="14.5" hidden="1" spans="1:52">
      <c r="A135" s="39">
        <v>33</v>
      </c>
      <c r="B135" s="38">
        <v>27.94</v>
      </c>
      <c r="C135" s="38" t="s">
        <v>1511</v>
      </c>
      <c r="D135" s="38" t="s">
        <v>4002</v>
      </c>
      <c r="E135" s="42"/>
      <c r="H135" s="39"/>
      <c r="AW135" s="1"/>
      <c r="AX135" s="1"/>
      <c r="AY135" s="1"/>
      <c r="AZ135" s="1"/>
    </row>
    <row r="136" ht="14.5" hidden="1" spans="1:52">
      <c r="A136" s="39">
        <v>34</v>
      </c>
      <c r="B136" s="38">
        <v>30</v>
      </c>
      <c r="C136" s="38" t="s">
        <v>1511</v>
      </c>
      <c r="D136" s="38" t="s">
        <v>3999</v>
      </c>
      <c r="H136" s="39"/>
      <c r="AW136" s="1"/>
      <c r="AX136" s="1"/>
      <c r="AY136" s="1"/>
      <c r="AZ136" s="1"/>
    </row>
    <row r="137" ht="14.5" spans="1:52">
      <c r="A137" s="39">
        <v>35</v>
      </c>
      <c r="B137" s="38" t="s">
        <v>1190</v>
      </c>
      <c r="C137" s="38" t="s">
        <v>2789</v>
      </c>
      <c r="H137" s="39"/>
      <c r="AW137" s="1"/>
      <c r="AX137" s="1"/>
      <c r="AY137" s="1"/>
      <c r="AZ137" s="1"/>
    </row>
    <row r="138" ht="14.5" spans="1:52">
      <c r="A138" s="39">
        <v>37</v>
      </c>
      <c r="B138" s="38" t="s">
        <v>1190</v>
      </c>
      <c r="C138" s="38" t="s">
        <v>542</v>
      </c>
      <c r="D138" s="38" t="s">
        <v>1190</v>
      </c>
      <c r="H138" s="39"/>
      <c r="AW138" s="1"/>
      <c r="AX138" s="1"/>
      <c r="AY138" s="1"/>
      <c r="AZ138" s="1"/>
    </row>
    <row r="139" ht="14.5" spans="1:52">
      <c r="A139" s="39">
        <v>38</v>
      </c>
      <c r="B139" s="38">
        <v>31.61</v>
      </c>
      <c r="C139" s="38" t="s">
        <v>542</v>
      </c>
      <c r="D139" s="38" t="s">
        <v>4002</v>
      </c>
      <c r="H139" s="39"/>
      <c r="AW139" s="1"/>
      <c r="AX139" s="1"/>
      <c r="AY139" s="1"/>
      <c r="AZ139" s="1"/>
    </row>
    <row r="140" ht="14.5" spans="1:52">
      <c r="A140" s="39">
        <v>39</v>
      </c>
      <c r="B140" s="38">
        <v>10</v>
      </c>
      <c r="C140" s="38" t="s">
        <v>542</v>
      </c>
      <c r="D140" s="38" t="s">
        <v>3999</v>
      </c>
      <c r="H140" s="39"/>
      <c r="AW140" s="1"/>
      <c r="AX140" s="1"/>
      <c r="AY140" s="1"/>
      <c r="AZ140" s="1"/>
    </row>
    <row r="141" ht="14.5" spans="1:52">
      <c r="A141" s="39">
        <v>40</v>
      </c>
      <c r="B141" s="38">
        <v>15</v>
      </c>
      <c r="C141" s="38" t="s">
        <v>542</v>
      </c>
      <c r="D141" s="38" t="s">
        <v>3999</v>
      </c>
      <c r="H141" s="39"/>
      <c r="AW141" s="1"/>
      <c r="AX141" s="1"/>
      <c r="AY141" s="1"/>
      <c r="AZ141" s="1"/>
    </row>
    <row r="142" ht="14.5" hidden="1" spans="1:52">
      <c r="A142" s="39">
        <v>41</v>
      </c>
      <c r="B142" s="38">
        <v>39.82</v>
      </c>
      <c r="C142" s="38" t="s">
        <v>1511</v>
      </c>
      <c r="D142" s="38" t="s">
        <v>4002</v>
      </c>
      <c r="H142" s="39"/>
      <c r="AW142" s="1"/>
      <c r="AX142" s="1"/>
      <c r="AY142" s="1"/>
      <c r="AZ142" s="1"/>
    </row>
    <row r="143" ht="14.5" hidden="1" spans="1:52">
      <c r="A143" s="39">
        <v>42</v>
      </c>
      <c r="B143" s="38">
        <v>71.58</v>
      </c>
      <c r="C143" s="38" t="s">
        <v>4004</v>
      </c>
      <c r="D143" s="38" t="s">
        <v>4002</v>
      </c>
      <c r="H143" s="39"/>
      <c r="L143" s="38" t="s">
        <v>4005</v>
      </c>
      <c r="AW143" s="1"/>
      <c r="AX143" s="1"/>
      <c r="AY143" s="1"/>
      <c r="AZ143" s="1"/>
    </row>
    <row r="144" ht="14.5" hidden="1" spans="1:52">
      <c r="A144" s="39">
        <v>43</v>
      </c>
      <c r="B144" s="38" t="s">
        <v>1190</v>
      </c>
      <c r="C144" s="38" t="s">
        <v>3998</v>
      </c>
      <c r="D144" s="38" t="s">
        <v>1190</v>
      </c>
      <c r="H144" s="39"/>
      <c r="AW144" s="1"/>
      <c r="AX144" s="1"/>
      <c r="AY144" s="1"/>
      <c r="AZ144" s="1"/>
    </row>
    <row r="145" ht="14.5" hidden="1" spans="1:52">
      <c r="A145" s="39">
        <v>44</v>
      </c>
      <c r="B145" s="38">
        <v>37.5</v>
      </c>
      <c r="C145" s="38" t="s">
        <v>1511</v>
      </c>
      <c r="D145" s="38" t="s">
        <v>4002</v>
      </c>
      <c r="H145" s="39"/>
      <c r="AW145" s="1"/>
      <c r="AX145" s="1"/>
      <c r="AY145" s="1"/>
      <c r="AZ145" s="1"/>
    </row>
    <row r="146" ht="14.5" hidden="1" spans="1:52">
      <c r="A146" s="39">
        <v>45</v>
      </c>
      <c r="B146" s="38">
        <v>66.18</v>
      </c>
      <c r="C146" s="38" t="s">
        <v>1511</v>
      </c>
      <c r="D146" s="38" t="s">
        <v>4000</v>
      </c>
      <c r="H146" s="39"/>
      <c r="AW146" s="1"/>
      <c r="AX146" s="1"/>
      <c r="AY146" s="1"/>
      <c r="AZ146" s="1"/>
    </row>
    <row r="147" ht="14.5" hidden="1" spans="1:52">
      <c r="A147" s="39">
        <v>46</v>
      </c>
      <c r="B147" s="38" t="s">
        <v>1190</v>
      </c>
      <c r="C147" s="38" t="s">
        <v>1511</v>
      </c>
      <c r="D147" s="38" t="s">
        <v>399</v>
      </c>
      <c r="H147" s="41"/>
      <c r="AW147" s="1"/>
      <c r="AX147" s="1"/>
      <c r="AY147" s="1"/>
      <c r="AZ147" s="1"/>
    </row>
    <row r="148" ht="14.5" hidden="1" spans="1:52">
      <c r="A148" s="39">
        <v>47</v>
      </c>
      <c r="B148" s="38">
        <v>15</v>
      </c>
      <c r="C148" s="38" t="s">
        <v>4006</v>
      </c>
      <c r="D148" s="38" t="s">
        <v>3999</v>
      </c>
      <c r="H148" s="39"/>
      <c r="AW148" s="1"/>
      <c r="AX148" s="1"/>
      <c r="AY148" s="1"/>
      <c r="AZ148" s="1"/>
    </row>
    <row r="149" ht="14.5" hidden="1" spans="1:52">
      <c r="A149" s="39">
        <v>48</v>
      </c>
      <c r="B149" s="38">
        <v>15</v>
      </c>
      <c r="C149" s="38" t="s">
        <v>4006</v>
      </c>
      <c r="D149" s="38" t="s">
        <v>3999</v>
      </c>
      <c r="H149" s="39"/>
      <c r="AW149" s="1"/>
      <c r="AX149" s="1"/>
      <c r="AY149" s="1"/>
      <c r="AZ149" s="1"/>
    </row>
    <row r="150" ht="14.5" hidden="1" spans="1:52">
      <c r="A150" s="39">
        <v>49</v>
      </c>
      <c r="B150" s="38">
        <v>15</v>
      </c>
      <c r="C150" s="38" t="s">
        <v>4006</v>
      </c>
      <c r="D150" s="38" t="s">
        <v>3999</v>
      </c>
      <c r="H150" s="39"/>
      <c r="AW150" s="1"/>
      <c r="AX150" s="1"/>
      <c r="AY150" s="1"/>
      <c r="AZ150" s="1"/>
    </row>
    <row r="151" ht="14.5" hidden="1" spans="1:52">
      <c r="A151" s="39">
        <v>50</v>
      </c>
      <c r="B151" s="38">
        <v>49.7</v>
      </c>
      <c r="C151" s="38" t="s">
        <v>4006</v>
      </c>
      <c r="D151" s="38" t="s">
        <v>4007</v>
      </c>
      <c r="H151" s="39"/>
      <c r="AW151" s="1"/>
      <c r="AX151" s="1"/>
      <c r="AY151" s="1"/>
      <c r="AZ151" s="1"/>
    </row>
    <row r="152" ht="14.5" hidden="1" spans="1:52">
      <c r="A152" s="39">
        <v>51</v>
      </c>
      <c r="B152" s="38">
        <v>7.5</v>
      </c>
      <c r="C152" s="38" t="s">
        <v>4006</v>
      </c>
      <c r="D152" s="38" t="s">
        <v>3999</v>
      </c>
      <c r="H152" s="39"/>
      <c r="AW152" s="1"/>
      <c r="AX152" s="1"/>
      <c r="AY152" s="1"/>
      <c r="AZ152" s="1"/>
    </row>
    <row r="153" ht="14.5" spans="1:52">
      <c r="A153" s="39">
        <v>55</v>
      </c>
      <c r="B153" s="38" t="s">
        <v>1190</v>
      </c>
      <c r="C153" s="38" t="s">
        <v>2351</v>
      </c>
      <c r="D153" s="38" t="s">
        <v>1190</v>
      </c>
      <c r="H153" s="39"/>
      <c r="AW153" s="1"/>
      <c r="AX153" s="1"/>
      <c r="AY153" s="1"/>
      <c r="AZ153" s="1"/>
    </row>
    <row r="154" ht="14.5" spans="1:52">
      <c r="A154" s="39">
        <v>57</v>
      </c>
      <c r="B154" s="38" t="s">
        <v>1190</v>
      </c>
      <c r="C154" s="38" t="s">
        <v>2351</v>
      </c>
      <c r="D154" s="38" t="s">
        <v>1190</v>
      </c>
      <c r="H154" s="39"/>
      <c r="AW154" s="1"/>
      <c r="AX154" s="1"/>
      <c r="AY154" s="1"/>
      <c r="AZ154" s="1"/>
    </row>
    <row r="155" ht="14.5" spans="1:52">
      <c r="A155" s="39">
        <v>59</v>
      </c>
      <c r="B155" s="38">
        <v>15</v>
      </c>
      <c r="C155" s="38" t="s">
        <v>2351</v>
      </c>
      <c r="D155" s="38" t="s">
        <v>3999</v>
      </c>
      <c r="H155" s="39"/>
      <c r="AW155" s="1"/>
      <c r="AX155" s="1"/>
      <c r="AY155" s="1"/>
      <c r="AZ155" s="1"/>
    </row>
    <row r="156" ht="14.5" spans="1:52">
      <c r="A156" s="39">
        <v>60</v>
      </c>
      <c r="B156" s="38">
        <v>15</v>
      </c>
      <c r="C156" s="38" t="s">
        <v>2351</v>
      </c>
      <c r="D156" s="38" t="s">
        <v>3999</v>
      </c>
      <c r="H156" s="39"/>
      <c r="AW156" s="1"/>
      <c r="AX156" s="1"/>
      <c r="AY156" s="1"/>
      <c r="AZ156" s="1"/>
    </row>
    <row r="157" ht="14.5" spans="1:52">
      <c r="A157" s="39">
        <v>61</v>
      </c>
      <c r="B157" s="38">
        <v>7.5</v>
      </c>
      <c r="C157" s="38" t="s">
        <v>2351</v>
      </c>
      <c r="D157" s="38" t="s">
        <v>3999</v>
      </c>
      <c r="H157" s="39"/>
      <c r="AW157" s="1"/>
      <c r="AX157" s="1"/>
      <c r="AY157" s="1"/>
      <c r="AZ157" s="1"/>
    </row>
    <row r="158" ht="14.5" spans="1:52">
      <c r="A158" s="39">
        <v>64</v>
      </c>
      <c r="B158" s="38">
        <v>75.26</v>
      </c>
      <c r="C158" s="38" t="s">
        <v>4008</v>
      </c>
      <c r="D158" s="38" t="s">
        <v>4002</v>
      </c>
      <c r="H158" s="39"/>
      <c r="AW158" s="1"/>
      <c r="AX158" s="1"/>
      <c r="AY158" s="1"/>
      <c r="AZ158" s="1"/>
    </row>
    <row r="159" ht="14.5" hidden="1" spans="1:52">
      <c r="A159" s="39">
        <v>65</v>
      </c>
      <c r="B159" s="38" t="s">
        <v>1190</v>
      </c>
      <c r="C159" s="38" t="s">
        <v>3998</v>
      </c>
      <c r="D159" s="38" t="s">
        <v>1190</v>
      </c>
      <c r="H159" s="39"/>
      <c r="AW159" s="1"/>
      <c r="AX159" s="1"/>
      <c r="AY159" s="1"/>
      <c r="AZ159" s="1"/>
    </row>
    <row r="160" ht="14.5" hidden="1" spans="1:52">
      <c r="A160" s="39">
        <v>67</v>
      </c>
      <c r="B160" s="38">
        <v>32.27</v>
      </c>
      <c r="C160" s="38" t="s">
        <v>3998</v>
      </c>
      <c r="D160" s="38" t="s">
        <v>4002</v>
      </c>
      <c r="H160" s="39"/>
      <c r="AW160" s="1"/>
      <c r="AX160" s="1"/>
      <c r="AY160" s="1"/>
      <c r="AZ160" s="1"/>
    </row>
    <row r="161" ht="14.5" hidden="1" spans="1:52">
      <c r="A161" s="39">
        <v>69</v>
      </c>
      <c r="B161" s="38">
        <v>20.99</v>
      </c>
      <c r="C161" s="38" t="s">
        <v>3998</v>
      </c>
      <c r="D161" s="38" t="s">
        <v>4002</v>
      </c>
      <c r="H161" s="39"/>
      <c r="AW161" s="1"/>
      <c r="AX161" s="1"/>
      <c r="AY161" s="1"/>
      <c r="AZ161" s="1"/>
    </row>
    <row r="162" ht="14.5" hidden="1" spans="1:52">
      <c r="A162" s="39">
        <v>70</v>
      </c>
      <c r="B162" s="38">
        <v>49.53</v>
      </c>
      <c r="C162" s="38" t="s">
        <v>3998</v>
      </c>
      <c r="D162" s="38" t="s">
        <v>4009</v>
      </c>
      <c r="H162" s="39"/>
      <c r="AW162" s="1"/>
      <c r="AX162" s="1"/>
      <c r="AY162" s="1"/>
      <c r="AZ162" s="1"/>
    </row>
    <row r="163" ht="14.5" hidden="1" spans="1:52">
      <c r="A163" s="39">
        <v>72</v>
      </c>
      <c r="B163" s="38" t="s">
        <v>1190</v>
      </c>
      <c r="C163" s="38" t="s">
        <v>3998</v>
      </c>
      <c r="D163" s="38" t="s">
        <v>1190</v>
      </c>
      <c r="H163" s="39"/>
      <c r="AW163" s="1"/>
      <c r="AX163" s="1"/>
      <c r="AY163" s="1"/>
      <c r="AZ163" s="1"/>
    </row>
    <row r="164" ht="14.5" hidden="1" spans="1:52">
      <c r="A164" s="39">
        <v>74</v>
      </c>
      <c r="B164" s="38">
        <v>68.49</v>
      </c>
      <c r="C164" s="38" t="s">
        <v>3998</v>
      </c>
      <c r="D164" s="38" t="s">
        <v>4002</v>
      </c>
      <c r="H164" s="39"/>
      <c r="AW164" s="1"/>
      <c r="AX164" s="1"/>
      <c r="AY164" s="1"/>
      <c r="AZ164" s="1"/>
    </row>
    <row r="165" ht="14.5" hidden="1" spans="1:52">
      <c r="A165" s="39">
        <v>75</v>
      </c>
      <c r="B165" s="38">
        <v>78.27</v>
      </c>
      <c r="C165" s="38" t="s">
        <v>3998</v>
      </c>
      <c r="D165" s="38" t="s">
        <v>4010</v>
      </c>
      <c r="H165" s="39"/>
      <c r="AW165" s="1"/>
      <c r="AX165" s="1"/>
      <c r="AY165" s="1"/>
      <c r="AZ165" s="1"/>
    </row>
    <row r="166" ht="14.5" spans="1:52">
      <c r="A166" s="39">
        <v>77</v>
      </c>
      <c r="B166" s="38" t="s">
        <v>1190</v>
      </c>
      <c r="C166" s="38" t="s">
        <v>4011</v>
      </c>
      <c r="D166" s="38" t="s">
        <v>1190</v>
      </c>
      <c r="H166" s="42"/>
      <c r="AW166" s="1"/>
      <c r="AX166" s="1"/>
      <c r="AY166" s="1"/>
      <c r="AZ166" s="1"/>
    </row>
    <row r="167" ht="14.5" spans="1:52">
      <c r="A167" s="39">
        <v>78</v>
      </c>
      <c r="B167" s="38">
        <v>21.84</v>
      </c>
      <c r="C167" s="38" t="s">
        <v>542</v>
      </c>
      <c r="D167" s="38" t="s">
        <v>4000</v>
      </c>
      <c r="H167" s="42"/>
      <c r="AW167" s="1"/>
      <c r="AX167" s="1"/>
      <c r="AY167" s="1"/>
      <c r="AZ167" s="1"/>
    </row>
    <row r="168" ht="14.5" spans="1:52">
      <c r="A168" s="39">
        <v>79</v>
      </c>
      <c r="B168" s="38">
        <v>28.43</v>
      </c>
      <c r="C168" s="38" t="s">
        <v>542</v>
      </c>
      <c r="D168" s="38" t="s">
        <v>4000</v>
      </c>
      <c r="H168" s="39"/>
      <c r="AW168" s="1"/>
      <c r="AX168" s="1"/>
      <c r="AY168" s="1"/>
      <c r="AZ168" s="1"/>
    </row>
    <row r="169" ht="14.5" hidden="1" spans="1:52">
      <c r="A169" s="39">
        <v>80</v>
      </c>
      <c r="B169" s="38">
        <v>100.9</v>
      </c>
      <c r="C169" s="38" t="s">
        <v>3998</v>
      </c>
      <c r="D169" s="38" t="s">
        <v>4002</v>
      </c>
      <c r="H169" s="42"/>
      <c r="AW169" s="1"/>
      <c r="AX169" s="1"/>
      <c r="AY169" s="1"/>
      <c r="AZ169" s="1"/>
    </row>
    <row r="170" ht="14.5" spans="1:52">
      <c r="A170" s="39">
        <v>82</v>
      </c>
      <c r="B170" s="38" t="s">
        <v>1190</v>
      </c>
      <c r="C170" s="38" t="s">
        <v>2351</v>
      </c>
      <c r="D170" s="38" t="s">
        <v>1190</v>
      </c>
      <c r="H170" s="39"/>
      <c r="AW170" s="1"/>
      <c r="AX170" s="1"/>
      <c r="AY170" s="1"/>
      <c r="AZ170" s="1"/>
    </row>
    <row r="171" ht="14.5" spans="1:52">
      <c r="A171" s="39">
        <v>83</v>
      </c>
      <c r="B171" s="38" t="s">
        <v>1190</v>
      </c>
      <c r="C171" s="38" t="s">
        <v>2351</v>
      </c>
      <c r="D171" s="38" t="s">
        <v>1190</v>
      </c>
      <c r="H171" s="39"/>
      <c r="AW171" s="1"/>
      <c r="AX171" s="1"/>
      <c r="AY171" s="1"/>
      <c r="AZ171" s="1"/>
    </row>
    <row r="172" ht="14.5" spans="1:52">
      <c r="A172" s="39">
        <v>87</v>
      </c>
      <c r="B172" s="38">
        <v>32.58</v>
      </c>
      <c r="C172" s="38" t="s">
        <v>542</v>
      </c>
      <c r="D172" s="38" t="s">
        <v>4010</v>
      </c>
      <c r="H172" s="39"/>
      <c r="AW172" s="1"/>
      <c r="AX172" s="1"/>
      <c r="AY172" s="1"/>
      <c r="AZ172" s="1"/>
    </row>
    <row r="173" ht="14.5" spans="1:52">
      <c r="A173" s="39">
        <v>90</v>
      </c>
      <c r="B173" s="38">
        <v>50.19</v>
      </c>
      <c r="C173" s="38" t="s">
        <v>542</v>
      </c>
      <c r="D173" s="38" t="s">
        <v>4000</v>
      </c>
      <c r="H173" s="39"/>
      <c r="AW173" s="1"/>
      <c r="AX173" s="1"/>
      <c r="AY173" s="1"/>
      <c r="AZ173" s="1"/>
    </row>
    <row r="174" ht="14.5" hidden="1" spans="1:52">
      <c r="A174" s="39">
        <v>91</v>
      </c>
      <c r="B174" s="38" t="s">
        <v>1190</v>
      </c>
      <c r="C174" s="38" t="s">
        <v>3998</v>
      </c>
      <c r="D174" s="38" t="s">
        <v>1190</v>
      </c>
      <c r="H174" s="39"/>
      <c r="AW174" s="1"/>
      <c r="AX174" s="1"/>
      <c r="AY174" s="1"/>
      <c r="AZ174" s="1"/>
    </row>
    <row r="175" ht="14.5" hidden="1" spans="1:52">
      <c r="A175" s="39">
        <v>92</v>
      </c>
      <c r="B175" s="38" t="s">
        <v>1190</v>
      </c>
      <c r="C175" s="38" t="s">
        <v>3998</v>
      </c>
      <c r="D175" s="38" t="s">
        <v>1190</v>
      </c>
      <c r="H175" s="39"/>
      <c r="AW175" s="1"/>
      <c r="AX175" s="1"/>
      <c r="AY175" s="1"/>
      <c r="AZ175" s="1"/>
    </row>
    <row r="176" ht="14.5" hidden="1" spans="1:52">
      <c r="A176" s="39">
        <v>93</v>
      </c>
      <c r="B176" s="38">
        <v>22.36</v>
      </c>
      <c r="C176" s="38" t="s">
        <v>3998</v>
      </c>
      <c r="D176" s="38" t="s">
        <v>4002</v>
      </c>
      <c r="H176" s="39"/>
      <c r="AW176" s="1"/>
      <c r="AX176" s="1"/>
      <c r="AY176" s="1"/>
      <c r="AZ176" s="1"/>
    </row>
    <row r="177" ht="14.5" spans="1:52">
      <c r="A177" s="39">
        <v>94</v>
      </c>
      <c r="B177" s="38">
        <v>45.12</v>
      </c>
      <c r="C177" s="38" t="s">
        <v>542</v>
      </c>
      <c r="D177" s="38" t="s">
        <v>4002</v>
      </c>
      <c r="H177" s="39"/>
      <c r="AW177" s="1"/>
      <c r="AX177" s="1"/>
      <c r="AY177" s="1"/>
      <c r="AZ177" s="1"/>
    </row>
    <row r="178" ht="14.5" spans="1:52">
      <c r="A178" s="42">
        <v>95</v>
      </c>
      <c r="B178" s="38">
        <v>23.46</v>
      </c>
      <c r="C178" s="38" t="s">
        <v>542</v>
      </c>
      <c r="D178" s="38" t="s">
        <v>4002</v>
      </c>
      <c r="H178" s="39"/>
      <c r="I178" s="38">
        <f>B205+B199+B189+B197+B178+B177+B173+B172+B168+B167+B152+B151+B150+B149+B148+B146+B145+B143+B141+B142+B140+B139+B136+B135+B134+B133+B132+B131+B130+B128+B126</f>
        <v>1036.73</v>
      </c>
      <c r="J178" s="38">
        <f>I178/30</f>
        <v>34.5576666666667</v>
      </c>
      <c r="AW178" s="1"/>
      <c r="AX178" s="1"/>
      <c r="AY178" s="1"/>
      <c r="AZ178" s="1"/>
    </row>
    <row r="179" ht="14.5" hidden="1" spans="1:52">
      <c r="A179" s="39">
        <v>96</v>
      </c>
      <c r="B179" s="38">
        <v>33.49</v>
      </c>
      <c r="C179" s="38" t="s">
        <v>3998</v>
      </c>
      <c r="D179" s="38" t="s">
        <v>4002</v>
      </c>
      <c r="H179" s="39"/>
      <c r="AW179" s="1"/>
      <c r="AX179" s="1"/>
      <c r="AY179" s="1"/>
      <c r="AZ179" s="1"/>
    </row>
    <row r="180" ht="14.5" hidden="1" spans="1:52">
      <c r="A180" s="42">
        <v>97</v>
      </c>
      <c r="B180" s="38" t="s">
        <v>1190</v>
      </c>
      <c r="C180" s="38" t="s">
        <v>1511</v>
      </c>
      <c r="D180" s="38" t="s">
        <v>1190</v>
      </c>
      <c r="H180" s="39"/>
      <c r="AW180" s="1"/>
      <c r="AX180" s="1"/>
      <c r="AY180" s="1"/>
      <c r="AZ180" s="1"/>
    </row>
    <row r="181" ht="14.5" hidden="1" spans="1:52">
      <c r="A181" s="39">
        <v>98</v>
      </c>
      <c r="B181" s="38">
        <v>41.25</v>
      </c>
      <c r="C181" s="38" t="s">
        <v>3998</v>
      </c>
      <c r="D181" s="38" t="s">
        <v>4002</v>
      </c>
      <c r="H181" s="39"/>
      <c r="AW181" s="1"/>
      <c r="AX181" s="1"/>
      <c r="AY181" s="1"/>
      <c r="AZ181" s="1"/>
    </row>
    <row r="182" ht="14.5" hidden="1" spans="1:52">
      <c r="A182" s="39">
        <v>99</v>
      </c>
      <c r="B182" s="38">
        <v>25.72</v>
      </c>
      <c r="C182" s="38" t="s">
        <v>3998</v>
      </c>
      <c r="D182" s="38" t="s">
        <v>4000</v>
      </c>
      <c r="H182" s="39"/>
      <c r="AW182" s="1"/>
      <c r="AX182" s="1"/>
      <c r="AY182" s="1"/>
      <c r="AZ182" s="1"/>
    </row>
    <row r="183" ht="14.5" hidden="1" spans="1:52">
      <c r="A183" s="39">
        <v>100</v>
      </c>
      <c r="B183" s="38">
        <v>42.08</v>
      </c>
      <c r="C183" s="38" t="s">
        <v>3998</v>
      </c>
      <c r="D183" s="38" t="s">
        <v>4002</v>
      </c>
      <c r="H183" s="39"/>
      <c r="AW183" s="1"/>
      <c r="AX183" s="1"/>
      <c r="AY183" s="1"/>
      <c r="AZ183" s="1"/>
    </row>
    <row r="184" ht="14.5" hidden="1" spans="1:52">
      <c r="A184" s="39">
        <v>103</v>
      </c>
      <c r="B184" s="38">
        <v>72.87</v>
      </c>
      <c r="C184" s="38" t="s">
        <v>3998</v>
      </c>
      <c r="D184" s="38" t="s">
        <v>4002</v>
      </c>
      <c r="H184" s="39"/>
      <c r="AW184" s="1"/>
      <c r="AX184" s="1"/>
      <c r="AY184" s="1"/>
      <c r="AZ184" s="1"/>
    </row>
    <row r="185" ht="14.5" hidden="1" spans="1:52">
      <c r="A185" s="39">
        <v>104</v>
      </c>
      <c r="B185" s="38" t="s">
        <v>1190</v>
      </c>
      <c r="C185" s="38" t="s">
        <v>3998</v>
      </c>
      <c r="D185" s="38" t="s">
        <v>1190</v>
      </c>
      <c r="H185" s="39"/>
      <c r="AW185" s="1"/>
      <c r="AX185" s="1"/>
      <c r="AY185" s="1"/>
      <c r="AZ185" s="1"/>
    </row>
    <row r="186" ht="14.5" hidden="1" spans="1:52">
      <c r="A186" s="39">
        <v>106</v>
      </c>
      <c r="B186" s="38">
        <v>23.31</v>
      </c>
      <c r="C186" s="38" t="s">
        <v>3998</v>
      </c>
      <c r="D186" s="38" t="s">
        <v>4000</v>
      </c>
      <c r="H186" s="39"/>
      <c r="AW186" s="1"/>
      <c r="AX186" s="1"/>
      <c r="AY186" s="1"/>
      <c r="AZ186" s="1"/>
    </row>
    <row r="187" ht="14.5" spans="1:52">
      <c r="A187" s="39">
        <v>107</v>
      </c>
      <c r="B187" s="38" t="s">
        <v>1190</v>
      </c>
      <c r="C187" s="38" t="s">
        <v>542</v>
      </c>
      <c r="D187" s="38" t="s">
        <v>1190</v>
      </c>
      <c r="H187" s="39"/>
      <c r="AW187" s="1"/>
      <c r="AX187" s="1"/>
      <c r="AY187" s="1"/>
      <c r="AZ187" s="1"/>
    </row>
    <row r="188" ht="14.5" hidden="1" spans="1:52">
      <c r="A188" s="39">
        <v>109</v>
      </c>
      <c r="B188" s="38" t="s">
        <v>1190</v>
      </c>
      <c r="C188" s="38" t="s">
        <v>3998</v>
      </c>
      <c r="D188" s="38" t="s">
        <v>1190</v>
      </c>
      <c r="H188" s="39"/>
      <c r="AW188" s="1"/>
      <c r="AX188" s="1"/>
      <c r="AY188" s="1"/>
      <c r="AZ188" s="1"/>
    </row>
    <row r="189" ht="14.5" spans="1:52">
      <c r="A189" s="39">
        <v>110</v>
      </c>
      <c r="B189" s="38">
        <v>15.44</v>
      </c>
      <c r="C189" s="38" t="s">
        <v>542</v>
      </c>
      <c r="D189" s="38" t="s">
        <v>4000</v>
      </c>
      <c r="H189" s="39"/>
      <c r="AW189" s="1"/>
      <c r="AX189" s="1"/>
      <c r="AY189" s="1"/>
      <c r="AZ189" s="1"/>
    </row>
    <row r="190" ht="14.5" hidden="1" spans="1:52">
      <c r="A190" s="39">
        <v>113</v>
      </c>
      <c r="B190" s="38">
        <v>32.2</v>
      </c>
      <c r="C190" s="38" t="s">
        <v>4012</v>
      </c>
      <c r="D190" s="38" t="s">
        <v>4002</v>
      </c>
      <c r="H190" s="39"/>
      <c r="AW190" s="1"/>
      <c r="AX190" s="1"/>
      <c r="AY190" s="1"/>
      <c r="AZ190" s="1"/>
    </row>
    <row r="191" ht="14.5" hidden="1" spans="1:52">
      <c r="A191" s="39">
        <v>116</v>
      </c>
      <c r="B191" s="38" t="s">
        <v>1190</v>
      </c>
      <c r="C191" s="38" t="s">
        <v>4012</v>
      </c>
      <c r="D191" s="38" t="s">
        <v>1190</v>
      </c>
      <c r="H191" s="39"/>
      <c r="AW191" s="1"/>
      <c r="AX191" s="1"/>
      <c r="AY191" s="1"/>
      <c r="AZ191" s="1"/>
    </row>
    <row r="192" ht="14.5" spans="1:52">
      <c r="A192" s="39">
        <v>117</v>
      </c>
      <c r="B192" s="38" t="s">
        <v>1190</v>
      </c>
      <c r="C192" s="38" t="s">
        <v>542</v>
      </c>
      <c r="D192" s="38" t="s">
        <v>1190</v>
      </c>
      <c r="H192" s="39"/>
      <c r="AW192" s="1"/>
      <c r="AX192" s="1"/>
      <c r="AY192" s="1"/>
      <c r="AZ192" s="1"/>
    </row>
    <row r="193" ht="14.5" hidden="1" spans="1:52">
      <c r="A193" s="39">
        <v>118</v>
      </c>
      <c r="B193" s="38" t="s">
        <v>1190</v>
      </c>
      <c r="C193" s="38" t="s">
        <v>4013</v>
      </c>
      <c r="D193" s="38" t="s">
        <v>1190</v>
      </c>
      <c r="H193" s="39"/>
      <c r="AW193" s="1"/>
      <c r="AX193" s="1"/>
      <c r="AY193" s="1"/>
      <c r="AZ193" s="1"/>
    </row>
    <row r="194" ht="14.5" spans="1:52">
      <c r="A194" s="42">
        <v>119</v>
      </c>
      <c r="B194" s="38" t="s">
        <v>1190</v>
      </c>
      <c r="C194" s="38" t="s">
        <v>2351</v>
      </c>
      <c r="D194" s="38" t="s">
        <v>1190</v>
      </c>
      <c r="H194" s="39"/>
      <c r="AW194" s="1"/>
      <c r="AX194" s="1"/>
      <c r="AY194" s="1"/>
      <c r="AZ194" s="1"/>
    </row>
    <row r="195" ht="14.5" hidden="1" spans="1:52">
      <c r="A195" s="39">
        <v>120</v>
      </c>
      <c r="B195" s="38" t="s">
        <v>1190</v>
      </c>
      <c r="C195" s="38" t="s">
        <v>470</v>
      </c>
      <c r="D195" s="38" t="s">
        <v>1190</v>
      </c>
      <c r="H195" s="39"/>
      <c r="AW195" s="1"/>
      <c r="AX195" s="1"/>
      <c r="AY195" s="1"/>
      <c r="AZ195" s="1"/>
    </row>
    <row r="196" ht="14.5" hidden="1" spans="1:52">
      <c r="A196" s="39">
        <v>123</v>
      </c>
      <c r="B196" s="38">
        <v>33.75</v>
      </c>
      <c r="C196" s="38" t="s">
        <v>3998</v>
      </c>
      <c r="D196" s="38" t="s">
        <v>4002</v>
      </c>
      <c r="H196" s="39"/>
      <c r="AW196" s="1"/>
      <c r="AX196" s="1"/>
      <c r="AY196" s="1"/>
      <c r="AZ196" s="1"/>
    </row>
    <row r="197" ht="14.5" spans="1:52">
      <c r="A197" s="39">
        <v>125</v>
      </c>
      <c r="B197" s="38">
        <v>32.3</v>
      </c>
      <c r="C197" s="38" t="s">
        <v>542</v>
      </c>
      <c r="D197" s="38" t="s">
        <v>4002</v>
      </c>
      <c r="H197" s="39"/>
      <c r="AW197" s="1"/>
      <c r="AX197" s="1"/>
      <c r="AY197" s="1"/>
      <c r="AZ197" s="1"/>
    </row>
    <row r="198" ht="14.5" spans="1:52">
      <c r="A198" s="39">
        <v>126</v>
      </c>
      <c r="B198" s="38" t="s">
        <v>1190</v>
      </c>
      <c r="C198" s="38" t="s">
        <v>2351</v>
      </c>
      <c r="D198" s="38" t="s">
        <v>1190</v>
      </c>
      <c r="H198" s="39"/>
      <c r="AW198" s="1"/>
      <c r="AX198" s="1"/>
      <c r="AY198" s="1"/>
      <c r="AZ198" s="1"/>
    </row>
    <row r="199" ht="14.5" spans="1:52">
      <c r="A199" s="39">
        <v>129</v>
      </c>
      <c r="B199" s="38">
        <v>80.43</v>
      </c>
      <c r="C199" s="38" t="s">
        <v>542</v>
      </c>
      <c r="D199" s="38" t="s">
        <v>4002</v>
      </c>
      <c r="H199" s="39"/>
      <c r="AW199" s="1"/>
      <c r="AX199" s="1"/>
      <c r="AY199" s="1"/>
      <c r="AZ199" s="1"/>
    </row>
    <row r="200" ht="14.5" hidden="1" spans="1:52">
      <c r="A200" s="39">
        <v>130</v>
      </c>
      <c r="B200" s="38">
        <v>30</v>
      </c>
      <c r="C200" s="38" t="s">
        <v>3998</v>
      </c>
      <c r="D200" s="38" t="s">
        <v>4014</v>
      </c>
      <c r="H200" s="39"/>
      <c r="AW200" s="1"/>
      <c r="AX200" s="1"/>
      <c r="AY200" s="1"/>
      <c r="AZ200" s="1"/>
    </row>
    <row r="201" ht="14.5" spans="1:52">
      <c r="A201" s="63">
        <v>133</v>
      </c>
      <c r="B201" s="38" t="s">
        <v>1190</v>
      </c>
      <c r="C201" s="38" t="s">
        <v>2351</v>
      </c>
      <c r="D201" s="38" t="s">
        <v>1190</v>
      </c>
      <c r="H201" s="39"/>
      <c r="AW201" s="1"/>
      <c r="AX201" s="1"/>
      <c r="AY201" s="1"/>
      <c r="AZ201" s="1"/>
    </row>
    <row r="202" ht="14.5" hidden="1" spans="1:52">
      <c r="A202" s="39">
        <v>134</v>
      </c>
      <c r="B202" s="38" t="s">
        <v>1190</v>
      </c>
      <c r="C202" s="38" t="s">
        <v>1511</v>
      </c>
      <c r="D202" s="38" t="s">
        <v>1190</v>
      </c>
      <c r="H202" s="39"/>
      <c r="AW202" s="1"/>
      <c r="AX202" s="1"/>
      <c r="AY202" s="1"/>
      <c r="AZ202" s="1"/>
    </row>
    <row r="203" ht="14.5" spans="1:52">
      <c r="A203" s="39">
        <v>135</v>
      </c>
      <c r="B203" s="38">
        <v>82.35</v>
      </c>
      <c r="C203" s="38" t="s">
        <v>2351</v>
      </c>
      <c r="D203" s="38" t="s">
        <v>4002</v>
      </c>
      <c r="H203" s="39"/>
      <c r="AW203" s="1"/>
      <c r="AX203" s="1"/>
      <c r="AY203" s="1"/>
      <c r="AZ203" s="1"/>
    </row>
    <row r="204" ht="14.5" hidden="1" spans="1:52">
      <c r="A204" s="39">
        <v>136</v>
      </c>
      <c r="B204" s="38" t="s">
        <v>1190</v>
      </c>
      <c r="C204" s="38" t="s">
        <v>3998</v>
      </c>
      <c r="D204" s="38" t="s">
        <v>1190</v>
      </c>
      <c r="H204" s="39"/>
      <c r="AW204" s="1"/>
      <c r="AX204" s="1"/>
      <c r="AY204" s="1"/>
      <c r="AZ204" s="1"/>
    </row>
    <row r="205" ht="14.5" hidden="1" spans="1:52">
      <c r="A205" s="64">
        <v>137</v>
      </c>
      <c r="B205" s="38">
        <v>40.83</v>
      </c>
      <c r="C205" s="38" t="s">
        <v>4006</v>
      </c>
      <c r="D205" s="38" t="s">
        <v>4000</v>
      </c>
      <c r="H205" s="39"/>
      <c r="AW205" s="1"/>
      <c r="AX205" s="1"/>
      <c r="AY205" s="1"/>
      <c r="AZ205" s="1"/>
    </row>
    <row r="206" ht="14.5" spans="1:52">
      <c r="A206" s="39">
        <v>138</v>
      </c>
      <c r="B206" s="38" t="s">
        <v>1190</v>
      </c>
      <c r="C206" s="38" t="s">
        <v>2351</v>
      </c>
      <c r="D206" s="38" t="s">
        <v>1190</v>
      </c>
      <c r="H206" s="39"/>
      <c r="AW206" s="1"/>
      <c r="AX206" s="1"/>
      <c r="AY206" s="1"/>
      <c r="AZ206" s="1"/>
    </row>
    <row r="207" ht="14.5" hidden="1" spans="1:52">
      <c r="A207" s="44">
        <v>140</v>
      </c>
      <c r="B207" s="38" t="s">
        <v>1190</v>
      </c>
      <c r="C207" s="38" t="s">
        <v>3998</v>
      </c>
      <c r="D207" s="38" t="s">
        <v>1190</v>
      </c>
      <c r="H207" s="39"/>
      <c r="AW207" s="1"/>
      <c r="AX207" s="1"/>
      <c r="AY207" s="1"/>
      <c r="AZ207" s="1"/>
    </row>
    <row r="208" ht="14.5" hidden="1" spans="1:52">
      <c r="A208" s="44">
        <v>141</v>
      </c>
      <c r="B208" s="38" t="s">
        <v>1190</v>
      </c>
      <c r="C208" s="38" t="s">
        <v>470</v>
      </c>
      <c r="D208" s="38" t="s">
        <v>1190</v>
      </c>
      <c r="H208" s="43"/>
      <c r="AW208" s="1"/>
      <c r="AX208" s="1"/>
      <c r="AY208" s="1"/>
      <c r="AZ208" s="1"/>
    </row>
    <row r="209" ht="14.5" hidden="1" spans="1:52">
      <c r="A209" s="39" t="s">
        <v>3702</v>
      </c>
      <c r="B209" s="38" t="s">
        <v>1190</v>
      </c>
      <c r="C209" s="38" t="s">
        <v>3998</v>
      </c>
      <c r="D209" s="38" t="s">
        <v>1190</v>
      </c>
      <c r="H209" s="39"/>
      <c r="AW209" s="1"/>
      <c r="AX209" s="1"/>
      <c r="AY209" s="1"/>
      <c r="AZ209" s="1"/>
    </row>
    <row r="210" ht="14.5" hidden="1" spans="1:52">
      <c r="A210" s="39" t="s">
        <v>4015</v>
      </c>
      <c r="B210" s="38">
        <v>19.47</v>
      </c>
      <c r="C210" s="38" t="s">
        <v>3998</v>
      </c>
      <c r="D210" s="38" t="s">
        <v>4000</v>
      </c>
      <c r="H210" s="39"/>
      <c r="AW210" s="1"/>
      <c r="AX210" s="1"/>
      <c r="AY210" s="1"/>
      <c r="AZ210" s="1"/>
    </row>
    <row r="211" ht="14.5" hidden="1" spans="1:52">
      <c r="A211" s="39" t="s">
        <v>4016</v>
      </c>
      <c r="B211" s="38">
        <v>36.81</v>
      </c>
      <c r="C211" s="38" t="s">
        <v>3998</v>
      </c>
      <c r="D211" s="38" t="s">
        <v>4017</v>
      </c>
      <c r="H211" s="65"/>
      <c r="AW211" s="1"/>
      <c r="AX211" s="1"/>
      <c r="AY211" s="1"/>
      <c r="AZ211" s="1"/>
    </row>
    <row r="212" ht="29" spans="2:52">
      <c r="B212" s="38">
        <f>AVERAGE(B112:B211)</f>
        <v>40.3803174603175</v>
      </c>
      <c r="F212" s="37"/>
      <c r="G212" s="37" t="s">
        <v>4002</v>
      </c>
      <c r="H212" s="66" t="s">
        <v>4018</v>
      </c>
      <c r="I212" s="37" t="s">
        <v>4005</v>
      </c>
      <c r="J212" s="37" t="s">
        <v>2789</v>
      </c>
      <c r="K212" s="37" t="s">
        <v>4019</v>
      </c>
      <c r="AW212" s="1"/>
      <c r="AX212" s="1"/>
      <c r="AY212" s="1"/>
      <c r="AZ212" s="1"/>
    </row>
    <row r="213" ht="34.5" customHeight="1" spans="6:52">
      <c r="F213" s="37" t="s">
        <v>2351</v>
      </c>
      <c r="G213" s="37">
        <v>3</v>
      </c>
      <c r="H213" s="67">
        <v>0</v>
      </c>
      <c r="I213" s="37">
        <v>4</v>
      </c>
      <c r="J213" s="37">
        <v>8</v>
      </c>
      <c r="K213" s="37">
        <f>G129</f>
        <v>34.6157142857143</v>
      </c>
      <c r="AW213" s="1"/>
      <c r="AX213" s="1"/>
      <c r="AY213" s="1"/>
      <c r="AZ213" s="1"/>
    </row>
    <row r="214" ht="14.5" spans="6:52">
      <c r="F214" s="37" t="s">
        <v>1511</v>
      </c>
      <c r="G214" s="37">
        <v>19</v>
      </c>
      <c r="H214" s="67">
        <v>0</v>
      </c>
      <c r="I214" s="37">
        <v>11</v>
      </c>
      <c r="J214" s="37">
        <v>9</v>
      </c>
      <c r="K214" s="37">
        <f>J178</f>
        <v>34.5576666666667</v>
      </c>
      <c r="AW214" s="1"/>
      <c r="AX214" s="1"/>
      <c r="AY214" s="1"/>
      <c r="AZ214" s="1"/>
    </row>
    <row r="215" ht="14.5" spans="6:52">
      <c r="F215" s="37" t="s">
        <v>470</v>
      </c>
      <c r="G215" s="37">
        <v>0</v>
      </c>
      <c r="H215" s="37">
        <v>0</v>
      </c>
      <c r="I215" s="37">
        <v>0</v>
      </c>
      <c r="J215" s="37">
        <v>4</v>
      </c>
      <c r="K215" s="37" t="s">
        <v>1190</v>
      </c>
      <c r="AW215" s="1"/>
      <c r="AX215" s="1"/>
      <c r="AY215" s="1"/>
      <c r="AZ215" s="1"/>
    </row>
    <row r="216" ht="14.5" spans="6:52">
      <c r="F216" s="37" t="s">
        <v>3998</v>
      </c>
      <c r="G216" s="37">
        <v>17</v>
      </c>
      <c r="H216" s="37">
        <v>5</v>
      </c>
      <c r="I216" s="37">
        <v>3</v>
      </c>
      <c r="J216" s="37">
        <v>17</v>
      </c>
      <c r="K216" s="37">
        <f>B212</f>
        <v>40.3803174603175</v>
      </c>
      <c r="AW216" s="1"/>
      <c r="AX216" s="1"/>
      <c r="AY216" s="1"/>
      <c r="AZ216" s="1"/>
    </row>
    <row r="217" ht="14.5" spans="49:52">
      <c r="AW217" s="1"/>
      <c r="AX217" s="1"/>
      <c r="AY217" s="1"/>
      <c r="AZ217" s="1"/>
    </row>
    <row r="218" ht="14.5" spans="49:52">
      <c r="AW218" s="1"/>
      <c r="AX218" s="1"/>
      <c r="AY218" s="1"/>
      <c r="AZ218" s="1"/>
    </row>
    <row r="219" ht="14.5" spans="49:52">
      <c r="AW219" s="1"/>
      <c r="AX219" s="1"/>
      <c r="AY219" s="1"/>
      <c r="AZ219" s="1"/>
    </row>
    <row r="220" ht="14.5" spans="49:52">
      <c r="AW220" s="1"/>
      <c r="AX220" s="1"/>
      <c r="AY220" s="1"/>
      <c r="AZ220" s="1"/>
    </row>
    <row r="221" ht="14.5" spans="49:52">
      <c r="AW221" s="1"/>
      <c r="AX221" s="1"/>
      <c r="AY221" s="1"/>
      <c r="AZ221" s="1"/>
    </row>
    <row r="222" ht="14.5" spans="49:52">
      <c r="AW222" s="1"/>
      <c r="AX222" s="1"/>
      <c r="AY222" s="1"/>
      <c r="AZ222" s="1"/>
    </row>
    <row r="223" ht="14.5" spans="49:52">
      <c r="AW223" s="1"/>
      <c r="AX223" s="1"/>
      <c r="AY223" s="1"/>
      <c r="AZ223" s="1"/>
    </row>
    <row r="224" ht="14.5" spans="49:52">
      <c r="AW224" s="1"/>
      <c r="AX224" s="1"/>
      <c r="AY224" s="1"/>
      <c r="AZ224" s="1"/>
    </row>
    <row r="225" ht="14.5" spans="49:52">
      <c r="AW225" s="1"/>
      <c r="AX225" s="1"/>
      <c r="AY225" s="1"/>
      <c r="AZ225" s="1"/>
    </row>
    <row r="226" ht="14.5" spans="49:52">
      <c r="AW226" s="1"/>
      <c r="AX226" s="1"/>
      <c r="AY226" s="1"/>
      <c r="AZ226" s="1"/>
    </row>
    <row r="227" ht="14.5" spans="49:52">
      <c r="AW227" s="1"/>
      <c r="AX227" s="1"/>
      <c r="AY227" s="1"/>
      <c r="AZ227" s="1"/>
    </row>
    <row r="228" ht="14.5" spans="49:52">
      <c r="AW228" s="1"/>
      <c r="AX228" s="1"/>
      <c r="AY228" s="1"/>
      <c r="AZ228" s="1"/>
    </row>
    <row r="229" ht="14.5" spans="49:52">
      <c r="AW229" s="1"/>
      <c r="AX229" s="1"/>
      <c r="AY229" s="1"/>
      <c r="AZ229" s="1"/>
    </row>
    <row r="230" ht="14.5" spans="49:52">
      <c r="AW230" s="1"/>
      <c r="AX230" s="1"/>
      <c r="AY230" s="1"/>
      <c r="AZ230" s="1"/>
    </row>
    <row r="231" ht="14.5" spans="49:52">
      <c r="AW231" s="1"/>
      <c r="AX231" s="1"/>
      <c r="AY231" s="1"/>
      <c r="AZ231" s="1"/>
    </row>
    <row r="232" ht="14.5" spans="49:52">
      <c r="AW232" s="1"/>
      <c r="AX232" s="1"/>
      <c r="AY232" s="1"/>
      <c r="AZ232" s="1"/>
    </row>
    <row r="233" ht="14.5" spans="49:52">
      <c r="AW233" s="1"/>
      <c r="AX233" s="1"/>
      <c r="AY233" s="1"/>
      <c r="AZ233" s="1"/>
    </row>
    <row r="234" ht="14.5" spans="49:52">
      <c r="AW234" s="1"/>
      <c r="AX234" s="1"/>
      <c r="AY234" s="1"/>
      <c r="AZ234" s="1"/>
    </row>
    <row r="235" ht="14.5" spans="49:52">
      <c r="AW235" s="1"/>
      <c r="AX235" s="1"/>
      <c r="AY235" s="1"/>
      <c r="AZ235" s="1"/>
    </row>
    <row r="236" ht="14.5" spans="49:52">
      <c r="AW236" s="1"/>
      <c r="AX236" s="1"/>
      <c r="AY236" s="1"/>
      <c r="AZ236" s="1"/>
    </row>
    <row r="237" ht="14.5" spans="49:52">
      <c r="AW237" s="1"/>
      <c r="AX237" s="1"/>
      <c r="AY237" s="1"/>
      <c r="AZ237" s="1"/>
    </row>
    <row r="238" ht="14.5" spans="49:52">
      <c r="AW238" s="1"/>
      <c r="AX238" s="1"/>
      <c r="AY238" s="1"/>
      <c r="AZ238" s="1"/>
    </row>
    <row r="239" ht="14.5" spans="49:52">
      <c r="AW239" s="1"/>
      <c r="AX239" s="1"/>
      <c r="AY239" s="1"/>
      <c r="AZ239" s="1"/>
    </row>
    <row r="240" ht="14.5" spans="49:52">
      <c r="AW240" s="1"/>
      <c r="AX240" s="1"/>
      <c r="AY240" s="1"/>
      <c r="AZ240" s="1"/>
    </row>
    <row r="241" ht="14.5" spans="1:52">
      <c r="A241" s="38" t="e">
        <f>#REF!</f>
        <v>#REF!</v>
      </c>
      <c r="AW241" s="1"/>
      <c r="AX241" s="1"/>
      <c r="AY241" s="1"/>
      <c r="AZ241" s="1"/>
    </row>
    <row r="242" ht="14.5" spans="1:52">
      <c r="A242" s="38" t="e">
        <f>#REF!</f>
        <v>#REF!</v>
      </c>
      <c r="AW242" s="1"/>
      <c r="AX242" s="1"/>
      <c r="AY242" s="1"/>
      <c r="AZ242" s="1"/>
    </row>
    <row r="243" ht="14.5" spans="1:52">
      <c r="A243" s="38" t="e">
        <f>#REF!</f>
        <v>#REF!</v>
      </c>
      <c r="AW243" s="1"/>
      <c r="AX243" s="1"/>
      <c r="AY243" s="1"/>
      <c r="AZ243" s="1"/>
    </row>
    <row r="244" ht="14.5" spans="1:52">
      <c r="A244" s="38" t="e">
        <f>#REF!</f>
        <v>#REF!</v>
      </c>
      <c r="AW244" s="1"/>
      <c r="AX244" s="1"/>
      <c r="AY244" s="1"/>
      <c r="AZ244" s="1"/>
    </row>
    <row r="245" ht="14.5" spans="1:52">
      <c r="A245" s="38" t="e">
        <f>#REF!</f>
        <v>#REF!</v>
      </c>
      <c r="AW245" s="1"/>
      <c r="AX245" s="1"/>
      <c r="AY245" s="1"/>
      <c r="AZ245" s="1"/>
    </row>
    <row r="246" ht="14.5" spans="1:52">
      <c r="A246" s="38" t="e">
        <f>#REF!</f>
        <v>#REF!</v>
      </c>
      <c r="AW246" s="1"/>
      <c r="AX246" s="1"/>
      <c r="AY246" s="1"/>
      <c r="AZ246" s="1"/>
    </row>
    <row r="247" ht="14.5" spans="1:52">
      <c r="A247" s="38" t="e">
        <f>#REF!</f>
        <v>#REF!</v>
      </c>
      <c r="AW247" s="1"/>
      <c r="AX247" s="1"/>
      <c r="AY247" s="1"/>
      <c r="AZ247" s="1"/>
    </row>
    <row r="248" ht="14.5" spans="49:52">
      <c r="AW248" s="1"/>
      <c r="AX248" s="1"/>
      <c r="AY248" s="1"/>
      <c r="AZ248" s="1"/>
    </row>
    <row r="249" ht="14.5" spans="49:52">
      <c r="AW249" s="1"/>
      <c r="AX249" s="1"/>
      <c r="AY249" s="1"/>
      <c r="AZ249" s="1"/>
    </row>
    <row r="250" ht="14.5" spans="49:52">
      <c r="AW250" s="1"/>
      <c r="AX250" s="1"/>
      <c r="AY250" s="1"/>
      <c r="AZ250" s="1"/>
    </row>
    <row r="251" ht="14.5" spans="49:52">
      <c r="AW251" s="1"/>
      <c r="AX251" s="1"/>
      <c r="AY251" s="1"/>
      <c r="AZ251" s="1"/>
    </row>
    <row r="252" ht="14.5" spans="49:52">
      <c r="AW252" s="1"/>
      <c r="AX252" s="1"/>
      <c r="AY252" s="1"/>
      <c r="AZ252" s="1"/>
    </row>
    <row r="253" ht="14.5" spans="49:52">
      <c r="AW253" s="1"/>
      <c r="AX253" s="1"/>
      <c r="AY253" s="1"/>
      <c r="AZ253" s="1"/>
    </row>
    <row r="254" ht="14.5" spans="49:52">
      <c r="AW254" s="1"/>
      <c r="AX254" s="1"/>
      <c r="AY254" s="1"/>
      <c r="AZ254" s="1"/>
    </row>
    <row r="255" ht="14.5" spans="49:52">
      <c r="AW255" s="1"/>
      <c r="AX255" s="1"/>
      <c r="AY255" s="1"/>
      <c r="AZ255" s="1"/>
    </row>
    <row r="256" ht="14.5" spans="49:52">
      <c r="AW256" s="1"/>
      <c r="AX256" s="1"/>
      <c r="AY256" s="1"/>
      <c r="AZ256" s="1"/>
    </row>
    <row r="257" ht="14.5" spans="49:52">
      <c r="AW257" s="1"/>
      <c r="AX257" s="1"/>
      <c r="AY257" s="1"/>
      <c r="AZ257" s="1"/>
    </row>
    <row r="258" ht="14.5" spans="49:52">
      <c r="AW258" s="1"/>
      <c r="AX258" s="1"/>
      <c r="AY258" s="1"/>
      <c r="AZ258" s="1"/>
    </row>
    <row r="259" ht="14.5" spans="49:52">
      <c r="AW259" s="1"/>
      <c r="AX259" s="1"/>
      <c r="AY259" s="1"/>
      <c r="AZ259" s="1"/>
    </row>
    <row r="260" ht="14.5" spans="49:52">
      <c r="AW260" s="1"/>
      <c r="AX260" s="1"/>
      <c r="AY260" s="1"/>
      <c r="AZ260" s="1"/>
    </row>
    <row r="261" ht="14.5" spans="49:52">
      <c r="AW261" s="1"/>
      <c r="AX261" s="1"/>
      <c r="AY261" s="1"/>
      <c r="AZ261" s="1"/>
    </row>
    <row r="262" ht="14.5" spans="49:52">
      <c r="AW262" s="1"/>
      <c r="AX262" s="1"/>
      <c r="AY262" s="1"/>
      <c r="AZ262" s="1"/>
    </row>
    <row r="263" ht="14.5" spans="49:52">
      <c r="AW263" s="1"/>
      <c r="AX263" s="1"/>
      <c r="AY263" s="1"/>
      <c r="AZ263" s="1"/>
    </row>
    <row r="264" ht="14.5" spans="49:52">
      <c r="AW264" s="1"/>
      <c r="AX264" s="1"/>
      <c r="AY264" s="1"/>
      <c r="AZ264" s="1"/>
    </row>
    <row r="265" ht="14.5" spans="49:52">
      <c r="AW265" s="1"/>
      <c r="AX265" s="1"/>
      <c r="AY265" s="1"/>
      <c r="AZ265" s="1"/>
    </row>
    <row r="266" ht="14.5" spans="49:52">
      <c r="AW266" s="1"/>
      <c r="AX266" s="1"/>
      <c r="AY266" s="1"/>
      <c r="AZ266" s="1"/>
    </row>
    <row r="267" ht="14.5" spans="49:52">
      <c r="AW267" s="1"/>
      <c r="AX267" s="1"/>
      <c r="AY267" s="1"/>
      <c r="AZ267" s="1"/>
    </row>
    <row r="268" ht="14.5" spans="49:52">
      <c r="AW268" s="1"/>
      <c r="AX268" s="1"/>
      <c r="AY268" s="1"/>
      <c r="AZ268" s="1"/>
    </row>
    <row r="269" ht="14.5" spans="49:52">
      <c r="AW269" s="1"/>
      <c r="AX269" s="1"/>
      <c r="AY269" s="1"/>
      <c r="AZ269" s="1"/>
    </row>
    <row r="270" ht="14.5" spans="49:52">
      <c r="AW270" s="1"/>
      <c r="AX270" s="1"/>
      <c r="AY270" s="1"/>
      <c r="AZ270" s="1"/>
    </row>
    <row r="271" ht="14.5" spans="49:52">
      <c r="AW271" s="1"/>
      <c r="AX271" s="1"/>
      <c r="AY271" s="1"/>
      <c r="AZ271" s="1"/>
    </row>
    <row r="272" ht="14.5" spans="49:52">
      <c r="AW272" s="1"/>
      <c r="AX272" s="1"/>
      <c r="AY272" s="1"/>
      <c r="AZ272" s="1"/>
    </row>
    <row r="273" ht="14.5" spans="49:52">
      <c r="AW273" s="1"/>
      <c r="AX273" s="1"/>
      <c r="AY273" s="1"/>
      <c r="AZ273" s="1"/>
    </row>
    <row r="274" ht="14.5" spans="49:52">
      <c r="AW274" s="1"/>
      <c r="AX274" s="1"/>
      <c r="AY274" s="1"/>
      <c r="AZ274" s="1"/>
    </row>
    <row r="275" ht="14.5" spans="49:52">
      <c r="AW275" s="1"/>
      <c r="AX275" s="1"/>
      <c r="AY275" s="1"/>
      <c r="AZ275" s="1"/>
    </row>
    <row r="276" ht="14.5" spans="49:52">
      <c r="AW276" s="1"/>
      <c r="AX276" s="1"/>
      <c r="AY276" s="1"/>
      <c r="AZ276" s="1"/>
    </row>
    <row r="277" ht="14.5" spans="49:52">
      <c r="AW277" s="1"/>
      <c r="AX277" s="1"/>
      <c r="AY277" s="1"/>
      <c r="AZ277" s="1"/>
    </row>
    <row r="278" ht="14.5" spans="49:52">
      <c r="AW278" s="1"/>
      <c r="AX278" s="1"/>
      <c r="AY278" s="1"/>
      <c r="AZ278" s="1"/>
    </row>
    <row r="279" ht="14.5" spans="49:52">
      <c r="AW279" s="1"/>
      <c r="AX279" s="1"/>
      <c r="AY279" s="1"/>
      <c r="AZ279" s="1"/>
    </row>
    <row r="280" ht="14.5" spans="49:52">
      <c r="AW280" s="1"/>
      <c r="AX280" s="1"/>
      <c r="AY280" s="1"/>
      <c r="AZ280" s="1"/>
    </row>
    <row r="281" ht="14.5" spans="49:52">
      <c r="AW281" s="1"/>
      <c r="AX281" s="1"/>
      <c r="AY281" s="1"/>
      <c r="AZ281" s="1"/>
    </row>
    <row r="282" ht="14.5" spans="49:52">
      <c r="AW282" s="1"/>
      <c r="AX282" s="1"/>
      <c r="AY282" s="1"/>
      <c r="AZ282" s="1"/>
    </row>
    <row r="283" ht="14.5" spans="49:52">
      <c r="AW283" s="1"/>
      <c r="AX283" s="1"/>
      <c r="AY283" s="1"/>
      <c r="AZ283" s="1"/>
    </row>
    <row r="284" ht="14.5" spans="49:52">
      <c r="AW284" s="1"/>
      <c r="AX284" s="1"/>
      <c r="AY284" s="1"/>
      <c r="AZ284" s="1"/>
    </row>
    <row r="285" ht="14.5" spans="49:52">
      <c r="AW285" s="1"/>
      <c r="AX285" s="1"/>
      <c r="AY285" s="1"/>
      <c r="AZ285" s="1"/>
    </row>
    <row r="286" ht="14.5" spans="49:52">
      <c r="AW286" s="1"/>
      <c r="AX286" s="1"/>
      <c r="AY286" s="1"/>
      <c r="AZ286" s="1"/>
    </row>
    <row r="287" ht="14.5" spans="49:52">
      <c r="AW287" s="1"/>
      <c r="AX287" s="1"/>
      <c r="AY287" s="1"/>
      <c r="AZ287" s="1"/>
    </row>
    <row r="288" ht="14.5" spans="49:52">
      <c r="AW288" s="1"/>
      <c r="AX288" s="1"/>
      <c r="AY288" s="1"/>
      <c r="AZ288" s="1"/>
    </row>
    <row r="289" ht="14.5" spans="49:52">
      <c r="AW289" s="1"/>
      <c r="AX289" s="1"/>
      <c r="AY289" s="1"/>
      <c r="AZ289" s="1"/>
    </row>
    <row r="290" ht="14.5" spans="49:52">
      <c r="AW290" s="1"/>
      <c r="AX290" s="1"/>
      <c r="AY290" s="1"/>
      <c r="AZ290" s="1"/>
    </row>
    <row r="291" ht="14.5" spans="49:52">
      <c r="AW291" s="1"/>
      <c r="AX291" s="1"/>
      <c r="AY291" s="1"/>
      <c r="AZ291" s="1"/>
    </row>
    <row r="292" ht="14.5" spans="49:52">
      <c r="AW292" s="1"/>
      <c r="AX292" s="1"/>
      <c r="AY292" s="1"/>
      <c r="AZ292" s="1"/>
    </row>
    <row r="293" ht="14.5" spans="49:52">
      <c r="AW293" s="1"/>
      <c r="AX293" s="1"/>
      <c r="AY293" s="1"/>
      <c r="AZ293" s="1"/>
    </row>
    <row r="294" ht="14.5" spans="49:52">
      <c r="AW294" s="1"/>
      <c r="AX294" s="1"/>
      <c r="AY294" s="1"/>
      <c r="AZ294" s="1"/>
    </row>
    <row r="295" ht="14.5" spans="49:52">
      <c r="AW295" s="1"/>
      <c r="AX295" s="1"/>
      <c r="AY295" s="1"/>
      <c r="AZ295" s="1"/>
    </row>
    <row r="296" ht="14.5" spans="49:52">
      <c r="AW296" s="1"/>
      <c r="AX296" s="1"/>
      <c r="AY296" s="1"/>
      <c r="AZ296" s="1"/>
    </row>
    <row r="297" ht="14.5" spans="49:52">
      <c r="AW297" s="1"/>
      <c r="AX297" s="1"/>
      <c r="AY297" s="1"/>
      <c r="AZ297" s="1"/>
    </row>
    <row r="298" ht="14.5" spans="49:52">
      <c r="AW298" s="1"/>
      <c r="AX298" s="1"/>
      <c r="AY298" s="1"/>
      <c r="AZ298" s="1"/>
    </row>
    <row r="299" ht="14.5" spans="49:52">
      <c r="AW299" s="1"/>
      <c r="AX299" s="1"/>
      <c r="AY299" s="1"/>
      <c r="AZ299" s="1"/>
    </row>
    <row r="300" ht="14.5" spans="49:52">
      <c r="AW300" s="1"/>
      <c r="AX300" s="1"/>
      <c r="AY300" s="1"/>
      <c r="AZ300" s="1"/>
    </row>
    <row r="301" ht="14.5" spans="49:52">
      <c r="AW301" s="1"/>
      <c r="AX301" s="1"/>
      <c r="AY301" s="1"/>
      <c r="AZ301" s="1"/>
    </row>
    <row r="302" ht="14.5" spans="49:52">
      <c r="AW302" s="1"/>
      <c r="AX302" s="1"/>
      <c r="AY302" s="1"/>
      <c r="AZ302" s="1"/>
    </row>
    <row r="303" ht="14.5" spans="49:52">
      <c r="AW303" s="1"/>
      <c r="AX303" s="1"/>
      <c r="AY303" s="1"/>
      <c r="AZ303" s="1"/>
    </row>
    <row r="304" ht="14.5" spans="49:52">
      <c r="AW304" s="1"/>
      <c r="AX304" s="1"/>
      <c r="AY304" s="1"/>
      <c r="AZ304" s="1"/>
    </row>
    <row r="305" ht="14.5" spans="49:52">
      <c r="AW305" s="1"/>
      <c r="AX305" s="1"/>
      <c r="AY305" s="1"/>
      <c r="AZ305" s="1"/>
    </row>
    <row r="306" ht="14.5" spans="49:52">
      <c r="AW306" s="1"/>
      <c r="AX306" s="1"/>
      <c r="AY306" s="1"/>
      <c r="AZ306" s="1"/>
    </row>
    <row r="307" ht="14.5" spans="49:52">
      <c r="AW307" s="1"/>
      <c r="AX307" s="1"/>
      <c r="AY307" s="1"/>
      <c r="AZ307" s="1"/>
    </row>
    <row r="308" ht="14.5" spans="49:52">
      <c r="AW308" s="1"/>
      <c r="AX308" s="1"/>
      <c r="AY308" s="1"/>
      <c r="AZ308" s="1"/>
    </row>
    <row r="309" ht="14.5" spans="49:52">
      <c r="AW309" s="1"/>
      <c r="AX309" s="1"/>
      <c r="AY309" s="1"/>
      <c r="AZ309" s="1"/>
    </row>
    <row r="310" ht="14.5" spans="49:52">
      <c r="AW310" s="1"/>
      <c r="AX310" s="1"/>
      <c r="AY310" s="1"/>
      <c r="AZ310" s="1"/>
    </row>
    <row r="311" ht="14.5" spans="49:52">
      <c r="AW311" s="1"/>
      <c r="AX311" s="1"/>
      <c r="AY311" s="1"/>
      <c r="AZ311" s="1"/>
    </row>
    <row r="312" ht="14.5" spans="49:52">
      <c r="AW312" s="1"/>
      <c r="AX312" s="1"/>
      <c r="AY312" s="1"/>
      <c r="AZ312" s="1"/>
    </row>
    <row r="313" ht="14.5" spans="49:52">
      <c r="AW313" s="1"/>
      <c r="AX313" s="1"/>
      <c r="AY313" s="1"/>
      <c r="AZ313" s="1"/>
    </row>
    <row r="314" ht="14.5" spans="49:52">
      <c r="AW314" s="1"/>
      <c r="AX314" s="1"/>
      <c r="AY314" s="1"/>
      <c r="AZ314" s="1"/>
    </row>
    <row r="315" ht="14.5" spans="49:52">
      <c r="AW315" s="1"/>
      <c r="AX315" s="1"/>
      <c r="AY315" s="1"/>
      <c r="AZ315" s="1"/>
    </row>
    <row r="316" ht="14.5" spans="49:52">
      <c r="AW316" s="1"/>
      <c r="AX316" s="1"/>
      <c r="AY316" s="1"/>
      <c r="AZ316" s="1"/>
    </row>
    <row r="317" ht="14.5" spans="49:52">
      <c r="AW317" s="1"/>
      <c r="AX317" s="1"/>
      <c r="AY317" s="1"/>
      <c r="AZ317" s="1"/>
    </row>
    <row r="318" ht="14.5" spans="49:52">
      <c r="AW318" s="1"/>
      <c r="AX318" s="1"/>
      <c r="AY318" s="1"/>
      <c r="AZ318" s="1"/>
    </row>
    <row r="319" ht="14.5" spans="49:52">
      <c r="AW319" s="1"/>
      <c r="AX319" s="1"/>
      <c r="AY319" s="1"/>
      <c r="AZ319" s="1"/>
    </row>
    <row r="320" ht="14.5" spans="49:52">
      <c r="AW320" s="1"/>
      <c r="AX320" s="1"/>
      <c r="AY320" s="1"/>
      <c r="AZ320" s="1"/>
    </row>
    <row r="321" ht="14.5" spans="49:52">
      <c r="AW321" s="1"/>
      <c r="AX321" s="1"/>
      <c r="AY321" s="1"/>
      <c r="AZ321" s="1"/>
    </row>
    <row r="322" ht="14.5" spans="49:52">
      <c r="AW322" s="1"/>
      <c r="AX322" s="1"/>
      <c r="AY322" s="1"/>
      <c r="AZ322" s="1"/>
    </row>
    <row r="323" ht="14.5" spans="49:52">
      <c r="AW323" s="1"/>
      <c r="AX323" s="1"/>
      <c r="AY323" s="1"/>
      <c r="AZ323" s="1"/>
    </row>
    <row r="324" ht="14.5" spans="49:52">
      <c r="AW324" s="1"/>
      <c r="AX324" s="1"/>
      <c r="AY324" s="1"/>
      <c r="AZ324" s="1"/>
    </row>
    <row r="325" ht="14.5" spans="49:52">
      <c r="AW325" s="1"/>
      <c r="AX325" s="1"/>
      <c r="AY325" s="1"/>
      <c r="AZ325" s="1"/>
    </row>
    <row r="326" ht="14.5" spans="49:52">
      <c r="AW326" s="1"/>
      <c r="AX326" s="1"/>
      <c r="AY326" s="1"/>
      <c r="AZ326" s="1"/>
    </row>
    <row r="327" ht="14.5" spans="49:52">
      <c r="AW327" s="1"/>
      <c r="AX327" s="1"/>
      <c r="AY327" s="1"/>
      <c r="AZ327" s="1"/>
    </row>
    <row r="328" ht="14.5" spans="49:52">
      <c r="AW328" s="1"/>
      <c r="AX328" s="1"/>
      <c r="AY328" s="1"/>
      <c r="AZ328" s="1"/>
    </row>
    <row r="329" ht="14.5" spans="49:52">
      <c r="AW329" s="1"/>
      <c r="AX329" s="1"/>
      <c r="AY329" s="1"/>
      <c r="AZ329" s="1"/>
    </row>
    <row r="330" ht="14.5" spans="49:52">
      <c r="AW330" s="1"/>
      <c r="AX330" s="1"/>
      <c r="AY330" s="1"/>
      <c r="AZ330" s="1"/>
    </row>
    <row r="331" ht="14.5" spans="49:52">
      <c r="AW331" s="1"/>
      <c r="AX331" s="1"/>
      <c r="AY331" s="1"/>
      <c r="AZ331" s="1"/>
    </row>
    <row r="332" ht="14.5" spans="49:52">
      <c r="AW332" s="1"/>
      <c r="AX332" s="1"/>
      <c r="AY332" s="1"/>
      <c r="AZ332" s="1"/>
    </row>
    <row r="333" ht="14.5" spans="49:52">
      <c r="AW333" s="1"/>
      <c r="AX333" s="1"/>
      <c r="AY333" s="1"/>
      <c r="AZ333" s="1"/>
    </row>
    <row r="334" ht="14.5" spans="49:52">
      <c r="AW334" s="1"/>
      <c r="AX334" s="1"/>
      <c r="AY334" s="1"/>
      <c r="AZ334" s="1"/>
    </row>
    <row r="335" ht="14.5" spans="49:52">
      <c r="AW335" s="1"/>
      <c r="AX335" s="1"/>
      <c r="AY335" s="1"/>
      <c r="AZ335" s="1"/>
    </row>
    <row r="336" ht="14.5" spans="49:52">
      <c r="AW336" s="1"/>
      <c r="AX336" s="1"/>
      <c r="AY336" s="1"/>
      <c r="AZ336" s="1"/>
    </row>
    <row r="337" ht="14.5" spans="49:52">
      <c r="AW337" s="1"/>
      <c r="AX337" s="1"/>
      <c r="AY337" s="1"/>
      <c r="AZ337" s="1"/>
    </row>
    <row r="338" ht="14.5" spans="49:52">
      <c r="AW338" s="1"/>
      <c r="AX338" s="1"/>
      <c r="AY338" s="1"/>
      <c r="AZ338" s="1"/>
    </row>
    <row r="339" ht="14.5" spans="49:52">
      <c r="AW339" s="1"/>
      <c r="AX339" s="1"/>
      <c r="AY339" s="1"/>
      <c r="AZ339" s="1"/>
    </row>
    <row r="340" ht="14.5" spans="49:52">
      <c r="AW340" s="1"/>
      <c r="AX340" s="1"/>
      <c r="AY340" s="1"/>
      <c r="AZ340" s="1"/>
    </row>
    <row r="341" ht="14.5" spans="49:52">
      <c r="AW341" s="1"/>
      <c r="AX341" s="1"/>
      <c r="AY341" s="1"/>
      <c r="AZ341" s="1"/>
    </row>
    <row r="342" ht="14.5" spans="49:52">
      <c r="AW342" s="1"/>
      <c r="AX342" s="1"/>
      <c r="AY342" s="1"/>
      <c r="AZ342" s="1"/>
    </row>
    <row r="343" ht="14.5" spans="49:52">
      <c r="AW343" s="1"/>
      <c r="AX343" s="1"/>
      <c r="AY343" s="1"/>
      <c r="AZ343" s="1"/>
    </row>
    <row r="344" ht="14.5" spans="49:52">
      <c r="AW344" s="1"/>
      <c r="AX344" s="1"/>
      <c r="AY344" s="1"/>
      <c r="AZ344" s="1"/>
    </row>
    <row r="345" ht="14.5" spans="49:52">
      <c r="AW345" s="1"/>
      <c r="AX345" s="1"/>
      <c r="AY345" s="1"/>
      <c r="AZ345" s="1"/>
    </row>
    <row r="346" ht="14.5" spans="49:52">
      <c r="AW346" s="1"/>
      <c r="AX346" s="1"/>
      <c r="AY346" s="1"/>
      <c r="AZ346" s="1"/>
    </row>
    <row r="347" ht="14.5" spans="49:52">
      <c r="AW347" s="1"/>
      <c r="AX347" s="1"/>
      <c r="AY347" s="1"/>
      <c r="AZ347" s="1"/>
    </row>
    <row r="348" ht="14.5" spans="49:52">
      <c r="AW348" s="1"/>
      <c r="AX348" s="1"/>
      <c r="AY348" s="1"/>
      <c r="AZ348" s="1"/>
    </row>
    <row r="349" ht="14.5" spans="49:52">
      <c r="AW349" s="1"/>
      <c r="AX349" s="1"/>
      <c r="AY349" s="1"/>
      <c r="AZ349" s="1"/>
    </row>
    <row r="350" ht="14.5" spans="49:52">
      <c r="AW350" s="1"/>
      <c r="AX350" s="1"/>
      <c r="AY350" s="1"/>
      <c r="AZ350" s="1"/>
    </row>
    <row r="351" ht="14.5" spans="49:52">
      <c r="AW351" s="1"/>
      <c r="AX351" s="1"/>
      <c r="AY351" s="1"/>
      <c r="AZ351" s="1"/>
    </row>
    <row r="352" ht="14.5" spans="49:52">
      <c r="AW352" s="1"/>
      <c r="AX352" s="1"/>
      <c r="AY352" s="1"/>
      <c r="AZ352" s="1"/>
    </row>
    <row r="353" ht="14.5" spans="49:52">
      <c r="AW353" s="1"/>
      <c r="AX353" s="1"/>
      <c r="AY353" s="1"/>
      <c r="AZ353" s="1"/>
    </row>
    <row r="354" ht="14.5" spans="49:52">
      <c r="AW354" s="1"/>
      <c r="AX354" s="1"/>
      <c r="AY354" s="1"/>
      <c r="AZ354" s="1"/>
    </row>
    <row r="355" ht="14.5" spans="49:52">
      <c r="AW355" s="1"/>
      <c r="AX355" s="1"/>
      <c r="AY355" s="1"/>
      <c r="AZ355" s="1"/>
    </row>
    <row r="356" ht="14.5" spans="49:52">
      <c r="AW356" s="1"/>
      <c r="AX356" s="1"/>
      <c r="AY356" s="1"/>
      <c r="AZ356" s="1"/>
    </row>
    <row r="357" ht="14.5" spans="49:52">
      <c r="AW357" s="1"/>
      <c r="AX357" s="1"/>
      <c r="AY357" s="1"/>
      <c r="AZ357" s="1"/>
    </row>
    <row r="358" ht="14.5" spans="49:52">
      <c r="AW358" s="1"/>
      <c r="AX358" s="1"/>
      <c r="AY358" s="1"/>
      <c r="AZ358" s="1"/>
    </row>
    <row r="359" ht="14.5" spans="49:52">
      <c r="AW359" s="1"/>
      <c r="AX359" s="1"/>
      <c r="AY359" s="1"/>
      <c r="AZ359" s="1"/>
    </row>
    <row r="360" ht="14.5" spans="49:52">
      <c r="AW360" s="1"/>
      <c r="AX360" s="1"/>
      <c r="AY360" s="1"/>
      <c r="AZ360" s="1"/>
    </row>
    <row r="361" ht="14.5" spans="49:52">
      <c r="AW361" s="1"/>
      <c r="AX361" s="1"/>
      <c r="AY361" s="1"/>
      <c r="AZ361" s="1"/>
    </row>
    <row r="362" ht="14.5" spans="49:52">
      <c r="AW362" s="1"/>
      <c r="AX362" s="1"/>
      <c r="AY362" s="1"/>
      <c r="AZ362" s="1"/>
    </row>
    <row r="363" ht="14.5" spans="49:52">
      <c r="AW363" s="1"/>
      <c r="AX363" s="1"/>
      <c r="AY363" s="1"/>
      <c r="AZ363" s="1"/>
    </row>
    <row r="364" ht="14.5" spans="49:52">
      <c r="AW364" s="1"/>
      <c r="AX364" s="1"/>
      <c r="AY364" s="1"/>
      <c r="AZ364" s="1"/>
    </row>
    <row r="365" ht="14.5" spans="49:52">
      <c r="AW365" s="1"/>
      <c r="AX365" s="1"/>
      <c r="AY365" s="1"/>
      <c r="AZ365" s="1"/>
    </row>
    <row r="366" ht="14.5" spans="49:52">
      <c r="AW366" s="1"/>
      <c r="AX366" s="1"/>
      <c r="AY366" s="1"/>
      <c r="AZ366" s="1"/>
    </row>
    <row r="367" ht="14.5" spans="49:52">
      <c r="AW367" s="1"/>
      <c r="AX367" s="1"/>
      <c r="AY367" s="1"/>
      <c r="AZ367" s="1"/>
    </row>
    <row r="368" ht="14.5" spans="49:52">
      <c r="AW368" s="1"/>
      <c r="AX368" s="1"/>
      <c r="AY368" s="1"/>
      <c r="AZ368" s="1"/>
    </row>
    <row r="369" ht="14.5" spans="49:52">
      <c r="AW369" s="1"/>
      <c r="AX369" s="1"/>
      <c r="AY369" s="1"/>
      <c r="AZ369" s="1"/>
    </row>
    <row r="370" ht="14.5" spans="49:52">
      <c r="AW370" s="1"/>
      <c r="AX370" s="1"/>
      <c r="AY370" s="1"/>
      <c r="AZ370" s="1"/>
    </row>
    <row r="371" ht="14.5" spans="49:52">
      <c r="AW371" s="1"/>
      <c r="AX371" s="1"/>
      <c r="AY371" s="1"/>
      <c r="AZ371" s="1"/>
    </row>
    <row r="372" ht="14.5" spans="49:52">
      <c r="AW372" s="1"/>
      <c r="AX372" s="1"/>
      <c r="AY372" s="1"/>
      <c r="AZ372" s="1"/>
    </row>
    <row r="373" ht="14.5" spans="49:52">
      <c r="AW373" s="1"/>
      <c r="AX373" s="1"/>
      <c r="AY373" s="1"/>
      <c r="AZ373" s="1"/>
    </row>
    <row r="374" ht="14.5" spans="49:52">
      <c r="AW374" s="1"/>
      <c r="AX374" s="1"/>
      <c r="AY374" s="1"/>
      <c r="AZ374" s="1"/>
    </row>
    <row r="375" ht="14.5" spans="49:52">
      <c r="AW375" s="1"/>
      <c r="AX375" s="1"/>
      <c r="AY375" s="1"/>
      <c r="AZ375" s="1"/>
    </row>
    <row r="376" ht="14.5" spans="49:52">
      <c r="AW376" s="1"/>
      <c r="AX376" s="1"/>
      <c r="AY376" s="1"/>
      <c r="AZ376" s="1"/>
    </row>
    <row r="377" ht="14.5" spans="49:52">
      <c r="AW377" s="1"/>
      <c r="AX377" s="1"/>
      <c r="AY377" s="1"/>
      <c r="AZ377" s="1"/>
    </row>
    <row r="378" ht="14.5" spans="49:52">
      <c r="AW378" s="1"/>
      <c r="AX378" s="1"/>
      <c r="AY378" s="1"/>
      <c r="AZ378" s="1"/>
    </row>
    <row r="379" ht="14.5" spans="49:52">
      <c r="AW379" s="1"/>
      <c r="AX379" s="1"/>
      <c r="AY379" s="1"/>
      <c r="AZ379" s="1"/>
    </row>
    <row r="380" ht="14.5" spans="49:52">
      <c r="AW380" s="1"/>
      <c r="AX380" s="1"/>
      <c r="AY380" s="1"/>
      <c r="AZ380" s="1"/>
    </row>
    <row r="381" ht="14.5" spans="49:52">
      <c r="AW381" s="1"/>
      <c r="AX381" s="1"/>
      <c r="AY381" s="1"/>
      <c r="AZ381" s="1"/>
    </row>
    <row r="382" ht="14.5" spans="49:52">
      <c r="AW382" s="1"/>
      <c r="AX382" s="1"/>
      <c r="AY382" s="1"/>
      <c r="AZ382" s="1"/>
    </row>
    <row r="383" ht="14.5" spans="49:52">
      <c r="AW383" s="1"/>
      <c r="AX383" s="1"/>
      <c r="AY383" s="1"/>
      <c r="AZ383" s="1"/>
    </row>
    <row r="384" ht="14.5" spans="49:52">
      <c r="AW384" s="1"/>
      <c r="AX384" s="1"/>
      <c r="AY384" s="1"/>
      <c r="AZ384" s="1"/>
    </row>
    <row r="385" ht="14.5" spans="49:52">
      <c r="AW385" s="1"/>
      <c r="AX385" s="1"/>
      <c r="AY385" s="1"/>
      <c r="AZ385" s="1"/>
    </row>
    <row r="386" ht="14.5" spans="49:52">
      <c r="AW386" s="1"/>
      <c r="AX386" s="1"/>
      <c r="AY386" s="1"/>
      <c r="AZ386" s="1"/>
    </row>
    <row r="387" ht="14.5" spans="49:52">
      <c r="AW387" s="1"/>
      <c r="AX387" s="1"/>
      <c r="AY387" s="1"/>
      <c r="AZ387" s="1"/>
    </row>
    <row r="388" ht="14.5" spans="49:52">
      <c r="AW388" s="1"/>
      <c r="AX388" s="1"/>
      <c r="AY388" s="1"/>
      <c r="AZ388" s="1"/>
    </row>
    <row r="389" ht="14.5" spans="49:52">
      <c r="AW389" s="1"/>
      <c r="AX389" s="1"/>
      <c r="AY389" s="1"/>
      <c r="AZ389" s="1"/>
    </row>
    <row r="390" ht="14.5" spans="49:52">
      <c r="AW390" s="1"/>
      <c r="AX390" s="1"/>
      <c r="AY390" s="1"/>
      <c r="AZ390" s="1"/>
    </row>
    <row r="391" ht="14.5" spans="49:52">
      <c r="AW391" s="1"/>
      <c r="AX391" s="1"/>
      <c r="AY391" s="1"/>
      <c r="AZ391" s="1"/>
    </row>
    <row r="392" ht="14.5" spans="49:52">
      <c r="AW392" s="1"/>
      <c r="AX392" s="1"/>
      <c r="AY392" s="1"/>
      <c r="AZ392" s="1"/>
    </row>
    <row r="393" ht="14.5" spans="49:52">
      <c r="AW393" s="1"/>
      <c r="AX393" s="1"/>
      <c r="AY393" s="1"/>
      <c r="AZ393" s="1"/>
    </row>
    <row r="394" ht="14.5" spans="49:52">
      <c r="AW394" s="1"/>
      <c r="AX394" s="1"/>
      <c r="AY394" s="1"/>
      <c r="AZ394" s="1"/>
    </row>
    <row r="395" ht="14.5" spans="49:52">
      <c r="AW395" s="1"/>
      <c r="AX395" s="1"/>
      <c r="AY395" s="1"/>
      <c r="AZ395" s="1"/>
    </row>
    <row r="396" ht="14.5" spans="49:52">
      <c r="AW396" s="1"/>
      <c r="AX396" s="1"/>
      <c r="AY396" s="1"/>
      <c r="AZ396" s="1"/>
    </row>
    <row r="397" ht="14.5" spans="49:52">
      <c r="AW397" s="1"/>
      <c r="AX397" s="1"/>
      <c r="AY397" s="1"/>
      <c r="AZ397" s="1"/>
    </row>
    <row r="398" ht="14.5" spans="49:52">
      <c r="AW398" s="1"/>
      <c r="AX398" s="1"/>
      <c r="AY398" s="1"/>
      <c r="AZ398" s="1"/>
    </row>
    <row r="399" ht="14.5" spans="49:52">
      <c r="AW399" s="1"/>
      <c r="AX399" s="1"/>
      <c r="AY399" s="1"/>
      <c r="AZ399" s="1"/>
    </row>
    <row r="400" ht="14.5" spans="49:52">
      <c r="AW400" s="1"/>
      <c r="AX400" s="1"/>
      <c r="AY400" s="1"/>
      <c r="AZ400" s="1"/>
    </row>
    <row r="401" ht="14.5" spans="49:52">
      <c r="AW401" s="1"/>
      <c r="AX401" s="1"/>
      <c r="AY401" s="1"/>
      <c r="AZ401" s="1"/>
    </row>
    <row r="402" ht="14.5" spans="49:52">
      <c r="AW402" s="1"/>
      <c r="AX402" s="1"/>
      <c r="AY402" s="1"/>
      <c r="AZ402" s="1"/>
    </row>
    <row r="403" ht="14.5" spans="49:52">
      <c r="AW403" s="1"/>
      <c r="AX403" s="1"/>
      <c r="AY403" s="1"/>
      <c r="AZ403" s="1"/>
    </row>
    <row r="404" ht="14.5" spans="49:52">
      <c r="AW404" s="1"/>
      <c r="AX404" s="1"/>
      <c r="AY404" s="1"/>
      <c r="AZ404" s="1"/>
    </row>
    <row r="405" ht="14.5" spans="49:52">
      <c r="AW405" s="1"/>
      <c r="AX405" s="1"/>
      <c r="AY405" s="1"/>
      <c r="AZ405" s="1"/>
    </row>
    <row r="406" ht="14.5" spans="49:52">
      <c r="AW406" s="1"/>
      <c r="AX406" s="1"/>
      <c r="AY406" s="1"/>
      <c r="AZ406" s="1"/>
    </row>
    <row r="407" ht="14.5" spans="49:52">
      <c r="AW407" s="1"/>
      <c r="AX407" s="1"/>
      <c r="AY407" s="1"/>
      <c r="AZ407" s="1"/>
    </row>
    <row r="408" ht="14.5" spans="49:52">
      <c r="AW408" s="1"/>
      <c r="AX408" s="1"/>
      <c r="AY408" s="1"/>
      <c r="AZ408" s="1"/>
    </row>
    <row r="409" ht="14.5" spans="49:52">
      <c r="AW409" s="1"/>
      <c r="AX409" s="1"/>
      <c r="AY409" s="1"/>
      <c r="AZ409" s="1"/>
    </row>
    <row r="410" ht="14.5" spans="49:52">
      <c r="AW410" s="1"/>
      <c r="AX410" s="1"/>
      <c r="AY410" s="1"/>
      <c r="AZ410" s="1"/>
    </row>
    <row r="411" ht="14.5" spans="49:52">
      <c r="AW411" s="1"/>
      <c r="AX411" s="1"/>
      <c r="AY411" s="1"/>
      <c r="AZ411" s="1"/>
    </row>
    <row r="412" ht="14.5" spans="49:52">
      <c r="AW412" s="1"/>
      <c r="AX412" s="1"/>
      <c r="AY412" s="1"/>
      <c r="AZ412" s="1"/>
    </row>
    <row r="413" ht="14.5" spans="49:52">
      <c r="AW413" s="1"/>
      <c r="AX413" s="1"/>
      <c r="AY413" s="1"/>
      <c r="AZ413" s="1"/>
    </row>
    <row r="414" ht="14.5" spans="49:52">
      <c r="AW414" s="1"/>
      <c r="AX414" s="1"/>
      <c r="AY414" s="1"/>
      <c r="AZ414" s="1"/>
    </row>
    <row r="415" ht="14.5" spans="49:52">
      <c r="AW415" s="1"/>
      <c r="AX415" s="1"/>
      <c r="AY415" s="1"/>
      <c r="AZ415" s="1"/>
    </row>
    <row r="416" ht="14.5" spans="49:52">
      <c r="AW416" s="1"/>
      <c r="AX416" s="1"/>
      <c r="AY416" s="1"/>
      <c r="AZ416" s="1"/>
    </row>
    <row r="417" ht="14.5" spans="49:52">
      <c r="AW417" s="1"/>
      <c r="AX417" s="1"/>
      <c r="AY417" s="1"/>
      <c r="AZ417" s="1"/>
    </row>
    <row r="418" ht="14.5" spans="49:52">
      <c r="AW418" s="1"/>
      <c r="AX418" s="1"/>
      <c r="AY418" s="1"/>
      <c r="AZ418" s="1"/>
    </row>
    <row r="419" ht="14.5" spans="49:52">
      <c r="AW419" s="1"/>
      <c r="AX419" s="1"/>
      <c r="AY419" s="1"/>
      <c r="AZ419" s="1"/>
    </row>
    <row r="420" ht="14.5" spans="49:52">
      <c r="AW420" s="1"/>
      <c r="AX420" s="1"/>
      <c r="AY420" s="1"/>
      <c r="AZ420" s="1"/>
    </row>
    <row r="421" ht="14.5" spans="49:52">
      <c r="AW421" s="1"/>
      <c r="AX421" s="1"/>
      <c r="AY421" s="1"/>
      <c r="AZ421" s="1"/>
    </row>
    <row r="422" ht="14.5" spans="49:52">
      <c r="AW422" s="1"/>
      <c r="AX422" s="1"/>
      <c r="AY422" s="1"/>
      <c r="AZ422" s="1"/>
    </row>
    <row r="423" ht="14.5" spans="49:52">
      <c r="AW423" s="1"/>
      <c r="AX423" s="1"/>
      <c r="AY423" s="1"/>
      <c r="AZ423" s="1"/>
    </row>
    <row r="424" ht="14.5" spans="49:52">
      <c r="AW424" s="1"/>
      <c r="AX424" s="1"/>
      <c r="AY424" s="1"/>
      <c r="AZ424" s="1"/>
    </row>
    <row r="425" ht="14.5" spans="49:52">
      <c r="AW425" s="1"/>
      <c r="AX425" s="1"/>
      <c r="AY425" s="1"/>
      <c r="AZ425" s="1"/>
    </row>
    <row r="426" ht="14.5" spans="49:52">
      <c r="AW426" s="1"/>
      <c r="AX426" s="1"/>
      <c r="AY426" s="1"/>
      <c r="AZ426" s="1"/>
    </row>
    <row r="427" ht="14.5" spans="49:52">
      <c r="AW427" s="1"/>
      <c r="AX427" s="1"/>
      <c r="AY427" s="1"/>
      <c r="AZ427" s="1"/>
    </row>
    <row r="428" ht="14.5" spans="49:52">
      <c r="AW428" s="1"/>
      <c r="AX428" s="1"/>
      <c r="AY428" s="1"/>
      <c r="AZ428" s="1"/>
    </row>
    <row r="429" ht="14.5" spans="49:52">
      <c r="AW429" s="1"/>
      <c r="AX429" s="1"/>
      <c r="AY429" s="1"/>
      <c r="AZ429" s="1"/>
    </row>
    <row r="430" ht="14.5" spans="49:52">
      <c r="AW430" s="1"/>
      <c r="AX430" s="1"/>
      <c r="AY430" s="1"/>
      <c r="AZ430" s="1"/>
    </row>
    <row r="431" ht="14.5" spans="49:52">
      <c r="AW431" s="1"/>
      <c r="AX431" s="1"/>
      <c r="AY431" s="1"/>
      <c r="AZ431" s="1"/>
    </row>
    <row r="432" ht="14.5" spans="49:52">
      <c r="AW432" s="1"/>
      <c r="AX432" s="1"/>
      <c r="AY432" s="1"/>
      <c r="AZ432" s="1"/>
    </row>
    <row r="433" ht="14.5" spans="49:52">
      <c r="AW433" s="1"/>
      <c r="AX433" s="1"/>
      <c r="AY433" s="1"/>
      <c r="AZ433" s="1"/>
    </row>
    <row r="434" ht="14.5" spans="49:52">
      <c r="AW434" s="1"/>
      <c r="AX434" s="1"/>
      <c r="AY434" s="1"/>
      <c r="AZ434" s="1"/>
    </row>
    <row r="435" ht="14.5" spans="49:52">
      <c r="AW435" s="1"/>
      <c r="AX435" s="1"/>
      <c r="AY435" s="1"/>
      <c r="AZ435" s="1"/>
    </row>
    <row r="436" ht="14.5" spans="49:52">
      <c r="AW436" s="1"/>
      <c r="AX436" s="1"/>
      <c r="AY436" s="1"/>
      <c r="AZ436" s="1"/>
    </row>
    <row r="437" ht="14.5" spans="49:52">
      <c r="AW437" s="1"/>
      <c r="AX437" s="1"/>
      <c r="AY437" s="1"/>
      <c r="AZ437" s="1"/>
    </row>
    <row r="438" ht="14.5" spans="49:52">
      <c r="AW438" s="1"/>
      <c r="AX438" s="1"/>
      <c r="AY438" s="1"/>
      <c r="AZ438" s="1"/>
    </row>
    <row r="439" ht="14.5" spans="49:52">
      <c r="AW439" s="1"/>
      <c r="AX439" s="1"/>
      <c r="AY439" s="1"/>
      <c r="AZ439" s="1"/>
    </row>
    <row r="440" ht="14.5" spans="49:52">
      <c r="AW440" s="1"/>
      <c r="AX440" s="1"/>
      <c r="AY440" s="1"/>
      <c r="AZ440" s="1"/>
    </row>
    <row r="441" ht="14.5" spans="49:52">
      <c r="AW441" s="1"/>
      <c r="AX441" s="1"/>
      <c r="AY441" s="1"/>
      <c r="AZ441" s="1"/>
    </row>
    <row r="442" ht="14.5" spans="49:52">
      <c r="AW442" s="1"/>
      <c r="AX442" s="1"/>
      <c r="AY442" s="1"/>
      <c r="AZ442" s="1"/>
    </row>
    <row r="443" ht="14.5" spans="49:52">
      <c r="AW443" s="1"/>
      <c r="AX443" s="1"/>
      <c r="AY443" s="1"/>
      <c r="AZ443" s="1"/>
    </row>
    <row r="444" ht="14.5" spans="49:52">
      <c r="AW444" s="1"/>
      <c r="AX444" s="1"/>
      <c r="AY444" s="1"/>
      <c r="AZ444" s="1"/>
    </row>
    <row r="445" ht="14.5" spans="49:52">
      <c r="AW445" s="1"/>
      <c r="AX445" s="1"/>
      <c r="AY445" s="1"/>
      <c r="AZ445" s="1"/>
    </row>
    <row r="446" ht="14.5" spans="49:52">
      <c r="AW446" s="1"/>
      <c r="AX446" s="1"/>
      <c r="AY446" s="1"/>
      <c r="AZ446" s="1"/>
    </row>
    <row r="447" ht="14.5" spans="49:52">
      <c r="AW447" s="1"/>
      <c r="AX447" s="1"/>
      <c r="AY447" s="1"/>
      <c r="AZ447" s="1"/>
    </row>
    <row r="448" ht="14.5" spans="49:52">
      <c r="AW448" s="1"/>
      <c r="AX448" s="1"/>
      <c r="AY448" s="1"/>
      <c r="AZ448" s="1"/>
    </row>
    <row r="449" ht="14.5" spans="49:52">
      <c r="AW449" s="1"/>
      <c r="AX449" s="1"/>
      <c r="AY449" s="1"/>
      <c r="AZ449" s="1"/>
    </row>
    <row r="450" ht="14.5" spans="49:52">
      <c r="AW450" s="1"/>
      <c r="AX450" s="1"/>
      <c r="AY450" s="1"/>
      <c r="AZ450" s="1"/>
    </row>
    <row r="451" ht="14.5" spans="49:52">
      <c r="AW451" s="1"/>
      <c r="AX451" s="1"/>
      <c r="AY451" s="1"/>
      <c r="AZ451" s="1"/>
    </row>
    <row r="452" ht="14.5" spans="49:52">
      <c r="AW452" s="1"/>
      <c r="AX452" s="1"/>
      <c r="AY452" s="1"/>
      <c r="AZ452" s="1"/>
    </row>
    <row r="453" ht="14.5" spans="49:52">
      <c r="AW453" s="1"/>
      <c r="AX453" s="1"/>
      <c r="AY453" s="1"/>
      <c r="AZ453" s="1"/>
    </row>
    <row r="454" ht="14.5" spans="49:52">
      <c r="AW454" s="1"/>
      <c r="AX454" s="1"/>
      <c r="AY454" s="1"/>
      <c r="AZ454" s="1"/>
    </row>
    <row r="455" ht="14.5" spans="49:52">
      <c r="AW455" s="1"/>
      <c r="AX455" s="1"/>
      <c r="AY455" s="1"/>
      <c r="AZ455" s="1"/>
    </row>
    <row r="456" ht="14.5" spans="49:52">
      <c r="AW456" s="1"/>
      <c r="AX456" s="1"/>
      <c r="AY456" s="1"/>
      <c r="AZ456" s="1"/>
    </row>
    <row r="457" ht="14.5" spans="49:52">
      <c r="AW457" s="1"/>
      <c r="AX457" s="1"/>
      <c r="AY457" s="1"/>
      <c r="AZ457" s="1"/>
    </row>
    <row r="458" ht="14.5" spans="49:52">
      <c r="AW458" s="1"/>
      <c r="AX458" s="1"/>
      <c r="AY458" s="1"/>
      <c r="AZ458" s="1"/>
    </row>
    <row r="459" ht="14.5" spans="49:52">
      <c r="AW459" s="1"/>
      <c r="AX459" s="1"/>
      <c r="AY459" s="1"/>
      <c r="AZ459" s="1"/>
    </row>
    <row r="460" ht="14.5" spans="49:52">
      <c r="AW460" s="1"/>
      <c r="AX460" s="1"/>
      <c r="AY460" s="1"/>
      <c r="AZ460" s="1"/>
    </row>
    <row r="461" ht="14.5" spans="49:52">
      <c r="AW461" s="1"/>
      <c r="AX461" s="1"/>
      <c r="AY461" s="1"/>
      <c r="AZ461" s="1"/>
    </row>
    <row r="462" ht="14.5" spans="49:52">
      <c r="AW462" s="1"/>
      <c r="AX462" s="1"/>
      <c r="AY462" s="1"/>
      <c r="AZ462" s="1"/>
    </row>
    <row r="463" ht="14.5" spans="49:52">
      <c r="AW463" s="1"/>
      <c r="AX463" s="1"/>
      <c r="AY463" s="1"/>
      <c r="AZ463" s="1"/>
    </row>
    <row r="464" ht="14.5" spans="49:52">
      <c r="AW464" s="1"/>
      <c r="AX464" s="1"/>
      <c r="AY464" s="1"/>
      <c r="AZ464" s="1"/>
    </row>
    <row r="465" ht="14.5" spans="49:52">
      <c r="AW465" s="1"/>
      <c r="AX465" s="1"/>
      <c r="AY465" s="1"/>
      <c r="AZ465" s="1"/>
    </row>
    <row r="466" ht="14.5" spans="49:52">
      <c r="AW466" s="1"/>
      <c r="AX466" s="1"/>
      <c r="AY466" s="1"/>
      <c r="AZ466" s="1"/>
    </row>
    <row r="467" ht="14.5" spans="49:52">
      <c r="AW467" s="1"/>
      <c r="AX467" s="1"/>
      <c r="AY467" s="1"/>
      <c r="AZ467" s="1"/>
    </row>
    <row r="468" ht="14.5" spans="49:52">
      <c r="AW468" s="1"/>
      <c r="AX468" s="1"/>
      <c r="AY468" s="1"/>
      <c r="AZ468" s="1"/>
    </row>
    <row r="469" ht="14.5" spans="49:52">
      <c r="AW469" s="1"/>
      <c r="AX469" s="1"/>
      <c r="AY469" s="1"/>
      <c r="AZ469" s="1"/>
    </row>
    <row r="470" ht="14.5" spans="49:52">
      <c r="AW470" s="1"/>
      <c r="AX470" s="1"/>
      <c r="AY470" s="1"/>
      <c r="AZ470" s="1"/>
    </row>
    <row r="471" ht="14.5" spans="49:52">
      <c r="AW471" s="1"/>
      <c r="AX471" s="1"/>
      <c r="AY471" s="1"/>
      <c r="AZ471" s="1"/>
    </row>
    <row r="472" ht="14.5" spans="49:52">
      <c r="AW472" s="1"/>
      <c r="AX472" s="1"/>
      <c r="AY472" s="1"/>
      <c r="AZ472" s="1"/>
    </row>
    <row r="473" ht="14.5" spans="49:52">
      <c r="AW473" s="1"/>
      <c r="AX473" s="1"/>
      <c r="AY473" s="1"/>
      <c r="AZ473" s="1"/>
    </row>
    <row r="474" ht="14.5" spans="49:52">
      <c r="AW474" s="1"/>
      <c r="AX474" s="1"/>
      <c r="AY474" s="1"/>
      <c r="AZ474" s="1"/>
    </row>
    <row r="475" ht="14.5" spans="49:52">
      <c r="AW475" s="1"/>
      <c r="AX475" s="1"/>
      <c r="AY475" s="1"/>
      <c r="AZ475" s="1"/>
    </row>
    <row r="476" ht="14.5" spans="49:52">
      <c r="AW476" s="1"/>
      <c r="AX476" s="1"/>
      <c r="AY476" s="1"/>
      <c r="AZ476" s="1"/>
    </row>
    <row r="477" ht="14.5" spans="49:52">
      <c r="AW477" s="1"/>
      <c r="AX477" s="1"/>
      <c r="AY477" s="1"/>
      <c r="AZ477" s="1"/>
    </row>
    <row r="478" ht="14.5" spans="49:52">
      <c r="AW478" s="1"/>
      <c r="AX478" s="1"/>
      <c r="AY478" s="1"/>
      <c r="AZ478" s="1"/>
    </row>
    <row r="479" ht="14.5" spans="49:52">
      <c r="AW479" s="1"/>
      <c r="AX479" s="1"/>
      <c r="AY479" s="1"/>
      <c r="AZ479" s="1"/>
    </row>
    <row r="480" ht="14.5" spans="49:52">
      <c r="AW480" s="1"/>
      <c r="AX480" s="1"/>
      <c r="AY480" s="1"/>
      <c r="AZ480" s="1"/>
    </row>
    <row r="481" ht="14.5" spans="49:52">
      <c r="AW481" s="1"/>
      <c r="AX481" s="1"/>
      <c r="AY481" s="1"/>
      <c r="AZ481" s="1"/>
    </row>
    <row r="482" ht="14.5" spans="49:52">
      <c r="AW482" s="1"/>
      <c r="AX482" s="1"/>
      <c r="AY482" s="1"/>
      <c r="AZ482" s="1"/>
    </row>
    <row r="483" ht="14.5" spans="49:52">
      <c r="AW483" s="1"/>
      <c r="AX483" s="1"/>
      <c r="AY483" s="1"/>
      <c r="AZ483" s="1"/>
    </row>
    <row r="484" ht="14.5" spans="49:52">
      <c r="AW484" s="1"/>
      <c r="AX484" s="1"/>
      <c r="AY484" s="1"/>
      <c r="AZ484" s="1"/>
    </row>
    <row r="485" ht="14.5" spans="49:52">
      <c r="AW485" s="1"/>
      <c r="AX485" s="1"/>
      <c r="AY485" s="1"/>
      <c r="AZ485" s="1"/>
    </row>
    <row r="486" ht="14.5" spans="49:52">
      <c r="AW486" s="1"/>
      <c r="AX486" s="1"/>
      <c r="AY486" s="1"/>
      <c r="AZ486" s="1"/>
    </row>
    <row r="487" ht="14.5" spans="49:52">
      <c r="AW487" s="1"/>
      <c r="AX487" s="1"/>
      <c r="AY487" s="1"/>
      <c r="AZ487" s="1"/>
    </row>
    <row r="488" ht="14.5" spans="49:52">
      <c r="AW488" s="1"/>
      <c r="AX488" s="1"/>
      <c r="AY488" s="1"/>
      <c r="AZ488" s="1"/>
    </row>
    <row r="489" ht="14.5" spans="49:52">
      <c r="AW489" s="1"/>
      <c r="AX489" s="1"/>
      <c r="AY489" s="1"/>
      <c r="AZ489" s="1"/>
    </row>
    <row r="490" ht="14.5" spans="49:52">
      <c r="AW490" s="1"/>
      <c r="AX490" s="1"/>
      <c r="AY490" s="1"/>
      <c r="AZ490" s="1"/>
    </row>
    <row r="491" ht="14.5" spans="49:52">
      <c r="AW491" s="1"/>
      <c r="AX491" s="1"/>
      <c r="AY491" s="1"/>
      <c r="AZ491" s="1"/>
    </row>
    <row r="492" ht="14.5" spans="49:52">
      <c r="AW492" s="1"/>
      <c r="AX492" s="1"/>
      <c r="AY492" s="1"/>
      <c r="AZ492" s="1"/>
    </row>
    <row r="493" ht="14.5" spans="49:52">
      <c r="AW493" s="1"/>
      <c r="AX493" s="1"/>
      <c r="AY493" s="1"/>
      <c r="AZ493" s="1"/>
    </row>
    <row r="494" ht="14.5" spans="49:52">
      <c r="AW494" s="1"/>
      <c r="AX494" s="1"/>
      <c r="AY494" s="1"/>
      <c r="AZ494" s="1"/>
    </row>
    <row r="495" ht="14.5" spans="49:52">
      <c r="AW495" s="1"/>
      <c r="AX495" s="1"/>
      <c r="AY495" s="1"/>
      <c r="AZ495" s="1"/>
    </row>
    <row r="496" ht="14.5" spans="49:52">
      <c r="AW496" s="1"/>
      <c r="AX496" s="1"/>
      <c r="AY496" s="1"/>
      <c r="AZ496" s="1"/>
    </row>
    <row r="497" ht="14.5" spans="49:52">
      <c r="AW497" s="1"/>
      <c r="AX497" s="1"/>
      <c r="AY497" s="1"/>
      <c r="AZ497" s="1"/>
    </row>
    <row r="498" ht="14.5" spans="49:52">
      <c r="AW498" s="1"/>
      <c r="AX498" s="1"/>
      <c r="AY498" s="1"/>
      <c r="AZ498" s="1"/>
    </row>
    <row r="499" ht="14.5" spans="49:52">
      <c r="AW499" s="1"/>
      <c r="AX499" s="1"/>
      <c r="AY499" s="1"/>
      <c r="AZ499" s="1"/>
    </row>
    <row r="500" ht="14.5" spans="49:52">
      <c r="AW500" s="1"/>
      <c r="AX500" s="1"/>
      <c r="AY500" s="1"/>
      <c r="AZ500" s="1"/>
    </row>
    <row r="501" ht="14.5" spans="49:52">
      <c r="AW501" s="1"/>
      <c r="AX501" s="1"/>
      <c r="AY501" s="1"/>
      <c r="AZ501" s="1"/>
    </row>
    <row r="502" ht="14.5" spans="49:52">
      <c r="AW502" s="1"/>
      <c r="AX502" s="1"/>
      <c r="AY502" s="1"/>
      <c r="AZ502" s="1"/>
    </row>
    <row r="503" ht="14.5" spans="49:52">
      <c r="AW503" s="1"/>
      <c r="AX503" s="1"/>
      <c r="AY503" s="1"/>
      <c r="AZ503" s="1"/>
    </row>
    <row r="504" ht="14.5" spans="49:52">
      <c r="AW504" s="1"/>
      <c r="AX504" s="1"/>
      <c r="AY504" s="1"/>
      <c r="AZ504" s="1"/>
    </row>
    <row r="505" ht="14.5" spans="49:52">
      <c r="AW505" s="1"/>
      <c r="AX505" s="1"/>
      <c r="AY505" s="1"/>
      <c r="AZ505" s="1"/>
    </row>
    <row r="506" ht="14.5" spans="49:52">
      <c r="AW506" s="1"/>
      <c r="AX506" s="1"/>
      <c r="AY506" s="1"/>
      <c r="AZ506" s="1"/>
    </row>
    <row r="507" ht="14.5" spans="49:52">
      <c r="AW507" s="1"/>
      <c r="AX507" s="1"/>
      <c r="AY507" s="1"/>
      <c r="AZ507" s="1"/>
    </row>
    <row r="508" ht="14.5" spans="49:52">
      <c r="AW508" s="1"/>
      <c r="AX508" s="1"/>
      <c r="AY508" s="1"/>
      <c r="AZ508" s="1"/>
    </row>
    <row r="509" ht="14.5" spans="49:52">
      <c r="AW509" s="1"/>
      <c r="AX509" s="1"/>
      <c r="AY509" s="1"/>
      <c r="AZ509" s="1"/>
    </row>
    <row r="510" ht="14.5" spans="49:52">
      <c r="AW510" s="1"/>
      <c r="AX510" s="1"/>
      <c r="AY510" s="1"/>
      <c r="AZ510" s="1"/>
    </row>
    <row r="511" ht="14.5" spans="49:52">
      <c r="AW511" s="1"/>
      <c r="AX511" s="1"/>
      <c r="AY511" s="1"/>
      <c r="AZ511" s="1"/>
    </row>
    <row r="512" ht="14.5" spans="49:52">
      <c r="AW512" s="1"/>
      <c r="AX512" s="1"/>
      <c r="AY512" s="1"/>
      <c r="AZ512" s="1"/>
    </row>
    <row r="513" ht="14.5" spans="49:52">
      <c r="AW513" s="1"/>
      <c r="AX513" s="1"/>
      <c r="AY513" s="1"/>
      <c r="AZ513" s="1"/>
    </row>
    <row r="514" ht="14.5" spans="49:52">
      <c r="AW514" s="1"/>
      <c r="AX514" s="1"/>
      <c r="AY514" s="1"/>
      <c r="AZ514" s="1"/>
    </row>
    <row r="515" ht="14.5" spans="49:52">
      <c r="AW515" s="1"/>
      <c r="AX515" s="1"/>
      <c r="AY515" s="1"/>
      <c r="AZ515" s="1"/>
    </row>
    <row r="516" ht="14.5" spans="49:52">
      <c r="AW516" s="1"/>
      <c r="AX516" s="1"/>
      <c r="AY516" s="1"/>
      <c r="AZ516" s="1"/>
    </row>
    <row r="517" ht="14.5" spans="49:52">
      <c r="AW517" s="1"/>
      <c r="AX517" s="1"/>
      <c r="AY517" s="1"/>
      <c r="AZ517" s="1"/>
    </row>
    <row r="518" ht="14.5" spans="49:52">
      <c r="AW518" s="1"/>
      <c r="AX518" s="1"/>
      <c r="AY518" s="1"/>
      <c r="AZ518" s="1"/>
    </row>
    <row r="519" ht="14.5" spans="49:52">
      <c r="AW519" s="1"/>
      <c r="AX519" s="1"/>
      <c r="AY519" s="1"/>
      <c r="AZ519" s="1"/>
    </row>
    <row r="520" ht="14.5" spans="49:52">
      <c r="AW520" s="1"/>
      <c r="AX520" s="1"/>
      <c r="AY520" s="1"/>
      <c r="AZ520" s="1"/>
    </row>
    <row r="521" ht="14.5" spans="49:52">
      <c r="AW521" s="1"/>
      <c r="AX521" s="1"/>
      <c r="AY521" s="1"/>
      <c r="AZ521" s="1"/>
    </row>
    <row r="522" ht="14.5" spans="49:52">
      <c r="AW522" s="1"/>
      <c r="AX522" s="1"/>
      <c r="AY522" s="1"/>
      <c r="AZ522" s="1"/>
    </row>
    <row r="523" ht="14.5" spans="49:52">
      <c r="AW523" s="1"/>
      <c r="AX523" s="1"/>
      <c r="AY523" s="1"/>
      <c r="AZ523" s="1"/>
    </row>
    <row r="524" ht="14.5" spans="49:52">
      <c r="AW524" s="1"/>
      <c r="AX524" s="1"/>
      <c r="AY524" s="1"/>
      <c r="AZ524" s="1"/>
    </row>
    <row r="525" ht="14.5" spans="49:52">
      <c r="AW525" s="1"/>
      <c r="AX525" s="1"/>
      <c r="AY525" s="1"/>
      <c r="AZ525" s="1"/>
    </row>
    <row r="526" ht="14.5" spans="49:52">
      <c r="AW526" s="1"/>
      <c r="AX526" s="1"/>
      <c r="AY526" s="1"/>
      <c r="AZ526" s="1"/>
    </row>
    <row r="527" ht="14.5" spans="49:52">
      <c r="AW527" s="1"/>
      <c r="AX527" s="1"/>
      <c r="AY527" s="1"/>
      <c r="AZ527" s="1"/>
    </row>
    <row r="528" ht="14.5" spans="49:52">
      <c r="AW528" s="1"/>
      <c r="AX528" s="1"/>
      <c r="AY528" s="1"/>
      <c r="AZ528" s="1"/>
    </row>
    <row r="529" ht="14.5" spans="49:52">
      <c r="AW529" s="1"/>
      <c r="AX529" s="1"/>
      <c r="AY529" s="1"/>
      <c r="AZ529" s="1"/>
    </row>
    <row r="530" ht="14.5" spans="49:52">
      <c r="AW530" s="1"/>
      <c r="AX530" s="1"/>
      <c r="AY530" s="1"/>
      <c r="AZ530" s="1"/>
    </row>
    <row r="531" ht="14.5" spans="49:52">
      <c r="AW531" s="1"/>
      <c r="AX531" s="1"/>
      <c r="AY531" s="1"/>
      <c r="AZ531" s="1"/>
    </row>
    <row r="532" ht="14.5" spans="49:52">
      <c r="AW532" s="1"/>
      <c r="AX532" s="1"/>
      <c r="AY532" s="1"/>
      <c r="AZ532" s="1"/>
    </row>
    <row r="533" ht="14.5" spans="49:52">
      <c r="AW533" s="1"/>
      <c r="AX533" s="1"/>
      <c r="AY533" s="1"/>
      <c r="AZ533" s="1"/>
    </row>
    <row r="534" ht="14.5" spans="49:52">
      <c r="AW534" s="1"/>
      <c r="AX534" s="1"/>
      <c r="AY534" s="1"/>
      <c r="AZ534" s="1"/>
    </row>
    <row r="535" ht="14.5" spans="49:52">
      <c r="AW535" s="1"/>
      <c r="AX535" s="1"/>
      <c r="AY535" s="1"/>
      <c r="AZ535" s="1"/>
    </row>
    <row r="536" ht="14.5" spans="49:52">
      <c r="AW536" s="1"/>
      <c r="AX536" s="1"/>
      <c r="AY536" s="1"/>
      <c r="AZ536" s="1"/>
    </row>
    <row r="537" ht="14.5" spans="49:52">
      <c r="AW537" s="1"/>
      <c r="AX537" s="1"/>
      <c r="AY537" s="1"/>
      <c r="AZ537" s="1"/>
    </row>
    <row r="538" ht="14.5" spans="49:52">
      <c r="AW538" s="1"/>
      <c r="AX538" s="1"/>
      <c r="AY538" s="1"/>
      <c r="AZ538" s="1"/>
    </row>
    <row r="539" ht="14.5" spans="49:52">
      <c r="AW539" s="1"/>
      <c r="AX539" s="1"/>
      <c r="AY539" s="1"/>
      <c r="AZ539" s="1"/>
    </row>
    <row r="540" ht="14.5" spans="49:52">
      <c r="AW540" s="1"/>
      <c r="AX540" s="1"/>
      <c r="AY540" s="1"/>
      <c r="AZ540" s="1"/>
    </row>
    <row r="541" ht="14.5" spans="49:52">
      <c r="AW541" s="1"/>
      <c r="AX541" s="1"/>
      <c r="AY541" s="1"/>
      <c r="AZ541" s="1"/>
    </row>
    <row r="542" ht="14.5" spans="49:52">
      <c r="AW542" s="1"/>
      <c r="AX542" s="1"/>
      <c r="AY542" s="1"/>
      <c r="AZ542" s="1"/>
    </row>
    <row r="543" ht="14.5" spans="49:52">
      <c r="AW543" s="1"/>
      <c r="AX543" s="1"/>
      <c r="AY543" s="1"/>
      <c r="AZ543" s="1"/>
    </row>
    <row r="544" ht="14.5" spans="49:52">
      <c r="AW544" s="1"/>
      <c r="AX544" s="1"/>
      <c r="AY544" s="1"/>
      <c r="AZ544" s="1"/>
    </row>
    <row r="545" ht="14.5" spans="49:52">
      <c r="AW545" s="1"/>
      <c r="AX545" s="1"/>
      <c r="AY545" s="1"/>
      <c r="AZ545" s="1"/>
    </row>
    <row r="546" ht="14.5" spans="49:52">
      <c r="AW546" s="1"/>
      <c r="AX546" s="1"/>
      <c r="AY546" s="1"/>
      <c r="AZ546" s="1"/>
    </row>
    <row r="547" ht="14.5" spans="49:52">
      <c r="AW547" s="1"/>
      <c r="AX547" s="1"/>
      <c r="AY547" s="1"/>
      <c r="AZ547" s="1"/>
    </row>
    <row r="548" ht="14.5" spans="49:52">
      <c r="AW548" s="1"/>
      <c r="AX548" s="1"/>
      <c r="AY548" s="1"/>
      <c r="AZ548" s="1"/>
    </row>
    <row r="549" ht="14.5" spans="49:52">
      <c r="AW549" s="1"/>
      <c r="AX549" s="1"/>
      <c r="AY549" s="1"/>
      <c r="AZ549" s="1"/>
    </row>
    <row r="550" ht="14.5" spans="49:52">
      <c r="AW550" s="1"/>
      <c r="AX550" s="1"/>
      <c r="AY550" s="1"/>
      <c r="AZ550" s="1"/>
    </row>
    <row r="551" ht="14.5" spans="49:52">
      <c r="AW551" s="1"/>
      <c r="AX551" s="1"/>
      <c r="AY551" s="1"/>
      <c r="AZ551" s="1"/>
    </row>
    <row r="552" ht="14.5" spans="49:52">
      <c r="AW552" s="1"/>
      <c r="AX552" s="1"/>
      <c r="AY552" s="1"/>
      <c r="AZ552" s="1"/>
    </row>
    <row r="553" ht="14.5" spans="49:52">
      <c r="AW553" s="1"/>
      <c r="AX553" s="1"/>
      <c r="AY553" s="1"/>
      <c r="AZ553" s="1"/>
    </row>
    <row r="554" ht="14.5" spans="49:52">
      <c r="AW554" s="1"/>
      <c r="AX554" s="1"/>
      <c r="AY554" s="1"/>
      <c r="AZ554" s="1"/>
    </row>
    <row r="555" ht="14.5" spans="49:52">
      <c r="AW555" s="1"/>
      <c r="AX555" s="1"/>
      <c r="AY555" s="1"/>
      <c r="AZ555" s="1"/>
    </row>
    <row r="556" ht="14.5" spans="49:52">
      <c r="AW556" s="1"/>
      <c r="AX556" s="1"/>
      <c r="AY556" s="1"/>
      <c r="AZ556" s="1"/>
    </row>
    <row r="557" ht="14.5" spans="49:52">
      <c r="AW557" s="1"/>
      <c r="AX557" s="1"/>
      <c r="AY557" s="1"/>
      <c r="AZ557" s="1"/>
    </row>
    <row r="558" ht="14.5" spans="49:52">
      <c r="AW558" s="1"/>
      <c r="AX558" s="1"/>
      <c r="AY558" s="1"/>
      <c r="AZ558" s="1"/>
    </row>
    <row r="559" ht="14.5" spans="49:52">
      <c r="AW559" s="1"/>
      <c r="AX559" s="1"/>
      <c r="AY559" s="1"/>
      <c r="AZ559" s="1"/>
    </row>
    <row r="560" ht="14.5" spans="49:52">
      <c r="AW560" s="1"/>
      <c r="AX560" s="1"/>
      <c r="AY560" s="1"/>
      <c r="AZ560" s="1"/>
    </row>
    <row r="561" ht="14.5" spans="49:52">
      <c r="AW561" s="1"/>
      <c r="AX561" s="1"/>
      <c r="AY561" s="1"/>
      <c r="AZ561" s="1"/>
    </row>
    <row r="562" ht="14.5" spans="49:52">
      <c r="AW562" s="1"/>
      <c r="AX562" s="1"/>
      <c r="AY562" s="1"/>
      <c r="AZ562" s="1"/>
    </row>
    <row r="563" ht="14.5" spans="49:52">
      <c r="AW563" s="1"/>
      <c r="AX563" s="1"/>
      <c r="AY563" s="1"/>
      <c r="AZ563" s="1"/>
    </row>
    <row r="564" ht="14.5" spans="49:52">
      <c r="AW564" s="1"/>
      <c r="AX564" s="1"/>
      <c r="AY564" s="1"/>
      <c r="AZ564" s="1"/>
    </row>
    <row r="565" ht="14.5" spans="49:52">
      <c r="AW565" s="1"/>
      <c r="AX565" s="1"/>
      <c r="AY565" s="1"/>
      <c r="AZ565" s="1"/>
    </row>
    <row r="566" ht="14.5" spans="49:52">
      <c r="AW566" s="1"/>
      <c r="AX566" s="1"/>
      <c r="AY566" s="1"/>
      <c r="AZ566" s="1"/>
    </row>
    <row r="567" ht="14.5" spans="49:52">
      <c r="AW567" s="1"/>
      <c r="AX567" s="1"/>
      <c r="AY567" s="1"/>
      <c r="AZ567" s="1"/>
    </row>
    <row r="568" ht="14.5" spans="49:52">
      <c r="AW568" s="1"/>
      <c r="AX568" s="1"/>
      <c r="AY568" s="1"/>
      <c r="AZ568" s="1"/>
    </row>
    <row r="569" ht="14.5" spans="49:52">
      <c r="AW569" s="1"/>
      <c r="AX569" s="1"/>
      <c r="AY569" s="1"/>
      <c r="AZ569" s="1"/>
    </row>
    <row r="570" ht="14.5" spans="49:52">
      <c r="AW570" s="1"/>
      <c r="AX570" s="1"/>
      <c r="AY570" s="1"/>
      <c r="AZ570" s="1"/>
    </row>
    <row r="571" ht="14.5" spans="49:52">
      <c r="AW571" s="1"/>
      <c r="AX571" s="1"/>
      <c r="AY571" s="1"/>
      <c r="AZ571" s="1"/>
    </row>
    <row r="572" ht="14.5" spans="49:52">
      <c r="AW572" s="1"/>
      <c r="AX572" s="1"/>
      <c r="AY572" s="1"/>
      <c r="AZ572" s="1"/>
    </row>
    <row r="573" ht="14.5" spans="49:52">
      <c r="AW573" s="1"/>
      <c r="AX573" s="1"/>
      <c r="AY573" s="1"/>
      <c r="AZ573" s="1"/>
    </row>
    <row r="574" ht="14.5" spans="49:52">
      <c r="AW574" s="1"/>
      <c r="AX574" s="1"/>
      <c r="AY574" s="1"/>
      <c r="AZ574" s="1"/>
    </row>
    <row r="575" ht="14.5" spans="49:52">
      <c r="AW575" s="1"/>
      <c r="AX575" s="1"/>
      <c r="AY575" s="1"/>
      <c r="AZ575" s="1"/>
    </row>
    <row r="576" ht="14.5" spans="49:52">
      <c r="AW576" s="1"/>
      <c r="AX576" s="1"/>
      <c r="AY576" s="1"/>
      <c r="AZ576" s="1"/>
    </row>
    <row r="577" ht="14.5" spans="49:52">
      <c r="AW577" s="1"/>
      <c r="AX577" s="1"/>
      <c r="AY577" s="1"/>
      <c r="AZ577" s="1"/>
    </row>
    <row r="578" ht="14.5" spans="49:52">
      <c r="AW578" s="1"/>
      <c r="AX578" s="1"/>
      <c r="AY578" s="1"/>
      <c r="AZ578" s="1"/>
    </row>
    <row r="579" ht="14.5" spans="49:52">
      <c r="AW579" s="1"/>
      <c r="AX579" s="1"/>
      <c r="AY579" s="1"/>
      <c r="AZ579" s="1"/>
    </row>
    <row r="580" ht="14.5" spans="49:52">
      <c r="AW580" s="1"/>
      <c r="AX580" s="1"/>
      <c r="AY580" s="1"/>
      <c r="AZ580" s="1"/>
    </row>
    <row r="581" ht="14.5" spans="49:52">
      <c r="AW581" s="1"/>
      <c r="AX581" s="1"/>
      <c r="AY581" s="1"/>
      <c r="AZ581" s="1"/>
    </row>
    <row r="582" ht="14.5" spans="49:52">
      <c r="AW582" s="1"/>
      <c r="AX582" s="1"/>
      <c r="AY582" s="1"/>
      <c r="AZ582" s="1"/>
    </row>
    <row r="583" ht="14.5" spans="49:52">
      <c r="AW583" s="1"/>
      <c r="AX583" s="1"/>
      <c r="AY583" s="1"/>
      <c r="AZ583" s="1"/>
    </row>
    <row r="584" ht="14.5" spans="49:52">
      <c r="AW584" s="1"/>
      <c r="AX584" s="1"/>
      <c r="AY584" s="1"/>
      <c r="AZ584" s="1"/>
    </row>
    <row r="585" ht="14.5" spans="49:52">
      <c r="AW585" s="1"/>
      <c r="AX585" s="1"/>
      <c r="AY585" s="1"/>
      <c r="AZ585" s="1"/>
    </row>
    <row r="586" ht="14.5" spans="49:52">
      <c r="AW586" s="1"/>
      <c r="AX586" s="1"/>
      <c r="AY586" s="1"/>
      <c r="AZ586" s="1"/>
    </row>
    <row r="587" ht="14.5" spans="49:52">
      <c r="AW587" s="1"/>
      <c r="AX587" s="1"/>
      <c r="AY587" s="1"/>
      <c r="AZ587" s="1"/>
    </row>
    <row r="588" ht="14.5" spans="49:52">
      <c r="AW588" s="1"/>
      <c r="AX588" s="1"/>
      <c r="AY588" s="1"/>
      <c r="AZ588" s="1"/>
    </row>
    <row r="589" ht="14.5" spans="49:52">
      <c r="AW589" s="1"/>
      <c r="AX589" s="1"/>
      <c r="AY589" s="1"/>
      <c r="AZ589" s="1"/>
    </row>
    <row r="590" ht="14.5" spans="49:52">
      <c r="AW590" s="1"/>
      <c r="AX590" s="1"/>
      <c r="AY590" s="1"/>
      <c r="AZ590" s="1"/>
    </row>
    <row r="591" ht="14.5" spans="49:52">
      <c r="AW591" s="1"/>
      <c r="AX591" s="1"/>
      <c r="AY591" s="1"/>
      <c r="AZ591" s="1"/>
    </row>
    <row r="592" ht="14.5" spans="49:52">
      <c r="AW592" s="1"/>
      <c r="AX592" s="1"/>
      <c r="AY592" s="1"/>
      <c r="AZ592" s="1"/>
    </row>
    <row r="593" ht="14.5" spans="49:52">
      <c r="AW593" s="1"/>
      <c r="AX593" s="1"/>
      <c r="AY593" s="1"/>
      <c r="AZ593" s="1"/>
    </row>
    <row r="594" ht="14.5" spans="49:52">
      <c r="AW594" s="1"/>
      <c r="AX594" s="1"/>
      <c r="AY594" s="1"/>
      <c r="AZ594" s="1"/>
    </row>
    <row r="595" ht="14.5" spans="49:52">
      <c r="AW595" s="1"/>
      <c r="AX595" s="1"/>
      <c r="AY595" s="1"/>
      <c r="AZ595" s="1"/>
    </row>
    <row r="596" ht="14.5" spans="49:52">
      <c r="AW596" s="1"/>
      <c r="AX596" s="1"/>
      <c r="AY596" s="1"/>
      <c r="AZ596" s="1"/>
    </row>
    <row r="597" ht="14.5" spans="49:52">
      <c r="AW597" s="1"/>
      <c r="AX597" s="1"/>
      <c r="AY597" s="1"/>
      <c r="AZ597" s="1"/>
    </row>
    <row r="598" ht="14.5" spans="49:52">
      <c r="AW598" s="1"/>
      <c r="AX598" s="1"/>
      <c r="AY598" s="1"/>
      <c r="AZ598" s="1"/>
    </row>
    <row r="599" ht="14.5" spans="49:52">
      <c r="AW599" s="1"/>
      <c r="AX599" s="1"/>
      <c r="AY599" s="1"/>
      <c r="AZ599" s="1"/>
    </row>
    <row r="600" ht="14.5" spans="49:52">
      <c r="AW600" s="1"/>
      <c r="AX600" s="1"/>
      <c r="AY600" s="1"/>
      <c r="AZ600" s="1"/>
    </row>
    <row r="601" ht="14.5" spans="49:52">
      <c r="AW601" s="1"/>
      <c r="AX601" s="1"/>
      <c r="AY601" s="1"/>
      <c r="AZ601" s="1"/>
    </row>
    <row r="602" ht="14.5" spans="49:52">
      <c r="AW602" s="1"/>
      <c r="AX602" s="1"/>
      <c r="AY602" s="1"/>
      <c r="AZ602" s="1"/>
    </row>
    <row r="603" ht="14.5" spans="49:52">
      <c r="AW603" s="1"/>
      <c r="AX603" s="1"/>
      <c r="AY603" s="1"/>
      <c r="AZ603" s="1"/>
    </row>
    <row r="604" ht="14.5" spans="49:52">
      <c r="AW604" s="1"/>
      <c r="AX604" s="1"/>
      <c r="AY604" s="1"/>
      <c r="AZ604" s="1"/>
    </row>
    <row r="605" ht="14.5" spans="49:52">
      <c r="AW605" s="1"/>
      <c r="AX605" s="1"/>
      <c r="AY605" s="1"/>
      <c r="AZ605" s="1"/>
    </row>
    <row r="606" ht="14.5" spans="49:52">
      <c r="AW606" s="1"/>
      <c r="AX606" s="1"/>
      <c r="AY606" s="1"/>
      <c r="AZ606" s="1"/>
    </row>
    <row r="607" ht="14.5" spans="49:52">
      <c r="AW607" s="1"/>
      <c r="AX607" s="1"/>
      <c r="AY607" s="1"/>
      <c r="AZ607" s="1"/>
    </row>
    <row r="608" ht="14.5" spans="49:52">
      <c r="AW608" s="1"/>
      <c r="AX608" s="1"/>
      <c r="AY608" s="1"/>
      <c r="AZ608" s="1"/>
    </row>
    <row r="609" ht="14.5" spans="49:52">
      <c r="AW609" s="1"/>
      <c r="AX609" s="1"/>
      <c r="AY609" s="1"/>
      <c r="AZ609" s="1"/>
    </row>
    <row r="610" ht="14.5" spans="49:52">
      <c r="AW610" s="1"/>
      <c r="AX610" s="1"/>
      <c r="AY610" s="1"/>
      <c r="AZ610" s="1"/>
    </row>
    <row r="611" ht="14.5" spans="49:52">
      <c r="AW611" s="1"/>
      <c r="AX611" s="1"/>
      <c r="AY611" s="1"/>
      <c r="AZ611" s="1"/>
    </row>
    <row r="612" ht="14.5" spans="49:52">
      <c r="AW612" s="1"/>
      <c r="AX612" s="1"/>
      <c r="AY612" s="1"/>
      <c r="AZ612" s="1"/>
    </row>
    <row r="613" ht="14.5" spans="49:52">
      <c r="AW613" s="1"/>
      <c r="AX613" s="1"/>
      <c r="AY613" s="1"/>
      <c r="AZ613" s="1"/>
    </row>
    <row r="614" ht="14.5" spans="49:52">
      <c r="AW614" s="1"/>
      <c r="AX614" s="1"/>
      <c r="AY614" s="1"/>
      <c r="AZ614" s="1"/>
    </row>
    <row r="615" ht="14.5" spans="49:52">
      <c r="AW615" s="1"/>
      <c r="AX615" s="1"/>
      <c r="AY615" s="1"/>
      <c r="AZ615" s="1"/>
    </row>
    <row r="616" ht="14.5" spans="49:52">
      <c r="AW616" s="1"/>
      <c r="AX616" s="1"/>
      <c r="AY616" s="1"/>
      <c r="AZ616" s="1"/>
    </row>
    <row r="617" ht="14.5" spans="49:52">
      <c r="AW617" s="1"/>
      <c r="AX617" s="1"/>
      <c r="AY617" s="1"/>
      <c r="AZ617" s="1"/>
    </row>
    <row r="618" ht="14.5" spans="49:52">
      <c r="AW618" s="1"/>
      <c r="AX618" s="1"/>
      <c r="AY618" s="1"/>
      <c r="AZ618" s="1"/>
    </row>
    <row r="619" ht="14.5" spans="49:52">
      <c r="AW619" s="1"/>
      <c r="AX619" s="1"/>
      <c r="AY619" s="1"/>
      <c r="AZ619" s="1"/>
    </row>
    <row r="620" ht="14.5" spans="49:52">
      <c r="AW620" s="1"/>
      <c r="AX620" s="1"/>
      <c r="AY620" s="1"/>
      <c r="AZ620" s="1"/>
    </row>
    <row r="621" ht="14.5" spans="49:52">
      <c r="AW621" s="1"/>
      <c r="AX621" s="1"/>
      <c r="AY621" s="1"/>
      <c r="AZ621" s="1"/>
    </row>
    <row r="622" ht="14.5" spans="49:52">
      <c r="AW622" s="1"/>
      <c r="AX622" s="1"/>
      <c r="AY622" s="1"/>
      <c r="AZ622" s="1"/>
    </row>
    <row r="623" ht="14.5" spans="49:52">
      <c r="AW623" s="1"/>
      <c r="AX623" s="1"/>
      <c r="AY623" s="1"/>
      <c r="AZ623" s="1"/>
    </row>
    <row r="624" ht="14.5" spans="49:52">
      <c r="AW624" s="1"/>
      <c r="AX624" s="1"/>
      <c r="AY624" s="1"/>
      <c r="AZ624" s="1"/>
    </row>
    <row r="625" ht="14.5" spans="49:52">
      <c r="AW625" s="1"/>
      <c r="AX625" s="1"/>
      <c r="AY625" s="1"/>
      <c r="AZ625" s="1"/>
    </row>
    <row r="626" ht="14.5" spans="49:52">
      <c r="AW626" s="1"/>
      <c r="AX626" s="1"/>
      <c r="AY626" s="1"/>
      <c r="AZ626" s="1"/>
    </row>
    <row r="627" ht="14.5" spans="49:52">
      <c r="AW627" s="1"/>
      <c r="AX627" s="1"/>
      <c r="AY627" s="1"/>
      <c r="AZ627" s="1"/>
    </row>
    <row r="628" ht="14.5" spans="49:52">
      <c r="AW628" s="1"/>
      <c r="AX628" s="1"/>
      <c r="AY628" s="1"/>
      <c r="AZ628" s="1"/>
    </row>
    <row r="629" ht="14.5" spans="49:52">
      <c r="AW629" s="1"/>
      <c r="AX629" s="1"/>
      <c r="AY629" s="1"/>
      <c r="AZ629" s="1"/>
    </row>
    <row r="630" ht="14.5" spans="49:52">
      <c r="AW630" s="1"/>
      <c r="AX630" s="1"/>
      <c r="AY630" s="1"/>
      <c r="AZ630" s="1"/>
    </row>
    <row r="631" ht="14.5" spans="49:52">
      <c r="AW631" s="1"/>
      <c r="AX631" s="1"/>
      <c r="AY631" s="1"/>
      <c r="AZ631" s="1"/>
    </row>
    <row r="632" ht="14.5" spans="49:52">
      <c r="AW632" s="1"/>
      <c r="AX632" s="1"/>
      <c r="AY632" s="1"/>
      <c r="AZ632" s="1"/>
    </row>
    <row r="633" ht="14.5" spans="49:52">
      <c r="AW633" s="1"/>
      <c r="AX633" s="1"/>
      <c r="AY633" s="1"/>
      <c r="AZ633" s="1"/>
    </row>
    <row r="634" ht="14.5" spans="49:52">
      <c r="AW634" s="1"/>
      <c r="AX634" s="1"/>
      <c r="AY634" s="1"/>
      <c r="AZ634" s="1"/>
    </row>
    <row r="635" ht="14.5" spans="49:52">
      <c r="AW635" s="1"/>
      <c r="AX635" s="1"/>
      <c r="AY635" s="1"/>
      <c r="AZ635" s="1"/>
    </row>
    <row r="636" ht="14.5" spans="49:52">
      <c r="AW636" s="1"/>
      <c r="AX636" s="1"/>
      <c r="AY636" s="1"/>
      <c r="AZ636" s="1"/>
    </row>
    <row r="637" ht="14.5" spans="49:52">
      <c r="AW637" s="1"/>
      <c r="AX637" s="1"/>
      <c r="AY637" s="1"/>
      <c r="AZ637" s="1"/>
    </row>
    <row r="638" ht="14.5" spans="49:52">
      <c r="AW638" s="1"/>
      <c r="AX638" s="1"/>
      <c r="AY638" s="1"/>
      <c r="AZ638" s="1"/>
    </row>
    <row r="639" ht="14.5" spans="49:52">
      <c r="AW639" s="1"/>
      <c r="AX639" s="1"/>
      <c r="AY639" s="1"/>
      <c r="AZ639" s="1"/>
    </row>
    <row r="640" ht="14.5" spans="49:52">
      <c r="AW640" s="1"/>
      <c r="AX640" s="1"/>
      <c r="AY640" s="1"/>
      <c r="AZ640" s="1"/>
    </row>
    <row r="641" ht="14.5" spans="49:52">
      <c r="AW641" s="1"/>
      <c r="AX641" s="1"/>
      <c r="AY641" s="1"/>
      <c r="AZ641" s="1"/>
    </row>
    <row r="642" ht="14.5" spans="49:52">
      <c r="AW642" s="1"/>
      <c r="AX642" s="1"/>
      <c r="AY642" s="1"/>
      <c r="AZ642" s="1"/>
    </row>
    <row r="643" ht="14.5" spans="49:52">
      <c r="AW643" s="1"/>
      <c r="AX643" s="1"/>
      <c r="AY643" s="1"/>
      <c r="AZ643" s="1"/>
    </row>
    <row r="644" ht="14.5" spans="49:52">
      <c r="AW644" s="1"/>
      <c r="AX644" s="1"/>
      <c r="AY644" s="1"/>
      <c r="AZ644" s="1"/>
    </row>
    <row r="645" ht="14.5" spans="49:52">
      <c r="AW645" s="1"/>
      <c r="AX645" s="1"/>
      <c r="AY645" s="1"/>
      <c r="AZ645" s="1"/>
    </row>
    <row r="646" ht="14.5" spans="49:52">
      <c r="AW646" s="1"/>
      <c r="AX646" s="1"/>
      <c r="AY646" s="1"/>
      <c r="AZ646" s="1"/>
    </row>
    <row r="647" ht="14.5" spans="49:52">
      <c r="AW647" s="1"/>
      <c r="AX647" s="1"/>
      <c r="AY647" s="1"/>
      <c r="AZ647" s="1"/>
    </row>
    <row r="648" ht="14.5" spans="49:52">
      <c r="AW648" s="1"/>
      <c r="AX648" s="1"/>
      <c r="AY648" s="1"/>
      <c r="AZ648" s="1"/>
    </row>
    <row r="649" ht="14.5" spans="49:52">
      <c r="AW649" s="1"/>
      <c r="AX649" s="1"/>
      <c r="AY649" s="1"/>
      <c r="AZ649" s="1"/>
    </row>
    <row r="650" ht="14.5" spans="49:52">
      <c r="AW650" s="1"/>
      <c r="AX650" s="1"/>
      <c r="AY650" s="1"/>
      <c r="AZ650" s="1"/>
    </row>
    <row r="651" ht="14.5" spans="49:52">
      <c r="AW651" s="1"/>
      <c r="AX651" s="1"/>
      <c r="AY651" s="1"/>
      <c r="AZ651" s="1"/>
    </row>
    <row r="652" ht="14.5" spans="49:52">
      <c r="AW652" s="1"/>
      <c r="AX652" s="1"/>
      <c r="AY652" s="1"/>
      <c r="AZ652" s="1"/>
    </row>
    <row r="653" ht="14.5" spans="49:52">
      <c r="AW653" s="1"/>
      <c r="AX653" s="1"/>
      <c r="AY653" s="1"/>
      <c r="AZ653" s="1"/>
    </row>
    <row r="654" ht="14.5" spans="49:52">
      <c r="AW654" s="1"/>
      <c r="AX654" s="1"/>
      <c r="AY654" s="1"/>
      <c r="AZ654" s="1"/>
    </row>
    <row r="655" ht="14.5" spans="49:52">
      <c r="AW655" s="1"/>
      <c r="AX655" s="1"/>
      <c r="AY655" s="1"/>
      <c r="AZ655" s="1"/>
    </row>
    <row r="656" ht="14.5" spans="49:52">
      <c r="AW656" s="1"/>
      <c r="AX656" s="1"/>
      <c r="AY656" s="1"/>
      <c r="AZ656" s="1"/>
    </row>
    <row r="657" ht="14.5" spans="49:52">
      <c r="AW657" s="1"/>
      <c r="AX657" s="1"/>
      <c r="AY657" s="1"/>
      <c r="AZ657" s="1"/>
    </row>
    <row r="658" ht="14.5" spans="49:52">
      <c r="AW658" s="1"/>
      <c r="AX658" s="1"/>
      <c r="AY658" s="1"/>
      <c r="AZ658" s="1"/>
    </row>
    <row r="659" ht="14.5" spans="49:52">
      <c r="AW659" s="1"/>
      <c r="AX659" s="1"/>
      <c r="AY659" s="1"/>
      <c r="AZ659" s="1"/>
    </row>
    <row r="660" ht="14.5" spans="49:52">
      <c r="AW660" s="1"/>
      <c r="AX660" s="1"/>
      <c r="AY660" s="1"/>
      <c r="AZ660" s="1"/>
    </row>
    <row r="661" ht="14.5" spans="49:52">
      <c r="AW661" s="1"/>
      <c r="AX661" s="1"/>
      <c r="AY661" s="1"/>
      <c r="AZ661" s="1"/>
    </row>
    <row r="662" ht="14.5" spans="49:52">
      <c r="AW662" s="1"/>
      <c r="AX662" s="1"/>
      <c r="AY662" s="1"/>
      <c r="AZ662" s="1"/>
    </row>
    <row r="663" ht="14.5" spans="49:52">
      <c r="AW663" s="1"/>
      <c r="AX663" s="1"/>
      <c r="AY663" s="1"/>
      <c r="AZ663" s="1"/>
    </row>
    <row r="664" ht="14.5" spans="49:52">
      <c r="AW664" s="1"/>
      <c r="AX664" s="1"/>
      <c r="AY664" s="1"/>
      <c r="AZ664" s="1"/>
    </row>
    <row r="665" ht="14.5" spans="49:52">
      <c r="AW665" s="1"/>
      <c r="AX665" s="1"/>
      <c r="AY665" s="1"/>
      <c r="AZ665" s="1"/>
    </row>
    <row r="666" ht="14.5" spans="49:52">
      <c r="AW666" s="1"/>
      <c r="AX666" s="1"/>
      <c r="AY666" s="1"/>
      <c r="AZ666" s="1"/>
    </row>
    <row r="667" ht="14.5" spans="49:52">
      <c r="AW667" s="1"/>
      <c r="AX667" s="1"/>
      <c r="AY667" s="1"/>
      <c r="AZ667" s="1"/>
    </row>
    <row r="668" ht="14.5" spans="49:52">
      <c r="AW668" s="1"/>
      <c r="AX668" s="1"/>
      <c r="AY668" s="1"/>
      <c r="AZ668" s="1"/>
    </row>
    <row r="669" ht="14.5" spans="49:52">
      <c r="AW669" s="1"/>
      <c r="AX669" s="1"/>
      <c r="AY669" s="1"/>
      <c r="AZ669" s="1"/>
    </row>
    <row r="670" ht="14.5" spans="49:52">
      <c r="AW670" s="1"/>
      <c r="AX670" s="1"/>
      <c r="AY670" s="1"/>
      <c r="AZ670" s="1"/>
    </row>
    <row r="671" ht="14.5" spans="49:52">
      <c r="AW671" s="1"/>
      <c r="AX671" s="1"/>
      <c r="AY671" s="1"/>
      <c r="AZ671" s="1"/>
    </row>
    <row r="672" ht="14.5" spans="49:52">
      <c r="AW672" s="1"/>
      <c r="AX672" s="1"/>
      <c r="AY672" s="1"/>
      <c r="AZ672" s="1"/>
    </row>
    <row r="673" ht="14.5" spans="49:52">
      <c r="AW673" s="1"/>
      <c r="AX673" s="1"/>
      <c r="AY673" s="1"/>
      <c r="AZ673" s="1"/>
    </row>
    <row r="674" ht="14.5" spans="49:52">
      <c r="AW674" s="1"/>
      <c r="AX674" s="1"/>
      <c r="AY674" s="1"/>
      <c r="AZ674" s="1"/>
    </row>
    <row r="675" ht="14.5" spans="49:52">
      <c r="AW675" s="1"/>
      <c r="AX675" s="1"/>
      <c r="AY675" s="1"/>
      <c r="AZ675" s="1"/>
    </row>
    <row r="676" ht="14.5" spans="49:52">
      <c r="AW676" s="1"/>
      <c r="AX676" s="1"/>
      <c r="AY676" s="1"/>
      <c r="AZ676" s="1"/>
    </row>
    <row r="677" ht="14.5" spans="49:52">
      <c r="AW677" s="1"/>
      <c r="AX677" s="1"/>
      <c r="AY677" s="1"/>
      <c r="AZ677" s="1"/>
    </row>
    <row r="678" ht="14.5" spans="49:52">
      <c r="AW678" s="1"/>
      <c r="AX678" s="1"/>
      <c r="AY678" s="1"/>
      <c r="AZ678" s="1"/>
    </row>
    <row r="679" ht="14.5" spans="49:52">
      <c r="AW679" s="1"/>
      <c r="AX679" s="1"/>
      <c r="AY679" s="1"/>
      <c r="AZ679" s="1"/>
    </row>
    <row r="680" ht="14.5" spans="49:52">
      <c r="AW680" s="1"/>
      <c r="AX680" s="1"/>
      <c r="AY680" s="1"/>
      <c r="AZ680" s="1"/>
    </row>
    <row r="681" ht="14.5" spans="49:52">
      <c r="AW681" s="1"/>
      <c r="AX681" s="1"/>
      <c r="AY681" s="1"/>
      <c r="AZ681" s="1"/>
    </row>
    <row r="682" ht="14.5" spans="49:52">
      <c r="AW682" s="1"/>
      <c r="AX682" s="1"/>
      <c r="AY682" s="1"/>
      <c r="AZ682" s="1"/>
    </row>
    <row r="683" ht="14.5" spans="49:52">
      <c r="AW683" s="1"/>
      <c r="AX683" s="1"/>
      <c r="AY683" s="1"/>
      <c r="AZ683" s="1"/>
    </row>
    <row r="684" ht="14.5" spans="49:52">
      <c r="AW684" s="1"/>
      <c r="AX684" s="1"/>
      <c r="AY684" s="1"/>
      <c r="AZ684" s="1"/>
    </row>
    <row r="685" ht="14.5" spans="49:52">
      <c r="AW685" s="1"/>
      <c r="AX685" s="1"/>
      <c r="AY685" s="1"/>
      <c r="AZ685" s="1"/>
    </row>
    <row r="686" ht="14.5" spans="49:52">
      <c r="AW686" s="1"/>
      <c r="AX686" s="1"/>
      <c r="AY686" s="1"/>
      <c r="AZ686" s="1"/>
    </row>
    <row r="687" ht="14.5" spans="49:52">
      <c r="AW687" s="1"/>
      <c r="AX687" s="1"/>
      <c r="AY687" s="1"/>
      <c r="AZ687" s="1"/>
    </row>
    <row r="688" ht="14.5" spans="49:52">
      <c r="AW688" s="1"/>
      <c r="AX688" s="1"/>
      <c r="AY688" s="1"/>
      <c r="AZ688" s="1"/>
    </row>
    <row r="689" ht="14.5" spans="49:52">
      <c r="AW689" s="1"/>
      <c r="AX689" s="1"/>
      <c r="AY689" s="1"/>
      <c r="AZ689" s="1"/>
    </row>
    <row r="690" ht="14.5" spans="49:52">
      <c r="AW690" s="1"/>
      <c r="AX690" s="1"/>
      <c r="AY690" s="1"/>
      <c r="AZ690" s="1"/>
    </row>
    <row r="691" ht="14.5" spans="49:52">
      <c r="AW691" s="1"/>
      <c r="AX691" s="1"/>
      <c r="AY691" s="1"/>
      <c r="AZ691" s="1"/>
    </row>
    <row r="692" ht="14.5" spans="49:52">
      <c r="AW692" s="1"/>
      <c r="AX692" s="1"/>
      <c r="AY692" s="1"/>
      <c r="AZ692" s="1"/>
    </row>
    <row r="693" ht="14.5" spans="49:52">
      <c r="AW693" s="1"/>
      <c r="AX693" s="1"/>
      <c r="AY693" s="1"/>
      <c r="AZ693" s="1"/>
    </row>
    <row r="694" ht="14.5" spans="49:52">
      <c r="AW694" s="1"/>
      <c r="AX694" s="1"/>
      <c r="AY694" s="1"/>
      <c r="AZ694" s="1"/>
    </row>
    <row r="695" ht="14.5" spans="49:52">
      <c r="AW695" s="1"/>
      <c r="AX695" s="1"/>
      <c r="AY695" s="1"/>
      <c r="AZ695" s="1"/>
    </row>
    <row r="696" ht="14.5" spans="49:52">
      <c r="AW696" s="1"/>
      <c r="AX696" s="1"/>
      <c r="AY696" s="1"/>
      <c r="AZ696" s="1"/>
    </row>
    <row r="697" ht="14.5" spans="49:52">
      <c r="AW697" s="1"/>
      <c r="AX697" s="1"/>
      <c r="AY697" s="1"/>
      <c r="AZ697" s="1"/>
    </row>
    <row r="698" ht="14.5" spans="49:52">
      <c r="AW698" s="1"/>
      <c r="AX698" s="1"/>
      <c r="AY698" s="1"/>
      <c r="AZ698" s="1"/>
    </row>
    <row r="699" ht="14.5" spans="49:52">
      <c r="AW699" s="1"/>
      <c r="AX699" s="1"/>
      <c r="AY699" s="1"/>
      <c r="AZ699" s="1"/>
    </row>
    <row r="700" ht="14.5" spans="49:52">
      <c r="AW700" s="1"/>
      <c r="AX700" s="1"/>
      <c r="AY700" s="1"/>
      <c r="AZ700" s="1"/>
    </row>
    <row r="701" ht="14.5" spans="49:52">
      <c r="AW701" s="1"/>
      <c r="AX701" s="1"/>
      <c r="AY701" s="1"/>
      <c r="AZ701" s="1"/>
    </row>
    <row r="702" ht="14.5" spans="49:52">
      <c r="AW702" s="1"/>
      <c r="AX702" s="1"/>
      <c r="AY702" s="1"/>
      <c r="AZ702" s="1"/>
    </row>
    <row r="703" ht="14.5" spans="49:52">
      <c r="AW703" s="1"/>
      <c r="AX703" s="1"/>
      <c r="AY703" s="1"/>
      <c r="AZ703" s="1"/>
    </row>
    <row r="704" ht="14.5" spans="49:52">
      <c r="AW704" s="1"/>
      <c r="AX704" s="1"/>
      <c r="AY704" s="1"/>
      <c r="AZ704" s="1"/>
    </row>
    <row r="705" ht="14.5" spans="49:52">
      <c r="AW705" s="1"/>
      <c r="AX705" s="1"/>
      <c r="AY705" s="1"/>
      <c r="AZ705" s="1"/>
    </row>
    <row r="706" ht="14.5" spans="49:52">
      <c r="AW706" s="1"/>
      <c r="AX706" s="1"/>
      <c r="AY706" s="1"/>
      <c r="AZ706" s="1"/>
    </row>
    <row r="707" ht="14.5" spans="49:52">
      <c r="AW707" s="1"/>
      <c r="AX707" s="1"/>
      <c r="AY707" s="1"/>
      <c r="AZ707" s="1"/>
    </row>
    <row r="708" ht="14.5" spans="49:52">
      <c r="AW708" s="1"/>
      <c r="AX708" s="1"/>
      <c r="AY708" s="1"/>
      <c r="AZ708" s="1"/>
    </row>
    <row r="709" ht="14.5" spans="49:52">
      <c r="AW709" s="1"/>
      <c r="AX709" s="1"/>
      <c r="AY709" s="1"/>
      <c r="AZ709" s="1"/>
    </row>
    <row r="710" ht="14.5" spans="49:52">
      <c r="AW710" s="1"/>
      <c r="AX710" s="1"/>
      <c r="AY710" s="1"/>
      <c r="AZ710" s="1"/>
    </row>
    <row r="711" ht="14.5" spans="49:52">
      <c r="AW711" s="1"/>
      <c r="AX711" s="1"/>
      <c r="AY711" s="1"/>
      <c r="AZ711" s="1"/>
    </row>
    <row r="712" ht="14.5" spans="49:52">
      <c r="AW712" s="1"/>
      <c r="AX712" s="1"/>
      <c r="AY712" s="1"/>
      <c r="AZ712" s="1"/>
    </row>
    <row r="713" ht="14.5" spans="49:52">
      <c r="AW713" s="1"/>
      <c r="AX713" s="1"/>
      <c r="AY713" s="1"/>
      <c r="AZ713" s="1"/>
    </row>
    <row r="714" ht="14.5" spans="49:52">
      <c r="AW714" s="1"/>
      <c r="AX714" s="1"/>
      <c r="AY714" s="1"/>
      <c r="AZ714" s="1"/>
    </row>
    <row r="715" ht="14.5" spans="49:52">
      <c r="AW715" s="1"/>
      <c r="AX715" s="1"/>
      <c r="AY715" s="1"/>
      <c r="AZ715" s="1"/>
    </row>
    <row r="716" ht="14.5" spans="49:52">
      <c r="AW716" s="1"/>
      <c r="AX716" s="1"/>
      <c r="AY716" s="1"/>
      <c r="AZ716" s="1"/>
    </row>
    <row r="717" ht="14.5" spans="49:52">
      <c r="AW717" s="1"/>
      <c r="AX717" s="1"/>
      <c r="AY717" s="1"/>
      <c r="AZ717" s="1"/>
    </row>
    <row r="718" ht="14.5" spans="49:52">
      <c r="AW718" s="1"/>
      <c r="AX718" s="1"/>
      <c r="AY718" s="1"/>
      <c r="AZ718" s="1"/>
    </row>
    <row r="719" ht="14.5" spans="49:52">
      <c r="AW719" s="1"/>
      <c r="AX719" s="1"/>
      <c r="AY719" s="1"/>
      <c r="AZ719" s="1"/>
    </row>
    <row r="720" ht="14.5" spans="49:52">
      <c r="AW720" s="1"/>
      <c r="AX720" s="1"/>
      <c r="AY720" s="1"/>
      <c r="AZ720" s="1"/>
    </row>
    <row r="721" ht="14.5" spans="49:52">
      <c r="AW721" s="1"/>
      <c r="AX721" s="1"/>
      <c r="AY721" s="1"/>
      <c r="AZ721" s="1"/>
    </row>
    <row r="722" ht="14.5" spans="49:52">
      <c r="AW722" s="1"/>
      <c r="AX722" s="1"/>
      <c r="AY722" s="1"/>
      <c r="AZ722" s="1"/>
    </row>
    <row r="723" ht="14.5" spans="49:52">
      <c r="AW723" s="1"/>
      <c r="AX723" s="1"/>
      <c r="AY723" s="1"/>
      <c r="AZ723" s="1"/>
    </row>
    <row r="724" ht="14.5" spans="49:52">
      <c r="AW724" s="1"/>
      <c r="AX724" s="1"/>
      <c r="AY724" s="1"/>
      <c r="AZ724" s="1"/>
    </row>
    <row r="725" ht="14.5" spans="49:52">
      <c r="AW725" s="1"/>
      <c r="AX725" s="1"/>
      <c r="AY725" s="1"/>
      <c r="AZ725" s="1"/>
    </row>
    <row r="726" ht="14.5" spans="49:52">
      <c r="AW726" s="1"/>
      <c r="AX726" s="1"/>
      <c r="AY726" s="1"/>
      <c r="AZ726" s="1"/>
    </row>
    <row r="727" ht="14.5" spans="49:52">
      <c r="AW727" s="1"/>
      <c r="AX727" s="1"/>
      <c r="AY727" s="1"/>
      <c r="AZ727" s="1"/>
    </row>
    <row r="728" ht="14.5" spans="49:52">
      <c r="AW728" s="1"/>
      <c r="AX728" s="1"/>
      <c r="AY728" s="1"/>
      <c r="AZ728" s="1"/>
    </row>
    <row r="729" ht="14.5" spans="49:52">
      <c r="AW729" s="1"/>
      <c r="AX729" s="1"/>
      <c r="AY729" s="1"/>
      <c r="AZ729" s="1"/>
    </row>
    <row r="730" ht="14.5" spans="49:52">
      <c r="AW730" s="1"/>
      <c r="AX730" s="1"/>
      <c r="AY730" s="1"/>
      <c r="AZ730" s="1"/>
    </row>
    <row r="731" ht="14.5" spans="49:52">
      <c r="AW731" s="1"/>
      <c r="AX731" s="1"/>
      <c r="AY731" s="1"/>
      <c r="AZ731" s="1"/>
    </row>
    <row r="732" ht="14.5" spans="49:52">
      <c r="AW732" s="1"/>
      <c r="AX732" s="1"/>
      <c r="AY732" s="1"/>
      <c r="AZ732" s="1"/>
    </row>
    <row r="733" ht="14.5" spans="49:52">
      <c r="AW733" s="1"/>
      <c r="AX733" s="1"/>
      <c r="AY733" s="1"/>
      <c r="AZ733" s="1"/>
    </row>
    <row r="734" ht="14.5" spans="49:52">
      <c r="AW734" s="1"/>
      <c r="AX734" s="1"/>
      <c r="AY734" s="1"/>
      <c r="AZ734" s="1"/>
    </row>
    <row r="735" ht="14.5" spans="49:52">
      <c r="AW735" s="1"/>
      <c r="AX735" s="1"/>
      <c r="AY735" s="1"/>
      <c r="AZ735" s="1"/>
    </row>
    <row r="736" ht="14.5" spans="49:52">
      <c r="AW736" s="1"/>
      <c r="AX736" s="1"/>
      <c r="AY736" s="1"/>
      <c r="AZ736" s="1"/>
    </row>
    <row r="737" ht="14.5" spans="49:52">
      <c r="AW737" s="1"/>
      <c r="AX737" s="1"/>
      <c r="AY737" s="1"/>
      <c r="AZ737" s="1"/>
    </row>
    <row r="738" ht="14.5" spans="49:52">
      <c r="AW738" s="1"/>
      <c r="AX738" s="1"/>
      <c r="AY738" s="1"/>
      <c r="AZ738" s="1"/>
    </row>
    <row r="739" ht="14.5" spans="49:52">
      <c r="AW739" s="1"/>
      <c r="AX739" s="1"/>
      <c r="AY739" s="1"/>
      <c r="AZ739" s="1"/>
    </row>
    <row r="740" ht="14.5" spans="49:52">
      <c r="AW740" s="1"/>
      <c r="AX740" s="1"/>
      <c r="AY740" s="1"/>
      <c r="AZ740" s="1"/>
    </row>
    <row r="741" ht="14.5" spans="49:52">
      <c r="AW741" s="1"/>
      <c r="AX741" s="1"/>
      <c r="AY741" s="1"/>
      <c r="AZ741" s="1"/>
    </row>
    <row r="742" ht="14.5" spans="49:52">
      <c r="AW742" s="1"/>
      <c r="AX742" s="1"/>
      <c r="AY742" s="1"/>
      <c r="AZ742" s="1"/>
    </row>
    <row r="743" ht="14.5" spans="49:52">
      <c r="AW743" s="1"/>
      <c r="AX743" s="1"/>
      <c r="AY743" s="1"/>
      <c r="AZ743" s="1"/>
    </row>
    <row r="744" ht="14.5" spans="49:52">
      <c r="AW744" s="1"/>
      <c r="AX744" s="1"/>
      <c r="AY744" s="1"/>
      <c r="AZ744" s="1"/>
    </row>
    <row r="745" ht="14.5" spans="49:52">
      <c r="AW745" s="1"/>
      <c r="AX745" s="1"/>
      <c r="AY745" s="1"/>
      <c r="AZ745" s="1"/>
    </row>
    <row r="746" ht="14.5" spans="49:52">
      <c r="AW746" s="1"/>
      <c r="AX746" s="1"/>
      <c r="AY746" s="1"/>
      <c r="AZ746" s="1"/>
    </row>
    <row r="747" ht="14.5" spans="49:52">
      <c r="AW747" s="1"/>
      <c r="AX747" s="1"/>
      <c r="AY747" s="1"/>
      <c r="AZ747" s="1"/>
    </row>
    <row r="748" ht="14.5" spans="49:52">
      <c r="AW748" s="1"/>
      <c r="AX748" s="1"/>
      <c r="AY748" s="1"/>
      <c r="AZ748" s="1"/>
    </row>
    <row r="749" ht="14.5" spans="49:52">
      <c r="AW749" s="1"/>
      <c r="AX749" s="1"/>
      <c r="AY749" s="1"/>
      <c r="AZ749" s="1"/>
    </row>
    <row r="750" ht="14.5" spans="49:52">
      <c r="AW750" s="1"/>
      <c r="AX750" s="1"/>
      <c r="AY750" s="1"/>
      <c r="AZ750" s="1"/>
    </row>
    <row r="751" ht="14.5" spans="49:52">
      <c r="AW751" s="1"/>
      <c r="AX751" s="1"/>
      <c r="AY751" s="1"/>
      <c r="AZ751" s="1"/>
    </row>
    <row r="752" ht="14.5" spans="49:52">
      <c r="AW752" s="1"/>
      <c r="AX752" s="1"/>
      <c r="AY752" s="1"/>
      <c r="AZ752" s="1"/>
    </row>
    <row r="753" ht="14.5" spans="49:52">
      <c r="AW753" s="1"/>
      <c r="AX753" s="1"/>
      <c r="AY753" s="1"/>
      <c r="AZ753" s="1"/>
    </row>
    <row r="754" ht="14.5" spans="49:52">
      <c r="AW754" s="1"/>
      <c r="AX754" s="1"/>
      <c r="AY754" s="1"/>
      <c r="AZ754" s="1"/>
    </row>
    <row r="755" ht="14.5" spans="49:52">
      <c r="AW755" s="1"/>
      <c r="AX755" s="1"/>
      <c r="AY755" s="1"/>
      <c r="AZ755" s="1"/>
    </row>
    <row r="756" ht="14.5" spans="49:52">
      <c r="AW756" s="1"/>
      <c r="AX756" s="1"/>
      <c r="AY756" s="1"/>
      <c r="AZ756" s="1"/>
    </row>
    <row r="757" ht="14.5" spans="49:52">
      <c r="AW757" s="1"/>
      <c r="AX757" s="1"/>
      <c r="AY757" s="1"/>
      <c r="AZ757" s="1"/>
    </row>
    <row r="758" ht="14.5" spans="49:52">
      <c r="AW758" s="1"/>
      <c r="AX758" s="1"/>
      <c r="AY758" s="1"/>
      <c r="AZ758" s="1"/>
    </row>
    <row r="759" ht="14.5" spans="49:52">
      <c r="AW759" s="1"/>
      <c r="AX759" s="1"/>
      <c r="AY759" s="1"/>
      <c r="AZ759" s="1"/>
    </row>
    <row r="760" ht="14.5" spans="49:52">
      <c r="AW760" s="1"/>
      <c r="AX760" s="1"/>
      <c r="AY760" s="1"/>
      <c r="AZ760" s="1"/>
    </row>
    <row r="761" ht="14.5" spans="49:52">
      <c r="AW761" s="1"/>
      <c r="AX761" s="1"/>
      <c r="AY761" s="1"/>
      <c r="AZ761" s="1"/>
    </row>
    <row r="762" ht="14.5" spans="49:52">
      <c r="AW762" s="1"/>
      <c r="AX762" s="1"/>
      <c r="AY762" s="1"/>
      <c r="AZ762" s="1"/>
    </row>
    <row r="763" ht="14.5" spans="49:52">
      <c r="AW763" s="1"/>
      <c r="AX763" s="1"/>
      <c r="AY763" s="1"/>
      <c r="AZ763" s="1"/>
    </row>
    <row r="764" ht="14.5" spans="49:52">
      <c r="AW764" s="1"/>
      <c r="AX764" s="1"/>
      <c r="AY764" s="1"/>
      <c r="AZ764" s="1"/>
    </row>
    <row r="765" ht="14.5" spans="49:52">
      <c r="AW765" s="1"/>
      <c r="AX765" s="1"/>
      <c r="AY765" s="1"/>
      <c r="AZ765" s="1"/>
    </row>
    <row r="766" ht="14.5" spans="49:52">
      <c r="AW766" s="1"/>
      <c r="AX766" s="1"/>
      <c r="AY766" s="1"/>
      <c r="AZ766" s="1"/>
    </row>
    <row r="767" ht="14.5" spans="49:52">
      <c r="AW767" s="1"/>
      <c r="AX767" s="1"/>
      <c r="AY767" s="1"/>
      <c r="AZ767" s="1"/>
    </row>
    <row r="768" ht="14.5" spans="49:52">
      <c r="AW768" s="1"/>
      <c r="AX768" s="1"/>
      <c r="AY768" s="1"/>
      <c r="AZ768" s="1"/>
    </row>
    <row r="769" ht="14.5" spans="49:52">
      <c r="AW769" s="1"/>
      <c r="AX769" s="1"/>
      <c r="AY769" s="1"/>
      <c r="AZ769" s="1"/>
    </row>
    <row r="770" ht="14.5" spans="49:52">
      <c r="AW770" s="1"/>
      <c r="AX770" s="1"/>
      <c r="AY770" s="1"/>
      <c r="AZ770" s="1"/>
    </row>
    <row r="771" ht="14.5" spans="49:52">
      <c r="AW771" s="1"/>
      <c r="AX771" s="1"/>
      <c r="AY771" s="1"/>
      <c r="AZ771" s="1"/>
    </row>
    <row r="772" ht="14.5" spans="49:52">
      <c r="AW772" s="1"/>
      <c r="AX772" s="1"/>
      <c r="AY772" s="1"/>
      <c r="AZ772" s="1"/>
    </row>
    <row r="773" ht="14.5" spans="49:52">
      <c r="AW773" s="1"/>
      <c r="AX773" s="1"/>
      <c r="AY773" s="1"/>
      <c r="AZ773" s="1"/>
    </row>
    <row r="774" ht="14.5" spans="49:52">
      <c r="AW774" s="1"/>
      <c r="AX774" s="1"/>
      <c r="AY774" s="1"/>
      <c r="AZ774" s="1"/>
    </row>
    <row r="775" ht="14.5" spans="49:52">
      <c r="AW775" s="1"/>
      <c r="AX775" s="1"/>
      <c r="AY775" s="1"/>
      <c r="AZ775" s="1"/>
    </row>
    <row r="776" ht="14.5" spans="49:52">
      <c r="AW776" s="1"/>
      <c r="AX776" s="1"/>
      <c r="AY776" s="1"/>
      <c r="AZ776" s="1"/>
    </row>
    <row r="777" ht="14.5" spans="49:52">
      <c r="AW777" s="1"/>
      <c r="AX777" s="1"/>
      <c r="AY777" s="1"/>
      <c r="AZ777" s="1"/>
    </row>
    <row r="778" ht="14.5" spans="49:52">
      <c r="AW778" s="1"/>
      <c r="AX778" s="1"/>
      <c r="AY778" s="1"/>
      <c r="AZ778" s="1"/>
    </row>
    <row r="779" ht="14.5" spans="49:52">
      <c r="AW779" s="1"/>
      <c r="AX779" s="1"/>
      <c r="AY779" s="1"/>
      <c r="AZ779" s="1"/>
    </row>
    <row r="780" ht="14.5" spans="49:52">
      <c r="AW780" s="1"/>
      <c r="AX780" s="1"/>
      <c r="AY780" s="1"/>
      <c r="AZ780" s="1"/>
    </row>
    <row r="781" ht="14.5" spans="49:52">
      <c r="AW781" s="1"/>
      <c r="AX781" s="1"/>
      <c r="AY781" s="1"/>
      <c r="AZ781" s="1"/>
    </row>
    <row r="782" ht="14.5" spans="49:52">
      <c r="AW782" s="1"/>
      <c r="AX782" s="1"/>
      <c r="AY782" s="1"/>
      <c r="AZ782" s="1"/>
    </row>
    <row r="783" ht="14.5" spans="49:52">
      <c r="AW783" s="1"/>
      <c r="AX783" s="1"/>
      <c r="AY783" s="1"/>
      <c r="AZ783" s="1"/>
    </row>
    <row r="784" ht="14.5" spans="49:52">
      <c r="AW784" s="1"/>
      <c r="AX784" s="1"/>
      <c r="AY784" s="1"/>
      <c r="AZ784" s="1"/>
    </row>
    <row r="785" ht="14.5" spans="49:52">
      <c r="AW785" s="1"/>
      <c r="AX785" s="1"/>
      <c r="AY785" s="1"/>
      <c r="AZ785" s="1"/>
    </row>
    <row r="786" ht="14.5" spans="49:52">
      <c r="AW786" s="1"/>
      <c r="AX786" s="1"/>
      <c r="AY786" s="1"/>
      <c r="AZ786" s="1"/>
    </row>
    <row r="787" ht="14.5" spans="49:52">
      <c r="AW787" s="1"/>
      <c r="AX787" s="1"/>
      <c r="AY787" s="1"/>
      <c r="AZ787" s="1"/>
    </row>
    <row r="788" ht="14.5" spans="49:52">
      <c r="AW788" s="1"/>
      <c r="AX788" s="1"/>
      <c r="AY788" s="1"/>
      <c r="AZ788" s="1"/>
    </row>
    <row r="789" ht="14.5" spans="49:52">
      <c r="AW789" s="1"/>
      <c r="AX789" s="1"/>
      <c r="AY789" s="1"/>
      <c r="AZ789" s="1"/>
    </row>
    <row r="790" ht="14.5" spans="49:52">
      <c r="AW790" s="1"/>
      <c r="AX790" s="1"/>
      <c r="AY790" s="1"/>
      <c r="AZ790" s="1"/>
    </row>
    <row r="791" ht="14.5" spans="49:52">
      <c r="AW791" s="1"/>
      <c r="AX791" s="1"/>
      <c r="AY791" s="1"/>
      <c r="AZ791" s="1"/>
    </row>
    <row r="792" ht="14.5" spans="49:52">
      <c r="AW792" s="1"/>
      <c r="AX792" s="1"/>
      <c r="AY792" s="1"/>
      <c r="AZ792" s="1"/>
    </row>
    <row r="793" ht="14.5" spans="49:52">
      <c r="AW793" s="1"/>
      <c r="AX793" s="1"/>
      <c r="AY793" s="1"/>
      <c r="AZ793" s="1"/>
    </row>
    <row r="794" ht="14.5" spans="49:52">
      <c r="AW794" s="1"/>
      <c r="AX794" s="1"/>
      <c r="AY794" s="1"/>
      <c r="AZ794" s="1"/>
    </row>
    <row r="795" ht="14.5" spans="49:52">
      <c r="AW795" s="1"/>
      <c r="AX795" s="1"/>
      <c r="AY795" s="1"/>
      <c r="AZ795" s="1"/>
    </row>
    <row r="796" ht="14.5" spans="49:52">
      <c r="AW796" s="1"/>
      <c r="AX796" s="1"/>
      <c r="AY796" s="1"/>
      <c r="AZ796" s="1"/>
    </row>
    <row r="797" ht="14.5" spans="49:52">
      <c r="AW797" s="1"/>
      <c r="AX797" s="1"/>
      <c r="AY797" s="1"/>
      <c r="AZ797" s="1"/>
    </row>
    <row r="798" ht="14.5" spans="49:52">
      <c r="AW798" s="1"/>
      <c r="AX798" s="1"/>
      <c r="AY798" s="1"/>
      <c r="AZ798" s="1"/>
    </row>
    <row r="799" ht="14.5" spans="49:52">
      <c r="AW799" s="1"/>
      <c r="AX799" s="1"/>
      <c r="AY799" s="1"/>
      <c r="AZ799" s="1"/>
    </row>
    <row r="800" ht="14.5" spans="49:52">
      <c r="AW800" s="1"/>
      <c r="AX800" s="1"/>
      <c r="AY800" s="1"/>
      <c r="AZ800" s="1"/>
    </row>
    <row r="801" ht="14.5" spans="49:52">
      <c r="AW801" s="1"/>
      <c r="AX801" s="1"/>
      <c r="AY801" s="1"/>
      <c r="AZ801" s="1"/>
    </row>
    <row r="802" ht="14.5" spans="49:52">
      <c r="AW802" s="1"/>
      <c r="AX802" s="1"/>
      <c r="AY802" s="1"/>
      <c r="AZ802" s="1"/>
    </row>
    <row r="803" ht="14.5" spans="49:52">
      <c r="AW803" s="1"/>
      <c r="AX803" s="1"/>
      <c r="AY803" s="1"/>
      <c r="AZ803" s="1"/>
    </row>
    <row r="804" ht="14.5" spans="49:52">
      <c r="AW804" s="1"/>
      <c r="AX804" s="1"/>
      <c r="AY804" s="1"/>
      <c r="AZ804" s="1"/>
    </row>
    <row r="805" ht="14.5" spans="49:52">
      <c r="AW805" s="1"/>
      <c r="AX805" s="1"/>
      <c r="AY805" s="1"/>
      <c r="AZ805" s="1"/>
    </row>
    <row r="806" ht="14.5" spans="49:52">
      <c r="AW806" s="1"/>
      <c r="AX806" s="1"/>
      <c r="AY806" s="1"/>
      <c r="AZ806" s="1"/>
    </row>
    <row r="807" ht="14.5" spans="49:52">
      <c r="AW807" s="1"/>
      <c r="AX807" s="1"/>
      <c r="AY807" s="1"/>
      <c r="AZ807" s="1"/>
    </row>
    <row r="808" ht="14.5" spans="49:52">
      <c r="AW808" s="1"/>
      <c r="AX808" s="1"/>
      <c r="AY808" s="1"/>
      <c r="AZ808" s="1"/>
    </row>
    <row r="809" ht="14.5" spans="49:52">
      <c r="AW809" s="1"/>
      <c r="AX809" s="1"/>
      <c r="AY809" s="1"/>
      <c r="AZ809" s="1"/>
    </row>
    <row r="810" ht="14.5" spans="49:52">
      <c r="AW810" s="1"/>
      <c r="AX810" s="1"/>
      <c r="AY810" s="1"/>
      <c r="AZ810" s="1"/>
    </row>
    <row r="811" ht="14.5" spans="49:52">
      <c r="AW811" s="1"/>
      <c r="AX811" s="1"/>
      <c r="AY811" s="1"/>
      <c r="AZ811" s="1"/>
    </row>
    <row r="812" ht="14.5" spans="49:52">
      <c r="AW812" s="1"/>
      <c r="AX812" s="1"/>
      <c r="AY812" s="1"/>
      <c r="AZ812" s="1"/>
    </row>
    <row r="813" ht="14.5" spans="49:52">
      <c r="AW813" s="1"/>
      <c r="AX813" s="1"/>
      <c r="AY813" s="1"/>
      <c r="AZ813" s="1"/>
    </row>
    <row r="814" ht="14.5" spans="49:52">
      <c r="AW814" s="1"/>
      <c r="AX814" s="1"/>
      <c r="AY814" s="1"/>
      <c r="AZ814" s="1"/>
    </row>
    <row r="815" ht="14.5" spans="49:52">
      <c r="AW815" s="1"/>
      <c r="AX815" s="1"/>
      <c r="AY815" s="1"/>
      <c r="AZ815" s="1"/>
    </row>
    <row r="816" ht="14.5" spans="49:52">
      <c r="AW816" s="1"/>
      <c r="AX816" s="1"/>
      <c r="AY816" s="1"/>
      <c r="AZ816" s="1"/>
    </row>
    <row r="817" ht="14.5" spans="49:52">
      <c r="AW817" s="1"/>
      <c r="AX817" s="1"/>
      <c r="AY817" s="1"/>
      <c r="AZ817" s="1"/>
    </row>
    <row r="818" ht="14.5" spans="49:52">
      <c r="AW818" s="1"/>
      <c r="AX818" s="1"/>
      <c r="AY818" s="1"/>
      <c r="AZ818" s="1"/>
    </row>
    <row r="819" ht="14.5" spans="49:52">
      <c r="AW819" s="1"/>
      <c r="AX819" s="1"/>
      <c r="AY819" s="1"/>
      <c r="AZ819" s="1"/>
    </row>
    <row r="820" ht="14.5" spans="49:52">
      <c r="AW820" s="1"/>
      <c r="AX820" s="1"/>
      <c r="AY820" s="1"/>
      <c r="AZ820" s="1"/>
    </row>
    <row r="821" ht="14.5" spans="49:52">
      <c r="AW821" s="1"/>
      <c r="AX821" s="1"/>
      <c r="AY821" s="1"/>
      <c r="AZ821" s="1"/>
    </row>
    <row r="822" ht="14.5" spans="49:52">
      <c r="AW822" s="1"/>
      <c r="AX822" s="1"/>
      <c r="AY822" s="1"/>
      <c r="AZ822" s="1"/>
    </row>
    <row r="823" ht="14.5" spans="49:52">
      <c r="AW823" s="1"/>
      <c r="AX823" s="1"/>
      <c r="AY823" s="1"/>
      <c r="AZ823" s="1"/>
    </row>
    <row r="824" ht="14.5" spans="49:52">
      <c r="AW824" s="1"/>
      <c r="AX824" s="1"/>
      <c r="AY824" s="1"/>
      <c r="AZ824" s="1"/>
    </row>
    <row r="825" ht="14.5" spans="49:52">
      <c r="AW825" s="1"/>
      <c r="AX825" s="1"/>
      <c r="AY825" s="1"/>
      <c r="AZ825" s="1"/>
    </row>
    <row r="826" ht="14.5" spans="49:52">
      <c r="AW826" s="1"/>
      <c r="AX826" s="1"/>
      <c r="AY826" s="1"/>
      <c r="AZ826" s="1"/>
    </row>
    <row r="827" ht="14.5" spans="49:52">
      <c r="AW827" s="1"/>
      <c r="AX827" s="1"/>
      <c r="AY827" s="1"/>
      <c r="AZ827" s="1"/>
    </row>
    <row r="828" ht="14.5" spans="49:52">
      <c r="AW828" s="1"/>
      <c r="AX828" s="1"/>
      <c r="AY828" s="1"/>
      <c r="AZ828" s="1"/>
    </row>
    <row r="829" ht="14.5" spans="49:52">
      <c r="AW829" s="1"/>
      <c r="AX829" s="1"/>
      <c r="AY829" s="1"/>
      <c r="AZ829" s="1"/>
    </row>
    <row r="830" ht="14.5" spans="49:52">
      <c r="AW830" s="1"/>
      <c r="AX830" s="1"/>
      <c r="AY830" s="1"/>
      <c r="AZ830" s="1"/>
    </row>
    <row r="831" ht="14.5" spans="49:52">
      <c r="AW831" s="1"/>
      <c r="AX831" s="1"/>
      <c r="AY831" s="1"/>
      <c r="AZ831" s="1"/>
    </row>
    <row r="832" ht="14.5" spans="49:52">
      <c r="AW832" s="1"/>
      <c r="AX832" s="1"/>
      <c r="AY832" s="1"/>
      <c r="AZ832" s="1"/>
    </row>
    <row r="833" ht="14.5" spans="49:52">
      <c r="AW833" s="1"/>
      <c r="AX833" s="1"/>
      <c r="AY833" s="1"/>
      <c r="AZ833" s="1"/>
    </row>
    <row r="834" ht="14.5" spans="49:52">
      <c r="AW834" s="1"/>
      <c r="AX834" s="1"/>
      <c r="AY834" s="1"/>
      <c r="AZ834" s="1"/>
    </row>
    <row r="835" ht="14.5" spans="49:52">
      <c r="AW835" s="1"/>
      <c r="AX835" s="1"/>
      <c r="AY835" s="1"/>
      <c r="AZ835" s="1"/>
    </row>
    <row r="836" ht="14.5" spans="49:52">
      <c r="AW836" s="1"/>
      <c r="AX836" s="1"/>
      <c r="AY836" s="1"/>
      <c r="AZ836" s="1"/>
    </row>
    <row r="837" ht="14.5" spans="49:52">
      <c r="AW837" s="1"/>
      <c r="AX837" s="1"/>
      <c r="AY837" s="1"/>
      <c r="AZ837" s="1"/>
    </row>
    <row r="838" ht="14.5" spans="49:52">
      <c r="AW838" s="1"/>
      <c r="AX838" s="1"/>
      <c r="AY838" s="1"/>
      <c r="AZ838" s="1"/>
    </row>
    <row r="839" ht="14.5" spans="49:52">
      <c r="AW839" s="1"/>
      <c r="AX839" s="1"/>
      <c r="AY839" s="1"/>
      <c r="AZ839" s="1"/>
    </row>
    <row r="840" ht="14.5" spans="49:52">
      <c r="AW840" s="1"/>
      <c r="AX840" s="1"/>
      <c r="AY840" s="1"/>
      <c r="AZ840" s="1"/>
    </row>
    <row r="841" ht="14.5" spans="49:52">
      <c r="AW841" s="1"/>
      <c r="AX841" s="1"/>
      <c r="AY841" s="1"/>
      <c r="AZ841" s="1"/>
    </row>
    <row r="842" ht="14.5" spans="49:52">
      <c r="AW842" s="1"/>
      <c r="AX842" s="1"/>
      <c r="AY842" s="1"/>
      <c r="AZ842" s="1"/>
    </row>
    <row r="843" ht="14.5" spans="49:52">
      <c r="AW843" s="1"/>
      <c r="AX843" s="1"/>
      <c r="AY843" s="1"/>
      <c r="AZ843" s="1"/>
    </row>
    <row r="844" ht="14.5" spans="49:52">
      <c r="AW844" s="1"/>
      <c r="AX844" s="1"/>
      <c r="AY844" s="1"/>
      <c r="AZ844" s="1"/>
    </row>
    <row r="845" ht="14.5" spans="49:52">
      <c r="AW845" s="1"/>
      <c r="AX845" s="1"/>
      <c r="AY845" s="1"/>
      <c r="AZ845" s="1"/>
    </row>
    <row r="846" ht="14.5" spans="49:52">
      <c r="AW846" s="1"/>
      <c r="AX846" s="1"/>
      <c r="AY846" s="1"/>
      <c r="AZ846" s="1"/>
    </row>
    <row r="847" ht="14.5" spans="49:52">
      <c r="AW847" s="1"/>
      <c r="AX847" s="1"/>
      <c r="AY847" s="1"/>
      <c r="AZ847" s="1"/>
    </row>
    <row r="848" ht="14.5" spans="49:52">
      <c r="AW848" s="1"/>
      <c r="AX848" s="1"/>
      <c r="AY848" s="1"/>
      <c r="AZ848" s="1"/>
    </row>
    <row r="849" ht="14.5" spans="49:52">
      <c r="AW849" s="1"/>
      <c r="AX849" s="1"/>
      <c r="AY849" s="1"/>
      <c r="AZ849" s="1"/>
    </row>
    <row r="850" ht="14.5" spans="49:52">
      <c r="AW850" s="1"/>
      <c r="AX850" s="1"/>
      <c r="AY850" s="1"/>
      <c r="AZ850" s="1"/>
    </row>
    <row r="851" ht="14.5" spans="49:52">
      <c r="AW851" s="1"/>
      <c r="AX851" s="1"/>
      <c r="AY851" s="1"/>
      <c r="AZ851" s="1"/>
    </row>
    <row r="852" ht="14.5" spans="49:52">
      <c r="AW852" s="1"/>
      <c r="AX852" s="1"/>
      <c r="AY852" s="1"/>
      <c r="AZ852" s="1"/>
    </row>
    <row r="853" ht="14.5" spans="49:52">
      <c r="AW853" s="1"/>
      <c r="AX853" s="1"/>
      <c r="AY853" s="1"/>
      <c r="AZ853" s="1"/>
    </row>
    <row r="854" ht="14.5" spans="49:52">
      <c r="AW854" s="1"/>
      <c r="AX854" s="1"/>
      <c r="AY854" s="1"/>
      <c r="AZ854" s="1"/>
    </row>
    <row r="855" ht="14.5" spans="49:52">
      <c r="AW855" s="1"/>
      <c r="AX855" s="1"/>
      <c r="AY855" s="1"/>
      <c r="AZ855" s="1"/>
    </row>
    <row r="856" ht="14.5" spans="49:52">
      <c r="AW856" s="1"/>
      <c r="AX856" s="1"/>
      <c r="AY856" s="1"/>
      <c r="AZ856" s="1"/>
    </row>
    <row r="857" ht="14.5" spans="49:52">
      <c r="AW857" s="1"/>
      <c r="AX857" s="1"/>
      <c r="AY857" s="1"/>
      <c r="AZ857" s="1"/>
    </row>
    <row r="858" ht="14.5" spans="49:52">
      <c r="AW858" s="1"/>
      <c r="AX858" s="1"/>
      <c r="AY858" s="1"/>
      <c r="AZ858" s="1"/>
    </row>
    <row r="859" ht="14.5" spans="49:52">
      <c r="AW859" s="1"/>
      <c r="AX859" s="1"/>
      <c r="AY859" s="1"/>
      <c r="AZ859" s="1"/>
    </row>
    <row r="860" ht="14.5" spans="49:52">
      <c r="AW860" s="1"/>
      <c r="AX860" s="1"/>
      <c r="AY860" s="1"/>
      <c r="AZ860" s="1"/>
    </row>
    <row r="861" ht="14.5" spans="49:52">
      <c r="AW861" s="1"/>
      <c r="AX861" s="1"/>
      <c r="AY861" s="1"/>
      <c r="AZ861" s="1"/>
    </row>
    <row r="862" ht="14.5" spans="49:52">
      <c r="AW862" s="1"/>
      <c r="AX862" s="1"/>
      <c r="AY862" s="1"/>
      <c r="AZ862" s="1"/>
    </row>
    <row r="863" ht="14.5" spans="49:52">
      <c r="AW863" s="1"/>
      <c r="AX863" s="1"/>
      <c r="AY863" s="1"/>
      <c r="AZ863" s="1"/>
    </row>
    <row r="864" ht="14.5" spans="49:52">
      <c r="AW864" s="1"/>
      <c r="AX864" s="1"/>
      <c r="AY864" s="1"/>
      <c r="AZ864" s="1"/>
    </row>
    <row r="865" ht="14.5" spans="49:52">
      <c r="AW865" s="1"/>
      <c r="AX865" s="1"/>
      <c r="AY865" s="1"/>
      <c r="AZ865" s="1"/>
    </row>
    <row r="866" ht="14.5" spans="49:52">
      <c r="AW866" s="1"/>
      <c r="AX866" s="1"/>
      <c r="AY866" s="1"/>
      <c r="AZ866" s="1"/>
    </row>
    <row r="867" ht="14.5" spans="49:52">
      <c r="AW867" s="1"/>
      <c r="AX867" s="1"/>
      <c r="AY867" s="1"/>
      <c r="AZ867" s="1"/>
    </row>
    <row r="868" ht="14.5" spans="49:52">
      <c r="AW868" s="1"/>
      <c r="AX868" s="1"/>
      <c r="AY868" s="1"/>
      <c r="AZ868" s="1"/>
    </row>
    <row r="869" ht="14.5" spans="49:52">
      <c r="AW869" s="1"/>
      <c r="AX869" s="1"/>
      <c r="AY869" s="1"/>
      <c r="AZ869" s="1"/>
    </row>
    <row r="870" ht="14.5" spans="49:52">
      <c r="AW870" s="1"/>
      <c r="AX870" s="1"/>
      <c r="AY870" s="1"/>
      <c r="AZ870" s="1"/>
    </row>
    <row r="871" ht="14.5" spans="49:52">
      <c r="AW871" s="1"/>
      <c r="AX871" s="1"/>
      <c r="AY871" s="1"/>
      <c r="AZ871" s="1"/>
    </row>
    <row r="872" ht="14.5" spans="49:52">
      <c r="AW872" s="1"/>
      <c r="AX872" s="1"/>
      <c r="AY872" s="1"/>
      <c r="AZ872" s="1"/>
    </row>
    <row r="873" ht="14.5" spans="49:52">
      <c r="AW873" s="1"/>
      <c r="AX873" s="1"/>
      <c r="AY873" s="1"/>
      <c r="AZ873" s="1"/>
    </row>
    <row r="874" ht="14.5" spans="49:52">
      <c r="AW874" s="1"/>
      <c r="AX874" s="1"/>
      <c r="AY874" s="1"/>
      <c r="AZ874" s="1"/>
    </row>
    <row r="875" ht="14.5" spans="49:52">
      <c r="AW875" s="1"/>
      <c r="AX875" s="1"/>
      <c r="AY875" s="1"/>
      <c r="AZ875" s="1"/>
    </row>
    <row r="876" ht="14.5" spans="49:52">
      <c r="AW876" s="1"/>
      <c r="AX876" s="1"/>
      <c r="AY876" s="1"/>
      <c r="AZ876" s="1"/>
    </row>
    <row r="877" ht="14.5" spans="49:52">
      <c r="AW877" s="1"/>
      <c r="AX877" s="1"/>
      <c r="AY877" s="1"/>
      <c r="AZ877" s="1"/>
    </row>
    <row r="878" ht="14.5" spans="49:52">
      <c r="AW878" s="1"/>
      <c r="AX878" s="1"/>
      <c r="AY878" s="1"/>
      <c r="AZ878" s="1"/>
    </row>
    <row r="879" ht="14.5" spans="49:52">
      <c r="AW879" s="1"/>
      <c r="AX879" s="1"/>
      <c r="AY879" s="1"/>
      <c r="AZ879" s="1"/>
    </row>
    <row r="880" ht="14.5" spans="49:52">
      <c r="AW880" s="1"/>
      <c r="AX880" s="1"/>
      <c r="AY880" s="1"/>
      <c r="AZ880" s="1"/>
    </row>
    <row r="881" ht="14.5" spans="49:52">
      <c r="AW881" s="1"/>
      <c r="AX881" s="1"/>
      <c r="AY881" s="1"/>
      <c r="AZ881" s="1"/>
    </row>
    <row r="882" ht="14.5" spans="49:52">
      <c r="AW882" s="1"/>
      <c r="AX882" s="1"/>
      <c r="AY882" s="1"/>
      <c r="AZ882" s="1"/>
    </row>
    <row r="883" ht="14.5" spans="49:52">
      <c r="AW883" s="1"/>
      <c r="AX883" s="1"/>
      <c r="AY883" s="1"/>
      <c r="AZ883" s="1"/>
    </row>
    <row r="884" ht="14.5" spans="49:52">
      <c r="AW884" s="1"/>
      <c r="AX884" s="1"/>
      <c r="AY884" s="1"/>
      <c r="AZ884" s="1"/>
    </row>
    <row r="885" ht="14.5" spans="49:52">
      <c r="AW885" s="1"/>
      <c r="AX885" s="1"/>
      <c r="AY885" s="1"/>
      <c r="AZ885" s="1"/>
    </row>
    <row r="886" ht="14.5" spans="49:52">
      <c r="AW886" s="1"/>
      <c r="AX886" s="1"/>
      <c r="AY886" s="1"/>
      <c r="AZ886" s="1"/>
    </row>
    <row r="887" ht="14.5" spans="49:52">
      <c r="AW887" s="1"/>
      <c r="AX887" s="1"/>
      <c r="AY887" s="1"/>
      <c r="AZ887" s="1"/>
    </row>
    <row r="888" ht="14.5" spans="49:52">
      <c r="AW888" s="1"/>
      <c r="AX888" s="1"/>
      <c r="AY888" s="1"/>
      <c r="AZ888" s="1"/>
    </row>
    <row r="889" ht="14.5" spans="49:52">
      <c r="AW889" s="1"/>
      <c r="AX889" s="1"/>
      <c r="AY889" s="1"/>
      <c r="AZ889" s="1"/>
    </row>
    <row r="890" ht="14.5" spans="49:52">
      <c r="AW890" s="1"/>
      <c r="AX890" s="1"/>
      <c r="AY890" s="1"/>
      <c r="AZ890" s="1"/>
    </row>
    <row r="891" ht="14.5" spans="49:52">
      <c r="AW891" s="1"/>
      <c r="AX891" s="1"/>
      <c r="AY891" s="1"/>
      <c r="AZ891" s="1"/>
    </row>
    <row r="892" ht="14.5" spans="49:52">
      <c r="AW892" s="1"/>
      <c r="AX892" s="1"/>
      <c r="AY892" s="1"/>
      <c r="AZ892" s="1"/>
    </row>
    <row r="893" ht="14.5" spans="49:52">
      <c r="AW893" s="1"/>
      <c r="AX893" s="1"/>
      <c r="AY893" s="1"/>
      <c r="AZ893" s="1"/>
    </row>
    <row r="894" ht="14.5" spans="49:52">
      <c r="AW894" s="1"/>
      <c r="AX894" s="1"/>
      <c r="AY894" s="1"/>
      <c r="AZ894" s="1"/>
    </row>
    <row r="895" ht="14.5" spans="49:52">
      <c r="AW895" s="1"/>
      <c r="AX895" s="1"/>
      <c r="AY895" s="1"/>
      <c r="AZ895" s="1"/>
    </row>
    <row r="896" ht="14.5" spans="49:52">
      <c r="AW896" s="1"/>
      <c r="AX896" s="1"/>
      <c r="AY896" s="1"/>
      <c r="AZ896" s="1"/>
    </row>
    <row r="897" ht="14.5" spans="49:52">
      <c r="AW897" s="1"/>
      <c r="AX897" s="1"/>
      <c r="AY897" s="1"/>
      <c r="AZ897" s="1"/>
    </row>
    <row r="898" ht="14.5" spans="49:52">
      <c r="AW898" s="1"/>
      <c r="AX898" s="1"/>
      <c r="AY898" s="1"/>
      <c r="AZ898" s="1"/>
    </row>
    <row r="899" ht="14.5" spans="49:52">
      <c r="AW899" s="1"/>
      <c r="AX899" s="1"/>
      <c r="AY899" s="1"/>
      <c r="AZ899" s="1"/>
    </row>
    <row r="900" ht="14.5" spans="49:52">
      <c r="AW900" s="1"/>
      <c r="AX900" s="1"/>
      <c r="AY900" s="1"/>
      <c r="AZ900" s="1"/>
    </row>
    <row r="901" ht="14.5" spans="49:52">
      <c r="AW901" s="1"/>
      <c r="AX901" s="1"/>
      <c r="AY901" s="1"/>
      <c r="AZ901" s="1"/>
    </row>
    <row r="902" ht="14.5" spans="49:52">
      <c r="AW902" s="1"/>
      <c r="AX902" s="1"/>
      <c r="AY902" s="1"/>
      <c r="AZ902" s="1"/>
    </row>
    <row r="903" ht="14.5" spans="49:52">
      <c r="AW903" s="1"/>
      <c r="AX903" s="1"/>
      <c r="AY903" s="1"/>
      <c r="AZ903" s="1"/>
    </row>
    <row r="904" ht="14.5" spans="49:52">
      <c r="AW904" s="1"/>
      <c r="AX904" s="1"/>
      <c r="AY904" s="1"/>
      <c r="AZ904" s="1"/>
    </row>
    <row r="905" ht="14.5" spans="49:52">
      <c r="AW905" s="1"/>
      <c r="AX905" s="1"/>
      <c r="AY905" s="1"/>
      <c r="AZ905" s="1"/>
    </row>
    <row r="906" ht="14.5" spans="49:52">
      <c r="AW906" s="1"/>
      <c r="AX906" s="1"/>
      <c r="AY906" s="1"/>
      <c r="AZ906" s="1"/>
    </row>
    <row r="907" ht="14.5" spans="49:52">
      <c r="AW907" s="1"/>
      <c r="AX907" s="1"/>
      <c r="AY907" s="1"/>
      <c r="AZ907" s="1"/>
    </row>
    <row r="908" ht="14.5" spans="49:52">
      <c r="AW908" s="1"/>
      <c r="AX908" s="1"/>
      <c r="AY908" s="1"/>
      <c r="AZ908" s="1"/>
    </row>
    <row r="909" ht="14.5" spans="49:52">
      <c r="AW909" s="1"/>
      <c r="AX909" s="1"/>
      <c r="AY909" s="1"/>
      <c r="AZ909" s="1"/>
    </row>
    <row r="910" ht="14.5" spans="49:52">
      <c r="AW910" s="1"/>
      <c r="AX910" s="1"/>
      <c r="AY910" s="1"/>
      <c r="AZ910" s="1"/>
    </row>
    <row r="911" ht="14.5" spans="49:52">
      <c r="AW911" s="1"/>
      <c r="AX911" s="1"/>
      <c r="AY911" s="1"/>
      <c r="AZ911" s="1"/>
    </row>
    <row r="912" ht="14.5" spans="49:52">
      <c r="AW912" s="1"/>
      <c r="AX912" s="1"/>
      <c r="AY912" s="1"/>
      <c r="AZ912" s="1"/>
    </row>
    <row r="913" ht="14.5" spans="49:52">
      <c r="AW913" s="1"/>
      <c r="AX913" s="1"/>
      <c r="AY913" s="1"/>
      <c r="AZ913" s="1"/>
    </row>
    <row r="914" ht="14.5" spans="49:52">
      <c r="AW914" s="1"/>
      <c r="AX914" s="1"/>
      <c r="AY914" s="1"/>
      <c r="AZ914" s="1"/>
    </row>
    <row r="915" ht="14.5" spans="49:52">
      <c r="AW915" s="1"/>
      <c r="AX915" s="1"/>
      <c r="AY915" s="1"/>
      <c r="AZ915" s="1"/>
    </row>
    <row r="916" ht="14.5" spans="49:52">
      <c r="AW916" s="1"/>
      <c r="AX916" s="1"/>
      <c r="AY916" s="1"/>
      <c r="AZ916" s="1"/>
    </row>
    <row r="917" ht="14.5" spans="49:52">
      <c r="AW917" s="1"/>
      <c r="AX917" s="1"/>
      <c r="AY917" s="1"/>
      <c r="AZ917" s="1"/>
    </row>
    <row r="918" ht="14.5" spans="49:52">
      <c r="AW918" s="1"/>
      <c r="AX918" s="1"/>
      <c r="AY918" s="1"/>
      <c r="AZ918" s="1"/>
    </row>
    <row r="919" ht="14.5" spans="49:52">
      <c r="AW919" s="1"/>
      <c r="AX919" s="1"/>
      <c r="AY919" s="1"/>
      <c r="AZ919" s="1"/>
    </row>
    <row r="920" ht="14.5" spans="49:52">
      <c r="AW920" s="1"/>
      <c r="AX920" s="1"/>
      <c r="AY920" s="1"/>
      <c r="AZ920" s="1"/>
    </row>
    <row r="921" ht="14.5" spans="49:52">
      <c r="AW921" s="1"/>
      <c r="AX921" s="1"/>
      <c r="AY921" s="1"/>
      <c r="AZ921" s="1"/>
    </row>
    <row r="922" ht="14.5" spans="49:52">
      <c r="AW922" s="1"/>
      <c r="AX922" s="1"/>
      <c r="AY922" s="1"/>
      <c r="AZ922" s="1"/>
    </row>
    <row r="923" ht="14.5" spans="49:52">
      <c r="AW923" s="1"/>
      <c r="AX923" s="1"/>
      <c r="AY923" s="1"/>
      <c r="AZ923" s="1"/>
    </row>
    <row r="924" ht="14.5" spans="49:52">
      <c r="AW924" s="1"/>
      <c r="AX924" s="1"/>
      <c r="AY924" s="1"/>
      <c r="AZ924" s="1"/>
    </row>
    <row r="925" ht="14.5" spans="49:52">
      <c r="AW925" s="1"/>
      <c r="AX925" s="1"/>
      <c r="AY925" s="1"/>
      <c r="AZ925" s="1"/>
    </row>
    <row r="926" ht="14.5" spans="49:52">
      <c r="AW926" s="1"/>
      <c r="AX926" s="1"/>
      <c r="AY926" s="1"/>
      <c r="AZ926" s="1"/>
    </row>
    <row r="927" ht="14.5" spans="49:52">
      <c r="AW927" s="1"/>
      <c r="AX927" s="1"/>
      <c r="AY927" s="1"/>
      <c r="AZ927" s="1"/>
    </row>
    <row r="928" ht="14.5" spans="49:52">
      <c r="AW928" s="1"/>
      <c r="AX928" s="1"/>
      <c r="AY928" s="1"/>
      <c r="AZ928" s="1"/>
    </row>
    <row r="929" ht="14.5" spans="49:52">
      <c r="AW929" s="1"/>
      <c r="AX929" s="1"/>
      <c r="AY929" s="1"/>
      <c r="AZ929" s="1"/>
    </row>
    <row r="930" ht="14.5" spans="49:52">
      <c r="AW930" s="1"/>
      <c r="AX930" s="1"/>
      <c r="AY930" s="1"/>
      <c r="AZ930" s="1"/>
    </row>
    <row r="931" ht="14.5" spans="49:52">
      <c r="AW931" s="1"/>
      <c r="AX931" s="1"/>
      <c r="AY931" s="1"/>
      <c r="AZ931" s="1"/>
    </row>
    <row r="932" ht="14.5" spans="49:52">
      <c r="AW932" s="1"/>
      <c r="AX932" s="1"/>
      <c r="AY932" s="1"/>
      <c r="AZ932" s="1"/>
    </row>
    <row r="933" ht="14.5" spans="49:52">
      <c r="AW933" s="1"/>
      <c r="AX933" s="1"/>
      <c r="AY933" s="1"/>
      <c r="AZ933" s="1"/>
    </row>
    <row r="934" ht="14.5" spans="49:52">
      <c r="AW934" s="1"/>
      <c r="AX934" s="1"/>
      <c r="AY934" s="1"/>
      <c r="AZ934" s="1"/>
    </row>
    <row r="935" ht="14.5" spans="49:52">
      <c r="AW935" s="1"/>
      <c r="AX935" s="1"/>
      <c r="AY935" s="1"/>
      <c r="AZ935" s="1"/>
    </row>
    <row r="936" ht="14.5" spans="49:52">
      <c r="AW936" s="1"/>
      <c r="AX936" s="1"/>
      <c r="AY936" s="1"/>
      <c r="AZ936" s="1"/>
    </row>
    <row r="937" ht="14.5" spans="49:52">
      <c r="AW937" s="1"/>
      <c r="AX937" s="1"/>
      <c r="AY937" s="1"/>
      <c r="AZ937" s="1"/>
    </row>
    <row r="938" ht="14.5" spans="49:52">
      <c r="AW938" s="1"/>
      <c r="AX938" s="1"/>
      <c r="AY938" s="1"/>
      <c r="AZ938" s="1"/>
    </row>
    <row r="939" ht="14.5" spans="49:52">
      <c r="AW939" s="1"/>
      <c r="AX939" s="1"/>
      <c r="AY939" s="1"/>
      <c r="AZ939" s="1"/>
    </row>
    <row r="940" ht="14.5" spans="49:52">
      <c r="AW940" s="1"/>
      <c r="AX940" s="1"/>
      <c r="AY940" s="1"/>
      <c r="AZ940" s="1"/>
    </row>
    <row r="941" ht="14.5" spans="49:52">
      <c r="AW941" s="1"/>
      <c r="AX941" s="1"/>
      <c r="AY941" s="1"/>
      <c r="AZ941" s="1"/>
    </row>
    <row r="942" ht="14.5" spans="49:52">
      <c r="AW942" s="1"/>
      <c r="AX942" s="1"/>
      <c r="AY942" s="1"/>
      <c r="AZ942" s="1"/>
    </row>
    <row r="943" ht="14.5" spans="49:52">
      <c r="AW943" s="1"/>
      <c r="AX943" s="1"/>
      <c r="AY943" s="1"/>
      <c r="AZ943" s="1"/>
    </row>
    <row r="944" ht="14.5" spans="49:52">
      <c r="AW944" s="1"/>
      <c r="AX944" s="1"/>
      <c r="AY944" s="1"/>
      <c r="AZ944" s="1"/>
    </row>
    <row r="945" ht="14.5" spans="49:52">
      <c r="AW945" s="1"/>
      <c r="AX945" s="1"/>
      <c r="AY945" s="1"/>
      <c r="AZ945" s="1"/>
    </row>
    <row r="946" ht="14.5" spans="49:52">
      <c r="AW946" s="1"/>
      <c r="AX946" s="1"/>
      <c r="AY946" s="1"/>
      <c r="AZ946" s="1"/>
    </row>
    <row r="947" ht="14.5" spans="49:52">
      <c r="AW947" s="1"/>
      <c r="AX947" s="1"/>
      <c r="AY947" s="1"/>
      <c r="AZ947" s="1"/>
    </row>
    <row r="948" ht="14.5" spans="49:52">
      <c r="AW948" s="1"/>
      <c r="AX948" s="1"/>
      <c r="AY948" s="1"/>
      <c r="AZ948" s="1"/>
    </row>
    <row r="949" ht="14.5" spans="49:52">
      <c r="AW949" s="1"/>
      <c r="AX949" s="1"/>
      <c r="AY949" s="1"/>
      <c r="AZ949" s="1"/>
    </row>
    <row r="950" ht="14.5" spans="49:52">
      <c r="AW950" s="1"/>
      <c r="AX950" s="1"/>
      <c r="AY950" s="1"/>
      <c r="AZ950" s="1"/>
    </row>
    <row r="951" ht="14.5" spans="49:52">
      <c r="AW951" s="1"/>
      <c r="AX951" s="1"/>
      <c r="AY951" s="1"/>
      <c r="AZ951" s="1"/>
    </row>
    <row r="952" ht="14.5" spans="49:52">
      <c r="AW952" s="1"/>
      <c r="AX952" s="1"/>
      <c r="AY952" s="1"/>
      <c r="AZ952" s="1"/>
    </row>
    <row r="953" ht="14.5" spans="49:52">
      <c r="AW953" s="1"/>
      <c r="AX953" s="1"/>
      <c r="AY953" s="1"/>
      <c r="AZ953" s="1"/>
    </row>
    <row r="954" ht="14.5" spans="49:52">
      <c r="AW954" s="1"/>
      <c r="AX954" s="1"/>
      <c r="AY954" s="1"/>
      <c r="AZ954" s="1"/>
    </row>
    <row r="955" ht="14.5" spans="49:52">
      <c r="AW955" s="1"/>
      <c r="AX955" s="1"/>
      <c r="AY955" s="1"/>
      <c r="AZ955" s="1"/>
    </row>
    <row r="956" ht="14.5" spans="49:52">
      <c r="AW956" s="1"/>
      <c r="AX956" s="1"/>
      <c r="AY956" s="1"/>
      <c r="AZ956" s="1"/>
    </row>
    <row r="957" ht="14.5" spans="49:52">
      <c r="AW957" s="1"/>
      <c r="AX957" s="1"/>
      <c r="AY957" s="1"/>
      <c r="AZ957" s="1"/>
    </row>
    <row r="958" ht="14.5" spans="49:52">
      <c r="AW958" s="1"/>
      <c r="AX958" s="1"/>
      <c r="AY958" s="1"/>
      <c r="AZ958" s="1"/>
    </row>
    <row r="959" ht="14.5" spans="49:52">
      <c r="AW959" s="1"/>
      <c r="AX959" s="1"/>
      <c r="AY959" s="1"/>
      <c r="AZ959" s="1"/>
    </row>
    <row r="960" ht="14.5" spans="49:52">
      <c r="AW960" s="1"/>
      <c r="AX960" s="1"/>
      <c r="AY960" s="1"/>
      <c r="AZ960" s="1"/>
    </row>
    <row r="961" ht="14.5" spans="49:52">
      <c r="AW961" s="1"/>
      <c r="AX961" s="1"/>
      <c r="AY961" s="1"/>
      <c r="AZ961" s="1"/>
    </row>
    <row r="962" ht="14.5" spans="49:52">
      <c r="AW962" s="1"/>
      <c r="AX962" s="1"/>
      <c r="AY962" s="1"/>
      <c r="AZ962" s="1"/>
    </row>
    <row r="963" ht="14.5" spans="49:52">
      <c r="AW963" s="1"/>
      <c r="AX963" s="1"/>
      <c r="AY963" s="1"/>
      <c r="AZ963" s="1"/>
    </row>
    <row r="964" ht="14.5" spans="49:52">
      <c r="AW964" s="1"/>
      <c r="AX964" s="1"/>
      <c r="AY964" s="1"/>
      <c r="AZ964" s="1"/>
    </row>
    <row r="965" ht="14.5" spans="49:52">
      <c r="AW965" s="1"/>
      <c r="AX965" s="1"/>
      <c r="AY965" s="1"/>
      <c r="AZ965" s="1"/>
    </row>
    <row r="966" ht="14.5" spans="49:52">
      <c r="AW966" s="1"/>
      <c r="AX966" s="1"/>
      <c r="AY966" s="1"/>
      <c r="AZ966" s="1"/>
    </row>
    <row r="967" ht="14.5" spans="49:52">
      <c r="AW967" s="1"/>
      <c r="AX967" s="1"/>
      <c r="AY967" s="1"/>
      <c r="AZ967" s="1"/>
    </row>
    <row r="968" ht="14.5" spans="49:52">
      <c r="AW968" s="1"/>
      <c r="AX968" s="1"/>
      <c r="AY968" s="1"/>
      <c r="AZ968" s="1"/>
    </row>
    <row r="969" ht="14.5" spans="49:52">
      <c r="AW969" s="1"/>
      <c r="AX969" s="1"/>
      <c r="AY969" s="1"/>
      <c r="AZ969" s="1"/>
    </row>
    <row r="970" ht="14.5" spans="49:52">
      <c r="AW970" s="1"/>
      <c r="AX970" s="1"/>
      <c r="AY970" s="1"/>
      <c r="AZ970" s="1"/>
    </row>
    <row r="971" ht="14.5" spans="49:52">
      <c r="AW971" s="1"/>
      <c r="AX971" s="1"/>
      <c r="AY971" s="1"/>
      <c r="AZ971" s="1"/>
    </row>
    <row r="972" ht="14.5" spans="49:52">
      <c r="AW972" s="1"/>
      <c r="AX972" s="1"/>
      <c r="AY972" s="1"/>
      <c r="AZ972" s="1"/>
    </row>
    <row r="973" ht="14.5" spans="49:52">
      <c r="AW973" s="1"/>
      <c r="AX973" s="1"/>
      <c r="AY973" s="1"/>
      <c r="AZ973" s="1"/>
    </row>
    <row r="974" ht="14.5" spans="49:52">
      <c r="AW974" s="1"/>
      <c r="AX974" s="1"/>
      <c r="AY974" s="1"/>
      <c r="AZ974" s="1"/>
    </row>
    <row r="975" ht="14.5" spans="49:52">
      <c r="AW975" s="1"/>
      <c r="AX975" s="1"/>
      <c r="AY975" s="1"/>
      <c r="AZ975" s="1"/>
    </row>
    <row r="976" ht="14.5" spans="49:52">
      <c r="AW976" s="1"/>
      <c r="AX976" s="1"/>
      <c r="AY976" s="1"/>
      <c r="AZ976" s="1"/>
    </row>
    <row r="977" ht="14.5" spans="49:52">
      <c r="AW977" s="1"/>
      <c r="AX977" s="1"/>
      <c r="AY977" s="1"/>
      <c r="AZ977" s="1"/>
    </row>
    <row r="978" ht="14.5" spans="49:52">
      <c r="AW978" s="1"/>
      <c r="AX978" s="1"/>
      <c r="AY978" s="1"/>
      <c r="AZ978" s="1"/>
    </row>
    <row r="979" ht="14.5" spans="49:52">
      <c r="AW979" s="1"/>
      <c r="AX979" s="1"/>
      <c r="AY979" s="1"/>
      <c r="AZ979" s="1"/>
    </row>
    <row r="980" ht="14.5" spans="49:52">
      <c r="AW980" s="1"/>
      <c r="AX980" s="1"/>
      <c r="AY980" s="1"/>
      <c r="AZ980" s="1"/>
    </row>
    <row r="981" ht="14.5" spans="49:52">
      <c r="AW981" s="1"/>
      <c r="AX981" s="1"/>
      <c r="AY981" s="1"/>
      <c r="AZ981" s="1"/>
    </row>
    <row r="982" ht="14.5" spans="49:52">
      <c r="AW982" s="1"/>
      <c r="AX982" s="1"/>
      <c r="AY982" s="1"/>
      <c r="AZ982" s="1"/>
    </row>
    <row r="983" ht="14.5" spans="49:52">
      <c r="AW983" s="1"/>
      <c r="AX983" s="1"/>
      <c r="AY983" s="1"/>
      <c r="AZ983" s="1"/>
    </row>
    <row r="984" ht="14.5" spans="49:52">
      <c r="AW984" s="1"/>
      <c r="AX984" s="1"/>
      <c r="AY984" s="1"/>
      <c r="AZ984" s="1"/>
    </row>
    <row r="985" ht="14.5" spans="49:52">
      <c r="AW985" s="1"/>
      <c r="AX985" s="1"/>
      <c r="AY985" s="1"/>
      <c r="AZ985" s="1"/>
    </row>
    <row r="986" ht="14.5" spans="49:52">
      <c r="AW986" s="1"/>
      <c r="AX986" s="1"/>
      <c r="AY986" s="1"/>
      <c r="AZ986" s="1"/>
    </row>
    <row r="987" ht="14.5" spans="49:52">
      <c r="AW987" s="1"/>
      <c r="AX987" s="1"/>
      <c r="AY987" s="1"/>
      <c r="AZ987" s="1"/>
    </row>
    <row r="988" ht="14.5" spans="49:52">
      <c r="AW988" s="1"/>
      <c r="AX988" s="1"/>
      <c r="AY988" s="1"/>
      <c r="AZ988" s="1"/>
    </row>
    <row r="989" ht="14.5" spans="49:52">
      <c r="AW989" s="1"/>
      <c r="AX989" s="1"/>
      <c r="AY989" s="1"/>
      <c r="AZ989" s="1"/>
    </row>
    <row r="990" ht="14.5" spans="49:52">
      <c r="AW990" s="1"/>
      <c r="AX990" s="1"/>
      <c r="AY990" s="1"/>
      <c r="AZ990" s="1"/>
    </row>
    <row r="991" ht="14.5" spans="49:52">
      <c r="AW991" s="1"/>
      <c r="AX991" s="1"/>
      <c r="AY991" s="1"/>
      <c r="AZ991" s="1"/>
    </row>
    <row r="992" ht="14.5" spans="49:52">
      <c r="AW992" s="1"/>
      <c r="AX992" s="1"/>
      <c r="AY992" s="1"/>
      <c r="AZ992" s="1"/>
    </row>
    <row r="993" ht="14.5" spans="49:52">
      <c r="AW993" s="1"/>
      <c r="AX993" s="1"/>
      <c r="AY993" s="1"/>
      <c r="AZ993" s="1"/>
    </row>
    <row r="994" ht="14.5" spans="49:52">
      <c r="AW994" s="1"/>
      <c r="AX994" s="1"/>
      <c r="AY994" s="1"/>
      <c r="AZ994" s="1"/>
    </row>
    <row r="995" ht="14.5" spans="49:52">
      <c r="AW995" s="1"/>
      <c r="AX995" s="1"/>
      <c r="AY995" s="1"/>
      <c r="AZ995" s="1"/>
    </row>
    <row r="996" ht="14.5" spans="49:52">
      <c r="AW996" s="1"/>
      <c r="AX996" s="1"/>
      <c r="AY996" s="1"/>
      <c r="AZ996" s="1"/>
    </row>
    <row r="997" ht="14.5" spans="49:52">
      <c r="AW997" s="1"/>
      <c r="AX997" s="1"/>
      <c r="AY997" s="1"/>
      <c r="AZ997" s="1"/>
    </row>
  </sheetData>
  <autoFilter xmlns:etc="http://www.wps.cn/officeDocument/2017/etCustomData" ref="A111:D212" etc:filterBottomFollowUsedRange="0">
    <filterColumn colId="2">
      <filters blank="1">
        <filter val="MOTOCICLCISTA"/>
        <filter val="CICLISTA Y MOTOCICLISTA"/>
        <filter val="MOTOCICLETA"/>
        <filter val="CICLISTA"/>
        <filter val="peaton"/>
        <filter val="NO INFO"/>
      </filters>
    </filterColumn>
    <sortState ref="A111:D212">
      <sortCondition ref="A111:A212"/>
    </sortState>
    <extLst/>
  </autoFilter>
  <mergeCells count="8">
    <mergeCell ref="B1:C1"/>
    <mergeCell ref="D1:O1"/>
    <mergeCell ref="P1:AA1"/>
    <mergeCell ref="AB1:AM1"/>
    <mergeCell ref="AN1:AP1"/>
    <mergeCell ref="AT1:AY1"/>
    <mergeCell ref="AZ1:BE1"/>
    <mergeCell ref="BF1:DP1"/>
  </mergeCells>
  <pageMargins left="0.7" right="0.7" top="0.75" bottom="0.75" header="0" footer="0"/>
  <pageSetup paperSize="1" orientation="landscape"/>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25"/>
  <sheetViews>
    <sheetView workbookViewId="0">
      <selection activeCell="A1" sqref="A1"/>
    </sheetView>
  </sheetViews>
  <sheetFormatPr defaultColWidth="14.4272727272727" defaultRowHeight="15" customHeight="1" outlineLevelCol="2"/>
  <cols>
    <col min="1" max="1" width="28.2818181818182" customWidth="1"/>
  </cols>
  <sheetData>
    <row r="1" customHeight="1" spans="1:2">
      <c r="A1" s="37" t="s">
        <v>1040</v>
      </c>
      <c r="B1" s="37" t="s">
        <v>4020</v>
      </c>
    </row>
    <row r="2" customHeight="1" spans="1:2">
      <c r="A2" s="37" t="s">
        <v>4021</v>
      </c>
      <c r="B2" s="37" t="s">
        <v>4022</v>
      </c>
    </row>
    <row r="3" customHeight="1" spans="1:2">
      <c r="A3" s="37" t="s">
        <v>4023</v>
      </c>
      <c r="B3" s="37" t="s">
        <v>4022</v>
      </c>
    </row>
    <row r="4" customHeight="1" spans="1:2">
      <c r="A4" s="37" t="s">
        <v>4024</v>
      </c>
      <c r="B4" s="37" t="s">
        <v>4022</v>
      </c>
    </row>
    <row r="5" customHeight="1" spans="1:2">
      <c r="A5" s="37" t="s">
        <v>4025</v>
      </c>
      <c r="B5" s="37" t="e">
        <f>'[1]Tabla dinámica 1'!C11+'[1]Tabla dinámica 1'!G11+'[1]Tabla dinámica 1'!L11</f>
        <v>#REF!</v>
      </c>
    </row>
    <row r="6" customHeight="1" spans="1:2">
      <c r="A6" s="37" t="s">
        <v>410</v>
      </c>
      <c r="B6" s="37" t="s">
        <v>4022</v>
      </c>
    </row>
    <row r="7" customHeight="1" spans="1:2">
      <c r="A7" s="37" t="s">
        <v>366</v>
      </c>
      <c r="B7" s="37" t="s">
        <v>4022</v>
      </c>
    </row>
    <row r="8" customHeight="1" spans="1:2">
      <c r="A8" s="37"/>
      <c r="B8" s="37" t="e">
        <f>SUM(B2:B7)</f>
        <v>#REF!</v>
      </c>
    </row>
    <row r="11" customHeight="1" spans="1:2">
      <c r="A11" s="38" t="s">
        <v>4026</v>
      </c>
      <c r="B11" s="38">
        <f>40+6</f>
        <v>46</v>
      </c>
    </row>
    <row r="12" customHeight="1" spans="1:2">
      <c r="A12" s="38" t="s">
        <v>366</v>
      </c>
      <c r="B12" s="38">
        <v>36</v>
      </c>
    </row>
    <row r="13" customHeight="1" spans="1:2">
      <c r="A13" s="38" t="s">
        <v>4027</v>
      </c>
      <c r="B13" s="38">
        <v>17</v>
      </c>
    </row>
    <row r="14" customHeight="1" spans="1:2">
      <c r="A14" s="38" t="s">
        <v>4028</v>
      </c>
      <c r="B14" s="38">
        <v>5</v>
      </c>
    </row>
    <row r="15" customHeight="1" spans="2:2">
      <c r="B15" s="38">
        <f>SUM(B11:B14)</f>
        <v>104</v>
      </c>
    </row>
    <row r="23" customHeight="1" spans="1:3">
      <c r="A23" s="39"/>
      <c r="B23" s="39" t="s">
        <v>1085</v>
      </c>
      <c r="C23" s="39" t="s">
        <v>1086</v>
      </c>
    </row>
    <row r="24" customHeight="1" spans="1:3">
      <c r="A24" s="39"/>
      <c r="B24" s="40"/>
      <c r="C24" s="40" t="s">
        <v>4029</v>
      </c>
    </row>
    <row r="25" customHeight="1" spans="1:3">
      <c r="A25" s="39"/>
      <c r="B25" s="39" t="s">
        <v>3076</v>
      </c>
      <c r="C25" s="39"/>
    </row>
    <row r="26" customHeight="1" spans="1:3">
      <c r="A26" s="39"/>
      <c r="B26" s="39" t="s">
        <v>4030</v>
      </c>
      <c r="C26" s="39"/>
    </row>
    <row r="27" customHeight="1" spans="1:3">
      <c r="A27" s="39"/>
      <c r="B27" s="39"/>
      <c r="C27" s="39"/>
    </row>
    <row r="28" customHeight="1" spans="1:3">
      <c r="A28" s="39"/>
      <c r="B28" s="39" t="s">
        <v>1085</v>
      </c>
      <c r="C28" s="39" t="s">
        <v>4031</v>
      </c>
    </row>
    <row r="29" customHeight="1" spans="1:3">
      <c r="A29" s="39"/>
      <c r="B29" s="39" t="s">
        <v>4032</v>
      </c>
      <c r="C29" s="39"/>
    </row>
    <row r="30" customHeight="1" spans="1:3">
      <c r="A30" s="39"/>
      <c r="B30" s="39" t="s">
        <v>4033</v>
      </c>
      <c r="C30" s="39"/>
    </row>
    <row r="31" customHeight="1" spans="1:3">
      <c r="A31" s="39"/>
      <c r="B31" s="39" t="s">
        <v>1190</v>
      </c>
      <c r="C31" s="39"/>
    </row>
    <row r="32" customHeight="1" spans="1:3">
      <c r="A32" s="39"/>
      <c r="B32" s="39"/>
      <c r="C32" s="39"/>
    </row>
    <row r="33" customHeight="1" spans="1:3">
      <c r="A33" s="39"/>
      <c r="B33" s="39" t="s">
        <v>4034</v>
      </c>
      <c r="C33" s="39"/>
    </row>
    <row r="34" customHeight="1" spans="1:3">
      <c r="A34" s="39"/>
      <c r="B34" s="39" t="s">
        <v>1085</v>
      </c>
      <c r="C34" s="39"/>
    </row>
    <row r="35" customHeight="1" spans="1:3">
      <c r="A35" s="39"/>
      <c r="B35" s="39"/>
      <c r="C35" s="39"/>
    </row>
    <row r="36" customHeight="1" spans="1:3">
      <c r="A36" s="39"/>
      <c r="B36" s="39" t="s">
        <v>1080</v>
      </c>
      <c r="C36" s="39"/>
    </row>
    <row r="37" customHeight="1" spans="1:3">
      <c r="A37" s="39"/>
      <c r="B37" s="39" t="s">
        <v>1085</v>
      </c>
      <c r="C37" s="39"/>
    </row>
    <row r="38" customHeight="1" spans="1:3">
      <c r="A38" s="39"/>
      <c r="B38" s="39" t="s">
        <v>1128</v>
      </c>
      <c r="C38" s="39"/>
    </row>
    <row r="39" customHeight="1" spans="1:3">
      <c r="A39" s="39"/>
      <c r="B39" s="39" t="s">
        <v>4035</v>
      </c>
      <c r="C39" s="39"/>
    </row>
    <row r="40" customHeight="1" spans="1:3">
      <c r="A40" s="39"/>
      <c r="B40" s="39" t="s">
        <v>1080</v>
      </c>
      <c r="C40" s="39"/>
    </row>
    <row r="41" customHeight="1" spans="1:3">
      <c r="A41" s="41"/>
      <c r="B41" s="41" t="s">
        <v>1128</v>
      </c>
      <c r="C41" s="41"/>
    </row>
    <row r="42" customHeight="1" spans="1:3">
      <c r="A42" s="39"/>
      <c r="B42" s="39" t="s">
        <v>3076</v>
      </c>
      <c r="C42" s="39"/>
    </row>
    <row r="43" customHeight="1" spans="1:3">
      <c r="A43" s="39"/>
      <c r="B43" s="39" t="s">
        <v>1085</v>
      </c>
      <c r="C43" s="39"/>
    </row>
    <row r="44" customHeight="1" spans="1:3">
      <c r="A44" s="39"/>
      <c r="B44" s="39" t="s">
        <v>4036</v>
      </c>
      <c r="C44" s="39"/>
    </row>
    <row r="45" customHeight="1" spans="1:3">
      <c r="A45" s="41"/>
      <c r="B45" s="41" t="s">
        <v>1085</v>
      </c>
      <c r="C45" s="41"/>
    </row>
    <row r="46" customHeight="1" spans="1:3">
      <c r="A46" s="39"/>
      <c r="B46" s="39" t="s">
        <v>1080</v>
      </c>
      <c r="C46" s="39"/>
    </row>
    <row r="47" customHeight="1" spans="1:3">
      <c r="A47" s="39"/>
      <c r="B47" s="39" t="s">
        <v>1128</v>
      </c>
      <c r="C47" s="39"/>
    </row>
    <row r="48" customHeight="1" spans="1:3">
      <c r="A48" s="39"/>
      <c r="B48" s="39" t="s">
        <v>4037</v>
      </c>
      <c r="C48" s="39"/>
    </row>
    <row r="49" customHeight="1" spans="1:3">
      <c r="A49" s="39"/>
      <c r="B49" s="39" t="s">
        <v>4038</v>
      </c>
      <c r="C49" s="39"/>
    </row>
    <row r="50" customHeight="1" spans="1:3">
      <c r="A50" s="39"/>
      <c r="B50" s="39" t="s">
        <v>4039</v>
      </c>
      <c r="C50" s="39"/>
    </row>
    <row r="51" customHeight="1" spans="1:3">
      <c r="A51" s="39"/>
      <c r="B51" s="39" t="s">
        <v>3076</v>
      </c>
      <c r="C51" s="39"/>
    </row>
    <row r="52" customHeight="1" spans="1:3">
      <c r="A52" s="39"/>
      <c r="B52" s="39" t="s">
        <v>4040</v>
      </c>
      <c r="C52" s="39"/>
    </row>
    <row r="53" customHeight="1" spans="1:3">
      <c r="A53" s="39"/>
      <c r="B53" s="39" t="s">
        <v>1128</v>
      </c>
      <c r="C53" s="39"/>
    </row>
    <row r="54" customHeight="1" spans="1:3">
      <c r="A54" s="39"/>
      <c r="B54" s="39" t="s">
        <v>1080</v>
      </c>
      <c r="C54" s="39"/>
    </row>
    <row r="55" customHeight="1" spans="1:3">
      <c r="A55" s="39"/>
      <c r="B55" s="39" t="s">
        <v>4041</v>
      </c>
      <c r="C55" s="39"/>
    </row>
    <row r="56" customHeight="1" spans="1:3">
      <c r="A56" s="39"/>
      <c r="B56" s="39" t="s">
        <v>1085</v>
      </c>
      <c r="C56" s="39"/>
    </row>
    <row r="57" customHeight="1" spans="1:3">
      <c r="A57" s="39"/>
      <c r="B57" s="39" t="s">
        <v>1128</v>
      </c>
      <c r="C57" s="39"/>
    </row>
    <row r="58" customHeight="1" spans="1:3">
      <c r="A58" s="41"/>
      <c r="B58" s="41" t="s">
        <v>1085</v>
      </c>
      <c r="C58" s="41"/>
    </row>
    <row r="59" customHeight="1" spans="1:3">
      <c r="A59" s="39"/>
      <c r="B59" s="39" t="s">
        <v>4042</v>
      </c>
      <c r="C59" s="39"/>
    </row>
    <row r="60" customHeight="1" spans="1:3">
      <c r="A60" s="39"/>
      <c r="B60" s="39" t="s">
        <v>1085</v>
      </c>
      <c r="C60" s="39"/>
    </row>
    <row r="61" customHeight="1" spans="1:3">
      <c r="A61" s="39"/>
      <c r="B61" s="39" t="s">
        <v>1374</v>
      </c>
      <c r="C61" s="39"/>
    </row>
    <row r="62" customHeight="1" spans="1:3">
      <c r="A62" s="39"/>
      <c r="B62" s="39" t="s">
        <v>1128</v>
      </c>
      <c r="C62" s="39"/>
    </row>
    <row r="63" customHeight="1" spans="1:3">
      <c r="A63" s="39"/>
      <c r="B63" s="39"/>
      <c r="C63" s="39" t="s">
        <v>4043</v>
      </c>
    </row>
    <row r="64" customHeight="1" spans="1:3">
      <c r="A64" s="39"/>
      <c r="B64" s="39" t="s">
        <v>4044</v>
      </c>
      <c r="C64" s="39"/>
    </row>
    <row r="65" customHeight="1" spans="1:3">
      <c r="A65" s="39"/>
      <c r="B65" s="39" t="s">
        <v>3076</v>
      </c>
      <c r="C65" s="39"/>
    </row>
    <row r="66" customHeight="1" spans="1:3">
      <c r="A66" s="39"/>
      <c r="B66" s="39" t="s">
        <v>3076</v>
      </c>
      <c r="C66" s="39"/>
    </row>
    <row r="67" customHeight="1" spans="1:3">
      <c r="A67" s="39"/>
      <c r="B67" s="39" t="s">
        <v>4045</v>
      </c>
      <c r="C67" s="39"/>
    </row>
    <row r="68" customHeight="1" spans="1:3">
      <c r="A68" s="39"/>
      <c r="B68" s="39" t="s">
        <v>3076</v>
      </c>
      <c r="C68" s="39"/>
    </row>
    <row r="69" customHeight="1" spans="1:3">
      <c r="A69" s="39"/>
      <c r="B69" s="39" t="s">
        <v>3076</v>
      </c>
      <c r="C69" s="39"/>
    </row>
    <row r="70" customHeight="1" spans="1:3">
      <c r="A70" s="39"/>
      <c r="B70" s="39" t="s">
        <v>3076</v>
      </c>
      <c r="C70" s="39"/>
    </row>
    <row r="71" customHeight="1" spans="1:3">
      <c r="A71" s="39"/>
      <c r="B71" s="39" t="s">
        <v>3076</v>
      </c>
      <c r="C71" s="39"/>
    </row>
    <row r="72" customHeight="1" spans="1:3">
      <c r="A72" s="39"/>
      <c r="B72" s="39" t="s">
        <v>4046</v>
      </c>
      <c r="C72" s="39"/>
    </row>
    <row r="73" customHeight="1" spans="1:3">
      <c r="A73" s="39"/>
      <c r="B73" s="39" t="s">
        <v>4047</v>
      </c>
      <c r="C73" s="39"/>
    </row>
    <row r="74" customHeight="1" spans="1:3">
      <c r="A74" s="39"/>
      <c r="B74" s="39" t="s">
        <v>3076</v>
      </c>
      <c r="C74" s="39"/>
    </row>
    <row r="75" customHeight="1" spans="1:3">
      <c r="A75" s="39"/>
      <c r="B75" s="39" t="s">
        <v>3076</v>
      </c>
      <c r="C75" s="39"/>
    </row>
    <row r="76" customHeight="1" spans="1:3">
      <c r="A76" s="39"/>
      <c r="B76" s="39" t="s">
        <v>3076</v>
      </c>
      <c r="C76" s="39"/>
    </row>
    <row r="77" customHeight="1" spans="1:3">
      <c r="A77" s="42"/>
      <c r="B77" s="39" t="s">
        <v>1085</v>
      </c>
      <c r="C77" s="39"/>
    </row>
    <row r="78" customHeight="1" spans="1:3">
      <c r="A78" s="42"/>
      <c r="B78" s="39" t="s">
        <v>3076</v>
      </c>
      <c r="C78" s="39"/>
    </row>
    <row r="79" customHeight="1" spans="1:3">
      <c r="A79" s="39"/>
      <c r="B79" s="39" t="s">
        <v>3076</v>
      </c>
      <c r="C79" s="39"/>
    </row>
    <row r="80" customHeight="1" spans="1:3">
      <c r="A80" s="42"/>
      <c r="B80" s="39" t="s">
        <v>1374</v>
      </c>
      <c r="C80" s="39"/>
    </row>
    <row r="81" customHeight="1" spans="1:3">
      <c r="A81" s="39"/>
      <c r="B81" s="39" t="s">
        <v>3076</v>
      </c>
      <c r="C81" s="39"/>
    </row>
    <row r="82" customHeight="1" spans="1:3">
      <c r="A82" s="39"/>
      <c r="B82" s="42" t="s">
        <v>1085</v>
      </c>
      <c r="C82" s="42"/>
    </row>
    <row r="83" customHeight="1" spans="1:3">
      <c r="A83" s="39"/>
      <c r="B83" s="42" t="s">
        <v>1128</v>
      </c>
      <c r="C83" s="42"/>
    </row>
    <row r="84" customHeight="1" spans="1:3">
      <c r="A84" s="39"/>
      <c r="B84" s="42"/>
      <c r="C84" s="42"/>
    </row>
    <row r="85" customHeight="1" spans="1:3">
      <c r="A85" s="39"/>
      <c r="B85" s="42" t="s">
        <v>1085</v>
      </c>
      <c r="C85" s="42"/>
    </row>
    <row r="86" customHeight="1" spans="1:3">
      <c r="A86" s="39"/>
      <c r="B86" s="42" t="s">
        <v>1128</v>
      </c>
      <c r="C86" s="42"/>
    </row>
    <row r="87" customHeight="1" spans="1:3">
      <c r="A87" s="39"/>
      <c r="B87" s="42"/>
      <c r="C87" s="42"/>
    </row>
    <row r="88" customHeight="1" spans="1:3">
      <c r="A88" s="39"/>
      <c r="B88" s="42" t="s">
        <v>1128</v>
      </c>
      <c r="C88" s="42"/>
    </row>
    <row r="89" customHeight="1" spans="1:3">
      <c r="A89" s="39"/>
      <c r="B89" s="42" t="s">
        <v>1085</v>
      </c>
      <c r="C89" s="42"/>
    </row>
    <row r="90" customHeight="1" spans="1:3">
      <c r="A90" s="39"/>
      <c r="B90" s="42" t="s">
        <v>1085</v>
      </c>
      <c r="C90" s="42"/>
    </row>
    <row r="91" customHeight="1" spans="1:3">
      <c r="A91" s="39"/>
      <c r="B91" s="42" t="s">
        <v>1085</v>
      </c>
      <c r="C91" s="42"/>
    </row>
    <row r="92" customHeight="1" spans="1:3">
      <c r="A92" s="39"/>
      <c r="B92" s="42" t="s">
        <v>1085</v>
      </c>
      <c r="C92" s="42"/>
    </row>
    <row r="93" customHeight="1" spans="1:3">
      <c r="A93" s="39"/>
      <c r="B93" s="42" t="s">
        <v>1085</v>
      </c>
      <c r="C93" s="42"/>
    </row>
    <row r="94" customHeight="1" spans="1:3">
      <c r="A94" s="39"/>
      <c r="B94" s="42" t="s">
        <v>1128</v>
      </c>
      <c r="C94" s="42"/>
    </row>
    <row r="95" customHeight="1" spans="1:3">
      <c r="A95" s="39"/>
      <c r="B95" s="42" t="s">
        <v>1085</v>
      </c>
      <c r="C95" s="42"/>
    </row>
    <row r="96" customHeight="1" spans="1:3">
      <c r="A96" s="39"/>
      <c r="B96" s="42" t="s">
        <v>1128</v>
      </c>
      <c r="C96" s="42"/>
    </row>
    <row r="97" customHeight="1" spans="1:3">
      <c r="A97" s="39"/>
      <c r="B97" s="42" t="s">
        <v>1085</v>
      </c>
      <c r="C97" s="42"/>
    </row>
    <row r="98" customHeight="1" spans="1:3">
      <c r="A98" s="39"/>
      <c r="B98" s="42" t="s">
        <v>1128</v>
      </c>
      <c r="C98" s="42"/>
    </row>
    <row r="99" customHeight="1" spans="1:3">
      <c r="A99" s="39"/>
      <c r="B99" s="42" t="s">
        <v>1085</v>
      </c>
      <c r="C99" s="42"/>
    </row>
    <row r="100" customHeight="1" spans="1:3">
      <c r="A100" s="39"/>
      <c r="B100" s="42" t="s">
        <v>1128</v>
      </c>
      <c r="C100" s="42"/>
    </row>
    <row r="101" customHeight="1" spans="1:3">
      <c r="A101" s="39"/>
      <c r="B101" s="42" t="s">
        <v>1128</v>
      </c>
      <c r="C101" s="42"/>
    </row>
    <row r="102" customHeight="1" spans="1:3">
      <c r="A102" s="39"/>
      <c r="B102" s="42" t="s">
        <v>1128</v>
      </c>
      <c r="C102" s="42"/>
    </row>
    <row r="103" customHeight="1" spans="1:3">
      <c r="A103" s="39"/>
      <c r="B103" s="42" t="s">
        <v>1085</v>
      </c>
      <c r="C103" s="42"/>
    </row>
    <row r="104" customHeight="1" spans="1:3">
      <c r="A104" s="39"/>
      <c r="B104" s="42" t="s">
        <v>1128</v>
      </c>
      <c r="C104" s="42"/>
    </row>
    <row r="105" customHeight="1" spans="1:3">
      <c r="A105" s="39"/>
      <c r="B105" s="42" t="s">
        <v>1085</v>
      </c>
      <c r="C105" s="42"/>
    </row>
    <row r="106" customHeight="1" spans="1:3">
      <c r="A106" s="39"/>
      <c r="B106" s="42" t="s">
        <v>1128</v>
      </c>
      <c r="C106" s="42"/>
    </row>
    <row r="107" customHeight="1" spans="1:3">
      <c r="A107" s="39"/>
      <c r="B107" s="42" t="s">
        <v>1085</v>
      </c>
      <c r="C107" s="42"/>
    </row>
    <row r="108" customHeight="1" spans="1:3">
      <c r="A108" s="39"/>
      <c r="B108" s="42" t="s">
        <v>1128</v>
      </c>
      <c r="C108" s="42"/>
    </row>
    <row r="109" customHeight="1" spans="1:3">
      <c r="A109" s="39"/>
      <c r="B109" s="42" t="s">
        <v>1085</v>
      </c>
      <c r="C109" s="42"/>
    </row>
    <row r="110" customHeight="1" spans="1:3">
      <c r="A110" s="39"/>
      <c r="B110" s="42" t="s">
        <v>1128</v>
      </c>
      <c r="C110" s="42"/>
    </row>
    <row r="111" customHeight="1" spans="1:3">
      <c r="A111" s="39"/>
      <c r="B111" s="42" t="s">
        <v>1128</v>
      </c>
      <c r="C111" s="42"/>
    </row>
    <row r="112" customHeight="1" spans="1:3">
      <c r="A112" s="39"/>
      <c r="B112" s="42" t="s">
        <v>1128</v>
      </c>
      <c r="C112" s="42"/>
    </row>
    <row r="113" customHeight="1" spans="1:3">
      <c r="A113" s="39"/>
      <c r="B113" s="42" t="s">
        <v>1128</v>
      </c>
      <c r="C113" s="42"/>
    </row>
    <row r="114" customHeight="1" spans="1:3">
      <c r="A114" s="39"/>
      <c r="B114" s="42" t="s">
        <v>1128</v>
      </c>
      <c r="C114" s="42"/>
    </row>
    <row r="115" customHeight="1" spans="1:3">
      <c r="A115" s="39"/>
      <c r="B115" s="42" t="s">
        <v>1128</v>
      </c>
      <c r="C115" s="42"/>
    </row>
    <row r="116" customHeight="1" spans="1:3">
      <c r="A116" s="39"/>
      <c r="B116" s="42" t="s">
        <v>3401</v>
      </c>
      <c r="C116" s="42"/>
    </row>
    <row r="117" customHeight="1" spans="1:3">
      <c r="A117" s="39"/>
      <c r="B117" s="42" t="s">
        <v>1085</v>
      </c>
      <c r="C117" s="42"/>
    </row>
    <row r="118" customHeight="1" spans="1:3">
      <c r="A118" s="39"/>
      <c r="B118" s="42" t="s">
        <v>1128</v>
      </c>
      <c r="C118" s="42"/>
    </row>
    <row r="119" customHeight="1" spans="1:3">
      <c r="A119" s="43"/>
      <c r="B119" s="42" t="s">
        <v>1128</v>
      </c>
      <c r="C119" s="42"/>
    </row>
    <row r="120" customHeight="1" spans="1:3">
      <c r="A120" s="39"/>
      <c r="B120" s="42" t="s">
        <v>1128</v>
      </c>
      <c r="C120" s="42"/>
    </row>
    <row r="121" customHeight="1" spans="1:3">
      <c r="A121" s="39"/>
      <c r="B121" s="42" t="s">
        <v>1128</v>
      </c>
      <c r="C121" s="42"/>
    </row>
    <row r="122" customHeight="1" spans="1:3">
      <c r="A122" s="39"/>
      <c r="B122" s="42" t="s">
        <v>1085</v>
      </c>
      <c r="C122" s="42"/>
    </row>
    <row r="123" customHeight="1" spans="1:3">
      <c r="A123" s="39"/>
      <c r="B123" s="42" t="s">
        <v>1128</v>
      </c>
      <c r="C123" s="42"/>
    </row>
    <row r="124" customHeight="1" spans="1:3">
      <c r="A124" s="44"/>
      <c r="B124" s="45" t="s">
        <v>1128</v>
      </c>
      <c r="C124" s="45"/>
    </row>
    <row r="125" customHeight="1" spans="1:3">
      <c r="A125" s="44"/>
      <c r="B125" s="45" t="s">
        <v>1128</v>
      </c>
      <c r="C125" s="45"/>
    </row>
  </sheetData>
  <pageMargins left="0.7" right="0.7" top="0.75" bottom="0.75" header="0" footer="0"/>
  <pageSetup paperSize="1" orientation="landscape"/>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EF2CB"/>
  </sheetPr>
  <dimension ref="A1:U1000"/>
  <sheetViews>
    <sheetView workbookViewId="0">
      <selection activeCell="E27" sqref="E27"/>
    </sheetView>
  </sheetViews>
  <sheetFormatPr defaultColWidth="14.4272727272727" defaultRowHeight="15" customHeight="1"/>
  <cols>
    <col min="1" max="1" width="16.7090909090909" customWidth="1"/>
    <col min="2" max="2" width="24.2818181818182" customWidth="1"/>
    <col min="3" max="3" width="26.4272727272727" customWidth="1"/>
    <col min="4" max="4" width="24.2818181818182" customWidth="1"/>
    <col min="5" max="5" width="73.2818181818182" customWidth="1"/>
    <col min="6" max="6" width="24.2818181818182" customWidth="1"/>
    <col min="7" max="7" width="40.1363636363636" customWidth="1"/>
    <col min="8" max="8" width="26.2818181818182" customWidth="1"/>
  </cols>
  <sheetData>
    <row r="1" ht="14.5" spans="1:21">
      <c r="A1" s="1"/>
      <c r="B1" s="1"/>
      <c r="C1" s="1"/>
      <c r="D1" s="1"/>
      <c r="E1" s="1"/>
      <c r="F1" s="1"/>
      <c r="G1" s="1"/>
      <c r="H1" s="1"/>
      <c r="I1" s="1"/>
      <c r="J1" s="1"/>
      <c r="K1" s="1"/>
      <c r="L1" s="1"/>
      <c r="M1" s="1"/>
      <c r="N1" s="1"/>
      <c r="O1" s="1"/>
      <c r="P1" s="1"/>
      <c r="Q1" s="1"/>
      <c r="R1" s="1"/>
      <c r="S1" s="1"/>
      <c r="T1" s="1"/>
      <c r="U1" s="1"/>
    </row>
    <row r="2" ht="14.5" spans="1:21">
      <c r="A2" s="1"/>
      <c r="B2" s="1"/>
      <c r="C2" s="1"/>
      <c r="D2" s="1"/>
      <c r="E2" s="1"/>
      <c r="F2" s="1"/>
      <c r="G2" s="1"/>
      <c r="H2" s="1"/>
      <c r="I2" s="1"/>
      <c r="J2" s="1"/>
      <c r="K2" s="1"/>
      <c r="L2" s="1"/>
      <c r="M2" s="1"/>
      <c r="N2" s="1"/>
      <c r="O2" s="1"/>
      <c r="P2" s="1"/>
      <c r="Q2" s="1"/>
      <c r="R2" s="1"/>
      <c r="S2" s="1"/>
      <c r="T2" s="1"/>
      <c r="U2" s="1"/>
    </row>
    <row r="3" ht="14.5" spans="1:21">
      <c r="A3" s="31" t="s">
        <v>1</v>
      </c>
      <c r="B3" s="31" t="s">
        <v>679</v>
      </c>
      <c r="C3" s="31" t="s">
        <v>680</v>
      </c>
      <c r="D3" s="31" t="s">
        <v>681</v>
      </c>
      <c r="E3" s="31" t="s">
        <v>683</v>
      </c>
      <c r="F3" s="31" t="s">
        <v>684</v>
      </c>
      <c r="G3" s="31" t="s">
        <v>686</v>
      </c>
      <c r="H3" s="33" t="s">
        <v>687</v>
      </c>
      <c r="I3" s="1"/>
      <c r="J3" s="1"/>
      <c r="K3" s="1"/>
      <c r="L3" s="1"/>
      <c r="M3" s="1"/>
      <c r="N3" s="1"/>
      <c r="O3" s="1"/>
      <c r="P3" s="1"/>
      <c r="Q3" s="1"/>
      <c r="R3" s="1"/>
      <c r="S3" s="1"/>
      <c r="T3" s="1"/>
      <c r="U3" s="1"/>
    </row>
    <row r="4" ht="14.5" spans="1:21">
      <c r="A4" s="31" t="s">
        <v>1579</v>
      </c>
      <c r="B4" s="31" t="s">
        <v>356</v>
      </c>
      <c r="C4" s="35">
        <v>31583</v>
      </c>
      <c r="D4" s="31" t="s">
        <v>397</v>
      </c>
      <c r="E4" s="31" t="s">
        <v>1091</v>
      </c>
      <c r="F4" s="31" t="s">
        <v>1592</v>
      </c>
      <c r="G4" s="31" t="s">
        <v>494</v>
      </c>
      <c r="H4" s="33" t="s">
        <v>399</v>
      </c>
      <c r="I4" s="1"/>
      <c r="J4" s="1"/>
      <c r="K4" s="1"/>
      <c r="L4" s="1"/>
      <c r="M4" s="1"/>
      <c r="N4" s="1"/>
      <c r="O4" s="1"/>
      <c r="P4" s="1"/>
      <c r="Q4" s="1"/>
      <c r="R4" s="1"/>
      <c r="S4" s="1"/>
      <c r="T4" s="1"/>
      <c r="U4" s="1"/>
    </row>
    <row r="5" ht="14.5" spans="1:21">
      <c r="A5" s="31" t="s">
        <v>1548</v>
      </c>
      <c r="B5" s="31" t="s">
        <v>356</v>
      </c>
      <c r="C5" s="35">
        <v>28088</v>
      </c>
      <c r="D5" s="31" t="s">
        <v>1090</v>
      </c>
      <c r="E5" s="31" t="s">
        <v>4048</v>
      </c>
      <c r="F5" s="31" t="s">
        <v>1058</v>
      </c>
      <c r="G5" s="31" t="s">
        <v>4049</v>
      </c>
      <c r="H5" s="33" t="s">
        <v>1413</v>
      </c>
      <c r="I5" s="1"/>
      <c r="J5" s="1"/>
      <c r="K5" s="1"/>
      <c r="L5" s="1"/>
      <c r="M5" s="1"/>
      <c r="N5" s="1"/>
      <c r="O5" s="1"/>
      <c r="P5" s="1"/>
      <c r="Q5" s="1"/>
      <c r="R5" s="1"/>
      <c r="S5" s="1"/>
      <c r="T5" s="1"/>
      <c r="U5" s="1"/>
    </row>
    <row r="6" ht="14.5" spans="1:21">
      <c r="A6" s="31" t="s">
        <v>1619</v>
      </c>
      <c r="B6" s="31" t="s">
        <v>4050</v>
      </c>
      <c r="C6" s="35">
        <v>35093</v>
      </c>
      <c r="D6" s="31" t="s">
        <v>4051</v>
      </c>
      <c r="E6" s="31" t="s">
        <v>1588</v>
      </c>
      <c r="F6" s="31" t="s">
        <v>4049</v>
      </c>
      <c r="G6" s="31" t="s">
        <v>4049</v>
      </c>
      <c r="H6" s="33" t="s">
        <v>1413</v>
      </c>
      <c r="I6" s="1"/>
      <c r="J6" s="1"/>
      <c r="K6" s="1"/>
      <c r="L6" s="1"/>
      <c r="M6" s="1"/>
      <c r="N6" s="1"/>
      <c r="O6" s="1"/>
      <c r="P6" s="1"/>
      <c r="Q6" s="1"/>
      <c r="R6" s="1"/>
      <c r="S6" s="1"/>
      <c r="T6" s="1"/>
      <c r="U6" s="1"/>
    </row>
    <row r="7" ht="14.5" spans="1:21">
      <c r="A7" s="31" t="s">
        <v>1486</v>
      </c>
      <c r="B7" s="31" t="s">
        <v>4050</v>
      </c>
      <c r="C7" s="31" t="s">
        <v>4052</v>
      </c>
      <c r="D7" s="31" t="s">
        <v>4051</v>
      </c>
      <c r="E7" s="31" t="s">
        <v>1588</v>
      </c>
      <c r="F7" s="31" t="s">
        <v>4049</v>
      </c>
      <c r="G7" s="31" t="s">
        <v>4049</v>
      </c>
      <c r="H7" s="33" t="s">
        <v>1413</v>
      </c>
      <c r="I7" s="1"/>
      <c r="J7" s="1"/>
      <c r="K7" s="1"/>
      <c r="L7" s="1"/>
      <c r="M7" s="1"/>
      <c r="N7" s="1"/>
      <c r="O7" s="1"/>
      <c r="P7" s="1"/>
      <c r="Q7" s="1"/>
      <c r="R7" s="1"/>
      <c r="S7" s="1"/>
      <c r="T7" s="1"/>
      <c r="U7" s="1"/>
    </row>
    <row r="8" ht="14.5" spans="1:21">
      <c r="A8" s="31" t="s">
        <v>4053</v>
      </c>
      <c r="B8" s="31" t="s">
        <v>4050</v>
      </c>
      <c r="C8" s="31" t="s">
        <v>4052</v>
      </c>
      <c r="D8" s="31" t="s">
        <v>4051</v>
      </c>
      <c r="E8" s="31" t="s">
        <v>4048</v>
      </c>
      <c r="F8" s="31" t="s">
        <v>4049</v>
      </c>
      <c r="G8" s="31" t="s">
        <v>4049</v>
      </c>
      <c r="H8" s="33" t="s">
        <v>1413</v>
      </c>
      <c r="I8" s="1"/>
      <c r="J8" s="1"/>
      <c r="K8" s="1"/>
      <c r="L8" s="1"/>
      <c r="M8" s="1"/>
      <c r="N8" s="1"/>
      <c r="O8" s="1"/>
      <c r="P8" s="1"/>
      <c r="Q8" s="1"/>
      <c r="R8" s="1"/>
      <c r="S8" s="1"/>
      <c r="T8" s="1"/>
      <c r="U8" s="1"/>
    </row>
    <row r="9" ht="14.5" spans="1:21">
      <c r="A9" s="31" t="s">
        <v>1048</v>
      </c>
      <c r="B9" s="31" t="s">
        <v>356</v>
      </c>
      <c r="C9" s="35">
        <v>20672</v>
      </c>
      <c r="D9" s="31" t="s">
        <v>1090</v>
      </c>
      <c r="E9" s="31" t="s">
        <v>494</v>
      </c>
      <c r="F9" s="31" t="s">
        <v>494</v>
      </c>
      <c r="G9" s="31" t="s">
        <v>1070</v>
      </c>
      <c r="H9" s="33" t="s">
        <v>1413</v>
      </c>
      <c r="I9" s="1"/>
      <c r="J9" s="1"/>
      <c r="K9" s="1"/>
      <c r="L9" s="1"/>
      <c r="M9" s="1"/>
      <c r="N9" s="1"/>
      <c r="O9" s="1"/>
      <c r="P9" s="1"/>
      <c r="Q9" s="1"/>
      <c r="R9" s="1"/>
      <c r="S9" s="1"/>
      <c r="T9" s="1"/>
      <c r="U9" s="1"/>
    </row>
    <row r="10" ht="14.5" spans="1:21">
      <c r="A10" s="31" t="s">
        <v>1680</v>
      </c>
      <c r="B10" s="31" t="s">
        <v>4050</v>
      </c>
      <c r="C10" s="31" t="s">
        <v>4052</v>
      </c>
      <c r="D10" s="31" t="s">
        <v>4051</v>
      </c>
      <c r="E10" s="31" t="s">
        <v>1588</v>
      </c>
      <c r="F10" s="31" t="s">
        <v>4049</v>
      </c>
      <c r="G10" s="31" t="s">
        <v>4049</v>
      </c>
      <c r="H10" s="33" t="s">
        <v>1413</v>
      </c>
      <c r="I10" s="1"/>
      <c r="J10" s="1"/>
      <c r="K10" s="1"/>
      <c r="L10" s="1"/>
      <c r="M10" s="1"/>
      <c r="N10" s="1"/>
      <c r="O10" s="1"/>
      <c r="P10" s="1"/>
      <c r="Q10" s="1"/>
      <c r="R10" s="1"/>
      <c r="S10" s="1"/>
      <c r="T10" s="1"/>
      <c r="U10" s="1"/>
    </row>
    <row r="11" ht="14.5" spans="1:21">
      <c r="A11" s="31" t="s">
        <v>1704</v>
      </c>
      <c r="B11" s="31" t="s">
        <v>4050</v>
      </c>
      <c r="C11" s="31" t="s">
        <v>4052</v>
      </c>
      <c r="D11" s="31" t="s">
        <v>4051</v>
      </c>
      <c r="E11" s="31" t="s">
        <v>4048</v>
      </c>
      <c r="F11" s="31" t="s">
        <v>4049</v>
      </c>
      <c r="G11" s="31" t="s">
        <v>4049</v>
      </c>
      <c r="H11" s="33" t="s">
        <v>1413</v>
      </c>
      <c r="I11" s="1"/>
      <c r="J11" s="1"/>
      <c r="K11" s="1"/>
      <c r="L11" s="1"/>
      <c r="M11" s="1"/>
      <c r="N11" s="1"/>
      <c r="O11" s="1"/>
      <c r="P11" s="1"/>
      <c r="Q11" s="1"/>
      <c r="R11" s="1"/>
      <c r="S11" s="1"/>
      <c r="T11" s="1"/>
      <c r="U11" s="1"/>
    </row>
    <row r="12" ht="14.5" spans="1:21">
      <c r="A12" s="31" t="s">
        <v>1167</v>
      </c>
      <c r="B12" s="31" t="s">
        <v>356</v>
      </c>
      <c r="C12" s="35">
        <v>28539</v>
      </c>
      <c r="D12" s="31" t="s">
        <v>1090</v>
      </c>
      <c r="E12" s="31" t="s">
        <v>4048</v>
      </c>
      <c r="F12" s="31" t="s">
        <v>4049</v>
      </c>
      <c r="G12" s="31" t="s">
        <v>4049</v>
      </c>
      <c r="H12" s="33" t="s">
        <v>1413</v>
      </c>
      <c r="I12" s="1"/>
      <c r="J12" s="1"/>
      <c r="K12" s="1"/>
      <c r="L12" s="1"/>
      <c r="M12" s="1"/>
      <c r="N12" s="1"/>
      <c r="O12" s="1"/>
      <c r="P12" s="1"/>
      <c r="Q12" s="1"/>
      <c r="R12" s="1"/>
      <c r="S12" s="1"/>
      <c r="T12" s="1"/>
      <c r="U12" s="1"/>
    </row>
    <row r="13" ht="14.5" spans="1:21">
      <c r="A13" s="31" t="s">
        <v>2322</v>
      </c>
      <c r="B13" s="31" t="s">
        <v>4050</v>
      </c>
      <c r="C13" s="31" t="s">
        <v>4052</v>
      </c>
      <c r="D13" s="31" t="s">
        <v>4051</v>
      </c>
      <c r="E13" s="31" t="s">
        <v>4048</v>
      </c>
      <c r="F13" s="31" t="s">
        <v>4049</v>
      </c>
      <c r="G13" s="31" t="s">
        <v>4049</v>
      </c>
      <c r="H13" s="33" t="s">
        <v>1413</v>
      </c>
      <c r="I13" s="1"/>
      <c r="J13" s="1"/>
      <c r="K13" s="1"/>
      <c r="L13" s="1"/>
      <c r="M13" s="1"/>
      <c r="N13" s="1"/>
      <c r="O13" s="1"/>
      <c r="P13" s="1"/>
      <c r="Q13" s="1"/>
      <c r="R13" s="1"/>
      <c r="S13" s="1"/>
      <c r="T13" s="1"/>
      <c r="U13" s="1"/>
    </row>
    <row r="14" ht="14.5" spans="1:21">
      <c r="A14" s="31" t="s">
        <v>1770</v>
      </c>
      <c r="B14" s="31" t="s">
        <v>4050</v>
      </c>
      <c r="C14" s="31" t="s">
        <v>4052</v>
      </c>
      <c r="D14" s="31" t="s">
        <v>4051</v>
      </c>
      <c r="E14" s="31" t="s">
        <v>4048</v>
      </c>
      <c r="F14" s="31" t="s">
        <v>4049</v>
      </c>
      <c r="G14" s="31" t="s">
        <v>4049</v>
      </c>
      <c r="H14" s="33" t="s">
        <v>1413</v>
      </c>
      <c r="I14" s="1"/>
      <c r="J14" s="1"/>
      <c r="K14" s="1"/>
      <c r="L14" s="1"/>
      <c r="M14" s="1"/>
      <c r="N14" s="1"/>
      <c r="O14" s="1"/>
      <c r="P14" s="1"/>
      <c r="Q14" s="1"/>
      <c r="R14" s="1"/>
      <c r="S14" s="1"/>
      <c r="T14" s="1"/>
      <c r="U14" s="1"/>
    </row>
    <row r="15" ht="14.5" spans="1:21">
      <c r="A15" s="31" t="s">
        <v>1732</v>
      </c>
      <c r="B15" s="31" t="s">
        <v>4050</v>
      </c>
      <c r="C15" s="31" t="s">
        <v>4052</v>
      </c>
      <c r="D15" s="31" t="s">
        <v>4051</v>
      </c>
      <c r="E15" s="31" t="s">
        <v>1588</v>
      </c>
      <c r="F15" s="31" t="s">
        <v>4049</v>
      </c>
      <c r="G15" s="31" t="s">
        <v>4049</v>
      </c>
      <c r="H15" s="33" t="s">
        <v>1413</v>
      </c>
      <c r="I15" s="1"/>
      <c r="J15" s="1"/>
      <c r="K15" s="1"/>
      <c r="L15" s="1"/>
      <c r="M15" s="1"/>
      <c r="N15" s="1"/>
      <c r="O15" s="1"/>
      <c r="P15" s="1"/>
      <c r="Q15" s="1"/>
      <c r="R15" s="1"/>
      <c r="S15" s="1"/>
      <c r="T15" s="1"/>
      <c r="U15" s="1"/>
    </row>
    <row r="16" ht="14.5" spans="1:21">
      <c r="A16" s="31" t="s">
        <v>4054</v>
      </c>
      <c r="B16" s="31" t="s">
        <v>4050</v>
      </c>
      <c r="C16" s="31" t="s">
        <v>4052</v>
      </c>
      <c r="D16" s="31" t="s">
        <v>4051</v>
      </c>
      <c r="E16" s="31" t="s">
        <v>4048</v>
      </c>
      <c r="F16" s="31" t="s">
        <v>4049</v>
      </c>
      <c r="G16" s="31" t="s">
        <v>4049</v>
      </c>
      <c r="H16" s="33" t="s">
        <v>1413</v>
      </c>
      <c r="I16" s="1"/>
      <c r="J16" s="1"/>
      <c r="K16" s="1"/>
      <c r="L16" s="1"/>
      <c r="M16" s="1"/>
      <c r="N16" s="1"/>
      <c r="O16" s="1"/>
      <c r="P16" s="1"/>
      <c r="Q16" s="1"/>
      <c r="R16" s="1"/>
      <c r="S16" s="1"/>
      <c r="T16" s="1"/>
      <c r="U16" s="1"/>
    </row>
    <row r="17" ht="14.5" spans="1:21">
      <c r="A17" s="31" t="s">
        <v>1802</v>
      </c>
      <c r="B17" s="31" t="s">
        <v>4050</v>
      </c>
      <c r="C17" s="31" t="s">
        <v>4052</v>
      </c>
      <c r="D17" s="31" t="s">
        <v>4051</v>
      </c>
      <c r="E17" s="31" t="s">
        <v>1588</v>
      </c>
      <c r="F17" s="31" t="s">
        <v>4049</v>
      </c>
      <c r="G17" s="31" t="s">
        <v>4049</v>
      </c>
      <c r="H17" s="33" t="s">
        <v>1413</v>
      </c>
      <c r="I17" s="1"/>
      <c r="J17" s="1"/>
      <c r="K17" s="1"/>
      <c r="L17" s="1"/>
      <c r="M17" s="1"/>
      <c r="N17" s="1"/>
      <c r="O17" s="1"/>
      <c r="P17" s="1"/>
      <c r="Q17" s="1"/>
      <c r="R17" s="1"/>
      <c r="S17" s="1"/>
      <c r="T17" s="1"/>
      <c r="U17" s="1"/>
    </row>
    <row r="18" ht="14.5" spans="1:21">
      <c r="A18" s="31" t="s">
        <v>1833</v>
      </c>
      <c r="B18" s="31" t="s">
        <v>4050</v>
      </c>
      <c r="C18" s="31" t="s">
        <v>4052</v>
      </c>
      <c r="D18" s="31" t="s">
        <v>4051</v>
      </c>
      <c r="E18" s="31" t="s">
        <v>529</v>
      </c>
      <c r="F18" s="31" t="s">
        <v>4049</v>
      </c>
      <c r="G18" s="31" t="s">
        <v>4049</v>
      </c>
      <c r="H18" s="33" t="s">
        <v>1413</v>
      </c>
      <c r="I18" s="1"/>
      <c r="J18" s="1"/>
      <c r="K18" s="1"/>
      <c r="L18" s="1"/>
      <c r="M18" s="1"/>
      <c r="N18" s="1"/>
      <c r="O18" s="1"/>
      <c r="P18" s="1"/>
      <c r="Q18" s="1"/>
      <c r="R18" s="1"/>
      <c r="S18" s="1"/>
      <c r="T18" s="1"/>
      <c r="U18" s="1"/>
    </row>
    <row r="19" ht="14.5" spans="1:21">
      <c r="A19" s="31" t="s">
        <v>4055</v>
      </c>
      <c r="B19" s="31" t="s">
        <v>4050</v>
      </c>
      <c r="C19" s="31" t="s">
        <v>4052</v>
      </c>
      <c r="D19" s="31" t="s">
        <v>4051</v>
      </c>
      <c r="E19" s="31" t="s">
        <v>4048</v>
      </c>
      <c r="F19" s="31" t="s">
        <v>4049</v>
      </c>
      <c r="G19" s="31" t="s">
        <v>4049</v>
      </c>
      <c r="H19" s="33" t="s">
        <v>1413</v>
      </c>
      <c r="I19" s="1"/>
      <c r="J19" s="1"/>
      <c r="K19" s="1"/>
      <c r="L19" s="1"/>
      <c r="M19" s="1"/>
      <c r="N19" s="1"/>
      <c r="O19" s="1"/>
      <c r="P19" s="1"/>
      <c r="Q19" s="1"/>
      <c r="R19" s="1"/>
      <c r="S19" s="1"/>
      <c r="T19" s="1"/>
      <c r="U19" s="1"/>
    </row>
    <row r="20" ht="14.5" spans="1:21">
      <c r="A20" s="31" t="s">
        <v>1854</v>
      </c>
      <c r="B20" s="31" t="s">
        <v>4050</v>
      </c>
      <c r="C20" s="35">
        <v>31746</v>
      </c>
      <c r="D20" s="31" t="s">
        <v>4051</v>
      </c>
      <c r="E20" s="31" t="s">
        <v>1588</v>
      </c>
      <c r="F20" s="31" t="s">
        <v>1060</v>
      </c>
      <c r="G20" s="31" t="s">
        <v>4049</v>
      </c>
      <c r="H20" s="33" t="s">
        <v>1413</v>
      </c>
      <c r="I20" s="1"/>
      <c r="J20" s="1"/>
      <c r="K20" s="1"/>
      <c r="L20" s="1"/>
      <c r="M20" s="1"/>
      <c r="N20" s="1"/>
      <c r="O20" s="1"/>
      <c r="P20" s="1"/>
      <c r="Q20" s="1"/>
      <c r="R20" s="1"/>
      <c r="S20" s="1"/>
      <c r="T20" s="1"/>
      <c r="U20" s="1"/>
    </row>
    <row r="21" ht="15.75" customHeight="1" spans="1:21">
      <c r="A21" s="31" t="s">
        <v>1915</v>
      </c>
      <c r="B21" s="31" t="s">
        <v>4050</v>
      </c>
      <c r="C21" s="31" t="s">
        <v>4052</v>
      </c>
      <c r="D21" s="31" t="s">
        <v>4051</v>
      </c>
      <c r="E21" s="31" t="s">
        <v>1588</v>
      </c>
      <c r="F21" s="31" t="s">
        <v>4049</v>
      </c>
      <c r="G21" s="31" t="s">
        <v>4049</v>
      </c>
      <c r="H21" s="33" t="s">
        <v>1413</v>
      </c>
      <c r="I21" s="1"/>
      <c r="J21" s="1"/>
      <c r="K21" s="1"/>
      <c r="L21" s="1"/>
      <c r="M21" s="1"/>
      <c r="N21" s="1"/>
      <c r="O21" s="1"/>
      <c r="P21" s="1"/>
      <c r="Q21" s="1"/>
      <c r="R21" s="1"/>
      <c r="S21" s="1"/>
      <c r="T21" s="1"/>
      <c r="U21" s="1"/>
    </row>
    <row r="22" ht="15.75" customHeight="1" spans="1:21">
      <c r="A22" s="31" t="s">
        <v>2153</v>
      </c>
      <c r="B22" s="31" t="s">
        <v>4050</v>
      </c>
      <c r="C22" s="31" t="s">
        <v>4052</v>
      </c>
      <c r="D22" s="31" t="s">
        <v>4051</v>
      </c>
      <c r="E22" s="31" t="s">
        <v>4048</v>
      </c>
      <c r="F22" s="31" t="s">
        <v>4049</v>
      </c>
      <c r="G22" s="31" t="s">
        <v>4049</v>
      </c>
      <c r="H22" s="33" t="s">
        <v>1413</v>
      </c>
      <c r="I22" s="1"/>
      <c r="J22" s="1"/>
      <c r="K22" s="1"/>
      <c r="L22" s="1"/>
      <c r="M22" s="1"/>
      <c r="N22" s="1"/>
      <c r="O22" s="1"/>
      <c r="P22" s="1"/>
      <c r="Q22" s="1"/>
      <c r="R22" s="1"/>
      <c r="S22" s="1"/>
      <c r="T22" s="1"/>
      <c r="U22" s="1"/>
    </row>
    <row r="23" ht="15.75" customHeight="1" spans="1:21">
      <c r="A23" s="31" t="s">
        <v>1253</v>
      </c>
      <c r="B23" s="31" t="s">
        <v>4050</v>
      </c>
      <c r="C23" s="31" t="s">
        <v>4052</v>
      </c>
      <c r="D23" s="31" t="s">
        <v>1090</v>
      </c>
      <c r="E23" s="31" t="s">
        <v>4048</v>
      </c>
      <c r="F23" s="31" t="s">
        <v>4049</v>
      </c>
      <c r="G23" s="31" t="s">
        <v>1255</v>
      </c>
      <c r="H23" s="33" t="s">
        <v>1413</v>
      </c>
      <c r="I23" s="1"/>
      <c r="J23" s="1"/>
      <c r="K23" s="1"/>
      <c r="L23" s="1"/>
      <c r="M23" s="1"/>
      <c r="N23" s="1"/>
      <c r="O23" s="1"/>
      <c r="P23" s="1"/>
      <c r="Q23" s="1"/>
      <c r="R23" s="1"/>
      <c r="S23" s="1"/>
      <c r="T23" s="1"/>
      <c r="U23" s="1"/>
    </row>
    <row r="24" ht="15.75" customHeight="1" spans="1:21">
      <c r="A24" s="31" t="s">
        <v>1977</v>
      </c>
      <c r="B24" s="31" t="s">
        <v>356</v>
      </c>
      <c r="C24" s="35">
        <v>36587</v>
      </c>
      <c r="D24" s="31" t="s">
        <v>1090</v>
      </c>
      <c r="E24" s="31" t="s">
        <v>4048</v>
      </c>
      <c r="F24" s="31" t="s">
        <v>1060</v>
      </c>
      <c r="G24" s="31" t="s">
        <v>1994</v>
      </c>
      <c r="H24" s="33" t="s">
        <v>1413</v>
      </c>
      <c r="I24" s="1"/>
      <c r="J24" s="1"/>
      <c r="K24" s="1"/>
      <c r="L24" s="1"/>
      <c r="M24" s="1"/>
      <c r="N24" s="1"/>
      <c r="O24" s="1"/>
      <c r="P24" s="1"/>
      <c r="Q24" s="1"/>
      <c r="R24" s="1"/>
      <c r="S24" s="1"/>
      <c r="T24" s="1"/>
      <c r="U24" s="1"/>
    </row>
    <row r="25" ht="15.75" customHeight="1" spans="1:21">
      <c r="A25" s="31" t="s">
        <v>2384</v>
      </c>
      <c r="B25" s="31" t="s">
        <v>4050</v>
      </c>
      <c r="C25" s="31" t="s">
        <v>4052</v>
      </c>
      <c r="D25" s="31" t="s">
        <v>4051</v>
      </c>
      <c r="E25" s="31" t="s">
        <v>1588</v>
      </c>
      <c r="F25" s="31" t="s">
        <v>4049</v>
      </c>
      <c r="G25" s="31" t="s">
        <v>4049</v>
      </c>
      <c r="H25" s="33" t="s">
        <v>1413</v>
      </c>
      <c r="I25" s="1"/>
      <c r="J25" s="1"/>
      <c r="K25" s="1"/>
      <c r="L25" s="1"/>
      <c r="M25" s="1"/>
      <c r="N25" s="1"/>
      <c r="O25" s="1"/>
      <c r="P25" s="1"/>
      <c r="Q25" s="1"/>
      <c r="R25" s="1"/>
      <c r="S25" s="1"/>
      <c r="T25" s="1"/>
      <c r="U25" s="1"/>
    </row>
    <row r="26" ht="15.75" customHeight="1" spans="1:21">
      <c r="A26" s="31" t="s">
        <v>1947</v>
      </c>
      <c r="B26" s="31" t="s">
        <v>356</v>
      </c>
      <c r="C26" s="35">
        <v>34606</v>
      </c>
      <c r="D26" s="31" t="s">
        <v>397</v>
      </c>
      <c r="E26" s="31" t="s">
        <v>1091</v>
      </c>
      <c r="F26" s="31" t="s">
        <v>1060</v>
      </c>
      <c r="G26" s="31" t="s">
        <v>1460</v>
      </c>
      <c r="H26" s="33" t="s">
        <v>1413</v>
      </c>
      <c r="I26" s="1"/>
      <c r="J26" s="1"/>
      <c r="K26" s="1"/>
      <c r="L26" s="1"/>
      <c r="M26" s="1"/>
      <c r="N26" s="1"/>
      <c r="O26" s="1"/>
      <c r="P26" s="1"/>
      <c r="Q26" s="1"/>
      <c r="R26" s="1"/>
      <c r="S26" s="1"/>
      <c r="T26" s="1"/>
      <c r="U26" s="1"/>
    </row>
    <row r="27" ht="15.75" customHeight="1" spans="1:21">
      <c r="A27" s="31" t="s">
        <v>2017</v>
      </c>
      <c r="B27" s="31" t="s">
        <v>356</v>
      </c>
      <c r="C27" s="35">
        <v>37227</v>
      </c>
      <c r="D27" s="31" t="s">
        <v>397</v>
      </c>
      <c r="E27" s="31" t="s">
        <v>4048</v>
      </c>
      <c r="F27" s="31" t="s">
        <v>1060</v>
      </c>
      <c r="G27" s="31" t="s">
        <v>1460</v>
      </c>
      <c r="H27" s="33" t="s">
        <v>1413</v>
      </c>
      <c r="I27" s="1"/>
      <c r="J27" s="1"/>
      <c r="K27" s="1"/>
      <c r="L27" s="1"/>
      <c r="M27" s="1"/>
      <c r="N27" s="1"/>
      <c r="O27" s="1"/>
      <c r="P27" s="1"/>
      <c r="Q27" s="1"/>
      <c r="R27" s="1"/>
      <c r="S27" s="1"/>
      <c r="T27" s="1"/>
      <c r="U27" s="1"/>
    </row>
    <row r="28" ht="15.75" customHeight="1" spans="1:21">
      <c r="A28" s="31" t="s">
        <v>2296</v>
      </c>
      <c r="B28" s="31" t="s">
        <v>356</v>
      </c>
      <c r="C28" s="35">
        <v>22168</v>
      </c>
      <c r="D28" s="31" t="s">
        <v>1090</v>
      </c>
      <c r="E28" s="31" t="s">
        <v>1091</v>
      </c>
      <c r="F28" s="31" t="s">
        <v>1060</v>
      </c>
      <c r="G28" s="31" t="s">
        <v>2247</v>
      </c>
      <c r="H28" s="33" t="s">
        <v>353</v>
      </c>
      <c r="I28" s="1"/>
      <c r="J28" s="1"/>
      <c r="K28" s="1"/>
      <c r="L28" s="1"/>
      <c r="M28" s="1"/>
      <c r="N28" s="1"/>
      <c r="O28" s="1"/>
      <c r="P28" s="1"/>
      <c r="Q28" s="1"/>
      <c r="R28" s="1"/>
      <c r="S28" s="1"/>
      <c r="T28" s="1"/>
      <c r="U28" s="1"/>
    </row>
    <row r="29" ht="15.75" customHeight="1" spans="1:21">
      <c r="A29" s="31" t="s">
        <v>2187</v>
      </c>
      <c r="B29" s="31" t="s">
        <v>4050</v>
      </c>
      <c r="C29" s="31" t="s">
        <v>4052</v>
      </c>
      <c r="D29" s="31" t="s">
        <v>4051</v>
      </c>
      <c r="E29" s="31" t="s">
        <v>1588</v>
      </c>
      <c r="F29" s="31" t="s">
        <v>4049</v>
      </c>
      <c r="G29" s="31" t="s">
        <v>4049</v>
      </c>
      <c r="H29" s="33" t="s">
        <v>1413</v>
      </c>
      <c r="I29" s="1"/>
      <c r="J29" s="1"/>
      <c r="K29" s="1"/>
      <c r="L29" s="1"/>
      <c r="M29" s="1"/>
      <c r="N29" s="1"/>
      <c r="O29" s="1"/>
      <c r="P29" s="1"/>
      <c r="Q29" s="1"/>
      <c r="R29" s="1"/>
      <c r="S29" s="1"/>
      <c r="T29" s="1"/>
      <c r="U29" s="1"/>
    </row>
    <row r="30" ht="15.75" customHeight="1" spans="1:21">
      <c r="A30" s="31" t="s">
        <v>2095</v>
      </c>
      <c r="B30" s="31" t="s">
        <v>356</v>
      </c>
      <c r="C30" s="35">
        <v>36172</v>
      </c>
      <c r="D30" s="31" t="s">
        <v>397</v>
      </c>
      <c r="E30" s="31" t="s">
        <v>4048</v>
      </c>
      <c r="F30" s="31" t="s">
        <v>1060</v>
      </c>
      <c r="G30" s="31" t="s">
        <v>2104</v>
      </c>
      <c r="H30" s="33" t="s">
        <v>399</v>
      </c>
      <c r="I30" s="1"/>
      <c r="J30" s="1"/>
      <c r="K30" s="1"/>
      <c r="L30" s="1"/>
      <c r="M30" s="1"/>
      <c r="N30" s="1"/>
      <c r="O30" s="1"/>
      <c r="P30" s="1"/>
      <c r="Q30" s="1"/>
      <c r="R30" s="1"/>
      <c r="S30" s="1"/>
      <c r="T30" s="1"/>
      <c r="U30" s="1"/>
    </row>
    <row r="31" ht="15.75" customHeight="1" spans="1:21">
      <c r="A31" s="31" t="s">
        <v>1287</v>
      </c>
      <c r="B31" s="31" t="s">
        <v>356</v>
      </c>
      <c r="C31" s="35">
        <v>19372</v>
      </c>
      <c r="D31" s="31" t="s">
        <v>397</v>
      </c>
      <c r="E31" s="31" t="s">
        <v>1319</v>
      </c>
      <c r="F31" s="31" t="s">
        <v>1060</v>
      </c>
      <c r="G31" s="31" t="s">
        <v>1299</v>
      </c>
      <c r="H31" s="33" t="s">
        <v>1413</v>
      </c>
      <c r="I31" s="1"/>
      <c r="J31" s="1"/>
      <c r="K31" s="1"/>
      <c r="L31" s="1"/>
      <c r="M31" s="1"/>
      <c r="N31" s="1"/>
      <c r="O31" s="1"/>
      <c r="P31" s="1"/>
      <c r="Q31" s="1"/>
      <c r="R31" s="1"/>
      <c r="S31" s="1"/>
      <c r="T31" s="1"/>
      <c r="U31" s="1"/>
    </row>
    <row r="32" ht="15.75" customHeight="1" spans="1:21">
      <c r="A32" s="31" t="s">
        <v>1326</v>
      </c>
      <c r="B32" s="31" t="s">
        <v>4050</v>
      </c>
      <c r="C32" s="31" t="s">
        <v>4052</v>
      </c>
      <c r="D32" s="31" t="s">
        <v>397</v>
      </c>
      <c r="E32" s="31" t="s">
        <v>4048</v>
      </c>
      <c r="F32" s="31" t="s">
        <v>4049</v>
      </c>
      <c r="G32" s="31" t="s">
        <v>1336</v>
      </c>
      <c r="H32" s="33" t="s">
        <v>1413</v>
      </c>
      <c r="I32" s="1"/>
      <c r="J32" s="1"/>
      <c r="K32" s="1"/>
      <c r="L32" s="1"/>
      <c r="M32" s="1"/>
      <c r="N32" s="1"/>
      <c r="O32" s="1"/>
      <c r="P32" s="1"/>
      <c r="Q32" s="1"/>
      <c r="R32" s="1"/>
      <c r="S32" s="1"/>
      <c r="T32" s="1"/>
      <c r="U32" s="1"/>
    </row>
    <row r="33" ht="15.75" customHeight="1" spans="1:21">
      <c r="A33" s="31" t="s">
        <v>2415</v>
      </c>
      <c r="B33" s="31" t="s">
        <v>4050</v>
      </c>
      <c r="C33" s="31" t="s">
        <v>4052</v>
      </c>
      <c r="D33" s="31" t="s">
        <v>4051</v>
      </c>
      <c r="E33" s="31" t="s">
        <v>4048</v>
      </c>
      <c r="F33" s="31" t="s">
        <v>4049</v>
      </c>
      <c r="G33" s="31" t="s">
        <v>4049</v>
      </c>
      <c r="H33" s="33" t="s">
        <v>1413</v>
      </c>
      <c r="I33" s="1"/>
      <c r="J33" s="1"/>
      <c r="K33" s="1"/>
      <c r="L33" s="1"/>
      <c r="M33" s="1"/>
      <c r="N33" s="1"/>
      <c r="O33" s="1"/>
      <c r="P33" s="1"/>
      <c r="Q33" s="1"/>
      <c r="R33" s="1"/>
      <c r="S33" s="1"/>
      <c r="T33" s="1"/>
      <c r="U33" s="1"/>
    </row>
    <row r="34" ht="15.75" customHeight="1" spans="1:21">
      <c r="A34" s="31" t="s">
        <v>2245</v>
      </c>
      <c r="B34" s="31" t="s">
        <v>4050</v>
      </c>
      <c r="C34" s="31" t="s">
        <v>4052</v>
      </c>
      <c r="D34" s="31" t="s">
        <v>4051</v>
      </c>
      <c r="E34" s="31" t="s">
        <v>1588</v>
      </c>
      <c r="F34" s="31" t="s">
        <v>4049</v>
      </c>
      <c r="G34" s="31" t="s">
        <v>4049</v>
      </c>
      <c r="H34" s="33" t="s">
        <v>1413</v>
      </c>
      <c r="I34" s="1"/>
      <c r="J34" s="1"/>
      <c r="K34" s="1"/>
      <c r="L34" s="1"/>
      <c r="M34" s="1"/>
      <c r="N34" s="1"/>
      <c r="O34" s="1"/>
      <c r="P34" s="1"/>
      <c r="Q34" s="1"/>
      <c r="R34" s="1"/>
      <c r="S34" s="1"/>
      <c r="T34" s="1"/>
      <c r="U34" s="1"/>
    </row>
    <row r="35" ht="15.75" customHeight="1" spans="1:21">
      <c r="A35" s="31" t="s">
        <v>2219</v>
      </c>
      <c r="B35" s="31" t="s">
        <v>356</v>
      </c>
      <c r="C35" s="35">
        <v>38326</v>
      </c>
      <c r="D35" s="31" t="s">
        <v>1090</v>
      </c>
      <c r="E35" s="31" t="s">
        <v>1091</v>
      </c>
      <c r="F35" s="31" t="s">
        <v>1060</v>
      </c>
      <c r="G35" s="31" t="s">
        <v>2222</v>
      </c>
      <c r="H35" s="33" t="s">
        <v>399</v>
      </c>
      <c r="I35" s="1"/>
      <c r="J35" s="1"/>
      <c r="K35" s="1"/>
      <c r="L35" s="1"/>
      <c r="M35" s="1"/>
      <c r="N35" s="1"/>
      <c r="O35" s="1"/>
      <c r="P35" s="1"/>
      <c r="Q35" s="1"/>
      <c r="R35" s="1"/>
      <c r="S35" s="1"/>
      <c r="T35" s="1"/>
      <c r="U35" s="1"/>
    </row>
    <row r="36" ht="15.75" customHeight="1" spans="1:21">
      <c r="A36" s="31" t="s">
        <v>2435</v>
      </c>
      <c r="B36" s="31" t="s">
        <v>4050</v>
      </c>
      <c r="C36" s="31" t="s">
        <v>4052</v>
      </c>
      <c r="D36" s="31" t="s">
        <v>4051</v>
      </c>
      <c r="E36" s="31" t="s">
        <v>4048</v>
      </c>
      <c r="F36" s="31" t="s">
        <v>4049</v>
      </c>
      <c r="G36" s="31" t="s">
        <v>4049</v>
      </c>
      <c r="H36" s="33" t="s">
        <v>1413</v>
      </c>
      <c r="I36" s="1"/>
      <c r="J36" s="1"/>
      <c r="K36" s="1"/>
      <c r="L36" s="1"/>
      <c r="M36" s="1"/>
      <c r="N36" s="1"/>
      <c r="O36" s="1"/>
      <c r="P36" s="1"/>
      <c r="Q36" s="1"/>
      <c r="R36" s="1"/>
      <c r="S36" s="1"/>
      <c r="T36" s="1"/>
      <c r="U36" s="1"/>
    </row>
    <row r="37" ht="15.75" customHeight="1" spans="1:21">
      <c r="A37" s="31" t="s">
        <v>1401</v>
      </c>
      <c r="B37" s="31" t="s">
        <v>356</v>
      </c>
      <c r="C37" s="35">
        <v>21818</v>
      </c>
      <c r="D37" s="31" t="s">
        <v>1090</v>
      </c>
      <c r="E37" s="31" t="s">
        <v>4048</v>
      </c>
      <c r="F37" s="31" t="s">
        <v>1060</v>
      </c>
      <c r="G37" s="31" t="s">
        <v>1409</v>
      </c>
      <c r="H37" s="33" t="s">
        <v>1413</v>
      </c>
      <c r="I37" s="1"/>
      <c r="J37" s="1"/>
      <c r="K37" s="1"/>
      <c r="L37" s="1"/>
      <c r="M37" s="1"/>
      <c r="N37" s="1"/>
      <c r="O37" s="1"/>
      <c r="P37" s="1"/>
      <c r="Q37" s="1"/>
      <c r="R37" s="1"/>
      <c r="S37" s="1"/>
      <c r="T37" s="1"/>
      <c r="U37" s="1"/>
    </row>
    <row r="38" ht="15.75" customHeight="1" spans="1:21">
      <c r="A38" s="31" t="s">
        <v>1429</v>
      </c>
      <c r="B38" s="31" t="s">
        <v>356</v>
      </c>
      <c r="C38" s="35">
        <v>45993</v>
      </c>
      <c r="D38" s="31" t="s">
        <v>397</v>
      </c>
      <c r="E38" s="31" t="s">
        <v>1319</v>
      </c>
      <c r="F38" s="31" t="s">
        <v>1060</v>
      </c>
      <c r="G38" s="31" t="s">
        <v>1438</v>
      </c>
      <c r="H38" s="33" t="s">
        <v>399</v>
      </c>
      <c r="I38" s="1"/>
      <c r="J38" s="1"/>
      <c r="K38" s="1"/>
      <c r="L38" s="1"/>
      <c r="M38" s="1"/>
      <c r="N38" s="1"/>
      <c r="O38" s="1"/>
      <c r="P38" s="1"/>
      <c r="Q38" s="1"/>
      <c r="R38" s="1"/>
      <c r="S38" s="1"/>
      <c r="T38" s="1"/>
      <c r="U38" s="1"/>
    </row>
    <row r="39" ht="15.75" customHeight="1" spans="1:21">
      <c r="A39" s="31" t="s">
        <v>2264</v>
      </c>
      <c r="B39" s="31" t="s">
        <v>4050</v>
      </c>
      <c r="C39" s="31" t="s">
        <v>4052</v>
      </c>
      <c r="D39" s="31" t="s">
        <v>4051</v>
      </c>
      <c r="E39" s="31" t="s">
        <v>1588</v>
      </c>
      <c r="F39" s="31" t="s">
        <v>4049</v>
      </c>
      <c r="G39" s="31" t="s">
        <v>4049</v>
      </c>
      <c r="H39" s="33" t="s">
        <v>1413</v>
      </c>
      <c r="I39" s="1"/>
      <c r="J39" s="1"/>
      <c r="K39" s="1"/>
      <c r="L39" s="1"/>
      <c r="M39" s="1"/>
      <c r="N39" s="1"/>
      <c r="O39" s="1"/>
      <c r="P39" s="1"/>
      <c r="Q39" s="1"/>
      <c r="R39" s="1"/>
      <c r="S39" s="1"/>
      <c r="T39" s="1"/>
      <c r="U39" s="1"/>
    </row>
    <row r="40" ht="15.75" customHeight="1" spans="1:21">
      <c r="A40" s="31" t="s">
        <v>2461</v>
      </c>
      <c r="B40" s="31" t="s">
        <v>4050</v>
      </c>
      <c r="C40" s="31" t="s">
        <v>4052</v>
      </c>
      <c r="D40" s="31" t="s">
        <v>4051</v>
      </c>
      <c r="E40" s="31" t="s">
        <v>4048</v>
      </c>
      <c r="F40" s="31" t="s">
        <v>4049</v>
      </c>
      <c r="G40" s="31" t="s">
        <v>4049</v>
      </c>
      <c r="H40" s="33" t="s">
        <v>1413</v>
      </c>
      <c r="I40" s="1"/>
      <c r="J40" s="1"/>
      <c r="K40" s="1"/>
      <c r="L40" s="1"/>
      <c r="M40" s="1"/>
      <c r="N40" s="1"/>
      <c r="O40" s="1"/>
      <c r="P40" s="1"/>
      <c r="Q40" s="1"/>
      <c r="R40" s="1"/>
      <c r="S40" s="1"/>
      <c r="T40" s="1"/>
      <c r="U40" s="1"/>
    </row>
    <row r="41" ht="15.75" customHeight="1" spans="1:21">
      <c r="A41" s="31" t="s">
        <v>2532</v>
      </c>
      <c r="B41" s="31" t="s">
        <v>356</v>
      </c>
      <c r="C41" s="35">
        <v>32546</v>
      </c>
      <c r="D41" s="31" t="s">
        <v>1090</v>
      </c>
      <c r="E41" s="31" t="s">
        <v>4048</v>
      </c>
      <c r="F41" s="31" t="s">
        <v>1060</v>
      </c>
      <c r="G41" s="31" t="s">
        <v>1142</v>
      </c>
      <c r="H41" s="33" t="s">
        <v>1413</v>
      </c>
      <c r="I41" s="1"/>
      <c r="J41" s="1"/>
      <c r="K41" s="1"/>
      <c r="L41" s="1"/>
      <c r="M41" s="1"/>
      <c r="N41" s="1"/>
      <c r="O41" s="1"/>
      <c r="P41" s="1"/>
      <c r="Q41" s="1"/>
      <c r="R41" s="1"/>
      <c r="S41" s="1"/>
      <c r="T41" s="1"/>
      <c r="U41" s="1"/>
    </row>
    <row r="42" ht="15.75" customHeight="1" spans="1:21">
      <c r="A42" s="31" t="s">
        <v>2682</v>
      </c>
      <c r="B42" s="31" t="s">
        <v>356</v>
      </c>
      <c r="C42" s="35">
        <v>28312</v>
      </c>
      <c r="D42" s="31" t="s">
        <v>1090</v>
      </c>
      <c r="E42" s="31" t="s">
        <v>4048</v>
      </c>
      <c r="F42" s="31" t="s">
        <v>1060</v>
      </c>
      <c r="G42" s="31" t="s">
        <v>2688</v>
      </c>
      <c r="H42" s="33" t="s">
        <v>1413</v>
      </c>
      <c r="I42" s="1"/>
      <c r="J42" s="1"/>
      <c r="K42" s="1"/>
      <c r="L42" s="1"/>
      <c r="M42" s="1"/>
      <c r="N42" s="1"/>
      <c r="O42" s="1"/>
      <c r="P42" s="1"/>
      <c r="Q42" s="1"/>
      <c r="R42" s="1"/>
      <c r="S42" s="1"/>
      <c r="T42" s="1"/>
      <c r="U42" s="1"/>
    </row>
    <row r="43" ht="15.75" customHeight="1" spans="1:21">
      <c r="A43" s="31" t="s">
        <v>2728</v>
      </c>
      <c r="B43" s="31" t="s">
        <v>4050</v>
      </c>
      <c r="C43" s="31" t="s">
        <v>4052</v>
      </c>
      <c r="D43" s="31" t="s">
        <v>4056</v>
      </c>
      <c r="E43" s="31" t="s">
        <v>4048</v>
      </c>
      <c r="F43" s="31" t="s">
        <v>4049</v>
      </c>
      <c r="G43" s="31" t="s">
        <v>4049</v>
      </c>
      <c r="H43" s="33" t="s">
        <v>1413</v>
      </c>
      <c r="I43" s="1"/>
      <c r="J43" s="1"/>
      <c r="K43" s="1"/>
      <c r="L43" s="1"/>
      <c r="M43" s="1"/>
      <c r="N43" s="1"/>
      <c r="O43" s="1"/>
      <c r="P43" s="1"/>
      <c r="Q43" s="1"/>
      <c r="R43" s="1"/>
      <c r="S43" s="1"/>
      <c r="T43" s="1"/>
      <c r="U43" s="1"/>
    </row>
    <row r="44" ht="15.75" customHeight="1" spans="1:21">
      <c r="A44" s="31" t="s">
        <v>2583</v>
      </c>
      <c r="B44" s="31" t="s">
        <v>356</v>
      </c>
      <c r="C44" s="31" t="s">
        <v>4052</v>
      </c>
      <c r="D44" s="31" t="s">
        <v>397</v>
      </c>
      <c r="E44" s="31" t="s">
        <v>4048</v>
      </c>
      <c r="F44" s="31" t="s">
        <v>1388</v>
      </c>
      <c r="G44" s="31" t="s">
        <v>1239</v>
      </c>
      <c r="H44" s="33" t="s">
        <v>1413</v>
      </c>
      <c r="I44" s="1"/>
      <c r="J44" s="1"/>
      <c r="K44" s="1"/>
      <c r="L44" s="1"/>
      <c r="M44" s="1"/>
      <c r="N44" s="1"/>
      <c r="O44" s="1"/>
      <c r="P44" s="1"/>
      <c r="Q44" s="1"/>
      <c r="R44" s="1"/>
      <c r="S44" s="1"/>
      <c r="T44" s="1"/>
      <c r="U44" s="1"/>
    </row>
    <row r="45" ht="15.75" customHeight="1" spans="1:21">
      <c r="A45" s="31" t="s">
        <v>2512</v>
      </c>
      <c r="B45" s="31" t="s">
        <v>356</v>
      </c>
      <c r="C45" s="35">
        <v>24738</v>
      </c>
      <c r="D45" s="31" t="s">
        <v>1090</v>
      </c>
      <c r="E45" s="31" t="s">
        <v>4048</v>
      </c>
      <c r="F45" s="31" t="s">
        <v>1058</v>
      </c>
      <c r="G45" s="31" t="s">
        <v>2516</v>
      </c>
      <c r="H45" s="33" t="s">
        <v>1413</v>
      </c>
      <c r="I45" s="1"/>
      <c r="J45" s="1"/>
      <c r="K45" s="1"/>
      <c r="L45" s="1"/>
      <c r="M45" s="1"/>
      <c r="N45" s="1"/>
      <c r="O45" s="1"/>
      <c r="P45" s="1"/>
      <c r="Q45" s="1"/>
      <c r="R45" s="1"/>
      <c r="S45" s="1"/>
      <c r="T45" s="1"/>
      <c r="U45" s="1"/>
    </row>
    <row r="46" ht="15.75" customHeight="1" spans="1:21">
      <c r="A46" s="31" t="s">
        <v>2740</v>
      </c>
      <c r="B46" s="31" t="s">
        <v>356</v>
      </c>
      <c r="C46" s="35">
        <v>29405</v>
      </c>
      <c r="D46" s="31" t="s">
        <v>397</v>
      </c>
      <c r="E46" s="31" t="s">
        <v>4048</v>
      </c>
      <c r="F46" s="31" t="s">
        <v>1058</v>
      </c>
      <c r="G46" s="31" t="s">
        <v>1460</v>
      </c>
      <c r="H46" s="33" t="s">
        <v>1413</v>
      </c>
      <c r="I46" s="1"/>
      <c r="J46" s="1"/>
      <c r="K46" s="1"/>
      <c r="L46" s="1"/>
      <c r="M46" s="1"/>
      <c r="N46" s="1"/>
      <c r="O46" s="1"/>
      <c r="P46" s="1"/>
      <c r="Q46" s="1"/>
      <c r="R46" s="1"/>
      <c r="S46" s="1"/>
      <c r="T46" s="1"/>
      <c r="U46" s="1"/>
    </row>
    <row r="47" ht="15.75" customHeight="1" spans="1:21">
      <c r="A47" s="32" t="s">
        <v>2601</v>
      </c>
      <c r="B47" s="32" t="s">
        <v>356</v>
      </c>
      <c r="C47" s="36">
        <v>37308</v>
      </c>
      <c r="D47" s="32" t="s">
        <v>1090</v>
      </c>
      <c r="E47" s="32" t="s">
        <v>4048</v>
      </c>
      <c r="F47" s="32" t="s">
        <v>1388</v>
      </c>
      <c r="G47" s="32" t="s">
        <v>1239</v>
      </c>
      <c r="H47" s="34" t="s">
        <v>1413</v>
      </c>
      <c r="I47" s="1"/>
      <c r="J47" s="1"/>
      <c r="K47" s="1"/>
      <c r="L47" s="1"/>
      <c r="M47" s="1"/>
      <c r="N47" s="1"/>
      <c r="O47" s="1"/>
      <c r="P47" s="1"/>
      <c r="Q47" s="1"/>
      <c r="R47" s="1"/>
      <c r="S47" s="1"/>
      <c r="T47" s="1"/>
      <c r="U47" s="1"/>
    </row>
    <row r="48" ht="15.75" customHeight="1" spans="1:21">
      <c r="A48" s="1"/>
      <c r="B48" s="1"/>
      <c r="C48" s="1"/>
      <c r="D48" s="1"/>
      <c r="E48" s="1"/>
      <c r="F48" s="1"/>
      <c r="G48" s="1"/>
      <c r="H48" s="1"/>
      <c r="I48" s="1"/>
      <c r="J48" s="1"/>
      <c r="K48" s="1"/>
      <c r="L48" s="1"/>
      <c r="M48" s="1"/>
      <c r="N48" s="1"/>
      <c r="O48" s="1"/>
      <c r="P48" s="1"/>
      <c r="Q48" s="1"/>
      <c r="R48" s="1"/>
      <c r="S48" s="1"/>
      <c r="T48" s="1"/>
      <c r="U48" s="1"/>
    </row>
    <row r="49" ht="15.75" customHeight="1" spans="1:21">
      <c r="A49" s="1"/>
      <c r="B49" s="1"/>
      <c r="C49" s="1"/>
      <c r="D49" s="1"/>
      <c r="E49" s="1"/>
      <c r="F49" s="1"/>
      <c r="G49" s="1"/>
      <c r="H49" s="1"/>
      <c r="I49" s="1"/>
      <c r="J49" s="1"/>
      <c r="K49" s="1"/>
      <c r="L49" s="1"/>
      <c r="M49" s="1"/>
      <c r="N49" s="1"/>
      <c r="O49" s="1"/>
      <c r="P49" s="1"/>
      <c r="Q49" s="1"/>
      <c r="R49" s="1"/>
      <c r="S49" s="1"/>
      <c r="T49" s="1"/>
      <c r="U49" s="1"/>
    </row>
    <row r="50" ht="15.75" customHeight="1" spans="1:21">
      <c r="A50" s="1"/>
      <c r="B50" s="1"/>
      <c r="C50" s="1"/>
      <c r="D50" s="1"/>
      <c r="E50" s="1"/>
      <c r="F50" s="1"/>
      <c r="G50" s="1"/>
      <c r="H50" s="1"/>
      <c r="I50" s="1"/>
      <c r="J50" s="1"/>
      <c r="K50" s="1"/>
      <c r="L50" s="1"/>
      <c r="M50" s="1"/>
      <c r="N50" s="1"/>
      <c r="O50" s="1"/>
      <c r="P50" s="1"/>
      <c r="Q50" s="1"/>
      <c r="R50" s="1"/>
      <c r="S50" s="1"/>
      <c r="T50" s="1"/>
      <c r="U50" s="1"/>
    </row>
    <row r="51" ht="15.75" customHeight="1" spans="1:21">
      <c r="A51" s="1"/>
      <c r="B51" s="1"/>
      <c r="C51" s="1"/>
      <c r="D51" s="1"/>
      <c r="E51" s="1"/>
      <c r="F51" s="1"/>
      <c r="G51" s="1"/>
      <c r="H51" s="1"/>
      <c r="I51" s="1"/>
      <c r="J51" s="1"/>
      <c r="K51" s="1"/>
      <c r="L51" s="1"/>
      <c r="M51" s="1"/>
      <c r="N51" s="1"/>
      <c r="O51" s="1"/>
      <c r="P51" s="1"/>
      <c r="Q51" s="1"/>
      <c r="R51" s="1"/>
      <c r="S51" s="1"/>
      <c r="T51" s="1"/>
      <c r="U51" s="1"/>
    </row>
    <row r="52" ht="15.75" customHeight="1" spans="1:21">
      <c r="A52" s="1"/>
      <c r="B52" s="1"/>
      <c r="C52" s="1"/>
      <c r="D52" s="1"/>
      <c r="E52" s="1"/>
      <c r="F52" s="1"/>
      <c r="G52" s="1"/>
      <c r="H52" s="1"/>
      <c r="I52" s="1"/>
      <c r="J52" s="1"/>
      <c r="K52" s="1"/>
      <c r="L52" s="1"/>
      <c r="M52" s="1"/>
      <c r="N52" s="1"/>
      <c r="O52" s="1"/>
      <c r="P52" s="1"/>
      <c r="Q52" s="1"/>
      <c r="R52" s="1"/>
      <c r="S52" s="1"/>
      <c r="T52" s="1"/>
      <c r="U52" s="1"/>
    </row>
    <row r="53" ht="15.75" customHeight="1" spans="1:21">
      <c r="A53" s="1"/>
      <c r="B53" s="1"/>
      <c r="C53" s="1"/>
      <c r="D53" s="1"/>
      <c r="E53" s="1"/>
      <c r="F53" s="1"/>
      <c r="G53" s="1"/>
      <c r="H53" s="1"/>
      <c r="I53" s="1"/>
      <c r="J53" s="1"/>
      <c r="K53" s="1"/>
      <c r="L53" s="1"/>
      <c r="M53" s="1"/>
      <c r="N53" s="1"/>
      <c r="O53" s="1"/>
      <c r="P53" s="1"/>
      <c r="Q53" s="1"/>
      <c r="R53" s="1"/>
      <c r="S53" s="1"/>
      <c r="T53" s="1"/>
      <c r="U53" s="1"/>
    </row>
    <row r="54" ht="15.75" customHeight="1" spans="1:21">
      <c r="A54" s="1"/>
      <c r="B54" s="1"/>
      <c r="C54" s="1"/>
      <c r="D54" s="1"/>
      <c r="E54" s="1"/>
      <c r="F54" s="1"/>
      <c r="G54" s="1"/>
      <c r="H54" s="1"/>
      <c r="I54" s="1"/>
      <c r="J54" s="1"/>
      <c r="K54" s="1"/>
      <c r="L54" s="1"/>
      <c r="M54" s="1"/>
      <c r="N54" s="1"/>
      <c r="O54" s="1"/>
      <c r="P54" s="1"/>
      <c r="Q54" s="1"/>
      <c r="R54" s="1"/>
      <c r="S54" s="1"/>
      <c r="T54" s="1"/>
      <c r="U54" s="1"/>
    </row>
    <row r="55" ht="15.75" customHeight="1" spans="1:21">
      <c r="A55" s="1"/>
      <c r="B55" s="1"/>
      <c r="C55" s="1"/>
      <c r="D55" s="1"/>
      <c r="E55" s="1"/>
      <c r="F55" s="1"/>
      <c r="G55" s="1"/>
      <c r="H55" s="1"/>
      <c r="I55" s="1"/>
      <c r="J55" s="1"/>
      <c r="K55" s="1"/>
      <c r="L55" s="1"/>
      <c r="M55" s="1"/>
      <c r="N55" s="1"/>
      <c r="O55" s="1"/>
      <c r="P55" s="1"/>
      <c r="Q55" s="1"/>
      <c r="R55" s="1"/>
      <c r="S55" s="1"/>
      <c r="T55" s="1"/>
      <c r="U55" s="1"/>
    </row>
    <row r="56" ht="15.75" customHeight="1" spans="1:21">
      <c r="A56" s="1"/>
      <c r="B56" s="1"/>
      <c r="C56" s="1"/>
      <c r="D56" s="1"/>
      <c r="E56" s="1"/>
      <c r="F56" s="1"/>
      <c r="G56" s="1"/>
      <c r="H56" s="1"/>
      <c r="I56" s="1"/>
      <c r="J56" s="1"/>
      <c r="K56" s="1"/>
      <c r="L56" s="1"/>
      <c r="M56" s="1"/>
      <c r="N56" s="1"/>
      <c r="O56" s="1"/>
      <c r="P56" s="1"/>
      <c r="Q56" s="1"/>
      <c r="R56" s="1"/>
      <c r="S56" s="1"/>
      <c r="T56" s="1"/>
      <c r="U56" s="1"/>
    </row>
    <row r="57" ht="15.75" customHeight="1" spans="1:21">
      <c r="A57" s="1"/>
      <c r="B57" s="1"/>
      <c r="C57" s="1"/>
      <c r="D57" s="1"/>
      <c r="E57" s="1"/>
      <c r="F57" s="1"/>
      <c r="G57" s="1"/>
      <c r="H57" s="1"/>
      <c r="I57" s="1"/>
      <c r="J57" s="1"/>
      <c r="K57" s="1"/>
      <c r="L57" s="1"/>
      <c r="M57" s="1"/>
      <c r="N57" s="1"/>
      <c r="O57" s="1"/>
      <c r="P57" s="1"/>
      <c r="Q57" s="1"/>
      <c r="R57" s="1"/>
      <c r="S57" s="1"/>
      <c r="T57" s="1"/>
      <c r="U57" s="1"/>
    </row>
    <row r="58" ht="15.75" customHeight="1" spans="1:21">
      <c r="A58" s="1"/>
      <c r="B58" s="1"/>
      <c r="C58" s="1"/>
      <c r="D58" s="1"/>
      <c r="E58" s="1"/>
      <c r="F58" s="1"/>
      <c r="G58" s="1"/>
      <c r="H58" s="1"/>
      <c r="I58" s="1"/>
      <c r="J58" s="1"/>
      <c r="K58" s="1"/>
      <c r="L58" s="1"/>
      <c r="M58" s="1"/>
      <c r="N58" s="1"/>
      <c r="O58" s="1"/>
      <c r="P58" s="1"/>
      <c r="Q58" s="1"/>
      <c r="R58" s="1"/>
      <c r="S58" s="1"/>
      <c r="T58" s="1"/>
      <c r="U58" s="1"/>
    </row>
    <row r="59" ht="15.75" customHeight="1" spans="1:21">
      <c r="A59" s="1"/>
      <c r="B59" s="1"/>
      <c r="C59" s="1"/>
      <c r="D59" s="1"/>
      <c r="E59" s="1"/>
      <c r="F59" s="1"/>
      <c r="G59" s="1"/>
      <c r="H59" s="1"/>
      <c r="I59" s="1"/>
      <c r="J59" s="1"/>
      <c r="K59" s="1"/>
      <c r="L59" s="1"/>
      <c r="M59" s="1"/>
      <c r="N59" s="1"/>
      <c r="O59" s="1"/>
      <c r="P59" s="1"/>
      <c r="Q59" s="1"/>
      <c r="R59" s="1"/>
      <c r="S59" s="1"/>
      <c r="T59" s="1"/>
      <c r="U59" s="1"/>
    </row>
    <row r="60" ht="15.75" customHeight="1" spans="1:21">
      <c r="A60" s="1"/>
      <c r="B60" s="1"/>
      <c r="C60" s="1"/>
      <c r="D60" s="1"/>
      <c r="E60" s="1"/>
      <c r="F60" s="1"/>
      <c r="G60" s="1"/>
      <c r="H60" s="1"/>
      <c r="I60" s="1"/>
      <c r="J60" s="1"/>
      <c r="K60" s="1"/>
      <c r="L60" s="1"/>
      <c r="M60" s="1"/>
      <c r="N60" s="1"/>
      <c r="O60" s="1"/>
      <c r="P60" s="1"/>
      <c r="Q60" s="1"/>
      <c r="R60" s="1"/>
      <c r="S60" s="1"/>
      <c r="T60" s="1"/>
      <c r="U60" s="1"/>
    </row>
    <row r="61" ht="15.75" customHeight="1" spans="1:21">
      <c r="A61" s="1"/>
      <c r="B61" s="1"/>
      <c r="C61" s="1"/>
      <c r="D61" s="1"/>
      <c r="E61" s="1"/>
      <c r="F61" s="1"/>
      <c r="G61" s="1"/>
      <c r="H61" s="1"/>
      <c r="I61" s="1"/>
      <c r="J61" s="1"/>
      <c r="K61" s="1"/>
      <c r="L61" s="1"/>
      <c r="M61" s="1"/>
      <c r="N61" s="1"/>
      <c r="O61" s="1"/>
      <c r="P61" s="1"/>
      <c r="Q61" s="1"/>
      <c r="R61" s="1"/>
      <c r="S61" s="1"/>
      <c r="T61" s="1"/>
      <c r="U61" s="1"/>
    </row>
    <row r="62" ht="15.75" customHeight="1" spans="1:21">
      <c r="A62" s="1"/>
      <c r="B62" s="1"/>
      <c r="C62" s="1"/>
      <c r="D62" s="1"/>
      <c r="E62" s="1"/>
      <c r="F62" s="1"/>
      <c r="G62" s="1"/>
      <c r="H62" s="1"/>
      <c r="I62" s="1"/>
      <c r="J62" s="1"/>
      <c r="K62" s="1"/>
      <c r="L62" s="1"/>
      <c r="M62" s="1"/>
      <c r="N62" s="1"/>
      <c r="O62" s="1"/>
      <c r="P62" s="1"/>
      <c r="Q62" s="1"/>
      <c r="R62" s="1"/>
      <c r="S62" s="1"/>
      <c r="T62" s="1"/>
      <c r="U62" s="1"/>
    </row>
    <row r="63" ht="15.75" customHeight="1" spans="1:21">
      <c r="A63" s="1"/>
      <c r="B63" s="1"/>
      <c r="C63" s="1"/>
      <c r="D63" s="1"/>
      <c r="E63" s="1"/>
      <c r="F63" s="1"/>
      <c r="G63" s="1"/>
      <c r="H63" s="1"/>
      <c r="I63" s="1"/>
      <c r="J63" s="1"/>
      <c r="K63" s="1"/>
      <c r="L63" s="1"/>
      <c r="M63" s="1"/>
      <c r="N63" s="1"/>
      <c r="O63" s="1"/>
      <c r="P63" s="1"/>
      <c r="Q63" s="1"/>
      <c r="R63" s="1"/>
      <c r="S63" s="1"/>
      <c r="T63" s="1"/>
      <c r="U63" s="1"/>
    </row>
    <row r="64" ht="15.75" customHeight="1" spans="1:21">
      <c r="A64" s="1"/>
      <c r="B64" s="1"/>
      <c r="C64" s="1"/>
      <c r="D64" s="1"/>
      <c r="E64" s="1"/>
      <c r="F64" s="1"/>
      <c r="G64" s="1"/>
      <c r="H64" s="1"/>
      <c r="I64" s="1"/>
      <c r="J64" s="1"/>
      <c r="K64" s="1"/>
      <c r="L64" s="1"/>
      <c r="M64" s="1"/>
      <c r="N64" s="1"/>
      <c r="O64" s="1"/>
      <c r="P64" s="1"/>
      <c r="Q64" s="1"/>
      <c r="R64" s="1"/>
      <c r="S64" s="1"/>
      <c r="T64" s="1"/>
      <c r="U64" s="1"/>
    </row>
    <row r="65" ht="15.75" customHeight="1" spans="1:21">
      <c r="A65" s="1"/>
      <c r="B65" s="1"/>
      <c r="C65" s="1"/>
      <c r="D65" s="1"/>
      <c r="E65" s="1"/>
      <c r="F65" s="1"/>
      <c r="G65" s="1"/>
      <c r="H65" s="1"/>
      <c r="I65" s="1"/>
      <c r="J65" s="1"/>
      <c r="K65" s="1"/>
      <c r="L65" s="1"/>
      <c r="M65" s="1"/>
      <c r="N65" s="1"/>
      <c r="O65" s="1"/>
      <c r="P65" s="1"/>
      <c r="Q65" s="1"/>
      <c r="R65" s="1"/>
      <c r="S65" s="1"/>
      <c r="T65" s="1"/>
      <c r="U65" s="1"/>
    </row>
    <row r="66" ht="15.75" customHeight="1" spans="1:21">
      <c r="A66" s="1"/>
      <c r="B66" s="1"/>
      <c r="C66" s="1"/>
      <c r="D66" s="1"/>
      <c r="E66" s="1"/>
      <c r="F66" s="1"/>
      <c r="G66" s="1"/>
      <c r="H66" s="1"/>
      <c r="I66" s="1"/>
      <c r="J66" s="1"/>
      <c r="K66" s="1"/>
      <c r="L66" s="1"/>
      <c r="M66" s="1"/>
      <c r="N66" s="1"/>
      <c r="O66" s="1"/>
      <c r="P66" s="1"/>
      <c r="Q66" s="1"/>
      <c r="R66" s="1"/>
      <c r="S66" s="1"/>
      <c r="T66" s="1"/>
      <c r="U66" s="1"/>
    </row>
    <row r="67" ht="15.75" customHeight="1" spans="1:21">
      <c r="A67" s="1"/>
      <c r="B67" s="1"/>
      <c r="C67" s="1"/>
      <c r="D67" s="1"/>
      <c r="E67" s="1"/>
      <c r="F67" s="1"/>
      <c r="G67" s="1"/>
      <c r="H67" s="1"/>
      <c r="I67" s="1"/>
      <c r="J67" s="1"/>
      <c r="K67" s="1"/>
      <c r="L67" s="1"/>
      <c r="M67" s="1"/>
      <c r="N67" s="1"/>
      <c r="O67" s="1"/>
      <c r="P67" s="1"/>
      <c r="Q67" s="1"/>
      <c r="R67" s="1"/>
      <c r="S67" s="1"/>
      <c r="T67" s="1"/>
      <c r="U67" s="1"/>
    </row>
    <row r="68" ht="15.75" customHeight="1" spans="1:21">
      <c r="A68" s="1"/>
      <c r="B68" s="1"/>
      <c r="C68" s="1"/>
      <c r="D68" s="1"/>
      <c r="E68" s="1"/>
      <c r="F68" s="1"/>
      <c r="G68" s="1"/>
      <c r="H68" s="1"/>
      <c r="I68" s="1"/>
      <c r="J68" s="1"/>
      <c r="K68" s="1"/>
      <c r="L68" s="1"/>
      <c r="M68" s="1"/>
      <c r="N68" s="1"/>
      <c r="O68" s="1"/>
      <c r="P68" s="1"/>
      <c r="Q68" s="1"/>
      <c r="R68" s="1"/>
      <c r="S68" s="1"/>
      <c r="T68" s="1"/>
      <c r="U68" s="1"/>
    </row>
    <row r="69" ht="15.75" customHeight="1" spans="1:21">
      <c r="A69" s="1"/>
      <c r="B69" s="1"/>
      <c r="C69" s="1"/>
      <c r="D69" s="1"/>
      <c r="E69" s="1"/>
      <c r="F69" s="1"/>
      <c r="G69" s="1"/>
      <c r="H69" s="1"/>
      <c r="I69" s="1"/>
      <c r="J69" s="1"/>
      <c r="K69" s="1"/>
      <c r="L69" s="1"/>
      <c r="M69" s="1"/>
      <c r="N69" s="1"/>
      <c r="O69" s="1"/>
      <c r="P69" s="1"/>
      <c r="Q69" s="1"/>
      <c r="R69" s="1"/>
      <c r="S69" s="1"/>
      <c r="T69" s="1"/>
      <c r="U69" s="1"/>
    </row>
    <row r="70" ht="15.75" customHeight="1" spans="1:21">
      <c r="A70" s="1"/>
      <c r="B70" s="1"/>
      <c r="C70" s="1"/>
      <c r="D70" s="1"/>
      <c r="E70" s="1"/>
      <c r="F70" s="1"/>
      <c r="G70" s="1"/>
      <c r="H70" s="1"/>
      <c r="I70" s="1"/>
      <c r="J70" s="1"/>
      <c r="K70" s="1"/>
      <c r="L70" s="1"/>
      <c r="M70" s="1"/>
      <c r="N70" s="1"/>
      <c r="O70" s="1"/>
      <c r="P70" s="1"/>
      <c r="Q70" s="1"/>
      <c r="R70" s="1"/>
      <c r="S70" s="1"/>
      <c r="T70" s="1"/>
      <c r="U70" s="1"/>
    </row>
    <row r="71" ht="15.75" customHeight="1" spans="1:21">
      <c r="A71" s="1"/>
      <c r="B71" s="1"/>
      <c r="C71" s="1"/>
      <c r="D71" s="1"/>
      <c r="E71" s="1"/>
      <c r="F71" s="1"/>
      <c r="G71" s="1"/>
      <c r="H71" s="1"/>
      <c r="I71" s="1"/>
      <c r="J71" s="1"/>
      <c r="K71" s="1"/>
      <c r="L71" s="1"/>
      <c r="M71" s="1"/>
      <c r="N71" s="1"/>
      <c r="O71" s="1"/>
      <c r="P71" s="1"/>
      <c r="Q71" s="1"/>
      <c r="R71" s="1"/>
      <c r="S71" s="1"/>
      <c r="T71" s="1"/>
      <c r="U71" s="1"/>
    </row>
    <row r="72" ht="15.75" customHeight="1" spans="1:21">
      <c r="A72" s="1"/>
      <c r="B72" s="1"/>
      <c r="C72" s="1"/>
      <c r="D72" s="1"/>
      <c r="E72" s="1"/>
      <c r="F72" s="1"/>
      <c r="G72" s="1"/>
      <c r="H72" s="1"/>
      <c r="I72" s="1"/>
      <c r="J72" s="1"/>
      <c r="K72" s="1"/>
      <c r="L72" s="1"/>
      <c r="M72" s="1"/>
      <c r="N72" s="1"/>
      <c r="O72" s="1"/>
      <c r="P72" s="1"/>
      <c r="Q72" s="1"/>
      <c r="R72" s="1"/>
      <c r="S72" s="1"/>
      <c r="T72" s="1"/>
      <c r="U72" s="1"/>
    </row>
    <row r="73" ht="15.75" customHeight="1" spans="1:21">
      <c r="A73" s="1"/>
      <c r="B73" s="1"/>
      <c r="C73" s="1"/>
      <c r="D73" s="1"/>
      <c r="E73" s="1"/>
      <c r="F73" s="1"/>
      <c r="G73" s="1"/>
      <c r="H73" s="1"/>
      <c r="I73" s="1"/>
      <c r="J73" s="1"/>
      <c r="K73" s="1"/>
      <c r="L73" s="1"/>
      <c r="M73" s="1"/>
      <c r="N73" s="1"/>
      <c r="O73" s="1"/>
      <c r="P73" s="1"/>
      <c r="Q73" s="1"/>
      <c r="R73" s="1"/>
      <c r="S73" s="1"/>
      <c r="T73" s="1"/>
      <c r="U73" s="1"/>
    </row>
    <row r="74" ht="15.75" customHeight="1" spans="1:21">
      <c r="A74" s="1"/>
      <c r="B74" s="1"/>
      <c r="C74" s="1"/>
      <c r="D74" s="1"/>
      <c r="E74" s="1"/>
      <c r="F74" s="1"/>
      <c r="G74" s="1"/>
      <c r="H74" s="1"/>
      <c r="I74" s="1"/>
      <c r="J74" s="1"/>
      <c r="K74" s="1"/>
      <c r="L74" s="1"/>
      <c r="M74" s="1"/>
      <c r="N74" s="1"/>
      <c r="O74" s="1"/>
      <c r="P74" s="1"/>
      <c r="Q74" s="1"/>
      <c r="R74" s="1"/>
      <c r="S74" s="1"/>
      <c r="T74" s="1"/>
      <c r="U74" s="1"/>
    </row>
    <row r="75" ht="15.75" customHeight="1" spans="1:21">
      <c r="A75" s="1"/>
      <c r="B75" s="1"/>
      <c r="C75" s="1"/>
      <c r="D75" s="1"/>
      <c r="E75" s="1"/>
      <c r="F75" s="1"/>
      <c r="G75" s="1"/>
      <c r="H75" s="1"/>
      <c r="I75" s="1"/>
      <c r="J75" s="1"/>
      <c r="K75" s="1"/>
      <c r="L75" s="1"/>
      <c r="M75" s="1"/>
      <c r="N75" s="1"/>
      <c r="O75" s="1"/>
      <c r="P75" s="1"/>
      <c r="Q75" s="1"/>
      <c r="R75" s="1"/>
      <c r="S75" s="1"/>
      <c r="T75" s="1"/>
      <c r="U75" s="1"/>
    </row>
    <row r="76" ht="15.75" customHeight="1" spans="1:21">
      <c r="A76" s="1"/>
      <c r="B76" s="1"/>
      <c r="C76" s="1"/>
      <c r="D76" s="1"/>
      <c r="E76" s="1"/>
      <c r="F76" s="1"/>
      <c r="G76" s="1"/>
      <c r="H76" s="1"/>
      <c r="I76" s="1"/>
      <c r="J76" s="1"/>
      <c r="K76" s="1"/>
      <c r="L76" s="1"/>
      <c r="M76" s="1"/>
      <c r="N76" s="1"/>
      <c r="O76" s="1"/>
      <c r="P76" s="1"/>
      <c r="Q76" s="1"/>
      <c r="R76" s="1"/>
      <c r="S76" s="1"/>
      <c r="T76" s="1"/>
      <c r="U76" s="1"/>
    </row>
    <row r="77" ht="15.75" customHeight="1" spans="1:21">
      <c r="A77" s="1"/>
      <c r="B77" s="1"/>
      <c r="C77" s="1"/>
      <c r="D77" s="1"/>
      <c r="E77" s="1"/>
      <c r="F77" s="1"/>
      <c r="G77" s="1"/>
      <c r="H77" s="1"/>
      <c r="I77" s="1"/>
      <c r="J77" s="1"/>
      <c r="K77" s="1"/>
      <c r="L77" s="1"/>
      <c r="M77" s="1"/>
      <c r="N77" s="1"/>
      <c r="O77" s="1"/>
      <c r="P77" s="1"/>
      <c r="Q77" s="1"/>
      <c r="R77" s="1"/>
      <c r="S77" s="1"/>
      <c r="T77" s="1"/>
      <c r="U77" s="1"/>
    </row>
    <row r="78" ht="15.75" customHeight="1" spans="1:21">
      <c r="A78" s="1"/>
      <c r="B78" s="1"/>
      <c r="C78" s="1"/>
      <c r="D78" s="1"/>
      <c r="E78" s="1"/>
      <c r="F78" s="1"/>
      <c r="G78" s="1"/>
      <c r="H78" s="1"/>
      <c r="I78" s="1"/>
      <c r="J78" s="1"/>
      <c r="K78" s="1"/>
      <c r="L78" s="1"/>
      <c r="M78" s="1"/>
      <c r="N78" s="1"/>
      <c r="O78" s="1"/>
      <c r="P78" s="1"/>
      <c r="Q78" s="1"/>
      <c r="R78" s="1"/>
      <c r="S78" s="1"/>
      <c r="T78" s="1"/>
      <c r="U78" s="1"/>
    </row>
    <row r="79" ht="15.75" customHeight="1" spans="1:21">
      <c r="A79" s="1"/>
      <c r="B79" s="1"/>
      <c r="C79" s="1"/>
      <c r="D79" s="1"/>
      <c r="E79" s="1"/>
      <c r="F79" s="1"/>
      <c r="G79" s="1"/>
      <c r="H79" s="1"/>
      <c r="I79" s="1"/>
      <c r="J79" s="1"/>
      <c r="K79" s="1"/>
      <c r="L79" s="1"/>
      <c r="M79" s="1"/>
      <c r="N79" s="1"/>
      <c r="O79" s="1"/>
      <c r="P79" s="1"/>
      <c r="Q79" s="1"/>
      <c r="R79" s="1"/>
      <c r="S79" s="1"/>
      <c r="T79" s="1"/>
      <c r="U79" s="1"/>
    </row>
    <row r="80" ht="15.75" customHeight="1" spans="1:21">
      <c r="A80" s="1"/>
      <c r="B80" s="1"/>
      <c r="C80" s="1"/>
      <c r="D80" s="1"/>
      <c r="E80" s="1"/>
      <c r="F80" s="1"/>
      <c r="G80" s="1"/>
      <c r="H80" s="1"/>
      <c r="I80" s="1"/>
      <c r="J80" s="1"/>
      <c r="K80" s="1"/>
      <c r="L80" s="1"/>
      <c r="M80" s="1"/>
      <c r="N80" s="1"/>
      <c r="O80" s="1"/>
      <c r="P80" s="1"/>
      <c r="Q80" s="1"/>
      <c r="R80" s="1"/>
      <c r="S80" s="1"/>
      <c r="T80" s="1"/>
      <c r="U80" s="1"/>
    </row>
    <row r="81" ht="15.75" customHeight="1" spans="1:21">
      <c r="A81" s="1"/>
      <c r="B81" s="1"/>
      <c r="C81" s="1"/>
      <c r="D81" s="1"/>
      <c r="E81" s="1"/>
      <c r="F81" s="1"/>
      <c r="G81" s="1"/>
      <c r="H81" s="1"/>
      <c r="I81" s="1"/>
      <c r="J81" s="1"/>
      <c r="K81" s="1"/>
      <c r="L81" s="1"/>
      <c r="M81" s="1"/>
      <c r="N81" s="1"/>
      <c r="O81" s="1"/>
      <c r="P81" s="1"/>
      <c r="Q81" s="1"/>
      <c r="R81" s="1"/>
      <c r="S81" s="1"/>
      <c r="T81" s="1"/>
      <c r="U81" s="1"/>
    </row>
    <row r="82" ht="15.75" customHeight="1" spans="1:21">
      <c r="A82" s="1"/>
      <c r="B82" s="1"/>
      <c r="C82" s="1"/>
      <c r="D82" s="1"/>
      <c r="E82" s="1"/>
      <c r="F82" s="1"/>
      <c r="G82" s="1"/>
      <c r="H82" s="1"/>
      <c r="I82" s="1"/>
      <c r="J82" s="1"/>
      <c r="K82" s="1"/>
      <c r="L82" s="1"/>
      <c r="M82" s="1"/>
      <c r="N82" s="1"/>
      <c r="O82" s="1"/>
      <c r="P82" s="1"/>
      <c r="Q82" s="1"/>
      <c r="R82" s="1"/>
      <c r="S82" s="1"/>
      <c r="T82" s="1"/>
      <c r="U82" s="1"/>
    </row>
    <row r="83" ht="15.75" customHeight="1" spans="1:21">
      <c r="A83" s="1"/>
      <c r="B83" s="1"/>
      <c r="C83" s="1"/>
      <c r="D83" s="1"/>
      <c r="E83" s="1"/>
      <c r="F83" s="1"/>
      <c r="G83" s="1"/>
      <c r="H83" s="1"/>
      <c r="I83" s="1"/>
      <c r="J83" s="1"/>
      <c r="K83" s="1"/>
      <c r="L83" s="1"/>
      <c r="M83" s="1"/>
      <c r="N83" s="1"/>
      <c r="O83" s="1"/>
      <c r="P83" s="1"/>
      <c r="Q83" s="1"/>
      <c r="R83" s="1"/>
      <c r="S83" s="1"/>
      <c r="T83" s="1"/>
      <c r="U83" s="1"/>
    </row>
    <row r="84" ht="15.75" customHeight="1" spans="1:21">
      <c r="A84" s="1"/>
      <c r="B84" s="1"/>
      <c r="C84" s="1"/>
      <c r="D84" s="1"/>
      <c r="E84" s="1"/>
      <c r="F84" s="1"/>
      <c r="G84" s="1"/>
      <c r="H84" s="1"/>
      <c r="I84" s="1"/>
      <c r="J84" s="1"/>
      <c r="K84" s="1"/>
      <c r="L84" s="1"/>
      <c r="M84" s="1"/>
      <c r="N84" s="1"/>
      <c r="O84" s="1"/>
      <c r="P84" s="1"/>
      <c r="Q84" s="1"/>
      <c r="R84" s="1"/>
      <c r="S84" s="1"/>
      <c r="T84" s="1"/>
      <c r="U84" s="1"/>
    </row>
    <row r="85" ht="15.75" customHeight="1" spans="1:21">
      <c r="A85" s="1"/>
      <c r="B85" s="1"/>
      <c r="C85" s="1"/>
      <c r="D85" s="1"/>
      <c r="E85" s="1"/>
      <c r="F85" s="1"/>
      <c r="G85" s="1"/>
      <c r="H85" s="1"/>
      <c r="I85" s="1"/>
      <c r="J85" s="1"/>
      <c r="K85" s="1"/>
      <c r="L85" s="1"/>
      <c r="M85" s="1"/>
      <c r="N85" s="1"/>
      <c r="O85" s="1"/>
      <c r="P85" s="1"/>
      <c r="Q85" s="1"/>
      <c r="R85" s="1"/>
      <c r="S85" s="1"/>
      <c r="T85" s="1"/>
      <c r="U85" s="1"/>
    </row>
    <row r="86" ht="15.75" customHeight="1" spans="1:21">
      <c r="A86" s="1"/>
      <c r="B86" s="1"/>
      <c r="C86" s="1"/>
      <c r="D86" s="1"/>
      <c r="E86" s="1"/>
      <c r="F86" s="1"/>
      <c r="G86" s="1"/>
      <c r="H86" s="1"/>
      <c r="I86" s="1"/>
      <c r="J86" s="1"/>
      <c r="K86" s="1"/>
      <c r="L86" s="1"/>
      <c r="M86" s="1"/>
      <c r="N86" s="1"/>
      <c r="O86" s="1"/>
      <c r="P86" s="1"/>
      <c r="Q86" s="1"/>
      <c r="R86" s="1"/>
      <c r="S86" s="1"/>
      <c r="T86" s="1"/>
      <c r="U86" s="1"/>
    </row>
    <row r="87" ht="15.75" customHeight="1" spans="1:21">
      <c r="A87" s="1"/>
      <c r="B87" s="1"/>
      <c r="C87" s="1"/>
      <c r="D87" s="1"/>
      <c r="E87" s="1"/>
      <c r="F87" s="1"/>
      <c r="G87" s="1"/>
      <c r="H87" s="1"/>
      <c r="I87" s="1"/>
      <c r="J87" s="1"/>
      <c r="K87" s="1"/>
      <c r="L87" s="1"/>
      <c r="M87" s="1"/>
      <c r="N87" s="1"/>
      <c r="O87" s="1"/>
      <c r="P87" s="1"/>
      <c r="Q87" s="1"/>
      <c r="R87" s="1"/>
      <c r="S87" s="1"/>
      <c r="T87" s="1"/>
      <c r="U87" s="1"/>
    </row>
    <row r="88" ht="15.75" customHeight="1" spans="1:21">
      <c r="A88" s="1"/>
      <c r="B88" s="1"/>
      <c r="C88" s="1"/>
      <c r="D88" s="1"/>
      <c r="E88" s="1"/>
      <c r="F88" s="1"/>
      <c r="G88" s="1"/>
      <c r="H88" s="1"/>
      <c r="I88" s="1"/>
      <c r="J88" s="1"/>
      <c r="K88" s="1"/>
      <c r="L88" s="1"/>
      <c r="M88" s="1"/>
      <c r="N88" s="1"/>
      <c r="O88" s="1"/>
      <c r="P88" s="1"/>
      <c r="Q88" s="1"/>
      <c r="R88" s="1"/>
      <c r="S88" s="1"/>
      <c r="T88" s="1"/>
      <c r="U88" s="1"/>
    </row>
    <row r="89" ht="15.75" customHeight="1" spans="1:21">
      <c r="A89" s="1"/>
      <c r="B89" s="1"/>
      <c r="C89" s="1"/>
      <c r="D89" s="1"/>
      <c r="E89" s="1"/>
      <c r="F89" s="1"/>
      <c r="G89" s="1"/>
      <c r="H89" s="1"/>
      <c r="I89" s="1"/>
      <c r="J89" s="1"/>
      <c r="K89" s="1"/>
      <c r="L89" s="1"/>
      <c r="M89" s="1"/>
      <c r="N89" s="1"/>
      <c r="O89" s="1"/>
      <c r="P89" s="1"/>
      <c r="Q89" s="1"/>
      <c r="R89" s="1"/>
      <c r="S89" s="1"/>
      <c r="T89" s="1"/>
      <c r="U89" s="1"/>
    </row>
    <row r="90" ht="15.75" customHeight="1" spans="1:21">
      <c r="A90" s="1"/>
      <c r="B90" s="1"/>
      <c r="C90" s="1"/>
      <c r="D90" s="1"/>
      <c r="E90" s="1"/>
      <c r="F90" s="1"/>
      <c r="G90" s="1"/>
      <c r="H90" s="1"/>
      <c r="I90" s="1"/>
      <c r="J90" s="1"/>
      <c r="K90" s="1"/>
      <c r="L90" s="1"/>
      <c r="M90" s="1"/>
      <c r="N90" s="1"/>
      <c r="O90" s="1"/>
      <c r="P90" s="1"/>
      <c r="Q90" s="1"/>
      <c r="R90" s="1"/>
      <c r="S90" s="1"/>
      <c r="T90" s="1"/>
      <c r="U90" s="1"/>
    </row>
    <row r="91" ht="15.75" customHeight="1" spans="1:21">
      <c r="A91" s="1"/>
      <c r="B91" s="1"/>
      <c r="C91" s="1"/>
      <c r="D91" s="1"/>
      <c r="E91" s="1"/>
      <c r="F91" s="1"/>
      <c r="G91" s="1"/>
      <c r="H91" s="1"/>
      <c r="I91" s="1"/>
      <c r="J91" s="1"/>
      <c r="K91" s="1"/>
      <c r="L91" s="1"/>
      <c r="M91" s="1"/>
      <c r="N91" s="1"/>
      <c r="O91" s="1"/>
      <c r="P91" s="1"/>
      <c r="Q91" s="1"/>
      <c r="R91" s="1"/>
      <c r="S91" s="1"/>
      <c r="T91" s="1"/>
      <c r="U91" s="1"/>
    </row>
    <row r="92" ht="15.75" customHeight="1" spans="1:21">
      <c r="A92" s="1"/>
      <c r="B92" s="1"/>
      <c r="C92" s="1"/>
      <c r="D92" s="1"/>
      <c r="E92" s="1"/>
      <c r="F92" s="1"/>
      <c r="G92" s="1"/>
      <c r="H92" s="1"/>
      <c r="I92" s="1"/>
      <c r="J92" s="1"/>
      <c r="K92" s="1"/>
      <c r="L92" s="1"/>
      <c r="M92" s="1"/>
      <c r="N92" s="1"/>
      <c r="O92" s="1"/>
      <c r="P92" s="1"/>
      <c r="Q92" s="1"/>
      <c r="R92" s="1"/>
      <c r="S92" s="1"/>
      <c r="T92" s="1"/>
      <c r="U92" s="1"/>
    </row>
    <row r="93" ht="15.75" customHeight="1" spans="1:21">
      <c r="A93" s="1"/>
      <c r="B93" s="1"/>
      <c r="C93" s="1"/>
      <c r="D93" s="1"/>
      <c r="E93" s="1"/>
      <c r="F93" s="1"/>
      <c r="G93" s="1"/>
      <c r="H93" s="1"/>
      <c r="I93" s="1"/>
      <c r="J93" s="1"/>
      <c r="K93" s="1"/>
      <c r="L93" s="1"/>
      <c r="M93" s="1"/>
      <c r="N93" s="1"/>
      <c r="O93" s="1"/>
      <c r="P93" s="1"/>
      <c r="Q93" s="1"/>
      <c r="R93" s="1"/>
      <c r="S93" s="1"/>
      <c r="T93" s="1"/>
      <c r="U93" s="1"/>
    </row>
    <row r="94" ht="15.75" customHeight="1" spans="1:21">
      <c r="A94" s="1"/>
      <c r="B94" s="1"/>
      <c r="C94" s="1"/>
      <c r="D94" s="1"/>
      <c r="E94" s="1"/>
      <c r="F94" s="1"/>
      <c r="G94" s="1"/>
      <c r="H94" s="1"/>
      <c r="I94" s="1"/>
      <c r="J94" s="1"/>
      <c r="K94" s="1"/>
      <c r="L94" s="1"/>
      <c r="M94" s="1"/>
      <c r="N94" s="1"/>
      <c r="O94" s="1"/>
      <c r="P94" s="1"/>
      <c r="Q94" s="1"/>
      <c r="R94" s="1"/>
      <c r="S94" s="1"/>
      <c r="T94" s="1"/>
      <c r="U94" s="1"/>
    </row>
    <row r="95" ht="15.75" customHeight="1" spans="1:21">
      <c r="A95" s="1"/>
      <c r="B95" s="1"/>
      <c r="C95" s="1"/>
      <c r="D95" s="1"/>
      <c r="E95" s="1"/>
      <c r="F95" s="1"/>
      <c r="G95" s="1"/>
      <c r="H95" s="1"/>
      <c r="I95" s="1"/>
      <c r="J95" s="1"/>
      <c r="K95" s="1"/>
      <c r="L95" s="1"/>
      <c r="M95" s="1"/>
      <c r="N95" s="1"/>
      <c r="O95" s="1"/>
      <c r="P95" s="1"/>
      <c r="Q95" s="1"/>
      <c r="R95" s="1"/>
      <c r="S95" s="1"/>
      <c r="T95" s="1"/>
      <c r="U95" s="1"/>
    </row>
    <row r="96" ht="15.75" customHeight="1" spans="1:21">
      <c r="A96" s="1"/>
      <c r="B96" s="1"/>
      <c r="C96" s="1"/>
      <c r="D96" s="1"/>
      <c r="E96" s="1"/>
      <c r="F96" s="1"/>
      <c r="G96" s="1"/>
      <c r="H96" s="1"/>
      <c r="I96" s="1"/>
      <c r="J96" s="1"/>
      <c r="K96" s="1"/>
      <c r="L96" s="1"/>
      <c r="M96" s="1"/>
      <c r="N96" s="1"/>
      <c r="O96" s="1"/>
      <c r="P96" s="1"/>
      <c r="Q96" s="1"/>
      <c r="R96" s="1"/>
      <c r="S96" s="1"/>
      <c r="T96" s="1"/>
      <c r="U96" s="1"/>
    </row>
    <row r="97" ht="15.75" customHeight="1" spans="1:21">
      <c r="A97" s="1"/>
      <c r="B97" s="1"/>
      <c r="C97" s="1"/>
      <c r="D97" s="1"/>
      <c r="E97" s="1"/>
      <c r="F97" s="1"/>
      <c r="G97" s="1"/>
      <c r="H97" s="1"/>
      <c r="I97" s="1"/>
      <c r="J97" s="1"/>
      <c r="K97" s="1"/>
      <c r="L97" s="1"/>
      <c r="M97" s="1"/>
      <c r="N97" s="1"/>
      <c r="O97" s="1"/>
      <c r="P97" s="1"/>
      <c r="Q97" s="1"/>
      <c r="R97" s="1"/>
      <c r="S97" s="1"/>
      <c r="T97" s="1"/>
      <c r="U97" s="1"/>
    </row>
    <row r="98" ht="15.75" customHeight="1" spans="1:21">
      <c r="A98" s="1"/>
      <c r="B98" s="1"/>
      <c r="C98" s="1"/>
      <c r="D98" s="1"/>
      <c r="E98" s="1"/>
      <c r="F98" s="1"/>
      <c r="G98" s="1"/>
      <c r="H98" s="1"/>
      <c r="I98" s="1"/>
      <c r="J98" s="1"/>
      <c r="K98" s="1"/>
      <c r="L98" s="1"/>
      <c r="M98" s="1"/>
      <c r="N98" s="1"/>
      <c r="O98" s="1"/>
      <c r="P98" s="1"/>
      <c r="Q98" s="1"/>
      <c r="R98" s="1"/>
      <c r="S98" s="1"/>
      <c r="T98" s="1"/>
      <c r="U98" s="1"/>
    </row>
    <row r="99" ht="15.75" customHeight="1" spans="1:21">
      <c r="A99" s="1"/>
      <c r="B99" s="1"/>
      <c r="C99" s="1"/>
      <c r="D99" s="1"/>
      <c r="E99" s="1"/>
      <c r="F99" s="1"/>
      <c r="G99" s="1"/>
      <c r="H99" s="1"/>
      <c r="I99" s="1"/>
      <c r="J99" s="1"/>
      <c r="K99" s="1"/>
      <c r="L99" s="1"/>
      <c r="M99" s="1"/>
      <c r="N99" s="1"/>
      <c r="O99" s="1"/>
      <c r="P99" s="1"/>
      <c r="Q99" s="1"/>
      <c r="R99" s="1"/>
      <c r="S99" s="1"/>
      <c r="T99" s="1"/>
      <c r="U99" s="1"/>
    </row>
    <row r="100" ht="15.75" customHeight="1" spans="1:21">
      <c r="A100" s="1"/>
      <c r="B100" s="1"/>
      <c r="C100" s="1"/>
      <c r="D100" s="1"/>
      <c r="E100" s="1"/>
      <c r="F100" s="1"/>
      <c r="G100" s="1"/>
      <c r="H100" s="1"/>
      <c r="I100" s="1"/>
      <c r="J100" s="1"/>
      <c r="K100" s="1"/>
      <c r="L100" s="1"/>
      <c r="M100" s="1"/>
      <c r="N100" s="1"/>
      <c r="O100" s="1"/>
      <c r="P100" s="1"/>
      <c r="Q100" s="1"/>
      <c r="R100" s="1"/>
      <c r="S100" s="1"/>
      <c r="T100" s="1"/>
      <c r="U100" s="1"/>
    </row>
    <row r="101" ht="15.75" customHeight="1" spans="1:21">
      <c r="A101" s="1"/>
      <c r="B101" s="1"/>
      <c r="C101" s="1"/>
      <c r="D101" s="1"/>
      <c r="E101" s="1"/>
      <c r="F101" s="1"/>
      <c r="G101" s="1"/>
      <c r="H101" s="1"/>
      <c r="I101" s="1"/>
      <c r="J101" s="1"/>
      <c r="K101" s="1"/>
      <c r="L101" s="1"/>
      <c r="M101" s="1"/>
      <c r="N101" s="1"/>
      <c r="O101" s="1"/>
      <c r="P101" s="1"/>
      <c r="Q101" s="1"/>
      <c r="R101" s="1"/>
      <c r="S101" s="1"/>
      <c r="T101" s="1"/>
      <c r="U101" s="1"/>
    </row>
    <row r="102" ht="15.75" customHeight="1" spans="1:21">
      <c r="A102" s="1"/>
      <c r="B102" s="1"/>
      <c r="C102" s="1"/>
      <c r="D102" s="1"/>
      <c r="E102" s="1"/>
      <c r="F102" s="1"/>
      <c r="G102" s="1"/>
      <c r="H102" s="1"/>
      <c r="I102" s="1"/>
      <c r="J102" s="1"/>
      <c r="K102" s="1"/>
      <c r="L102" s="1"/>
      <c r="M102" s="1"/>
      <c r="N102" s="1"/>
      <c r="O102" s="1"/>
      <c r="P102" s="1"/>
      <c r="Q102" s="1"/>
      <c r="R102" s="1"/>
      <c r="S102" s="1"/>
      <c r="T102" s="1"/>
      <c r="U102" s="1"/>
    </row>
    <row r="103" ht="15.75" customHeight="1" spans="1:21">
      <c r="A103" s="1"/>
      <c r="B103" s="1"/>
      <c r="C103" s="1"/>
      <c r="D103" s="1"/>
      <c r="E103" s="1"/>
      <c r="F103" s="1"/>
      <c r="G103" s="1"/>
      <c r="H103" s="1"/>
      <c r="I103" s="1"/>
      <c r="J103" s="1"/>
      <c r="K103" s="1"/>
      <c r="L103" s="1"/>
      <c r="M103" s="1"/>
      <c r="N103" s="1"/>
      <c r="O103" s="1"/>
      <c r="P103" s="1"/>
      <c r="Q103" s="1"/>
      <c r="R103" s="1"/>
      <c r="S103" s="1"/>
      <c r="T103" s="1"/>
      <c r="U103" s="1"/>
    </row>
    <row r="104" ht="15.75" customHeight="1" spans="1:21">
      <c r="A104" s="1"/>
      <c r="B104" s="1"/>
      <c r="C104" s="1"/>
      <c r="D104" s="1"/>
      <c r="E104" s="1"/>
      <c r="F104" s="1"/>
      <c r="G104" s="1"/>
      <c r="H104" s="1"/>
      <c r="I104" s="1"/>
      <c r="J104" s="1"/>
      <c r="K104" s="1"/>
      <c r="L104" s="1"/>
      <c r="M104" s="1"/>
      <c r="N104" s="1"/>
      <c r="O104" s="1"/>
      <c r="P104" s="1"/>
      <c r="Q104" s="1"/>
      <c r="R104" s="1"/>
      <c r="S104" s="1"/>
      <c r="T104" s="1"/>
      <c r="U104" s="1"/>
    </row>
    <row r="105" ht="15.75" customHeight="1" spans="1:21">
      <c r="A105" s="1"/>
      <c r="B105" s="1"/>
      <c r="C105" s="1"/>
      <c r="D105" s="1"/>
      <c r="E105" s="1"/>
      <c r="F105" s="1"/>
      <c r="G105" s="1"/>
      <c r="H105" s="1"/>
      <c r="I105" s="1"/>
      <c r="J105" s="1"/>
      <c r="K105" s="1"/>
      <c r="L105" s="1"/>
      <c r="M105" s="1"/>
      <c r="N105" s="1"/>
      <c r="O105" s="1"/>
      <c r="P105" s="1"/>
      <c r="Q105" s="1"/>
      <c r="R105" s="1"/>
      <c r="S105" s="1"/>
      <c r="T105" s="1"/>
      <c r="U105" s="1"/>
    </row>
    <row r="106" ht="15.75" customHeight="1" spans="1:21">
      <c r="A106" s="1"/>
      <c r="B106" s="1"/>
      <c r="C106" s="1"/>
      <c r="D106" s="1"/>
      <c r="E106" s="1"/>
      <c r="F106" s="1"/>
      <c r="G106" s="1"/>
      <c r="H106" s="1"/>
      <c r="I106" s="1"/>
      <c r="J106" s="1"/>
      <c r="K106" s="1"/>
      <c r="L106" s="1"/>
      <c r="M106" s="1"/>
      <c r="N106" s="1"/>
      <c r="O106" s="1"/>
      <c r="P106" s="1"/>
      <c r="Q106" s="1"/>
      <c r="R106" s="1"/>
      <c r="S106" s="1"/>
      <c r="T106" s="1"/>
      <c r="U106" s="1"/>
    </row>
    <row r="107" ht="15.75" customHeight="1" spans="1:21">
      <c r="A107" s="1"/>
      <c r="B107" s="1"/>
      <c r="C107" s="1"/>
      <c r="D107" s="1"/>
      <c r="E107" s="1"/>
      <c r="F107" s="1"/>
      <c r="G107" s="1"/>
      <c r="H107" s="1"/>
      <c r="I107" s="1"/>
      <c r="J107" s="1"/>
      <c r="K107" s="1"/>
      <c r="L107" s="1"/>
      <c r="M107" s="1"/>
      <c r="N107" s="1"/>
      <c r="O107" s="1"/>
      <c r="P107" s="1"/>
      <c r="Q107" s="1"/>
      <c r="R107" s="1"/>
      <c r="S107" s="1"/>
      <c r="T107" s="1"/>
      <c r="U107" s="1"/>
    </row>
    <row r="108" ht="15.75" customHeight="1" spans="1:21">
      <c r="A108" s="1"/>
      <c r="B108" s="1"/>
      <c r="C108" s="1"/>
      <c r="D108" s="1"/>
      <c r="E108" s="1"/>
      <c r="F108" s="1"/>
      <c r="G108" s="1"/>
      <c r="H108" s="1"/>
      <c r="I108" s="1"/>
      <c r="J108" s="1"/>
      <c r="K108" s="1"/>
      <c r="L108" s="1"/>
      <c r="M108" s="1"/>
      <c r="N108" s="1"/>
      <c r="O108" s="1"/>
      <c r="P108" s="1"/>
      <c r="Q108" s="1"/>
      <c r="R108" s="1"/>
      <c r="S108" s="1"/>
      <c r="T108" s="1"/>
      <c r="U108" s="1"/>
    </row>
    <row r="109" ht="15.75" customHeight="1" spans="1:21">
      <c r="A109" s="1"/>
      <c r="B109" s="1"/>
      <c r="C109" s="1"/>
      <c r="D109" s="1"/>
      <c r="E109" s="1"/>
      <c r="F109" s="1"/>
      <c r="G109" s="1"/>
      <c r="H109" s="1"/>
      <c r="I109" s="1"/>
      <c r="J109" s="1"/>
      <c r="K109" s="1"/>
      <c r="L109" s="1"/>
      <c r="M109" s="1"/>
      <c r="N109" s="1"/>
      <c r="O109" s="1"/>
      <c r="P109" s="1"/>
      <c r="Q109" s="1"/>
      <c r="R109" s="1"/>
      <c r="S109" s="1"/>
      <c r="T109" s="1"/>
      <c r="U109" s="1"/>
    </row>
    <row r="110" ht="15.75" customHeight="1" spans="1:21">
      <c r="A110" s="1"/>
      <c r="B110" s="1"/>
      <c r="C110" s="1"/>
      <c r="D110" s="1"/>
      <c r="E110" s="1"/>
      <c r="F110" s="1"/>
      <c r="G110" s="1"/>
      <c r="H110" s="1"/>
      <c r="I110" s="1"/>
      <c r="J110" s="1"/>
      <c r="K110" s="1"/>
      <c r="L110" s="1"/>
      <c r="M110" s="1"/>
      <c r="N110" s="1"/>
      <c r="O110" s="1"/>
      <c r="P110" s="1"/>
      <c r="Q110" s="1"/>
      <c r="R110" s="1"/>
      <c r="S110" s="1"/>
      <c r="T110" s="1"/>
      <c r="U110" s="1"/>
    </row>
    <row r="111" ht="15.75" customHeight="1" spans="1:21">
      <c r="A111" s="1"/>
      <c r="B111" s="1"/>
      <c r="C111" s="1"/>
      <c r="D111" s="1"/>
      <c r="E111" s="1"/>
      <c r="F111" s="1"/>
      <c r="G111" s="1"/>
      <c r="H111" s="1"/>
      <c r="I111" s="1"/>
      <c r="J111" s="1"/>
      <c r="K111" s="1"/>
      <c r="L111" s="1"/>
      <c r="M111" s="1"/>
      <c r="N111" s="1"/>
      <c r="O111" s="1"/>
      <c r="P111" s="1"/>
      <c r="Q111" s="1"/>
      <c r="R111" s="1"/>
      <c r="S111" s="1"/>
      <c r="T111" s="1"/>
      <c r="U111" s="1"/>
    </row>
    <row r="112" ht="15.75" customHeight="1" spans="1:21">
      <c r="A112" s="1"/>
      <c r="B112" s="1"/>
      <c r="C112" s="1"/>
      <c r="D112" s="1"/>
      <c r="E112" s="1"/>
      <c r="F112" s="1"/>
      <c r="G112" s="1"/>
      <c r="H112" s="1"/>
      <c r="I112" s="1"/>
      <c r="J112" s="1"/>
      <c r="K112" s="1"/>
      <c r="L112" s="1"/>
      <c r="M112" s="1"/>
      <c r="N112" s="1"/>
      <c r="O112" s="1"/>
      <c r="P112" s="1"/>
      <c r="Q112" s="1"/>
      <c r="R112" s="1"/>
      <c r="S112" s="1"/>
      <c r="T112" s="1"/>
      <c r="U112" s="1"/>
    </row>
    <row r="113" ht="15.75" customHeight="1" spans="1:21">
      <c r="A113" s="1"/>
      <c r="B113" s="1"/>
      <c r="C113" s="1"/>
      <c r="D113" s="1"/>
      <c r="E113" s="1"/>
      <c r="F113" s="1"/>
      <c r="G113" s="1"/>
      <c r="H113" s="1"/>
      <c r="I113" s="1"/>
      <c r="J113" s="1"/>
      <c r="K113" s="1"/>
      <c r="L113" s="1"/>
      <c r="M113" s="1"/>
      <c r="N113" s="1"/>
      <c r="O113" s="1"/>
      <c r="P113" s="1"/>
      <c r="Q113" s="1"/>
      <c r="R113" s="1"/>
      <c r="S113" s="1"/>
      <c r="T113" s="1"/>
      <c r="U113" s="1"/>
    </row>
    <row r="114" ht="15.75" customHeight="1" spans="1:21">
      <c r="A114" s="1"/>
      <c r="B114" s="1"/>
      <c r="C114" s="1"/>
      <c r="D114" s="1"/>
      <c r="E114" s="1"/>
      <c r="F114" s="1"/>
      <c r="G114" s="1"/>
      <c r="H114" s="1"/>
      <c r="I114" s="1"/>
      <c r="J114" s="1"/>
      <c r="K114" s="1"/>
      <c r="L114" s="1"/>
      <c r="M114" s="1"/>
      <c r="N114" s="1"/>
      <c r="O114" s="1"/>
      <c r="P114" s="1"/>
      <c r="Q114" s="1"/>
      <c r="R114" s="1"/>
      <c r="S114" s="1"/>
      <c r="T114" s="1"/>
      <c r="U114" s="1"/>
    </row>
    <row r="115" ht="15.75" customHeight="1" spans="1:21">
      <c r="A115" s="1"/>
      <c r="B115" s="1"/>
      <c r="C115" s="1"/>
      <c r="D115" s="1"/>
      <c r="E115" s="1"/>
      <c r="F115" s="1"/>
      <c r="G115" s="1"/>
      <c r="H115" s="1"/>
      <c r="I115" s="1"/>
      <c r="J115" s="1"/>
      <c r="K115" s="1"/>
      <c r="L115" s="1"/>
      <c r="M115" s="1"/>
      <c r="N115" s="1"/>
      <c r="O115" s="1"/>
      <c r="P115" s="1"/>
      <c r="Q115" s="1"/>
      <c r="R115" s="1"/>
      <c r="S115" s="1"/>
      <c r="T115" s="1"/>
      <c r="U115" s="1"/>
    </row>
    <row r="116" ht="15.75" customHeight="1" spans="1:21">
      <c r="A116" s="1"/>
      <c r="B116" s="1"/>
      <c r="C116" s="1"/>
      <c r="D116" s="1"/>
      <c r="E116" s="1"/>
      <c r="F116" s="1"/>
      <c r="G116" s="1"/>
      <c r="H116" s="1"/>
      <c r="I116" s="1"/>
      <c r="J116" s="1"/>
      <c r="K116" s="1"/>
      <c r="L116" s="1"/>
      <c r="M116" s="1"/>
      <c r="N116" s="1"/>
      <c r="O116" s="1"/>
      <c r="P116" s="1"/>
      <c r="Q116" s="1"/>
      <c r="R116" s="1"/>
      <c r="S116" s="1"/>
      <c r="T116" s="1"/>
      <c r="U116" s="1"/>
    </row>
    <row r="117" ht="15.75" customHeight="1" spans="1:21">
      <c r="A117" s="1"/>
      <c r="B117" s="1"/>
      <c r="C117" s="1"/>
      <c r="D117" s="1"/>
      <c r="E117" s="1"/>
      <c r="F117" s="1"/>
      <c r="G117" s="1"/>
      <c r="H117" s="1"/>
      <c r="I117" s="1"/>
      <c r="J117" s="1"/>
      <c r="K117" s="1"/>
      <c r="L117" s="1"/>
      <c r="M117" s="1"/>
      <c r="N117" s="1"/>
      <c r="O117" s="1"/>
      <c r="P117" s="1"/>
      <c r="Q117" s="1"/>
      <c r="R117" s="1"/>
      <c r="S117" s="1"/>
      <c r="T117" s="1"/>
      <c r="U117" s="1"/>
    </row>
    <row r="118" ht="15.75" customHeight="1" spans="1:21">
      <c r="A118" s="1"/>
      <c r="B118" s="1"/>
      <c r="C118" s="1"/>
      <c r="D118" s="1"/>
      <c r="E118" s="1"/>
      <c r="F118" s="1"/>
      <c r="G118" s="1"/>
      <c r="H118" s="1"/>
      <c r="I118" s="1"/>
      <c r="J118" s="1"/>
      <c r="K118" s="1"/>
      <c r="L118" s="1"/>
      <c r="M118" s="1"/>
      <c r="N118" s="1"/>
      <c r="O118" s="1"/>
      <c r="P118" s="1"/>
      <c r="Q118" s="1"/>
      <c r="R118" s="1"/>
      <c r="S118" s="1"/>
      <c r="T118" s="1"/>
      <c r="U118" s="1"/>
    </row>
    <row r="119" ht="15.75" customHeight="1" spans="1:21">
      <c r="A119" s="1"/>
      <c r="B119" s="1"/>
      <c r="C119" s="1"/>
      <c r="D119" s="1"/>
      <c r="E119" s="1"/>
      <c r="F119" s="1"/>
      <c r="G119" s="1"/>
      <c r="H119" s="1"/>
      <c r="I119" s="1"/>
      <c r="J119" s="1"/>
      <c r="K119" s="1"/>
      <c r="L119" s="1"/>
      <c r="M119" s="1"/>
      <c r="N119" s="1"/>
      <c r="O119" s="1"/>
      <c r="P119" s="1"/>
      <c r="Q119" s="1"/>
      <c r="R119" s="1"/>
      <c r="S119" s="1"/>
      <c r="T119" s="1"/>
      <c r="U119" s="1"/>
    </row>
    <row r="120" ht="15.75" customHeight="1" spans="1:21">
      <c r="A120" s="1"/>
      <c r="B120" s="1"/>
      <c r="C120" s="1"/>
      <c r="D120" s="1"/>
      <c r="E120" s="1"/>
      <c r="F120" s="1"/>
      <c r="G120" s="1"/>
      <c r="H120" s="1"/>
      <c r="I120" s="1"/>
      <c r="J120" s="1"/>
      <c r="K120" s="1"/>
      <c r="L120" s="1"/>
      <c r="M120" s="1"/>
      <c r="N120" s="1"/>
      <c r="O120" s="1"/>
      <c r="P120" s="1"/>
      <c r="Q120" s="1"/>
      <c r="R120" s="1"/>
      <c r="S120" s="1"/>
      <c r="T120" s="1"/>
      <c r="U120" s="1"/>
    </row>
    <row r="121" ht="15.75" customHeight="1" spans="1:21">
      <c r="A121" s="1"/>
      <c r="B121" s="1"/>
      <c r="C121" s="1"/>
      <c r="D121" s="1"/>
      <c r="E121" s="1"/>
      <c r="F121" s="1"/>
      <c r="G121" s="1"/>
      <c r="H121" s="1"/>
      <c r="I121" s="1"/>
      <c r="J121" s="1"/>
      <c r="K121" s="1"/>
      <c r="L121" s="1"/>
      <c r="M121" s="1"/>
      <c r="N121" s="1"/>
      <c r="O121" s="1"/>
      <c r="P121" s="1"/>
      <c r="Q121" s="1"/>
      <c r="R121" s="1"/>
      <c r="S121" s="1"/>
      <c r="T121" s="1"/>
      <c r="U121" s="1"/>
    </row>
    <row r="122" ht="15.75" customHeight="1" spans="1:21">
      <c r="A122" s="1"/>
      <c r="B122" s="1"/>
      <c r="C122" s="1"/>
      <c r="D122" s="1"/>
      <c r="E122" s="1"/>
      <c r="F122" s="1"/>
      <c r="G122" s="1"/>
      <c r="H122" s="1"/>
      <c r="I122" s="1"/>
      <c r="J122" s="1"/>
      <c r="K122" s="1"/>
      <c r="L122" s="1"/>
      <c r="M122" s="1"/>
      <c r="N122" s="1"/>
      <c r="O122" s="1"/>
      <c r="P122" s="1"/>
      <c r="Q122" s="1"/>
      <c r="R122" s="1"/>
      <c r="S122" s="1"/>
      <c r="T122" s="1"/>
      <c r="U122" s="1"/>
    </row>
    <row r="123" ht="15.75" customHeight="1" spans="1:21">
      <c r="A123" s="1"/>
      <c r="B123" s="1"/>
      <c r="C123" s="1"/>
      <c r="D123" s="1"/>
      <c r="E123" s="1"/>
      <c r="F123" s="1"/>
      <c r="G123" s="1"/>
      <c r="H123" s="1"/>
      <c r="I123" s="1"/>
      <c r="J123" s="1"/>
      <c r="K123" s="1"/>
      <c r="L123" s="1"/>
      <c r="M123" s="1"/>
      <c r="N123" s="1"/>
      <c r="O123" s="1"/>
      <c r="P123" s="1"/>
      <c r="Q123" s="1"/>
      <c r="R123" s="1"/>
      <c r="S123" s="1"/>
      <c r="T123" s="1"/>
      <c r="U123" s="1"/>
    </row>
    <row r="124" ht="15.75" customHeight="1" spans="1:21">
      <c r="A124" s="1"/>
      <c r="B124" s="1"/>
      <c r="C124" s="1"/>
      <c r="D124" s="1"/>
      <c r="E124" s="1"/>
      <c r="F124" s="1"/>
      <c r="G124" s="1"/>
      <c r="H124" s="1"/>
      <c r="I124" s="1"/>
      <c r="J124" s="1"/>
      <c r="K124" s="1"/>
      <c r="L124" s="1"/>
      <c r="M124" s="1"/>
      <c r="N124" s="1"/>
      <c r="O124" s="1"/>
      <c r="P124" s="1"/>
      <c r="Q124" s="1"/>
      <c r="R124" s="1"/>
      <c r="S124" s="1"/>
      <c r="T124" s="1"/>
      <c r="U124" s="1"/>
    </row>
    <row r="125" ht="15.75" customHeight="1" spans="1:21">
      <c r="A125" s="1"/>
      <c r="B125" s="1"/>
      <c r="C125" s="1"/>
      <c r="D125" s="1"/>
      <c r="E125" s="1"/>
      <c r="F125" s="1"/>
      <c r="G125" s="1"/>
      <c r="H125" s="1"/>
      <c r="I125" s="1"/>
      <c r="J125" s="1"/>
      <c r="K125" s="1"/>
      <c r="L125" s="1"/>
      <c r="M125" s="1"/>
      <c r="N125" s="1"/>
      <c r="O125" s="1"/>
      <c r="P125" s="1"/>
      <c r="Q125" s="1"/>
      <c r="R125" s="1"/>
      <c r="S125" s="1"/>
      <c r="T125" s="1"/>
      <c r="U125" s="1"/>
    </row>
    <row r="126" ht="15.75" customHeight="1" spans="1:21">
      <c r="A126" s="1"/>
      <c r="B126" s="1"/>
      <c r="C126" s="1"/>
      <c r="D126" s="1"/>
      <c r="E126" s="1"/>
      <c r="F126" s="1"/>
      <c r="G126" s="1"/>
      <c r="H126" s="1"/>
      <c r="I126" s="1"/>
      <c r="J126" s="1"/>
      <c r="K126" s="1"/>
      <c r="L126" s="1"/>
      <c r="M126" s="1"/>
      <c r="N126" s="1"/>
      <c r="O126" s="1"/>
      <c r="P126" s="1"/>
      <c r="Q126" s="1"/>
      <c r="R126" s="1"/>
      <c r="S126" s="1"/>
      <c r="T126" s="1"/>
      <c r="U126" s="1"/>
    </row>
    <row r="127" ht="15.75" customHeight="1" spans="1:21">
      <c r="A127" s="1"/>
      <c r="B127" s="1"/>
      <c r="C127" s="1"/>
      <c r="D127" s="1"/>
      <c r="E127" s="1"/>
      <c r="F127" s="1"/>
      <c r="G127" s="1"/>
      <c r="H127" s="1"/>
      <c r="I127" s="1"/>
      <c r="J127" s="1"/>
      <c r="K127" s="1"/>
      <c r="L127" s="1"/>
      <c r="M127" s="1"/>
      <c r="N127" s="1"/>
      <c r="O127" s="1"/>
      <c r="P127" s="1"/>
      <c r="Q127" s="1"/>
      <c r="R127" s="1"/>
      <c r="S127" s="1"/>
      <c r="T127" s="1"/>
      <c r="U127" s="1"/>
    </row>
    <row r="128" ht="15.75" customHeight="1" spans="1:21">
      <c r="A128" s="1"/>
      <c r="B128" s="1"/>
      <c r="C128" s="1"/>
      <c r="D128" s="1"/>
      <c r="E128" s="1"/>
      <c r="F128" s="1"/>
      <c r="G128" s="1"/>
      <c r="H128" s="1"/>
      <c r="I128" s="1"/>
      <c r="J128" s="1"/>
      <c r="K128" s="1"/>
      <c r="L128" s="1"/>
      <c r="M128" s="1"/>
      <c r="N128" s="1"/>
      <c r="O128" s="1"/>
      <c r="P128" s="1"/>
      <c r="Q128" s="1"/>
      <c r="R128" s="1"/>
      <c r="S128" s="1"/>
      <c r="T128" s="1"/>
      <c r="U128" s="1"/>
    </row>
    <row r="129" ht="15.75" customHeight="1" spans="1:21">
      <c r="A129" s="1"/>
      <c r="B129" s="1"/>
      <c r="C129" s="1"/>
      <c r="D129" s="1"/>
      <c r="E129" s="1"/>
      <c r="F129" s="1"/>
      <c r="G129" s="1"/>
      <c r="H129" s="1"/>
      <c r="I129" s="1"/>
      <c r="J129" s="1"/>
      <c r="K129" s="1"/>
      <c r="L129" s="1"/>
      <c r="M129" s="1"/>
      <c r="N129" s="1"/>
      <c r="O129" s="1"/>
      <c r="P129" s="1"/>
      <c r="Q129" s="1"/>
      <c r="R129" s="1"/>
      <c r="S129" s="1"/>
      <c r="T129" s="1"/>
      <c r="U129" s="1"/>
    </row>
    <row r="130" ht="15.75" customHeight="1" spans="1:21">
      <c r="A130" s="1"/>
      <c r="B130" s="1"/>
      <c r="C130" s="1"/>
      <c r="D130" s="1"/>
      <c r="E130" s="1"/>
      <c r="F130" s="1"/>
      <c r="G130" s="1"/>
      <c r="H130" s="1"/>
      <c r="I130" s="1"/>
      <c r="J130" s="1"/>
      <c r="K130" s="1"/>
      <c r="L130" s="1"/>
      <c r="M130" s="1"/>
      <c r="N130" s="1"/>
      <c r="O130" s="1"/>
      <c r="P130" s="1"/>
      <c r="Q130" s="1"/>
      <c r="R130" s="1"/>
      <c r="S130" s="1"/>
      <c r="T130" s="1"/>
      <c r="U130" s="1"/>
    </row>
    <row r="131" ht="15.75" customHeight="1" spans="1:21">
      <c r="A131" s="1"/>
      <c r="B131" s="1"/>
      <c r="C131" s="1"/>
      <c r="D131" s="1"/>
      <c r="E131" s="1"/>
      <c r="F131" s="1"/>
      <c r="G131" s="1"/>
      <c r="H131" s="1"/>
      <c r="I131" s="1"/>
      <c r="J131" s="1"/>
      <c r="K131" s="1"/>
      <c r="L131" s="1"/>
      <c r="M131" s="1"/>
      <c r="N131" s="1"/>
      <c r="O131" s="1"/>
      <c r="P131" s="1"/>
      <c r="Q131" s="1"/>
      <c r="R131" s="1"/>
      <c r="S131" s="1"/>
      <c r="T131" s="1"/>
      <c r="U131" s="1"/>
    </row>
    <row r="132" ht="15.75" customHeight="1" spans="1:21">
      <c r="A132" s="1"/>
      <c r="B132" s="1"/>
      <c r="C132" s="1"/>
      <c r="D132" s="1"/>
      <c r="E132" s="1"/>
      <c r="F132" s="1"/>
      <c r="G132" s="1"/>
      <c r="H132" s="1"/>
      <c r="I132" s="1"/>
      <c r="J132" s="1"/>
      <c r="K132" s="1"/>
      <c r="L132" s="1"/>
      <c r="M132" s="1"/>
      <c r="N132" s="1"/>
      <c r="O132" s="1"/>
      <c r="P132" s="1"/>
      <c r="Q132" s="1"/>
      <c r="R132" s="1"/>
      <c r="S132" s="1"/>
      <c r="T132" s="1"/>
      <c r="U132" s="1"/>
    </row>
    <row r="133" ht="15.75" customHeight="1" spans="1:21">
      <c r="A133" s="1"/>
      <c r="B133" s="1"/>
      <c r="C133" s="1"/>
      <c r="D133" s="1"/>
      <c r="E133" s="1"/>
      <c r="F133" s="1"/>
      <c r="G133" s="1"/>
      <c r="H133" s="1"/>
      <c r="I133" s="1"/>
      <c r="J133" s="1"/>
      <c r="K133" s="1"/>
      <c r="L133" s="1"/>
      <c r="M133" s="1"/>
      <c r="N133" s="1"/>
      <c r="O133" s="1"/>
      <c r="P133" s="1"/>
      <c r="Q133" s="1"/>
      <c r="R133" s="1"/>
      <c r="S133" s="1"/>
      <c r="T133" s="1"/>
      <c r="U133" s="1"/>
    </row>
    <row r="134" ht="15.75" customHeight="1" spans="1:21">
      <c r="A134" s="1"/>
      <c r="B134" s="1"/>
      <c r="C134" s="1"/>
      <c r="D134" s="1"/>
      <c r="E134" s="1"/>
      <c r="F134" s="1"/>
      <c r="G134" s="1"/>
      <c r="H134" s="1"/>
      <c r="I134" s="1"/>
      <c r="J134" s="1"/>
      <c r="K134" s="1"/>
      <c r="L134" s="1"/>
      <c r="M134" s="1"/>
      <c r="N134" s="1"/>
      <c r="O134" s="1"/>
      <c r="P134" s="1"/>
      <c r="Q134" s="1"/>
      <c r="R134" s="1"/>
      <c r="S134" s="1"/>
      <c r="T134" s="1"/>
      <c r="U134" s="1"/>
    </row>
    <row r="135" ht="15.75" customHeight="1" spans="1:21">
      <c r="A135" s="1"/>
      <c r="B135" s="1"/>
      <c r="C135" s="1"/>
      <c r="D135" s="1"/>
      <c r="E135" s="1"/>
      <c r="F135" s="1"/>
      <c r="G135" s="1"/>
      <c r="H135" s="1"/>
      <c r="I135" s="1"/>
      <c r="J135" s="1"/>
      <c r="K135" s="1"/>
      <c r="L135" s="1"/>
      <c r="M135" s="1"/>
      <c r="N135" s="1"/>
      <c r="O135" s="1"/>
      <c r="P135" s="1"/>
      <c r="Q135" s="1"/>
      <c r="R135" s="1"/>
      <c r="S135" s="1"/>
      <c r="T135" s="1"/>
      <c r="U135" s="1"/>
    </row>
    <row r="136" ht="15.75" customHeight="1" spans="1:21">
      <c r="A136" s="1"/>
      <c r="B136" s="1"/>
      <c r="C136" s="1"/>
      <c r="D136" s="1"/>
      <c r="E136" s="1"/>
      <c r="F136" s="1"/>
      <c r="G136" s="1"/>
      <c r="H136" s="1"/>
      <c r="I136" s="1"/>
      <c r="J136" s="1"/>
      <c r="K136" s="1"/>
      <c r="L136" s="1"/>
      <c r="M136" s="1"/>
      <c r="N136" s="1"/>
      <c r="O136" s="1"/>
      <c r="P136" s="1"/>
      <c r="Q136" s="1"/>
      <c r="R136" s="1"/>
      <c r="S136" s="1"/>
      <c r="T136" s="1"/>
      <c r="U136" s="1"/>
    </row>
    <row r="137" ht="15.75" customHeight="1" spans="1:21">
      <c r="A137" s="1"/>
      <c r="B137" s="1"/>
      <c r="C137" s="1"/>
      <c r="D137" s="1"/>
      <c r="E137" s="1"/>
      <c r="F137" s="1"/>
      <c r="G137" s="1"/>
      <c r="H137" s="1"/>
      <c r="I137" s="1"/>
      <c r="J137" s="1"/>
      <c r="K137" s="1"/>
      <c r="L137" s="1"/>
      <c r="M137" s="1"/>
      <c r="N137" s="1"/>
      <c r="O137" s="1"/>
      <c r="P137" s="1"/>
      <c r="Q137" s="1"/>
      <c r="R137" s="1"/>
      <c r="S137" s="1"/>
      <c r="T137" s="1"/>
      <c r="U137" s="1"/>
    </row>
    <row r="138" ht="15.75" customHeight="1" spans="1:21">
      <c r="A138" s="1"/>
      <c r="B138" s="1"/>
      <c r="C138" s="1"/>
      <c r="D138" s="1"/>
      <c r="E138" s="1"/>
      <c r="F138" s="1"/>
      <c r="G138" s="1"/>
      <c r="H138" s="1"/>
      <c r="I138" s="1"/>
      <c r="J138" s="1"/>
      <c r="K138" s="1"/>
      <c r="L138" s="1"/>
      <c r="M138" s="1"/>
      <c r="N138" s="1"/>
      <c r="O138" s="1"/>
      <c r="P138" s="1"/>
      <c r="Q138" s="1"/>
      <c r="R138" s="1"/>
      <c r="S138" s="1"/>
      <c r="T138" s="1"/>
      <c r="U138" s="1"/>
    </row>
    <row r="139" ht="15.75" customHeight="1" spans="1:21">
      <c r="A139" s="1"/>
      <c r="B139" s="1"/>
      <c r="C139" s="1"/>
      <c r="D139" s="1"/>
      <c r="E139" s="1"/>
      <c r="F139" s="1"/>
      <c r="G139" s="1"/>
      <c r="H139" s="1"/>
      <c r="I139" s="1"/>
      <c r="J139" s="1"/>
      <c r="K139" s="1"/>
      <c r="L139" s="1"/>
      <c r="M139" s="1"/>
      <c r="N139" s="1"/>
      <c r="O139" s="1"/>
      <c r="P139" s="1"/>
      <c r="Q139" s="1"/>
      <c r="R139" s="1"/>
      <c r="S139" s="1"/>
      <c r="T139" s="1"/>
      <c r="U139" s="1"/>
    </row>
    <row r="140" ht="15.75" customHeight="1" spans="1:21">
      <c r="A140" s="1"/>
      <c r="B140" s="1"/>
      <c r="C140" s="1"/>
      <c r="D140" s="1"/>
      <c r="E140" s="1"/>
      <c r="F140" s="1"/>
      <c r="G140" s="1"/>
      <c r="H140" s="1"/>
      <c r="I140" s="1"/>
      <c r="J140" s="1"/>
      <c r="K140" s="1"/>
      <c r="L140" s="1"/>
      <c r="M140" s="1"/>
      <c r="N140" s="1"/>
      <c r="O140" s="1"/>
      <c r="P140" s="1"/>
      <c r="Q140" s="1"/>
      <c r="R140" s="1"/>
      <c r="S140" s="1"/>
      <c r="T140" s="1"/>
      <c r="U140" s="1"/>
    </row>
    <row r="141" ht="15.75" customHeight="1" spans="1:21">
      <c r="A141" s="1"/>
      <c r="B141" s="1"/>
      <c r="C141" s="1"/>
      <c r="D141" s="1"/>
      <c r="E141" s="1"/>
      <c r="F141" s="1"/>
      <c r="G141" s="1"/>
      <c r="H141" s="1"/>
      <c r="I141" s="1"/>
      <c r="J141" s="1"/>
      <c r="K141" s="1"/>
      <c r="L141" s="1"/>
      <c r="M141" s="1"/>
      <c r="N141" s="1"/>
      <c r="O141" s="1"/>
      <c r="P141" s="1"/>
      <c r="Q141" s="1"/>
      <c r="R141" s="1"/>
      <c r="S141" s="1"/>
      <c r="T141" s="1"/>
      <c r="U141" s="1"/>
    </row>
    <row r="142" ht="15.75" customHeight="1" spans="1:21">
      <c r="A142" s="1"/>
      <c r="B142" s="1"/>
      <c r="C142" s="1"/>
      <c r="D142" s="1"/>
      <c r="E142" s="1"/>
      <c r="F142" s="1"/>
      <c r="G142" s="1"/>
      <c r="H142" s="1"/>
      <c r="I142" s="1"/>
      <c r="J142" s="1"/>
      <c r="K142" s="1"/>
      <c r="L142" s="1"/>
      <c r="M142" s="1"/>
      <c r="N142" s="1"/>
      <c r="O142" s="1"/>
      <c r="P142" s="1"/>
      <c r="Q142" s="1"/>
      <c r="R142" s="1"/>
      <c r="S142" s="1"/>
      <c r="T142" s="1"/>
      <c r="U142" s="1"/>
    </row>
    <row r="143" ht="15.75" customHeight="1" spans="1:21">
      <c r="A143" s="1"/>
      <c r="B143" s="1"/>
      <c r="C143" s="1"/>
      <c r="D143" s="1"/>
      <c r="E143" s="1"/>
      <c r="F143" s="1"/>
      <c r="G143" s="1"/>
      <c r="H143" s="1"/>
      <c r="I143" s="1"/>
      <c r="J143" s="1"/>
      <c r="K143" s="1"/>
      <c r="L143" s="1"/>
      <c r="M143" s="1"/>
      <c r="N143" s="1"/>
      <c r="O143" s="1"/>
      <c r="P143" s="1"/>
      <c r="Q143" s="1"/>
      <c r="R143" s="1"/>
      <c r="S143" s="1"/>
      <c r="T143" s="1"/>
      <c r="U143" s="1"/>
    </row>
    <row r="144" ht="15.75" customHeight="1" spans="1:21">
      <c r="A144" s="1"/>
      <c r="B144" s="1"/>
      <c r="C144" s="1"/>
      <c r="D144" s="1"/>
      <c r="E144" s="1"/>
      <c r="F144" s="1"/>
      <c r="G144" s="1"/>
      <c r="H144" s="1"/>
      <c r="I144" s="1"/>
      <c r="J144" s="1"/>
      <c r="K144" s="1"/>
      <c r="L144" s="1"/>
      <c r="M144" s="1"/>
      <c r="N144" s="1"/>
      <c r="O144" s="1"/>
      <c r="P144" s="1"/>
      <c r="Q144" s="1"/>
      <c r="R144" s="1"/>
      <c r="S144" s="1"/>
      <c r="T144" s="1"/>
      <c r="U144" s="1"/>
    </row>
    <row r="145" ht="15.75" customHeight="1" spans="1:21">
      <c r="A145" s="1"/>
      <c r="B145" s="1"/>
      <c r="C145" s="1"/>
      <c r="D145" s="1"/>
      <c r="E145" s="1"/>
      <c r="F145" s="1"/>
      <c r="G145" s="1"/>
      <c r="H145" s="1"/>
      <c r="I145" s="1"/>
      <c r="J145" s="1"/>
      <c r="K145" s="1"/>
      <c r="L145" s="1"/>
      <c r="M145" s="1"/>
      <c r="N145" s="1"/>
      <c r="O145" s="1"/>
      <c r="P145" s="1"/>
      <c r="Q145" s="1"/>
      <c r="R145" s="1"/>
      <c r="S145" s="1"/>
      <c r="T145" s="1"/>
      <c r="U145" s="1"/>
    </row>
    <row r="146" ht="15.75" customHeight="1" spans="1:21">
      <c r="A146" s="1"/>
      <c r="B146" s="1"/>
      <c r="C146" s="1"/>
      <c r="D146" s="1"/>
      <c r="E146" s="1"/>
      <c r="F146" s="1"/>
      <c r="G146" s="1"/>
      <c r="H146" s="1"/>
      <c r="I146" s="1"/>
      <c r="J146" s="1"/>
      <c r="K146" s="1"/>
      <c r="L146" s="1"/>
      <c r="M146" s="1"/>
      <c r="N146" s="1"/>
      <c r="O146" s="1"/>
      <c r="P146" s="1"/>
      <c r="Q146" s="1"/>
      <c r="R146" s="1"/>
      <c r="S146" s="1"/>
      <c r="T146" s="1"/>
      <c r="U146" s="1"/>
    </row>
    <row r="147" ht="15.75" customHeight="1" spans="1:21">
      <c r="A147" s="1"/>
      <c r="B147" s="1"/>
      <c r="C147" s="1"/>
      <c r="D147" s="1"/>
      <c r="E147" s="1"/>
      <c r="F147" s="1"/>
      <c r="G147" s="1"/>
      <c r="H147" s="1"/>
      <c r="I147" s="1"/>
      <c r="J147" s="1"/>
      <c r="K147" s="1"/>
      <c r="L147" s="1"/>
      <c r="M147" s="1"/>
      <c r="N147" s="1"/>
      <c r="O147" s="1"/>
      <c r="P147" s="1"/>
      <c r="Q147" s="1"/>
      <c r="R147" s="1"/>
      <c r="S147" s="1"/>
      <c r="T147" s="1"/>
      <c r="U147" s="1"/>
    </row>
    <row r="148" ht="15.75" customHeight="1" spans="1:21">
      <c r="A148" s="1"/>
      <c r="B148" s="1"/>
      <c r="C148" s="1"/>
      <c r="D148" s="1"/>
      <c r="E148" s="1"/>
      <c r="F148" s="1"/>
      <c r="G148" s="1"/>
      <c r="H148" s="1"/>
      <c r="I148" s="1"/>
      <c r="J148" s="1"/>
      <c r="K148" s="1"/>
      <c r="L148" s="1"/>
      <c r="M148" s="1"/>
      <c r="N148" s="1"/>
      <c r="O148" s="1"/>
      <c r="P148" s="1"/>
      <c r="Q148" s="1"/>
      <c r="R148" s="1"/>
      <c r="S148" s="1"/>
      <c r="T148" s="1"/>
      <c r="U148" s="1"/>
    </row>
    <row r="149" ht="15.75" customHeight="1" spans="1:21">
      <c r="A149" s="1"/>
      <c r="B149" s="1"/>
      <c r="C149" s="1"/>
      <c r="D149" s="1"/>
      <c r="E149" s="1"/>
      <c r="F149" s="1"/>
      <c r="G149" s="1"/>
      <c r="H149" s="1"/>
      <c r="I149" s="1"/>
      <c r="J149" s="1"/>
      <c r="K149" s="1"/>
      <c r="L149" s="1"/>
      <c r="M149" s="1"/>
      <c r="N149" s="1"/>
      <c r="O149" s="1"/>
      <c r="P149" s="1"/>
      <c r="Q149" s="1"/>
      <c r="R149" s="1"/>
      <c r="S149" s="1"/>
      <c r="T149" s="1"/>
      <c r="U149" s="1"/>
    </row>
    <row r="150" ht="15.75" customHeight="1" spans="1:21">
      <c r="A150" s="1"/>
      <c r="B150" s="1"/>
      <c r="C150" s="1"/>
      <c r="D150" s="1"/>
      <c r="E150" s="1"/>
      <c r="F150" s="1"/>
      <c r="G150" s="1"/>
      <c r="H150" s="1"/>
      <c r="I150" s="1"/>
      <c r="J150" s="1"/>
      <c r="K150" s="1"/>
      <c r="L150" s="1"/>
      <c r="M150" s="1"/>
      <c r="N150" s="1"/>
      <c r="O150" s="1"/>
      <c r="P150" s="1"/>
      <c r="Q150" s="1"/>
      <c r="R150" s="1"/>
      <c r="S150" s="1"/>
      <c r="T150" s="1"/>
      <c r="U150" s="1"/>
    </row>
    <row r="151" ht="15.75" customHeight="1" spans="1:21">
      <c r="A151" s="1"/>
      <c r="B151" s="1"/>
      <c r="C151" s="1"/>
      <c r="D151" s="1"/>
      <c r="E151" s="1"/>
      <c r="F151" s="1"/>
      <c r="G151" s="1"/>
      <c r="H151" s="1"/>
      <c r="I151" s="1"/>
      <c r="J151" s="1"/>
      <c r="K151" s="1"/>
      <c r="L151" s="1"/>
      <c r="M151" s="1"/>
      <c r="N151" s="1"/>
      <c r="O151" s="1"/>
      <c r="P151" s="1"/>
      <c r="Q151" s="1"/>
      <c r="R151" s="1"/>
      <c r="S151" s="1"/>
      <c r="T151" s="1"/>
      <c r="U151" s="1"/>
    </row>
    <row r="152" ht="15.75" customHeight="1" spans="1:21">
      <c r="A152" s="1"/>
      <c r="B152" s="1"/>
      <c r="C152" s="1"/>
      <c r="D152" s="1"/>
      <c r="E152" s="1"/>
      <c r="F152" s="1"/>
      <c r="G152" s="1"/>
      <c r="H152" s="1"/>
      <c r="I152" s="1"/>
      <c r="J152" s="1"/>
      <c r="K152" s="1"/>
      <c r="L152" s="1"/>
      <c r="M152" s="1"/>
      <c r="N152" s="1"/>
      <c r="O152" s="1"/>
      <c r="P152" s="1"/>
      <c r="Q152" s="1"/>
      <c r="R152" s="1"/>
      <c r="S152" s="1"/>
      <c r="T152" s="1"/>
      <c r="U152" s="1"/>
    </row>
    <row r="153" ht="15.75" customHeight="1" spans="1:21">
      <c r="A153" s="1"/>
      <c r="B153" s="1"/>
      <c r="C153" s="1"/>
      <c r="D153" s="1"/>
      <c r="E153" s="1"/>
      <c r="F153" s="1"/>
      <c r="G153" s="1"/>
      <c r="H153" s="1"/>
      <c r="I153" s="1"/>
      <c r="J153" s="1"/>
      <c r="K153" s="1"/>
      <c r="L153" s="1"/>
      <c r="M153" s="1"/>
      <c r="N153" s="1"/>
      <c r="O153" s="1"/>
      <c r="P153" s="1"/>
      <c r="Q153" s="1"/>
      <c r="R153" s="1"/>
      <c r="S153" s="1"/>
      <c r="T153" s="1"/>
      <c r="U153" s="1"/>
    </row>
    <row r="154" ht="15.75" customHeight="1" spans="1:21">
      <c r="A154" s="1"/>
      <c r="B154" s="1"/>
      <c r="C154" s="1"/>
      <c r="D154" s="1"/>
      <c r="E154" s="1"/>
      <c r="F154" s="1"/>
      <c r="G154" s="1"/>
      <c r="H154" s="1"/>
      <c r="I154" s="1"/>
      <c r="J154" s="1"/>
      <c r="K154" s="1"/>
      <c r="L154" s="1"/>
      <c r="M154" s="1"/>
      <c r="N154" s="1"/>
      <c r="O154" s="1"/>
      <c r="P154" s="1"/>
      <c r="Q154" s="1"/>
      <c r="R154" s="1"/>
      <c r="S154" s="1"/>
      <c r="T154" s="1"/>
      <c r="U154" s="1"/>
    </row>
    <row r="155" ht="15.75" customHeight="1" spans="1:21">
      <c r="A155" s="1"/>
      <c r="B155" s="1"/>
      <c r="C155" s="1"/>
      <c r="D155" s="1"/>
      <c r="E155" s="1"/>
      <c r="F155" s="1"/>
      <c r="G155" s="1"/>
      <c r="H155" s="1"/>
      <c r="I155" s="1"/>
      <c r="J155" s="1"/>
      <c r="K155" s="1"/>
      <c r="L155" s="1"/>
      <c r="M155" s="1"/>
      <c r="N155" s="1"/>
      <c r="O155" s="1"/>
      <c r="P155" s="1"/>
      <c r="Q155" s="1"/>
      <c r="R155" s="1"/>
      <c r="S155" s="1"/>
      <c r="T155" s="1"/>
      <c r="U155" s="1"/>
    </row>
    <row r="156" ht="15.75" customHeight="1" spans="1:21">
      <c r="A156" s="1"/>
      <c r="B156" s="1"/>
      <c r="C156" s="1"/>
      <c r="D156" s="1"/>
      <c r="E156" s="1"/>
      <c r="F156" s="1"/>
      <c r="G156" s="1"/>
      <c r="H156" s="1"/>
      <c r="I156" s="1"/>
      <c r="J156" s="1"/>
      <c r="K156" s="1"/>
      <c r="L156" s="1"/>
      <c r="M156" s="1"/>
      <c r="N156" s="1"/>
      <c r="O156" s="1"/>
      <c r="P156" s="1"/>
      <c r="Q156" s="1"/>
      <c r="R156" s="1"/>
      <c r="S156" s="1"/>
      <c r="T156" s="1"/>
      <c r="U156" s="1"/>
    </row>
    <row r="157" ht="15.75" customHeight="1" spans="1:21">
      <c r="A157" s="1"/>
      <c r="B157" s="1"/>
      <c r="C157" s="1"/>
      <c r="D157" s="1"/>
      <c r="E157" s="1"/>
      <c r="F157" s="1"/>
      <c r="G157" s="1"/>
      <c r="H157" s="1"/>
      <c r="I157" s="1"/>
      <c r="J157" s="1"/>
      <c r="K157" s="1"/>
      <c r="L157" s="1"/>
      <c r="M157" s="1"/>
      <c r="N157" s="1"/>
      <c r="O157" s="1"/>
      <c r="P157" s="1"/>
      <c r="Q157" s="1"/>
      <c r="R157" s="1"/>
      <c r="S157" s="1"/>
      <c r="T157" s="1"/>
      <c r="U157" s="1"/>
    </row>
    <row r="158" ht="15.75" customHeight="1" spans="1:21">
      <c r="A158" s="1"/>
      <c r="B158" s="1"/>
      <c r="C158" s="1"/>
      <c r="D158" s="1"/>
      <c r="E158" s="1"/>
      <c r="F158" s="1"/>
      <c r="G158" s="1"/>
      <c r="H158" s="1"/>
      <c r="I158" s="1"/>
      <c r="J158" s="1"/>
      <c r="K158" s="1"/>
      <c r="L158" s="1"/>
      <c r="M158" s="1"/>
      <c r="N158" s="1"/>
      <c r="O158" s="1"/>
      <c r="P158" s="1"/>
      <c r="Q158" s="1"/>
      <c r="R158" s="1"/>
      <c r="S158" s="1"/>
      <c r="T158" s="1"/>
      <c r="U158" s="1"/>
    </row>
    <row r="159" ht="15.75" customHeight="1" spans="1:21">
      <c r="A159" s="1"/>
      <c r="B159" s="1"/>
      <c r="C159" s="1"/>
      <c r="D159" s="1"/>
      <c r="E159" s="1"/>
      <c r="F159" s="1"/>
      <c r="G159" s="1"/>
      <c r="H159" s="1"/>
      <c r="I159" s="1"/>
      <c r="J159" s="1"/>
      <c r="K159" s="1"/>
      <c r="L159" s="1"/>
      <c r="M159" s="1"/>
      <c r="N159" s="1"/>
      <c r="O159" s="1"/>
      <c r="P159" s="1"/>
      <c r="Q159" s="1"/>
      <c r="R159" s="1"/>
      <c r="S159" s="1"/>
      <c r="T159" s="1"/>
      <c r="U159" s="1"/>
    </row>
    <row r="160" ht="15.75" customHeight="1" spans="1:21">
      <c r="A160" s="1"/>
      <c r="B160" s="1"/>
      <c r="C160" s="1"/>
      <c r="D160" s="1"/>
      <c r="E160" s="1"/>
      <c r="F160" s="1"/>
      <c r="G160" s="1"/>
      <c r="H160" s="1"/>
      <c r="I160" s="1"/>
      <c r="J160" s="1"/>
      <c r="K160" s="1"/>
      <c r="L160" s="1"/>
      <c r="M160" s="1"/>
      <c r="N160" s="1"/>
      <c r="O160" s="1"/>
      <c r="P160" s="1"/>
      <c r="Q160" s="1"/>
      <c r="R160" s="1"/>
      <c r="S160" s="1"/>
      <c r="T160" s="1"/>
      <c r="U160" s="1"/>
    </row>
    <row r="161" ht="15.75" customHeight="1" spans="1:21">
      <c r="A161" s="1"/>
      <c r="B161" s="1"/>
      <c r="C161" s="1"/>
      <c r="D161" s="1"/>
      <c r="E161" s="1"/>
      <c r="F161" s="1"/>
      <c r="G161" s="1"/>
      <c r="H161" s="1"/>
      <c r="I161" s="1"/>
      <c r="J161" s="1"/>
      <c r="K161" s="1"/>
      <c r="L161" s="1"/>
      <c r="M161" s="1"/>
      <c r="N161" s="1"/>
      <c r="O161" s="1"/>
      <c r="P161" s="1"/>
      <c r="Q161" s="1"/>
      <c r="R161" s="1"/>
      <c r="S161" s="1"/>
      <c r="T161" s="1"/>
      <c r="U161" s="1"/>
    </row>
    <row r="162" ht="15.75" customHeight="1" spans="1:21">
      <c r="A162" s="1"/>
      <c r="B162" s="1"/>
      <c r="C162" s="1"/>
      <c r="D162" s="1"/>
      <c r="E162" s="1"/>
      <c r="F162" s="1"/>
      <c r="G162" s="1"/>
      <c r="H162" s="1"/>
      <c r="I162" s="1"/>
      <c r="J162" s="1"/>
      <c r="K162" s="1"/>
      <c r="L162" s="1"/>
      <c r="M162" s="1"/>
      <c r="N162" s="1"/>
      <c r="O162" s="1"/>
      <c r="P162" s="1"/>
      <c r="Q162" s="1"/>
      <c r="R162" s="1"/>
      <c r="S162" s="1"/>
      <c r="T162" s="1"/>
      <c r="U162" s="1"/>
    </row>
    <row r="163" ht="15.75" customHeight="1" spans="1:21">
      <c r="A163" s="1"/>
      <c r="B163" s="1"/>
      <c r="C163" s="1"/>
      <c r="D163" s="1"/>
      <c r="E163" s="1"/>
      <c r="F163" s="1"/>
      <c r="G163" s="1"/>
      <c r="H163" s="1"/>
      <c r="I163" s="1"/>
      <c r="J163" s="1"/>
      <c r="K163" s="1"/>
      <c r="L163" s="1"/>
      <c r="M163" s="1"/>
      <c r="N163" s="1"/>
      <c r="O163" s="1"/>
      <c r="P163" s="1"/>
      <c r="Q163" s="1"/>
      <c r="R163" s="1"/>
      <c r="S163" s="1"/>
      <c r="T163" s="1"/>
      <c r="U163" s="1"/>
    </row>
    <row r="164" ht="15.75" customHeight="1" spans="1:21">
      <c r="A164" s="1"/>
      <c r="B164" s="1"/>
      <c r="C164" s="1"/>
      <c r="D164" s="1"/>
      <c r="E164" s="1"/>
      <c r="F164" s="1"/>
      <c r="G164" s="1"/>
      <c r="H164" s="1"/>
      <c r="I164" s="1"/>
      <c r="J164" s="1"/>
      <c r="K164" s="1"/>
      <c r="L164" s="1"/>
      <c r="M164" s="1"/>
      <c r="N164" s="1"/>
      <c r="O164" s="1"/>
      <c r="P164" s="1"/>
      <c r="Q164" s="1"/>
      <c r="R164" s="1"/>
      <c r="S164" s="1"/>
      <c r="T164" s="1"/>
      <c r="U164" s="1"/>
    </row>
    <row r="165" ht="15.75" customHeight="1" spans="1:21">
      <c r="A165" s="1"/>
      <c r="B165" s="1"/>
      <c r="C165" s="1"/>
      <c r="D165" s="1"/>
      <c r="E165" s="1"/>
      <c r="F165" s="1"/>
      <c r="G165" s="1"/>
      <c r="H165" s="1"/>
      <c r="I165" s="1"/>
      <c r="J165" s="1"/>
      <c r="K165" s="1"/>
      <c r="L165" s="1"/>
      <c r="M165" s="1"/>
      <c r="N165" s="1"/>
      <c r="O165" s="1"/>
      <c r="P165" s="1"/>
      <c r="Q165" s="1"/>
      <c r="R165" s="1"/>
      <c r="S165" s="1"/>
      <c r="T165" s="1"/>
      <c r="U165" s="1"/>
    </row>
    <row r="166" ht="15.75" customHeight="1" spans="1:21">
      <c r="A166" s="1"/>
      <c r="B166" s="1"/>
      <c r="C166" s="1"/>
      <c r="D166" s="1"/>
      <c r="E166" s="1"/>
      <c r="F166" s="1"/>
      <c r="G166" s="1"/>
      <c r="H166" s="1"/>
      <c r="I166" s="1"/>
      <c r="J166" s="1"/>
      <c r="K166" s="1"/>
      <c r="L166" s="1"/>
      <c r="M166" s="1"/>
      <c r="N166" s="1"/>
      <c r="O166" s="1"/>
      <c r="P166" s="1"/>
      <c r="Q166" s="1"/>
      <c r="R166" s="1"/>
      <c r="S166" s="1"/>
      <c r="T166" s="1"/>
      <c r="U166" s="1"/>
    </row>
    <row r="167" ht="15.75" customHeight="1" spans="1:21">
      <c r="A167" s="1"/>
      <c r="B167" s="1"/>
      <c r="C167" s="1"/>
      <c r="D167" s="1"/>
      <c r="E167" s="1"/>
      <c r="F167" s="1"/>
      <c r="G167" s="1"/>
      <c r="H167" s="1"/>
      <c r="I167" s="1"/>
      <c r="J167" s="1"/>
      <c r="K167" s="1"/>
      <c r="L167" s="1"/>
      <c r="M167" s="1"/>
      <c r="N167" s="1"/>
      <c r="O167" s="1"/>
      <c r="P167" s="1"/>
      <c r="Q167" s="1"/>
      <c r="R167" s="1"/>
      <c r="S167" s="1"/>
      <c r="T167" s="1"/>
      <c r="U167" s="1"/>
    </row>
    <row r="168" ht="15.75" customHeight="1" spans="1:21">
      <c r="A168" s="1"/>
      <c r="B168" s="1"/>
      <c r="C168" s="1"/>
      <c r="D168" s="1"/>
      <c r="E168" s="1"/>
      <c r="F168" s="1"/>
      <c r="G168" s="1"/>
      <c r="H168" s="1"/>
      <c r="I168" s="1"/>
      <c r="J168" s="1"/>
      <c r="K168" s="1"/>
      <c r="L168" s="1"/>
      <c r="M168" s="1"/>
      <c r="N168" s="1"/>
      <c r="O168" s="1"/>
      <c r="P168" s="1"/>
      <c r="Q168" s="1"/>
      <c r="R168" s="1"/>
      <c r="S168" s="1"/>
      <c r="T168" s="1"/>
      <c r="U168" s="1"/>
    </row>
    <row r="169" ht="15.75" customHeight="1" spans="1:21">
      <c r="A169" s="1"/>
      <c r="B169" s="1"/>
      <c r="C169" s="1"/>
      <c r="D169" s="1"/>
      <c r="E169" s="1"/>
      <c r="F169" s="1"/>
      <c r="G169" s="1"/>
      <c r="H169" s="1"/>
      <c r="I169" s="1"/>
      <c r="J169" s="1"/>
      <c r="K169" s="1"/>
      <c r="L169" s="1"/>
      <c r="M169" s="1"/>
      <c r="N169" s="1"/>
      <c r="O169" s="1"/>
      <c r="P169" s="1"/>
      <c r="Q169" s="1"/>
      <c r="R169" s="1"/>
      <c r="S169" s="1"/>
      <c r="T169" s="1"/>
      <c r="U169" s="1"/>
    </row>
    <row r="170" ht="15.75" customHeight="1" spans="1:21">
      <c r="A170" s="1"/>
      <c r="B170" s="1"/>
      <c r="C170" s="1"/>
      <c r="D170" s="1"/>
      <c r="E170" s="1"/>
      <c r="F170" s="1"/>
      <c r="G170" s="1"/>
      <c r="H170" s="1"/>
      <c r="I170" s="1"/>
      <c r="J170" s="1"/>
      <c r="K170" s="1"/>
      <c r="L170" s="1"/>
      <c r="M170" s="1"/>
      <c r="N170" s="1"/>
      <c r="O170" s="1"/>
      <c r="P170" s="1"/>
      <c r="Q170" s="1"/>
      <c r="R170" s="1"/>
      <c r="S170" s="1"/>
      <c r="T170" s="1"/>
      <c r="U170" s="1"/>
    </row>
    <row r="171" ht="15.75" customHeight="1" spans="1:21">
      <c r="A171" s="1"/>
      <c r="B171" s="1"/>
      <c r="C171" s="1"/>
      <c r="D171" s="1"/>
      <c r="E171" s="1"/>
      <c r="F171" s="1"/>
      <c r="G171" s="1"/>
      <c r="H171" s="1"/>
      <c r="I171" s="1"/>
      <c r="J171" s="1"/>
      <c r="K171" s="1"/>
      <c r="L171" s="1"/>
      <c r="M171" s="1"/>
      <c r="N171" s="1"/>
      <c r="O171" s="1"/>
      <c r="P171" s="1"/>
      <c r="Q171" s="1"/>
      <c r="R171" s="1"/>
      <c r="S171" s="1"/>
      <c r="T171" s="1"/>
      <c r="U171" s="1"/>
    </row>
    <row r="172" ht="15.75" customHeight="1" spans="1:21">
      <c r="A172" s="1"/>
      <c r="B172" s="1"/>
      <c r="C172" s="1"/>
      <c r="D172" s="1"/>
      <c r="E172" s="1"/>
      <c r="F172" s="1"/>
      <c r="G172" s="1"/>
      <c r="H172" s="1"/>
      <c r="I172" s="1"/>
      <c r="J172" s="1"/>
      <c r="K172" s="1"/>
      <c r="L172" s="1"/>
      <c r="M172" s="1"/>
      <c r="N172" s="1"/>
      <c r="O172" s="1"/>
      <c r="P172" s="1"/>
      <c r="Q172" s="1"/>
      <c r="R172" s="1"/>
      <c r="S172" s="1"/>
      <c r="T172" s="1"/>
      <c r="U172" s="1"/>
    </row>
    <row r="173" ht="15.75" customHeight="1" spans="1:21">
      <c r="A173" s="1"/>
      <c r="B173" s="1"/>
      <c r="C173" s="1"/>
      <c r="D173" s="1"/>
      <c r="E173" s="1"/>
      <c r="F173" s="1"/>
      <c r="G173" s="1"/>
      <c r="H173" s="1"/>
      <c r="I173" s="1"/>
      <c r="J173" s="1"/>
      <c r="K173" s="1"/>
      <c r="L173" s="1"/>
      <c r="M173" s="1"/>
      <c r="N173" s="1"/>
      <c r="O173" s="1"/>
      <c r="P173" s="1"/>
      <c r="Q173" s="1"/>
      <c r="R173" s="1"/>
      <c r="S173" s="1"/>
      <c r="T173" s="1"/>
      <c r="U173" s="1"/>
    </row>
    <row r="174" ht="15.75" customHeight="1" spans="1:21">
      <c r="A174" s="1"/>
      <c r="B174" s="1"/>
      <c r="C174" s="1"/>
      <c r="D174" s="1"/>
      <c r="E174" s="1"/>
      <c r="F174" s="1"/>
      <c r="G174" s="1"/>
      <c r="H174" s="1"/>
      <c r="I174" s="1"/>
      <c r="J174" s="1"/>
      <c r="K174" s="1"/>
      <c r="L174" s="1"/>
      <c r="M174" s="1"/>
      <c r="N174" s="1"/>
      <c r="O174" s="1"/>
      <c r="P174" s="1"/>
      <c r="Q174" s="1"/>
      <c r="R174" s="1"/>
      <c r="S174" s="1"/>
      <c r="T174" s="1"/>
      <c r="U174" s="1"/>
    </row>
    <row r="175" ht="15.75" customHeight="1" spans="1:21">
      <c r="A175" s="1"/>
      <c r="B175" s="1"/>
      <c r="C175" s="1"/>
      <c r="D175" s="1"/>
      <c r="E175" s="1"/>
      <c r="F175" s="1"/>
      <c r="G175" s="1"/>
      <c r="H175" s="1"/>
      <c r="I175" s="1"/>
      <c r="J175" s="1"/>
      <c r="K175" s="1"/>
      <c r="L175" s="1"/>
      <c r="M175" s="1"/>
      <c r="N175" s="1"/>
      <c r="O175" s="1"/>
      <c r="P175" s="1"/>
      <c r="Q175" s="1"/>
      <c r="R175" s="1"/>
      <c r="S175" s="1"/>
      <c r="T175" s="1"/>
      <c r="U175" s="1"/>
    </row>
    <row r="176" ht="15.75" customHeight="1" spans="1:21">
      <c r="A176" s="1"/>
      <c r="B176" s="1"/>
      <c r="C176" s="1"/>
      <c r="D176" s="1"/>
      <c r="E176" s="1"/>
      <c r="F176" s="1"/>
      <c r="G176" s="1"/>
      <c r="H176" s="1"/>
      <c r="I176" s="1"/>
      <c r="J176" s="1"/>
      <c r="K176" s="1"/>
      <c r="L176" s="1"/>
      <c r="M176" s="1"/>
      <c r="N176" s="1"/>
      <c r="O176" s="1"/>
      <c r="P176" s="1"/>
      <c r="Q176" s="1"/>
      <c r="R176" s="1"/>
      <c r="S176" s="1"/>
      <c r="T176" s="1"/>
      <c r="U176" s="1"/>
    </row>
    <row r="177" ht="15.75" customHeight="1" spans="1:21">
      <c r="A177" s="1"/>
      <c r="B177" s="1"/>
      <c r="C177" s="1"/>
      <c r="D177" s="1"/>
      <c r="E177" s="1"/>
      <c r="F177" s="1"/>
      <c r="G177" s="1"/>
      <c r="H177" s="1"/>
      <c r="I177" s="1"/>
      <c r="J177" s="1"/>
      <c r="K177" s="1"/>
      <c r="L177" s="1"/>
      <c r="M177" s="1"/>
      <c r="N177" s="1"/>
      <c r="O177" s="1"/>
      <c r="P177" s="1"/>
      <c r="Q177" s="1"/>
      <c r="R177" s="1"/>
      <c r="S177" s="1"/>
      <c r="T177" s="1"/>
      <c r="U177" s="1"/>
    </row>
    <row r="178" ht="15.75" customHeight="1" spans="1:21">
      <c r="A178" s="1"/>
      <c r="B178" s="1"/>
      <c r="C178" s="1"/>
      <c r="D178" s="1"/>
      <c r="E178" s="1"/>
      <c r="F178" s="1"/>
      <c r="G178" s="1"/>
      <c r="H178" s="1"/>
      <c r="I178" s="1"/>
      <c r="J178" s="1"/>
      <c r="K178" s="1"/>
      <c r="L178" s="1"/>
      <c r="M178" s="1"/>
      <c r="N178" s="1"/>
      <c r="O178" s="1"/>
      <c r="P178" s="1"/>
      <c r="Q178" s="1"/>
      <c r="R178" s="1"/>
      <c r="S178" s="1"/>
      <c r="T178" s="1"/>
      <c r="U178" s="1"/>
    </row>
    <row r="179" ht="15.75" customHeight="1" spans="1:21">
      <c r="A179" s="1"/>
      <c r="B179" s="1"/>
      <c r="C179" s="1"/>
      <c r="D179" s="1"/>
      <c r="E179" s="1"/>
      <c r="F179" s="1"/>
      <c r="G179" s="1"/>
      <c r="H179" s="1"/>
      <c r="I179" s="1"/>
      <c r="J179" s="1"/>
      <c r="K179" s="1"/>
      <c r="L179" s="1"/>
      <c r="M179" s="1"/>
      <c r="N179" s="1"/>
      <c r="O179" s="1"/>
      <c r="P179" s="1"/>
      <c r="Q179" s="1"/>
      <c r="R179" s="1"/>
      <c r="S179" s="1"/>
      <c r="T179" s="1"/>
      <c r="U179" s="1"/>
    </row>
    <row r="180" ht="15.75" customHeight="1" spans="1:21">
      <c r="A180" s="1"/>
      <c r="B180" s="1"/>
      <c r="C180" s="1"/>
      <c r="D180" s="1"/>
      <c r="E180" s="1"/>
      <c r="F180" s="1"/>
      <c r="G180" s="1"/>
      <c r="H180" s="1"/>
      <c r="I180" s="1"/>
      <c r="J180" s="1"/>
      <c r="K180" s="1"/>
      <c r="L180" s="1"/>
      <c r="M180" s="1"/>
      <c r="N180" s="1"/>
      <c r="O180" s="1"/>
      <c r="P180" s="1"/>
      <c r="Q180" s="1"/>
      <c r="R180" s="1"/>
      <c r="S180" s="1"/>
      <c r="T180" s="1"/>
      <c r="U180" s="1"/>
    </row>
    <row r="181" ht="15.75" customHeight="1" spans="1:21">
      <c r="A181" s="1"/>
      <c r="B181" s="1"/>
      <c r="C181" s="1"/>
      <c r="D181" s="1"/>
      <c r="E181" s="1"/>
      <c r="F181" s="1"/>
      <c r="G181" s="1"/>
      <c r="H181" s="1"/>
      <c r="I181" s="1"/>
      <c r="J181" s="1"/>
      <c r="K181" s="1"/>
      <c r="L181" s="1"/>
      <c r="M181" s="1"/>
      <c r="N181" s="1"/>
      <c r="O181" s="1"/>
      <c r="P181" s="1"/>
      <c r="Q181" s="1"/>
      <c r="R181" s="1"/>
      <c r="S181" s="1"/>
      <c r="T181" s="1"/>
      <c r="U181" s="1"/>
    </row>
    <row r="182" ht="15.75" customHeight="1" spans="1:21">
      <c r="A182" s="1"/>
      <c r="B182" s="1"/>
      <c r="C182" s="1"/>
      <c r="D182" s="1"/>
      <c r="E182" s="1"/>
      <c r="F182" s="1"/>
      <c r="G182" s="1"/>
      <c r="H182" s="1"/>
      <c r="I182" s="1"/>
      <c r="J182" s="1"/>
      <c r="K182" s="1"/>
      <c r="L182" s="1"/>
      <c r="M182" s="1"/>
      <c r="N182" s="1"/>
      <c r="O182" s="1"/>
      <c r="P182" s="1"/>
      <c r="Q182" s="1"/>
      <c r="R182" s="1"/>
      <c r="S182" s="1"/>
      <c r="T182" s="1"/>
      <c r="U182" s="1"/>
    </row>
    <row r="183" ht="15.75" customHeight="1" spans="1:21">
      <c r="A183" s="1"/>
      <c r="B183" s="1"/>
      <c r="C183" s="1"/>
      <c r="D183" s="1"/>
      <c r="E183" s="1"/>
      <c r="F183" s="1"/>
      <c r="G183" s="1"/>
      <c r="H183" s="1"/>
      <c r="I183" s="1"/>
      <c r="J183" s="1"/>
      <c r="K183" s="1"/>
      <c r="L183" s="1"/>
      <c r="M183" s="1"/>
      <c r="N183" s="1"/>
      <c r="O183" s="1"/>
      <c r="P183" s="1"/>
      <c r="Q183" s="1"/>
      <c r="R183" s="1"/>
      <c r="S183" s="1"/>
      <c r="T183" s="1"/>
      <c r="U183" s="1"/>
    </row>
    <row r="184" ht="15.75" customHeight="1" spans="1:21">
      <c r="A184" s="1"/>
      <c r="B184" s="1"/>
      <c r="C184" s="1"/>
      <c r="D184" s="1"/>
      <c r="E184" s="1"/>
      <c r="F184" s="1"/>
      <c r="G184" s="1"/>
      <c r="H184" s="1"/>
      <c r="I184" s="1"/>
      <c r="J184" s="1"/>
      <c r="K184" s="1"/>
      <c r="L184" s="1"/>
      <c r="M184" s="1"/>
      <c r="N184" s="1"/>
      <c r="O184" s="1"/>
      <c r="P184" s="1"/>
      <c r="Q184" s="1"/>
      <c r="R184" s="1"/>
      <c r="S184" s="1"/>
      <c r="T184" s="1"/>
      <c r="U184" s="1"/>
    </row>
    <row r="185" ht="15.75" customHeight="1" spans="1:21">
      <c r="A185" s="1"/>
      <c r="B185" s="1"/>
      <c r="C185" s="1"/>
      <c r="D185" s="1"/>
      <c r="E185" s="1"/>
      <c r="F185" s="1"/>
      <c r="G185" s="1"/>
      <c r="H185" s="1"/>
      <c r="I185" s="1"/>
      <c r="J185" s="1"/>
      <c r="K185" s="1"/>
      <c r="L185" s="1"/>
      <c r="M185" s="1"/>
      <c r="N185" s="1"/>
      <c r="O185" s="1"/>
      <c r="P185" s="1"/>
      <c r="Q185" s="1"/>
      <c r="R185" s="1"/>
      <c r="S185" s="1"/>
      <c r="T185" s="1"/>
      <c r="U185" s="1"/>
    </row>
    <row r="186" ht="15.75" customHeight="1" spans="1:21">
      <c r="A186" s="1"/>
      <c r="B186" s="1"/>
      <c r="C186" s="1"/>
      <c r="D186" s="1"/>
      <c r="E186" s="1"/>
      <c r="F186" s="1"/>
      <c r="G186" s="1"/>
      <c r="H186" s="1"/>
      <c r="I186" s="1"/>
      <c r="J186" s="1"/>
      <c r="K186" s="1"/>
      <c r="L186" s="1"/>
      <c r="M186" s="1"/>
      <c r="N186" s="1"/>
      <c r="O186" s="1"/>
      <c r="P186" s="1"/>
      <c r="Q186" s="1"/>
      <c r="R186" s="1"/>
      <c r="S186" s="1"/>
      <c r="T186" s="1"/>
      <c r="U186" s="1"/>
    </row>
    <row r="187" ht="15.75" customHeight="1" spans="1:21">
      <c r="A187" s="1"/>
      <c r="B187" s="1"/>
      <c r="C187" s="1"/>
      <c r="D187" s="1"/>
      <c r="E187" s="1"/>
      <c r="F187" s="1"/>
      <c r="G187" s="1"/>
      <c r="H187" s="1"/>
      <c r="I187" s="1"/>
      <c r="J187" s="1"/>
      <c r="K187" s="1"/>
      <c r="L187" s="1"/>
      <c r="M187" s="1"/>
      <c r="N187" s="1"/>
      <c r="O187" s="1"/>
      <c r="P187" s="1"/>
      <c r="Q187" s="1"/>
      <c r="R187" s="1"/>
      <c r="S187" s="1"/>
      <c r="T187" s="1"/>
      <c r="U187" s="1"/>
    </row>
    <row r="188" ht="15.75" customHeight="1" spans="1:21">
      <c r="A188" s="1"/>
      <c r="B188" s="1"/>
      <c r="C188" s="1"/>
      <c r="D188" s="1"/>
      <c r="E188" s="1"/>
      <c r="F188" s="1"/>
      <c r="G188" s="1"/>
      <c r="H188" s="1"/>
      <c r="I188" s="1"/>
      <c r="J188" s="1"/>
      <c r="K188" s="1"/>
      <c r="L188" s="1"/>
      <c r="M188" s="1"/>
      <c r="N188" s="1"/>
      <c r="O188" s="1"/>
      <c r="P188" s="1"/>
      <c r="Q188" s="1"/>
      <c r="R188" s="1"/>
      <c r="S188" s="1"/>
      <c r="T188" s="1"/>
      <c r="U188" s="1"/>
    </row>
    <row r="189" ht="15.75" customHeight="1" spans="1:21">
      <c r="A189" s="1"/>
      <c r="B189" s="1"/>
      <c r="C189" s="1"/>
      <c r="D189" s="1"/>
      <c r="E189" s="1"/>
      <c r="F189" s="1"/>
      <c r="G189" s="1"/>
      <c r="H189" s="1"/>
      <c r="I189" s="1"/>
      <c r="J189" s="1"/>
      <c r="K189" s="1"/>
      <c r="L189" s="1"/>
      <c r="M189" s="1"/>
      <c r="N189" s="1"/>
      <c r="O189" s="1"/>
      <c r="P189" s="1"/>
      <c r="Q189" s="1"/>
      <c r="R189" s="1"/>
      <c r="S189" s="1"/>
      <c r="T189" s="1"/>
      <c r="U189" s="1"/>
    </row>
    <row r="190" ht="15.75" customHeight="1" spans="1:21">
      <c r="A190" s="1"/>
      <c r="B190" s="1"/>
      <c r="C190" s="1"/>
      <c r="D190" s="1"/>
      <c r="E190" s="1"/>
      <c r="F190" s="1"/>
      <c r="G190" s="1"/>
      <c r="H190" s="1"/>
      <c r="I190" s="1"/>
      <c r="J190" s="1"/>
      <c r="K190" s="1"/>
      <c r="L190" s="1"/>
      <c r="M190" s="1"/>
      <c r="N190" s="1"/>
      <c r="O190" s="1"/>
      <c r="P190" s="1"/>
      <c r="Q190" s="1"/>
      <c r="R190" s="1"/>
      <c r="S190" s="1"/>
      <c r="T190" s="1"/>
      <c r="U190" s="1"/>
    </row>
    <row r="191" ht="15.75" customHeight="1" spans="1:21">
      <c r="A191" s="1"/>
      <c r="B191" s="1"/>
      <c r="C191" s="1"/>
      <c r="D191" s="1"/>
      <c r="E191" s="1"/>
      <c r="F191" s="1"/>
      <c r="G191" s="1"/>
      <c r="H191" s="1"/>
      <c r="I191" s="1"/>
      <c r="J191" s="1"/>
      <c r="K191" s="1"/>
      <c r="L191" s="1"/>
      <c r="M191" s="1"/>
      <c r="N191" s="1"/>
      <c r="O191" s="1"/>
      <c r="P191" s="1"/>
      <c r="Q191" s="1"/>
      <c r="R191" s="1"/>
      <c r="S191" s="1"/>
      <c r="T191" s="1"/>
      <c r="U191" s="1"/>
    </row>
    <row r="192" ht="15.75" customHeight="1" spans="1:21">
      <c r="A192" s="1"/>
      <c r="B192" s="1"/>
      <c r="C192" s="1"/>
      <c r="D192" s="1"/>
      <c r="E192" s="1"/>
      <c r="F192" s="1"/>
      <c r="G192" s="1"/>
      <c r="H192" s="1"/>
      <c r="I192" s="1"/>
      <c r="J192" s="1"/>
      <c r="K192" s="1"/>
      <c r="L192" s="1"/>
      <c r="M192" s="1"/>
      <c r="N192" s="1"/>
      <c r="O192" s="1"/>
      <c r="P192" s="1"/>
      <c r="Q192" s="1"/>
      <c r="R192" s="1"/>
      <c r="S192" s="1"/>
      <c r="T192" s="1"/>
      <c r="U192" s="1"/>
    </row>
    <row r="193" ht="15.75" customHeight="1" spans="1:21">
      <c r="A193" s="1"/>
      <c r="B193" s="1"/>
      <c r="C193" s="1"/>
      <c r="D193" s="1"/>
      <c r="E193" s="1"/>
      <c r="F193" s="1"/>
      <c r="G193" s="1"/>
      <c r="H193" s="1"/>
      <c r="I193" s="1"/>
      <c r="J193" s="1"/>
      <c r="K193" s="1"/>
      <c r="L193" s="1"/>
      <c r="M193" s="1"/>
      <c r="N193" s="1"/>
      <c r="O193" s="1"/>
      <c r="P193" s="1"/>
      <c r="Q193" s="1"/>
      <c r="R193" s="1"/>
      <c r="S193" s="1"/>
      <c r="T193" s="1"/>
      <c r="U193" s="1"/>
    </row>
    <row r="194" ht="15.75" customHeight="1" spans="1:21">
      <c r="A194" s="1"/>
      <c r="B194" s="1"/>
      <c r="C194" s="1"/>
      <c r="D194" s="1"/>
      <c r="E194" s="1"/>
      <c r="F194" s="1"/>
      <c r="G194" s="1"/>
      <c r="H194" s="1"/>
      <c r="I194" s="1"/>
      <c r="J194" s="1"/>
      <c r="K194" s="1"/>
      <c r="L194" s="1"/>
      <c r="M194" s="1"/>
      <c r="N194" s="1"/>
      <c r="O194" s="1"/>
      <c r="P194" s="1"/>
      <c r="Q194" s="1"/>
      <c r="R194" s="1"/>
      <c r="S194" s="1"/>
      <c r="T194" s="1"/>
      <c r="U194" s="1"/>
    </row>
    <row r="195" ht="15.75" customHeight="1" spans="1:21">
      <c r="A195" s="1"/>
      <c r="B195" s="1"/>
      <c r="C195" s="1"/>
      <c r="D195" s="1"/>
      <c r="E195" s="1"/>
      <c r="F195" s="1"/>
      <c r="G195" s="1"/>
      <c r="H195" s="1"/>
      <c r="I195" s="1"/>
      <c r="J195" s="1"/>
      <c r="K195" s="1"/>
      <c r="L195" s="1"/>
      <c r="M195" s="1"/>
      <c r="N195" s="1"/>
      <c r="O195" s="1"/>
      <c r="P195" s="1"/>
      <c r="Q195" s="1"/>
      <c r="R195" s="1"/>
      <c r="S195" s="1"/>
      <c r="T195" s="1"/>
      <c r="U195" s="1"/>
    </row>
    <row r="196" ht="15.75" customHeight="1" spans="1:21">
      <c r="A196" s="1"/>
      <c r="B196" s="1"/>
      <c r="C196" s="1"/>
      <c r="D196" s="1"/>
      <c r="E196" s="1"/>
      <c r="F196" s="1"/>
      <c r="G196" s="1"/>
      <c r="H196" s="1"/>
      <c r="I196" s="1"/>
      <c r="J196" s="1"/>
      <c r="K196" s="1"/>
      <c r="L196" s="1"/>
      <c r="M196" s="1"/>
      <c r="N196" s="1"/>
      <c r="O196" s="1"/>
      <c r="P196" s="1"/>
      <c r="Q196" s="1"/>
      <c r="R196" s="1"/>
      <c r="S196" s="1"/>
      <c r="T196" s="1"/>
      <c r="U196" s="1"/>
    </row>
    <row r="197" ht="15.75" customHeight="1" spans="1:21">
      <c r="A197" s="1"/>
      <c r="B197" s="1"/>
      <c r="C197" s="1"/>
      <c r="D197" s="1"/>
      <c r="E197" s="1"/>
      <c r="F197" s="1"/>
      <c r="G197" s="1"/>
      <c r="H197" s="1"/>
      <c r="I197" s="1"/>
      <c r="J197" s="1"/>
      <c r="K197" s="1"/>
      <c r="L197" s="1"/>
      <c r="M197" s="1"/>
      <c r="N197" s="1"/>
      <c r="O197" s="1"/>
      <c r="P197" s="1"/>
      <c r="Q197" s="1"/>
      <c r="R197" s="1"/>
      <c r="S197" s="1"/>
      <c r="T197" s="1"/>
      <c r="U197" s="1"/>
    </row>
    <row r="198" ht="15.75" customHeight="1" spans="1:21">
      <c r="A198" s="1"/>
      <c r="B198" s="1"/>
      <c r="C198" s="1"/>
      <c r="D198" s="1"/>
      <c r="E198" s="1"/>
      <c r="F198" s="1"/>
      <c r="G198" s="1"/>
      <c r="H198" s="1"/>
      <c r="I198" s="1"/>
      <c r="J198" s="1"/>
      <c r="K198" s="1"/>
      <c r="L198" s="1"/>
      <c r="M198" s="1"/>
      <c r="N198" s="1"/>
      <c r="O198" s="1"/>
      <c r="P198" s="1"/>
      <c r="Q198" s="1"/>
      <c r="R198" s="1"/>
      <c r="S198" s="1"/>
      <c r="T198" s="1"/>
      <c r="U198" s="1"/>
    </row>
    <row r="199" ht="15.75" customHeight="1" spans="1:21">
      <c r="A199" s="1"/>
      <c r="B199" s="1"/>
      <c r="C199" s="1"/>
      <c r="D199" s="1"/>
      <c r="E199" s="1"/>
      <c r="F199" s="1"/>
      <c r="G199" s="1"/>
      <c r="H199" s="1"/>
      <c r="I199" s="1"/>
      <c r="J199" s="1"/>
      <c r="K199" s="1"/>
      <c r="L199" s="1"/>
      <c r="M199" s="1"/>
      <c r="N199" s="1"/>
      <c r="O199" s="1"/>
      <c r="P199" s="1"/>
      <c r="Q199" s="1"/>
      <c r="R199" s="1"/>
      <c r="S199" s="1"/>
      <c r="T199" s="1"/>
      <c r="U199" s="1"/>
    </row>
    <row r="200" ht="15.75" customHeight="1" spans="1:21">
      <c r="A200" s="1"/>
      <c r="B200" s="1"/>
      <c r="C200" s="1"/>
      <c r="D200" s="1"/>
      <c r="E200" s="1"/>
      <c r="F200" s="1"/>
      <c r="G200" s="1"/>
      <c r="H200" s="1"/>
      <c r="I200" s="1"/>
      <c r="J200" s="1"/>
      <c r="K200" s="1"/>
      <c r="L200" s="1"/>
      <c r="M200" s="1"/>
      <c r="N200" s="1"/>
      <c r="O200" s="1"/>
      <c r="P200" s="1"/>
      <c r="Q200" s="1"/>
      <c r="R200" s="1"/>
      <c r="S200" s="1"/>
      <c r="T200" s="1"/>
      <c r="U200" s="1"/>
    </row>
    <row r="201" ht="15.75" customHeight="1" spans="1:21">
      <c r="A201" s="1"/>
      <c r="B201" s="1"/>
      <c r="C201" s="1"/>
      <c r="D201" s="1"/>
      <c r="E201" s="1"/>
      <c r="F201" s="1"/>
      <c r="G201" s="1"/>
      <c r="H201" s="1"/>
      <c r="I201" s="1"/>
      <c r="J201" s="1"/>
      <c r="K201" s="1"/>
      <c r="L201" s="1"/>
      <c r="M201" s="1"/>
      <c r="N201" s="1"/>
      <c r="O201" s="1"/>
      <c r="P201" s="1"/>
      <c r="Q201" s="1"/>
      <c r="R201" s="1"/>
      <c r="S201" s="1"/>
      <c r="T201" s="1"/>
      <c r="U201" s="1"/>
    </row>
    <row r="202" ht="15.75" customHeight="1" spans="1:21">
      <c r="A202" s="1"/>
      <c r="B202" s="1"/>
      <c r="C202" s="1"/>
      <c r="D202" s="1"/>
      <c r="E202" s="1"/>
      <c r="F202" s="1"/>
      <c r="G202" s="1"/>
      <c r="H202" s="1"/>
      <c r="I202" s="1"/>
      <c r="J202" s="1"/>
      <c r="K202" s="1"/>
      <c r="L202" s="1"/>
      <c r="M202" s="1"/>
      <c r="N202" s="1"/>
      <c r="O202" s="1"/>
      <c r="P202" s="1"/>
      <c r="Q202" s="1"/>
      <c r="R202" s="1"/>
      <c r="S202" s="1"/>
      <c r="T202" s="1"/>
      <c r="U202" s="1"/>
    </row>
    <row r="203" ht="15.75" customHeight="1" spans="1:21">
      <c r="A203" s="1"/>
      <c r="B203" s="1"/>
      <c r="C203" s="1"/>
      <c r="D203" s="1"/>
      <c r="E203" s="1"/>
      <c r="F203" s="1"/>
      <c r="G203" s="1"/>
      <c r="H203" s="1"/>
      <c r="I203" s="1"/>
      <c r="J203" s="1"/>
      <c r="K203" s="1"/>
      <c r="L203" s="1"/>
      <c r="M203" s="1"/>
      <c r="N203" s="1"/>
      <c r="O203" s="1"/>
      <c r="P203" s="1"/>
      <c r="Q203" s="1"/>
      <c r="R203" s="1"/>
      <c r="S203" s="1"/>
      <c r="T203" s="1"/>
      <c r="U203" s="1"/>
    </row>
    <row r="204" ht="15.75" customHeight="1" spans="1:21">
      <c r="A204" s="1"/>
      <c r="B204" s="1"/>
      <c r="C204" s="1"/>
      <c r="D204" s="1"/>
      <c r="E204" s="1"/>
      <c r="F204" s="1"/>
      <c r="G204" s="1"/>
      <c r="H204" s="1"/>
      <c r="I204" s="1"/>
      <c r="J204" s="1"/>
      <c r="K204" s="1"/>
      <c r="L204" s="1"/>
      <c r="M204" s="1"/>
      <c r="N204" s="1"/>
      <c r="O204" s="1"/>
      <c r="P204" s="1"/>
      <c r="Q204" s="1"/>
      <c r="R204" s="1"/>
      <c r="S204" s="1"/>
      <c r="T204" s="1"/>
      <c r="U204" s="1"/>
    </row>
    <row r="205" ht="15.75" customHeight="1" spans="1:21">
      <c r="A205" s="1"/>
      <c r="B205" s="1"/>
      <c r="C205" s="1"/>
      <c r="D205" s="1"/>
      <c r="E205" s="1"/>
      <c r="F205" s="1"/>
      <c r="G205" s="1"/>
      <c r="H205" s="1"/>
      <c r="I205" s="1"/>
      <c r="J205" s="1"/>
      <c r="K205" s="1"/>
      <c r="L205" s="1"/>
      <c r="M205" s="1"/>
      <c r="N205" s="1"/>
      <c r="O205" s="1"/>
      <c r="P205" s="1"/>
      <c r="Q205" s="1"/>
      <c r="R205" s="1"/>
      <c r="S205" s="1"/>
      <c r="T205" s="1"/>
      <c r="U205" s="1"/>
    </row>
    <row r="206" ht="15.75" customHeight="1" spans="1:21">
      <c r="A206" s="1"/>
      <c r="B206" s="1"/>
      <c r="C206" s="1"/>
      <c r="D206" s="1"/>
      <c r="E206" s="1"/>
      <c r="F206" s="1"/>
      <c r="G206" s="1"/>
      <c r="H206" s="1"/>
      <c r="I206" s="1"/>
      <c r="J206" s="1"/>
      <c r="K206" s="1"/>
      <c r="L206" s="1"/>
      <c r="M206" s="1"/>
      <c r="N206" s="1"/>
      <c r="O206" s="1"/>
      <c r="P206" s="1"/>
      <c r="Q206" s="1"/>
      <c r="R206" s="1"/>
      <c r="S206" s="1"/>
      <c r="T206" s="1"/>
      <c r="U206" s="1"/>
    </row>
    <row r="207" ht="15.75" customHeight="1" spans="1:21">
      <c r="A207" s="1"/>
      <c r="B207" s="1"/>
      <c r="C207" s="1"/>
      <c r="D207" s="1"/>
      <c r="E207" s="1"/>
      <c r="F207" s="1"/>
      <c r="G207" s="1"/>
      <c r="H207" s="1"/>
      <c r="I207" s="1"/>
      <c r="J207" s="1"/>
      <c r="K207" s="1"/>
      <c r="L207" s="1"/>
      <c r="M207" s="1"/>
      <c r="N207" s="1"/>
      <c r="O207" s="1"/>
      <c r="P207" s="1"/>
      <c r="Q207" s="1"/>
      <c r="R207" s="1"/>
      <c r="S207" s="1"/>
      <c r="T207" s="1"/>
      <c r="U207" s="1"/>
    </row>
    <row r="208" ht="15.75" customHeight="1" spans="1:21">
      <c r="A208" s="1"/>
      <c r="B208" s="1"/>
      <c r="C208" s="1"/>
      <c r="D208" s="1"/>
      <c r="E208" s="1"/>
      <c r="F208" s="1"/>
      <c r="G208" s="1"/>
      <c r="H208" s="1"/>
      <c r="I208" s="1"/>
      <c r="J208" s="1"/>
      <c r="K208" s="1"/>
      <c r="L208" s="1"/>
      <c r="M208" s="1"/>
      <c r="N208" s="1"/>
      <c r="O208" s="1"/>
      <c r="P208" s="1"/>
      <c r="Q208" s="1"/>
      <c r="R208" s="1"/>
      <c r="S208" s="1"/>
      <c r="T208" s="1"/>
      <c r="U208" s="1"/>
    </row>
    <row r="209" ht="15.75" customHeight="1" spans="1:21">
      <c r="A209" s="1"/>
      <c r="B209" s="1"/>
      <c r="C209" s="1"/>
      <c r="D209" s="1"/>
      <c r="E209" s="1"/>
      <c r="F209" s="1"/>
      <c r="G209" s="1"/>
      <c r="H209" s="1"/>
      <c r="I209" s="1"/>
      <c r="J209" s="1"/>
      <c r="K209" s="1"/>
      <c r="L209" s="1"/>
      <c r="M209" s="1"/>
      <c r="N209" s="1"/>
      <c r="O209" s="1"/>
      <c r="P209" s="1"/>
      <c r="Q209" s="1"/>
      <c r="R209" s="1"/>
      <c r="S209" s="1"/>
      <c r="T209" s="1"/>
      <c r="U209" s="1"/>
    </row>
    <row r="210" ht="15.75" customHeight="1" spans="1:21">
      <c r="A210" s="1"/>
      <c r="B210" s="1"/>
      <c r="C210" s="1"/>
      <c r="D210" s="1"/>
      <c r="E210" s="1"/>
      <c r="F210" s="1"/>
      <c r="G210" s="1"/>
      <c r="H210" s="1"/>
      <c r="I210" s="1"/>
      <c r="J210" s="1"/>
      <c r="K210" s="1"/>
      <c r="L210" s="1"/>
      <c r="M210" s="1"/>
      <c r="N210" s="1"/>
      <c r="O210" s="1"/>
      <c r="P210" s="1"/>
      <c r="Q210" s="1"/>
      <c r="R210" s="1"/>
      <c r="S210" s="1"/>
      <c r="T210" s="1"/>
      <c r="U210" s="1"/>
    </row>
    <row r="211" ht="15.75" customHeight="1" spans="1:21">
      <c r="A211" s="1"/>
      <c r="B211" s="1"/>
      <c r="C211" s="1"/>
      <c r="D211" s="1"/>
      <c r="E211" s="1"/>
      <c r="F211" s="1"/>
      <c r="G211" s="1"/>
      <c r="H211" s="1"/>
      <c r="I211" s="1"/>
      <c r="J211" s="1"/>
      <c r="K211" s="1"/>
      <c r="L211" s="1"/>
      <c r="M211" s="1"/>
      <c r="N211" s="1"/>
      <c r="O211" s="1"/>
      <c r="P211" s="1"/>
      <c r="Q211" s="1"/>
      <c r="R211" s="1"/>
      <c r="S211" s="1"/>
      <c r="T211" s="1"/>
      <c r="U211" s="1"/>
    </row>
    <row r="212" ht="15.75" customHeight="1" spans="1:21">
      <c r="A212" s="1"/>
      <c r="B212" s="1"/>
      <c r="C212" s="1"/>
      <c r="D212" s="1"/>
      <c r="E212" s="1"/>
      <c r="F212" s="1"/>
      <c r="G212" s="1"/>
      <c r="H212" s="1"/>
      <c r="I212" s="1"/>
      <c r="J212" s="1"/>
      <c r="K212" s="1"/>
      <c r="L212" s="1"/>
      <c r="M212" s="1"/>
      <c r="N212" s="1"/>
      <c r="O212" s="1"/>
      <c r="P212" s="1"/>
      <c r="Q212" s="1"/>
      <c r="R212" s="1"/>
      <c r="S212" s="1"/>
      <c r="T212" s="1"/>
      <c r="U212" s="1"/>
    </row>
    <row r="213" ht="15.75" customHeight="1" spans="1:21">
      <c r="A213" s="1"/>
      <c r="B213" s="1"/>
      <c r="C213" s="1"/>
      <c r="D213" s="1"/>
      <c r="E213" s="1"/>
      <c r="F213" s="1"/>
      <c r="G213" s="1"/>
      <c r="H213" s="1"/>
      <c r="I213" s="1"/>
      <c r="J213" s="1"/>
      <c r="K213" s="1"/>
      <c r="L213" s="1"/>
      <c r="M213" s="1"/>
      <c r="N213" s="1"/>
      <c r="O213" s="1"/>
      <c r="P213" s="1"/>
      <c r="Q213" s="1"/>
      <c r="R213" s="1"/>
      <c r="S213" s="1"/>
      <c r="T213" s="1"/>
      <c r="U213" s="1"/>
    </row>
    <row r="214" ht="15.75" customHeight="1" spans="1:21">
      <c r="A214" s="1"/>
      <c r="B214" s="1"/>
      <c r="C214" s="1"/>
      <c r="D214" s="1"/>
      <c r="E214" s="1"/>
      <c r="F214" s="1"/>
      <c r="G214" s="1"/>
      <c r="H214" s="1"/>
      <c r="I214" s="1"/>
      <c r="J214" s="1"/>
      <c r="K214" s="1"/>
      <c r="L214" s="1"/>
      <c r="M214" s="1"/>
      <c r="N214" s="1"/>
      <c r="O214" s="1"/>
      <c r="P214" s="1"/>
      <c r="Q214" s="1"/>
      <c r="R214" s="1"/>
      <c r="S214" s="1"/>
      <c r="T214" s="1"/>
      <c r="U214" s="1"/>
    </row>
    <row r="215" ht="15.75" customHeight="1" spans="1:21">
      <c r="A215" s="1"/>
      <c r="B215" s="1"/>
      <c r="C215" s="1"/>
      <c r="D215" s="1"/>
      <c r="E215" s="1"/>
      <c r="F215" s="1"/>
      <c r="G215" s="1"/>
      <c r="H215" s="1"/>
      <c r="I215" s="1"/>
      <c r="J215" s="1"/>
      <c r="K215" s="1"/>
      <c r="L215" s="1"/>
      <c r="M215" s="1"/>
      <c r="N215" s="1"/>
      <c r="O215" s="1"/>
      <c r="P215" s="1"/>
      <c r="Q215" s="1"/>
      <c r="R215" s="1"/>
      <c r="S215" s="1"/>
      <c r="T215" s="1"/>
      <c r="U215" s="1"/>
    </row>
    <row r="216" ht="15.75" customHeight="1" spans="1:21">
      <c r="A216" s="1"/>
      <c r="B216" s="1"/>
      <c r="C216" s="1"/>
      <c r="D216" s="1"/>
      <c r="E216" s="1"/>
      <c r="F216" s="1"/>
      <c r="G216" s="1"/>
      <c r="H216" s="1"/>
      <c r="I216" s="1"/>
      <c r="J216" s="1"/>
      <c r="K216" s="1"/>
      <c r="L216" s="1"/>
      <c r="M216" s="1"/>
      <c r="N216" s="1"/>
      <c r="O216" s="1"/>
      <c r="P216" s="1"/>
      <c r="Q216" s="1"/>
      <c r="R216" s="1"/>
      <c r="S216" s="1"/>
      <c r="T216" s="1"/>
      <c r="U216" s="1"/>
    </row>
    <row r="217" ht="15.75" customHeight="1" spans="1:21">
      <c r="A217" s="1"/>
      <c r="B217" s="1"/>
      <c r="C217" s="1"/>
      <c r="D217" s="1"/>
      <c r="E217" s="1"/>
      <c r="F217" s="1"/>
      <c r="G217" s="1"/>
      <c r="H217" s="1"/>
      <c r="I217" s="1"/>
      <c r="J217" s="1"/>
      <c r="K217" s="1"/>
      <c r="L217" s="1"/>
      <c r="M217" s="1"/>
      <c r="N217" s="1"/>
      <c r="O217" s="1"/>
      <c r="P217" s="1"/>
      <c r="Q217" s="1"/>
      <c r="R217" s="1"/>
      <c r="S217" s="1"/>
      <c r="T217" s="1"/>
      <c r="U217" s="1"/>
    </row>
    <row r="218" ht="15.75" customHeight="1" spans="1:21">
      <c r="A218" s="1"/>
      <c r="B218" s="1"/>
      <c r="C218" s="1"/>
      <c r="D218" s="1"/>
      <c r="E218" s="1"/>
      <c r="F218" s="1"/>
      <c r="G218" s="1"/>
      <c r="H218" s="1"/>
      <c r="I218" s="1"/>
      <c r="J218" s="1"/>
      <c r="K218" s="1"/>
      <c r="L218" s="1"/>
      <c r="M218" s="1"/>
      <c r="N218" s="1"/>
      <c r="O218" s="1"/>
      <c r="P218" s="1"/>
      <c r="Q218" s="1"/>
      <c r="R218" s="1"/>
      <c r="S218" s="1"/>
      <c r="T218" s="1"/>
      <c r="U218" s="1"/>
    </row>
    <row r="219" ht="15.75" customHeight="1" spans="1:21">
      <c r="A219" s="1"/>
      <c r="B219" s="1"/>
      <c r="C219" s="1"/>
      <c r="D219" s="1"/>
      <c r="E219" s="1"/>
      <c r="F219" s="1"/>
      <c r="G219" s="1"/>
      <c r="H219" s="1"/>
      <c r="I219" s="1"/>
      <c r="J219" s="1"/>
      <c r="K219" s="1"/>
      <c r="L219" s="1"/>
      <c r="M219" s="1"/>
      <c r="N219" s="1"/>
      <c r="O219" s="1"/>
      <c r="P219" s="1"/>
      <c r="Q219" s="1"/>
      <c r="R219" s="1"/>
      <c r="S219" s="1"/>
      <c r="T219" s="1"/>
      <c r="U219" s="1"/>
    </row>
    <row r="220" ht="15.75" customHeight="1" spans="1:21">
      <c r="A220" s="1"/>
      <c r="B220" s="1"/>
      <c r="C220" s="1"/>
      <c r="D220" s="1"/>
      <c r="E220" s="1"/>
      <c r="F220" s="1"/>
      <c r="G220" s="1"/>
      <c r="H220" s="1"/>
      <c r="I220" s="1"/>
      <c r="J220" s="1"/>
      <c r="K220" s="1"/>
      <c r="L220" s="1"/>
      <c r="M220" s="1"/>
      <c r="N220" s="1"/>
      <c r="O220" s="1"/>
      <c r="P220" s="1"/>
      <c r="Q220" s="1"/>
      <c r="R220" s="1"/>
      <c r="S220" s="1"/>
      <c r="T220" s="1"/>
      <c r="U220" s="1"/>
    </row>
    <row r="221" ht="15.75" customHeight="1" spans="1:21">
      <c r="A221" s="1"/>
      <c r="B221" s="1"/>
      <c r="C221" s="1"/>
      <c r="D221" s="1"/>
      <c r="E221" s="1"/>
      <c r="F221" s="1"/>
      <c r="G221" s="1"/>
      <c r="H221" s="1"/>
      <c r="I221" s="1"/>
      <c r="J221" s="1"/>
      <c r="K221" s="1"/>
      <c r="L221" s="1"/>
      <c r="M221" s="1"/>
      <c r="N221" s="1"/>
      <c r="O221" s="1"/>
      <c r="P221" s="1"/>
      <c r="Q221" s="1"/>
      <c r="R221" s="1"/>
      <c r="S221" s="1"/>
      <c r="T221" s="1"/>
      <c r="U221" s="1"/>
    </row>
    <row r="222" ht="15.75" customHeight="1" spans="1:21">
      <c r="A222" s="1"/>
      <c r="B222" s="1"/>
      <c r="C222" s="1"/>
      <c r="D222" s="1"/>
      <c r="E222" s="1"/>
      <c r="F222" s="1"/>
      <c r="G222" s="1"/>
      <c r="H222" s="1"/>
      <c r="I222" s="1"/>
      <c r="J222" s="1"/>
      <c r="K222" s="1"/>
      <c r="L222" s="1"/>
      <c r="M222" s="1"/>
      <c r="N222" s="1"/>
      <c r="O222" s="1"/>
      <c r="P222" s="1"/>
      <c r="Q222" s="1"/>
      <c r="R222" s="1"/>
      <c r="S222" s="1"/>
      <c r="T222" s="1"/>
      <c r="U222" s="1"/>
    </row>
    <row r="223" ht="15.75" customHeight="1" spans="1:21">
      <c r="A223" s="1"/>
      <c r="B223" s="1"/>
      <c r="C223" s="1"/>
      <c r="D223" s="1"/>
      <c r="E223" s="1"/>
      <c r="F223" s="1"/>
      <c r="G223" s="1"/>
      <c r="H223" s="1"/>
      <c r="I223" s="1"/>
      <c r="J223" s="1"/>
      <c r="K223" s="1"/>
      <c r="L223" s="1"/>
      <c r="M223" s="1"/>
      <c r="N223" s="1"/>
      <c r="O223" s="1"/>
      <c r="P223" s="1"/>
      <c r="Q223" s="1"/>
      <c r="R223" s="1"/>
      <c r="S223" s="1"/>
      <c r="T223" s="1"/>
      <c r="U223" s="1"/>
    </row>
    <row r="224" ht="15.75" customHeight="1" spans="1:21">
      <c r="A224" s="1"/>
      <c r="B224" s="1"/>
      <c r="C224" s="1"/>
      <c r="D224" s="1"/>
      <c r="E224" s="1"/>
      <c r="F224" s="1"/>
      <c r="G224" s="1"/>
      <c r="H224" s="1"/>
      <c r="I224" s="1"/>
      <c r="J224" s="1"/>
      <c r="K224" s="1"/>
      <c r="L224" s="1"/>
      <c r="M224" s="1"/>
      <c r="N224" s="1"/>
      <c r="O224" s="1"/>
      <c r="P224" s="1"/>
      <c r="Q224" s="1"/>
      <c r="R224" s="1"/>
      <c r="S224" s="1"/>
      <c r="T224" s="1"/>
      <c r="U224" s="1"/>
    </row>
    <row r="225" ht="15.75" customHeight="1" spans="1:21">
      <c r="A225" s="1"/>
      <c r="B225" s="1"/>
      <c r="C225" s="1"/>
      <c r="D225" s="1"/>
      <c r="E225" s="1"/>
      <c r="F225" s="1"/>
      <c r="G225" s="1"/>
      <c r="H225" s="1"/>
      <c r="I225" s="1"/>
      <c r="J225" s="1"/>
      <c r="K225" s="1"/>
      <c r="L225" s="1"/>
      <c r="M225" s="1"/>
      <c r="N225" s="1"/>
      <c r="O225" s="1"/>
      <c r="P225" s="1"/>
      <c r="Q225" s="1"/>
      <c r="R225" s="1"/>
      <c r="S225" s="1"/>
      <c r="T225" s="1"/>
      <c r="U225" s="1"/>
    </row>
    <row r="226" ht="15.75" customHeight="1" spans="1:21">
      <c r="A226" s="1"/>
      <c r="B226" s="1"/>
      <c r="C226" s="1"/>
      <c r="D226" s="1"/>
      <c r="E226" s="1"/>
      <c r="F226" s="1"/>
      <c r="G226" s="1"/>
      <c r="H226" s="1"/>
      <c r="I226" s="1"/>
      <c r="J226" s="1"/>
      <c r="K226" s="1"/>
      <c r="L226" s="1"/>
      <c r="M226" s="1"/>
      <c r="N226" s="1"/>
      <c r="O226" s="1"/>
      <c r="P226" s="1"/>
      <c r="Q226" s="1"/>
      <c r="R226" s="1"/>
      <c r="S226" s="1"/>
      <c r="T226" s="1"/>
      <c r="U226" s="1"/>
    </row>
    <row r="227" ht="15.75" customHeight="1" spans="1:21">
      <c r="A227" s="1"/>
      <c r="B227" s="1"/>
      <c r="C227" s="1"/>
      <c r="D227" s="1"/>
      <c r="E227" s="1"/>
      <c r="F227" s="1"/>
      <c r="G227" s="1"/>
      <c r="H227" s="1"/>
      <c r="I227" s="1"/>
      <c r="J227" s="1"/>
      <c r="K227" s="1"/>
      <c r="L227" s="1"/>
      <c r="M227" s="1"/>
      <c r="N227" s="1"/>
      <c r="O227" s="1"/>
      <c r="P227" s="1"/>
      <c r="Q227" s="1"/>
      <c r="R227" s="1"/>
      <c r="S227" s="1"/>
      <c r="T227" s="1"/>
      <c r="U227" s="1"/>
    </row>
    <row r="228" ht="15.75" customHeight="1" spans="1:21">
      <c r="A228" s="1"/>
      <c r="B228" s="1"/>
      <c r="C228" s="1"/>
      <c r="D228" s="1"/>
      <c r="E228" s="1"/>
      <c r="F228" s="1"/>
      <c r="G228" s="1"/>
      <c r="H228" s="1"/>
      <c r="I228" s="1"/>
      <c r="J228" s="1"/>
      <c r="K228" s="1"/>
      <c r="L228" s="1"/>
      <c r="M228" s="1"/>
      <c r="N228" s="1"/>
      <c r="O228" s="1"/>
      <c r="P228" s="1"/>
      <c r="Q228" s="1"/>
      <c r="R228" s="1"/>
      <c r="S228" s="1"/>
      <c r="T228" s="1"/>
      <c r="U228" s="1"/>
    </row>
    <row r="229" ht="15.75" customHeight="1" spans="1:21">
      <c r="A229" s="1"/>
      <c r="B229" s="1"/>
      <c r="C229" s="1"/>
      <c r="D229" s="1"/>
      <c r="E229" s="1"/>
      <c r="F229" s="1"/>
      <c r="G229" s="1"/>
      <c r="H229" s="1"/>
      <c r="I229" s="1"/>
      <c r="J229" s="1"/>
      <c r="K229" s="1"/>
      <c r="L229" s="1"/>
      <c r="M229" s="1"/>
      <c r="N229" s="1"/>
      <c r="O229" s="1"/>
      <c r="P229" s="1"/>
      <c r="Q229" s="1"/>
      <c r="R229" s="1"/>
      <c r="S229" s="1"/>
      <c r="T229" s="1"/>
      <c r="U229" s="1"/>
    </row>
    <row r="230" ht="15.75" customHeight="1" spans="1:21">
      <c r="A230" s="1"/>
      <c r="B230" s="1"/>
      <c r="C230" s="1"/>
      <c r="D230" s="1"/>
      <c r="E230" s="1"/>
      <c r="F230" s="1"/>
      <c r="G230" s="1"/>
      <c r="H230" s="1"/>
      <c r="I230" s="1"/>
      <c r="J230" s="1"/>
      <c r="K230" s="1"/>
      <c r="L230" s="1"/>
      <c r="M230" s="1"/>
      <c r="N230" s="1"/>
      <c r="O230" s="1"/>
      <c r="P230" s="1"/>
      <c r="Q230" s="1"/>
      <c r="R230" s="1"/>
      <c r="S230" s="1"/>
      <c r="T230" s="1"/>
      <c r="U230" s="1"/>
    </row>
    <row r="231" ht="15.75" customHeight="1" spans="1:21">
      <c r="A231" s="1"/>
      <c r="B231" s="1"/>
      <c r="C231" s="1"/>
      <c r="D231" s="1"/>
      <c r="E231" s="1"/>
      <c r="F231" s="1"/>
      <c r="G231" s="1"/>
      <c r="H231" s="1"/>
      <c r="I231" s="1"/>
      <c r="J231" s="1"/>
      <c r="K231" s="1"/>
      <c r="L231" s="1"/>
      <c r="M231" s="1"/>
      <c r="N231" s="1"/>
      <c r="O231" s="1"/>
      <c r="P231" s="1"/>
      <c r="Q231" s="1"/>
      <c r="R231" s="1"/>
      <c r="S231" s="1"/>
      <c r="T231" s="1"/>
      <c r="U231" s="1"/>
    </row>
    <row r="232" ht="15.75" customHeight="1" spans="1:21">
      <c r="A232" s="1"/>
      <c r="B232" s="1"/>
      <c r="C232" s="1"/>
      <c r="D232" s="1"/>
      <c r="E232" s="1"/>
      <c r="F232" s="1"/>
      <c r="G232" s="1"/>
      <c r="H232" s="1"/>
      <c r="I232" s="1"/>
      <c r="J232" s="1"/>
      <c r="K232" s="1"/>
      <c r="L232" s="1"/>
      <c r="M232" s="1"/>
      <c r="N232" s="1"/>
      <c r="O232" s="1"/>
      <c r="P232" s="1"/>
      <c r="Q232" s="1"/>
      <c r="R232" s="1"/>
      <c r="S232" s="1"/>
      <c r="T232" s="1"/>
      <c r="U232" s="1"/>
    </row>
    <row r="233" ht="15.75" customHeight="1" spans="1:21">
      <c r="A233" s="1"/>
      <c r="B233" s="1"/>
      <c r="C233" s="1"/>
      <c r="D233" s="1"/>
      <c r="E233" s="1"/>
      <c r="F233" s="1"/>
      <c r="G233" s="1"/>
      <c r="H233" s="1"/>
      <c r="I233" s="1"/>
      <c r="J233" s="1"/>
      <c r="K233" s="1"/>
      <c r="L233" s="1"/>
      <c r="M233" s="1"/>
      <c r="N233" s="1"/>
      <c r="O233" s="1"/>
      <c r="P233" s="1"/>
      <c r="Q233" s="1"/>
      <c r="R233" s="1"/>
      <c r="S233" s="1"/>
      <c r="T233" s="1"/>
      <c r="U233" s="1"/>
    </row>
    <row r="234" ht="15.75" customHeight="1" spans="1:21">
      <c r="A234" s="1"/>
      <c r="B234" s="1"/>
      <c r="C234" s="1"/>
      <c r="D234" s="1"/>
      <c r="E234" s="1"/>
      <c r="F234" s="1"/>
      <c r="G234" s="1"/>
      <c r="H234" s="1"/>
      <c r="I234" s="1"/>
      <c r="J234" s="1"/>
      <c r="K234" s="1"/>
      <c r="L234" s="1"/>
      <c r="M234" s="1"/>
      <c r="N234" s="1"/>
      <c r="O234" s="1"/>
      <c r="P234" s="1"/>
      <c r="Q234" s="1"/>
      <c r="R234" s="1"/>
      <c r="S234" s="1"/>
      <c r="T234" s="1"/>
      <c r="U234" s="1"/>
    </row>
    <row r="235" ht="15.75" customHeight="1" spans="1:21">
      <c r="A235" s="1"/>
      <c r="B235" s="1"/>
      <c r="C235" s="1"/>
      <c r="D235" s="1"/>
      <c r="E235" s="1"/>
      <c r="F235" s="1"/>
      <c r="G235" s="1"/>
      <c r="H235" s="1"/>
      <c r="I235" s="1"/>
      <c r="J235" s="1"/>
      <c r="K235" s="1"/>
      <c r="L235" s="1"/>
      <c r="M235" s="1"/>
      <c r="N235" s="1"/>
      <c r="O235" s="1"/>
      <c r="P235" s="1"/>
      <c r="Q235" s="1"/>
      <c r="R235" s="1"/>
      <c r="S235" s="1"/>
      <c r="T235" s="1"/>
      <c r="U235" s="1"/>
    </row>
    <row r="236" ht="15.75" customHeight="1" spans="1:21">
      <c r="A236" s="1"/>
      <c r="B236" s="1"/>
      <c r="C236" s="1"/>
      <c r="D236" s="1"/>
      <c r="E236" s="1"/>
      <c r="F236" s="1"/>
      <c r="G236" s="1"/>
      <c r="H236" s="1"/>
      <c r="I236" s="1"/>
      <c r="J236" s="1"/>
      <c r="K236" s="1"/>
      <c r="L236" s="1"/>
      <c r="M236" s="1"/>
      <c r="N236" s="1"/>
      <c r="O236" s="1"/>
      <c r="P236" s="1"/>
      <c r="Q236" s="1"/>
      <c r="R236" s="1"/>
      <c r="S236" s="1"/>
      <c r="T236" s="1"/>
      <c r="U236" s="1"/>
    </row>
    <row r="237" ht="15.75" customHeight="1" spans="1:21">
      <c r="A237" s="1"/>
      <c r="B237" s="1"/>
      <c r="C237" s="1"/>
      <c r="D237" s="1"/>
      <c r="E237" s="1"/>
      <c r="F237" s="1"/>
      <c r="G237" s="1"/>
      <c r="H237" s="1"/>
      <c r="I237" s="1"/>
      <c r="J237" s="1"/>
      <c r="K237" s="1"/>
      <c r="L237" s="1"/>
      <c r="M237" s="1"/>
      <c r="N237" s="1"/>
      <c r="O237" s="1"/>
      <c r="P237" s="1"/>
      <c r="Q237" s="1"/>
      <c r="R237" s="1"/>
      <c r="S237" s="1"/>
      <c r="T237" s="1"/>
      <c r="U237" s="1"/>
    </row>
    <row r="238" ht="15.75" customHeight="1" spans="1:21">
      <c r="A238" s="1"/>
      <c r="B238" s="1"/>
      <c r="C238" s="1"/>
      <c r="D238" s="1"/>
      <c r="E238" s="1"/>
      <c r="F238" s="1"/>
      <c r="G238" s="1"/>
      <c r="H238" s="1"/>
      <c r="I238" s="1"/>
      <c r="J238" s="1"/>
      <c r="K238" s="1"/>
      <c r="L238" s="1"/>
      <c r="M238" s="1"/>
      <c r="N238" s="1"/>
      <c r="O238" s="1"/>
      <c r="P238" s="1"/>
      <c r="Q238" s="1"/>
      <c r="R238" s="1"/>
      <c r="S238" s="1"/>
      <c r="T238" s="1"/>
      <c r="U238" s="1"/>
    </row>
    <row r="239" ht="15.75" customHeight="1" spans="1:21">
      <c r="A239" s="1"/>
      <c r="B239" s="1"/>
      <c r="C239" s="1"/>
      <c r="D239" s="1"/>
      <c r="E239" s="1"/>
      <c r="F239" s="1"/>
      <c r="G239" s="1"/>
      <c r="H239" s="1"/>
      <c r="I239" s="1"/>
      <c r="J239" s="1"/>
      <c r="K239" s="1"/>
      <c r="L239" s="1"/>
      <c r="M239" s="1"/>
      <c r="N239" s="1"/>
      <c r="O239" s="1"/>
      <c r="P239" s="1"/>
      <c r="Q239" s="1"/>
      <c r="R239" s="1"/>
      <c r="S239" s="1"/>
      <c r="T239" s="1"/>
      <c r="U239" s="1"/>
    </row>
    <row r="240" ht="15.75" customHeight="1" spans="1:21">
      <c r="A240" s="1"/>
      <c r="B240" s="1"/>
      <c r="C240" s="1"/>
      <c r="D240" s="1"/>
      <c r="E240" s="1"/>
      <c r="F240" s="1"/>
      <c r="G240" s="1"/>
      <c r="H240" s="1"/>
      <c r="I240" s="1"/>
      <c r="J240" s="1"/>
      <c r="K240" s="1"/>
      <c r="L240" s="1"/>
      <c r="M240" s="1"/>
      <c r="N240" s="1"/>
      <c r="O240" s="1"/>
      <c r="P240" s="1"/>
      <c r="Q240" s="1"/>
      <c r="R240" s="1"/>
      <c r="S240" s="1"/>
      <c r="T240" s="1"/>
      <c r="U240" s="1"/>
    </row>
    <row r="241" ht="15.75" customHeight="1" spans="1:21">
      <c r="A241" s="1"/>
      <c r="B241" s="1"/>
      <c r="C241" s="1"/>
      <c r="D241" s="1"/>
      <c r="E241" s="1"/>
      <c r="F241" s="1"/>
      <c r="G241" s="1"/>
      <c r="H241" s="1"/>
      <c r="I241" s="1"/>
      <c r="J241" s="1"/>
      <c r="K241" s="1"/>
      <c r="L241" s="1"/>
      <c r="M241" s="1"/>
      <c r="N241" s="1"/>
      <c r="O241" s="1"/>
      <c r="P241" s="1"/>
      <c r="Q241" s="1"/>
      <c r="R241" s="1"/>
      <c r="S241" s="1"/>
      <c r="T241" s="1"/>
      <c r="U241" s="1"/>
    </row>
    <row r="242" ht="15.75" customHeight="1" spans="1:21">
      <c r="A242" s="1"/>
      <c r="B242" s="1"/>
      <c r="C242" s="1"/>
      <c r="D242" s="1"/>
      <c r="E242" s="1"/>
      <c r="F242" s="1"/>
      <c r="G242" s="1"/>
      <c r="H242" s="1"/>
      <c r="I242" s="1"/>
      <c r="J242" s="1"/>
      <c r="K242" s="1"/>
      <c r="L242" s="1"/>
      <c r="M242" s="1"/>
      <c r="N242" s="1"/>
      <c r="O242" s="1"/>
      <c r="P242" s="1"/>
      <c r="Q242" s="1"/>
      <c r="R242" s="1"/>
      <c r="S242" s="1"/>
      <c r="T242" s="1"/>
      <c r="U242" s="1"/>
    </row>
    <row r="243" ht="15.75" customHeight="1" spans="1:21">
      <c r="A243" s="1"/>
      <c r="B243" s="1"/>
      <c r="C243" s="1"/>
      <c r="D243" s="1"/>
      <c r="E243" s="1"/>
      <c r="F243" s="1"/>
      <c r="G243" s="1"/>
      <c r="H243" s="1"/>
      <c r="I243" s="1"/>
      <c r="J243" s="1"/>
      <c r="K243" s="1"/>
      <c r="L243" s="1"/>
      <c r="M243" s="1"/>
      <c r="N243" s="1"/>
      <c r="O243" s="1"/>
      <c r="P243" s="1"/>
      <c r="Q243" s="1"/>
      <c r="R243" s="1"/>
      <c r="S243" s="1"/>
      <c r="T243" s="1"/>
      <c r="U243" s="1"/>
    </row>
    <row r="244" ht="15.75" customHeight="1" spans="1:21">
      <c r="A244" s="1"/>
      <c r="B244" s="1"/>
      <c r="C244" s="1"/>
      <c r="D244" s="1"/>
      <c r="E244" s="1"/>
      <c r="F244" s="1"/>
      <c r="G244" s="1"/>
      <c r="H244" s="1"/>
      <c r="I244" s="1"/>
      <c r="J244" s="1"/>
      <c r="K244" s="1"/>
      <c r="L244" s="1"/>
      <c r="M244" s="1"/>
      <c r="N244" s="1"/>
      <c r="O244" s="1"/>
      <c r="P244" s="1"/>
      <c r="Q244" s="1"/>
      <c r="R244" s="1"/>
      <c r="S244" s="1"/>
      <c r="T244" s="1"/>
      <c r="U244" s="1"/>
    </row>
    <row r="245" ht="15.75" customHeight="1" spans="1:21">
      <c r="A245" s="1"/>
      <c r="B245" s="1"/>
      <c r="C245" s="1"/>
      <c r="D245" s="1"/>
      <c r="E245" s="1"/>
      <c r="F245" s="1"/>
      <c r="G245" s="1"/>
      <c r="H245" s="1"/>
      <c r="I245" s="1"/>
      <c r="J245" s="1"/>
      <c r="K245" s="1"/>
      <c r="L245" s="1"/>
      <c r="M245" s="1"/>
      <c r="N245" s="1"/>
      <c r="O245" s="1"/>
      <c r="P245" s="1"/>
      <c r="Q245" s="1"/>
      <c r="R245" s="1"/>
      <c r="S245" s="1"/>
      <c r="T245" s="1"/>
      <c r="U245" s="1"/>
    </row>
    <row r="246" ht="15.75" customHeight="1" spans="1:21">
      <c r="A246" s="1"/>
      <c r="B246" s="1"/>
      <c r="C246" s="1"/>
      <c r="D246" s="1"/>
      <c r="E246" s="1"/>
      <c r="F246" s="1"/>
      <c r="G246" s="1"/>
      <c r="H246" s="1"/>
      <c r="I246" s="1"/>
      <c r="J246" s="1"/>
      <c r="K246" s="1"/>
      <c r="L246" s="1"/>
      <c r="M246" s="1"/>
      <c r="N246" s="1"/>
      <c r="O246" s="1"/>
      <c r="P246" s="1"/>
      <c r="Q246" s="1"/>
      <c r="R246" s="1"/>
      <c r="S246" s="1"/>
      <c r="T246" s="1"/>
      <c r="U246" s="1"/>
    </row>
    <row r="247" ht="15.75" customHeight="1" spans="1:21">
      <c r="A247" s="1"/>
      <c r="B247" s="1"/>
      <c r="C247" s="1"/>
      <c r="D247" s="1"/>
      <c r="E247" s="1"/>
      <c r="F247" s="1"/>
      <c r="G247" s="1"/>
      <c r="H247" s="1"/>
      <c r="I247" s="1"/>
      <c r="J247" s="1"/>
      <c r="K247" s="1"/>
      <c r="L247" s="1"/>
      <c r="M247" s="1"/>
      <c r="N247" s="1"/>
      <c r="O247" s="1"/>
      <c r="P247" s="1"/>
      <c r="Q247" s="1"/>
      <c r="R247" s="1"/>
      <c r="S247" s="1"/>
      <c r="T247" s="1"/>
      <c r="U247" s="1"/>
    </row>
    <row r="248" ht="15.75" customHeight="1" spans="1:21">
      <c r="A248" s="1"/>
      <c r="B248" s="1"/>
      <c r="C248" s="1"/>
      <c r="D248" s="1"/>
      <c r="E248" s="1"/>
      <c r="F248" s="1"/>
      <c r="G248" s="1"/>
      <c r="H248" s="1"/>
      <c r="I248" s="1"/>
      <c r="J248" s="1"/>
      <c r="K248" s="1"/>
      <c r="L248" s="1"/>
      <c r="M248" s="1"/>
      <c r="N248" s="1"/>
      <c r="O248" s="1"/>
      <c r="P248" s="1"/>
      <c r="Q248" s="1"/>
      <c r="R248" s="1"/>
      <c r="S248" s="1"/>
      <c r="T248" s="1"/>
      <c r="U248" s="1"/>
    </row>
    <row r="249" ht="15.75" customHeight="1" spans="1:21">
      <c r="A249" s="1"/>
      <c r="B249" s="1"/>
      <c r="C249" s="1"/>
      <c r="D249" s="1"/>
      <c r="E249" s="1"/>
      <c r="F249" s="1"/>
      <c r="G249" s="1"/>
      <c r="H249" s="1"/>
      <c r="I249" s="1"/>
      <c r="J249" s="1"/>
      <c r="K249" s="1"/>
      <c r="L249" s="1"/>
      <c r="M249" s="1"/>
      <c r="N249" s="1"/>
      <c r="O249" s="1"/>
      <c r="P249" s="1"/>
      <c r="Q249" s="1"/>
      <c r="R249" s="1"/>
      <c r="S249" s="1"/>
      <c r="T249" s="1"/>
      <c r="U249" s="1"/>
    </row>
    <row r="250" ht="15.75" customHeight="1" spans="1:21">
      <c r="A250" s="1"/>
      <c r="B250" s="1"/>
      <c r="C250" s="1"/>
      <c r="D250" s="1"/>
      <c r="E250" s="1"/>
      <c r="F250" s="1"/>
      <c r="G250" s="1"/>
      <c r="H250" s="1"/>
      <c r="I250" s="1"/>
      <c r="J250" s="1"/>
      <c r="K250" s="1"/>
      <c r="L250" s="1"/>
      <c r="M250" s="1"/>
      <c r="N250" s="1"/>
      <c r="O250" s="1"/>
      <c r="P250" s="1"/>
      <c r="Q250" s="1"/>
      <c r="R250" s="1"/>
      <c r="S250" s="1"/>
      <c r="T250" s="1"/>
      <c r="U250" s="1"/>
    </row>
    <row r="251" ht="15.75" customHeight="1" spans="1:21">
      <c r="A251" s="1"/>
      <c r="B251" s="1"/>
      <c r="C251" s="1"/>
      <c r="D251" s="1"/>
      <c r="E251" s="1"/>
      <c r="F251" s="1"/>
      <c r="G251" s="1"/>
      <c r="H251" s="1"/>
      <c r="I251" s="1"/>
      <c r="J251" s="1"/>
      <c r="K251" s="1"/>
      <c r="L251" s="1"/>
      <c r="M251" s="1"/>
      <c r="N251" s="1"/>
      <c r="O251" s="1"/>
      <c r="P251" s="1"/>
      <c r="Q251" s="1"/>
      <c r="R251" s="1"/>
      <c r="S251" s="1"/>
      <c r="T251" s="1"/>
      <c r="U251" s="1"/>
    </row>
    <row r="252" ht="15.75" customHeight="1" spans="1:21">
      <c r="A252" s="1"/>
      <c r="B252" s="1"/>
      <c r="C252" s="1"/>
      <c r="D252" s="1"/>
      <c r="E252" s="1"/>
      <c r="F252" s="1"/>
      <c r="G252" s="1"/>
      <c r="H252" s="1"/>
      <c r="I252" s="1"/>
      <c r="J252" s="1"/>
      <c r="K252" s="1"/>
      <c r="L252" s="1"/>
      <c r="M252" s="1"/>
      <c r="N252" s="1"/>
      <c r="O252" s="1"/>
      <c r="P252" s="1"/>
      <c r="Q252" s="1"/>
      <c r="R252" s="1"/>
      <c r="S252" s="1"/>
      <c r="T252" s="1"/>
      <c r="U252" s="1"/>
    </row>
    <row r="253" ht="15.75" customHeight="1" spans="1:21">
      <c r="A253" s="1"/>
      <c r="B253" s="1"/>
      <c r="C253" s="1"/>
      <c r="D253" s="1"/>
      <c r="E253" s="1"/>
      <c r="F253" s="1"/>
      <c r="G253" s="1"/>
      <c r="H253" s="1"/>
      <c r="I253" s="1"/>
      <c r="J253" s="1"/>
      <c r="K253" s="1"/>
      <c r="L253" s="1"/>
      <c r="M253" s="1"/>
      <c r="N253" s="1"/>
      <c r="O253" s="1"/>
      <c r="P253" s="1"/>
      <c r="Q253" s="1"/>
      <c r="R253" s="1"/>
      <c r="S253" s="1"/>
      <c r="T253" s="1"/>
      <c r="U253" s="1"/>
    </row>
    <row r="254" ht="15.75" customHeight="1" spans="1:21">
      <c r="A254" s="1"/>
      <c r="B254" s="1"/>
      <c r="C254" s="1"/>
      <c r="D254" s="1"/>
      <c r="E254" s="1"/>
      <c r="F254" s="1"/>
      <c r="G254" s="1"/>
      <c r="H254" s="1"/>
      <c r="I254" s="1"/>
      <c r="J254" s="1"/>
      <c r="K254" s="1"/>
      <c r="L254" s="1"/>
      <c r="M254" s="1"/>
      <c r="N254" s="1"/>
      <c r="O254" s="1"/>
      <c r="P254" s="1"/>
      <c r="Q254" s="1"/>
      <c r="R254" s="1"/>
      <c r="S254" s="1"/>
      <c r="T254" s="1"/>
      <c r="U254" s="1"/>
    </row>
    <row r="255" ht="15.75" customHeight="1" spans="1:21">
      <c r="A255" s="1"/>
      <c r="B255" s="1"/>
      <c r="C255" s="1"/>
      <c r="D255" s="1"/>
      <c r="E255" s="1"/>
      <c r="F255" s="1"/>
      <c r="G255" s="1"/>
      <c r="H255" s="1"/>
      <c r="I255" s="1"/>
      <c r="J255" s="1"/>
      <c r="K255" s="1"/>
      <c r="L255" s="1"/>
      <c r="M255" s="1"/>
      <c r="N255" s="1"/>
      <c r="O255" s="1"/>
      <c r="P255" s="1"/>
      <c r="Q255" s="1"/>
      <c r="R255" s="1"/>
      <c r="S255" s="1"/>
      <c r="T255" s="1"/>
      <c r="U255" s="1"/>
    </row>
    <row r="256" ht="15.75" customHeight="1" spans="1:21">
      <c r="A256" s="1"/>
      <c r="B256" s="1"/>
      <c r="C256" s="1"/>
      <c r="D256" s="1"/>
      <c r="E256" s="1"/>
      <c r="F256" s="1"/>
      <c r="G256" s="1"/>
      <c r="H256" s="1"/>
      <c r="I256" s="1"/>
      <c r="J256" s="1"/>
      <c r="K256" s="1"/>
      <c r="L256" s="1"/>
      <c r="M256" s="1"/>
      <c r="N256" s="1"/>
      <c r="O256" s="1"/>
      <c r="P256" s="1"/>
      <c r="Q256" s="1"/>
      <c r="R256" s="1"/>
      <c r="S256" s="1"/>
      <c r="T256" s="1"/>
      <c r="U256" s="1"/>
    </row>
    <row r="257" ht="15.75" customHeight="1" spans="1:21">
      <c r="A257" s="1"/>
      <c r="B257" s="1"/>
      <c r="C257" s="1"/>
      <c r="D257" s="1"/>
      <c r="E257" s="1"/>
      <c r="F257" s="1"/>
      <c r="G257" s="1"/>
      <c r="H257" s="1"/>
      <c r="I257" s="1"/>
      <c r="J257" s="1"/>
      <c r="K257" s="1"/>
      <c r="L257" s="1"/>
      <c r="M257" s="1"/>
      <c r="N257" s="1"/>
      <c r="O257" s="1"/>
      <c r="P257" s="1"/>
      <c r="Q257" s="1"/>
      <c r="R257" s="1"/>
      <c r="S257" s="1"/>
      <c r="T257" s="1"/>
      <c r="U257" s="1"/>
    </row>
    <row r="258" ht="15.75" customHeight="1" spans="1:21">
      <c r="A258" s="1"/>
      <c r="B258" s="1"/>
      <c r="C258" s="1"/>
      <c r="D258" s="1"/>
      <c r="E258" s="1"/>
      <c r="F258" s="1"/>
      <c r="G258" s="1"/>
      <c r="H258" s="1"/>
      <c r="I258" s="1"/>
      <c r="J258" s="1"/>
      <c r="K258" s="1"/>
      <c r="L258" s="1"/>
      <c r="M258" s="1"/>
      <c r="N258" s="1"/>
      <c r="O258" s="1"/>
      <c r="P258" s="1"/>
      <c r="Q258" s="1"/>
      <c r="R258" s="1"/>
      <c r="S258" s="1"/>
      <c r="T258" s="1"/>
      <c r="U258" s="1"/>
    </row>
    <row r="259" ht="15.75" customHeight="1" spans="1:21">
      <c r="A259" s="1"/>
      <c r="B259" s="1"/>
      <c r="C259" s="1"/>
      <c r="D259" s="1"/>
      <c r="E259" s="1"/>
      <c r="F259" s="1"/>
      <c r="G259" s="1"/>
      <c r="H259" s="1"/>
      <c r="I259" s="1"/>
      <c r="J259" s="1"/>
      <c r="K259" s="1"/>
      <c r="L259" s="1"/>
      <c r="M259" s="1"/>
      <c r="N259" s="1"/>
      <c r="O259" s="1"/>
      <c r="P259" s="1"/>
      <c r="Q259" s="1"/>
      <c r="R259" s="1"/>
      <c r="S259" s="1"/>
      <c r="T259" s="1"/>
      <c r="U259" s="1"/>
    </row>
    <row r="260" ht="15.75" customHeight="1" spans="1:21">
      <c r="A260" s="1"/>
      <c r="B260" s="1"/>
      <c r="C260" s="1"/>
      <c r="D260" s="1"/>
      <c r="E260" s="1"/>
      <c r="F260" s="1"/>
      <c r="G260" s="1"/>
      <c r="H260" s="1"/>
      <c r="I260" s="1"/>
      <c r="J260" s="1"/>
      <c r="K260" s="1"/>
      <c r="L260" s="1"/>
      <c r="M260" s="1"/>
      <c r="N260" s="1"/>
      <c r="O260" s="1"/>
      <c r="P260" s="1"/>
      <c r="Q260" s="1"/>
      <c r="R260" s="1"/>
      <c r="S260" s="1"/>
      <c r="T260" s="1"/>
      <c r="U260" s="1"/>
    </row>
    <row r="261" ht="15.75" customHeight="1" spans="1:21">
      <c r="A261" s="1"/>
      <c r="B261" s="1"/>
      <c r="C261" s="1"/>
      <c r="D261" s="1"/>
      <c r="E261" s="1"/>
      <c r="F261" s="1"/>
      <c r="G261" s="1"/>
      <c r="H261" s="1"/>
      <c r="I261" s="1"/>
      <c r="J261" s="1"/>
      <c r="K261" s="1"/>
      <c r="L261" s="1"/>
      <c r="M261" s="1"/>
      <c r="N261" s="1"/>
      <c r="O261" s="1"/>
      <c r="P261" s="1"/>
      <c r="Q261" s="1"/>
      <c r="R261" s="1"/>
      <c r="S261" s="1"/>
      <c r="T261" s="1"/>
      <c r="U261" s="1"/>
    </row>
    <row r="262" ht="15.75" customHeight="1" spans="1:21">
      <c r="A262" s="1"/>
      <c r="B262" s="1"/>
      <c r="C262" s="1"/>
      <c r="D262" s="1"/>
      <c r="E262" s="1"/>
      <c r="F262" s="1"/>
      <c r="G262" s="1"/>
      <c r="H262" s="1"/>
      <c r="I262" s="1"/>
      <c r="J262" s="1"/>
      <c r="K262" s="1"/>
      <c r="L262" s="1"/>
      <c r="M262" s="1"/>
      <c r="N262" s="1"/>
      <c r="O262" s="1"/>
      <c r="P262" s="1"/>
      <c r="Q262" s="1"/>
      <c r="R262" s="1"/>
      <c r="S262" s="1"/>
      <c r="T262" s="1"/>
      <c r="U262" s="1"/>
    </row>
    <row r="263" ht="15.75" customHeight="1" spans="1:21">
      <c r="A263" s="1"/>
      <c r="B263" s="1"/>
      <c r="C263" s="1"/>
      <c r="D263" s="1"/>
      <c r="E263" s="1"/>
      <c r="F263" s="1"/>
      <c r="G263" s="1"/>
      <c r="H263" s="1"/>
      <c r="I263" s="1"/>
      <c r="J263" s="1"/>
      <c r="K263" s="1"/>
      <c r="L263" s="1"/>
      <c r="M263" s="1"/>
      <c r="N263" s="1"/>
      <c r="O263" s="1"/>
      <c r="P263" s="1"/>
      <c r="Q263" s="1"/>
      <c r="R263" s="1"/>
      <c r="S263" s="1"/>
      <c r="T263" s="1"/>
      <c r="U263" s="1"/>
    </row>
    <row r="264" ht="15.75" customHeight="1" spans="1:21">
      <c r="A264" s="1"/>
      <c r="B264" s="1"/>
      <c r="C264" s="1"/>
      <c r="D264" s="1"/>
      <c r="E264" s="1"/>
      <c r="F264" s="1"/>
      <c r="G264" s="1"/>
      <c r="H264" s="1"/>
      <c r="I264" s="1"/>
      <c r="J264" s="1"/>
      <c r="K264" s="1"/>
      <c r="L264" s="1"/>
      <c r="M264" s="1"/>
      <c r="N264" s="1"/>
      <c r="O264" s="1"/>
      <c r="P264" s="1"/>
      <c r="Q264" s="1"/>
      <c r="R264" s="1"/>
      <c r="S264" s="1"/>
      <c r="T264" s="1"/>
      <c r="U264" s="1"/>
    </row>
    <row r="265" ht="15.75" customHeight="1" spans="1:21">
      <c r="A265" s="1"/>
      <c r="B265" s="1"/>
      <c r="C265" s="1"/>
      <c r="D265" s="1"/>
      <c r="E265" s="1"/>
      <c r="F265" s="1"/>
      <c r="G265" s="1"/>
      <c r="H265" s="1"/>
      <c r="I265" s="1"/>
      <c r="J265" s="1"/>
      <c r="K265" s="1"/>
      <c r="L265" s="1"/>
      <c r="M265" s="1"/>
      <c r="N265" s="1"/>
      <c r="O265" s="1"/>
      <c r="P265" s="1"/>
      <c r="Q265" s="1"/>
      <c r="R265" s="1"/>
      <c r="S265" s="1"/>
      <c r="T265" s="1"/>
      <c r="U265" s="1"/>
    </row>
    <row r="266" ht="15.75" customHeight="1" spans="1:21">
      <c r="A266" s="1"/>
      <c r="B266" s="1"/>
      <c r="C266" s="1"/>
      <c r="D266" s="1"/>
      <c r="E266" s="1"/>
      <c r="F266" s="1"/>
      <c r="G266" s="1"/>
      <c r="H266" s="1"/>
      <c r="I266" s="1"/>
      <c r="J266" s="1"/>
      <c r="K266" s="1"/>
      <c r="L266" s="1"/>
      <c r="M266" s="1"/>
      <c r="N266" s="1"/>
      <c r="O266" s="1"/>
      <c r="P266" s="1"/>
      <c r="Q266" s="1"/>
      <c r="R266" s="1"/>
      <c r="S266" s="1"/>
      <c r="T266" s="1"/>
      <c r="U266" s="1"/>
    </row>
    <row r="267" ht="15.75" customHeight="1" spans="1:21">
      <c r="A267" s="1"/>
      <c r="B267" s="1"/>
      <c r="C267" s="1"/>
      <c r="D267" s="1"/>
      <c r="E267" s="1"/>
      <c r="F267" s="1"/>
      <c r="G267" s="1"/>
      <c r="H267" s="1"/>
      <c r="I267" s="1"/>
      <c r="J267" s="1"/>
      <c r="K267" s="1"/>
      <c r="L267" s="1"/>
      <c r="M267" s="1"/>
      <c r="N267" s="1"/>
      <c r="O267" s="1"/>
      <c r="P267" s="1"/>
      <c r="Q267" s="1"/>
      <c r="R267" s="1"/>
      <c r="S267" s="1"/>
      <c r="T267" s="1"/>
      <c r="U267" s="1"/>
    </row>
    <row r="268" ht="15.75" customHeight="1" spans="1:21">
      <c r="A268" s="1"/>
      <c r="B268" s="1"/>
      <c r="C268" s="1"/>
      <c r="D268" s="1"/>
      <c r="E268" s="1"/>
      <c r="F268" s="1"/>
      <c r="G268" s="1"/>
      <c r="H268" s="1"/>
      <c r="I268" s="1"/>
      <c r="J268" s="1"/>
      <c r="K268" s="1"/>
      <c r="L268" s="1"/>
      <c r="M268" s="1"/>
      <c r="N268" s="1"/>
      <c r="O268" s="1"/>
      <c r="P268" s="1"/>
      <c r="Q268" s="1"/>
      <c r="R268" s="1"/>
      <c r="S268" s="1"/>
      <c r="T268" s="1"/>
      <c r="U268" s="1"/>
    </row>
    <row r="269" ht="15.75" customHeight="1" spans="1:21">
      <c r="A269" s="1"/>
      <c r="B269" s="1"/>
      <c r="C269" s="1"/>
      <c r="D269" s="1"/>
      <c r="E269" s="1"/>
      <c r="F269" s="1"/>
      <c r="G269" s="1"/>
      <c r="H269" s="1"/>
      <c r="I269" s="1"/>
      <c r="J269" s="1"/>
      <c r="K269" s="1"/>
      <c r="L269" s="1"/>
      <c r="M269" s="1"/>
      <c r="N269" s="1"/>
      <c r="O269" s="1"/>
      <c r="P269" s="1"/>
      <c r="Q269" s="1"/>
      <c r="R269" s="1"/>
      <c r="S269" s="1"/>
      <c r="T269" s="1"/>
      <c r="U269" s="1"/>
    </row>
    <row r="270" ht="15.75" customHeight="1" spans="1:21">
      <c r="A270" s="1"/>
      <c r="B270" s="1"/>
      <c r="C270" s="1"/>
      <c r="D270" s="1"/>
      <c r="E270" s="1"/>
      <c r="F270" s="1"/>
      <c r="G270" s="1"/>
      <c r="H270" s="1"/>
      <c r="I270" s="1"/>
      <c r="J270" s="1"/>
      <c r="K270" s="1"/>
      <c r="L270" s="1"/>
      <c r="M270" s="1"/>
      <c r="N270" s="1"/>
      <c r="O270" s="1"/>
      <c r="P270" s="1"/>
      <c r="Q270" s="1"/>
      <c r="R270" s="1"/>
      <c r="S270" s="1"/>
      <c r="T270" s="1"/>
      <c r="U270" s="1"/>
    </row>
    <row r="271" ht="15.75" customHeight="1" spans="1:21">
      <c r="A271" s="1"/>
      <c r="B271" s="1"/>
      <c r="C271" s="1"/>
      <c r="D271" s="1"/>
      <c r="E271" s="1"/>
      <c r="F271" s="1"/>
      <c r="G271" s="1"/>
      <c r="H271" s="1"/>
      <c r="I271" s="1"/>
      <c r="J271" s="1"/>
      <c r="K271" s="1"/>
      <c r="L271" s="1"/>
      <c r="M271" s="1"/>
      <c r="N271" s="1"/>
      <c r="O271" s="1"/>
      <c r="P271" s="1"/>
      <c r="Q271" s="1"/>
      <c r="R271" s="1"/>
      <c r="S271" s="1"/>
      <c r="T271" s="1"/>
      <c r="U271" s="1"/>
    </row>
    <row r="272" ht="15.75" customHeight="1" spans="1:21">
      <c r="A272" s="1"/>
      <c r="B272" s="1"/>
      <c r="C272" s="1"/>
      <c r="D272" s="1"/>
      <c r="E272" s="1"/>
      <c r="F272" s="1"/>
      <c r="G272" s="1"/>
      <c r="H272" s="1"/>
      <c r="I272" s="1"/>
      <c r="J272" s="1"/>
      <c r="K272" s="1"/>
      <c r="L272" s="1"/>
      <c r="M272" s="1"/>
      <c r="N272" s="1"/>
      <c r="O272" s="1"/>
      <c r="P272" s="1"/>
      <c r="Q272" s="1"/>
      <c r="R272" s="1"/>
      <c r="S272" s="1"/>
      <c r="T272" s="1"/>
      <c r="U272" s="1"/>
    </row>
    <row r="273" ht="15.75" customHeight="1" spans="1:21">
      <c r="A273" s="1"/>
      <c r="B273" s="1"/>
      <c r="C273" s="1"/>
      <c r="D273" s="1"/>
      <c r="E273" s="1"/>
      <c r="F273" s="1"/>
      <c r="G273" s="1"/>
      <c r="H273" s="1"/>
      <c r="I273" s="1"/>
      <c r="J273" s="1"/>
      <c r="K273" s="1"/>
      <c r="L273" s="1"/>
      <c r="M273" s="1"/>
      <c r="N273" s="1"/>
      <c r="O273" s="1"/>
      <c r="P273" s="1"/>
      <c r="Q273" s="1"/>
      <c r="R273" s="1"/>
      <c r="S273" s="1"/>
      <c r="T273" s="1"/>
      <c r="U273" s="1"/>
    </row>
    <row r="274" ht="15.75" customHeight="1" spans="1:21">
      <c r="A274" s="1"/>
      <c r="B274" s="1"/>
      <c r="C274" s="1"/>
      <c r="D274" s="1"/>
      <c r="E274" s="1"/>
      <c r="F274" s="1"/>
      <c r="G274" s="1"/>
      <c r="H274" s="1"/>
      <c r="I274" s="1"/>
      <c r="J274" s="1"/>
      <c r="K274" s="1"/>
      <c r="L274" s="1"/>
      <c r="M274" s="1"/>
      <c r="N274" s="1"/>
      <c r="O274" s="1"/>
      <c r="P274" s="1"/>
      <c r="Q274" s="1"/>
      <c r="R274" s="1"/>
      <c r="S274" s="1"/>
      <c r="T274" s="1"/>
      <c r="U274" s="1"/>
    </row>
    <row r="275" ht="15.75" customHeight="1" spans="1:21">
      <c r="A275" s="1"/>
      <c r="B275" s="1"/>
      <c r="C275" s="1"/>
      <c r="D275" s="1"/>
      <c r="E275" s="1"/>
      <c r="F275" s="1"/>
      <c r="G275" s="1"/>
      <c r="H275" s="1"/>
      <c r="I275" s="1"/>
      <c r="J275" s="1"/>
      <c r="K275" s="1"/>
      <c r="L275" s="1"/>
      <c r="M275" s="1"/>
      <c r="N275" s="1"/>
      <c r="O275" s="1"/>
      <c r="P275" s="1"/>
      <c r="Q275" s="1"/>
      <c r="R275" s="1"/>
      <c r="S275" s="1"/>
      <c r="T275" s="1"/>
      <c r="U275" s="1"/>
    </row>
    <row r="276" ht="15.75" customHeight="1" spans="1:21">
      <c r="A276" s="1"/>
      <c r="B276" s="1"/>
      <c r="C276" s="1"/>
      <c r="D276" s="1"/>
      <c r="E276" s="1"/>
      <c r="F276" s="1"/>
      <c r="G276" s="1"/>
      <c r="H276" s="1"/>
      <c r="I276" s="1"/>
      <c r="J276" s="1"/>
      <c r="K276" s="1"/>
      <c r="L276" s="1"/>
      <c r="M276" s="1"/>
      <c r="N276" s="1"/>
      <c r="O276" s="1"/>
      <c r="P276" s="1"/>
      <c r="Q276" s="1"/>
      <c r="R276" s="1"/>
      <c r="S276" s="1"/>
      <c r="T276" s="1"/>
      <c r="U276" s="1"/>
    </row>
    <row r="277" ht="15.75" customHeight="1" spans="1:21">
      <c r="A277" s="1"/>
      <c r="B277" s="1"/>
      <c r="C277" s="1"/>
      <c r="D277" s="1"/>
      <c r="E277" s="1"/>
      <c r="F277" s="1"/>
      <c r="G277" s="1"/>
      <c r="H277" s="1"/>
      <c r="I277" s="1"/>
      <c r="J277" s="1"/>
      <c r="K277" s="1"/>
      <c r="L277" s="1"/>
      <c r="M277" s="1"/>
      <c r="N277" s="1"/>
      <c r="O277" s="1"/>
      <c r="P277" s="1"/>
      <c r="Q277" s="1"/>
      <c r="R277" s="1"/>
      <c r="S277" s="1"/>
      <c r="T277" s="1"/>
      <c r="U277" s="1"/>
    </row>
    <row r="278" ht="15.75" customHeight="1" spans="1:21">
      <c r="A278" s="1"/>
      <c r="B278" s="1"/>
      <c r="C278" s="1"/>
      <c r="D278" s="1"/>
      <c r="E278" s="1"/>
      <c r="F278" s="1"/>
      <c r="G278" s="1"/>
      <c r="H278" s="1"/>
      <c r="I278" s="1"/>
      <c r="J278" s="1"/>
      <c r="K278" s="1"/>
      <c r="L278" s="1"/>
      <c r="M278" s="1"/>
      <c r="N278" s="1"/>
      <c r="O278" s="1"/>
      <c r="P278" s="1"/>
      <c r="Q278" s="1"/>
      <c r="R278" s="1"/>
      <c r="S278" s="1"/>
      <c r="T278" s="1"/>
      <c r="U278" s="1"/>
    </row>
    <row r="279" ht="15.75" customHeight="1" spans="1:21">
      <c r="A279" s="1"/>
      <c r="B279" s="1"/>
      <c r="C279" s="1"/>
      <c r="D279" s="1"/>
      <c r="E279" s="1"/>
      <c r="F279" s="1"/>
      <c r="G279" s="1"/>
      <c r="H279" s="1"/>
      <c r="I279" s="1"/>
      <c r="J279" s="1"/>
      <c r="K279" s="1"/>
      <c r="L279" s="1"/>
      <c r="M279" s="1"/>
      <c r="N279" s="1"/>
      <c r="O279" s="1"/>
      <c r="P279" s="1"/>
      <c r="Q279" s="1"/>
      <c r="R279" s="1"/>
      <c r="S279" s="1"/>
      <c r="T279" s="1"/>
      <c r="U279" s="1"/>
    </row>
    <row r="280" ht="15.75" customHeight="1" spans="1:21">
      <c r="A280" s="1"/>
      <c r="B280" s="1"/>
      <c r="C280" s="1"/>
      <c r="D280" s="1"/>
      <c r="E280" s="1"/>
      <c r="F280" s="1"/>
      <c r="G280" s="1"/>
      <c r="H280" s="1"/>
      <c r="I280" s="1"/>
      <c r="J280" s="1"/>
      <c r="K280" s="1"/>
      <c r="L280" s="1"/>
      <c r="M280" s="1"/>
      <c r="N280" s="1"/>
      <c r="O280" s="1"/>
      <c r="P280" s="1"/>
      <c r="Q280" s="1"/>
      <c r="R280" s="1"/>
      <c r="S280" s="1"/>
      <c r="T280" s="1"/>
      <c r="U280" s="1"/>
    </row>
    <row r="281" ht="15.75" customHeight="1" spans="1:21">
      <c r="A281" s="1"/>
      <c r="B281" s="1"/>
      <c r="C281" s="1"/>
      <c r="D281" s="1"/>
      <c r="E281" s="1"/>
      <c r="F281" s="1"/>
      <c r="G281" s="1"/>
      <c r="H281" s="1"/>
      <c r="I281" s="1"/>
      <c r="J281" s="1"/>
      <c r="K281" s="1"/>
      <c r="L281" s="1"/>
      <c r="M281" s="1"/>
      <c r="N281" s="1"/>
      <c r="O281" s="1"/>
      <c r="P281" s="1"/>
      <c r="Q281" s="1"/>
      <c r="R281" s="1"/>
      <c r="S281" s="1"/>
      <c r="T281" s="1"/>
      <c r="U281" s="1"/>
    </row>
    <row r="282" ht="15.75" customHeight="1" spans="1:21">
      <c r="A282" s="1"/>
      <c r="B282" s="1"/>
      <c r="C282" s="1"/>
      <c r="D282" s="1"/>
      <c r="E282" s="1"/>
      <c r="F282" s="1"/>
      <c r="G282" s="1"/>
      <c r="H282" s="1"/>
      <c r="I282" s="1"/>
      <c r="J282" s="1"/>
      <c r="K282" s="1"/>
      <c r="L282" s="1"/>
      <c r="M282" s="1"/>
      <c r="N282" s="1"/>
      <c r="O282" s="1"/>
      <c r="P282" s="1"/>
      <c r="Q282" s="1"/>
      <c r="R282" s="1"/>
      <c r="S282" s="1"/>
      <c r="T282" s="1"/>
      <c r="U282" s="1"/>
    </row>
    <row r="283" ht="15.75" customHeight="1" spans="1:21">
      <c r="A283" s="1"/>
      <c r="B283" s="1"/>
      <c r="C283" s="1"/>
      <c r="D283" s="1"/>
      <c r="E283" s="1"/>
      <c r="F283" s="1"/>
      <c r="G283" s="1"/>
      <c r="H283" s="1"/>
      <c r="I283" s="1"/>
      <c r="J283" s="1"/>
      <c r="K283" s="1"/>
      <c r="L283" s="1"/>
      <c r="M283" s="1"/>
      <c r="N283" s="1"/>
      <c r="O283" s="1"/>
      <c r="P283" s="1"/>
      <c r="Q283" s="1"/>
      <c r="R283" s="1"/>
      <c r="S283" s="1"/>
      <c r="T283" s="1"/>
      <c r="U283" s="1"/>
    </row>
    <row r="284" ht="15.75" customHeight="1" spans="1:21">
      <c r="A284" s="1"/>
      <c r="B284" s="1"/>
      <c r="C284" s="1"/>
      <c r="D284" s="1"/>
      <c r="E284" s="1"/>
      <c r="F284" s="1"/>
      <c r="G284" s="1"/>
      <c r="H284" s="1"/>
      <c r="I284" s="1"/>
      <c r="J284" s="1"/>
      <c r="K284" s="1"/>
      <c r="L284" s="1"/>
      <c r="M284" s="1"/>
      <c r="N284" s="1"/>
      <c r="O284" s="1"/>
      <c r="P284" s="1"/>
      <c r="Q284" s="1"/>
      <c r="R284" s="1"/>
      <c r="S284" s="1"/>
      <c r="T284" s="1"/>
      <c r="U284" s="1"/>
    </row>
    <row r="285" ht="15.75" customHeight="1" spans="1:21">
      <c r="A285" s="1"/>
      <c r="B285" s="1"/>
      <c r="C285" s="1"/>
      <c r="D285" s="1"/>
      <c r="E285" s="1"/>
      <c r="F285" s="1"/>
      <c r="G285" s="1"/>
      <c r="H285" s="1"/>
      <c r="I285" s="1"/>
      <c r="J285" s="1"/>
      <c r="K285" s="1"/>
      <c r="L285" s="1"/>
      <c r="M285" s="1"/>
      <c r="N285" s="1"/>
      <c r="O285" s="1"/>
      <c r="P285" s="1"/>
      <c r="Q285" s="1"/>
      <c r="R285" s="1"/>
      <c r="S285" s="1"/>
      <c r="T285" s="1"/>
      <c r="U285" s="1"/>
    </row>
    <row r="286" ht="15.75" customHeight="1" spans="1:21">
      <c r="A286" s="1"/>
      <c r="B286" s="1"/>
      <c r="C286" s="1"/>
      <c r="D286" s="1"/>
      <c r="E286" s="1"/>
      <c r="F286" s="1"/>
      <c r="G286" s="1"/>
      <c r="H286" s="1"/>
      <c r="I286" s="1"/>
      <c r="J286" s="1"/>
      <c r="K286" s="1"/>
      <c r="L286" s="1"/>
      <c r="M286" s="1"/>
      <c r="N286" s="1"/>
      <c r="O286" s="1"/>
      <c r="P286" s="1"/>
      <c r="Q286" s="1"/>
      <c r="R286" s="1"/>
      <c r="S286" s="1"/>
      <c r="T286" s="1"/>
      <c r="U286" s="1"/>
    </row>
    <row r="287" ht="15.75" customHeight="1" spans="1:21">
      <c r="A287" s="1"/>
      <c r="B287" s="1"/>
      <c r="C287" s="1"/>
      <c r="D287" s="1"/>
      <c r="E287" s="1"/>
      <c r="F287" s="1"/>
      <c r="G287" s="1"/>
      <c r="H287" s="1"/>
      <c r="I287" s="1"/>
      <c r="J287" s="1"/>
      <c r="K287" s="1"/>
      <c r="L287" s="1"/>
      <c r="M287" s="1"/>
      <c r="N287" s="1"/>
      <c r="O287" s="1"/>
      <c r="P287" s="1"/>
      <c r="Q287" s="1"/>
      <c r="R287" s="1"/>
      <c r="S287" s="1"/>
      <c r="T287" s="1"/>
      <c r="U287" s="1"/>
    </row>
    <row r="288" ht="15.75" customHeight="1" spans="1:21">
      <c r="A288" s="1"/>
      <c r="B288" s="1"/>
      <c r="C288" s="1"/>
      <c r="D288" s="1"/>
      <c r="E288" s="1"/>
      <c r="F288" s="1"/>
      <c r="G288" s="1"/>
      <c r="H288" s="1"/>
      <c r="I288" s="1"/>
      <c r="J288" s="1"/>
      <c r="K288" s="1"/>
      <c r="L288" s="1"/>
      <c r="M288" s="1"/>
      <c r="N288" s="1"/>
      <c r="O288" s="1"/>
      <c r="P288" s="1"/>
      <c r="Q288" s="1"/>
      <c r="R288" s="1"/>
      <c r="S288" s="1"/>
      <c r="T288" s="1"/>
      <c r="U288" s="1"/>
    </row>
    <row r="289" ht="15.75" customHeight="1" spans="1:21">
      <c r="A289" s="1"/>
      <c r="B289" s="1"/>
      <c r="C289" s="1"/>
      <c r="D289" s="1"/>
      <c r="E289" s="1"/>
      <c r="F289" s="1"/>
      <c r="G289" s="1"/>
      <c r="H289" s="1"/>
      <c r="I289" s="1"/>
      <c r="J289" s="1"/>
      <c r="K289" s="1"/>
      <c r="L289" s="1"/>
      <c r="M289" s="1"/>
      <c r="N289" s="1"/>
      <c r="O289" s="1"/>
      <c r="P289" s="1"/>
      <c r="Q289" s="1"/>
      <c r="R289" s="1"/>
      <c r="S289" s="1"/>
      <c r="T289" s="1"/>
      <c r="U289" s="1"/>
    </row>
    <row r="290" ht="15.75" customHeight="1" spans="1:21">
      <c r="A290" s="1"/>
      <c r="B290" s="1"/>
      <c r="C290" s="1"/>
      <c r="D290" s="1"/>
      <c r="E290" s="1"/>
      <c r="F290" s="1"/>
      <c r="G290" s="1"/>
      <c r="H290" s="1"/>
      <c r="I290" s="1"/>
      <c r="J290" s="1"/>
      <c r="K290" s="1"/>
      <c r="L290" s="1"/>
      <c r="M290" s="1"/>
      <c r="N290" s="1"/>
      <c r="O290" s="1"/>
      <c r="P290" s="1"/>
      <c r="Q290" s="1"/>
      <c r="R290" s="1"/>
      <c r="S290" s="1"/>
      <c r="T290" s="1"/>
      <c r="U290" s="1"/>
    </row>
    <row r="291" ht="15.75" customHeight="1" spans="1:21">
      <c r="A291" s="1"/>
      <c r="B291" s="1"/>
      <c r="C291" s="1"/>
      <c r="D291" s="1"/>
      <c r="E291" s="1"/>
      <c r="F291" s="1"/>
      <c r="G291" s="1"/>
      <c r="H291" s="1"/>
      <c r="I291" s="1"/>
      <c r="J291" s="1"/>
      <c r="K291" s="1"/>
      <c r="L291" s="1"/>
      <c r="M291" s="1"/>
      <c r="N291" s="1"/>
      <c r="O291" s="1"/>
      <c r="P291" s="1"/>
      <c r="Q291" s="1"/>
      <c r="R291" s="1"/>
      <c r="S291" s="1"/>
      <c r="T291" s="1"/>
      <c r="U291" s="1"/>
    </row>
    <row r="292" ht="15.75" customHeight="1" spans="1:21">
      <c r="A292" s="1"/>
      <c r="B292" s="1"/>
      <c r="C292" s="1"/>
      <c r="D292" s="1"/>
      <c r="E292" s="1"/>
      <c r="F292" s="1"/>
      <c r="G292" s="1"/>
      <c r="H292" s="1"/>
      <c r="I292" s="1"/>
      <c r="J292" s="1"/>
      <c r="K292" s="1"/>
      <c r="L292" s="1"/>
      <c r="M292" s="1"/>
      <c r="N292" s="1"/>
      <c r="O292" s="1"/>
      <c r="P292" s="1"/>
      <c r="Q292" s="1"/>
      <c r="R292" s="1"/>
      <c r="S292" s="1"/>
      <c r="T292" s="1"/>
      <c r="U292" s="1"/>
    </row>
    <row r="293" ht="15.75" customHeight="1" spans="1:21">
      <c r="A293" s="1"/>
      <c r="B293" s="1"/>
      <c r="C293" s="1"/>
      <c r="D293" s="1"/>
      <c r="E293" s="1"/>
      <c r="F293" s="1"/>
      <c r="G293" s="1"/>
      <c r="H293" s="1"/>
      <c r="I293" s="1"/>
      <c r="J293" s="1"/>
      <c r="K293" s="1"/>
      <c r="L293" s="1"/>
      <c r="M293" s="1"/>
      <c r="N293" s="1"/>
      <c r="O293" s="1"/>
      <c r="P293" s="1"/>
      <c r="Q293" s="1"/>
      <c r="R293" s="1"/>
      <c r="S293" s="1"/>
      <c r="T293" s="1"/>
      <c r="U293" s="1"/>
    </row>
    <row r="294" ht="15.75" customHeight="1" spans="1:21">
      <c r="A294" s="1"/>
      <c r="B294" s="1"/>
      <c r="C294" s="1"/>
      <c r="D294" s="1"/>
      <c r="E294" s="1"/>
      <c r="F294" s="1"/>
      <c r="G294" s="1"/>
      <c r="H294" s="1"/>
      <c r="I294" s="1"/>
      <c r="J294" s="1"/>
      <c r="K294" s="1"/>
      <c r="L294" s="1"/>
      <c r="M294" s="1"/>
      <c r="N294" s="1"/>
      <c r="O294" s="1"/>
      <c r="P294" s="1"/>
      <c r="Q294" s="1"/>
      <c r="R294" s="1"/>
      <c r="S294" s="1"/>
      <c r="T294" s="1"/>
      <c r="U294" s="1"/>
    </row>
    <row r="295" ht="15.75" customHeight="1" spans="1:21">
      <c r="A295" s="1"/>
      <c r="B295" s="1"/>
      <c r="C295" s="1"/>
      <c r="D295" s="1"/>
      <c r="E295" s="1"/>
      <c r="F295" s="1"/>
      <c r="G295" s="1"/>
      <c r="H295" s="1"/>
      <c r="I295" s="1"/>
      <c r="J295" s="1"/>
      <c r="K295" s="1"/>
      <c r="L295" s="1"/>
      <c r="M295" s="1"/>
      <c r="N295" s="1"/>
      <c r="O295" s="1"/>
      <c r="P295" s="1"/>
      <c r="Q295" s="1"/>
      <c r="R295" s="1"/>
      <c r="S295" s="1"/>
      <c r="T295" s="1"/>
      <c r="U295" s="1"/>
    </row>
    <row r="296" ht="15.75" customHeight="1" spans="1:21">
      <c r="A296" s="1"/>
      <c r="B296" s="1"/>
      <c r="C296" s="1"/>
      <c r="D296" s="1"/>
      <c r="E296" s="1"/>
      <c r="F296" s="1"/>
      <c r="G296" s="1"/>
      <c r="H296" s="1"/>
      <c r="I296" s="1"/>
      <c r="J296" s="1"/>
      <c r="K296" s="1"/>
      <c r="L296" s="1"/>
      <c r="M296" s="1"/>
      <c r="N296" s="1"/>
      <c r="O296" s="1"/>
      <c r="P296" s="1"/>
      <c r="Q296" s="1"/>
      <c r="R296" s="1"/>
      <c r="S296" s="1"/>
      <c r="T296" s="1"/>
      <c r="U296" s="1"/>
    </row>
    <row r="297" ht="15.75" customHeight="1" spans="1:21">
      <c r="A297" s="1"/>
      <c r="B297" s="1"/>
      <c r="C297" s="1"/>
      <c r="D297" s="1"/>
      <c r="E297" s="1"/>
      <c r="F297" s="1"/>
      <c r="G297" s="1"/>
      <c r="H297" s="1"/>
      <c r="I297" s="1"/>
      <c r="J297" s="1"/>
      <c r="K297" s="1"/>
      <c r="L297" s="1"/>
      <c r="M297" s="1"/>
      <c r="N297" s="1"/>
      <c r="O297" s="1"/>
      <c r="P297" s="1"/>
      <c r="Q297" s="1"/>
      <c r="R297" s="1"/>
      <c r="S297" s="1"/>
      <c r="T297" s="1"/>
      <c r="U297" s="1"/>
    </row>
    <row r="298" ht="15.75" customHeight="1" spans="1:21">
      <c r="A298" s="1"/>
      <c r="B298" s="1"/>
      <c r="C298" s="1"/>
      <c r="D298" s="1"/>
      <c r="E298" s="1"/>
      <c r="F298" s="1"/>
      <c r="G298" s="1"/>
      <c r="H298" s="1"/>
      <c r="I298" s="1"/>
      <c r="J298" s="1"/>
      <c r="K298" s="1"/>
      <c r="L298" s="1"/>
      <c r="M298" s="1"/>
      <c r="N298" s="1"/>
      <c r="O298" s="1"/>
      <c r="P298" s="1"/>
      <c r="Q298" s="1"/>
      <c r="R298" s="1"/>
      <c r="S298" s="1"/>
      <c r="T298" s="1"/>
      <c r="U298" s="1"/>
    </row>
    <row r="299" ht="15.75" customHeight="1" spans="1:21">
      <c r="A299" s="1"/>
      <c r="B299" s="1"/>
      <c r="C299" s="1"/>
      <c r="D299" s="1"/>
      <c r="E299" s="1"/>
      <c r="F299" s="1"/>
      <c r="G299" s="1"/>
      <c r="H299" s="1"/>
      <c r="I299" s="1"/>
      <c r="J299" s="1"/>
      <c r="K299" s="1"/>
      <c r="L299" s="1"/>
      <c r="M299" s="1"/>
      <c r="N299" s="1"/>
      <c r="O299" s="1"/>
      <c r="P299" s="1"/>
      <c r="Q299" s="1"/>
      <c r="R299" s="1"/>
      <c r="S299" s="1"/>
      <c r="T299" s="1"/>
      <c r="U299" s="1"/>
    </row>
    <row r="300" ht="15.75" customHeight="1" spans="1:21">
      <c r="A300" s="1"/>
      <c r="B300" s="1"/>
      <c r="C300" s="1"/>
      <c r="D300" s="1"/>
      <c r="E300" s="1"/>
      <c r="F300" s="1"/>
      <c r="G300" s="1"/>
      <c r="H300" s="1"/>
      <c r="I300" s="1"/>
      <c r="J300" s="1"/>
      <c r="K300" s="1"/>
      <c r="L300" s="1"/>
      <c r="M300" s="1"/>
      <c r="N300" s="1"/>
      <c r="O300" s="1"/>
      <c r="P300" s="1"/>
      <c r="Q300" s="1"/>
      <c r="R300" s="1"/>
      <c r="S300" s="1"/>
      <c r="T300" s="1"/>
      <c r="U300" s="1"/>
    </row>
    <row r="301" ht="15.75" customHeight="1" spans="1:21">
      <c r="A301" s="1"/>
      <c r="B301" s="1"/>
      <c r="C301" s="1"/>
      <c r="D301" s="1"/>
      <c r="E301" s="1"/>
      <c r="F301" s="1"/>
      <c r="G301" s="1"/>
      <c r="H301" s="1"/>
      <c r="I301" s="1"/>
      <c r="J301" s="1"/>
      <c r="K301" s="1"/>
      <c r="L301" s="1"/>
      <c r="M301" s="1"/>
      <c r="N301" s="1"/>
      <c r="O301" s="1"/>
      <c r="P301" s="1"/>
      <c r="Q301" s="1"/>
      <c r="R301" s="1"/>
      <c r="S301" s="1"/>
      <c r="T301" s="1"/>
      <c r="U301" s="1"/>
    </row>
    <row r="302" ht="15.75" customHeight="1" spans="1:21">
      <c r="A302" s="1"/>
      <c r="B302" s="1"/>
      <c r="C302" s="1"/>
      <c r="D302" s="1"/>
      <c r="E302" s="1"/>
      <c r="F302" s="1"/>
      <c r="G302" s="1"/>
      <c r="H302" s="1"/>
      <c r="I302" s="1"/>
      <c r="J302" s="1"/>
      <c r="K302" s="1"/>
      <c r="L302" s="1"/>
      <c r="M302" s="1"/>
      <c r="N302" s="1"/>
      <c r="O302" s="1"/>
      <c r="P302" s="1"/>
      <c r="Q302" s="1"/>
      <c r="R302" s="1"/>
      <c r="S302" s="1"/>
      <c r="T302" s="1"/>
      <c r="U302" s="1"/>
    </row>
    <row r="303" ht="15.75" customHeight="1" spans="1:21">
      <c r="A303" s="1"/>
      <c r="B303" s="1"/>
      <c r="C303" s="1"/>
      <c r="D303" s="1"/>
      <c r="E303" s="1"/>
      <c r="F303" s="1"/>
      <c r="G303" s="1"/>
      <c r="H303" s="1"/>
      <c r="I303" s="1"/>
      <c r="J303" s="1"/>
      <c r="K303" s="1"/>
      <c r="L303" s="1"/>
      <c r="M303" s="1"/>
      <c r="N303" s="1"/>
      <c r="O303" s="1"/>
      <c r="P303" s="1"/>
      <c r="Q303" s="1"/>
      <c r="R303" s="1"/>
      <c r="S303" s="1"/>
      <c r="T303" s="1"/>
      <c r="U303" s="1"/>
    </row>
    <row r="304" ht="15.75" customHeight="1" spans="1:21">
      <c r="A304" s="1"/>
      <c r="B304" s="1"/>
      <c r="C304" s="1"/>
      <c r="D304" s="1"/>
      <c r="E304" s="1"/>
      <c r="F304" s="1"/>
      <c r="G304" s="1"/>
      <c r="H304" s="1"/>
      <c r="I304" s="1"/>
      <c r="J304" s="1"/>
      <c r="K304" s="1"/>
      <c r="L304" s="1"/>
      <c r="M304" s="1"/>
      <c r="N304" s="1"/>
      <c r="O304" s="1"/>
      <c r="P304" s="1"/>
      <c r="Q304" s="1"/>
      <c r="R304" s="1"/>
      <c r="S304" s="1"/>
      <c r="T304" s="1"/>
      <c r="U304" s="1"/>
    </row>
    <row r="305" ht="15.75" customHeight="1" spans="1:21">
      <c r="A305" s="1"/>
      <c r="B305" s="1"/>
      <c r="C305" s="1"/>
      <c r="D305" s="1"/>
      <c r="E305" s="1"/>
      <c r="F305" s="1"/>
      <c r="G305" s="1"/>
      <c r="H305" s="1"/>
      <c r="I305" s="1"/>
      <c r="J305" s="1"/>
      <c r="K305" s="1"/>
      <c r="L305" s="1"/>
      <c r="M305" s="1"/>
      <c r="N305" s="1"/>
      <c r="O305" s="1"/>
      <c r="P305" s="1"/>
      <c r="Q305" s="1"/>
      <c r="R305" s="1"/>
      <c r="S305" s="1"/>
      <c r="T305" s="1"/>
      <c r="U305" s="1"/>
    </row>
    <row r="306" ht="15.75" customHeight="1" spans="1:21">
      <c r="A306" s="1"/>
      <c r="B306" s="1"/>
      <c r="C306" s="1"/>
      <c r="D306" s="1"/>
      <c r="E306" s="1"/>
      <c r="F306" s="1"/>
      <c r="G306" s="1"/>
      <c r="H306" s="1"/>
      <c r="I306" s="1"/>
      <c r="J306" s="1"/>
      <c r="K306" s="1"/>
      <c r="L306" s="1"/>
      <c r="M306" s="1"/>
      <c r="N306" s="1"/>
      <c r="O306" s="1"/>
      <c r="P306" s="1"/>
      <c r="Q306" s="1"/>
      <c r="R306" s="1"/>
      <c r="S306" s="1"/>
      <c r="T306" s="1"/>
      <c r="U306" s="1"/>
    </row>
    <row r="307" ht="15.75" customHeight="1" spans="1:21">
      <c r="A307" s="1"/>
      <c r="B307" s="1"/>
      <c r="C307" s="1"/>
      <c r="D307" s="1"/>
      <c r="E307" s="1"/>
      <c r="F307" s="1"/>
      <c r="G307" s="1"/>
      <c r="H307" s="1"/>
      <c r="I307" s="1"/>
      <c r="J307" s="1"/>
      <c r="K307" s="1"/>
      <c r="L307" s="1"/>
      <c r="M307" s="1"/>
      <c r="N307" s="1"/>
      <c r="O307" s="1"/>
      <c r="P307" s="1"/>
      <c r="Q307" s="1"/>
      <c r="R307" s="1"/>
      <c r="S307" s="1"/>
      <c r="T307" s="1"/>
      <c r="U307" s="1"/>
    </row>
    <row r="308" ht="15.75" customHeight="1" spans="1:21">
      <c r="A308" s="1"/>
      <c r="B308" s="1"/>
      <c r="C308" s="1"/>
      <c r="D308" s="1"/>
      <c r="E308" s="1"/>
      <c r="F308" s="1"/>
      <c r="G308" s="1"/>
      <c r="H308" s="1"/>
      <c r="I308" s="1"/>
      <c r="J308" s="1"/>
      <c r="K308" s="1"/>
      <c r="L308" s="1"/>
      <c r="M308" s="1"/>
      <c r="N308" s="1"/>
      <c r="O308" s="1"/>
      <c r="P308" s="1"/>
      <c r="Q308" s="1"/>
      <c r="R308" s="1"/>
      <c r="S308" s="1"/>
      <c r="T308" s="1"/>
      <c r="U308" s="1"/>
    </row>
    <row r="309" ht="15.75" customHeight="1" spans="1:21">
      <c r="A309" s="1"/>
      <c r="B309" s="1"/>
      <c r="C309" s="1"/>
      <c r="D309" s="1"/>
      <c r="E309" s="1"/>
      <c r="F309" s="1"/>
      <c r="G309" s="1"/>
      <c r="H309" s="1"/>
      <c r="I309" s="1"/>
      <c r="J309" s="1"/>
      <c r="K309" s="1"/>
      <c r="L309" s="1"/>
      <c r="M309" s="1"/>
      <c r="N309" s="1"/>
      <c r="O309" s="1"/>
      <c r="P309" s="1"/>
      <c r="Q309" s="1"/>
      <c r="R309" s="1"/>
      <c r="S309" s="1"/>
      <c r="T309" s="1"/>
      <c r="U309" s="1"/>
    </row>
    <row r="310" ht="15.75" customHeight="1" spans="1:21">
      <c r="A310" s="1"/>
      <c r="B310" s="1"/>
      <c r="C310" s="1"/>
      <c r="D310" s="1"/>
      <c r="E310" s="1"/>
      <c r="F310" s="1"/>
      <c r="G310" s="1"/>
      <c r="H310" s="1"/>
      <c r="I310" s="1"/>
      <c r="J310" s="1"/>
      <c r="K310" s="1"/>
      <c r="L310" s="1"/>
      <c r="M310" s="1"/>
      <c r="N310" s="1"/>
      <c r="O310" s="1"/>
      <c r="P310" s="1"/>
      <c r="Q310" s="1"/>
      <c r="R310" s="1"/>
      <c r="S310" s="1"/>
      <c r="T310" s="1"/>
      <c r="U310" s="1"/>
    </row>
    <row r="311" ht="15.75" customHeight="1" spans="1:21">
      <c r="A311" s="1"/>
      <c r="B311" s="1"/>
      <c r="C311" s="1"/>
      <c r="D311" s="1"/>
      <c r="E311" s="1"/>
      <c r="F311" s="1"/>
      <c r="G311" s="1"/>
      <c r="H311" s="1"/>
      <c r="I311" s="1"/>
      <c r="J311" s="1"/>
      <c r="K311" s="1"/>
      <c r="L311" s="1"/>
      <c r="M311" s="1"/>
      <c r="N311" s="1"/>
      <c r="O311" s="1"/>
      <c r="P311" s="1"/>
      <c r="Q311" s="1"/>
      <c r="R311" s="1"/>
      <c r="S311" s="1"/>
      <c r="T311" s="1"/>
      <c r="U311" s="1"/>
    </row>
    <row r="312" ht="15.75" customHeight="1" spans="1:21">
      <c r="A312" s="1"/>
      <c r="B312" s="1"/>
      <c r="C312" s="1"/>
      <c r="D312" s="1"/>
      <c r="E312" s="1"/>
      <c r="F312" s="1"/>
      <c r="G312" s="1"/>
      <c r="H312" s="1"/>
      <c r="I312" s="1"/>
      <c r="J312" s="1"/>
      <c r="K312" s="1"/>
      <c r="L312" s="1"/>
      <c r="M312" s="1"/>
      <c r="N312" s="1"/>
      <c r="O312" s="1"/>
      <c r="P312" s="1"/>
      <c r="Q312" s="1"/>
      <c r="R312" s="1"/>
      <c r="S312" s="1"/>
      <c r="T312" s="1"/>
      <c r="U312" s="1"/>
    </row>
    <row r="313" ht="15.75" customHeight="1" spans="1:21">
      <c r="A313" s="1"/>
      <c r="B313" s="1"/>
      <c r="C313" s="1"/>
      <c r="D313" s="1"/>
      <c r="E313" s="1"/>
      <c r="F313" s="1"/>
      <c r="G313" s="1"/>
      <c r="H313" s="1"/>
      <c r="I313" s="1"/>
      <c r="J313" s="1"/>
      <c r="K313" s="1"/>
      <c r="L313" s="1"/>
      <c r="M313" s="1"/>
      <c r="N313" s="1"/>
      <c r="O313" s="1"/>
      <c r="P313" s="1"/>
      <c r="Q313" s="1"/>
      <c r="R313" s="1"/>
      <c r="S313" s="1"/>
      <c r="T313" s="1"/>
      <c r="U313" s="1"/>
    </row>
    <row r="314" ht="15.75" customHeight="1" spans="1:21">
      <c r="A314" s="1"/>
      <c r="B314" s="1"/>
      <c r="C314" s="1"/>
      <c r="D314" s="1"/>
      <c r="E314" s="1"/>
      <c r="F314" s="1"/>
      <c r="G314" s="1"/>
      <c r="H314" s="1"/>
      <c r="I314" s="1"/>
      <c r="J314" s="1"/>
      <c r="K314" s="1"/>
      <c r="L314" s="1"/>
      <c r="M314" s="1"/>
      <c r="N314" s="1"/>
      <c r="O314" s="1"/>
      <c r="P314" s="1"/>
      <c r="Q314" s="1"/>
      <c r="R314" s="1"/>
      <c r="S314" s="1"/>
      <c r="T314" s="1"/>
      <c r="U314" s="1"/>
    </row>
    <row r="315" ht="15.75" customHeight="1" spans="1:21">
      <c r="A315" s="1"/>
      <c r="B315" s="1"/>
      <c r="C315" s="1"/>
      <c r="D315" s="1"/>
      <c r="E315" s="1"/>
      <c r="F315" s="1"/>
      <c r="G315" s="1"/>
      <c r="H315" s="1"/>
      <c r="I315" s="1"/>
      <c r="J315" s="1"/>
      <c r="K315" s="1"/>
      <c r="L315" s="1"/>
      <c r="M315" s="1"/>
      <c r="N315" s="1"/>
      <c r="O315" s="1"/>
      <c r="P315" s="1"/>
      <c r="Q315" s="1"/>
      <c r="R315" s="1"/>
      <c r="S315" s="1"/>
      <c r="T315" s="1"/>
      <c r="U315" s="1"/>
    </row>
    <row r="316" ht="15.75" customHeight="1" spans="1:21">
      <c r="A316" s="1"/>
      <c r="B316" s="1"/>
      <c r="C316" s="1"/>
      <c r="D316" s="1"/>
      <c r="E316" s="1"/>
      <c r="F316" s="1"/>
      <c r="G316" s="1"/>
      <c r="H316" s="1"/>
      <c r="I316" s="1"/>
      <c r="J316" s="1"/>
      <c r="K316" s="1"/>
      <c r="L316" s="1"/>
      <c r="M316" s="1"/>
      <c r="N316" s="1"/>
      <c r="O316" s="1"/>
      <c r="P316" s="1"/>
      <c r="Q316" s="1"/>
      <c r="R316" s="1"/>
      <c r="S316" s="1"/>
      <c r="T316" s="1"/>
      <c r="U316" s="1"/>
    </row>
    <row r="317" ht="15.75" customHeight="1" spans="1:21">
      <c r="A317" s="1"/>
      <c r="B317" s="1"/>
      <c r="C317" s="1"/>
      <c r="D317" s="1"/>
      <c r="E317" s="1"/>
      <c r="F317" s="1"/>
      <c r="G317" s="1"/>
      <c r="H317" s="1"/>
      <c r="I317" s="1"/>
      <c r="J317" s="1"/>
      <c r="K317" s="1"/>
      <c r="L317" s="1"/>
      <c r="M317" s="1"/>
      <c r="N317" s="1"/>
      <c r="O317" s="1"/>
      <c r="P317" s="1"/>
      <c r="Q317" s="1"/>
      <c r="R317" s="1"/>
      <c r="S317" s="1"/>
      <c r="T317" s="1"/>
      <c r="U317" s="1"/>
    </row>
    <row r="318" ht="15.75" customHeight="1" spans="1:21">
      <c r="A318" s="1"/>
      <c r="B318" s="1"/>
      <c r="C318" s="1"/>
      <c r="D318" s="1"/>
      <c r="E318" s="1"/>
      <c r="F318" s="1"/>
      <c r="G318" s="1"/>
      <c r="H318" s="1"/>
      <c r="I318" s="1"/>
      <c r="J318" s="1"/>
      <c r="K318" s="1"/>
      <c r="L318" s="1"/>
      <c r="M318" s="1"/>
      <c r="N318" s="1"/>
      <c r="O318" s="1"/>
      <c r="P318" s="1"/>
      <c r="Q318" s="1"/>
      <c r="R318" s="1"/>
      <c r="S318" s="1"/>
      <c r="T318" s="1"/>
      <c r="U318" s="1"/>
    </row>
    <row r="319" ht="15.75" customHeight="1" spans="1:21">
      <c r="A319" s="1"/>
      <c r="B319" s="1"/>
      <c r="C319" s="1"/>
      <c r="D319" s="1"/>
      <c r="E319" s="1"/>
      <c r="F319" s="1"/>
      <c r="G319" s="1"/>
      <c r="H319" s="1"/>
      <c r="I319" s="1"/>
      <c r="J319" s="1"/>
      <c r="K319" s="1"/>
      <c r="L319" s="1"/>
      <c r="M319" s="1"/>
      <c r="N319" s="1"/>
      <c r="O319" s="1"/>
      <c r="P319" s="1"/>
      <c r="Q319" s="1"/>
      <c r="R319" s="1"/>
      <c r="S319" s="1"/>
      <c r="T319" s="1"/>
      <c r="U319" s="1"/>
    </row>
    <row r="320" ht="15.75" customHeight="1" spans="1:21">
      <c r="A320" s="1"/>
      <c r="B320" s="1"/>
      <c r="C320" s="1"/>
      <c r="D320" s="1"/>
      <c r="E320" s="1"/>
      <c r="F320" s="1"/>
      <c r="G320" s="1"/>
      <c r="H320" s="1"/>
      <c r="I320" s="1"/>
      <c r="J320" s="1"/>
      <c r="K320" s="1"/>
      <c r="L320" s="1"/>
      <c r="M320" s="1"/>
      <c r="N320" s="1"/>
      <c r="O320" s="1"/>
      <c r="P320" s="1"/>
      <c r="Q320" s="1"/>
      <c r="R320" s="1"/>
      <c r="S320" s="1"/>
      <c r="T320" s="1"/>
      <c r="U320" s="1"/>
    </row>
    <row r="321" ht="15.75" customHeight="1" spans="1:21">
      <c r="A321" s="1"/>
      <c r="B321" s="1"/>
      <c r="C321" s="1"/>
      <c r="D321" s="1"/>
      <c r="E321" s="1"/>
      <c r="F321" s="1"/>
      <c r="G321" s="1"/>
      <c r="H321" s="1"/>
      <c r="I321" s="1"/>
      <c r="J321" s="1"/>
      <c r="K321" s="1"/>
      <c r="L321" s="1"/>
      <c r="M321" s="1"/>
      <c r="N321" s="1"/>
      <c r="O321" s="1"/>
      <c r="P321" s="1"/>
      <c r="Q321" s="1"/>
      <c r="R321" s="1"/>
      <c r="S321" s="1"/>
      <c r="T321" s="1"/>
      <c r="U321" s="1"/>
    </row>
    <row r="322" ht="15.75" customHeight="1" spans="1:21">
      <c r="A322" s="1"/>
      <c r="B322" s="1"/>
      <c r="C322" s="1"/>
      <c r="D322" s="1"/>
      <c r="E322" s="1"/>
      <c r="F322" s="1"/>
      <c r="G322" s="1"/>
      <c r="H322" s="1"/>
      <c r="I322" s="1"/>
      <c r="J322" s="1"/>
      <c r="K322" s="1"/>
      <c r="L322" s="1"/>
      <c r="M322" s="1"/>
      <c r="N322" s="1"/>
      <c r="O322" s="1"/>
      <c r="P322" s="1"/>
      <c r="Q322" s="1"/>
      <c r="R322" s="1"/>
      <c r="S322" s="1"/>
      <c r="T322" s="1"/>
      <c r="U322" s="1"/>
    </row>
    <row r="323" ht="15.75" customHeight="1" spans="1:21">
      <c r="A323" s="1"/>
      <c r="B323" s="1"/>
      <c r="C323" s="1"/>
      <c r="D323" s="1"/>
      <c r="E323" s="1"/>
      <c r="F323" s="1"/>
      <c r="G323" s="1"/>
      <c r="H323" s="1"/>
      <c r="I323" s="1"/>
      <c r="J323" s="1"/>
      <c r="K323" s="1"/>
      <c r="L323" s="1"/>
      <c r="M323" s="1"/>
      <c r="N323" s="1"/>
      <c r="O323" s="1"/>
      <c r="P323" s="1"/>
      <c r="Q323" s="1"/>
      <c r="R323" s="1"/>
      <c r="S323" s="1"/>
      <c r="T323" s="1"/>
      <c r="U323" s="1"/>
    </row>
    <row r="324" ht="15.75" customHeight="1" spans="1:21">
      <c r="A324" s="1"/>
      <c r="B324" s="1"/>
      <c r="C324" s="1"/>
      <c r="D324" s="1"/>
      <c r="E324" s="1"/>
      <c r="F324" s="1"/>
      <c r="G324" s="1"/>
      <c r="H324" s="1"/>
      <c r="I324" s="1"/>
      <c r="J324" s="1"/>
      <c r="K324" s="1"/>
      <c r="L324" s="1"/>
      <c r="M324" s="1"/>
      <c r="N324" s="1"/>
      <c r="O324" s="1"/>
      <c r="P324" s="1"/>
      <c r="Q324" s="1"/>
      <c r="R324" s="1"/>
      <c r="S324" s="1"/>
      <c r="T324" s="1"/>
      <c r="U324" s="1"/>
    </row>
    <row r="325" ht="15.75" customHeight="1" spans="1:21">
      <c r="A325" s="1"/>
      <c r="B325" s="1"/>
      <c r="C325" s="1"/>
      <c r="D325" s="1"/>
      <c r="E325" s="1"/>
      <c r="F325" s="1"/>
      <c r="G325" s="1"/>
      <c r="H325" s="1"/>
      <c r="I325" s="1"/>
      <c r="J325" s="1"/>
      <c r="K325" s="1"/>
      <c r="L325" s="1"/>
      <c r="M325" s="1"/>
      <c r="N325" s="1"/>
      <c r="O325" s="1"/>
      <c r="P325" s="1"/>
      <c r="Q325" s="1"/>
      <c r="R325" s="1"/>
      <c r="S325" s="1"/>
      <c r="T325" s="1"/>
      <c r="U325" s="1"/>
    </row>
    <row r="326" ht="15.75" customHeight="1" spans="1:21">
      <c r="A326" s="1"/>
      <c r="B326" s="1"/>
      <c r="C326" s="1"/>
      <c r="D326" s="1"/>
      <c r="E326" s="1"/>
      <c r="F326" s="1"/>
      <c r="G326" s="1"/>
      <c r="H326" s="1"/>
      <c r="I326" s="1"/>
      <c r="J326" s="1"/>
      <c r="K326" s="1"/>
      <c r="L326" s="1"/>
      <c r="M326" s="1"/>
      <c r="N326" s="1"/>
      <c r="O326" s="1"/>
      <c r="P326" s="1"/>
      <c r="Q326" s="1"/>
      <c r="R326" s="1"/>
      <c r="S326" s="1"/>
      <c r="T326" s="1"/>
      <c r="U326" s="1"/>
    </row>
    <row r="327" ht="15.75" customHeight="1" spans="1:21">
      <c r="A327" s="1"/>
      <c r="B327" s="1"/>
      <c r="C327" s="1"/>
      <c r="D327" s="1"/>
      <c r="E327" s="1"/>
      <c r="F327" s="1"/>
      <c r="G327" s="1"/>
      <c r="H327" s="1"/>
      <c r="I327" s="1"/>
      <c r="J327" s="1"/>
      <c r="K327" s="1"/>
      <c r="L327" s="1"/>
      <c r="M327" s="1"/>
      <c r="N327" s="1"/>
      <c r="O327" s="1"/>
      <c r="P327" s="1"/>
      <c r="Q327" s="1"/>
      <c r="R327" s="1"/>
      <c r="S327" s="1"/>
      <c r="T327" s="1"/>
      <c r="U327" s="1"/>
    </row>
    <row r="328" ht="15.75" customHeight="1" spans="1:21">
      <c r="A328" s="1"/>
      <c r="B328" s="1"/>
      <c r="C328" s="1"/>
      <c r="D328" s="1"/>
      <c r="E328" s="1"/>
      <c r="F328" s="1"/>
      <c r="G328" s="1"/>
      <c r="H328" s="1"/>
      <c r="I328" s="1"/>
      <c r="J328" s="1"/>
      <c r="K328" s="1"/>
      <c r="L328" s="1"/>
      <c r="M328" s="1"/>
      <c r="N328" s="1"/>
      <c r="O328" s="1"/>
      <c r="P328" s="1"/>
      <c r="Q328" s="1"/>
      <c r="R328" s="1"/>
      <c r="S328" s="1"/>
      <c r="T328" s="1"/>
      <c r="U328" s="1"/>
    </row>
    <row r="329" ht="15.75" customHeight="1" spans="1:21">
      <c r="A329" s="1"/>
      <c r="B329" s="1"/>
      <c r="C329" s="1"/>
      <c r="D329" s="1"/>
      <c r="E329" s="1"/>
      <c r="F329" s="1"/>
      <c r="G329" s="1"/>
      <c r="H329" s="1"/>
      <c r="I329" s="1"/>
      <c r="J329" s="1"/>
      <c r="K329" s="1"/>
      <c r="L329" s="1"/>
      <c r="M329" s="1"/>
      <c r="N329" s="1"/>
      <c r="O329" s="1"/>
      <c r="P329" s="1"/>
      <c r="Q329" s="1"/>
      <c r="R329" s="1"/>
      <c r="S329" s="1"/>
      <c r="T329" s="1"/>
      <c r="U329" s="1"/>
    </row>
    <row r="330" ht="15.75" customHeight="1" spans="1:21">
      <c r="A330" s="1"/>
      <c r="B330" s="1"/>
      <c r="C330" s="1"/>
      <c r="D330" s="1"/>
      <c r="E330" s="1"/>
      <c r="F330" s="1"/>
      <c r="G330" s="1"/>
      <c r="H330" s="1"/>
      <c r="I330" s="1"/>
      <c r="J330" s="1"/>
      <c r="K330" s="1"/>
      <c r="L330" s="1"/>
      <c r="M330" s="1"/>
      <c r="N330" s="1"/>
      <c r="O330" s="1"/>
      <c r="P330" s="1"/>
      <c r="Q330" s="1"/>
      <c r="R330" s="1"/>
      <c r="S330" s="1"/>
      <c r="T330" s="1"/>
      <c r="U330" s="1"/>
    </row>
    <row r="331" ht="15.75" customHeight="1" spans="1:21">
      <c r="A331" s="1"/>
      <c r="B331" s="1"/>
      <c r="C331" s="1"/>
      <c r="D331" s="1"/>
      <c r="E331" s="1"/>
      <c r="F331" s="1"/>
      <c r="G331" s="1"/>
      <c r="H331" s="1"/>
      <c r="I331" s="1"/>
      <c r="J331" s="1"/>
      <c r="K331" s="1"/>
      <c r="L331" s="1"/>
      <c r="M331" s="1"/>
      <c r="N331" s="1"/>
      <c r="O331" s="1"/>
      <c r="P331" s="1"/>
      <c r="Q331" s="1"/>
      <c r="R331" s="1"/>
      <c r="S331" s="1"/>
      <c r="T331" s="1"/>
      <c r="U331" s="1"/>
    </row>
    <row r="332" ht="15.75" customHeight="1" spans="1:21">
      <c r="A332" s="1"/>
      <c r="B332" s="1"/>
      <c r="C332" s="1"/>
      <c r="D332" s="1"/>
      <c r="E332" s="1"/>
      <c r="F332" s="1"/>
      <c r="G332" s="1"/>
      <c r="H332" s="1"/>
      <c r="I332" s="1"/>
      <c r="J332" s="1"/>
      <c r="K332" s="1"/>
      <c r="L332" s="1"/>
      <c r="M332" s="1"/>
      <c r="N332" s="1"/>
      <c r="O332" s="1"/>
      <c r="P332" s="1"/>
      <c r="Q332" s="1"/>
      <c r="R332" s="1"/>
      <c r="S332" s="1"/>
      <c r="T332" s="1"/>
      <c r="U332" s="1"/>
    </row>
    <row r="333" ht="15.75" customHeight="1" spans="1:21">
      <c r="A333" s="1"/>
      <c r="B333" s="1"/>
      <c r="C333" s="1"/>
      <c r="D333" s="1"/>
      <c r="E333" s="1"/>
      <c r="F333" s="1"/>
      <c r="G333" s="1"/>
      <c r="H333" s="1"/>
      <c r="I333" s="1"/>
      <c r="J333" s="1"/>
      <c r="K333" s="1"/>
      <c r="L333" s="1"/>
      <c r="M333" s="1"/>
      <c r="N333" s="1"/>
      <c r="O333" s="1"/>
      <c r="P333" s="1"/>
      <c r="Q333" s="1"/>
      <c r="R333" s="1"/>
      <c r="S333" s="1"/>
      <c r="T333" s="1"/>
      <c r="U333" s="1"/>
    </row>
    <row r="334" ht="15.75" customHeight="1" spans="1:21">
      <c r="A334" s="1"/>
      <c r="B334" s="1"/>
      <c r="C334" s="1"/>
      <c r="D334" s="1"/>
      <c r="E334" s="1"/>
      <c r="F334" s="1"/>
      <c r="G334" s="1"/>
      <c r="H334" s="1"/>
      <c r="I334" s="1"/>
      <c r="J334" s="1"/>
      <c r="K334" s="1"/>
      <c r="L334" s="1"/>
      <c r="M334" s="1"/>
      <c r="N334" s="1"/>
      <c r="O334" s="1"/>
      <c r="P334" s="1"/>
      <c r="Q334" s="1"/>
      <c r="R334" s="1"/>
      <c r="S334" s="1"/>
      <c r="T334" s="1"/>
      <c r="U334" s="1"/>
    </row>
    <row r="335" ht="15.75" customHeight="1" spans="1:21">
      <c r="A335" s="1"/>
      <c r="B335" s="1"/>
      <c r="C335" s="1"/>
      <c r="D335" s="1"/>
      <c r="E335" s="1"/>
      <c r="F335" s="1"/>
      <c r="G335" s="1"/>
      <c r="H335" s="1"/>
      <c r="I335" s="1"/>
      <c r="J335" s="1"/>
      <c r="K335" s="1"/>
      <c r="L335" s="1"/>
      <c r="M335" s="1"/>
      <c r="N335" s="1"/>
      <c r="O335" s="1"/>
      <c r="P335" s="1"/>
      <c r="Q335" s="1"/>
      <c r="R335" s="1"/>
      <c r="S335" s="1"/>
      <c r="T335" s="1"/>
      <c r="U335" s="1"/>
    </row>
    <row r="336" ht="15.75" customHeight="1" spans="1:21">
      <c r="A336" s="1"/>
      <c r="B336" s="1"/>
      <c r="C336" s="1"/>
      <c r="D336" s="1"/>
      <c r="E336" s="1"/>
      <c r="F336" s="1"/>
      <c r="G336" s="1"/>
      <c r="H336" s="1"/>
      <c r="I336" s="1"/>
      <c r="J336" s="1"/>
      <c r="K336" s="1"/>
      <c r="L336" s="1"/>
      <c r="M336" s="1"/>
      <c r="N336" s="1"/>
      <c r="O336" s="1"/>
      <c r="P336" s="1"/>
      <c r="Q336" s="1"/>
      <c r="R336" s="1"/>
      <c r="S336" s="1"/>
      <c r="T336" s="1"/>
      <c r="U336" s="1"/>
    </row>
    <row r="337" ht="15.75" customHeight="1" spans="1:21">
      <c r="A337" s="1"/>
      <c r="B337" s="1"/>
      <c r="C337" s="1"/>
      <c r="D337" s="1"/>
      <c r="E337" s="1"/>
      <c r="F337" s="1"/>
      <c r="G337" s="1"/>
      <c r="H337" s="1"/>
      <c r="I337" s="1"/>
      <c r="J337" s="1"/>
      <c r="K337" s="1"/>
      <c r="L337" s="1"/>
      <c r="M337" s="1"/>
      <c r="N337" s="1"/>
      <c r="O337" s="1"/>
      <c r="P337" s="1"/>
      <c r="Q337" s="1"/>
      <c r="R337" s="1"/>
      <c r="S337" s="1"/>
      <c r="T337" s="1"/>
      <c r="U337" s="1"/>
    </row>
    <row r="338" ht="15.75" customHeight="1" spans="1:21">
      <c r="A338" s="1"/>
      <c r="B338" s="1"/>
      <c r="C338" s="1"/>
      <c r="D338" s="1"/>
      <c r="E338" s="1"/>
      <c r="F338" s="1"/>
      <c r="G338" s="1"/>
      <c r="H338" s="1"/>
      <c r="I338" s="1"/>
      <c r="J338" s="1"/>
      <c r="K338" s="1"/>
      <c r="L338" s="1"/>
      <c r="M338" s="1"/>
      <c r="N338" s="1"/>
      <c r="O338" s="1"/>
      <c r="P338" s="1"/>
      <c r="Q338" s="1"/>
      <c r="R338" s="1"/>
      <c r="S338" s="1"/>
      <c r="T338" s="1"/>
      <c r="U338" s="1"/>
    </row>
    <row r="339" ht="15.75" customHeight="1" spans="1:21">
      <c r="A339" s="1"/>
      <c r="B339" s="1"/>
      <c r="C339" s="1"/>
      <c r="D339" s="1"/>
      <c r="E339" s="1"/>
      <c r="F339" s="1"/>
      <c r="G339" s="1"/>
      <c r="H339" s="1"/>
      <c r="I339" s="1"/>
      <c r="J339" s="1"/>
      <c r="K339" s="1"/>
      <c r="L339" s="1"/>
      <c r="M339" s="1"/>
      <c r="N339" s="1"/>
      <c r="O339" s="1"/>
      <c r="P339" s="1"/>
      <c r="Q339" s="1"/>
      <c r="R339" s="1"/>
      <c r="S339" s="1"/>
      <c r="T339" s="1"/>
      <c r="U339" s="1"/>
    </row>
    <row r="340" ht="15.75" customHeight="1" spans="1:21">
      <c r="A340" s="1"/>
      <c r="B340" s="1"/>
      <c r="C340" s="1"/>
      <c r="D340" s="1"/>
      <c r="E340" s="1"/>
      <c r="F340" s="1"/>
      <c r="G340" s="1"/>
      <c r="H340" s="1"/>
      <c r="I340" s="1"/>
      <c r="J340" s="1"/>
      <c r="K340" s="1"/>
      <c r="L340" s="1"/>
      <c r="M340" s="1"/>
      <c r="N340" s="1"/>
      <c r="O340" s="1"/>
      <c r="P340" s="1"/>
      <c r="Q340" s="1"/>
      <c r="R340" s="1"/>
      <c r="S340" s="1"/>
      <c r="T340" s="1"/>
      <c r="U340" s="1"/>
    </row>
    <row r="341" ht="15.75" customHeight="1" spans="1:21">
      <c r="A341" s="1"/>
      <c r="B341" s="1"/>
      <c r="C341" s="1"/>
      <c r="D341" s="1"/>
      <c r="E341" s="1"/>
      <c r="F341" s="1"/>
      <c r="G341" s="1"/>
      <c r="H341" s="1"/>
      <c r="I341" s="1"/>
      <c r="J341" s="1"/>
      <c r="K341" s="1"/>
      <c r="L341" s="1"/>
      <c r="M341" s="1"/>
      <c r="N341" s="1"/>
      <c r="O341" s="1"/>
      <c r="P341" s="1"/>
      <c r="Q341" s="1"/>
      <c r="R341" s="1"/>
      <c r="S341" s="1"/>
      <c r="T341" s="1"/>
      <c r="U341" s="1"/>
    </row>
    <row r="342" ht="15.75" customHeight="1" spans="1:21">
      <c r="A342" s="1"/>
      <c r="B342" s="1"/>
      <c r="C342" s="1"/>
      <c r="D342" s="1"/>
      <c r="E342" s="1"/>
      <c r="F342" s="1"/>
      <c r="G342" s="1"/>
      <c r="H342" s="1"/>
      <c r="I342" s="1"/>
      <c r="J342" s="1"/>
      <c r="K342" s="1"/>
      <c r="L342" s="1"/>
      <c r="M342" s="1"/>
      <c r="N342" s="1"/>
      <c r="O342" s="1"/>
      <c r="P342" s="1"/>
      <c r="Q342" s="1"/>
      <c r="R342" s="1"/>
      <c r="S342" s="1"/>
      <c r="T342" s="1"/>
      <c r="U342" s="1"/>
    </row>
    <row r="343" ht="15.75" customHeight="1" spans="1:21">
      <c r="A343" s="1"/>
      <c r="B343" s="1"/>
      <c r="C343" s="1"/>
      <c r="D343" s="1"/>
      <c r="E343" s="1"/>
      <c r="F343" s="1"/>
      <c r="G343" s="1"/>
      <c r="H343" s="1"/>
      <c r="I343" s="1"/>
      <c r="J343" s="1"/>
      <c r="K343" s="1"/>
      <c r="L343" s="1"/>
      <c r="M343" s="1"/>
      <c r="N343" s="1"/>
      <c r="O343" s="1"/>
      <c r="P343" s="1"/>
      <c r="Q343" s="1"/>
      <c r="R343" s="1"/>
      <c r="S343" s="1"/>
      <c r="T343" s="1"/>
      <c r="U343" s="1"/>
    </row>
    <row r="344" ht="15.75" customHeight="1" spans="1:21">
      <c r="A344" s="1"/>
      <c r="B344" s="1"/>
      <c r="C344" s="1"/>
      <c r="D344" s="1"/>
      <c r="E344" s="1"/>
      <c r="F344" s="1"/>
      <c r="G344" s="1"/>
      <c r="H344" s="1"/>
      <c r="I344" s="1"/>
      <c r="J344" s="1"/>
      <c r="K344" s="1"/>
      <c r="L344" s="1"/>
      <c r="M344" s="1"/>
      <c r="N344" s="1"/>
      <c r="O344" s="1"/>
      <c r="P344" s="1"/>
      <c r="Q344" s="1"/>
      <c r="R344" s="1"/>
      <c r="S344" s="1"/>
      <c r="T344" s="1"/>
      <c r="U344" s="1"/>
    </row>
    <row r="345" ht="15.75" customHeight="1" spans="1:21">
      <c r="A345" s="1"/>
      <c r="B345" s="1"/>
      <c r="C345" s="1"/>
      <c r="D345" s="1"/>
      <c r="E345" s="1"/>
      <c r="F345" s="1"/>
      <c r="G345" s="1"/>
      <c r="H345" s="1"/>
      <c r="I345" s="1"/>
      <c r="J345" s="1"/>
      <c r="K345" s="1"/>
      <c r="L345" s="1"/>
      <c r="M345" s="1"/>
      <c r="N345" s="1"/>
      <c r="O345" s="1"/>
      <c r="P345" s="1"/>
      <c r="Q345" s="1"/>
      <c r="R345" s="1"/>
      <c r="S345" s="1"/>
      <c r="T345" s="1"/>
      <c r="U345" s="1"/>
    </row>
    <row r="346" ht="15.75" customHeight="1" spans="1:21">
      <c r="A346" s="1"/>
      <c r="B346" s="1"/>
      <c r="C346" s="1"/>
      <c r="D346" s="1"/>
      <c r="E346" s="1"/>
      <c r="F346" s="1"/>
      <c r="G346" s="1"/>
      <c r="H346" s="1"/>
      <c r="I346" s="1"/>
      <c r="J346" s="1"/>
      <c r="K346" s="1"/>
      <c r="L346" s="1"/>
      <c r="M346" s="1"/>
      <c r="N346" s="1"/>
      <c r="O346" s="1"/>
      <c r="P346" s="1"/>
      <c r="Q346" s="1"/>
      <c r="R346" s="1"/>
      <c r="S346" s="1"/>
      <c r="T346" s="1"/>
      <c r="U346" s="1"/>
    </row>
    <row r="347" ht="15.75" customHeight="1" spans="1:21">
      <c r="A347" s="1"/>
      <c r="B347" s="1"/>
      <c r="C347" s="1"/>
      <c r="D347" s="1"/>
      <c r="E347" s="1"/>
      <c r="F347" s="1"/>
      <c r="G347" s="1"/>
      <c r="H347" s="1"/>
      <c r="I347" s="1"/>
      <c r="J347" s="1"/>
      <c r="K347" s="1"/>
      <c r="L347" s="1"/>
      <c r="M347" s="1"/>
      <c r="N347" s="1"/>
      <c r="O347" s="1"/>
      <c r="P347" s="1"/>
      <c r="Q347" s="1"/>
      <c r="R347" s="1"/>
      <c r="S347" s="1"/>
      <c r="T347" s="1"/>
      <c r="U347" s="1"/>
    </row>
    <row r="348" ht="15.75" customHeight="1" spans="1:21">
      <c r="A348" s="1"/>
      <c r="B348" s="1"/>
      <c r="C348" s="1"/>
      <c r="D348" s="1"/>
      <c r="E348" s="1"/>
      <c r="F348" s="1"/>
      <c r="G348" s="1"/>
      <c r="H348" s="1"/>
      <c r="I348" s="1"/>
      <c r="J348" s="1"/>
      <c r="K348" s="1"/>
      <c r="L348" s="1"/>
      <c r="M348" s="1"/>
      <c r="N348" s="1"/>
      <c r="O348" s="1"/>
      <c r="P348" s="1"/>
      <c r="Q348" s="1"/>
      <c r="R348" s="1"/>
      <c r="S348" s="1"/>
      <c r="T348" s="1"/>
      <c r="U348" s="1"/>
    </row>
    <row r="349" ht="15.75" customHeight="1" spans="1:21">
      <c r="A349" s="1"/>
      <c r="B349" s="1"/>
      <c r="C349" s="1"/>
      <c r="D349" s="1"/>
      <c r="E349" s="1"/>
      <c r="F349" s="1"/>
      <c r="G349" s="1"/>
      <c r="H349" s="1"/>
      <c r="I349" s="1"/>
      <c r="J349" s="1"/>
      <c r="K349" s="1"/>
      <c r="L349" s="1"/>
      <c r="M349" s="1"/>
      <c r="N349" s="1"/>
      <c r="O349" s="1"/>
      <c r="P349" s="1"/>
      <c r="Q349" s="1"/>
      <c r="R349" s="1"/>
      <c r="S349" s="1"/>
      <c r="T349" s="1"/>
      <c r="U349" s="1"/>
    </row>
    <row r="350" ht="15.75" customHeight="1" spans="1:21">
      <c r="A350" s="1"/>
      <c r="B350" s="1"/>
      <c r="C350" s="1"/>
      <c r="D350" s="1"/>
      <c r="E350" s="1"/>
      <c r="F350" s="1"/>
      <c r="G350" s="1"/>
      <c r="H350" s="1"/>
      <c r="I350" s="1"/>
      <c r="J350" s="1"/>
      <c r="K350" s="1"/>
      <c r="L350" s="1"/>
      <c r="M350" s="1"/>
      <c r="N350" s="1"/>
      <c r="O350" s="1"/>
      <c r="P350" s="1"/>
      <c r="Q350" s="1"/>
      <c r="R350" s="1"/>
      <c r="S350" s="1"/>
      <c r="T350" s="1"/>
      <c r="U350" s="1"/>
    </row>
    <row r="351" ht="15.75" customHeight="1" spans="1:21">
      <c r="A351" s="1"/>
      <c r="B351" s="1"/>
      <c r="C351" s="1"/>
      <c r="D351" s="1"/>
      <c r="E351" s="1"/>
      <c r="F351" s="1"/>
      <c r="G351" s="1"/>
      <c r="H351" s="1"/>
      <c r="I351" s="1"/>
      <c r="J351" s="1"/>
      <c r="K351" s="1"/>
      <c r="L351" s="1"/>
      <c r="M351" s="1"/>
      <c r="N351" s="1"/>
      <c r="O351" s="1"/>
      <c r="P351" s="1"/>
      <c r="Q351" s="1"/>
      <c r="R351" s="1"/>
      <c r="S351" s="1"/>
      <c r="T351" s="1"/>
      <c r="U351" s="1"/>
    </row>
    <row r="352" ht="15.75" customHeight="1" spans="1:21">
      <c r="A352" s="1"/>
      <c r="B352" s="1"/>
      <c r="C352" s="1"/>
      <c r="D352" s="1"/>
      <c r="E352" s="1"/>
      <c r="F352" s="1"/>
      <c r="G352" s="1"/>
      <c r="H352" s="1"/>
      <c r="I352" s="1"/>
      <c r="J352" s="1"/>
      <c r="K352" s="1"/>
      <c r="L352" s="1"/>
      <c r="M352" s="1"/>
      <c r="N352" s="1"/>
      <c r="O352" s="1"/>
      <c r="P352" s="1"/>
      <c r="Q352" s="1"/>
      <c r="R352" s="1"/>
      <c r="S352" s="1"/>
      <c r="T352" s="1"/>
      <c r="U352" s="1"/>
    </row>
    <row r="353" ht="15.75" customHeight="1" spans="1:21">
      <c r="A353" s="1"/>
      <c r="B353" s="1"/>
      <c r="C353" s="1"/>
      <c r="D353" s="1"/>
      <c r="E353" s="1"/>
      <c r="F353" s="1"/>
      <c r="G353" s="1"/>
      <c r="H353" s="1"/>
      <c r="I353" s="1"/>
      <c r="J353" s="1"/>
      <c r="K353" s="1"/>
      <c r="L353" s="1"/>
      <c r="M353" s="1"/>
      <c r="N353" s="1"/>
      <c r="O353" s="1"/>
      <c r="P353" s="1"/>
      <c r="Q353" s="1"/>
      <c r="R353" s="1"/>
      <c r="S353" s="1"/>
      <c r="T353" s="1"/>
      <c r="U353" s="1"/>
    </row>
    <row r="354" ht="15.75" customHeight="1" spans="1:21">
      <c r="A354" s="1"/>
      <c r="B354" s="1"/>
      <c r="C354" s="1"/>
      <c r="D354" s="1"/>
      <c r="E354" s="1"/>
      <c r="F354" s="1"/>
      <c r="G354" s="1"/>
      <c r="H354" s="1"/>
      <c r="I354" s="1"/>
      <c r="J354" s="1"/>
      <c r="K354" s="1"/>
      <c r="L354" s="1"/>
      <c r="M354" s="1"/>
      <c r="N354" s="1"/>
      <c r="O354" s="1"/>
      <c r="P354" s="1"/>
      <c r="Q354" s="1"/>
      <c r="R354" s="1"/>
      <c r="S354" s="1"/>
      <c r="T354" s="1"/>
      <c r="U354" s="1"/>
    </row>
    <row r="355" ht="15.75" customHeight="1" spans="1:21">
      <c r="A355" s="1"/>
      <c r="B355" s="1"/>
      <c r="C355" s="1"/>
      <c r="D355" s="1"/>
      <c r="E355" s="1"/>
      <c r="F355" s="1"/>
      <c r="G355" s="1"/>
      <c r="H355" s="1"/>
      <c r="I355" s="1"/>
      <c r="J355" s="1"/>
      <c r="K355" s="1"/>
      <c r="L355" s="1"/>
      <c r="M355" s="1"/>
      <c r="N355" s="1"/>
      <c r="O355" s="1"/>
      <c r="P355" s="1"/>
      <c r="Q355" s="1"/>
      <c r="R355" s="1"/>
      <c r="S355" s="1"/>
      <c r="T355" s="1"/>
      <c r="U355" s="1"/>
    </row>
    <row r="356" ht="15.75" customHeight="1" spans="1:21">
      <c r="A356" s="1"/>
      <c r="B356" s="1"/>
      <c r="C356" s="1"/>
      <c r="D356" s="1"/>
      <c r="E356" s="1"/>
      <c r="F356" s="1"/>
      <c r="G356" s="1"/>
      <c r="H356" s="1"/>
      <c r="I356" s="1"/>
      <c r="J356" s="1"/>
      <c r="K356" s="1"/>
      <c r="L356" s="1"/>
      <c r="M356" s="1"/>
      <c r="N356" s="1"/>
      <c r="O356" s="1"/>
      <c r="P356" s="1"/>
      <c r="Q356" s="1"/>
      <c r="R356" s="1"/>
      <c r="S356" s="1"/>
      <c r="T356" s="1"/>
      <c r="U356" s="1"/>
    </row>
    <row r="357" ht="15.75" customHeight="1" spans="1:21">
      <c r="A357" s="1"/>
      <c r="B357" s="1"/>
      <c r="C357" s="1"/>
      <c r="D357" s="1"/>
      <c r="E357" s="1"/>
      <c r="F357" s="1"/>
      <c r="G357" s="1"/>
      <c r="H357" s="1"/>
      <c r="I357" s="1"/>
      <c r="J357" s="1"/>
      <c r="K357" s="1"/>
      <c r="L357" s="1"/>
      <c r="M357" s="1"/>
      <c r="N357" s="1"/>
      <c r="O357" s="1"/>
      <c r="P357" s="1"/>
      <c r="Q357" s="1"/>
      <c r="R357" s="1"/>
      <c r="S357" s="1"/>
      <c r="T357" s="1"/>
      <c r="U357" s="1"/>
    </row>
    <row r="358" ht="15.75" customHeight="1" spans="1:21">
      <c r="A358" s="1"/>
      <c r="B358" s="1"/>
      <c r="C358" s="1"/>
      <c r="D358" s="1"/>
      <c r="E358" s="1"/>
      <c r="F358" s="1"/>
      <c r="G358" s="1"/>
      <c r="H358" s="1"/>
      <c r="I358" s="1"/>
      <c r="J358" s="1"/>
      <c r="K358" s="1"/>
      <c r="L358" s="1"/>
      <c r="M358" s="1"/>
      <c r="N358" s="1"/>
      <c r="O358" s="1"/>
      <c r="P358" s="1"/>
      <c r="Q358" s="1"/>
      <c r="R358" s="1"/>
      <c r="S358" s="1"/>
      <c r="T358" s="1"/>
      <c r="U358" s="1"/>
    </row>
    <row r="359" ht="15.75" customHeight="1" spans="1:21">
      <c r="A359" s="1"/>
      <c r="B359" s="1"/>
      <c r="C359" s="1"/>
      <c r="D359" s="1"/>
      <c r="E359" s="1"/>
      <c r="F359" s="1"/>
      <c r="G359" s="1"/>
      <c r="H359" s="1"/>
      <c r="I359" s="1"/>
      <c r="J359" s="1"/>
      <c r="K359" s="1"/>
      <c r="L359" s="1"/>
      <c r="M359" s="1"/>
      <c r="N359" s="1"/>
      <c r="O359" s="1"/>
      <c r="P359" s="1"/>
      <c r="Q359" s="1"/>
      <c r="R359" s="1"/>
      <c r="S359" s="1"/>
      <c r="T359" s="1"/>
      <c r="U359" s="1"/>
    </row>
    <row r="360" ht="15.75" customHeight="1" spans="1:21">
      <c r="A360" s="1"/>
      <c r="B360" s="1"/>
      <c r="C360" s="1"/>
      <c r="D360" s="1"/>
      <c r="E360" s="1"/>
      <c r="F360" s="1"/>
      <c r="G360" s="1"/>
      <c r="H360" s="1"/>
      <c r="I360" s="1"/>
      <c r="J360" s="1"/>
      <c r="K360" s="1"/>
      <c r="L360" s="1"/>
      <c r="M360" s="1"/>
      <c r="N360" s="1"/>
      <c r="O360" s="1"/>
      <c r="P360" s="1"/>
      <c r="Q360" s="1"/>
      <c r="R360" s="1"/>
      <c r="S360" s="1"/>
      <c r="T360" s="1"/>
      <c r="U360" s="1"/>
    </row>
    <row r="361" ht="15.75" customHeight="1" spans="1:21">
      <c r="A361" s="1"/>
      <c r="B361" s="1"/>
      <c r="C361" s="1"/>
      <c r="D361" s="1"/>
      <c r="E361" s="1"/>
      <c r="F361" s="1"/>
      <c r="G361" s="1"/>
      <c r="H361" s="1"/>
      <c r="I361" s="1"/>
      <c r="J361" s="1"/>
      <c r="K361" s="1"/>
      <c r="L361" s="1"/>
      <c r="M361" s="1"/>
      <c r="N361" s="1"/>
      <c r="O361" s="1"/>
      <c r="P361" s="1"/>
      <c r="Q361" s="1"/>
      <c r="R361" s="1"/>
      <c r="S361" s="1"/>
      <c r="T361" s="1"/>
      <c r="U361" s="1"/>
    </row>
    <row r="362" ht="15.75" customHeight="1" spans="1:21">
      <c r="A362" s="1"/>
      <c r="B362" s="1"/>
      <c r="C362" s="1"/>
      <c r="D362" s="1"/>
      <c r="E362" s="1"/>
      <c r="F362" s="1"/>
      <c r="G362" s="1"/>
      <c r="H362" s="1"/>
      <c r="I362" s="1"/>
      <c r="J362" s="1"/>
      <c r="K362" s="1"/>
      <c r="L362" s="1"/>
      <c r="M362" s="1"/>
      <c r="N362" s="1"/>
      <c r="O362" s="1"/>
      <c r="P362" s="1"/>
      <c r="Q362" s="1"/>
      <c r="R362" s="1"/>
      <c r="S362" s="1"/>
      <c r="T362" s="1"/>
      <c r="U362" s="1"/>
    </row>
    <row r="363" ht="15.75" customHeight="1" spans="1:21">
      <c r="A363" s="1"/>
      <c r="B363" s="1"/>
      <c r="C363" s="1"/>
      <c r="D363" s="1"/>
      <c r="E363" s="1"/>
      <c r="F363" s="1"/>
      <c r="G363" s="1"/>
      <c r="H363" s="1"/>
      <c r="I363" s="1"/>
      <c r="J363" s="1"/>
      <c r="K363" s="1"/>
      <c r="L363" s="1"/>
      <c r="M363" s="1"/>
      <c r="N363" s="1"/>
      <c r="O363" s="1"/>
      <c r="P363" s="1"/>
      <c r="Q363" s="1"/>
      <c r="R363" s="1"/>
      <c r="S363" s="1"/>
      <c r="T363" s="1"/>
      <c r="U363" s="1"/>
    </row>
    <row r="364" ht="15.75" customHeight="1" spans="1:21">
      <c r="A364" s="1"/>
      <c r="B364" s="1"/>
      <c r="C364" s="1"/>
      <c r="D364" s="1"/>
      <c r="E364" s="1"/>
      <c r="F364" s="1"/>
      <c r="G364" s="1"/>
      <c r="H364" s="1"/>
      <c r="I364" s="1"/>
      <c r="J364" s="1"/>
      <c r="K364" s="1"/>
      <c r="L364" s="1"/>
      <c r="M364" s="1"/>
      <c r="N364" s="1"/>
      <c r="O364" s="1"/>
      <c r="P364" s="1"/>
      <c r="Q364" s="1"/>
      <c r="R364" s="1"/>
      <c r="S364" s="1"/>
      <c r="T364" s="1"/>
      <c r="U364" s="1"/>
    </row>
    <row r="365" ht="15.75" customHeight="1" spans="1:21">
      <c r="A365" s="1"/>
      <c r="B365" s="1"/>
      <c r="C365" s="1"/>
      <c r="D365" s="1"/>
      <c r="E365" s="1"/>
      <c r="F365" s="1"/>
      <c r="G365" s="1"/>
      <c r="H365" s="1"/>
      <c r="I365" s="1"/>
      <c r="J365" s="1"/>
      <c r="K365" s="1"/>
      <c r="L365" s="1"/>
      <c r="M365" s="1"/>
      <c r="N365" s="1"/>
      <c r="O365" s="1"/>
      <c r="P365" s="1"/>
      <c r="Q365" s="1"/>
      <c r="R365" s="1"/>
      <c r="S365" s="1"/>
      <c r="T365" s="1"/>
      <c r="U365" s="1"/>
    </row>
    <row r="366" ht="15.75" customHeight="1" spans="1:21">
      <c r="A366" s="1"/>
      <c r="B366" s="1"/>
      <c r="C366" s="1"/>
      <c r="D366" s="1"/>
      <c r="E366" s="1"/>
      <c r="F366" s="1"/>
      <c r="G366" s="1"/>
      <c r="H366" s="1"/>
      <c r="I366" s="1"/>
      <c r="J366" s="1"/>
      <c r="K366" s="1"/>
      <c r="L366" s="1"/>
      <c r="M366" s="1"/>
      <c r="N366" s="1"/>
      <c r="O366" s="1"/>
      <c r="P366" s="1"/>
      <c r="Q366" s="1"/>
      <c r="R366" s="1"/>
      <c r="S366" s="1"/>
      <c r="T366" s="1"/>
      <c r="U366" s="1"/>
    </row>
    <row r="367" ht="15.75" customHeight="1" spans="1:21">
      <c r="A367" s="1"/>
      <c r="B367" s="1"/>
      <c r="C367" s="1"/>
      <c r="D367" s="1"/>
      <c r="E367" s="1"/>
      <c r="F367" s="1"/>
      <c r="G367" s="1"/>
      <c r="H367" s="1"/>
      <c r="I367" s="1"/>
      <c r="J367" s="1"/>
      <c r="K367" s="1"/>
      <c r="L367" s="1"/>
      <c r="M367" s="1"/>
      <c r="N367" s="1"/>
      <c r="O367" s="1"/>
      <c r="P367" s="1"/>
      <c r="Q367" s="1"/>
      <c r="R367" s="1"/>
      <c r="S367" s="1"/>
      <c r="T367" s="1"/>
      <c r="U367" s="1"/>
    </row>
    <row r="368" ht="15.75" customHeight="1" spans="1:21">
      <c r="A368" s="1"/>
      <c r="B368" s="1"/>
      <c r="C368" s="1"/>
      <c r="D368" s="1"/>
      <c r="E368" s="1"/>
      <c r="F368" s="1"/>
      <c r="G368" s="1"/>
      <c r="H368" s="1"/>
      <c r="I368" s="1"/>
      <c r="J368" s="1"/>
      <c r="K368" s="1"/>
      <c r="L368" s="1"/>
      <c r="M368" s="1"/>
      <c r="N368" s="1"/>
      <c r="O368" s="1"/>
      <c r="P368" s="1"/>
      <c r="Q368" s="1"/>
      <c r="R368" s="1"/>
      <c r="S368" s="1"/>
      <c r="T368" s="1"/>
      <c r="U368" s="1"/>
    </row>
    <row r="369" ht="15.75" customHeight="1" spans="1:21">
      <c r="A369" s="1"/>
      <c r="B369" s="1"/>
      <c r="C369" s="1"/>
      <c r="D369" s="1"/>
      <c r="E369" s="1"/>
      <c r="F369" s="1"/>
      <c r="G369" s="1"/>
      <c r="H369" s="1"/>
      <c r="I369" s="1"/>
      <c r="J369" s="1"/>
      <c r="K369" s="1"/>
      <c r="L369" s="1"/>
      <c r="M369" s="1"/>
      <c r="N369" s="1"/>
      <c r="O369" s="1"/>
      <c r="P369" s="1"/>
      <c r="Q369" s="1"/>
      <c r="R369" s="1"/>
      <c r="S369" s="1"/>
      <c r="T369" s="1"/>
      <c r="U369" s="1"/>
    </row>
    <row r="370" ht="15.75" customHeight="1" spans="1:21">
      <c r="A370" s="1"/>
      <c r="B370" s="1"/>
      <c r="C370" s="1"/>
      <c r="D370" s="1"/>
      <c r="E370" s="1"/>
      <c r="F370" s="1"/>
      <c r="G370" s="1"/>
      <c r="H370" s="1"/>
      <c r="I370" s="1"/>
      <c r="J370" s="1"/>
      <c r="K370" s="1"/>
      <c r="L370" s="1"/>
      <c r="M370" s="1"/>
      <c r="N370" s="1"/>
      <c r="O370" s="1"/>
      <c r="P370" s="1"/>
      <c r="Q370" s="1"/>
      <c r="R370" s="1"/>
      <c r="S370" s="1"/>
      <c r="T370" s="1"/>
      <c r="U370" s="1"/>
    </row>
    <row r="371" ht="15.75" customHeight="1" spans="1:21">
      <c r="A371" s="1"/>
      <c r="B371" s="1"/>
      <c r="C371" s="1"/>
      <c r="D371" s="1"/>
      <c r="E371" s="1"/>
      <c r="F371" s="1"/>
      <c r="G371" s="1"/>
      <c r="H371" s="1"/>
      <c r="I371" s="1"/>
      <c r="J371" s="1"/>
      <c r="K371" s="1"/>
      <c r="L371" s="1"/>
      <c r="M371" s="1"/>
      <c r="N371" s="1"/>
      <c r="O371" s="1"/>
      <c r="P371" s="1"/>
      <c r="Q371" s="1"/>
      <c r="R371" s="1"/>
      <c r="S371" s="1"/>
      <c r="T371" s="1"/>
      <c r="U371" s="1"/>
    </row>
    <row r="372" ht="15.75" customHeight="1" spans="1:21">
      <c r="A372" s="1"/>
      <c r="B372" s="1"/>
      <c r="C372" s="1"/>
      <c r="D372" s="1"/>
      <c r="E372" s="1"/>
      <c r="F372" s="1"/>
      <c r="G372" s="1"/>
      <c r="H372" s="1"/>
      <c r="I372" s="1"/>
      <c r="J372" s="1"/>
      <c r="K372" s="1"/>
      <c r="L372" s="1"/>
      <c r="M372" s="1"/>
      <c r="N372" s="1"/>
      <c r="O372" s="1"/>
      <c r="P372" s="1"/>
      <c r="Q372" s="1"/>
      <c r="R372" s="1"/>
      <c r="S372" s="1"/>
      <c r="T372" s="1"/>
      <c r="U372" s="1"/>
    </row>
    <row r="373" ht="15.75" customHeight="1" spans="1:21">
      <c r="A373" s="1"/>
      <c r="B373" s="1"/>
      <c r="C373" s="1"/>
      <c r="D373" s="1"/>
      <c r="E373" s="1"/>
      <c r="F373" s="1"/>
      <c r="G373" s="1"/>
      <c r="H373" s="1"/>
      <c r="I373" s="1"/>
      <c r="J373" s="1"/>
      <c r="K373" s="1"/>
      <c r="L373" s="1"/>
      <c r="M373" s="1"/>
      <c r="N373" s="1"/>
      <c r="O373" s="1"/>
      <c r="P373" s="1"/>
      <c r="Q373" s="1"/>
      <c r="R373" s="1"/>
      <c r="S373" s="1"/>
      <c r="T373" s="1"/>
      <c r="U373" s="1"/>
    </row>
    <row r="374" ht="15.75" customHeight="1" spans="1:21">
      <c r="A374" s="1"/>
      <c r="B374" s="1"/>
      <c r="C374" s="1"/>
      <c r="D374" s="1"/>
      <c r="E374" s="1"/>
      <c r="F374" s="1"/>
      <c r="G374" s="1"/>
      <c r="H374" s="1"/>
      <c r="I374" s="1"/>
      <c r="J374" s="1"/>
      <c r="K374" s="1"/>
      <c r="L374" s="1"/>
      <c r="M374" s="1"/>
      <c r="N374" s="1"/>
      <c r="O374" s="1"/>
      <c r="P374" s="1"/>
      <c r="Q374" s="1"/>
      <c r="R374" s="1"/>
      <c r="S374" s="1"/>
      <c r="T374" s="1"/>
      <c r="U374" s="1"/>
    </row>
    <row r="375" ht="15.75" customHeight="1" spans="1:21">
      <c r="A375" s="1"/>
      <c r="B375" s="1"/>
      <c r="C375" s="1"/>
      <c r="D375" s="1"/>
      <c r="E375" s="1"/>
      <c r="F375" s="1"/>
      <c r="G375" s="1"/>
      <c r="H375" s="1"/>
      <c r="I375" s="1"/>
      <c r="J375" s="1"/>
      <c r="K375" s="1"/>
      <c r="L375" s="1"/>
      <c r="M375" s="1"/>
      <c r="N375" s="1"/>
      <c r="O375" s="1"/>
      <c r="P375" s="1"/>
      <c r="Q375" s="1"/>
      <c r="R375" s="1"/>
      <c r="S375" s="1"/>
      <c r="T375" s="1"/>
      <c r="U375" s="1"/>
    </row>
    <row r="376" ht="15.75" customHeight="1" spans="1:21">
      <c r="A376" s="1"/>
      <c r="B376" s="1"/>
      <c r="C376" s="1"/>
      <c r="D376" s="1"/>
      <c r="E376" s="1"/>
      <c r="F376" s="1"/>
      <c r="G376" s="1"/>
      <c r="H376" s="1"/>
      <c r="I376" s="1"/>
      <c r="J376" s="1"/>
      <c r="K376" s="1"/>
      <c r="L376" s="1"/>
      <c r="M376" s="1"/>
      <c r="N376" s="1"/>
      <c r="O376" s="1"/>
      <c r="P376" s="1"/>
      <c r="Q376" s="1"/>
      <c r="R376" s="1"/>
      <c r="S376" s="1"/>
      <c r="T376" s="1"/>
      <c r="U376" s="1"/>
    </row>
    <row r="377" ht="15.75" customHeight="1" spans="1:21">
      <c r="A377" s="1"/>
      <c r="B377" s="1"/>
      <c r="C377" s="1"/>
      <c r="D377" s="1"/>
      <c r="E377" s="1"/>
      <c r="F377" s="1"/>
      <c r="G377" s="1"/>
      <c r="H377" s="1"/>
      <c r="I377" s="1"/>
      <c r="J377" s="1"/>
      <c r="K377" s="1"/>
      <c r="L377" s="1"/>
      <c r="M377" s="1"/>
      <c r="N377" s="1"/>
      <c r="O377" s="1"/>
      <c r="P377" s="1"/>
      <c r="Q377" s="1"/>
      <c r="R377" s="1"/>
      <c r="S377" s="1"/>
      <c r="T377" s="1"/>
      <c r="U377" s="1"/>
    </row>
    <row r="378" ht="15.75" customHeight="1" spans="1:21">
      <c r="A378" s="1"/>
      <c r="B378" s="1"/>
      <c r="C378" s="1"/>
      <c r="D378" s="1"/>
      <c r="E378" s="1"/>
      <c r="F378" s="1"/>
      <c r="G378" s="1"/>
      <c r="H378" s="1"/>
      <c r="I378" s="1"/>
      <c r="J378" s="1"/>
      <c r="K378" s="1"/>
      <c r="L378" s="1"/>
      <c r="M378" s="1"/>
      <c r="N378" s="1"/>
      <c r="O378" s="1"/>
      <c r="P378" s="1"/>
      <c r="Q378" s="1"/>
      <c r="R378" s="1"/>
      <c r="S378" s="1"/>
      <c r="T378" s="1"/>
      <c r="U378" s="1"/>
    </row>
    <row r="379" ht="15.75" customHeight="1" spans="1:21">
      <c r="A379" s="1"/>
      <c r="B379" s="1"/>
      <c r="C379" s="1"/>
      <c r="D379" s="1"/>
      <c r="E379" s="1"/>
      <c r="F379" s="1"/>
      <c r="G379" s="1"/>
      <c r="H379" s="1"/>
      <c r="I379" s="1"/>
      <c r="J379" s="1"/>
      <c r="K379" s="1"/>
      <c r="L379" s="1"/>
      <c r="M379" s="1"/>
      <c r="N379" s="1"/>
      <c r="O379" s="1"/>
      <c r="P379" s="1"/>
      <c r="Q379" s="1"/>
      <c r="R379" s="1"/>
      <c r="S379" s="1"/>
      <c r="T379" s="1"/>
      <c r="U379" s="1"/>
    </row>
    <row r="380" ht="15.75" customHeight="1" spans="1:21">
      <c r="A380" s="1"/>
      <c r="B380" s="1"/>
      <c r="C380" s="1"/>
      <c r="D380" s="1"/>
      <c r="E380" s="1"/>
      <c r="F380" s="1"/>
      <c r="G380" s="1"/>
      <c r="H380" s="1"/>
      <c r="I380" s="1"/>
      <c r="J380" s="1"/>
      <c r="K380" s="1"/>
      <c r="L380" s="1"/>
      <c r="M380" s="1"/>
      <c r="N380" s="1"/>
      <c r="O380" s="1"/>
      <c r="P380" s="1"/>
      <c r="Q380" s="1"/>
      <c r="R380" s="1"/>
      <c r="S380" s="1"/>
      <c r="T380" s="1"/>
      <c r="U380" s="1"/>
    </row>
    <row r="381" ht="15.75" customHeight="1" spans="1:21">
      <c r="A381" s="1"/>
      <c r="B381" s="1"/>
      <c r="C381" s="1"/>
      <c r="D381" s="1"/>
      <c r="E381" s="1"/>
      <c r="F381" s="1"/>
      <c r="G381" s="1"/>
      <c r="H381" s="1"/>
      <c r="I381" s="1"/>
      <c r="J381" s="1"/>
      <c r="K381" s="1"/>
      <c r="L381" s="1"/>
      <c r="M381" s="1"/>
      <c r="N381" s="1"/>
      <c r="O381" s="1"/>
      <c r="P381" s="1"/>
      <c r="Q381" s="1"/>
      <c r="R381" s="1"/>
      <c r="S381" s="1"/>
      <c r="T381" s="1"/>
      <c r="U381" s="1"/>
    </row>
    <row r="382" ht="15.75" customHeight="1" spans="1:21">
      <c r="A382" s="1"/>
      <c r="B382" s="1"/>
      <c r="C382" s="1"/>
      <c r="D382" s="1"/>
      <c r="E382" s="1"/>
      <c r="F382" s="1"/>
      <c r="G382" s="1"/>
      <c r="H382" s="1"/>
      <c r="I382" s="1"/>
      <c r="J382" s="1"/>
      <c r="K382" s="1"/>
      <c r="L382" s="1"/>
      <c r="M382" s="1"/>
      <c r="N382" s="1"/>
      <c r="O382" s="1"/>
      <c r="P382" s="1"/>
      <c r="Q382" s="1"/>
      <c r="R382" s="1"/>
      <c r="S382" s="1"/>
      <c r="T382" s="1"/>
      <c r="U382" s="1"/>
    </row>
    <row r="383" ht="15.75" customHeight="1" spans="1:21">
      <c r="A383" s="1"/>
      <c r="B383" s="1"/>
      <c r="C383" s="1"/>
      <c r="D383" s="1"/>
      <c r="E383" s="1"/>
      <c r="F383" s="1"/>
      <c r="G383" s="1"/>
      <c r="H383" s="1"/>
      <c r="I383" s="1"/>
      <c r="J383" s="1"/>
      <c r="K383" s="1"/>
      <c r="L383" s="1"/>
      <c r="M383" s="1"/>
      <c r="N383" s="1"/>
      <c r="O383" s="1"/>
      <c r="P383" s="1"/>
      <c r="Q383" s="1"/>
      <c r="R383" s="1"/>
      <c r="S383" s="1"/>
      <c r="T383" s="1"/>
      <c r="U383" s="1"/>
    </row>
    <row r="384" ht="15.75" customHeight="1" spans="1:21">
      <c r="A384" s="1"/>
      <c r="B384" s="1"/>
      <c r="C384" s="1"/>
      <c r="D384" s="1"/>
      <c r="E384" s="1"/>
      <c r="F384" s="1"/>
      <c r="G384" s="1"/>
      <c r="H384" s="1"/>
      <c r="I384" s="1"/>
      <c r="J384" s="1"/>
      <c r="K384" s="1"/>
      <c r="L384" s="1"/>
      <c r="M384" s="1"/>
      <c r="N384" s="1"/>
      <c r="O384" s="1"/>
      <c r="P384" s="1"/>
      <c r="Q384" s="1"/>
      <c r="R384" s="1"/>
      <c r="S384" s="1"/>
      <c r="T384" s="1"/>
      <c r="U384" s="1"/>
    </row>
    <row r="385" ht="15.75" customHeight="1" spans="1:21">
      <c r="A385" s="1"/>
      <c r="B385" s="1"/>
      <c r="C385" s="1"/>
      <c r="D385" s="1"/>
      <c r="E385" s="1"/>
      <c r="F385" s="1"/>
      <c r="G385" s="1"/>
      <c r="H385" s="1"/>
      <c r="I385" s="1"/>
      <c r="J385" s="1"/>
      <c r="K385" s="1"/>
      <c r="L385" s="1"/>
      <c r="M385" s="1"/>
      <c r="N385" s="1"/>
      <c r="O385" s="1"/>
      <c r="P385" s="1"/>
      <c r="Q385" s="1"/>
      <c r="R385" s="1"/>
      <c r="S385" s="1"/>
      <c r="T385" s="1"/>
      <c r="U385" s="1"/>
    </row>
    <row r="386" ht="15.75" customHeight="1" spans="1:21">
      <c r="A386" s="1"/>
      <c r="B386" s="1"/>
      <c r="C386" s="1"/>
      <c r="D386" s="1"/>
      <c r="E386" s="1"/>
      <c r="F386" s="1"/>
      <c r="G386" s="1"/>
      <c r="H386" s="1"/>
      <c r="I386" s="1"/>
      <c r="J386" s="1"/>
      <c r="K386" s="1"/>
      <c r="L386" s="1"/>
      <c r="M386" s="1"/>
      <c r="N386" s="1"/>
      <c r="O386" s="1"/>
      <c r="P386" s="1"/>
      <c r="Q386" s="1"/>
      <c r="R386" s="1"/>
      <c r="S386" s="1"/>
      <c r="T386" s="1"/>
      <c r="U386" s="1"/>
    </row>
    <row r="387" ht="15.75" customHeight="1" spans="1:21">
      <c r="A387" s="1"/>
      <c r="B387" s="1"/>
      <c r="C387" s="1"/>
      <c r="D387" s="1"/>
      <c r="E387" s="1"/>
      <c r="F387" s="1"/>
      <c r="G387" s="1"/>
      <c r="H387" s="1"/>
      <c r="I387" s="1"/>
      <c r="J387" s="1"/>
      <c r="K387" s="1"/>
      <c r="L387" s="1"/>
      <c r="M387" s="1"/>
      <c r="N387" s="1"/>
      <c r="O387" s="1"/>
      <c r="P387" s="1"/>
      <c r="Q387" s="1"/>
      <c r="R387" s="1"/>
      <c r="S387" s="1"/>
      <c r="T387" s="1"/>
      <c r="U387" s="1"/>
    </row>
    <row r="388" ht="15.75" customHeight="1" spans="1:21">
      <c r="A388" s="1"/>
      <c r="B388" s="1"/>
      <c r="C388" s="1"/>
      <c r="D388" s="1"/>
      <c r="E388" s="1"/>
      <c r="F388" s="1"/>
      <c r="G388" s="1"/>
      <c r="H388" s="1"/>
      <c r="I388" s="1"/>
      <c r="J388" s="1"/>
      <c r="K388" s="1"/>
      <c r="L388" s="1"/>
      <c r="M388" s="1"/>
      <c r="N388" s="1"/>
      <c r="O388" s="1"/>
      <c r="P388" s="1"/>
      <c r="Q388" s="1"/>
      <c r="R388" s="1"/>
      <c r="S388" s="1"/>
      <c r="T388" s="1"/>
      <c r="U388" s="1"/>
    </row>
    <row r="389" ht="15.75" customHeight="1" spans="1:21">
      <c r="A389" s="1"/>
      <c r="B389" s="1"/>
      <c r="C389" s="1"/>
      <c r="D389" s="1"/>
      <c r="E389" s="1"/>
      <c r="F389" s="1"/>
      <c r="G389" s="1"/>
      <c r="H389" s="1"/>
      <c r="I389" s="1"/>
      <c r="J389" s="1"/>
      <c r="K389" s="1"/>
      <c r="L389" s="1"/>
      <c r="M389" s="1"/>
      <c r="N389" s="1"/>
      <c r="O389" s="1"/>
      <c r="P389" s="1"/>
      <c r="Q389" s="1"/>
      <c r="R389" s="1"/>
      <c r="S389" s="1"/>
      <c r="T389" s="1"/>
      <c r="U389" s="1"/>
    </row>
    <row r="390" ht="15.75" customHeight="1" spans="1:21">
      <c r="A390" s="1"/>
      <c r="B390" s="1"/>
      <c r="C390" s="1"/>
      <c r="D390" s="1"/>
      <c r="E390" s="1"/>
      <c r="F390" s="1"/>
      <c r="G390" s="1"/>
      <c r="H390" s="1"/>
      <c r="I390" s="1"/>
      <c r="J390" s="1"/>
      <c r="K390" s="1"/>
      <c r="L390" s="1"/>
      <c r="M390" s="1"/>
      <c r="N390" s="1"/>
      <c r="O390" s="1"/>
      <c r="P390" s="1"/>
      <c r="Q390" s="1"/>
      <c r="R390" s="1"/>
      <c r="S390" s="1"/>
      <c r="T390" s="1"/>
      <c r="U390" s="1"/>
    </row>
    <row r="391" ht="15.75" customHeight="1" spans="1:21">
      <c r="A391" s="1"/>
      <c r="B391" s="1"/>
      <c r="C391" s="1"/>
      <c r="D391" s="1"/>
      <c r="E391" s="1"/>
      <c r="F391" s="1"/>
      <c r="G391" s="1"/>
      <c r="H391" s="1"/>
      <c r="I391" s="1"/>
      <c r="J391" s="1"/>
      <c r="K391" s="1"/>
      <c r="L391" s="1"/>
      <c r="M391" s="1"/>
      <c r="N391" s="1"/>
      <c r="O391" s="1"/>
      <c r="P391" s="1"/>
      <c r="Q391" s="1"/>
      <c r="R391" s="1"/>
      <c r="S391" s="1"/>
      <c r="T391" s="1"/>
      <c r="U391" s="1"/>
    </row>
    <row r="392" ht="15.75" customHeight="1" spans="1:21">
      <c r="A392" s="1"/>
      <c r="B392" s="1"/>
      <c r="C392" s="1"/>
      <c r="D392" s="1"/>
      <c r="E392" s="1"/>
      <c r="F392" s="1"/>
      <c r="G392" s="1"/>
      <c r="H392" s="1"/>
      <c r="I392" s="1"/>
      <c r="J392" s="1"/>
      <c r="K392" s="1"/>
      <c r="L392" s="1"/>
      <c r="M392" s="1"/>
      <c r="N392" s="1"/>
      <c r="O392" s="1"/>
      <c r="P392" s="1"/>
      <c r="Q392" s="1"/>
      <c r="R392" s="1"/>
      <c r="S392" s="1"/>
      <c r="T392" s="1"/>
      <c r="U392" s="1"/>
    </row>
    <row r="393" ht="15.75" customHeight="1" spans="1:21">
      <c r="A393" s="1"/>
      <c r="B393" s="1"/>
      <c r="C393" s="1"/>
      <c r="D393" s="1"/>
      <c r="E393" s="1"/>
      <c r="F393" s="1"/>
      <c r="G393" s="1"/>
      <c r="H393" s="1"/>
      <c r="I393" s="1"/>
      <c r="J393" s="1"/>
      <c r="K393" s="1"/>
      <c r="L393" s="1"/>
      <c r="M393" s="1"/>
      <c r="N393" s="1"/>
      <c r="O393" s="1"/>
      <c r="P393" s="1"/>
      <c r="Q393" s="1"/>
      <c r="R393" s="1"/>
      <c r="S393" s="1"/>
      <c r="T393" s="1"/>
      <c r="U393" s="1"/>
    </row>
    <row r="394" ht="15.75" customHeight="1" spans="1:21">
      <c r="A394" s="1"/>
      <c r="B394" s="1"/>
      <c r="C394" s="1"/>
      <c r="D394" s="1"/>
      <c r="E394" s="1"/>
      <c r="F394" s="1"/>
      <c r="G394" s="1"/>
      <c r="H394" s="1"/>
      <c r="I394" s="1"/>
      <c r="J394" s="1"/>
      <c r="K394" s="1"/>
      <c r="L394" s="1"/>
      <c r="M394" s="1"/>
      <c r="N394" s="1"/>
      <c r="O394" s="1"/>
      <c r="P394" s="1"/>
      <c r="Q394" s="1"/>
      <c r="R394" s="1"/>
      <c r="S394" s="1"/>
      <c r="T394" s="1"/>
      <c r="U394" s="1"/>
    </row>
    <row r="395" ht="15.75" customHeight="1" spans="1:21">
      <c r="A395" s="1"/>
      <c r="B395" s="1"/>
      <c r="C395" s="1"/>
      <c r="D395" s="1"/>
      <c r="E395" s="1"/>
      <c r="F395" s="1"/>
      <c r="G395" s="1"/>
      <c r="H395" s="1"/>
      <c r="I395" s="1"/>
      <c r="J395" s="1"/>
      <c r="K395" s="1"/>
      <c r="L395" s="1"/>
      <c r="M395" s="1"/>
      <c r="N395" s="1"/>
      <c r="O395" s="1"/>
      <c r="P395" s="1"/>
      <c r="Q395" s="1"/>
      <c r="R395" s="1"/>
      <c r="S395" s="1"/>
      <c r="T395" s="1"/>
      <c r="U395" s="1"/>
    </row>
    <row r="396" ht="15.75" customHeight="1" spans="1:21">
      <c r="A396" s="1"/>
      <c r="B396" s="1"/>
      <c r="C396" s="1"/>
      <c r="D396" s="1"/>
      <c r="E396" s="1"/>
      <c r="F396" s="1"/>
      <c r="G396" s="1"/>
      <c r="H396" s="1"/>
      <c r="I396" s="1"/>
      <c r="J396" s="1"/>
      <c r="K396" s="1"/>
      <c r="L396" s="1"/>
      <c r="M396" s="1"/>
      <c r="N396" s="1"/>
      <c r="O396" s="1"/>
      <c r="P396" s="1"/>
      <c r="Q396" s="1"/>
      <c r="R396" s="1"/>
      <c r="S396" s="1"/>
      <c r="T396" s="1"/>
      <c r="U396" s="1"/>
    </row>
    <row r="397" ht="15.75" customHeight="1" spans="1:21">
      <c r="A397" s="1"/>
      <c r="B397" s="1"/>
      <c r="C397" s="1"/>
      <c r="D397" s="1"/>
      <c r="E397" s="1"/>
      <c r="F397" s="1"/>
      <c r="G397" s="1"/>
      <c r="H397" s="1"/>
      <c r="I397" s="1"/>
      <c r="J397" s="1"/>
      <c r="K397" s="1"/>
      <c r="L397" s="1"/>
      <c r="M397" s="1"/>
      <c r="N397" s="1"/>
      <c r="O397" s="1"/>
      <c r="P397" s="1"/>
      <c r="Q397" s="1"/>
      <c r="R397" s="1"/>
      <c r="S397" s="1"/>
      <c r="T397" s="1"/>
      <c r="U397" s="1"/>
    </row>
    <row r="398" ht="15.75" customHeight="1" spans="1:21">
      <c r="A398" s="1"/>
      <c r="B398" s="1"/>
      <c r="C398" s="1"/>
      <c r="D398" s="1"/>
      <c r="E398" s="1"/>
      <c r="F398" s="1"/>
      <c r="G398" s="1"/>
      <c r="H398" s="1"/>
      <c r="I398" s="1"/>
      <c r="J398" s="1"/>
      <c r="K398" s="1"/>
      <c r="L398" s="1"/>
      <c r="M398" s="1"/>
      <c r="N398" s="1"/>
      <c r="O398" s="1"/>
      <c r="P398" s="1"/>
      <c r="Q398" s="1"/>
      <c r="R398" s="1"/>
      <c r="S398" s="1"/>
      <c r="T398" s="1"/>
      <c r="U398" s="1"/>
    </row>
    <row r="399" ht="15.75" customHeight="1" spans="1:21">
      <c r="A399" s="1"/>
      <c r="B399" s="1"/>
      <c r="C399" s="1"/>
      <c r="D399" s="1"/>
      <c r="E399" s="1"/>
      <c r="F399" s="1"/>
      <c r="G399" s="1"/>
      <c r="H399" s="1"/>
      <c r="I399" s="1"/>
      <c r="J399" s="1"/>
      <c r="K399" s="1"/>
      <c r="L399" s="1"/>
      <c r="M399" s="1"/>
      <c r="N399" s="1"/>
      <c r="O399" s="1"/>
      <c r="P399" s="1"/>
      <c r="Q399" s="1"/>
      <c r="R399" s="1"/>
      <c r="S399" s="1"/>
      <c r="T399" s="1"/>
      <c r="U399" s="1"/>
    </row>
    <row r="400" ht="15.75" customHeight="1" spans="1:21">
      <c r="A400" s="1"/>
      <c r="B400" s="1"/>
      <c r="C400" s="1"/>
      <c r="D400" s="1"/>
      <c r="E400" s="1"/>
      <c r="F400" s="1"/>
      <c r="G400" s="1"/>
      <c r="H400" s="1"/>
      <c r="I400" s="1"/>
      <c r="J400" s="1"/>
      <c r="K400" s="1"/>
      <c r="L400" s="1"/>
      <c r="M400" s="1"/>
      <c r="N400" s="1"/>
      <c r="O400" s="1"/>
      <c r="P400" s="1"/>
      <c r="Q400" s="1"/>
      <c r="R400" s="1"/>
      <c r="S400" s="1"/>
      <c r="T400" s="1"/>
      <c r="U400" s="1"/>
    </row>
    <row r="401" ht="15.75" customHeight="1" spans="1:21">
      <c r="A401" s="1"/>
      <c r="B401" s="1"/>
      <c r="C401" s="1"/>
      <c r="D401" s="1"/>
      <c r="E401" s="1"/>
      <c r="F401" s="1"/>
      <c r="G401" s="1"/>
      <c r="H401" s="1"/>
      <c r="I401" s="1"/>
      <c r="J401" s="1"/>
      <c r="K401" s="1"/>
      <c r="L401" s="1"/>
      <c r="M401" s="1"/>
      <c r="N401" s="1"/>
      <c r="O401" s="1"/>
      <c r="P401" s="1"/>
      <c r="Q401" s="1"/>
      <c r="R401" s="1"/>
      <c r="S401" s="1"/>
      <c r="T401" s="1"/>
      <c r="U401" s="1"/>
    </row>
    <row r="402" ht="15.75" customHeight="1" spans="1:21">
      <c r="A402" s="1"/>
      <c r="B402" s="1"/>
      <c r="C402" s="1"/>
      <c r="D402" s="1"/>
      <c r="E402" s="1"/>
      <c r="F402" s="1"/>
      <c r="G402" s="1"/>
      <c r="H402" s="1"/>
      <c r="I402" s="1"/>
      <c r="J402" s="1"/>
      <c r="K402" s="1"/>
      <c r="L402" s="1"/>
      <c r="M402" s="1"/>
      <c r="N402" s="1"/>
      <c r="O402" s="1"/>
      <c r="P402" s="1"/>
      <c r="Q402" s="1"/>
      <c r="R402" s="1"/>
      <c r="S402" s="1"/>
      <c r="T402" s="1"/>
      <c r="U402" s="1"/>
    </row>
    <row r="403" ht="15.75" customHeight="1" spans="1:21">
      <c r="A403" s="1"/>
      <c r="B403" s="1"/>
      <c r="C403" s="1"/>
      <c r="D403" s="1"/>
      <c r="E403" s="1"/>
      <c r="F403" s="1"/>
      <c r="G403" s="1"/>
      <c r="H403" s="1"/>
      <c r="I403" s="1"/>
      <c r="J403" s="1"/>
      <c r="K403" s="1"/>
      <c r="L403" s="1"/>
      <c r="M403" s="1"/>
      <c r="N403" s="1"/>
      <c r="O403" s="1"/>
      <c r="P403" s="1"/>
      <c r="Q403" s="1"/>
      <c r="R403" s="1"/>
      <c r="S403" s="1"/>
      <c r="T403" s="1"/>
      <c r="U403" s="1"/>
    </row>
    <row r="404" ht="15.75" customHeight="1" spans="1:21">
      <c r="A404" s="1"/>
      <c r="B404" s="1"/>
      <c r="C404" s="1"/>
      <c r="D404" s="1"/>
      <c r="E404" s="1"/>
      <c r="F404" s="1"/>
      <c r="G404" s="1"/>
      <c r="H404" s="1"/>
      <c r="I404" s="1"/>
      <c r="J404" s="1"/>
      <c r="K404" s="1"/>
      <c r="L404" s="1"/>
      <c r="M404" s="1"/>
      <c r="N404" s="1"/>
      <c r="O404" s="1"/>
      <c r="P404" s="1"/>
      <c r="Q404" s="1"/>
      <c r="R404" s="1"/>
      <c r="S404" s="1"/>
      <c r="T404" s="1"/>
      <c r="U404" s="1"/>
    </row>
    <row r="405" ht="15.75" customHeight="1" spans="1:21">
      <c r="A405" s="1"/>
      <c r="B405" s="1"/>
      <c r="C405" s="1"/>
      <c r="D405" s="1"/>
      <c r="E405" s="1"/>
      <c r="F405" s="1"/>
      <c r="G405" s="1"/>
      <c r="H405" s="1"/>
      <c r="I405" s="1"/>
      <c r="J405" s="1"/>
      <c r="K405" s="1"/>
      <c r="L405" s="1"/>
      <c r="M405" s="1"/>
      <c r="N405" s="1"/>
      <c r="O405" s="1"/>
      <c r="P405" s="1"/>
      <c r="Q405" s="1"/>
      <c r="R405" s="1"/>
      <c r="S405" s="1"/>
      <c r="T405" s="1"/>
      <c r="U405" s="1"/>
    </row>
    <row r="406" ht="15.75" customHeight="1" spans="1:21">
      <c r="A406" s="1"/>
      <c r="B406" s="1"/>
      <c r="C406" s="1"/>
      <c r="D406" s="1"/>
      <c r="E406" s="1"/>
      <c r="F406" s="1"/>
      <c r="G406" s="1"/>
      <c r="H406" s="1"/>
      <c r="I406" s="1"/>
      <c r="J406" s="1"/>
      <c r="K406" s="1"/>
      <c r="L406" s="1"/>
      <c r="M406" s="1"/>
      <c r="N406" s="1"/>
      <c r="O406" s="1"/>
      <c r="P406" s="1"/>
      <c r="Q406" s="1"/>
      <c r="R406" s="1"/>
      <c r="S406" s="1"/>
      <c r="T406" s="1"/>
      <c r="U406" s="1"/>
    </row>
    <row r="407" ht="15.75" customHeight="1" spans="1:21">
      <c r="A407" s="1"/>
      <c r="B407" s="1"/>
      <c r="C407" s="1"/>
      <c r="D407" s="1"/>
      <c r="E407" s="1"/>
      <c r="F407" s="1"/>
      <c r="G407" s="1"/>
      <c r="H407" s="1"/>
      <c r="I407" s="1"/>
      <c r="J407" s="1"/>
      <c r="K407" s="1"/>
      <c r="L407" s="1"/>
      <c r="M407" s="1"/>
      <c r="N407" s="1"/>
      <c r="O407" s="1"/>
      <c r="P407" s="1"/>
      <c r="Q407" s="1"/>
      <c r="R407" s="1"/>
      <c r="S407" s="1"/>
      <c r="T407" s="1"/>
      <c r="U407" s="1"/>
    </row>
    <row r="408" ht="15.75" customHeight="1" spans="1:21">
      <c r="A408" s="1"/>
      <c r="B408" s="1"/>
      <c r="C408" s="1"/>
      <c r="D408" s="1"/>
      <c r="E408" s="1"/>
      <c r="F408" s="1"/>
      <c r="G408" s="1"/>
      <c r="H408" s="1"/>
      <c r="I408" s="1"/>
      <c r="J408" s="1"/>
      <c r="K408" s="1"/>
      <c r="L408" s="1"/>
      <c r="M408" s="1"/>
      <c r="N408" s="1"/>
      <c r="O408" s="1"/>
      <c r="P408" s="1"/>
      <c r="Q408" s="1"/>
      <c r="R408" s="1"/>
      <c r="S408" s="1"/>
      <c r="T408" s="1"/>
      <c r="U408" s="1"/>
    </row>
    <row r="409" ht="15.75" customHeight="1" spans="1:21">
      <c r="A409" s="1"/>
      <c r="B409" s="1"/>
      <c r="C409" s="1"/>
      <c r="D409" s="1"/>
      <c r="E409" s="1"/>
      <c r="F409" s="1"/>
      <c r="G409" s="1"/>
      <c r="H409" s="1"/>
      <c r="I409" s="1"/>
      <c r="J409" s="1"/>
      <c r="K409" s="1"/>
      <c r="L409" s="1"/>
      <c r="M409" s="1"/>
      <c r="N409" s="1"/>
      <c r="O409" s="1"/>
      <c r="P409" s="1"/>
      <c r="Q409" s="1"/>
      <c r="R409" s="1"/>
      <c r="S409" s="1"/>
      <c r="T409" s="1"/>
      <c r="U409" s="1"/>
    </row>
    <row r="410" ht="15.75" customHeight="1" spans="1:21">
      <c r="A410" s="1"/>
      <c r="B410" s="1"/>
      <c r="C410" s="1"/>
      <c r="D410" s="1"/>
      <c r="E410" s="1"/>
      <c r="F410" s="1"/>
      <c r="G410" s="1"/>
      <c r="H410" s="1"/>
      <c r="I410" s="1"/>
      <c r="J410" s="1"/>
      <c r="K410" s="1"/>
      <c r="L410" s="1"/>
      <c r="M410" s="1"/>
      <c r="N410" s="1"/>
      <c r="O410" s="1"/>
      <c r="P410" s="1"/>
      <c r="Q410" s="1"/>
      <c r="R410" s="1"/>
      <c r="S410" s="1"/>
      <c r="T410" s="1"/>
      <c r="U410" s="1"/>
    </row>
    <row r="411" ht="15.75" customHeight="1" spans="1:21">
      <c r="A411" s="1"/>
      <c r="B411" s="1"/>
      <c r="C411" s="1"/>
      <c r="D411" s="1"/>
      <c r="E411" s="1"/>
      <c r="F411" s="1"/>
      <c r="G411" s="1"/>
      <c r="H411" s="1"/>
      <c r="I411" s="1"/>
      <c r="J411" s="1"/>
      <c r="K411" s="1"/>
      <c r="L411" s="1"/>
      <c r="M411" s="1"/>
      <c r="N411" s="1"/>
      <c r="O411" s="1"/>
      <c r="P411" s="1"/>
      <c r="Q411" s="1"/>
      <c r="R411" s="1"/>
      <c r="S411" s="1"/>
      <c r="T411" s="1"/>
      <c r="U411" s="1"/>
    </row>
    <row r="412" ht="15.75" customHeight="1" spans="1:21">
      <c r="A412" s="1"/>
      <c r="B412" s="1"/>
      <c r="C412" s="1"/>
      <c r="D412" s="1"/>
      <c r="E412" s="1"/>
      <c r="F412" s="1"/>
      <c r="G412" s="1"/>
      <c r="H412" s="1"/>
      <c r="I412" s="1"/>
      <c r="J412" s="1"/>
      <c r="K412" s="1"/>
      <c r="L412" s="1"/>
      <c r="M412" s="1"/>
      <c r="N412" s="1"/>
      <c r="O412" s="1"/>
      <c r="P412" s="1"/>
      <c r="Q412" s="1"/>
      <c r="R412" s="1"/>
      <c r="S412" s="1"/>
      <c r="T412" s="1"/>
      <c r="U412" s="1"/>
    </row>
    <row r="413" ht="15.75" customHeight="1" spans="1:21">
      <c r="A413" s="1"/>
      <c r="B413" s="1"/>
      <c r="C413" s="1"/>
      <c r="D413" s="1"/>
      <c r="E413" s="1"/>
      <c r="F413" s="1"/>
      <c r="G413" s="1"/>
      <c r="H413" s="1"/>
      <c r="I413" s="1"/>
      <c r="J413" s="1"/>
      <c r="K413" s="1"/>
      <c r="L413" s="1"/>
      <c r="M413" s="1"/>
      <c r="N413" s="1"/>
      <c r="O413" s="1"/>
      <c r="P413" s="1"/>
      <c r="Q413" s="1"/>
      <c r="R413" s="1"/>
      <c r="S413" s="1"/>
      <c r="T413" s="1"/>
      <c r="U413" s="1"/>
    </row>
    <row r="414" ht="15.75" customHeight="1" spans="1:21">
      <c r="A414" s="1"/>
      <c r="B414" s="1"/>
      <c r="C414" s="1"/>
      <c r="D414" s="1"/>
      <c r="E414" s="1"/>
      <c r="F414" s="1"/>
      <c r="G414" s="1"/>
      <c r="H414" s="1"/>
      <c r="I414" s="1"/>
      <c r="J414" s="1"/>
      <c r="K414" s="1"/>
      <c r="L414" s="1"/>
      <c r="M414" s="1"/>
      <c r="N414" s="1"/>
      <c r="O414" s="1"/>
      <c r="P414" s="1"/>
      <c r="Q414" s="1"/>
      <c r="R414" s="1"/>
      <c r="S414" s="1"/>
      <c r="T414" s="1"/>
      <c r="U414" s="1"/>
    </row>
    <row r="415" ht="15.75" customHeight="1" spans="1:21">
      <c r="A415" s="1"/>
      <c r="B415" s="1"/>
      <c r="C415" s="1"/>
      <c r="D415" s="1"/>
      <c r="E415" s="1"/>
      <c r="F415" s="1"/>
      <c r="G415" s="1"/>
      <c r="H415" s="1"/>
      <c r="I415" s="1"/>
      <c r="J415" s="1"/>
      <c r="K415" s="1"/>
      <c r="L415" s="1"/>
      <c r="M415" s="1"/>
      <c r="N415" s="1"/>
      <c r="O415" s="1"/>
      <c r="P415" s="1"/>
      <c r="Q415" s="1"/>
      <c r="R415" s="1"/>
      <c r="S415" s="1"/>
      <c r="T415" s="1"/>
      <c r="U415" s="1"/>
    </row>
    <row r="416" ht="15.75" customHeight="1" spans="1:21">
      <c r="A416" s="1"/>
      <c r="B416" s="1"/>
      <c r="C416" s="1"/>
      <c r="D416" s="1"/>
      <c r="E416" s="1"/>
      <c r="F416" s="1"/>
      <c r="G416" s="1"/>
      <c r="H416" s="1"/>
      <c r="I416" s="1"/>
      <c r="J416" s="1"/>
      <c r="K416" s="1"/>
      <c r="L416" s="1"/>
      <c r="M416" s="1"/>
      <c r="N416" s="1"/>
      <c r="O416" s="1"/>
      <c r="P416" s="1"/>
      <c r="Q416" s="1"/>
      <c r="R416" s="1"/>
      <c r="S416" s="1"/>
      <c r="T416" s="1"/>
      <c r="U416" s="1"/>
    </row>
    <row r="417" ht="15.75" customHeight="1" spans="1:21">
      <c r="A417" s="1"/>
      <c r="B417" s="1"/>
      <c r="C417" s="1"/>
      <c r="D417" s="1"/>
      <c r="E417" s="1"/>
      <c r="F417" s="1"/>
      <c r="G417" s="1"/>
      <c r="H417" s="1"/>
      <c r="I417" s="1"/>
      <c r="J417" s="1"/>
      <c r="K417" s="1"/>
      <c r="L417" s="1"/>
      <c r="M417" s="1"/>
      <c r="N417" s="1"/>
      <c r="O417" s="1"/>
      <c r="P417" s="1"/>
      <c r="Q417" s="1"/>
      <c r="R417" s="1"/>
      <c r="S417" s="1"/>
      <c r="T417" s="1"/>
      <c r="U417" s="1"/>
    </row>
    <row r="418" ht="15.75" customHeight="1" spans="1:21">
      <c r="A418" s="1"/>
      <c r="B418" s="1"/>
      <c r="C418" s="1"/>
      <c r="D418" s="1"/>
      <c r="E418" s="1"/>
      <c r="F418" s="1"/>
      <c r="G418" s="1"/>
      <c r="H418" s="1"/>
      <c r="I418" s="1"/>
      <c r="J418" s="1"/>
      <c r="K418" s="1"/>
      <c r="L418" s="1"/>
      <c r="M418" s="1"/>
      <c r="N418" s="1"/>
      <c r="O418" s="1"/>
      <c r="P418" s="1"/>
      <c r="Q418" s="1"/>
      <c r="R418" s="1"/>
      <c r="S418" s="1"/>
      <c r="T418" s="1"/>
      <c r="U418" s="1"/>
    </row>
    <row r="419" ht="15.75" customHeight="1" spans="1:21">
      <c r="A419" s="1"/>
      <c r="B419" s="1"/>
      <c r="C419" s="1"/>
      <c r="D419" s="1"/>
      <c r="E419" s="1"/>
      <c r="F419" s="1"/>
      <c r="G419" s="1"/>
      <c r="H419" s="1"/>
      <c r="I419" s="1"/>
      <c r="J419" s="1"/>
      <c r="K419" s="1"/>
      <c r="L419" s="1"/>
      <c r="M419" s="1"/>
      <c r="N419" s="1"/>
      <c r="O419" s="1"/>
      <c r="P419" s="1"/>
      <c r="Q419" s="1"/>
      <c r="R419" s="1"/>
      <c r="S419" s="1"/>
      <c r="T419" s="1"/>
      <c r="U419" s="1"/>
    </row>
    <row r="420" ht="15.75" customHeight="1" spans="1:21">
      <c r="A420" s="1"/>
      <c r="B420" s="1"/>
      <c r="C420" s="1"/>
      <c r="D420" s="1"/>
      <c r="E420" s="1"/>
      <c r="F420" s="1"/>
      <c r="G420" s="1"/>
      <c r="H420" s="1"/>
      <c r="I420" s="1"/>
      <c r="J420" s="1"/>
      <c r="K420" s="1"/>
      <c r="L420" s="1"/>
      <c r="M420" s="1"/>
      <c r="N420" s="1"/>
      <c r="O420" s="1"/>
      <c r="P420" s="1"/>
      <c r="Q420" s="1"/>
      <c r="R420" s="1"/>
      <c r="S420" s="1"/>
      <c r="T420" s="1"/>
      <c r="U420" s="1"/>
    </row>
    <row r="421" ht="15.75" customHeight="1" spans="1:21">
      <c r="A421" s="1"/>
      <c r="B421" s="1"/>
      <c r="C421" s="1"/>
      <c r="D421" s="1"/>
      <c r="E421" s="1"/>
      <c r="F421" s="1"/>
      <c r="G421" s="1"/>
      <c r="H421" s="1"/>
      <c r="I421" s="1"/>
      <c r="J421" s="1"/>
      <c r="K421" s="1"/>
      <c r="L421" s="1"/>
      <c r="M421" s="1"/>
      <c r="N421" s="1"/>
      <c r="O421" s="1"/>
      <c r="P421" s="1"/>
      <c r="Q421" s="1"/>
      <c r="R421" s="1"/>
      <c r="S421" s="1"/>
      <c r="T421" s="1"/>
      <c r="U421" s="1"/>
    </row>
    <row r="422" ht="15.75" customHeight="1" spans="1:21">
      <c r="A422" s="1"/>
      <c r="B422" s="1"/>
      <c r="C422" s="1"/>
      <c r="D422" s="1"/>
      <c r="E422" s="1"/>
      <c r="F422" s="1"/>
      <c r="G422" s="1"/>
      <c r="H422" s="1"/>
      <c r="I422" s="1"/>
      <c r="J422" s="1"/>
      <c r="K422" s="1"/>
      <c r="L422" s="1"/>
      <c r="M422" s="1"/>
      <c r="N422" s="1"/>
      <c r="O422" s="1"/>
      <c r="P422" s="1"/>
      <c r="Q422" s="1"/>
      <c r="R422" s="1"/>
      <c r="S422" s="1"/>
      <c r="T422" s="1"/>
      <c r="U422" s="1"/>
    </row>
    <row r="423" ht="15.75" customHeight="1" spans="1:21">
      <c r="A423" s="1"/>
      <c r="B423" s="1"/>
      <c r="C423" s="1"/>
      <c r="D423" s="1"/>
      <c r="E423" s="1"/>
      <c r="F423" s="1"/>
      <c r="G423" s="1"/>
      <c r="H423" s="1"/>
      <c r="I423" s="1"/>
      <c r="J423" s="1"/>
      <c r="K423" s="1"/>
      <c r="L423" s="1"/>
      <c r="M423" s="1"/>
      <c r="N423" s="1"/>
      <c r="O423" s="1"/>
      <c r="P423" s="1"/>
      <c r="Q423" s="1"/>
      <c r="R423" s="1"/>
      <c r="S423" s="1"/>
      <c r="T423" s="1"/>
      <c r="U423" s="1"/>
    </row>
    <row r="424" ht="15.75" customHeight="1" spans="1:21">
      <c r="A424" s="1"/>
      <c r="B424" s="1"/>
      <c r="C424" s="1"/>
      <c r="D424" s="1"/>
      <c r="E424" s="1"/>
      <c r="F424" s="1"/>
      <c r="G424" s="1"/>
      <c r="H424" s="1"/>
      <c r="I424" s="1"/>
      <c r="J424" s="1"/>
      <c r="K424" s="1"/>
      <c r="L424" s="1"/>
      <c r="M424" s="1"/>
      <c r="N424" s="1"/>
      <c r="O424" s="1"/>
      <c r="P424" s="1"/>
      <c r="Q424" s="1"/>
      <c r="R424" s="1"/>
      <c r="S424" s="1"/>
      <c r="T424" s="1"/>
      <c r="U424" s="1"/>
    </row>
    <row r="425" ht="15.75" customHeight="1" spans="1:21">
      <c r="A425" s="1"/>
      <c r="B425" s="1"/>
      <c r="C425" s="1"/>
      <c r="D425" s="1"/>
      <c r="E425" s="1"/>
      <c r="F425" s="1"/>
      <c r="G425" s="1"/>
      <c r="H425" s="1"/>
      <c r="I425" s="1"/>
      <c r="J425" s="1"/>
      <c r="K425" s="1"/>
      <c r="L425" s="1"/>
      <c r="M425" s="1"/>
      <c r="N425" s="1"/>
      <c r="O425" s="1"/>
      <c r="P425" s="1"/>
      <c r="Q425" s="1"/>
      <c r="R425" s="1"/>
      <c r="S425" s="1"/>
      <c r="T425" s="1"/>
      <c r="U425" s="1"/>
    </row>
    <row r="426" ht="15.75" customHeight="1" spans="1:21">
      <c r="A426" s="1"/>
      <c r="B426" s="1"/>
      <c r="C426" s="1"/>
      <c r="D426" s="1"/>
      <c r="E426" s="1"/>
      <c r="F426" s="1"/>
      <c r="G426" s="1"/>
      <c r="H426" s="1"/>
      <c r="I426" s="1"/>
      <c r="J426" s="1"/>
      <c r="K426" s="1"/>
      <c r="L426" s="1"/>
      <c r="M426" s="1"/>
      <c r="N426" s="1"/>
      <c r="O426" s="1"/>
      <c r="P426" s="1"/>
      <c r="Q426" s="1"/>
      <c r="R426" s="1"/>
      <c r="S426" s="1"/>
      <c r="T426" s="1"/>
      <c r="U426" s="1"/>
    </row>
    <row r="427" ht="15.75" customHeight="1" spans="1:21">
      <c r="A427" s="1"/>
      <c r="B427" s="1"/>
      <c r="C427" s="1"/>
      <c r="D427" s="1"/>
      <c r="E427" s="1"/>
      <c r="F427" s="1"/>
      <c r="G427" s="1"/>
      <c r="H427" s="1"/>
      <c r="I427" s="1"/>
      <c r="J427" s="1"/>
      <c r="K427" s="1"/>
      <c r="L427" s="1"/>
      <c r="M427" s="1"/>
      <c r="N427" s="1"/>
      <c r="O427" s="1"/>
      <c r="P427" s="1"/>
      <c r="Q427" s="1"/>
      <c r="R427" s="1"/>
      <c r="S427" s="1"/>
      <c r="T427" s="1"/>
      <c r="U427" s="1"/>
    </row>
    <row r="428" ht="15.75" customHeight="1" spans="1:21">
      <c r="A428" s="1"/>
      <c r="B428" s="1"/>
      <c r="C428" s="1"/>
      <c r="D428" s="1"/>
      <c r="E428" s="1"/>
      <c r="F428" s="1"/>
      <c r="G428" s="1"/>
      <c r="H428" s="1"/>
      <c r="I428" s="1"/>
      <c r="J428" s="1"/>
      <c r="K428" s="1"/>
      <c r="L428" s="1"/>
      <c r="M428" s="1"/>
      <c r="N428" s="1"/>
      <c r="O428" s="1"/>
      <c r="P428" s="1"/>
      <c r="Q428" s="1"/>
      <c r="R428" s="1"/>
      <c r="S428" s="1"/>
      <c r="T428" s="1"/>
      <c r="U428" s="1"/>
    </row>
    <row r="429" ht="15.75" customHeight="1" spans="1:21">
      <c r="A429" s="1"/>
      <c r="B429" s="1"/>
      <c r="C429" s="1"/>
      <c r="D429" s="1"/>
      <c r="E429" s="1"/>
      <c r="F429" s="1"/>
      <c r="G429" s="1"/>
      <c r="H429" s="1"/>
      <c r="I429" s="1"/>
      <c r="J429" s="1"/>
      <c r="K429" s="1"/>
      <c r="L429" s="1"/>
      <c r="M429" s="1"/>
      <c r="N429" s="1"/>
      <c r="O429" s="1"/>
      <c r="P429" s="1"/>
      <c r="Q429" s="1"/>
      <c r="R429" s="1"/>
      <c r="S429" s="1"/>
      <c r="T429" s="1"/>
      <c r="U429" s="1"/>
    </row>
    <row r="430" ht="15.75" customHeight="1" spans="1:21">
      <c r="A430" s="1"/>
      <c r="B430" s="1"/>
      <c r="C430" s="1"/>
      <c r="D430" s="1"/>
      <c r="E430" s="1"/>
      <c r="F430" s="1"/>
      <c r="G430" s="1"/>
      <c r="H430" s="1"/>
      <c r="I430" s="1"/>
      <c r="J430" s="1"/>
      <c r="K430" s="1"/>
      <c r="L430" s="1"/>
      <c r="M430" s="1"/>
      <c r="N430" s="1"/>
      <c r="O430" s="1"/>
      <c r="P430" s="1"/>
      <c r="Q430" s="1"/>
      <c r="R430" s="1"/>
      <c r="S430" s="1"/>
      <c r="T430" s="1"/>
      <c r="U430" s="1"/>
    </row>
    <row r="431" ht="15.75" customHeight="1" spans="1:21">
      <c r="A431" s="1"/>
      <c r="B431" s="1"/>
      <c r="C431" s="1"/>
      <c r="D431" s="1"/>
      <c r="E431" s="1"/>
      <c r="F431" s="1"/>
      <c r="G431" s="1"/>
      <c r="H431" s="1"/>
      <c r="I431" s="1"/>
      <c r="J431" s="1"/>
      <c r="K431" s="1"/>
      <c r="L431" s="1"/>
      <c r="M431" s="1"/>
      <c r="N431" s="1"/>
      <c r="O431" s="1"/>
      <c r="P431" s="1"/>
      <c r="Q431" s="1"/>
      <c r="R431" s="1"/>
      <c r="S431" s="1"/>
      <c r="T431" s="1"/>
      <c r="U431" s="1"/>
    </row>
    <row r="432" ht="15.75" customHeight="1" spans="1:21">
      <c r="A432" s="1"/>
      <c r="B432" s="1"/>
      <c r="C432" s="1"/>
      <c r="D432" s="1"/>
      <c r="E432" s="1"/>
      <c r="F432" s="1"/>
      <c r="G432" s="1"/>
      <c r="H432" s="1"/>
      <c r="I432" s="1"/>
      <c r="J432" s="1"/>
      <c r="K432" s="1"/>
      <c r="L432" s="1"/>
      <c r="M432" s="1"/>
      <c r="N432" s="1"/>
      <c r="O432" s="1"/>
      <c r="P432" s="1"/>
      <c r="Q432" s="1"/>
      <c r="R432" s="1"/>
      <c r="S432" s="1"/>
      <c r="T432" s="1"/>
      <c r="U432" s="1"/>
    </row>
    <row r="433" ht="15.75" customHeight="1" spans="1:21">
      <c r="A433" s="1"/>
      <c r="B433" s="1"/>
      <c r="C433" s="1"/>
      <c r="D433" s="1"/>
      <c r="E433" s="1"/>
      <c r="F433" s="1"/>
      <c r="G433" s="1"/>
      <c r="H433" s="1"/>
      <c r="I433" s="1"/>
      <c r="J433" s="1"/>
      <c r="K433" s="1"/>
      <c r="L433" s="1"/>
      <c r="M433" s="1"/>
      <c r="N433" s="1"/>
      <c r="O433" s="1"/>
      <c r="P433" s="1"/>
      <c r="Q433" s="1"/>
      <c r="R433" s="1"/>
      <c r="S433" s="1"/>
      <c r="T433" s="1"/>
      <c r="U433" s="1"/>
    </row>
    <row r="434" ht="15.75" customHeight="1" spans="1:21">
      <c r="A434" s="1"/>
      <c r="B434" s="1"/>
      <c r="C434" s="1"/>
      <c r="D434" s="1"/>
      <c r="E434" s="1"/>
      <c r="F434" s="1"/>
      <c r="G434" s="1"/>
      <c r="H434" s="1"/>
      <c r="I434" s="1"/>
      <c r="J434" s="1"/>
      <c r="K434" s="1"/>
      <c r="L434" s="1"/>
      <c r="M434" s="1"/>
      <c r="N434" s="1"/>
      <c r="O434" s="1"/>
      <c r="P434" s="1"/>
      <c r="Q434" s="1"/>
      <c r="R434" s="1"/>
      <c r="S434" s="1"/>
      <c r="T434" s="1"/>
      <c r="U434" s="1"/>
    </row>
    <row r="435" ht="15.75" customHeight="1" spans="1:21">
      <c r="A435" s="1"/>
      <c r="B435" s="1"/>
      <c r="C435" s="1"/>
      <c r="D435" s="1"/>
      <c r="E435" s="1"/>
      <c r="F435" s="1"/>
      <c r="G435" s="1"/>
      <c r="H435" s="1"/>
      <c r="I435" s="1"/>
      <c r="J435" s="1"/>
      <c r="K435" s="1"/>
      <c r="L435" s="1"/>
      <c r="M435" s="1"/>
      <c r="N435" s="1"/>
      <c r="O435" s="1"/>
      <c r="P435" s="1"/>
      <c r="Q435" s="1"/>
      <c r="R435" s="1"/>
      <c r="S435" s="1"/>
      <c r="T435" s="1"/>
      <c r="U435" s="1"/>
    </row>
    <row r="436" ht="15.75" customHeight="1" spans="1:21">
      <c r="A436" s="1"/>
      <c r="B436" s="1"/>
      <c r="C436" s="1"/>
      <c r="D436" s="1"/>
      <c r="E436" s="1"/>
      <c r="F436" s="1"/>
      <c r="G436" s="1"/>
      <c r="H436" s="1"/>
      <c r="I436" s="1"/>
      <c r="J436" s="1"/>
      <c r="K436" s="1"/>
      <c r="L436" s="1"/>
      <c r="M436" s="1"/>
      <c r="N436" s="1"/>
      <c r="O436" s="1"/>
      <c r="P436" s="1"/>
      <c r="Q436" s="1"/>
      <c r="R436" s="1"/>
      <c r="S436" s="1"/>
      <c r="T436" s="1"/>
      <c r="U436" s="1"/>
    </row>
    <row r="437" ht="15.75" customHeight="1" spans="1:21">
      <c r="A437" s="1"/>
      <c r="B437" s="1"/>
      <c r="C437" s="1"/>
      <c r="D437" s="1"/>
      <c r="E437" s="1"/>
      <c r="F437" s="1"/>
      <c r="G437" s="1"/>
      <c r="H437" s="1"/>
      <c r="I437" s="1"/>
      <c r="J437" s="1"/>
      <c r="K437" s="1"/>
      <c r="L437" s="1"/>
      <c r="M437" s="1"/>
      <c r="N437" s="1"/>
      <c r="O437" s="1"/>
      <c r="P437" s="1"/>
      <c r="Q437" s="1"/>
      <c r="R437" s="1"/>
      <c r="S437" s="1"/>
      <c r="T437" s="1"/>
      <c r="U437" s="1"/>
    </row>
    <row r="438" ht="15.75" customHeight="1" spans="1:21">
      <c r="A438" s="1"/>
      <c r="B438" s="1"/>
      <c r="C438" s="1"/>
      <c r="D438" s="1"/>
      <c r="E438" s="1"/>
      <c r="F438" s="1"/>
      <c r="G438" s="1"/>
      <c r="H438" s="1"/>
      <c r="I438" s="1"/>
      <c r="J438" s="1"/>
      <c r="K438" s="1"/>
      <c r="L438" s="1"/>
      <c r="M438" s="1"/>
      <c r="N438" s="1"/>
      <c r="O438" s="1"/>
      <c r="P438" s="1"/>
      <c r="Q438" s="1"/>
      <c r="R438" s="1"/>
      <c r="S438" s="1"/>
      <c r="T438" s="1"/>
      <c r="U438" s="1"/>
    </row>
    <row r="439" ht="15.75" customHeight="1" spans="1:21">
      <c r="A439" s="1"/>
      <c r="B439" s="1"/>
      <c r="C439" s="1"/>
      <c r="D439" s="1"/>
      <c r="E439" s="1"/>
      <c r="F439" s="1"/>
      <c r="G439" s="1"/>
      <c r="H439" s="1"/>
      <c r="I439" s="1"/>
      <c r="J439" s="1"/>
      <c r="K439" s="1"/>
      <c r="L439" s="1"/>
      <c r="M439" s="1"/>
      <c r="N439" s="1"/>
      <c r="O439" s="1"/>
      <c r="P439" s="1"/>
      <c r="Q439" s="1"/>
      <c r="R439" s="1"/>
      <c r="S439" s="1"/>
      <c r="T439" s="1"/>
      <c r="U439" s="1"/>
    </row>
    <row r="440" ht="15.75" customHeight="1" spans="1:21">
      <c r="A440" s="1"/>
      <c r="B440" s="1"/>
      <c r="C440" s="1"/>
      <c r="D440" s="1"/>
      <c r="E440" s="1"/>
      <c r="F440" s="1"/>
      <c r="G440" s="1"/>
      <c r="H440" s="1"/>
      <c r="I440" s="1"/>
      <c r="J440" s="1"/>
      <c r="K440" s="1"/>
      <c r="L440" s="1"/>
      <c r="M440" s="1"/>
      <c r="N440" s="1"/>
      <c r="O440" s="1"/>
      <c r="P440" s="1"/>
      <c r="Q440" s="1"/>
      <c r="R440" s="1"/>
      <c r="S440" s="1"/>
      <c r="T440" s="1"/>
      <c r="U440" s="1"/>
    </row>
    <row r="441" ht="15.75" customHeight="1" spans="1:21">
      <c r="A441" s="1"/>
      <c r="B441" s="1"/>
      <c r="C441" s="1"/>
      <c r="D441" s="1"/>
      <c r="E441" s="1"/>
      <c r="F441" s="1"/>
      <c r="G441" s="1"/>
      <c r="H441" s="1"/>
      <c r="I441" s="1"/>
      <c r="J441" s="1"/>
      <c r="K441" s="1"/>
      <c r="L441" s="1"/>
      <c r="M441" s="1"/>
      <c r="N441" s="1"/>
      <c r="O441" s="1"/>
      <c r="P441" s="1"/>
      <c r="Q441" s="1"/>
      <c r="R441" s="1"/>
      <c r="S441" s="1"/>
      <c r="T441" s="1"/>
      <c r="U441" s="1"/>
    </row>
    <row r="442" ht="15.75" customHeight="1" spans="1:21">
      <c r="A442" s="1"/>
      <c r="B442" s="1"/>
      <c r="C442" s="1"/>
      <c r="D442" s="1"/>
      <c r="E442" s="1"/>
      <c r="F442" s="1"/>
      <c r="G442" s="1"/>
      <c r="H442" s="1"/>
      <c r="I442" s="1"/>
      <c r="J442" s="1"/>
      <c r="K442" s="1"/>
      <c r="L442" s="1"/>
      <c r="M442" s="1"/>
      <c r="N442" s="1"/>
      <c r="O442" s="1"/>
      <c r="P442" s="1"/>
      <c r="Q442" s="1"/>
      <c r="R442" s="1"/>
      <c r="S442" s="1"/>
      <c r="T442" s="1"/>
      <c r="U442" s="1"/>
    </row>
    <row r="443" ht="15.75" customHeight="1" spans="1:21">
      <c r="A443" s="1"/>
      <c r="B443" s="1"/>
      <c r="C443" s="1"/>
      <c r="D443" s="1"/>
      <c r="E443" s="1"/>
      <c r="F443" s="1"/>
      <c r="G443" s="1"/>
      <c r="H443" s="1"/>
      <c r="I443" s="1"/>
      <c r="J443" s="1"/>
      <c r="K443" s="1"/>
      <c r="L443" s="1"/>
      <c r="M443" s="1"/>
      <c r="N443" s="1"/>
      <c r="O443" s="1"/>
      <c r="P443" s="1"/>
      <c r="Q443" s="1"/>
      <c r="R443" s="1"/>
      <c r="S443" s="1"/>
      <c r="T443" s="1"/>
      <c r="U443" s="1"/>
    </row>
    <row r="444" ht="15.75" customHeight="1" spans="1:21">
      <c r="A444" s="1"/>
      <c r="B444" s="1"/>
      <c r="C444" s="1"/>
      <c r="D444" s="1"/>
      <c r="E444" s="1"/>
      <c r="F444" s="1"/>
      <c r="G444" s="1"/>
      <c r="H444" s="1"/>
      <c r="I444" s="1"/>
      <c r="J444" s="1"/>
      <c r="K444" s="1"/>
      <c r="L444" s="1"/>
      <c r="M444" s="1"/>
      <c r="N444" s="1"/>
      <c r="O444" s="1"/>
      <c r="P444" s="1"/>
      <c r="Q444" s="1"/>
      <c r="R444" s="1"/>
      <c r="S444" s="1"/>
      <c r="T444" s="1"/>
      <c r="U444" s="1"/>
    </row>
    <row r="445" ht="15.75" customHeight="1" spans="1:21">
      <c r="A445" s="1"/>
      <c r="B445" s="1"/>
      <c r="C445" s="1"/>
      <c r="D445" s="1"/>
      <c r="E445" s="1"/>
      <c r="F445" s="1"/>
      <c r="G445" s="1"/>
      <c r="H445" s="1"/>
      <c r="I445" s="1"/>
      <c r="J445" s="1"/>
      <c r="K445" s="1"/>
      <c r="L445" s="1"/>
      <c r="M445" s="1"/>
      <c r="N445" s="1"/>
      <c r="O445" s="1"/>
      <c r="P445" s="1"/>
      <c r="Q445" s="1"/>
      <c r="R445" s="1"/>
      <c r="S445" s="1"/>
      <c r="T445" s="1"/>
      <c r="U445" s="1"/>
    </row>
    <row r="446" ht="15.75" customHeight="1" spans="1:21">
      <c r="A446" s="1"/>
      <c r="B446" s="1"/>
      <c r="C446" s="1"/>
      <c r="D446" s="1"/>
      <c r="E446" s="1"/>
      <c r="F446" s="1"/>
      <c r="G446" s="1"/>
      <c r="H446" s="1"/>
      <c r="I446" s="1"/>
      <c r="J446" s="1"/>
      <c r="K446" s="1"/>
      <c r="L446" s="1"/>
      <c r="M446" s="1"/>
      <c r="N446" s="1"/>
      <c r="O446" s="1"/>
      <c r="P446" s="1"/>
      <c r="Q446" s="1"/>
      <c r="R446" s="1"/>
      <c r="S446" s="1"/>
      <c r="T446" s="1"/>
      <c r="U446" s="1"/>
    </row>
    <row r="447" ht="15.75" customHeight="1" spans="1:21">
      <c r="A447" s="1"/>
      <c r="B447" s="1"/>
      <c r="C447" s="1"/>
      <c r="D447" s="1"/>
      <c r="E447" s="1"/>
      <c r="F447" s="1"/>
      <c r="G447" s="1"/>
      <c r="H447" s="1"/>
      <c r="I447" s="1"/>
      <c r="J447" s="1"/>
      <c r="K447" s="1"/>
      <c r="L447" s="1"/>
      <c r="M447" s="1"/>
      <c r="N447" s="1"/>
      <c r="O447" s="1"/>
      <c r="P447" s="1"/>
      <c r="Q447" s="1"/>
      <c r="R447" s="1"/>
      <c r="S447" s="1"/>
      <c r="T447" s="1"/>
      <c r="U447" s="1"/>
    </row>
    <row r="448" ht="15.75" customHeight="1" spans="1:21">
      <c r="A448" s="1"/>
      <c r="B448" s="1"/>
      <c r="C448" s="1"/>
      <c r="D448" s="1"/>
      <c r="E448" s="1"/>
      <c r="F448" s="1"/>
      <c r="G448" s="1"/>
      <c r="H448" s="1"/>
      <c r="I448" s="1"/>
      <c r="J448" s="1"/>
      <c r="K448" s="1"/>
      <c r="L448" s="1"/>
      <c r="M448" s="1"/>
      <c r="N448" s="1"/>
      <c r="O448" s="1"/>
      <c r="P448" s="1"/>
      <c r="Q448" s="1"/>
      <c r="R448" s="1"/>
      <c r="S448" s="1"/>
      <c r="T448" s="1"/>
      <c r="U448" s="1"/>
    </row>
    <row r="449" ht="15.75" customHeight="1" spans="1:21">
      <c r="A449" s="1"/>
      <c r="B449" s="1"/>
      <c r="C449" s="1"/>
      <c r="D449" s="1"/>
      <c r="E449" s="1"/>
      <c r="F449" s="1"/>
      <c r="G449" s="1"/>
      <c r="H449" s="1"/>
      <c r="I449" s="1"/>
      <c r="J449" s="1"/>
      <c r="K449" s="1"/>
      <c r="L449" s="1"/>
      <c r="M449" s="1"/>
      <c r="N449" s="1"/>
      <c r="O449" s="1"/>
      <c r="P449" s="1"/>
      <c r="Q449" s="1"/>
      <c r="R449" s="1"/>
      <c r="S449" s="1"/>
      <c r="T449" s="1"/>
      <c r="U449" s="1"/>
    </row>
    <row r="450" ht="15.75" customHeight="1" spans="1:21">
      <c r="A450" s="1"/>
      <c r="B450" s="1"/>
      <c r="C450" s="1"/>
      <c r="D450" s="1"/>
      <c r="E450" s="1"/>
      <c r="F450" s="1"/>
      <c r="G450" s="1"/>
      <c r="H450" s="1"/>
      <c r="I450" s="1"/>
      <c r="J450" s="1"/>
      <c r="K450" s="1"/>
      <c r="L450" s="1"/>
      <c r="M450" s="1"/>
      <c r="N450" s="1"/>
      <c r="O450" s="1"/>
      <c r="P450" s="1"/>
      <c r="Q450" s="1"/>
      <c r="R450" s="1"/>
      <c r="S450" s="1"/>
      <c r="T450" s="1"/>
      <c r="U450" s="1"/>
    </row>
    <row r="451" ht="15.75" customHeight="1" spans="1:21">
      <c r="A451" s="1"/>
      <c r="B451" s="1"/>
      <c r="C451" s="1"/>
      <c r="D451" s="1"/>
      <c r="E451" s="1"/>
      <c r="F451" s="1"/>
      <c r="G451" s="1"/>
      <c r="H451" s="1"/>
      <c r="I451" s="1"/>
      <c r="J451" s="1"/>
      <c r="K451" s="1"/>
      <c r="L451" s="1"/>
      <c r="M451" s="1"/>
      <c r="N451" s="1"/>
      <c r="O451" s="1"/>
      <c r="P451" s="1"/>
      <c r="Q451" s="1"/>
      <c r="R451" s="1"/>
      <c r="S451" s="1"/>
      <c r="T451" s="1"/>
      <c r="U451" s="1"/>
    </row>
    <row r="452" ht="15.75" customHeight="1" spans="1:21">
      <c r="A452" s="1"/>
      <c r="B452" s="1"/>
      <c r="C452" s="1"/>
      <c r="D452" s="1"/>
      <c r="E452" s="1"/>
      <c r="F452" s="1"/>
      <c r="G452" s="1"/>
      <c r="H452" s="1"/>
      <c r="I452" s="1"/>
      <c r="J452" s="1"/>
      <c r="K452" s="1"/>
      <c r="L452" s="1"/>
      <c r="M452" s="1"/>
      <c r="N452" s="1"/>
      <c r="O452" s="1"/>
      <c r="P452" s="1"/>
      <c r="Q452" s="1"/>
      <c r="R452" s="1"/>
      <c r="S452" s="1"/>
      <c r="T452" s="1"/>
      <c r="U452" s="1"/>
    </row>
    <row r="453" ht="15.75" customHeight="1" spans="1:21">
      <c r="A453" s="1"/>
      <c r="B453" s="1"/>
      <c r="C453" s="1"/>
      <c r="D453" s="1"/>
      <c r="E453" s="1"/>
      <c r="F453" s="1"/>
      <c r="G453" s="1"/>
      <c r="H453" s="1"/>
      <c r="I453" s="1"/>
      <c r="J453" s="1"/>
      <c r="K453" s="1"/>
      <c r="L453" s="1"/>
      <c r="M453" s="1"/>
      <c r="N453" s="1"/>
      <c r="O453" s="1"/>
      <c r="P453" s="1"/>
      <c r="Q453" s="1"/>
      <c r="R453" s="1"/>
      <c r="S453" s="1"/>
      <c r="T453" s="1"/>
      <c r="U453" s="1"/>
    </row>
    <row r="454" ht="15.75" customHeight="1" spans="1:21">
      <c r="A454" s="1"/>
      <c r="B454" s="1"/>
      <c r="C454" s="1"/>
      <c r="D454" s="1"/>
      <c r="E454" s="1"/>
      <c r="F454" s="1"/>
      <c r="G454" s="1"/>
      <c r="H454" s="1"/>
      <c r="I454" s="1"/>
      <c r="J454" s="1"/>
      <c r="K454" s="1"/>
      <c r="L454" s="1"/>
      <c r="M454" s="1"/>
      <c r="N454" s="1"/>
      <c r="O454" s="1"/>
      <c r="P454" s="1"/>
      <c r="Q454" s="1"/>
      <c r="R454" s="1"/>
      <c r="S454" s="1"/>
      <c r="T454" s="1"/>
      <c r="U454" s="1"/>
    </row>
    <row r="455" ht="15.75" customHeight="1" spans="1:21">
      <c r="A455" s="1"/>
      <c r="B455" s="1"/>
      <c r="C455" s="1"/>
      <c r="D455" s="1"/>
      <c r="E455" s="1"/>
      <c r="F455" s="1"/>
      <c r="G455" s="1"/>
      <c r="H455" s="1"/>
      <c r="I455" s="1"/>
      <c r="J455" s="1"/>
      <c r="K455" s="1"/>
      <c r="L455" s="1"/>
      <c r="M455" s="1"/>
      <c r="N455" s="1"/>
      <c r="O455" s="1"/>
      <c r="P455" s="1"/>
      <c r="Q455" s="1"/>
      <c r="R455" s="1"/>
      <c r="S455" s="1"/>
      <c r="T455" s="1"/>
      <c r="U455" s="1"/>
    </row>
    <row r="456" ht="15.75" customHeight="1" spans="1:21">
      <c r="A456" s="1"/>
      <c r="B456" s="1"/>
      <c r="C456" s="1"/>
      <c r="D456" s="1"/>
      <c r="E456" s="1"/>
      <c r="F456" s="1"/>
      <c r="G456" s="1"/>
      <c r="H456" s="1"/>
      <c r="I456" s="1"/>
      <c r="J456" s="1"/>
      <c r="K456" s="1"/>
      <c r="L456" s="1"/>
      <c r="M456" s="1"/>
      <c r="N456" s="1"/>
      <c r="O456" s="1"/>
      <c r="P456" s="1"/>
      <c r="Q456" s="1"/>
      <c r="R456" s="1"/>
      <c r="S456" s="1"/>
      <c r="T456" s="1"/>
      <c r="U456" s="1"/>
    </row>
    <row r="457" ht="15.75" customHeight="1" spans="1:21">
      <c r="A457" s="1"/>
      <c r="B457" s="1"/>
      <c r="C457" s="1"/>
      <c r="D457" s="1"/>
      <c r="E457" s="1"/>
      <c r="F457" s="1"/>
      <c r="G457" s="1"/>
      <c r="H457" s="1"/>
      <c r="I457" s="1"/>
      <c r="J457" s="1"/>
      <c r="K457" s="1"/>
      <c r="L457" s="1"/>
      <c r="M457" s="1"/>
      <c r="N457" s="1"/>
      <c r="O457" s="1"/>
      <c r="P457" s="1"/>
      <c r="Q457" s="1"/>
      <c r="R457" s="1"/>
      <c r="S457" s="1"/>
      <c r="T457" s="1"/>
      <c r="U457" s="1"/>
    </row>
    <row r="458" ht="15.75" customHeight="1" spans="1:21">
      <c r="A458" s="1"/>
      <c r="B458" s="1"/>
      <c r="C458" s="1"/>
      <c r="D458" s="1"/>
      <c r="E458" s="1"/>
      <c r="F458" s="1"/>
      <c r="G458" s="1"/>
      <c r="H458" s="1"/>
      <c r="I458" s="1"/>
      <c r="J458" s="1"/>
      <c r="K458" s="1"/>
      <c r="L458" s="1"/>
      <c r="M458" s="1"/>
      <c r="N458" s="1"/>
      <c r="O458" s="1"/>
      <c r="P458" s="1"/>
      <c r="Q458" s="1"/>
      <c r="R458" s="1"/>
      <c r="S458" s="1"/>
      <c r="T458" s="1"/>
      <c r="U458" s="1"/>
    </row>
    <row r="459" ht="15.75" customHeight="1" spans="1:21">
      <c r="A459" s="1"/>
      <c r="B459" s="1"/>
      <c r="C459" s="1"/>
      <c r="D459" s="1"/>
      <c r="E459" s="1"/>
      <c r="F459" s="1"/>
      <c r="G459" s="1"/>
      <c r="H459" s="1"/>
      <c r="I459" s="1"/>
      <c r="J459" s="1"/>
      <c r="K459" s="1"/>
      <c r="L459" s="1"/>
      <c r="M459" s="1"/>
      <c r="N459" s="1"/>
      <c r="O459" s="1"/>
      <c r="P459" s="1"/>
      <c r="Q459" s="1"/>
      <c r="R459" s="1"/>
      <c r="S459" s="1"/>
      <c r="T459" s="1"/>
      <c r="U459" s="1"/>
    </row>
    <row r="460" ht="15.75" customHeight="1" spans="1:21">
      <c r="A460" s="1"/>
      <c r="B460" s="1"/>
      <c r="C460" s="1"/>
      <c r="D460" s="1"/>
      <c r="E460" s="1"/>
      <c r="F460" s="1"/>
      <c r="G460" s="1"/>
      <c r="H460" s="1"/>
      <c r="I460" s="1"/>
      <c r="J460" s="1"/>
      <c r="K460" s="1"/>
      <c r="L460" s="1"/>
      <c r="M460" s="1"/>
      <c r="N460" s="1"/>
      <c r="O460" s="1"/>
      <c r="P460" s="1"/>
      <c r="Q460" s="1"/>
      <c r="R460" s="1"/>
      <c r="S460" s="1"/>
      <c r="T460" s="1"/>
      <c r="U460" s="1"/>
    </row>
    <row r="461" ht="15.75" customHeight="1" spans="1:21">
      <c r="A461" s="1"/>
      <c r="B461" s="1"/>
      <c r="C461" s="1"/>
      <c r="D461" s="1"/>
      <c r="E461" s="1"/>
      <c r="F461" s="1"/>
      <c r="G461" s="1"/>
      <c r="H461" s="1"/>
      <c r="I461" s="1"/>
      <c r="J461" s="1"/>
      <c r="K461" s="1"/>
      <c r="L461" s="1"/>
      <c r="M461" s="1"/>
      <c r="N461" s="1"/>
      <c r="O461" s="1"/>
      <c r="P461" s="1"/>
      <c r="Q461" s="1"/>
      <c r="R461" s="1"/>
      <c r="S461" s="1"/>
      <c r="T461" s="1"/>
      <c r="U461" s="1"/>
    </row>
    <row r="462" ht="15.75" customHeight="1" spans="1:21">
      <c r="A462" s="1"/>
      <c r="B462" s="1"/>
      <c r="C462" s="1"/>
      <c r="D462" s="1"/>
      <c r="E462" s="1"/>
      <c r="F462" s="1"/>
      <c r="G462" s="1"/>
      <c r="H462" s="1"/>
      <c r="I462" s="1"/>
      <c r="J462" s="1"/>
      <c r="K462" s="1"/>
      <c r="L462" s="1"/>
      <c r="M462" s="1"/>
      <c r="N462" s="1"/>
      <c r="O462" s="1"/>
      <c r="P462" s="1"/>
      <c r="Q462" s="1"/>
      <c r="R462" s="1"/>
      <c r="S462" s="1"/>
      <c r="T462" s="1"/>
      <c r="U462" s="1"/>
    </row>
    <row r="463" ht="15.75" customHeight="1" spans="1:21">
      <c r="A463" s="1"/>
      <c r="B463" s="1"/>
      <c r="C463" s="1"/>
      <c r="D463" s="1"/>
      <c r="E463" s="1"/>
      <c r="F463" s="1"/>
      <c r="G463" s="1"/>
      <c r="H463" s="1"/>
      <c r="I463" s="1"/>
      <c r="J463" s="1"/>
      <c r="K463" s="1"/>
      <c r="L463" s="1"/>
      <c r="M463" s="1"/>
      <c r="N463" s="1"/>
      <c r="O463" s="1"/>
      <c r="P463" s="1"/>
      <c r="Q463" s="1"/>
      <c r="R463" s="1"/>
      <c r="S463" s="1"/>
      <c r="T463" s="1"/>
      <c r="U463" s="1"/>
    </row>
    <row r="464" ht="15.75" customHeight="1" spans="1:21">
      <c r="A464" s="1"/>
      <c r="B464" s="1"/>
      <c r="C464" s="1"/>
      <c r="D464" s="1"/>
      <c r="E464" s="1"/>
      <c r="F464" s="1"/>
      <c r="G464" s="1"/>
      <c r="H464" s="1"/>
      <c r="I464" s="1"/>
      <c r="J464" s="1"/>
      <c r="K464" s="1"/>
      <c r="L464" s="1"/>
      <c r="M464" s="1"/>
      <c r="N464" s="1"/>
      <c r="O464" s="1"/>
      <c r="P464" s="1"/>
      <c r="Q464" s="1"/>
      <c r="R464" s="1"/>
      <c r="S464" s="1"/>
      <c r="T464" s="1"/>
      <c r="U464" s="1"/>
    </row>
    <row r="465" ht="15.75" customHeight="1" spans="1:21">
      <c r="A465" s="1"/>
      <c r="B465" s="1"/>
      <c r="C465" s="1"/>
      <c r="D465" s="1"/>
      <c r="E465" s="1"/>
      <c r="F465" s="1"/>
      <c r="G465" s="1"/>
      <c r="H465" s="1"/>
      <c r="I465" s="1"/>
      <c r="J465" s="1"/>
      <c r="K465" s="1"/>
      <c r="L465" s="1"/>
      <c r="M465" s="1"/>
      <c r="N465" s="1"/>
      <c r="O465" s="1"/>
      <c r="P465" s="1"/>
      <c r="Q465" s="1"/>
      <c r="R465" s="1"/>
      <c r="S465" s="1"/>
      <c r="T465" s="1"/>
      <c r="U465" s="1"/>
    </row>
    <row r="466" ht="15.75" customHeight="1" spans="1:21">
      <c r="A466" s="1"/>
      <c r="B466" s="1"/>
      <c r="C466" s="1"/>
      <c r="D466" s="1"/>
      <c r="E466" s="1"/>
      <c r="F466" s="1"/>
      <c r="G466" s="1"/>
      <c r="H466" s="1"/>
      <c r="I466" s="1"/>
      <c r="J466" s="1"/>
      <c r="K466" s="1"/>
      <c r="L466" s="1"/>
      <c r="M466" s="1"/>
      <c r="N466" s="1"/>
      <c r="O466" s="1"/>
      <c r="P466" s="1"/>
      <c r="Q466" s="1"/>
      <c r="R466" s="1"/>
      <c r="S466" s="1"/>
      <c r="T466" s="1"/>
      <c r="U466" s="1"/>
    </row>
    <row r="467" ht="15.75" customHeight="1" spans="1:21">
      <c r="A467" s="1"/>
      <c r="B467" s="1"/>
      <c r="C467" s="1"/>
      <c r="D467" s="1"/>
      <c r="E467" s="1"/>
      <c r="F467" s="1"/>
      <c r="G467" s="1"/>
      <c r="H467" s="1"/>
      <c r="I467" s="1"/>
      <c r="J467" s="1"/>
      <c r="K467" s="1"/>
      <c r="L467" s="1"/>
      <c r="M467" s="1"/>
      <c r="N467" s="1"/>
      <c r="O467" s="1"/>
      <c r="P467" s="1"/>
      <c r="Q467" s="1"/>
      <c r="R467" s="1"/>
      <c r="S467" s="1"/>
      <c r="T467" s="1"/>
      <c r="U467" s="1"/>
    </row>
    <row r="468" ht="15.75" customHeight="1" spans="1:21">
      <c r="A468" s="1"/>
      <c r="B468" s="1"/>
      <c r="C468" s="1"/>
      <c r="D468" s="1"/>
      <c r="E468" s="1"/>
      <c r="F468" s="1"/>
      <c r="G468" s="1"/>
      <c r="H468" s="1"/>
      <c r="I468" s="1"/>
      <c r="J468" s="1"/>
      <c r="K468" s="1"/>
      <c r="L468" s="1"/>
      <c r="M468" s="1"/>
      <c r="N468" s="1"/>
      <c r="O468" s="1"/>
      <c r="P468" s="1"/>
      <c r="Q468" s="1"/>
      <c r="R468" s="1"/>
      <c r="S468" s="1"/>
      <c r="T468" s="1"/>
      <c r="U468" s="1"/>
    </row>
    <row r="469" ht="15.75" customHeight="1" spans="1:21">
      <c r="A469" s="1"/>
      <c r="B469" s="1"/>
      <c r="C469" s="1"/>
      <c r="D469" s="1"/>
      <c r="E469" s="1"/>
      <c r="F469" s="1"/>
      <c r="G469" s="1"/>
      <c r="H469" s="1"/>
      <c r="I469" s="1"/>
      <c r="J469" s="1"/>
      <c r="K469" s="1"/>
      <c r="L469" s="1"/>
      <c r="M469" s="1"/>
      <c r="N469" s="1"/>
      <c r="O469" s="1"/>
      <c r="P469" s="1"/>
      <c r="Q469" s="1"/>
      <c r="R469" s="1"/>
      <c r="S469" s="1"/>
      <c r="T469" s="1"/>
      <c r="U469" s="1"/>
    </row>
    <row r="470" ht="15.75" customHeight="1" spans="1:21">
      <c r="A470" s="1"/>
      <c r="B470" s="1"/>
      <c r="C470" s="1"/>
      <c r="D470" s="1"/>
      <c r="E470" s="1"/>
      <c r="F470" s="1"/>
      <c r="G470" s="1"/>
      <c r="H470" s="1"/>
      <c r="I470" s="1"/>
      <c r="J470" s="1"/>
      <c r="K470" s="1"/>
      <c r="L470" s="1"/>
      <c r="M470" s="1"/>
      <c r="N470" s="1"/>
      <c r="O470" s="1"/>
      <c r="P470" s="1"/>
      <c r="Q470" s="1"/>
      <c r="R470" s="1"/>
      <c r="S470" s="1"/>
      <c r="T470" s="1"/>
      <c r="U470" s="1"/>
    </row>
    <row r="471" ht="15.75" customHeight="1" spans="1:21">
      <c r="A471" s="1"/>
      <c r="B471" s="1"/>
      <c r="C471" s="1"/>
      <c r="D471" s="1"/>
      <c r="E471" s="1"/>
      <c r="F471" s="1"/>
      <c r="G471" s="1"/>
      <c r="H471" s="1"/>
      <c r="I471" s="1"/>
      <c r="J471" s="1"/>
      <c r="K471" s="1"/>
      <c r="L471" s="1"/>
      <c r="M471" s="1"/>
      <c r="N471" s="1"/>
      <c r="O471" s="1"/>
      <c r="P471" s="1"/>
      <c r="Q471" s="1"/>
      <c r="R471" s="1"/>
      <c r="S471" s="1"/>
      <c r="T471" s="1"/>
      <c r="U471" s="1"/>
    </row>
    <row r="472" ht="15.75" customHeight="1" spans="1:21">
      <c r="A472" s="1"/>
      <c r="B472" s="1"/>
      <c r="C472" s="1"/>
      <c r="D472" s="1"/>
      <c r="E472" s="1"/>
      <c r="F472" s="1"/>
      <c r="G472" s="1"/>
      <c r="H472" s="1"/>
      <c r="I472" s="1"/>
      <c r="J472" s="1"/>
      <c r="K472" s="1"/>
      <c r="L472" s="1"/>
      <c r="M472" s="1"/>
      <c r="N472" s="1"/>
      <c r="O472" s="1"/>
      <c r="P472" s="1"/>
      <c r="Q472" s="1"/>
      <c r="R472" s="1"/>
      <c r="S472" s="1"/>
      <c r="T472" s="1"/>
      <c r="U472" s="1"/>
    </row>
    <row r="473" ht="15.75" customHeight="1" spans="1:21">
      <c r="A473" s="1"/>
      <c r="B473" s="1"/>
      <c r="C473" s="1"/>
      <c r="D473" s="1"/>
      <c r="E473" s="1"/>
      <c r="F473" s="1"/>
      <c r="G473" s="1"/>
      <c r="H473" s="1"/>
      <c r="I473" s="1"/>
      <c r="J473" s="1"/>
      <c r="K473" s="1"/>
      <c r="L473" s="1"/>
      <c r="M473" s="1"/>
      <c r="N473" s="1"/>
      <c r="O473" s="1"/>
      <c r="P473" s="1"/>
      <c r="Q473" s="1"/>
      <c r="R473" s="1"/>
      <c r="S473" s="1"/>
      <c r="T473" s="1"/>
      <c r="U473" s="1"/>
    </row>
    <row r="474" ht="15.75" customHeight="1" spans="1:21">
      <c r="A474" s="1"/>
      <c r="B474" s="1"/>
      <c r="C474" s="1"/>
      <c r="D474" s="1"/>
      <c r="E474" s="1"/>
      <c r="F474" s="1"/>
      <c r="G474" s="1"/>
      <c r="H474" s="1"/>
      <c r="I474" s="1"/>
      <c r="J474" s="1"/>
      <c r="K474" s="1"/>
      <c r="L474" s="1"/>
      <c r="M474" s="1"/>
      <c r="N474" s="1"/>
      <c r="O474" s="1"/>
      <c r="P474" s="1"/>
      <c r="Q474" s="1"/>
      <c r="R474" s="1"/>
      <c r="S474" s="1"/>
      <c r="T474" s="1"/>
      <c r="U474" s="1"/>
    </row>
    <row r="475" ht="15.75" customHeight="1" spans="1:21">
      <c r="A475" s="1"/>
      <c r="B475" s="1"/>
      <c r="C475" s="1"/>
      <c r="D475" s="1"/>
      <c r="E475" s="1"/>
      <c r="F475" s="1"/>
      <c r="G475" s="1"/>
      <c r="H475" s="1"/>
      <c r="I475" s="1"/>
      <c r="J475" s="1"/>
      <c r="K475" s="1"/>
      <c r="L475" s="1"/>
      <c r="M475" s="1"/>
      <c r="N475" s="1"/>
      <c r="O475" s="1"/>
      <c r="P475" s="1"/>
      <c r="Q475" s="1"/>
      <c r="R475" s="1"/>
      <c r="S475" s="1"/>
      <c r="T475" s="1"/>
      <c r="U475" s="1"/>
    </row>
    <row r="476" ht="15.75" customHeight="1" spans="1:21">
      <c r="A476" s="1"/>
      <c r="B476" s="1"/>
      <c r="C476" s="1"/>
      <c r="D476" s="1"/>
      <c r="E476" s="1"/>
      <c r="F476" s="1"/>
      <c r="G476" s="1"/>
      <c r="H476" s="1"/>
      <c r="I476" s="1"/>
      <c r="J476" s="1"/>
      <c r="K476" s="1"/>
      <c r="L476" s="1"/>
      <c r="M476" s="1"/>
      <c r="N476" s="1"/>
      <c r="O476" s="1"/>
      <c r="P476" s="1"/>
      <c r="Q476" s="1"/>
      <c r="R476" s="1"/>
      <c r="S476" s="1"/>
      <c r="T476" s="1"/>
      <c r="U476" s="1"/>
    </row>
    <row r="477" ht="15.75" customHeight="1" spans="1:21">
      <c r="A477" s="1"/>
      <c r="B477" s="1"/>
      <c r="C477" s="1"/>
      <c r="D477" s="1"/>
      <c r="E477" s="1"/>
      <c r="F477" s="1"/>
      <c r="G477" s="1"/>
      <c r="H477" s="1"/>
      <c r="I477" s="1"/>
      <c r="J477" s="1"/>
      <c r="K477" s="1"/>
      <c r="L477" s="1"/>
      <c r="M477" s="1"/>
      <c r="N477" s="1"/>
      <c r="O477" s="1"/>
      <c r="P477" s="1"/>
      <c r="Q477" s="1"/>
      <c r="R477" s="1"/>
      <c r="S477" s="1"/>
      <c r="T477" s="1"/>
      <c r="U477" s="1"/>
    </row>
    <row r="478" ht="15.75" customHeight="1" spans="1:21">
      <c r="A478" s="1"/>
      <c r="B478" s="1"/>
      <c r="C478" s="1"/>
      <c r="D478" s="1"/>
      <c r="E478" s="1"/>
      <c r="F478" s="1"/>
      <c r="G478" s="1"/>
      <c r="H478" s="1"/>
      <c r="I478" s="1"/>
      <c r="J478" s="1"/>
      <c r="K478" s="1"/>
      <c r="L478" s="1"/>
      <c r="M478" s="1"/>
      <c r="N478" s="1"/>
      <c r="O478" s="1"/>
      <c r="P478" s="1"/>
      <c r="Q478" s="1"/>
      <c r="R478" s="1"/>
      <c r="S478" s="1"/>
      <c r="T478" s="1"/>
      <c r="U478" s="1"/>
    </row>
    <row r="479" ht="15.75" customHeight="1" spans="1:21">
      <c r="A479" s="1"/>
      <c r="B479" s="1"/>
      <c r="C479" s="1"/>
      <c r="D479" s="1"/>
      <c r="E479" s="1"/>
      <c r="F479" s="1"/>
      <c r="G479" s="1"/>
      <c r="H479" s="1"/>
      <c r="I479" s="1"/>
      <c r="J479" s="1"/>
      <c r="K479" s="1"/>
      <c r="L479" s="1"/>
      <c r="M479" s="1"/>
      <c r="N479" s="1"/>
      <c r="O479" s="1"/>
      <c r="P479" s="1"/>
      <c r="Q479" s="1"/>
      <c r="R479" s="1"/>
      <c r="S479" s="1"/>
      <c r="T479" s="1"/>
      <c r="U479" s="1"/>
    </row>
    <row r="480" ht="15.75" customHeight="1" spans="1:21">
      <c r="A480" s="1"/>
      <c r="B480" s="1"/>
      <c r="C480" s="1"/>
      <c r="D480" s="1"/>
      <c r="E480" s="1"/>
      <c r="F480" s="1"/>
      <c r="G480" s="1"/>
      <c r="H480" s="1"/>
      <c r="I480" s="1"/>
      <c r="J480" s="1"/>
      <c r="K480" s="1"/>
      <c r="L480" s="1"/>
      <c r="M480" s="1"/>
      <c r="N480" s="1"/>
      <c r="O480" s="1"/>
      <c r="P480" s="1"/>
      <c r="Q480" s="1"/>
      <c r="R480" s="1"/>
      <c r="S480" s="1"/>
      <c r="T480" s="1"/>
      <c r="U480" s="1"/>
    </row>
    <row r="481" ht="15.75" customHeight="1" spans="1:21">
      <c r="A481" s="1"/>
      <c r="B481" s="1"/>
      <c r="C481" s="1"/>
      <c r="D481" s="1"/>
      <c r="E481" s="1"/>
      <c r="F481" s="1"/>
      <c r="G481" s="1"/>
      <c r="H481" s="1"/>
      <c r="I481" s="1"/>
      <c r="J481" s="1"/>
      <c r="K481" s="1"/>
      <c r="L481" s="1"/>
      <c r="M481" s="1"/>
      <c r="N481" s="1"/>
      <c r="O481" s="1"/>
      <c r="P481" s="1"/>
      <c r="Q481" s="1"/>
      <c r="R481" s="1"/>
      <c r="S481" s="1"/>
      <c r="T481" s="1"/>
      <c r="U481" s="1"/>
    </row>
    <row r="482" ht="15.75" customHeight="1" spans="1:21">
      <c r="A482" s="1"/>
      <c r="B482" s="1"/>
      <c r="C482" s="1"/>
      <c r="D482" s="1"/>
      <c r="E482" s="1"/>
      <c r="F482" s="1"/>
      <c r="G482" s="1"/>
      <c r="H482" s="1"/>
      <c r="I482" s="1"/>
      <c r="J482" s="1"/>
      <c r="K482" s="1"/>
      <c r="L482" s="1"/>
      <c r="M482" s="1"/>
      <c r="N482" s="1"/>
      <c r="O482" s="1"/>
      <c r="P482" s="1"/>
      <c r="Q482" s="1"/>
      <c r="R482" s="1"/>
      <c r="S482" s="1"/>
      <c r="T482" s="1"/>
      <c r="U482" s="1"/>
    </row>
    <row r="483" ht="15.75" customHeight="1" spans="1:21">
      <c r="A483" s="1"/>
      <c r="B483" s="1"/>
      <c r="C483" s="1"/>
      <c r="D483" s="1"/>
      <c r="E483" s="1"/>
      <c r="F483" s="1"/>
      <c r="G483" s="1"/>
      <c r="H483" s="1"/>
      <c r="I483" s="1"/>
      <c r="J483" s="1"/>
      <c r="K483" s="1"/>
      <c r="L483" s="1"/>
      <c r="M483" s="1"/>
      <c r="N483" s="1"/>
      <c r="O483" s="1"/>
      <c r="P483" s="1"/>
      <c r="Q483" s="1"/>
      <c r="R483" s="1"/>
      <c r="S483" s="1"/>
      <c r="T483" s="1"/>
      <c r="U483" s="1"/>
    </row>
    <row r="484" ht="15.75" customHeight="1" spans="1:21">
      <c r="A484" s="1"/>
      <c r="B484" s="1"/>
      <c r="C484" s="1"/>
      <c r="D484" s="1"/>
      <c r="E484" s="1"/>
      <c r="F484" s="1"/>
      <c r="G484" s="1"/>
      <c r="H484" s="1"/>
      <c r="I484" s="1"/>
      <c r="J484" s="1"/>
      <c r="K484" s="1"/>
      <c r="L484" s="1"/>
      <c r="M484" s="1"/>
      <c r="N484" s="1"/>
      <c r="O484" s="1"/>
      <c r="P484" s="1"/>
      <c r="Q484" s="1"/>
      <c r="R484" s="1"/>
      <c r="S484" s="1"/>
      <c r="T484" s="1"/>
      <c r="U484" s="1"/>
    </row>
    <row r="485" ht="15.75" customHeight="1" spans="1:21">
      <c r="A485" s="1"/>
      <c r="B485" s="1"/>
      <c r="C485" s="1"/>
      <c r="D485" s="1"/>
      <c r="E485" s="1"/>
      <c r="F485" s="1"/>
      <c r="G485" s="1"/>
      <c r="H485" s="1"/>
      <c r="I485" s="1"/>
      <c r="J485" s="1"/>
      <c r="K485" s="1"/>
      <c r="L485" s="1"/>
      <c r="M485" s="1"/>
      <c r="N485" s="1"/>
      <c r="O485" s="1"/>
      <c r="P485" s="1"/>
      <c r="Q485" s="1"/>
      <c r="R485" s="1"/>
      <c r="S485" s="1"/>
      <c r="T485" s="1"/>
      <c r="U485" s="1"/>
    </row>
    <row r="486" ht="15.75" customHeight="1" spans="1:21">
      <c r="A486" s="1"/>
      <c r="B486" s="1"/>
      <c r="C486" s="1"/>
      <c r="D486" s="1"/>
      <c r="E486" s="1"/>
      <c r="F486" s="1"/>
      <c r="G486" s="1"/>
      <c r="H486" s="1"/>
      <c r="I486" s="1"/>
      <c r="J486" s="1"/>
      <c r="K486" s="1"/>
      <c r="L486" s="1"/>
      <c r="M486" s="1"/>
      <c r="N486" s="1"/>
      <c r="O486" s="1"/>
      <c r="P486" s="1"/>
      <c r="Q486" s="1"/>
      <c r="R486" s="1"/>
      <c r="S486" s="1"/>
      <c r="T486" s="1"/>
      <c r="U486" s="1"/>
    </row>
    <row r="487" ht="15.75" customHeight="1" spans="1:21">
      <c r="A487" s="1"/>
      <c r="B487" s="1"/>
      <c r="C487" s="1"/>
      <c r="D487" s="1"/>
      <c r="E487" s="1"/>
      <c r="F487" s="1"/>
      <c r="G487" s="1"/>
      <c r="H487" s="1"/>
      <c r="I487" s="1"/>
      <c r="J487" s="1"/>
      <c r="K487" s="1"/>
      <c r="L487" s="1"/>
      <c r="M487" s="1"/>
      <c r="N487" s="1"/>
      <c r="O487" s="1"/>
      <c r="P487" s="1"/>
      <c r="Q487" s="1"/>
      <c r="R487" s="1"/>
      <c r="S487" s="1"/>
      <c r="T487" s="1"/>
      <c r="U487" s="1"/>
    </row>
    <row r="488" ht="15.75" customHeight="1" spans="1:21">
      <c r="A488" s="1"/>
      <c r="B488" s="1"/>
      <c r="C488" s="1"/>
      <c r="D488" s="1"/>
      <c r="E488" s="1"/>
      <c r="F488" s="1"/>
      <c r="G488" s="1"/>
      <c r="H488" s="1"/>
      <c r="I488" s="1"/>
      <c r="J488" s="1"/>
      <c r="K488" s="1"/>
      <c r="L488" s="1"/>
      <c r="M488" s="1"/>
      <c r="N488" s="1"/>
      <c r="O488" s="1"/>
      <c r="P488" s="1"/>
      <c r="Q488" s="1"/>
      <c r="R488" s="1"/>
      <c r="S488" s="1"/>
      <c r="T488" s="1"/>
      <c r="U488" s="1"/>
    </row>
    <row r="489" ht="15.75" customHeight="1" spans="1:21">
      <c r="A489" s="1"/>
      <c r="B489" s="1"/>
      <c r="C489" s="1"/>
      <c r="D489" s="1"/>
      <c r="E489" s="1"/>
      <c r="F489" s="1"/>
      <c r="G489" s="1"/>
      <c r="H489" s="1"/>
      <c r="I489" s="1"/>
      <c r="J489" s="1"/>
      <c r="K489" s="1"/>
      <c r="L489" s="1"/>
      <c r="M489" s="1"/>
      <c r="N489" s="1"/>
      <c r="O489" s="1"/>
      <c r="P489" s="1"/>
      <c r="Q489" s="1"/>
      <c r="R489" s="1"/>
      <c r="S489" s="1"/>
      <c r="T489" s="1"/>
      <c r="U489" s="1"/>
    </row>
    <row r="490" ht="15.75" customHeight="1" spans="1:21">
      <c r="A490" s="1"/>
      <c r="B490" s="1"/>
      <c r="C490" s="1"/>
      <c r="D490" s="1"/>
      <c r="E490" s="1"/>
      <c r="F490" s="1"/>
      <c r="G490" s="1"/>
      <c r="H490" s="1"/>
      <c r="I490" s="1"/>
      <c r="J490" s="1"/>
      <c r="K490" s="1"/>
      <c r="L490" s="1"/>
      <c r="M490" s="1"/>
      <c r="N490" s="1"/>
      <c r="O490" s="1"/>
      <c r="P490" s="1"/>
      <c r="Q490" s="1"/>
      <c r="R490" s="1"/>
      <c r="S490" s="1"/>
      <c r="T490" s="1"/>
      <c r="U490" s="1"/>
    </row>
    <row r="491" ht="15.75" customHeight="1" spans="1:21">
      <c r="A491" s="1"/>
      <c r="B491" s="1"/>
      <c r="C491" s="1"/>
      <c r="D491" s="1"/>
      <c r="E491" s="1"/>
      <c r="F491" s="1"/>
      <c r="G491" s="1"/>
      <c r="H491" s="1"/>
      <c r="I491" s="1"/>
      <c r="J491" s="1"/>
      <c r="K491" s="1"/>
      <c r="L491" s="1"/>
      <c r="M491" s="1"/>
      <c r="N491" s="1"/>
      <c r="O491" s="1"/>
      <c r="P491" s="1"/>
      <c r="Q491" s="1"/>
      <c r="R491" s="1"/>
      <c r="S491" s="1"/>
      <c r="T491" s="1"/>
      <c r="U491" s="1"/>
    </row>
    <row r="492" ht="15.75" customHeight="1" spans="1:21">
      <c r="A492" s="1"/>
      <c r="B492" s="1"/>
      <c r="C492" s="1"/>
      <c r="D492" s="1"/>
      <c r="E492" s="1"/>
      <c r="F492" s="1"/>
      <c r="G492" s="1"/>
      <c r="H492" s="1"/>
      <c r="I492" s="1"/>
      <c r="J492" s="1"/>
      <c r="K492" s="1"/>
      <c r="L492" s="1"/>
      <c r="M492" s="1"/>
      <c r="N492" s="1"/>
      <c r="O492" s="1"/>
      <c r="P492" s="1"/>
      <c r="Q492" s="1"/>
      <c r="R492" s="1"/>
      <c r="S492" s="1"/>
      <c r="T492" s="1"/>
      <c r="U492" s="1"/>
    </row>
    <row r="493" ht="15.75" customHeight="1" spans="1:21">
      <c r="A493" s="1"/>
      <c r="B493" s="1"/>
      <c r="C493" s="1"/>
      <c r="D493" s="1"/>
      <c r="E493" s="1"/>
      <c r="F493" s="1"/>
      <c r="G493" s="1"/>
      <c r="H493" s="1"/>
      <c r="I493" s="1"/>
      <c r="J493" s="1"/>
      <c r="K493" s="1"/>
      <c r="L493" s="1"/>
      <c r="M493" s="1"/>
      <c r="N493" s="1"/>
      <c r="O493" s="1"/>
      <c r="P493" s="1"/>
      <c r="Q493" s="1"/>
      <c r="R493" s="1"/>
      <c r="S493" s="1"/>
      <c r="T493" s="1"/>
      <c r="U493" s="1"/>
    </row>
    <row r="494" ht="15.75" customHeight="1" spans="1:21">
      <c r="A494" s="1"/>
      <c r="B494" s="1"/>
      <c r="C494" s="1"/>
      <c r="D494" s="1"/>
      <c r="E494" s="1"/>
      <c r="F494" s="1"/>
      <c r="G494" s="1"/>
      <c r="H494" s="1"/>
      <c r="I494" s="1"/>
      <c r="J494" s="1"/>
      <c r="K494" s="1"/>
      <c r="L494" s="1"/>
      <c r="M494" s="1"/>
      <c r="N494" s="1"/>
      <c r="O494" s="1"/>
      <c r="P494" s="1"/>
      <c r="Q494" s="1"/>
      <c r="R494" s="1"/>
      <c r="S494" s="1"/>
      <c r="T494" s="1"/>
      <c r="U494" s="1"/>
    </row>
    <row r="495" ht="15.75" customHeight="1" spans="1:21">
      <c r="A495" s="1"/>
      <c r="B495" s="1"/>
      <c r="C495" s="1"/>
      <c r="D495" s="1"/>
      <c r="E495" s="1"/>
      <c r="F495" s="1"/>
      <c r="G495" s="1"/>
      <c r="H495" s="1"/>
      <c r="I495" s="1"/>
      <c r="J495" s="1"/>
      <c r="K495" s="1"/>
      <c r="L495" s="1"/>
      <c r="M495" s="1"/>
      <c r="N495" s="1"/>
      <c r="O495" s="1"/>
      <c r="P495" s="1"/>
      <c r="Q495" s="1"/>
      <c r="R495" s="1"/>
      <c r="S495" s="1"/>
      <c r="T495" s="1"/>
      <c r="U495" s="1"/>
    </row>
    <row r="496" ht="15.75" customHeight="1" spans="1:21">
      <c r="A496" s="1"/>
      <c r="B496" s="1"/>
      <c r="C496" s="1"/>
      <c r="D496" s="1"/>
      <c r="E496" s="1"/>
      <c r="F496" s="1"/>
      <c r="G496" s="1"/>
      <c r="H496" s="1"/>
      <c r="I496" s="1"/>
      <c r="J496" s="1"/>
      <c r="K496" s="1"/>
      <c r="L496" s="1"/>
      <c r="M496" s="1"/>
      <c r="N496" s="1"/>
      <c r="O496" s="1"/>
      <c r="P496" s="1"/>
      <c r="Q496" s="1"/>
      <c r="R496" s="1"/>
      <c r="S496" s="1"/>
      <c r="T496" s="1"/>
      <c r="U496" s="1"/>
    </row>
    <row r="497" ht="15.75" customHeight="1" spans="1:21">
      <c r="A497" s="1"/>
      <c r="B497" s="1"/>
      <c r="C497" s="1"/>
      <c r="D497" s="1"/>
      <c r="E497" s="1"/>
      <c r="F497" s="1"/>
      <c r="G497" s="1"/>
      <c r="H497" s="1"/>
      <c r="I497" s="1"/>
      <c r="J497" s="1"/>
      <c r="K497" s="1"/>
      <c r="L497" s="1"/>
      <c r="M497" s="1"/>
      <c r="N497" s="1"/>
      <c r="O497" s="1"/>
      <c r="P497" s="1"/>
      <c r="Q497" s="1"/>
      <c r="R497" s="1"/>
      <c r="S497" s="1"/>
      <c r="T497" s="1"/>
      <c r="U497" s="1"/>
    </row>
    <row r="498" ht="15.75" customHeight="1" spans="1:21">
      <c r="A498" s="1"/>
      <c r="B498" s="1"/>
      <c r="C498" s="1"/>
      <c r="D498" s="1"/>
      <c r="E498" s="1"/>
      <c r="F498" s="1"/>
      <c r="G498" s="1"/>
      <c r="H498" s="1"/>
      <c r="I498" s="1"/>
      <c r="J498" s="1"/>
      <c r="K498" s="1"/>
      <c r="L498" s="1"/>
      <c r="M498" s="1"/>
      <c r="N498" s="1"/>
      <c r="O498" s="1"/>
      <c r="P498" s="1"/>
      <c r="Q498" s="1"/>
      <c r="R498" s="1"/>
      <c r="S498" s="1"/>
      <c r="T498" s="1"/>
      <c r="U498" s="1"/>
    </row>
    <row r="499" ht="15.75" customHeight="1" spans="1:21">
      <c r="A499" s="1"/>
      <c r="B499" s="1"/>
      <c r="C499" s="1"/>
      <c r="D499" s="1"/>
      <c r="E499" s="1"/>
      <c r="F499" s="1"/>
      <c r="G499" s="1"/>
      <c r="H499" s="1"/>
      <c r="I499" s="1"/>
      <c r="J499" s="1"/>
      <c r="K499" s="1"/>
      <c r="L499" s="1"/>
      <c r="M499" s="1"/>
      <c r="N499" s="1"/>
      <c r="O499" s="1"/>
      <c r="P499" s="1"/>
      <c r="Q499" s="1"/>
      <c r="R499" s="1"/>
      <c r="S499" s="1"/>
      <c r="T499" s="1"/>
      <c r="U499" s="1"/>
    </row>
    <row r="500" ht="15.75" customHeight="1" spans="1:21">
      <c r="A500" s="1"/>
      <c r="B500" s="1"/>
      <c r="C500" s="1"/>
      <c r="D500" s="1"/>
      <c r="E500" s="1"/>
      <c r="F500" s="1"/>
      <c r="G500" s="1"/>
      <c r="H500" s="1"/>
      <c r="I500" s="1"/>
      <c r="J500" s="1"/>
      <c r="K500" s="1"/>
      <c r="L500" s="1"/>
      <c r="M500" s="1"/>
      <c r="N500" s="1"/>
      <c r="O500" s="1"/>
      <c r="P500" s="1"/>
      <c r="Q500" s="1"/>
      <c r="R500" s="1"/>
      <c r="S500" s="1"/>
      <c r="T500" s="1"/>
      <c r="U500" s="1"/>
    </row>
    <row r="501" ht="15.75" customHeight="1" spans="1:21">
      <c r="A501" s="1"/>
      <c r="B501" s="1"/>
      <c r="C501" s="1"/>
      <c r="D501" s="1"/>
      <c r="E501" s="1"/>
      <c r="F501" s="1"/>
      <c r="G501" s="1"/>
      <c r="H501" s="1"/>
      <c r="I501" s="1"/>
      <c r="J501" s="1"/>
      <c r="K501" s="1"/>
      <c r="L501" s="1"/>
      <c r="M501" s="1"/>
      <c r="N501" s="1"/>
      <c r="O501" s="1"/>
      <c r="P501" s="1"/>
      <c r="Q501" s="1"/>
      <c r="R501" s="1"/>
      <c r="S501" s="1"/>
      <c r="T501" s="1"/>
      <c r="U501" s="1"/>
    </row>
    <row r="502" ht="15.75" customHeight="1" spans="1:21">
      <c r="A502" s="1"/>
      <c r="B502" s="1"/>
      <c r="C502" s="1"/>
      <c r="D502" s="1"/>
      <c r="E502" s="1"/>
      <c r="F502" s="1"/>
      <c r="G502" s="1"/>
      <c r="H502" s="1"/>
      <c r="I502" s="1"/>
      <c r="J502" s="1"/>
      <c r="K502" s="1"/>
      <c r="L502" s="1"/>
      <c r="M502" s="1"/>
      <c r="N502" s="1"/>
      <c r="O502" s="1"/>
      <c r="P502" s="1"/>
      <c r="Q502" s="1"/>
      <c r="R502" s="1"/>
      <c r="S502" s="1"/>
      <c r="T502" s="1"/>
      <c r="U502" s="1"/>
    </row>
    <row r="503" ht="15.75" customHeight="1" spans="1:21">
      <c r="A503" s="1"/>
      <c r="B503" s="1"/>
      <c r="C503" s="1"/>
      <c r="D503" s="1"/>
      <c r="E503" s="1"/>
      <c r="F503" s="1"/>
      <c r="G503" s="1"/>
      <c r="H503" s="1"/>
      <c r="I503" s="1"/>
      <c r="J503" s="1"/>
      <c r="K503" s="1"/>
      <c r="L503" s="1"/>
      <c r="M503" s="1"/>
      <c r="N503" s="1"/>
      <c r="O503" s="1"/>
      <c r="P503" s="1"/>
      <c r="Q503" s="1"/>
      <c r="R503" s="1"/>
      <c r="S503" s="1"/>
      <c r="T503" s="1"/>
      <c r="U503" s="1"/>
    </row>
    <row r="504" ht="15.75" customHeight="1" spans="1:21">
      <c r="A504" s="1"/>
      <c r="B504" s="1"/>
      <c r="C504" s="1"/>
      <c r="D504" s="1"/>
      <c r="E504" s="1"/>
      <c r="F504" s="1"/>
      <c r="G504" s="1"/>
      <c r="H504" s="1"/>
      <c r="I504" s="1"/>
      <c r="J504" s="1"/>
      <c r="K504" s="1"/>
      <c r="L504" s="1"/>
      <c r="M504" s="1"/>
      <c r="N504" s="1"/>
      <c r="O504" s="1"/>
      <c r="P504" s="1"/>
      <c r="Q504" s="1"/>
      <c r="R504" s="1"/>
      <c r="S504" s="1"/>
      <c r="T504" s="1"/>
      <c r="U504" s="1"/>
    </row>
    <row r="505" ht="15.75" customHeight="1" spans="1:21">
      <c r="A505" s="1"/>
      <c r="B505" s="1"/>
      <c r="C505" s="1"/>
      <c r="D505" s="1"/>
      <c r="E505" s="1"/>
      <c r="F505" s="1"/>
      <c r="G505" s="1"/>
      <c r="H505" s="1"/>
      <c r="I505" s="1"/>
      <c r="J505" s="1"/>
      <c r="K505" s="1"/>
      <c r="L505" s="1"/>
      <c r="M505" s="1"/>
      <c r="N505" s="1"/>
      <c r="O505" s="1"/>
      <c r="P505" s="1"/>
      <c r="Q505" s="1"/>
      <c r="R505" s="1"/>
      <c r="S505" s="1"/>
      <c r="T505" s="1"/>
      <c r="U505" s="1"/>
    </row>
    <row r="506" ht="15.75" customHeight="1" spans="1:21">
      <c r="A506" s="1"/>
      <c r="B506" s="1"/>
      <c r="C506" s="1"/>
      <c r="D506" s="1"/>
      <c r="E506" s="1"/>
      <c r="F506" s="1"/>
      <c r="G506" s="1"/>
      <c r="H506" s="1"/>
      <c r="I506" s="1"/>
      <c r="J506" s="1"/>
      <c r="K506" s="1"/>
      <c r="L506" s="1"/>
      <c r="M506" s="1"/>
      <c r="N506" s="1"/>
      <c r="O506" s="1"/>
      <c r="P506" s="1"/>
      <c r="Q506" s="1"/>
      <c r="R506" s="1"/>
      <c r="S506" s="1"/>
      <c r="T506" s="1"/>
      <c r="U506" s="1"/>
    </row>
    <row r="507" ht="15.75" customHeight="1" spans="1:21">
      <c r="A507" s="1"/>
      <c r="B507" s="1"/>
      <c r="C507" s="1"/>
      <c r="D507" s="1"/>
      <c r="E507" s="1"/>
      <c r="F507" s="1"/>
      <c r="G507" s="1"/>
      <c r="H507" s="1"/>
      <c r="I507" s="1"/>
      <c r="J507" s="1"/>
      <c r="K507" s="1"/>
      <c r="L507" s="1"/>
      <c r="M507" s="1"/>
      <c r="N507" s="1"/>
      <c r="O507" s="1"/>
      <c r="P507" s="1"/>
      <c r="Q507" s="1"/>
      <c r="R507" s="1"/>
      <c r="S507" s="1"/>
      <c r="T507" s="1"/>
      <c r="U507" s="1"/>
    </row>
    <row r="508" ht="15.75" customHeight="1" spans="1:21">
      <c r="A508" s="1"/>
      <c r="B508" s="1"/>
      <c r="C508" s="1"/>
      <c r="D508" s="1"/>
      <c r="E508" s="1"/>
      <c r="F508" s="1"/>
      <c r="G508" s="1"/>
      <c r="H508" s="1"/>
      <c r="I508" s="1"/>
      <c r="J508" s="1"/>
      <c r="K508" s="1"/>
      <c r="L508" s="1"/>
      <c r="M508" s="1"/>
      <c r="N508" s="1"/>
      <c r="O508" s="1"/>
      <c r="P508" s="1"/>
      <c r="Q508" s="1"/>
      <c r="R508" s="1"/>
      <c r="S508" s="1"/>
      <c r="T508" s="1"/>
      <c r="U508" s="1"/>
    </row>
    <row r="509" ht="15.75" customHeight="1" spans="1:21">
      <c r="A509" s="1"/>
      <c r="B509" s="1"/>
      <c r="C509" s="1"/>
      <c r="D509" s="1"/>
      <c r="E509" s="1"/>
      <c r="F509" s="1"/>
      <c r="G509" s="1"/>
      <c r="H509" s="1"/>
      <c r="I509" s="1"/>
      <c r="J509" s="1"/>
      <c r="K509" s="1"/>
      <c r="L509" s="1"/>
      <c r="M509" s="1"/>
      <c r="N509" s="1"/>
      <c r="O509" s="1"/>
      <c r="P509" s="1"/>
      <c r="Q509" s="1"/>
      <c r="R509" s="1"/>
      <c r="S509" s="1"/>
      <c r="T509" s="1"/>
      <c r="U509" s="1"/>
    </row>
    <row r="510" ht="15.75" customHeight="1" spans="1:21">
      <c r="A510" s="1"/>
      <c r="B510" s="1"/>
      <c r="C510" s="1"/>
      <c r="D510" s="1"/>
      <c r="E510" s="1"/>
      <c r="F510" s="1"/>
      <c r="G510" s="1"/>
      <c r="H510" s="1"/>
      <c r="I510" s="1"/>
      <c r="J510" s="1"/>
      <c r="K510" s="1"/>
      <c r="L510" s="1"/>
      <c r="M510" s="1"/>
      <c r="N510" s="1"/>
      <c r="O510" s="1"/>
      <c r="P510" s="1"/>
      <c r="Q510" s="1"/>
      <c r="R510" s="1"/>
      <c r="S510" s="1"/>
      <c r="T510" s="1"/>
      <c r="U510" s="1"/>
    </row>
    <row r="511" ht="15.75" customHeight="1" spans="1:21">
      <c r="A511" s="1"/>
      <c r="B511" s="1"/>
      <c r="C511" s="1"/>
      <c r="D511" s="1"/>
      <c r="E511" s="1"/>
      <c r="F511" s="1"/>
      <c r="G511" s="1"/>
      <c r="H511" s="1"/>
      <c r="I511" s="1"/>
      <c r="J511" s="1"/>
      <c r="K511" s="1"/>
      <c r="L511" s="1"/>
      <c r="M511" s="1"/>
      <c r="N511" s="1"/>
      <c r="O511" s="1"/>
      <c r="P511" s="1"/>
      <c r="Q511" s="1"/>
      <c r="R511" s="1"/>
      <c r="S511" s="1"/>
      <c r="T511" s="1"/>
      <c r="U511" s="1"/>
    </row>
    <row r="512" ht="15.75" customHeight="1" spans="1:21">
      <c r="A512" s="1"/>
      <c r="B512" s="1"/>
      <c r="C512" s="1"/>
      <c r="D512" s="1"/>
      <c r="E512" s="1"/>
      <c r="F512" s="1"/>
      <c r="G512" s="1"/>
      <c r="H512" s="1"/>
      <c r="I512" s="1"/>
      <c r="J512" s="1"/>
      <c r="K512" s="1"/>
      <c r="L512" s="1"/>
      <c r="M512" s="1"/>
      <c r="N512" s="1"/>
      <c r="O512" s="1"/>
      <c r="P512" s="1"/>
      <c r="Q512" s="1"/>
      <c r="R512" s="1"/>
      <c r="S512" s="1"/>
      <c r="T512" s="1"/>
      <c r="U512" s="1"/>
    </row>
    <row r="513" ht="15.75" customHeight="1" spans="1:21">
      <c r="A513" s="1"/>
      <c r="B513" s="1"/>
      <c r="C513" s="1"/>
      <c r="D513" s="1"/>
      <c r="E513" s="1"/>
      <c r="F513" s="1"/>
      <c r="G513" s="1"/>
      <c r="H513" s="1"/>
      <c r="I513" s="1"/>
      <c r="J513" s="1"/>
      <c r="K513" s="1"/>
      <c r="L513" s="1"/>
      <c r="M513" s="1"/>
      <c r="N513" s="1"/>
      <c r="O513" s="1"/>
      <c r="P513" s="1"/>
      <c r="Q513" s="1"/>
      <c r="R513" s="1"/>
      <c r="S513" s="1"/>
      <c r="T513" s="1"/>
      <c r="U513" s="1"/>
    </row>
    <row r="514" ht="15.75" customHeight="1" spans="1:21">
      <c r="A514" s="1"/>
      <c r="B514" s="1"/>
      <c r="C514" s="1"/>
      <c r="D514" s="1"/>
      <c r="E514" s="1"/>
      <c r="F514" s="1"/>
      <c r="G514" s="1"/>
      <c r="H514" s="1"/>
      <c r="I514" s="1"/>
      <c r="J514" s="1"/>
      <c r="K514" s="1"/>
      <c r="L514" s="1"/>
      <c r="M514" s="1"/>
      <c r="N514" s="1"/>
      <c r="O514" s="1"/>
      <c r="P514" s="1"/>
      <c r="Q514" s="1"/>
      <c r="R514" s="1"/>
      <c r="S514" s="1"/>
      <c r="T514" s="1"/>
      <c r="U514" s="1"/>
    </row>
    <row r="515" ht="15.75" customHeight="1" spans="1:21">
      <c r="A515" s="1"/>
      <c r="B515" s="1"/>
      <c r="C515" s="1"/>
      <c r="D515" s="1"/>
      <c r="E515" s="1"/>
      <c r="F515" s="1"/>
      <c r="G515" s="1"/>
      <c r="H515" s="1"/>
      <c r="I515" s="1"/>
      <c r="J515" s="1"/>
      <c r="K515" s="1"/>
      <c r="L515" s="1"/>
      <c r="M515" s="1"/>
      <c r="N515" s="1"/>
      <c r="O515" s="1"/>
      <c r="P515" s="1"/>
      <c r="Q515" s="1"/>
      <c r="R515" s="1"/>
      <c r="S515" s="1"/>
      <c r="T515" s="1"/>
      <c r="U515" s="1"/>
    </row>
    <row r="516" ht="15.75" customHeight="1" spans="1:21">
      <c r="A516" s="1"/>
      <c r="B516" s="1"/>
      <c r="C516" s="1"/>
      <c r="D516" s="1"/>
      <c r="E516" s="1"/>
      <c r="F516" s="1"/>
      <c r="G516" s="1"/>
      <c r="H516" s="1"/>
      <c r="I516" s="1"/>
      <c r="J516" s="1"/>
      <c r="K516" s="1"/>
      <c r="L516" s="1"/>
      <c r="M516" s="1"/>
      <c r="N516" s="1"/>
      <c r="O516" s="1"/>
      <c r="P516" s="1"/>
      <c r="Q516" s="1"/>
      <c r="R516" s="1"/>
      <c r="S516" s="1"/>
      <c r="T516" s="1"/>
      <c r="U516" s="1"/>
    </row>
    <row r="517" ht="15.75" customHeight="1" spans="1:21">
      <c r="A517" s="1"/>
      <c r="B517" s="1"/>
      <c r="C517" s="1"/>
      <c r="D517" s="1"/>
      <c r="E517" s="1"/>
      <c r="F517" s="1"/>
      <c r="G517" s="1"/>
      <c r="H517" s="1"/>
      <c r="I517" s="1"/>
      <c r="J517" s="1"/>
      <c r="K517" s="1"/>
      <c r="L517" s="1"/>
      <c r="M517" s="1"/>
      <c r="N517" s="1"/>
      <c r="O517" s="1"/>
      <c r="P517" s="1"/>
      <c r="Q517" s="1"/>
      <c r="R517" s="1"/>
      <c r="S517" s="1"/>
      <c r="T517" s="1"/>
      <c r="U517" s="1"/>
    </row>
    <row r="518" ht="15.75" customHeight="1" spans="1:21">
      <c r="A518" s="1"/>
      <c r="B518" s="1"/>
      <c r="C518" s="1"/>
      <c r="D518" s="1"/>
      <c r="E518" s="1"/>
      <c r="F518" s="1"/>
      <c r="G518" s="1"/>
      <c r="H518" s="1"/>
      <c r="I518" s="1"/>
      <c r="J518" s="1"/>
      <c r="K518" s="1"/>
      <c r="L518" s="1"/>
      <c r="M518" s="1"/>
      <c r="N518" s="1"/>
      <c r="O518" s="1"/>
      <c r="P518" s="1"/>
      <c r="Q518" s="1"/>
      <c r="R518" s="1"/>
      <c r="S518" s="1"/>
      <c r="T518" s="1"/>
      <c r="U518" s="1"/>
    </row>
    <row r="519" ht="15.75" customHeight="1" spans="1:21">
      <c r="A519" s="1"/>
      <c r="B519" s="1"/>
      <c r="C519" s="1"/>
      <c r="D519" s="1"/>
      <c r="E519" s="1"/>
      <c r="F519" s="1"/>
      <c r="G519" s="1"/>
      <c r="H519" s="1"/>
      <c r="I519" s="1"/>
      <c r="J519" s="1"/>
      <c r="K519" s="1"/>
      <c r="L519" s="1"/>
      <c r="M519" s="1"/>
      <c r="N519" s="1"/>
      <c r="O519" s="1"/>
      <c r="P519" s="1"/>
      <c r="Q519" s="1"/>
      <c r="R519" s="1"/>
      <c r="S519" s="1"/>
      <c r="T519" s="1"/>
      <c r="U519" s="1"/>
    </row>
    <row r="520" ht="15.75" customHeight="1" spans="1:21">
      <c r="A520" s="1"/>
      <c r="B520" s="1"/>
      <c r="C520" s="1"/>
      <c r="D520" s="1"/>
      <c r="E520" s="1"/>
      <c r="F520" s="1"/>
      <c r="G520" s="1"/>
      <c r="H520" s="1"/>
      <c r="I520" s="1"/>
      <c r="J520" s="1"/>
      <c r="K520" s="1"/>
      <c r="L520" s="1"/>
      <c r="M520" s="1"/>
      <c r="N520" s="1"/>
      <c r="O520" s="1"/>
      <c r="P520" s="1"/>
      <c r="Q520" s="1"/>
      <c r="R520" s="1"/>
      <c r="S520" s="1"/>
      <c r="T520" s="1"/>
      <c r="U520" s="1"/>
    </row>
    <row r="521" ht="15.75" customHeight="1" spans="1:21">
      <c r="A521" s="1"/>
      <c r="B521" s="1"/>
      <c r="C521" s="1"/>
      <c r="D521" s="1"/>
      <c r="E521" s="1"/>
      <c r="F521" s="1"/>
      <c r="G521" s="1"/>
      <c r="H521" s="1"/>
      <c r="I521" s="1"/>
      <c r="J521" s="1"/>
      <c r="K521" s="1"/>
      <c r="L521" s="1"/>
      <c r="M521" s="1"/>
      <c r="N521" s="1"/>
      <c r="O521" s="1"/>
      <c r="P521" s="1"/>
      <c r="Q521" s="1"/>
      <c r="R521" s="1"/>
      <c r="S521" s="1"/>
      <c r="T521" s="1"/>
      <c r="U521" s="1"/>
    </row>
    <row r="522" ht="15.75" customHeight="1" spans="1:21">
      <c r="A522" s="1"/>
      <c r="B522" s="1"/>
      <c r="C522" s="1"/>
      <c r="D522" s="1"/>
      <c r="E522" s="1"/>
      <c r="F522" s="1"/>
      <c r="G522" s="1"/>
      <c r="H522" s="1"/>
      <c r="I522" s="1"/>
      <c r="J522" s="1"/>
      <c r="K522" s="1"/>
      <c r="L522" s="1"/>
      <c r="M522" s="1"/>
      <c r="N522" s="1"/>
      <c r="O522" s="1"/>
      <c r="P522" s="1"/>
      <c r="Q522" s="1"/>
      <c r="R522" s="1"/>
      <c r="S522" s="1"/>
      <c r="T522" s="1"/>
      <c r="U522" s="1"/>
    </row>
    <row r="523" ht="15.75" customHeight="1" spans="1:21">
      <c r="A523" s="1"/>
      <c r="B523" s="1"/>
      <c r="C523" s="1"/>
      <c r="D523" s="1"/>
      <c r="E523" s="1"/>
      <c r="F523" s="1"/>
      <c r="G523" s="1"/>
      <c r="H523" s="1"/>
      <c r="I523" s="1"/>
      <c r="J523" s="1"/>
      <c r="K523" s="1"/>
      <c r="L523" s="1"/>
      <c r="M523" s="1"/>
      <c r="N523" s="1"/>
      <c r="O523" s="1"/>
      <c r="P523" s="1"/>
      <c r="Q523" s="1"/>
      <c r="R523" s="1"/>
      <c r="S523" s="1"/>
      <c r="T523" s="1"/>
      <c r="U523" s="1"/>
    </row>
    <row r="524" ht="15.75" customHeight="1" spans="1:21">
      <c r="A524" s="1"/>
      <c r="B524" s="1"/>
      <c r="C524" s="1"/>
      <c r="D524" s="1"/>
      <c r="E524" s="1"/>
      <c r="F524" s="1"/>
      <c r="G524" s="1"/>
      <c r="H524" s="1"/>
      <c r="I524" s="1"/>
      <c r="J524" s="1"/>
      <c r="K524" s="1"/>
      <c r="L524" s="1"/>
      <c r="M524" s="1"/>
      <c r="N524" s="1"/>
      <c r="O524" s="1"/>
      <c r="P524" s="1"/>
      <c r="Q524" s="1"/>
      <c r="R524" s="1"/>
      <c r="S524" s="1"/>
      <c r="T524" s="1"/>
      <c r="U524" s="1"/>
    </row>
    <row r="525" ht="15.75" customHeight="1" spans="1:21">
      <c r="A525" s="1"/>
      <c r="B525" s="1"/>
      <c r="C525" s="1"/>
      <c r="D525" s="1"/>
      <c r="E525" s="1"/>
      <c r="F525" s="1"/>
      <c r="G525" s="1"/>
      <c r="H525" s="1"/>
      <c r="I525" s="1"/>
      <c r="J525" s="1"/>
      <c r="K525" s="1"/>
      <c r="L525" s="1"/>
      <c r="M525" s="1"/>
      <c r="N525" s="1"/>
      <c r="O525" s="1"/>
      <c r="P525" s="1"/>
      <c r="Q525" s="1"/>
      <c r="R525" s="1"/>
      <c r="S525" s="1"/>
      <c r="T525" s="1"/>
      <c r="U525" s="1"/>
    </row>
    <row r="526" ht="15.75" customHeight="1" spans="1:21">
      <c r="A526" s="1"/>
      <c r="B526" s="1"/>
      <c r="C526" s="1"/>
      <c r="D526" s="1"/>
      <c r="E526" s="1"/>
      <c r="F526" s="1"/>
      <c r="G526" s="1"/>
      <c r="H526" s="1"/>
      <c r="I526" s="1"/>
      <c r="J526" s="1"/>
      <c r="K526" s="1"/>
      <c r="L526" s="1"/>
      <c r="M526" s="1"/>
      <c r="N526" s="1"/>
      <c r="O526" s="1"/>
      <c r="P526" s="1"/>
      <c r="Q526" s="1"/>
      <c r="R526" s="1"/>
      <c r="S526" s="1"/>
      <c r="T526" s="1"/>
      <c r="U526" s="1"/>
    </row>
    <row r="527" ht="15.75" customHeight="1" spans="1:21">
      <c r="A527" s="1"/>
      <c r="B527" s="1"/>
      <c r="C527" s="1"/>
      <c r="D527" s="1"/>
      <c r="E527" s="1"/>
      <c r="F527" s="1"/>
      <c r="G527" s="1"/>
      <c r="H527" s="1"/>
      <c r="I527" s="1"/>
      <c r="J527" s="1"/>
      <c r="K527" s="1"/>
      <c r="L527" s="1"/>
      <c r="M527" s="1"/>
      <c r="N527" s="1"/>
      <c r="O527" s="1"/>
      <c r="P527" s="1"/>
      <c r="Q527" s="1"/>
      <c r="R527" s="1"/>
      <c r="S527" s="1"/>
      <c r="T527" s="1"/>
      <c r="U527" s="1"/>
    </row>
    <row r="528" ht="15.75" customHeight="1" spans="1:21">
      <c r="A528" s="1"/>
      <c r="B528" s="1"/>
      <c r="C528" s="1"/>
      <c r="D528" s="1"/>
      <c r="E528" s="1"/>
      <c r="F528" s="1"/>
      <c r="G528" s="1"/>
      <c r="H528" s="1"/>
      <c r="I528" s="1"/>
      <c r="J528" s="1"/>
      <c r="K528" s="1"/>
      <c r="L528" s="1"/>
      <c r="M528" s="1"/>
      <c r="N528" s="1"/>
      <c r="O528" s="1"/>
      <c r="P528" s="1"/>
      <c r="Q528" s="1"/>
      <c r="R528" s="1"/>
      <c r="S528" s="1"/>
      <c r="T528" s="1"/>
      <c r="U528" s="1"/>
    </row>
    <row r="529" ht="15.75" customHeight="1" spans="1:21">
      <c r="A529" s="1"/>
      <c r="B529" s="1"/>
      <c r="C529" s="1"/>
      <c r="D529" s="1"/>
      <c r="E529" s="1"/>
      <c r="F529" s="1"/>
      <c r="G529" s="1"/>
      <c r="H529" s="1"/>
      <c r="I529" s="1"/>
      <c r="J529" s="1"/>
      <c r="K529" s="1"/>
      <c r="L529" s="1"/>
      <c r="M529" s="1"/>
      <c r="N529" s="1"/>
      <c r="O529" s="1"/>
      <c r="P529" s="1"/>
      <c r="Q529" s="1"/>
      <c r="R529" s="1"/>
      <c r="S529" s="1"/>
      <c r="T529" s="1"/>
      <c r="U529" s="1"/>
    </row>
    <row r="530" ht="15.75" customHeight="1" spans="1:21">
      <c r="A530" s="1"/>
      <c r="B530" s="1"/>
      <c r="C530" s="1"/>
      <c r="D530" s="1"/>
      <c r="E530" s="1"/>
      <c r="F530" s="1"/>
      <c r="G530" s="1"/>
      <c r="H530" s="1"/>
      <c r="I530" s="1"/>
      <c r="J530" s="1"/>
      <c r="K530" s="1"/>
      <c r="L530" s="1"/>
      <c r="M530" s="1"/>
      <c r="N530" s="1"/>
      <c r="O530" s="1"/>
      <c r="P530" s="1"/>
      <c r="Q530" s="1"/>
      <c r="R530" s="1"/>
      <c r="S530" s="1"/>
      <c r="T530" s="1"/>
      <c r="U530" s="1"/>
    </row>
    <row r="531" ht="15.75" customHeight="1" spans="1:21">
      <c r="A531" s="1"/>
      <c r="B531" s="1"/>
      <c r="C531" s="1"/>
      <c r="D531" s="1"/>
      <c r="E531" s="1"/>
      <c r="F531" s="1"/>
      <c r="G531" s="1"/>
      <c r="H531" s="1"/>
      <c r="I531" s="1"/>
      <c r="J531" s="1"/>
      <c r="K531" s="1"/>
      <c r="L531" s="1"/>
      <c r="M531" s="1"/>
      <c r="N531" s="1"/>
      <c r="O531" s="1"/>
      <c r="P531" s="1"/>
      <c r="Q531" s="1"/>
      <c r="R531" s="1"/>
      <c r="S531" s="1"/>
      <c r="T531" s="1"/>
      <c r="U531" s="1"/>
    </row>
    <row r="532" ht="15.75" customHeight="1" spans="1:21">
      <c r="A532" s="1"/>
      <c r="B532" s="1"/>
      <c r="C532" s="1"/>
      <c r="D532" s="1"/>
      <c r="E532" s="1"/>
      <c r="F532" s="1"/>
      <c r="G532" s="1"/>
      <c r="H532" s="1"/>
      <c r="I532" s="1"/>
      <c r="J532" s="1"/>
      <c r="K532" s="1"/>
      <c r="L532" s="1"/>
      <c r="M532" s="1"/>
      <c r="N532" s="1"/>
      <c r="O532" s="1"/>
      <c r="P532" s="1"/>
      <c r="Q532" s="1"/>
      <c r="R532" s="1"/>
      <c r="S532" s="1"/>
      <c r="T532" s="1"/>
      <c r="U532" s="1"/>
    </row>
    <row r="533" ht="15.75" customHeight="1" spans="1:21">
      <c r="A533" s="1"/>
      <c r="B533" s="1"/>
      <c r="C533" s="1"/>
      <c r="D533" s="1"/>
      <c r="E533" s="1"/>
      <c r="F533" s="1"/>
      <c r="G533" s="1"/>
      <c r="H533" s="1"/>
      <c r="I533" s="1"/>
      <c r="J533" s="1"/>
      <c r="K533" s="1"/>
      <c r="L533" s="1"/>
      <c r="M533" s="1"/>
      <c r="N533" s="1"/>
      <c r="O533" s="1"/>
      <c r="P533" s="1"/>
      <c r="Q533" s="1"/>
      <c r="R533" s="1"/>
      <c r="S533" s="1"/>
      <c r="T533" s="1"/>
      <c r="U533" s="1"/>
    </row>
    <row r="534" ht="15.75" customHeight="1" spans="1:21">
      <c r="A534" s="1"/>
      <c r="B534" s="1"/>
      <c r="C534" s="1"/>
      <c r="D534" s="1"/>
      <c r="E534" s="1"/>
      <c r="F534" s="1"/>
      <c r="G534" s="1"/>
      <c r="H534" s="1"/>
      <c r="I534" s="1"/>
      <c r="J534" s="1"/>
      <c r="K534" s="1"/>
      <c r="L534" s="1"/>
      <c r="M534" s="1"/>
      <c r="N534" s="1"/>
      <c r="O534" s="1"/>
      <c r="P534" s="1"/>
      <c r="Q534" s="1"/>
      <c r="R534" s="1"/>
      <c r="S534" s="1"/>
      <c r="T534" s="1"/>
      <c r="U534" s="1"/>
    </row>
    <row r="535" ht="15.75" customHeight="1" spans="1:21">
      <c r="A535" s="1"/>
      <c r="B535" s="1"/>
      <c r="C535" s="1"/>
      <c r="D535" s="1"/>
      <c r="E535" s="1"/>
      <c r="F535" s="1"/>
      <c r="G535" s="1"/>
      <c r="H535" s="1"/>
      <c r="I535" s="1"/>
      <c r="J535" s="1"/>
      <c r="K535" s="1"/>
      <c r="L535" s="1"/>
      <c r="M535" s="1"/>
      <c r="N535" s="1"/>
      <c r="O535" s="1"/>
      <c r="P535" s="1"/>
      <c r="Q535" s="1"/>
      <c r="R535" s="1"/>
      <c r="S535" s="1"/>
      <c r="T535" s="1"/>
      <c r="U535" s="1"/>
    </row>
    <row r="536" ht="15.75" customHeight="1" spans="1:21">
      <c r="A536" s="1"/>
      <c r="B536" s="1"/>
      <c r="C536" s="1"/>
      <c r="D536" s="1"/>
      <c r="E536" s="1"/>
      <c r="F536" s="1"/>
      <c r="G536" s="1"/>
      <c r="H536" s="1"/>
      <c r="I536" s="1"/>
      <c r="J536" s="1"/>
      <c r="K536" s="1"/>
      <c r="L536" s="1"/>
      <c r="M536" s="1"/>
      <c r="N536" s="1"/>
      <c r="O536" s="1"/>
      <c r="P536" s="1"/>
      <c r="Q536" s="1"/>
      <c r="R536" s="1"/>
      <c r="S536" s="1"/>
      <c r="T536" s="1"/>
      <c r="U536" s="1"/>
    </row>
    <row r="537" ht="15.75" customHeight="1" spans="1:21">
      <c r="A537" s="1"/>
      <c r="B537" s="1"/>
      <c r="C537" s="1"/>
      <c r="D537" s="1"/>
      <c r="E537" s="1"/>
      <c r="F537" s="1"/>
      <c r="G537" s="1"/>
      <c r="H537" s="1"/>
      <c r="I537" s="1"/>
      <c r="J537" s="1"/>
      <c r="K537" s="1"/>
      <c r="L537" s="1"/>
      <c r="M537" s="1"/>
      <c r="N537" s="1"/>
      <c r="O537" s="1"/>
      <c r="P537" s="1"/>
      <c r="Q537" s="1"/>
      <c r="R537" s="1"/>
      <c r="S537" s="1"/>
      <c r="T537" s="1"/>
      <c r="U537" s="1"/>
    </row>
    <row r="538" ht="15.75" customHeight="1" spans="1:21">
      <c r="A538" s="1"/>
      <c r="B538" s="1"/>
      <c r="C538" s="1"/>
      <c r="D538" s="1"/>
      <c r="E538" s="1"/>
      <c r="F538" s="1"/>
      <c r="G538" s="1"/>
      <c r="H538" s="1"/>
      <c r="I538" s="1"/>
      <c r="J538" s="1"/>
      <c r="K538" s="1"/>
      <c r="L538" s="1"/>
      <c r="M538" s="1"/>
      <c r="N538" s="1"/>
      <c r="O538" s="1"/>
      <c r="P538" s="1"/>
      <c r="Q538" s="1"/>
      <c r="R538" s="1"/>
      <c r="S538" s="1"/>
      <c r="T538" s="1"/>
      <c r="U538" s="1"/>
    </row>
    <row r="539" ht="15.75" customHeight="1" spans="1:21">
      <c r="A539" s="1"/>
      <c r="B539" s="1"/>
      <c r="C539" s="1"/>
      <c r="D539" s="1"/>
      <c r="E539" s="1"/>
      <c r="F539" s="1"/>
      <c r="G539" s="1"/>
      <c r="H539" s="1"/>
      <c r="I539" s="1"/>
      <c r="J539" s="1"/>
      <c r="K539" s="1"/>
      <c r="L539" s="1"/>
      <c r="M539" s="1"/>
      <c r="N539" s="1"/>
      <c r="O539" s="1"/>
      <c r="P539" s="1"/>
      <c r="Q539" s="1"/>
      <c r="R539" s="1"/>
      <c r="S539" s="1"/>
      <c r="T539" s="1"/>
      <c r="U539" s="1"/>
    </row>
    <row r="540" ht="15.75" customHeight="1" spans="1:21">
      <c r="A540" s="1"/>
      <c r="B540" s="1"/>
      <c r="C540" s="1"/>
      <c r="D540" s="1"/>
      <c r="E540" s="1"/>
      <c r="F540" s="1"/>
      <c r="G540" s="1"/>
      <c r="H540" s="1"/>
      <c r="I540" s="1"/>
      <c r="J540" s="1"/>
      <c r="K540" s="1"/>
      <c r="L540" s="1"/>
      <c r="M540" s="1"/>
      <c r="N540" s="1"/>
      <c r="O540" s="1"/>
      <c r="P540" s="1"/>
      <c r="Q540" s="1"/>
      <c r="R540" s="1"/>
      <c r="S540" s="1"/>
      <c r="T540" s="1"/>
      <c r="U540" s="1"/>
    </row>
    <row r="541" ht="15.75" customHeight="1" spans="1:21">
      <c r="A541" s="1"/>
      <c r="B541" s="1"/>
      <c r="C541" s="1"/>
      <c r="D541" s="1"/>
      <c r="E541" s="1"/>
      <c r="F541" s="1"/>
      <c r="G541" s="1"/>
      <c r="H541" s="1"/>
      <c r="I541" s="1"/>
      <c r="J541" s="1"/>
      <c r="K541" s="1"/>
      <c r="L541" s="1"/>
      <c r="M541" s="1"/>
      <c r="N541" s="1"/>
      <c r="O541" s="1"/>
      <c r="P541" s="1"/>
      <c r="Q541" s="1"/>
      <c r="R541" s="1"/>
      <c r="S541" s="1"/>
      <c r="T541" s="1"/>
      <c r="U541" s="1"/>
    </row>
    <row r="542" ht="15.75" customHeight="1" spans="1:21">
      <c r="A542" s="1"/>
      <c r="B542" s="1"/>
      <c r="C542" s="1"/>
      <c r="D542" s="1"/>
      <c r="E542" s="1"/>
      <c r="F542" s="1"/>
      <c r="G542" s="1"/>
      <c r="H542" s="1"/>
      <c r="I542" s="1"/>
      <c r="J542" s="1"/>
      <c r="K542" s="1"/>
      <c r="L542" s="1"/>
      <c r="M542" s="1"/>
      <c r="N542" s="1"/>
      <c r="O542" s="1"/>
      <c r="P542" s="1"/>
      <c r="Q542" s="1"/>
      <c r="R542" s="1"/>
      <c r="S542" s="1"/>
      <c r="T542" s="1"/>
      <c r="U542" s="1"/>
    </row>
    <row r="543" ht="15.75" customHeight="1" spans="1:21">
      <c r="A543" s="1"/>
      <c r="B543" s="1"/>
      <c r="C543" s="1"/>
      <c r="D543" s="1"/>
      <c r="E543" s="1"/>
      <c r="F543" s="1"/>
      <c r="G543" s="1"/>
      <c r="H543" s="1"/>
      <c r="I543" s="1"/>
      <c r="J543" s="1"/>
      <c r="K543" s="1"/>
      <c r="L543" s="1"/>
      <c r="M543" s="1"/>
      <c r="N543" s="1"/>
      <c r="O543" s="1"/>
      <c r="P543" s="1"/>
      <c r="Q543" s="1"/>
      <c r="R543" s="1"/>
      <c r="S543" s="1"/>
      <c r="T543" s="1"/>
      <c r="U543" s="1"/>
    </row>
    <row r="544" ht="15.75" customHeight="1" spans="1:21">
      <c r="A544" s="1"/>
      <c r="B544" s="1"/>
      <c r="C544" s="1"/>
      <c r="D544" s="1"/>
      <c r="E544" s="1"/>
      <c r="F544" s="1"/>
      <c r="G544" s="1"/>
      <c r="H544" s="1"/>
      <c r="I544" s="1"/>
      <c r="J544" s="1"/>
      <c r="K544" s="1"/>
      <c r="L544" s="1"/>
      <c r="M544" s="1"/>
      <c r="N544" s="1"/>
      <c r="O544" s="1"/>
      <c r="P544" s="1"/>
      <c r="Q544" s="1"/>
      <c r="R544" s="1"/>
      <c r="S544" s="1"/>
      <c r="T544" s="1"/>
      <c r="U544" s="1"/>
    </row>
    <row r="545" ht="15.75" customHeight="1" spans="1:21">
      <c r="A545" s="1"/>
      <c r="B545" s="1"/>
      <c r="C545" s="1"/>
      <c r="D545" s="1"/>
      <c r="E545" s="1"/>
      <c r="F545" s="1"/>
      <c r="G545" s="1"/>
      <c r="H545" s="1"/>
      <c r="I545" s="1"/>
      <c r="J545" s="1"/>
      <c r="K545" s="1"/>
      <c r="L545" s="1"/>
      <c r="M545" s="1"/>
      <c r="N545" s="1"/>
      <c r="O545" s="1"/>
      <c r="P545" s="1"/>
      <c r="Q545" s="1"/>
      <c r="R545" s="1"/>
      <c r="S545" s="1"/>
      <c r="T545" s="1"/>
      <c r="U545" s="1"/>
    </row>
    <row r="546" ht="15.75" customHeight="1" spans="1:21">
      <c r="A546" s="1"/>
      <c r="B546" s="1"/>
      <c r="C546" s="1"/>
      <c r="D546" s="1"/>
      <c r="E546" s="1"/>
      <c r="F546" s="1"/>
      <c r="G546" s="1"/>
      <c r="H546" s="1"/>
      <c r="I546" s="1"/>
      <c r="J546" s="1"/>
      <c r="K546" s="1"/>
      <c r="L546" s="1"/>
      <c r="M546" s="1"/>
      <c r="N546" s="1"/>
      <c r="O546" s="1"/>
      <c r="P546" s="1"/>
      <c r="Q546" s="1"/>
      <c r="R546" s="1"/>
      <c r="S546" s="1"/>
      <c r="T546" s="1"/>
      <c r="U546" s="1"/>
    </row>
    <row r="547" ht="15.75" customHeight="1" spans="1:21">
      <c r="A547" s="1"/>
      <c r="B547" s="1"/>
      <c r="C547" s="1"/>
      <c r="D547" s="1"/>
      <c r="E547" s="1"/>
      <c r="F547" s="1"/>
      <c r="G547" s="1"/>
      <c r="H547" s="1"/>
      <c r="I547" s="1"/>
      <c r="J547" s="1"/>
      <c r="K547" s="1"/>
      <c r="L547" s="1"/>
      <c r="M547" s="1"/>
      <c r="N547" s="1"/>
      <c r="O547" s="1"/>
      <c r="P547" s="1"/>
      <c r="Q547" s="1"/>
      <c r="R547" s="1"/>
      <c r="S547" s="1"/>
      <c r="T547" s="1"/>
      <c r="U547" s="1"/>
    </row>
    <row r="548" ht="15.75" customHeight="1" spans="1:21">
      <c r="A548" s="1"/>
      <c r="B548" s="1"/>
      <c r="C548" s="1"/>
      <c r="D548" s="1"/>
      <c r="E548" s="1"/>
      <c r="F548" s="1"/>
      <c r="G548" s="1"/>
      <c r="H548" s="1"/>
      <c r="I548" s="1"/>
      <c r="J548" s="1"/>
      <c r="K548" s="1"/>
      <c r="L548" s="1"/>
      <c r="M548" s="1"/>
      <c r="N548" s="1"/>
      <c r="O548" s="1"/>
      <c r="P548" s="1"/>
      <c r="Q548" s="1"/>
      <c r="R548" s="1"/>
      <c r="S548" s="1"/>
      <c r="T548" s="1"/>
      <c r="U548" s="1"/>
    </row>
    <row r="549" ht="15.75" customHeight="1" spans="1:21">
      <c r="A549" s="1"/>
      <c r="B549" s="1"/>
      <c r="C549" s="1"/>
      <c r="D549" s="1"/>
      <c r="E549" s="1"/>
      <c r="F549" s="1"/>
      <c r="G549" s="1"/>
      <c r="H549" s="1"/>
      <c r="I549" s="1"/>
      <c r="J549" s="1"/>
      <c r="K549" s="1"/>
      <c r="L549" s="1"/>
      <c r="M549" s="1"/>
      <c r="N549" s="1"/>
      <c r="O549" s="1"/>
      <c r="P549" s="1"/>
      <c r="Q549" s="1"/>
      <c r="R549" s="1"/>
      <c r="S549" s="1"/>
      <c r="T549" s="1"/>
      <c r="U549" s="1"/>
    </row>
    <row r="550" ht="15.75" customHeight="1" spans="1:21">
      <c r="A550" s="1"/>
      <c r="B550" s="1"/>
      <c r="C550" s="1"/>
      <c r="D550" s="1"/>
      <c r="E550" s="1"/>
      <c r="F550" s="1"/>
      <c r="G550" s="1"/>
      <c r="H550" s="1"/>
      <c r="I550" s="1"/>
      <c r="J550" s="1"/>
      <c r="K550" s="1"/>
      <c r="L550" s="1"/>
      <c r="M550" s="1"/>
      <c r="N550" s="1"/>
      <c r="O550" s="1"/>
      <c r="P550" s="1"/>
      <c r="Q550" s="1"/>
      <c r="R550" s="1"/>
      <c r="S550" s="1"/>
      <c r="T550" s="1"/>
      <c r="U550" s="1"/>
    </row>
    <row r="551" ht="15.75" customHeight="1" spans="1:21">
      <c r="A551" s="1"/>
      <c r="B551" s="1"/>
      <c r="C551" s="1"/>
      <c r="D551" s="1"/>
      <c r="E551" s="1"/>
      <c r="F551" s="1"/>
      <c r="G551" s="1"/>
      <c r="H551" s="1"/>
      <c r="I551" s="1"/>
      <c r="J551" s="1"/>
      <c r="K551" s="1"/>
      <c r="L551" s="1"/>
      <c r="M551" s="1"/>
      <c r="N551" s="1"/>
      <c r="O551" s="1"/>
      <c r="P551" s="1"/>
      <c r="Q551" s="1"/>
      <c r="R551" s="1"/>
      <c r="S551" s="1"/>
      <c r="T551" s="1"/>
      <c r="U551" s="1"/>
    </row>
    <row r="552" ht="15.75" customHeight="1" spans="1:21">
      <c r="A552" s="1"/>
      <c r="B552" s="1"/>
      <c r="C552" s="1"/>
      <c r="D552" s="1"/>
      <c r="E552" s="1"/>
      <c r="F552" s="1"/>
      <c r="G552" s="1"/>
      <c r="H552" s="1"/>
      <c r="I552" s="1"/>
      <c r="J552" s="1"/>
      <c r="K552" s="1"/>
      <c r="L552" s="1"/>
      <c r="M552" s="1"/>
      <c r="N552" s="1"/>
      <c r="O552" s="1"/>
      <c r="P552" s="1"/>
      <c r="Q552" s="1"/>
      <c r="R552" s="1"/>
      <c r="S552" s="1"/>
      <c r="T552" s="1"/>
      <c r="U552" s="1"/>
    </row>
    <row r="553" ht="15.75" customHeight="1" spans="1:21">
      <c r="A553" s="1"/>
      <c r="B553" s="1"/>
      <c r="C553" s="1"/>
      <c r="D553" s="1"/>
      <c r="E553" s="1"/>
      <c r="F553" s="1"/>
      <c r="G553" s="1"/>
      <c r="H553" s="1"/>
      <c r="I553" s="1"/>
      <c r="J553" s="1"/>
      <c r="K553" s="1"/>
      <c r="L553" s="1"/>
      <c r="M553" s="1"/>
      <c r="N553" s="1"/>
      <c r="O553" s="1"/>
      <c r="P553" s="1"/>
      <c r="Q553" s="1"/>
      <c r="R553" s="1"/>
      <c r="S553" s="1"/>
      <c r="T553" s="1"/>
      <c r="U553" s="1"/>
    </row>
    <row r="554" ht="15.75" customHeight="1" spans="1:21">
      <c r="A554" s="1"/>
      <c r="B554" s="1"/>
      <c r="C554" s="1"/>
      <c r="D554" s="1"/>
      <c r="E554" s="1"/>
      <c r="F554" s="1"/>
      <c r="G554" s="1"/>
      <c r="H554" s="1"/>
      <c r="I554" s="1"/>
      <c r="J554" s="1"/>
      <c r="K554" s="1"/>
      <c r="L554" s="1"/>
      <c r="M554" s="1"/>
      <c r="N554" s="1"/>
      <c r="O554" s="1"/>
      <c r="P554" s="1"/>
      <c r="Q554" s="1"/>
      <c r="R554" s="1"/>
      <c r="S554" s="1"/>
      <c r="T554" s="1"/>
      <c r="U554" s="1"/>
    </row>
    <row r="555" ht="15.75" customHeight="1" spans="1:21">
      <c r="A555" s="1"/>
      <c r="B555" s="1"/>
      <c r="C555" s="1"/>
      <c r="D555" s="1"/>
      <c r="E555" s="1"/>
      <c r="F555" s="1"/>
      <c r="G555" s="1"/>
      <c r="H555" s="1"/>
      <c r="I555" s="1"/>
      <c r="J555" s="1"/>
      <c r="K555" s="1"/>
      <c r="L555" s="1"/>
      <c r="M555" s="1"/>
      <c r="N555" s="1"/>
      <c r="O555" s="1"/>
      <c r="P555" s="1"/>
      <c r="Q555" s="1"/>
      <c r="R555" s="1"/>
      <c r="S555" s="1"/>
      <c r="T555" s="1"/>
      <c r="U555" s="1"/>
    </row>
    <row r="556" ht="15.75" customHeight="1" spans="1:21">
      <c r="A556" s="1"/>
      <c r="B556" s="1"/>
      <c r="C556" s="1"/>
      <c r="D556" s="1"/>
      <c r="E556" s="1"/>
      <c r="F556" s="1"/>
      <c r="G556" s="1"/>
      <c r="H556" s="1"/>
      <c r="I556" s="1"/>
      <c r="J556" s="1"/>
      <c r="K556" s="1"/>
      <c r="L556" s="1"/>
      <c r="M556" s="1"/>
      <c r="N556" s="1"/>
      <c r="O556" s="1"/>
      <c r="P556" s="1"/>
      <c r="Q556" s="1"/>
      <c r="R556" s="1"/>
      <c r="S556" s="1"/>
      <c r="T556" s="1"/>
      <c r="U556" s="1"/>
    </row>
    <row r="557" ht="15.75" customHeight="1" spans="1:21">
      <c r="A557" s="1"/>
      <c r="B557" s="1"/>
      <c r="C557" s="1"/>
      <c r="D557" s="1"/>
      <c r="E557" s="1"/>
      <c r="F557" s="1"/>
      <c r="G557" s="1"/>
      <c r="H557" s="1"/>
      <c r="I557" s="1"/>
      <c r="J557" s="1"/>
      <c r="K557" s="1"/>
      <c r="L557" s="1"/>
      <c r="M557" s="1"/>
      <c r="N557" s="1"/>
      <c r="O557" s="1"/>
      <c r="P557" s="1"/>
      <c r="Q557" s="1"/>
      <c r="R557" s="1"/>
      <c r="S557" s="1"/>
      <c r="T557" s="1"/>
      <c r="U557" s="1"/>
    </row>
    <row r="558" ht="15.75" customHeight="1" spans="1:21">
      <c r="A558" s="1"/>
      <c r="B558" s="1"/>
      <c r="C558" s="1"/>
      <c r="D558" s="1"/>
      <c r="E558" s="1"/>
      <c r="F558" s="1"/>
      <c r="G558" s="1"/>
      <c r="H558" s="1"/>
      <c r="I558" s="1"/>
      <c r="J558" s="1"/>
      <c r="K558" s="1"/>
      <c r="L558" s="1"/>
      <c r="M558" s="1"/>
      <c r="N558" s="1"/>
      <c r="O558" s="1"/>
      <c r="P558" s="1"/>
      <c r="Q558" s="1"/>
      <c r="R558" s="1"/>
      <c r="S558" s="1"/>
      <c r="T558" s="1"/>
      <c r="U558" s="1"/>
    </row>
    <row r="559" ht="15.75" customHeight="1" spans="1:21">
      <c r="A559" s="1"/>
      <c r="B559" s="1"/>
      <c r="C559" s="1"/>
      <c r="D559" s="1"/>
      <c r="E559" s="1"/>
      <c r="F559" s="1"/>
      <c r="G559" s="1"/>
      <c r="H559" s="1"/>
      <c r="I559" s="1"/>
      <c r="J559" s="1"/>
      <c r="K559" s="1"/>
      <c r="L559" s="1"/>
      <c r="M559" s="1"/>
      <c r="N559" s="1"/>
      <c r="O559" s="1"/>
      <c r="P559" s="1"/>
      <c r="Q559" s="1"/>
      <c r="R559" s="1"/>
      <c r="S559" s="1"/>
      <c r="T559" s="1"/>
      <c r="U559" s="1"/>
    </row>
    <row r="560" ht="15.75" customHeight="1" spans="1:21">
      <c r="A560" s="1"/>
      <c r="B560" s="1"/>
      <c r="C560" s="1"/>
      <c r="D560" s="1"/>
      <c r="E560" s="1"/>
      <c r="F560" s="1"/>
      <c r="G560" s="1"/>
      <c r="H560" s="1"/>
      <c r="I560" s="1"/>
      <c r="J560" s="1"/>
      <c r="K560" s="1"/>
      <c r="L560" s="1"/>
      <c r="M560" s="1"/>
      <c r="N560" s="1"/>
      <c r="O560" s="1"/>
      <c r="P560" s="1"/>
      <c r="Q560" s="1"/>
      <c r="R560" s="1"/>
      <c r="S560" s="1"/>
      <c r="T560" s="1"/>
      <c r="U560" s="1"/>
    </row>
    <row r="561" ht="15.75" customHeight="1" spans="1:21">
      <c r="A561" s="1"/>
      <c r="B561" s="1"/>
      <c r="C561" s="1"/>
      <c r="D561" s="1"/>
      <c r="E561" s="1"/>
      <c r="F561" s="1"/>
      <c r="G561" s="1"/>
      <c r="H561" s="1"/>
      <c r="I561" s="1"/>
      <c r="J561" s="1"/>
      <c r="K561" s="1"/>
      <c r="L561" s="1"/>
      <c r="M561" s="1"/>
      <c r="N561" s="1"/>
      <c r="O561" s="1"/>
      <c r="P561" s="1"/>
      <c r="Q561" s="1"/>
      <c r="R561" s="1"/>
      <c r="S561" s="1"/>
      <c r="T561" s="1"/>
      <c r="U561" s="1"/>
    </row>
    <row r="562" ht="15.75" customHeight="1" spans="1:21">
      <c r="A562" s="1"/>
      <c r="B562" s="1"/>
      <c r="C562" s="1"/>
      <c r="D562" s="1"/>
      <c r="E562" s="1"/>
      <c r="F562" s="1"/>
      <c r="G562" s="1"/>
      <c r="H562" s="1"/>
      <c r="I562" s="1"/>
      <c r="J562" s="1"/>
      <c r="K562" s="1"/>
      <c r="L562" s="1"/>
      <c r="M562" s="1"/>
      <c r="N562" s="1"/>
      <c r="O562" s="1"/>
      <c r="P562" s="1"/>
      <c r="Q562" s="1"/>
      <c r="R562" s="1"/>
      <c r="S562" s="1"/>
      <c r="T562" s="1"/>
      <c r="U562" s="1"/>
    </row>
    <row r="563" ht="15.75" customHeight="1" spans="1:21">
      <c r="A563" s="1"/>
      <c r="B563" s="1"/>
      <c r="C563" s="1"/>
      <c r="D563" s="1"/>
      <c r="E563" s="1"/>
      <c r="F563" s="1"/>
      <c r="G563" s="1"/>
      <c r="H563" s="1"/>
      <c r="I563" s="1"/>
      <c r="J563" s="1"/>
      <c r="K563" s="1"/>
      <c r="L563" s="1"/>
      <c r="M563" s="1"/>
      <c r="N563" s="1"/>
      <c r="O563" s="1"/>
      <c r="P563" s="1"/>
      <c r="Q563" s="1"/>
      <c r="R563" s="1"/>
      <c r="S563" s="1"/>
      <c r="T563" s="1"/>
      <c r="U563" s="1"/>
    </row>
    <row r="564" ht="15.75" customHeight="1" spans="1:21">
      <c r="A564" s="1"/>
      <c r="B564" s="1"/>
      <c r="C564" s="1"/>
      <c r="D564" s="1"/>
      <c r="E564" s="1"/>
      <c r="F564" s="1"/>
      <c r="G564" s="1"/>
      <c r="H564" s="1"/>
      <c r="I564" s="1"/>
      <c r="J564" s="1"/>
      <c r="K564" s="1"/>
      <c r="L564" s="1"/>
      <c r="M564" s="1"/>
      <c r="N564" s="1"/>
      <c r="O564" s="1"/>
      <c r="P564" s="1"/>
      <c r="Q564" s="1"/>
      <c r="R564" s="1"/>
      <c r="S564" s="1"/>
      <c r="T564" s="1"/>
      <c r="U564" s="1"/>
    </row>
    <row r="565" ht="15.75" customHeight="1" spans="1:21">
      <c r="A565" s="1"/>
      <c r="B565" s="1"/>
      <c r="C565" s="1"/>
      <c r="D565" s="1"/>
      <c r="E565" s="1"/>
      <c r="F565" s="1"/>
      <c r="G565" s="1"/>
      <c r="H565" s="1"/>
      <c r="I565" s="1"/>
      <c r="J565" s="1"/>
      <c r="K565" s="1"/>
      <c r="L565" s="1"/>
      <c r="M565" s="1"/>
      <c r="N565" s="1"/>
      <c r="O565" s="1"/>
      <c r="P565" s="1"/>
      <c r="Q565" s="1"/>
      <c r="R565" s="1"/>
      <c r="S565" s="1"/>
      <c r="T565" s="1"/>
      <c r="U565" s="1"/>
    </row>
    <row r="566" ht="15.75" customHeight="1" spans="1:21">
      <c r="A566" s="1"/>
      <c r="B566" s="1"/>
      <c r="C566" s="1"/>
      <c r="D566" s="1"/>
      <c r="E566" s="1"/>
      <c r="F566" s="1"/>
      <c r="G566" s="1"/>
      <c r="H566" s="1"/>
      <c r="I566" s="1"/>
      <c r="J566" s="1"/>
      <c r="K566" s="1"/>
      <c r="L566" s="1"/>
      <c r="M566" s="1"/>
      <c r="N566" s="1"/>
      <c r="O566" s="1"/>
      <c r="P566" s="1"/>
      <c r="Q566" s="1"/>
      <c r="R566" s="1"/>
      <c r="S566" s="1"/>
      <c r="T566" s="1"/>
      <c r="U566" s="1"/>
    </row>
    <row r="567" ht="15.75" customHeight="1" spans="1:21">
      <c r="A567" s="1"/>
      <c r="B567" s="1"/>
      <c r="C567" s="1"/>
      <c r="D567" s="1"/>
      <c r="E567" s="1"/>
      <c r="F567" s="1"/>
      <c r="G567" s="1"/>
      <c r="H567" s="1"/>
      <c r="I567" s="1"/>
      <c r="J567" s="1"/>
      <c r="K567" s="1"/>
      <c r="L567" s="1"/>
      <c r="M567" s="1"/>
      <c r="N567" s="1"/>
      <c r="O567" s="1"/>
      <c r="P567" s="1"/>
      <c r="Q567" s="1"/>
      <c r="R567" s="1"/>
      <c r="S567" s="1"/>
      <c r="T567" s="1"/>
      <c r="U567" s="1"/>
    </row>
    <row r="568" ht="15.75" customHeight="1" spans="1:21">
      <c r="A568" s="1"/>
      <c r="B568" s="1"/>
      <c r="C568" s="1"/>
      <c r="D568" s="1"/>
      <c r="E568" s="1"/>
      <c r="F568" s="1"/>
      <c r="G568" s="1"/>
      <c r="H568" s="1"/>
      <c r="I568" s="1"/>
      <c r="J568" s="1"/>
      <c r="K568" s="1"/>
      <c r="L568" s="1"/>
      <c r="M568" s="1"/>
      <c r="N568" s="1"/>
      <c r="O568" s="1"/>
      <c r="P568" s="1"/>
      <c r="Q568" s="1"/>
      <c r="R568" s="1"/>
      <c r="S568" s="1"/>
      <c r="T568" s="1"/>
      <c r="U568" s="1"/>
    </row>
    <row r="569" ht="15.75" customHeight="1" spans="1:21">
      <c r="A569" s="1"/>
      <c r="B569" s="1"/>
      <c r="C569" s="1"/>
      <c r="D569" s="1"/>
      <c r="E569" s="1"/>
      <c r="F569" s="1"/>
      <c r="G569" s="1"/>
      <c r="H569" s="1"/>
      <c r="I569" s="1"/>
      <c r="J569" s="1"/>
      <c r="K569" s="1"/>
      <c r="L569" s="1"/>
      <c r="M569" s="1"/>
      <c r="N569" s="1"/>
      <c r="O569" s="1"/>
      <c r="P569" s="1"/>
      <c r="Q569" s="1"/>
      <c r="R569" s="1"/>
      <c r="S569" s="1"/>
      <c r="T569" s="1"/>
      <c r="U569" s="1"/>
    </row>
    <row r="570" ht="15.75" customHeight="1" spans="1:21">
      <c r="A570" s="1"/>
      <c r="B570" s="1"/>
      <c r="C570" s="1"/>
      <c r="D570" s="1"/>
      <c r="E570" s="1"/>
      <c r="F570" s="1"/>
      <c r="G570" s="1"/>
      <c r="H570" s="1"/>
      <c r="I570" s="1"/>
      <c r="J570" s="1"/>
      <c r="K570" s="1"/>
      <c r="L570" s="1"/>
      <c r="M570" s="1"/>
      <c r="N570" s="1"/>
      <c r="O570" s="1"/>
      <c r="P570" s="1"/>
      <c r="Q570" s="1"/>
      <c r="R570" s="1"/>
      <c r="S570" s="1"/>
      <c r="T570" s="1"/>
      <c r="U570" s="1"/>
    </row>
    <row r="571" ht="15.75" customHeight="1" spans="1:21">
      <c r="A571" s="1"/>
      <c r="B571" s="1"/>
      <c r="C571" s="1"/>
      <c r="D571" s="1"/>
      <c r="E571" s="1"/>
      <c r="F571" s="1"/>
      <c r="G571" s="1"/>
      <c r="H571" s="1"/>
      <c r="I571" s="1"/>
      <c r="J571" s="1"/>
      <c r="K571" s="1"/>
      <c r="L571" s="1"/>
      <c r="M571" s="1"/>
      <c r="N571" s="1"/>
      <c r="O571" s="1"/>
      <c r="P571" s="1"/>
      <c r="Q571" s="1"/>
      <c r="R571" s="1"/>
      <c r="S571" s="1"/>
      <c r="T571" s="1"/>
      <c r="U571" s="1"/>
    </row>
    <row r="572" ht="15.75" customHeight="1" spans="1:21">
      <c r="A572" s="1"/>
      <c r="B572" s="1"/>
      <c r="C572" s="1"/>
      <c r="D572" s="1"/>
      <c r="E572" s="1"/>
      <c r="F572" s="1"/>
      <c r="G572" s="1"/>
      <c r="H572" s="1"/>
      <c r="I572" s="1"/>
      <c r="J572" s="1"/>
      <c r="K572" s="1"/>
      <c r="L572" s="1"/>
      <c r="M572" s="1"/>
      <c r="N572" s="1"/>
      <c r="O572" s="1"/>
      <c r="P572" s="1"/>
      <c r="Q572" s="1"/>
      <c r="R572" s="1"/>
      <c r="S572" s="1"/>
      <c r="T572" s="1"/>
      <c r="U572" s="1"/>
    </row>
    <row r="573" ht="15.75" customHeight="1" spans="1:21">
      <c r="A573" s="1"/>
      <c r="B573" s="1"/>
      <c r="C573" s="1"/>
      <c r="D573" s="1"/>
      <c r="E573" s="1"/>
      <c r="F573" s="1"/>
      <c r="G573" s="1"/>
      <c r="H573" s="1"/>
      <c r="I573" s="1"/>
      <c r="J573" s="1"/>
      <c r="K573" s="1"/>
      <c r="L573" s="1"/>
      <c r="M573" s="1"/>
      <c r="N573" s="1"/>
      <c r="O573" s="1"/>
      <c r="P573" s="1"/>
      <c r="Q573" s="1"/>
      <c r="R573" s="1"/>
      <c r="S573" s="1"/>
      <c r="T573" s="1"/>
      <c r="U573" s="1"/>
    </row>
    <row r="574" ht="15.75" customHeight="1" spans="1:21">
      <c r="A574" s="1"/>
      <c r="B574" s="1"/>
      <c r="C574" s="1"/>
      <c r="D574" s="1"/>
      <c r="E574" s="1"/>
      <c r="F574" s="1"/>
      <c r="G574" s="1"/>
      <c r="H574" s="1"/>
      <c r="I574" s="1"/>
      <c r="J574" s="1"/>
      <c r="K574" s="1"/>
      <c r="L574" s="1"/>
      <c r="M574" s="1"/>
      <c r="N574" s="1"/>
      <c r="O574" s="1"/>
      <c r="P574" s="1"/>
      <c r="Q574" s="1"/>
      <c r="R574" s="1"/>
      <c r="S574" s="1"/>
      <c r="T574" s="1"/>
      <c r="U574" s="1"/>
    </row>
    <row r="575" ht="15.75" customHeight="1" spans="1:21">
      <c r="A575" s="1"/>
      <c r="B575" s="1"/>
      <c r="C575" s="1"/>
      <c r="D575" s="1"/>
      <c r="E575" s="1"/>
      <c r="F575" s="1"/>
      <c r="G575" s="1"/>
      <c r="H575" s="1"/>
      <c r="I575" s="1"/>
      <c r="J575" s="1"/>
      <c r="K575" s="1"/>
      <c r="L575" s="1"/>
      <c r="M575" s="1"/>
      <c r="N575" s="1"/>
      <c r="O575" s="1"/>
      <c r="P575" s="1"/>
      <c r="Q575" s="1"/>
      <c r="R575" s="1"/>
      <c r="S575" s="1"/>
      <c r="T575" s="1"/>
      <c r="U575" s="1"/>
    </row>
    <row r="576" ht="15.75" customHeight="1" spans="1:21">
      <c r="A576" s="1"/>
      <c r="B576" s="1"/>
      <c r="C576" s="1"/>
      <c r="D576" s="1"/>
      <c r="E576" s="1"/>
      <c r="F576" s="1"/>
      <c r="G576" s="1"/>
      <c r="H576" s="1"/>
      <c r="I576" s="1"/>
      <c r="J576" s="1"/>
      <c r="K576" s="1"/>
      <c r="L576" s="1"/>
      <c r="M576" s="1"/>
      <c r="N576" s="1"/>
      <c r="O576" s="1"/>
      <c r="P576" s="1"/>
      <c r="Q576" s="1"/>
      <c r="R576" s="1"/>
      <c r="S576" s="1"/>
      <c r="T576" s="1"/>
      <c r="U576" s="1"/>
    </row>
    <row r="577" ht="15.75" customHeight="1" spans="1:21">
      <c r="A577" s="1"/>
      <c r="B577" s="1"/>
      <c r="C577" s="1"/>
      <c r="D577" s="1"/>
      <c r="E577" s="1"/>
      <c r="F577" s="1"/>
      <c r="G577" s="1"/>
      <c r="H577" s="1"/>
      <c r="I577" s="1"/>
      <c r="J577" s="1"/>
      <c r="K577" s="1"/>
      <c r="L577" s="1"/>
      <c r="M577" s="1"/>
      <c r="N577" s="1"/>
      <c r="O577" s="1"/>
      <c r="P577" s="1"/>
      <c r="Q577" s="1"/>
      <c r="R577" s="1"/>
      <c r="S577" s="1"/>
      <c r="T577" s="1"/>
      <c r="U577" s="1"/>
    </row>
    <row r="578" ht="15.75" customHeight="1" spans="1:21">
      <c r="A578" s="1"/>
      <c r="B578" s="1"/>
      <c r="C578" s="1"/>
      <c r="D578" s="1"/>
      <c r="E578" s="1"/>
      <c r="F578" s="1"/>
      <c r="G578" s="1"/>
      <c r="H578" s="1"/>
      <c r="I578" s="1"/>
      <c r="J578" s="1"/>
      <c r="K578" s="1"/>
      <c r="L578" s="1"/>
      <c r="M578" s="1"/>
      <c r="N578" s="1"/>
      <c r="O578" s="1"/>
      <c r="P578" s="1"/>
      <c r="Q578" s="1"/>
      <c r="R578" s="1"/>
      <c r="S578" s="1"/>
      <c r="T578" s="1"/>
      <c r="U578" s="1"/>
    </row>
    <row r="579" ht="15.75" customHeight="1" spans="1:21">
      <c r="A579" s="1"/>
      <c r="B579" s="1"/>
      <c r="C579" s="1"/>
      <c r="D579" s="1"/>
      <c r="E579" s="1"/>
      <c r="F579" s="1"/>
      <c r="G579" s="1"/>
      <c r="H579" s="1"/>
      <c r="I579" s="1"/>
      <c r="J579" s="1"/>
      <c r="K579" s="1"/>
      <c r="L579" s="1"/>
      <c r="M579" s="1"/>
      <c r="N579" s="1"/>
      <c r="O579" s="1"/>
      <c r="P579" s="1"/>
      <c r="Q579" s="1"/>
      <c r="R579" s="1"/>
      <c r="S579" s="1"/>
      <c r="T579" s="1"/>
      <c r="U579" s="1"/>
    </row>
    <row r="580" ht="15.75" customHeight="1" spans="1:21">
      <c r="A580" s="1"/>
      <c r="B580" s="1"/>
      <c r="C580" s="1"/>
      <c r="D580" s="1"/>
      <c r="E580" s="1"/>
      <c r="F580" s="1"/>
      <c r="G580" s="1"/>
      <c r="H580" s="1"/>
      <c r="I580" s="1"/>
      <c r="J580" s="1"/>
      <c r="K580" s="1"/>
      <c r="L580" s="1"/>
      <c r="M580" s="1"/>
      <c r="N580" s="1"/>
      <c r="O580" s="1"/>
      <c r="P580" s="1"/>
      <c r="Q580" s="1"/>
      <c r="R580" s="1"/>
      <c r="S580" s="1"/>
      <c r="T580" s="1"/>
      <c r="U580" s="1"/>
    </row>
    <row r="581" ht="15.75" customHeight="1" spans="1:21">
      <c r="A581" s="1"/>
      <c r="B581" s="1"/>
      <c r="C581" s="1"/>
      <c r="D581" s="1"/>
      <c r="E581" s="1"/>
      <c r="F581" s="1"/>
      <c r="G581" s="1"/>
      <c r="H581" s="1"/>
      <c r="I581" s="1"/>
      <c r="J581" s="1"/>
      <c r="K581" s="1"/>
      <c r="L581" s="1"/>
      <c r="M581" s="1"/>
      <c r="N581" s="1"/>
      <c r="O581" s="1"/>
      <c r="P581" s="1"/>
      <c r="Q581" s="1"/>
      <c r="R581" s="1"/>
      <c r="S581" s="1"/>
      <c r="T581" s="1"/>
      <c r="U581" s="1"/>
    </row>
    <row r="582" ht="15.75" customHeight="1" spans="1:21">
      <c r="A582" s="1"/>
      <c r="B582" s="1"/>
      <c r="C582" s="1"/>
      <c r="D582" s="1"/>
      <c r="E582" s="1"/>
      <c r="F582" s="1"/>
      <c r="G582" s="1"/>
      <c r="H582" s="1"/>
      <c r="I582" s="1"/>
      <c r="J582" s="1"/>
      <c r="K582" s="1"/>
      <c r="L582" s="1"/>
      <c r="M582" s="1"/>
      <c r="N582" s="1"/>
      <c r="O582" s="1"/>
      <c r="P582" s="1"/>
      <c r="Q582" s="1"/>
      <c r="R582" s="1"/>
      <c r="S582" s="1"/>
      <c r="T582" s="1"/>
      <c r="U582" s="1"/>
    </row>
    <row r="583" ht="15.75" customHeight="1" spans="1:21">
      <c r="A583" s="1"/>
      <c r="B583" s="1"/>
      <c r="C583" s="1"/>
      <c r="D583" s="1"/>
      <c r="E583" s="1"/>
      <c r="F583" s="1"/>
      <c r="G583" s="1"/>
      <c r="H583" s="1"/>
      <c r="I583" s="1"/>
      <c r="J583" s="1"/>
      <c r="K583" s="1"/>
      <c r="L583" s="1"/>
      <c r="M583" s="1"/>
      <c r="N583" s="1"/>
      <c r="O583" s="1"/>
      <c r="P583" s="1"/>
      <c r="Q583" s="1"/>
      <c r="R583" s="1"/>
      <c r="S583" s="1"/>
      <c r="T583" s="1"/>
      <c r="U583" s="1"/>
    </row>
    <row r="584" ht="15.75" customHeight="1" spans="1:21">
      <c r="A584" s="1"/>
      <c r="B584" s="1"/>
      <c r="C584" s="1"/>
      <c r="D584" s="1"/>
      <c r="E584" s="1"/>
      <c r="F584" s="1"/>
      <c r="G584" s="1"/>
      <c r="H584" s="1"/>
      <c r="I584" s="1"/>
      <c r="J584" s="1"/>
      <c r="K584" s="1"/>
      <c r="L584" s="1"/>
      <c r="M584" s="1"/>
      <c r="N584" s="1"/>
      <c r="O584" s="1"/>
      <c r="P584" s="1"/>
      <c r="Q584" s="1"/>
      <c r="R584" s="1"/>
      <c r="S584" s="1"/>
      <c r="T584" s="1"/>
      <c r="U584" s="1"/>
    </row>
    <row r="585" ht="15.75" customHeight="1" spans="1:21">
      <c r="A585" s="1"/>
      <c r="B585" s="1"/>
      <c r="C585" s="1"/>
      <c r="D585" s="1"/>
      <c r="E585" s="1"/>
      <c r="F585" s="1"/>
      <c r="G585" s="1"/>
      <c r="H585" s="1"/>
      <c r="I585" s="1"/>
      <c r="J585" s="1"/>
      <c r="K585" s="1"/>
      <c r="L585" s="1"/>
      <c r="M585" s="1"/>
      <c r="N585" s="1"/>
      <c r="O585" s="1"/>
      <c r="P585" s="1"/>
      <c r="Q585" s="1"/>
      <c r="R585" s="1"/>
      <c r="S585" s="1"/>
      <c r="T585" s="1"/>
      <c r="U585" s="1"/>
    </row>
    <row r="586" ht="15.75" customHeight="1" spans="1:21">
      <c r="A586" s="1"/>
      <c r="B586" s="1"/>
      <c r="C586" s="1"/>
      <c r="D586" s="1"/>
      <c r="E586" s="1"/>
      <c r="F586" s="1"/>
      <c r="G586" s="1"/>
      <c r="H586" s="1"/>
      <c r="I586" s="1"/>
      <c r="J586" s="1"/>
      <c r="K586" s="1"/>
      <c r="L586" s="1"/>
      <c r="M586" s="1"/>
      <c r="N586" s="1"/>
      <c r="O586" s="1"/>
      <c r="P586" s="1"/>
      <c r="Q586" s="1"/>
      <c r="R586" s="1"/>
      <c r="S586" s="1"/>
      <c r="T586" s="1"/>
      <c r="U586" s="1"/>
    </row>
    <row r="587" ht="15.75" customHeight="1" spans="1:21">
      <c r="A587" s="1"/>
      <c r="B587" s="1"/>
      <c r="C587" s="1"/>
      <c r="D587" s="1"/>
      <c r="E587" s="1"/>
      <c r="F587" s="1"/>
      <c r="G587" s="1"/>
      <c r="H587" s="1"/>
      <c r="I587" s="1"/>
      <c r="J587" s="1"/>
      <c r="K587" s="1"/>
      <c r="L587" s="1"/>
      <c r="M587" s="1"/>
      <c r="N587" s="1"/>
      <c r="O587" s="1"/>
      <c r="P587" s="1"/>
      <c r="Q587" s="1"/>
      <c r="R587" s="1"/>
      <c r="S587" s="1"/>
      <c r="T587" s="1"/>
      <c r="U587" s="1"/>
    </row>
    <row r="588" ht="15.75" customHeight="1" spans="1:21">
      <c r="A588" s="1"/>
      <c r="B588" s="1"/>
      <c r="C588" s="1"/>
      <c r="D588" s="1"/>
      <c r="E588" s="1"/>
      <c r="F588" s="1"/>
      <c r="G588" s="1"/>
      <c r="H588" s="1"/>
      <c r="I588" s="1"/>
      <c r="J588" s="1"/>
      <c r="K588" s="1"/>
      <c r="L588" s="1"/>
      <c r="M588" s="1"/>
      <c r="N588" s="1"/>
      <c r="O588" s="1"/>
      <c r="P588" s="1"/>
      <c r="Q588" s="1"/>
      <c r="R588" s="1"/>
      <c r="S588" s="1"/>
      <c r="T588" s="1"/>
      <c r="U588" s="1"/>
    </row>
    <row r="589" ht="15.75" customHeight="1" spans="1:21">
      <c r="A589" s="1"/>
      <c r="B589" s="1"/>
      <c r="C589" s="1"/>
      <c r="D589" s="1"/>
      <c r="E589" s="1"/>
      <c r="F589" s="1"/>
      <c r="G589" s="1"/>
      <c r="H589" s="1"/>
      <c r="I589" s="1"/>
      <c r="J589" s="1"/>
      <c r="K589" s="1"/>
      <c r="L589" s="1"/>
      <c r="M589" s="1"/>
      <c r="N589" s="1"/>
      <c r="O589" s="1"/>
      <c r="P589" s="1"/>
      <c r="Q589" s="1"/>
      <c r="R589" s="1"/>
      <c r="S589" s="1"/>
      <c r="T589" s="1"/>
      <c r="U589" s="1"/>
    </row>
    <row r="590" ht="15.75" customHeight="1" spans="1:21">
      <c r="A590" s="1"/>
      <c r="B590" s="1"/>
      <c r="C590" s="1"/>
      <c r="D590" s="1"/>
      <c r="E590" s="1"/>
      <c r="F590" s="1"/>
      <c r="G590" s="1"/>
      <c r="H590" s="1"/>
      <c r="I590" s="1"/>
      <c r="J590" s="1"/>
      <c r="K590" s="1"/>
      <c r="L590" s="1"/>
      <c r="M590" s="1"/>
      <c r="N590" s="1"/>
      <c r="O590" s="1"/>
      <c r="P590" s="1"/>
      <c r="Q590" s="1"/>
      <c r="R590" s="1"/>
      <c r="S590" s="1"/>
      <c r="T590" s="1"/>
      <c r="U590" s="1"/>
    </row>
    <row r="591" ht="15.75" customHeight="1" spans="1:21">
      <c r="A591" s="1"/>
      <c r="B591" s="1"/>
      <c r="C591" s="1"/>
      <c r="D591" s="1"/>
      <c r="E591" s="1"/>
      <c r="F591" s="1"/>
      <c r="G591" s="1"/>
      <c r="H591" s="1"/>
      <c r="I591" s="1"/>
      <c r="J591" s="1"/>
      <c r="K591" s="1"/>
      <c r="L591" s="1"/>
      <c r="M591" s="1"/>
      <c r="N591" s="1"/>
      <c r="O591" s="1"/>
      <c r="P591" s="1"/>
      <c r="Q591" s="1"/>
      <c r="R591" s="1"/>
      <c r="S591" s="1"/>
      <c r="T591" s="1"/>
      <c r="U591" s="1"/>
    </row>
    <row r="592" ht="15.75" customHeight="1" spans="1:21">
      <c r="A592" s="1"/>
      <c r="B592" s="1"/>
      <c r="C592" s="1"/>
      <c r="D592" s="1"/>
      <c r="E592" s="1"/>
      <c r="F592" s="1"/>
      <c r="G592" s="1"/>
      <c r="H592" s="1"/>
      <c r="I592" s="1"/>
      <c r="J592" s="1"/>
      <c r="K592" s="1"/>
      <c r="L592" s="1"/>
      <c r="M592" s="1"/>
      <c r="N592" s="1"/>
      <c r="O592" s="1"/>
      <c r="P592" s="1"/>
      <c r="Q592" s="1"/>
      <c r="R592" s="1"/>
      <c r="S592" s="1"/>
      <c r="T592" s="1"/>
      <c r="U592" s="1"/>
    </row>
    <row r="593" ht="15.75" customHeight="1" spans="1:21">
      <c r="A593" s="1"/>
      <c r="B593" s="1"/>
      <c r="C593" s="1"/>
      <c r="D593" s="1"/>
      <c r="E593" s="1"/>
      <c r="F593" s="1"/>
      <c r="G593" s="1"/>
      <c r="H593" s="1"/>
      <c r="I593" s="1"/>
      <c r="J593" s="1"/>
      <c r="K593" s="1"/>
      <c r="L593" s="1"/>
      <c r="M593" s="1"/>
      <c r="N593" s="1"/>
      <c r="O593" s="1"/>
      <c r="P593" s="1"/>
      <c r="Q593" s="1"/>
      <c r="R593" s="1"/>
      <c r="S593" s="1"/>
      <c r="T593" s="1"/>
      <c r="U593" s="1"/>
    </row>
    <row r="594" ht="15.75" customHeight="1" spans="1:21">
      <c r="A594" s="1"/>
      <c r="B594" s="1"/>
      <c r="C594" s="1"/>
      <c r="D594" s="1"/>
      <c r="E594" s="1"/>
      <c r="F594" s="1"/>
      <c r="G594" s="1"/>
      <c r="H594" s="1"/>
      <c r="I594" s="1"/>
      <c r="J594" s="1"/>
      <c r="K594" s="1"/>
      <c r="L594" s="1"/>
      <c r="M594" s="1"/>
      <c r="N594" s="1"/>
      <c r="O594" s="1"/>
      <c r="P594" s="1"/>
      <c r="Q594" s="1"/>
      <c r="R594" s="1"/>
      <c r="S594" s="1"/>
      <c r="T594" s="1"/>
      <c r="U594" s="1"/>
    </row>
    <row r="595" ht="15.75" customHeight="1" spans="1:21">
      <c r="A595" s="1"/>
      <c r="B595" s="1"/>
      <c r="C595" s="1"/>
      <c r="D595" s="1"/>
      <c r="E595" s="1"/>
      <c r="F595" s="1"/>
      <c r="G595" s="1"/>
      <c r="H595" s="1"/>
      <c r="I595" s="1"/>
      <c r="J595" s="1"/>
      <c r="K595" s="1"/>
      <c r="L595" s="1"/>
      <c r="M595" s="1"/>
      <c r="N595" s="1"/>
      <c r="O595" s="1"/>
      <c r="P595" s="1"/>
      <c r="Q595" s="1"/>
      <c r="R595" s="1"/>
      <c r="S595" s="1"/>
      <c r="T595" s="1"/>
      <c r="U595" s="1"/>
    </row>
    <row r="596" ht="15.75" customHeight="1" spans="1:21">
      <c r="A596" s="1"/>
      <c r="B596" s="1"/>
      <c r="C596" s="1"/>
      <c r="D596" s="1"/>
      <c r="E596" s="1"/>
      <c r="F596" s="1"/>
      <c r="G596" s="1"/>
      <c r="H596" s="1"/>
      <c r="I596" s="1"/>
      <c r="J596" s="1"/>
      <c r="K596" s="1"/>
      <c r="L596" s="1"/>
      <c r="M596" s="1"/>
      <c r="N596" s="1"/>
      <c r="O596" s="1"/>
      <c r="P596" s="1"/>
      <c r="Q596" s="1"/>
      <c r="R596" s="1"/>
      <c r="S596" s="1"/>
      <c r="T596" s="1"/>
      <c r="U596" s="1"/>
    </row>
    <row r="597" ht="15.75" customHeight="1" spans="1:21">
      <c r="A597" s="1"/>
      <c r="B597" s="1"/>
      <c r="C597" s="1"/>
      <c r="D597" s="1"/>
      <c r="E597" s="1"/>
      <c r="F597" s="1"/>
      <c r="G597" s="1"/>
      <c r="H597" s="1"/>
      <c r="I597" s="1"/>
      <c r="J597" s="1"/>
      <c r="K597" s="1"/>
      <c r="L597" s="1"/>
      <c r="M597" s="1"/>
      <c r="N597" s="1"/>
      <c r="O597" s="1"/>
      <c r="P597" s="1"/>
      <c r="Q597" s="1"/>
      <c r="R597" s="1"/>
      <c r="S597" s="1"/>
      <c r="T597" s="1"/>
      <c r="U597" s="1"/>
    </row>
    <row r="598" ht="15.75" customHeight="1" spans="1:21">
      <c r="A598" s="1"/>
      <c r="B598" s="1"/>
      <c r="C598" s="1"/>
      <c r="D598" s="1"/>
      <c r="E598" s="1"/>
      <c r="F598" s="1"/>
      <c r="G598" s="1"/>
      <c r="H598" s="1"/>
      <c r="I598" s="1"/>
      <c r="J598" s="1"/>
      <c r="K598" s="1"/>
      <c r="L598" s="1"/>
      <c r="M598" s="1"/>
      <c r="N598" s="1"/>
      <c r="O598" s="1"/>
      <c r="P598" s="1"/>
      <c r="Q598" s="1"/>
      <c r="R598" s="1"/>
      <c r="S598" s="1"/>
      <c r="T598" s="1"/>
      <c r="U598" s="1"/>
    </row>
    <row r="599" ht="15.75" customHeight="1" spans="1:21">
      <c r="A599" s="1"/>
      <c r="B599" s="1"/>
      <c r="C599" s="1"/>
      <c r="D599" s="1"/>
      <c r="E599" s="1"/>
      <c r="F599" s="1"/>
      <c r="G599" s="1"/>
      <c r="H599" s="1"/>
      <c r="I599" s="1"/>
      <c r="J599" s="1"/>
      <c r="K599" s="1"/>
      <c r="L599" s="1"/>
      <c r="M599" s="1"/>
      <c r="N599" s="1"/>
      <c r="O599" s="1"/>
      <c r="P599" s="1"/>
      <c r="Q599" s="1"/>
      <c r="R599" s="1"/>
      <c r="S599" s="1"/>
      <c r="T599" s="1"/>
      <c r="U599" s="1"/>
    </row>
    <row r="600" ht="15.75" customHeight="1" spans="1:21">
      <c r="A600" s="1"/>
      <c r="B600" s="1"/>
      <c r="C600" s="1"/>
      <c r="D600" s="1"/>
      <c r="E600" s="1"/>
      <c r="F600" s="1"/>
      <c r="G600" s="1"/>
      <c r="H600" s="1"/>
      <c r="I600" s="1"/>
      <c r="J600" s="1"/>
      <c r="K600" s="1"/>
      <c r="L600" s="1"/>
      <c r="M600" s="1"/>
      <c r="N600" s="1"/>
      <c r="O600" s="1"/>
      <c r="P600" s="1"/>
      <c r="Q600" s="1"/>
      <c r="R600" s="1"/>
      <c r="S600" s="1"/>
      <c r="T600" s="1"/>
      <c r="U600" s="1"/>
    </row>
    <row r="601" ht="15.75" customHeight="1" spans="1:21">
      <c r="A601" s="1"/>
      <c r="B601" s="1"/>
      <c r="C601" s="1"/>
      <c r="D601" s="1"/>
      <c r="E601" s="1"/>
      <c r="F601" s="1"/>
      <c r="G601" s="1"/>
      <c r="H601" s="1"/>
      <c r="I601" s="1"/>
      <c r="J601" s="1"/>
      <c r="K601" s="1"/>
      <c r="L601" s="1"/>
      <c r="M601" s="1"/>
      <c r="N601" s="1"/>
      <c r="O601" s="1"/>
      <c r="P601" s="1"/>
      <c r="Q601" s="1"/>
      <c r="R601" s="1"/>
      <c r="S601" s="1"/>
      <c r="T601" s="1"/>
      <c r="U601" s="1"/>
    </row>
    <row r="602" ht="15.75" customHeight="1" spans="1:21">
      <c r="A602" s="1"/>
      <c r="B602" s="1"/>
      <c r="C602" s="1"/>
      <c r="D602" s="1"/>
      <c r="E602" s="1"/>
      <c r="F602" s="1"/>
      <c r="G602" s="1"/>
      <c r="H602" s="1"/>
      <c r="I602" s="1"/>
      <c r="J602" s="1"/>
      <c r="K602" s="1"/>
      <c r="L602" s="1"/>
      <c r="M602" s="1"/>
      <c r="N602" s="1"/>
      <c r="O602" s="1"/>
      <c r="P602" s="1"/>
      <c r="Q602" s="1"/>
      <c r="R602" s="1"/>
      <c r="S602" s="1"/>
      <c r="T602" s="1"/>
      <c r="U602" s="1"/>
    </row>
    <row r="603" ht="15.75" customHeight="1" spans="1:21">
      <c r="A603" s="1"/>
      <c r="B603" s="1"/>
      <c r="C603" s="1"/>
      <c r="D603" s="1"/>
      <c r="E603" s="1"/>
      <c r="F603" s="1"/>
      <c r="G603" s="1"/>
      <c r="H603" s="1"/>
      <c r="I603" s="1"/>
      <c r="J603" s="1"/>
      <c r="K603" s="1"/>
      <c r="L603" s="1"/>
      <c r="M603" s="1"/>
      <c r="N603" s="1"/>
      <c r="O603" s="1"/>
      <c r="P603" s="1"/>
      <c r="Q603" s="1"/>
      <c r="R603" s="1"/>
      <c r="S603" s="1"/>
      <c r="T603" s="1"/>
      <c r="U603" s="1"/>
    </row>
    <row r="604" ht="15.75" customHeight="1" spans="1:21">
      <c r="A604" s="1"/>
      <c r="B604" s="1"/>
      <c r="C604" s="1"/>
      <c r="D604" s="1"/>
      <c r="E604" s="1"/>
      <c r="F604" s="1"/>
      <c r="G604" s="1"/>
      <c r="H604" s="1"/>
      <c r="I604" s="1"/>
      <c r="J604" s="1"/>
      <c r="K604" s="1"/>
      <c r="L604" s="1"/>
      <c r="M604" s="1"/>
      <c r="N604" s="1"/>
      <c r="O604" s="1"/>
      <c r="P604" s="1"/>
      <c r="Q604" s="1"/>
      <c r="R604" s="1"/>
      <c r="S604" s="1"/>
      <c r="T604" s="1"/>
      <c r="U604" s="1"/>
    </row>
    <row r="605" ht="15.75" customHeight="1" spans="1:21">
      <c r="A605" s="1"/>
      <c r="B605" s="1"/>
      <c r="C605" s="1"/>
      <c r="D605" s="1"/>
      <c r="E605" s="1"/>
      <c r="F605" s="1"/>
      <c r="G605" s="1"/>
      <c r="H605" s="1"/>
      <c r="I605" s="1"/>
      <c r="J605" s="1"/>
      <c r="K605" s="1"/>
      <c r="L605" s="1"/>
      <c r="M605" s="1"/>
      <c r="N605" s="1"/>
      <c r="O605" s="1"/>
      <c r="P605" s="1"/>
      <c r="Q605" s="1"/>
      <c r="R605" s="1"/>
      <c r="S605" s="1"/>
      <c r="T605" s="1"/>
      <c r="U605" s="1"/>
    </row>
    <row r="606" ht="15.75" customHeight="1" spans="1:21">
      <c r="A606" s="1"/>
      <c r="B606" s="1"/>
      <c r="C606" s="1"/>
      <c r="D606" s="1"/>
      <c r="E606" s="1"/>
      <c r="F606" s="1"/>
      <c r="G606" s="1"/>
      <c r="H606" s="1"/>
      <c r="I606" s="1"/>
      <c r="J606" s="1"/>
      <c r="K606" s="1"/>
      <c r="L606" s="1"/>
      <c r="M606" s="1"/>
      <c r="N606" s="1"/>
      <c r="O606" s="1"/>
      <c r="P606" s="1"/>
      <c r="Q606" s="1"/>
      <c r="R606" s="1"/>
      <c r="S606" s="1"/>
      <c r="T606" s="1"/>
      <c r="U606" s="1"/>
    </row>
    <row r="607" ht="15.75" customHeight="1" spans="1:21">
      <c r="A607" s="1"/>
      <c r="B607" s="1"/>
      <c r="C607" s="1"/>
      <c r="D607" s="1"/>
      <c r="E607" s="1"/>
      <c r="F607" s="1"/>
      <c r="G607" s="1"/>
      <c r="H607" s="1"/>
      <c r="I607" s="1"/>
      <c r="J607" s="1"/>
      <c r="K607" s="1"/>
      <c r="L607" s="1"/>
      <c r="M607" s="1"/>
      <c r="N607" s="1"/>
      <c r="O607" s="1"/>
      <c r="P607" s="1"/>
      <c r="Q607" s="1"/>
      <c r="R607" s="1"/>
      <c r="S607" s="1"/>
      <c r="T607" s="1"/>
      <c r="U607" s="1"/>
    </row>
    <row r="608" ht="15.75" customHeight="1" spans="1:21">
      <c r="A608" s="1"/>
      <c r="B608" s="1"/>
      <c r="C608" s="1"/>
      <c r="D608" s="1"/>
      <c r="E608" s="1"/>
      <c r="F608" s="1"/>
      <c r="G608" s="1"/>
      <c r="H608" s="1"/>
      <c r="I608" s="1"/>
      <c r="J608" s="1"/>
      <c r="K608" s="1"/>
      <c r="L608" s="1"/>
      <c r="M608" s="1"/>
      <c r="N608" s="1"/>
      <c r="O608" s="1"/>
      <c r="P608" s="1"/>
      <c r="Q608" s="1"/>
      <c r="R608" s="1"/>
      <c r="S608" s="1"/>
      <c r="T608" s="1"/>
      <c r="U608" s="1"/>
    </row>
    <row r="609" ht="15.75" customHeight="1" spans="1:21">
      <c r="A609" s="1"/>
      <c r="B609" s="1"/>
      <c r="C609" s="1"/>
      <c r="D609" s="1"/>
      <c r="E609" s="1"/>
      <c r="F609" s="1"/>
      <c r="G609" s="1"/>
      <c r="H609" s="1"/>
      <c r="I609" s="1"/>
      <c r="J609" s="1"/>
      <c r="K609" s="1"/>
      <c r="L609" s="1"/>
      <c r="M609" s="1"/>
      <c r="N609" s="1"/>
      <c r="O609" s="1"/>
      <c r="P609" s="1"/>
      <c r="Q609" s="1"/>
      <c r="R609" s="1"/>
      <c r="S609" s="1"/>
      <c r="T609" s="1"/>
      <c r="U609" s="1"/>
    </row>
    <row r="610" ht="15.75" customHeight="1" spans="1:21">
      <c r="A610" s="1"/>
      <c r="B610" s="1"/>
      <c r="C610" s="1"/>
      <c r="D610" s="1"/>
      <c r="E610" s="1"/>
      <c r="F610" s="1"/>
      <c r="G610" s="1"/>
      <c r="H610" s="1"/>
      <c r="I610" s="1"/>
      <c r="J610" s="1"/>
      <c r="K610" s="1"/>
      <c r="L610" s="1"/>
      <c r="M610" s="1"/>
      <c r="N610" s="1"/>
      <c r="O610" s="1"/>
      <c r="P610" s="1"/>
      <c r="Q610" s="1"/>
      <c r="R610" s="1"/>
      <c r="S610" s="1"/>
      <c r="T610" s="1"/>
      <c r="U610" s="1"/>
    </row>
    <row r="611" ht="15.75" customHeight="1" spans="1:21">
      <c r="A611" s="1"/>
      <c r="B611" s="1"/>
      <c r="C611" s="1"/>
      <c r="D611" s="1"/>
      <c r="E611" s="1"/>
      <c r="F611" s="1"/>
      <c r="G611" s="1"/>
      <c r="H611" s="1"/>
      <c r="I611" s="1"/>
      <c r="J611" s="1"/>
      <c r="K611" s="1"/>
      <c r="L611" s="1"/>
      <c r="M611" s="1"/>
      <c r="N611" s="1"/>
      <c r="O611" s="1"/>
      <c r="P611" s="1"/>
      <c r="Q611" s="1"/>
      <c r="R611" s="1"/>
      <c r="S611" s="1"/>
      <c r="T611" s="1"/>
      <c r="U611" s="1"/>
    </row>
    <row r="612" ht="15.75" customHeight="1" spans="1:21">
      <c r="A612" s="1"/>
      <c r="B612" s="1"/>
      <c r="C612" s="1"/>
      <c r="D612" s="1"/>
      <c r="E612" s="1"/>
      <c r="F612" s="1"/>
      <c r="G612" s="1"/>
      <c r="H612" s="1"/>
      <c r="I612" s="1"/>
      <c r="J612" s="1"/>
      <c r="K612" s="1"/>
      <c r="L612" s="1"/>
      <c r="M612" s="1"/>
      <c r="N612" s="1"/>
      <c r="O612" s="1"/>
      <c r="P612" s="1"/>
      <c r="Q612" s="1"/>
      <c r="R612" s="1"/>
      <c r="S612" s="1"/>
      <c r="T612" s="1"/>
      <c r="U612" s="1"/>
    </row>
    <row r="613" ht="15.75" customHeight="1" spans="1:21">
      <c r="A613" s="1"/>
      <c r="B613" s="1"/>
      <c r="C613" s="1"/>
      <c r="D613" s="1"/>
      <c r="E613" s="1"/>
      <c r="F613" s="1"/>
      <c r="G613" s="1"/>
      <c r="H613" s="1"/>
      <c r="I613" s="1"/>
      <c r="J613" s="1"/>
      <c r="K613" s="1"/>
      <c r="L613" s="1"/>
      <c r="M613" s="1"/>
      <c r="N613" s="1"/>
      <c r="O613" s="1"/>
      <c r="P613" s="1"/>
      <c r="Q613" s="1"/>
      <c r="R613" s="1"/>
      <c r="S613" s="1"/>
      <c r="T613" s="1"/>
      <c r="U613" s="1"/>
    </row>
    <row r="614" ht="15.75" customHeight="1" spans="1:21">
      <c r="A614" s="1"/>
      <c r="B614" s="1"/>
      <c r="C614" s="1"/>
      <c r="D614" s="1"/>
      <c r="E614" s="1"/>
      <c r="F614" s="1"/>
      <c r="G614" s="1"/>
      <c r="H614" s="1"/>
      <c r="I614" s="1"/>
      <c r="J614" s="1"/>
      <c r="K614" s="1"/>
      <c r="L614" s="1"/>
      <c r="M614" s="1"/>
      <c r="N614" s="1"/>
      <c r="O614" s="1"/>
      <c r="P614" s="1"/>
      <c r="Q614" s="1"/>
      <c r="R614" s="1"/>
      <c r="S614" s="1"/>
      <c r="T614" s="1"/>
      <c r="U614" s="1"/>
    </row>
    <row r="615" ht="15.75" customHeight="1" spans="1:21">
      <c r="A615" s="1"/>
      <c r="B615" s="1"/>
      <c r="C615" s="1"/>
      <c r="D615" s="1"/>
      <c r="E615" s="1"/>
      <c r="F615" s="1"/>
      <c r="G615" s="1"/>
      <c r="H615" s="1"/>
      <c r="I615" s="1"/>
      <c r="J615" s="1"/>
      <c r="K615" s="1"/>
      <c r="L615" s="1"/>
      <c r="M615" s="1"/>
      <c r="N615" s="1"/>
      <c r="O615" s="1"/>
      <c r="P615" s="1"/>
      <c r="Q615" s="1"/>
      <c r="R615" s="1"/>
      <c r="S615" s="1"/>
      <c r="T615" s="1"/>
      <c r="U615" s="1"/>
    </row>
    <row r="616" ht="15.75" customHeight="1" spans="1:21">
      <c r="A616" s="1"/>
      <c r="B616" s="1"/>
      <c r="C616" s="1"/>
      <c r="D616" s="1"/>
      <c r="E616" s="1"/>
      <c r="F616" s="1"/>
      <c r="G616" s="1"/>
      <c r="H616" s="1"/>
      <c r="I616" s="1"/>
      <c r="J616" s="1"/>
      <c r="K616" s="1"/>
      <c r="L616" s="1"/>
      <c r="M616" s="1"/>
      <c r="N616" s="1"/>
      <c r="O616" s="1"/>
      <c r="P616" s="1"/>
      <c r="Q616" s="1"/>
      <c r="R616" s="1"/>
      <c r="S616" s="1"/>
      <c r="T616" s="1"/>
      <c r="U616" s="1"/>
    </row>
    <row r="617" ht="15.75" customHeight="1" spans="1:21">
      <c r="A617" s="1"/>
      <c r="B617" s="1"/>
      <c r="C617" s="1"/>
      <c r="D617" s="1"/>
      <c r="E617" s="1"/>
      <c r="F617" s="1"/>
      <c r="G617" s="1"/>
      <c r="H617" s="1"/>
      <c r="I617" s="1"/>
      <c r="J617" s="1"/>
      <c r="K617" s="1"/>
      <c r="L617" s="1"/>
      <c r="M617" s="1"/>
      <c r="N617" s="1"/>
      <c r="O617" s="1"/>
      <c r="P617" s="1"/>
      <c r="Q617" s="1"/>
      <c r="R617" s="1"/>
      <c r="S617" s="1"/>
      <c r="T617" s="1"/>
      <c r="U617" s="1"/>
    </row>
    <row r="618" ht="15.75" customHeight="1" spans="1:21">
      <c r="A618" s="1"/>
      <c r="B618" s="1"/>
      <c r="C618" s="1"/>
      <c r="D618" s="1"/>
      <c r="E618" s="1"/>
      <c r="F618" s="1"/>
      <c r="G618" s="1"/>
      <c r="H618" s="1"/>
      <c r="I618" s="1"/>
      <c r="J618" s="1"/>
      <c r="K618" s="1"/>
      <c r="L618" s="1"/>
      <c r="M618" s="1"/>
      <c r="N618" s="1"/>
      <c r="O618" s="1"/>
      <c r="P618" s="1"/>
      <c r="Q618" s="1"/>
      <c r="R618" s="1"/>
      <c r="S618" s="1"/>
      <c r="T618" s="1"/>
      <c r="U618" s="1"/>
    </row>
    <row r="619" ht="15.75" customHeight="1" spans="1:21">
      <c r="A619" s="1"/>
      <c r="B619" s="1"/>
      <c r="C619" s="1"/>
      <c r="D619" s="1"/>
      <c r="E619" s="1"/>
      <c r="F619" s="1"/>
      <c r="G619" s="1"/>
      <c r="H619" s="1"/>
      <c r="I619" s="1"/>
      <c r="J619" s="1"/>
      <c r="K619" s="1"/>
      <c r="L619" s="1"/>
      <c r="M619" s="1"/>
      <c r="N619" s="1"/>
      <c r="O619" s="1"/>
      <c r="P619" s="1"/>
      <c r="Q619" s="1"/>
      <c r="R619" s="1"/>
      <c r="S619" s="1"/>
      <c r="T619" s="1"/>
      <c r="U619" s="1"/>
    </row>
    <row r="620" ht="15.75" customHeight="1" spans="1:21">
      <c r="A620" s="1"/>
      <c r="B620" s="1"/>
      <c r="C620" s="1"/>
      <c r="D620" s="1"/>
      <c r="E620" s="1"/>
      <c r="F620" s="1"/>
      <c r="G620" s="1"/>
      <c r="H620" s="1"/>
      <c r="I620" s="1"/>
      <c r="J620" s="1"/>
      <c r="K620" s="1"/>
      <c r="L620" s="1"/>
      <c r="M620" s="1"/>
      <c r="N620" s="1"/>
      <c r="O620" s="1"/>
      <c r="P620" s="1"/>
      <c r="Q620" s="1"/>
      <c r="R620" s="1"/>
      <c r="S620" s="1"/>
      <c r="T620" s="1"/>
      <c r="U620" s="1"/>
    </row>
    <row r="621" ht="15.75" customHeight="1" spans="1:21">
      <c r="A621" s="1"/>
      <c r="B621" s="1"/>
      <c r="C621" s="1"/>
      <c r="D621" s="1"/>
      <c r="E621" s="1"/>
      <c r="F621" s="1"/>
      <c r="G621" s="1"/>
      <c r="H621" s="1"/>
      <c r="I621" s="1"/>
      <c r="J621" s="1"/>
      <c r="K621" s="1"/>
      <c r="L621" s="1"/>
      <c r="M621" s="1"/>
      <c r="N621" s="1"/>
      <c r="O621" s="1"/>
      <c r="P621" s="1"/>
      <c r="Q621" s="1"/>
      <c r="R621" s="1"/>
      <c r="S621" s="1"/>
      <c r="T621" s="1"/>
      <c r="U621" s="1"/>
    </row>
    <row r="622" ht="15.75" customHeight="1" spans="1:21">
      <c r="A622" s="1"/>
      <c r="B622" s="1"/>
      <c r="C622" s="1"/>
      <c r="D622" s="1"/>
      <c r="E622" s="1"/>
      <c r="F622" s="1"/>
      <c r="G622" s="1"/>
      <c r="H622" s="1"/>
      <c r="I622" s="1"/>
      <c r="J622" s="1"/>
      <c r="K622" s="1"/>
      <c r="L622" s="1"/>
      <c r="M622" s="1"/>
      <c r="N622" s="1"/>
      <c r="O622" s="1"/>
      <c r="P622" s="1"/>
      <c r="Q622" s="1"/>
      <c r="R622" s="1"/>
      <c r="S622" s="1"/>
      <c r="T622" s="1"/>
      <c r="U622" s="1"/>
    </row>
    <row r="623" ht="15.75" customHeight="1" spans="1:21">
      <c r="A623" s="1"/>
      <c r="B623" s="1"/>
      <c r="C623" s="1"/>
      <c r="D623" s="1"/>
      <c r="E623" s="1"/>
      <c r="F623" s="1"/>
      <c r="G623" s="1"/>
      <c r="H623" s="1"/>
      <c r="I623" s="1"/>
      <c r="J623" s="1"/>
      <c r="K623" s="1"/>
      <c r="L623" s="1"/>
      <c r="M623" s="1"/>
      <c r="N623" s="1"/>
      <c r="O623" s="1"/>
      <c r="P623" s="1"/>
      <c r="Q623" s="1"/>
      <c r="R623" s="1"/>
      <c r="S623" s="1"/>
      <c r="T623" s="1"/>
      <c r="U623" s="1"/>
    </row>
    <row r="624" ht="15.75" customHeight="1" spans="1:21">
      <c r="A624" s="1"/>
      <c r="B624" s="1"/>
      <c r="C624" s="1"/>
      <c r="D624" s="1"/>
      <c r="E624" s="1"/>
      <c r="F624" s="1"/>
      <c r="G624" s="1"/>
      <c r="H624" s="1"/>
      <c r="I624" s="1"/>
      <c r="J624" s="1"/>
      <c r="K624" s="1"/>
      <c r="L624" s="1"/>
      <c r="M624" s="1"/>
      <c r="N624" s="1"/>
      <c r="O624" s="1"/>
      <c r="P624" s="1"/>
      <c r="Q624" s="1"/>
      <c r="R624" s="1"/>
      <c r="S624" s="1"/>
      <c r="T624" s="1"/>
      <c r="U624" s="1"/>
    </row>
    <row r="625" ht="15.75" customHeight="1" spans="1:21">
      <c r="A625" s="1"/>
      <c r="B625" s="1"/>
      <c r="C625" s="1"/>
      <c r="D625" s="1"/>
      <c r="E625" s="1"/>
      <c r="F625" s="1"/>
      <c r="G625" s="1"/>
      <c r="H625" s="1"/>
      <c r="I625" s="1"/>
      <c r="J625" s="1"/>
      <c r="K625" s="1"/>
      <c r="L625" s="1"/>
      <c r="M625" s="1"/>
      <c r="N625" s="1"/>
      <c r="O625" s="1"/>
      <c r="P625" s="1"/>
      <c r="Q625" s="1"/>
      <c r="R625" s="1"/>
      <c r="S625" s="1"/>
      <c r="T625" s="1"/>
      <c r="U625" s="1"/>
    </row>
    <row r="626" ht="15.75" customHeight="1" spans="1:21">
      <c r="A626" s="1"/>
      <c r="B626" s="1"/>
      <c r="C626" s="1"/>
      <c r="D626" s="1"/>
      <c r="E626" s="1"/>
      <c r="F626" s="1"/>
      <c r="G626" s="1"/>
      <c r="H626" s="1"/>
      <c r="I626" s="1"/>
      <c r="J626" s="1"/>
      <c r="K626" s="1"/>
      <c r="L626" s="1"/>
      <c r="M626" s="1"/>
      <c r="N626" s="1"/>
      <c r="O626" s="1"/>
      <c r="P626" s="1"/>
      <c r="Q626" s="1"/>
      <c r="R626" s="1"/>
      <c r="S626" s="1"/>
      <c r="T626" s="1"/>
      <c r="U626" s="1"/>
    </row>
    <row r="627" ht="15.75" customHeight="1" spans="1:21">
      <c r="A627" s="1"/>
      <c r="B627" s="1"/>
      <c r="C627" s="1"/>
      <c r="D627" s="1"/>
      <c r="E627" s="1"/>
      <c r="F627" s="1"/>
      <c r="G627" s="1"/>
      <c r="H627" s="1"/>
      <c r="I627" s="1"/>
      <c r="J627" s="1"/>
      <c r="K627" s="1"/>
      <c r="L627" s="1"/>
      <c r="M627" s="1"/>
      <c r="N627" s="1"/>
      <c r="O627" s="1"/>
      <c r="P627" s="1"/>
      <c r="Q627" s="1"/>
      <c r="R627" s="1"/>
      <c r="S627" s="1"/>
      <c r="T627" s="1"/>
      <c r="U627" s="1"/>
    </row>
    <row r="628" ht="15.75" customHeight="1" spans="1:21">
      <c r="A628" s="1"/>
      <c r="B628" s="1"/>
      <c r="C628" s="1"/>
      <c r="D628" s="1"/>
      <c r="E628" s="1"/>
      <c r="F628" s="1"/>
      <c r="G628" s="1"/>
      <c r="H628" s="1"/>
      <c r="I628" s="1"/>
      <c r="J628" s="1"/>
      <c r="K628" s="1"/>
      <c r="L628" s="1"/>
      <c r="M628" s="1"/>
      <c r="N628" s="1"/>
      <c r="O628" s="1"/>
      <c r="P628" s="1"/>
      <c r="Q628" s="1"/>
      <c r="R628" s="1"/>
      <c r="S628" s="1"/>
      <c r="T628" s="1"/>
      <c r="U628" s="1"/>
    </row>
    <row r="629" ht="15.75" customHeight="1" spans="1:21">
      <c r="A629" s="1"/>
      <c r="B629" s="1"/>
      <c r="C629" s="1"/>
      <c r="D629" s="1"/>
      <c r="E629" s="1"/>
      <c r="F629" s="1"/>
      <c r="G629" s="1"/>
      <c r="H629" s="1"/>
      <c r="I629" s="1"/>
      <c r="J629" s="1"/>
      <c r="K629" s="1"/>
      <c r="L629" s="1"/>
      <c r="M629" s="1"/>
      <c r="N629" s="1"/>
      <c r="O629" s="1"/>
      <c r="P629" s="1"/>
      <c r="Q629" s="1"/>
      <c r="R629" s="1"/>
      <c r="S629" s="1"/>
      <c r="T629" s="1"/>
      <c r="U629" s="1"/>
    </row>
    <row r="630" ht="15.75" customHeight="1" spans="1:21">
      <c r="A630" s="1"/>
      <c r="B630" s="1"/>
      <c r="C630" s="1"/>
      <c r="D630" s="1"/>
      <c r="E630" s="1"/>
      <c r="F630" s="1"/>
      <c r="G630" s="1"/>
      <c r="H630" s="1"/>
      <c r="I630" s="1"/>
      <c r="J630" s="1"/>
      <c r="K630" s="1"/>
      <c r="L630" s="1"/>
      <c r="M630" s="1"/>
      <c r="N630" s="1"/>
      <c r="O630" s="1"/>
      <c r="P630" s="1"/>
      <c r="Q630" s="1"/>
      <c r="R630" s="1"/>
      <c r="S630" s="1"/>
      <c r="T630" s="1"/>
      <c r="U630" s="1"/>
    </row>
    <row r="631" ht="15.75" customHeight="1" spans="1:21">
      <c r="A631" s="1"/>
      <c r="B631" s="1"/>
      <c r="C631" s="1"/>
      <c r="D631" s="1"/>
      <c r="E631" s="1"/>
      <c r="F631" s="1"/>
      <c r="G631" s="1"/>
      <c r="H631" s="1"/>
      <c r="I631" s="1"/>
      <c r="J631" s="1"/>
      <c r="K631" s="1"/>
      <c r="L631" s="1"/>
      <c r="M631" s="1"/>
      <c r="N631" s="1"/>
      <c r="O631" s="1"/>
      <c r="P631" s="1"/>
      <c r="Q631" s="1"/>
      <c r="R631" s="1"/>
      <c r="S631" s="1"/>
      <c r="T631" s="1"/>
      <c r="U631" s="1"/>
    </row>
    <row r="632" ht="15.75" customHeight="1" spans="1:21">
      <c r="A632" s="1"/>
      <c r="B632" s="1"/>
      <c r="C632" s="1"/>
      <c r="D632" s="1"/>
      <c r="E632" s="1"/>
      <c r="F632" s="1"/>
      <c r="G632" s="1"/>
      <c r="H632" s="1"/>
      <c r="I632" s="1"/>
      <c r="J632" s="1"/>
      <c r="K632" s="1"/>
      <c r="L632" s="1"/>
      <c r="M632" s="1"/>
      <c r="N632" s="1"/>
      <c r="O632" s="1"/>
      <c r="P632" s="1"/>
      <c r="Q632" s="1"/>
      <c r="R632" s="1"/>
      <c r="S632" s="1"/>
      <c r="T632" s="1"/>
      <c r="U632" s="1"/>
    </row>
    <row r="633" ht="15.75" customHeight="1" spans="1:21">
      <c r="A633" s="1"/>
      <c r="B633" s="1"/>
      <c r="C633" s="1"/>
      <c r="D633" s="1"/>
      <c r="E633" s="1"/>
      <c r="F633" s="1"/>
      <c r="G633" s="1"/>
      <c r="H633" s="1"/>
      <c r="I633" s="1"/>
      <c r="J633" s="1"/>
      <c r="K633" s="1"/>
      <c r="L633" s="1"/>
      <c r="M633" s="1"/>
      <c r="N633" s="1"/>
      <c r="O633" s="1"/>
      <c r="P633" s="1"/>
      <c r="Q633" s="1"/>
      <c r="R633" s="1"/>
      <c r="S633" s="1"/>
      <c r="T633" s="1"/>
      <c r="U633" s="1"/>
    </row>
    <row r="634" ht="15.75" customHeight="1" spans="1:21">
      <c r="A634" s="1"/>
      <c r="B634" s="1"/>
      <c r="C634" s="1"/>
      <c r="D634" s="1"/>
      <c r="E634" s="1"/>
      <c r="F634" s="1"/>
      <c r="G634" s="1"/>
      <c r="H634" s="1"/>
      <c r="I634" s="1"/>
      <c r="J634" s="1"/>
      <c r="K634" s="1"/>
      <c r="L634" s="1"/>
      <c r="M634" s="1"/>
      <c r="N634" s="1"/>
      <c r="O634" s="1"/>
      <c r="P634" s="1"/>
      <c r="Q634" s="1"/>
      <c r="R634" s="1"/>
      <c r="S634" s="1"/>
      <c r="T634" s="1"/>
      <c r="U634" s="1"/>
    </row>
    <row r="635" ht="15.75" customHeight="1" spans="1:21">
      <c r="A635" s="1"/>
      <c r="B635" s="1"/>
      <c r="C635" s="1"/>
      <c r="D635" s="1"/>
      <c r="E635" s="1"/>
      <c r="F635" s="1"/>
      <c r="G635" s="1"/>
      <c r="H635" s="1"/>
      <c r="I635" s="1"/>
      <c r="J635" s="1"/>
      <c r="K635" s="1"/>
      <c r="L635" s="1"/>
      <c r="M635" s="1"/>
      <c r="N635" s="1"/>
      <c r="O635" s="1"/>
      <c r="P635" s="1"/>
      <c r="Q635" s="1"/>
      <c r="R635" s="1"/>
      <c r="S635" s="1"/>
      <c r="T635" s="1"/>
      <c r="U635" s="1"/>
    </row>
    <row r="636" ht="15.75" customHeight="1" spans="1:21">
      <c r="A636" s="1"/>
      <c r="B636" s="1"/>
      <c r="C636" s="1"/>
      <c r="D636" s="1"/>
      <c r="E636" s="1"/>
      <c r="F636" s="1"/>
      <c r="G636" s="1"/>
      <c r="H636" s="1"/>
      <c r="I636" s="1"/>
      <c r="J636" s="1"/>
      <c r="K636" s="1"/>
      <c r="L636" s="1"/>
      <c r="M636" s="1"/>
      <c r="N636" s="1"/>
      <c r="O636" s="1"/>
      <c r="P636" s="1"/>
      <c r="Q636" s="1"/>
      <c r="R636" s="1"/>
      <c r="S636" s="1"/>
      <c r="T636" s="1"/>
      <c r="U636" s="1"/>
    </row>
    <row r="637" ht="15.75" customHeight="1" spans="1:21">
      <c r="A637" s="1"/>
      <c r="B637" s="1"/>
      <c r="C637" s="1"/>
      <c r="D637" s="1"/>
      <c r="E637" s="1"/>
      <c r="F637" s="1"/>
      <c r="G637" s="1"/>
      <c r="H637" s="1"/>
      <c r="I637" s="1"/>
      <c r="J637" s="1"/>
      <c r="K637" s="1"/>
      <c r="L637" s="1"/>
      <c r="M637" s="1"/>
      <c r="N637" s="1"/>
      <c r="O637" s="1"/>
      <c r="P637" s="1"/>
      <c r="Q637" s="1"/>
      <c r="R637" s="1"/>
      <c r="S637" s="1"/>
      <c r="T637" s="1"/>
      <c r="U637" s="1"/>
    </row>
    <row r="638" ht="15.75" customHeight="1" spans="1:21">
      <c r="A638" s="1"/>
      <c r="B638" s="1"/>
      <c r="C638" s="1"/>
      <c r="D638" s="1"/>
      <c r="E638" s="1"/>
      <c r="F638" s="1"/>
      <c r="G638" s="1"/>
      <c r="H638" s="1"/>
      <c r="I638" s="1"/>
      <c r="J638" s="1"/>
      <c r="K638" s="1"/>
      <c r="L638" s="1"/>
      <c r="M638" s="1"/>
      <c r="N638" s="1"/>
      <c r="O638" s="1"/>
      <c r="P638" s="1"/>
      <c r="Q638" s="1"/>
      <c r="R638" s="1"/>
      <c r="S638" s="1"/>
      <c r="T638" s="1"/>
      <c r="U638" s="1"/>
    </row>
    <row r="639" ht="15.75" customHeight="1" spans="1:21">
      <c r="A639" s="1"/>
      <c r="B639" s="1"/>
      <c r="C639" s="1"/>
      <c r="D639" s="1"/>
      <c r="E639" s="1"/>
      <c r="F639" s="1"/>
      <c r="G639" s="1"/>
      <c r="H639" s="1"/>
      <c r="I639" s="1"/>
      <c r="J639" s="1"/>
      <c r="K639" s="1"/>
      <c r="L639" s="1"/>
      <c r="M639" s="1"/>
      <c r="N639" s="1"/>
      <c r="O639" s="1"/>
      <c r="P639" s="1"/>
      <c r="Q639" s="1"/>
      <c r="R639" s="1"/>
      <c r="S639" s="1"/>
      <c r="T639" s="1"/>
      <c r="U639" s="1"/>
    </row>
    <row r="640" ht="15.75" customHeight="1" spans="1:21">
      <c r="A640" s="1"/>
      <c r="B640" s="1"/>
      <c r="C640" s="1"/>
      <c r="D640" s="1"/>
      <c r="E640" s="1"/>
      <c r="F640" s="1"/>
      <c r="G640" s="1"/>
      <c r="H640" s="1"/>
      <c r="I640" s="1"/>
      <c r="J640" s="1"/>
      <c r="K640" s="1"/>
      <c r="L640" s="1"/>
      <c r="M640" s="1"/>
      <c r="N640" s="1"/>
      <c r="O640" s="1"/>
      <c r="P640" s="1"/>
      <c r="Q640" s="1"/>
      <c r="R640" s="1"/>
      <c r="S640" s="1"/>
      <c r="T640" s="1"/>
      <c r="U640" s="1"/>
    </row>
    <row r="641" ht="15.75" customHeight="1" spans="1:21">
      <c r="A641" s="1"/>
      <c r="B641" s="1"/>
      <c r="C641" s="1"/>
      <c r="D641" s="1"/>
      <c r="E641" s="1"/>
      <c r="F641" s="1"/>
      <c r="G641" s="1"/>
      <c r="H641" s="1"/>
      <c r="I641" s="1"/>
      <c r="J641" s="1"/>
      <c r="K641" s="1"/>
      <c r="L641" s="1"/>
      <c r="M641" s="1"/>
      <c r="N641" s="1"/>
      <c r="O641" s="1"/>
      <c r="P641" s="1"/>
      <c r="Q641" s="1"/>
      <c r="R641" s="1"/>
      <c r="S641" s="1"/>
      <c r="T641" s="1"/>
      <c r="U641" s="1"/>
    </row>
    <row r="642" ht="15.75" customHeight="1" spans="1:21">
      <c r="A642" s="1"/>
      <c r="B642" s="1"/>
      <c r="C642" s="1"/>
      <c r="D642" s="1"/>
      <c r="E642" s="1"/>
      <c r="F642" s="1"/>
      <c r="G642" s="1"/>
      <c r="H642" s="1"/>
      <c r="I642" s="1"/>
      <c r="J642" s="1"/>
      <c r="K642" s="1"/>
      <c r="L642" s="1"/>
      <c r="M642" s="1"/>
      <c r="N642" s="1"/>
      <c r="O642" s="1"/>
      <c r="P642" s="1"/>
      <c r="Q642" s="1"/>
      <c r="R642" s="1"/>
      <c r="S642" s="1"/>
      <c r="T642" s="1"/>
      <c r="U642" s="1"/>
    </row>
    <row r="643" ht="15.75" customHeight="1" spans="1:21">
      <c r="A643" s="1"/>
      <c r="B643" s="1"/>
      <c r="C643" s="1"/>
      <c r="D643" s="1"/>
      <c r="E643" s="1"/>
      <c r="F643" s="1"/>
      <c r="G643" s="1"/>
      <c r="H643" s="1"/>
      <c r="I643" s="1"/>
      <c r="J643" s="1"/>
      <c r="K643" s="1"/>
      <c r="L643" s="1"/>
      <c r="M643" s="1"/>
      <c r="N643" s="1"/>
      <c r="O643" s="1"/>
      <c r="P643" s="1"/>
      <c r="Q643" s="1"/>
      <c r="R643" s="1"/>
      <c r="S643" s="1"/>
      <c r="T643" s="1"/>
      <c r="U643" s="1"/>
    </row>
    <row r="644" ht="15.75" customHeight="1" spans="1:21">
      <c r="A644" s="1"/>
      <c r="B644" s="1"/>
      <c r="C644" s="1"/>
      <c r="D644" s="1"/>
      <c r="E644" s="1"/>
      <c r="F644" s="1"/>
      <c r="G644" s="1"/>
      <c r="H644" s="1"/>
      <c r="I644" s="1"/>
      <c r="J644" s="1"/>
      <c r="K644" s="1"/>
      <c r="L644" s="1"/>
      <c r="M644" s="1"/>
      <c r="N644" s="1"/>
      <c r="O644" s="1"/>
      <c r="P644" s="1"/>
      <c r="Q644" s="1"/>
      <c r="R644" s="1"/>
      <c r="S644" s="1"/>
      <c r="T644" s="1"/>
      <c r="U644" s="1"/>
    </row>
    <row r="645" ht="15.75" customHeight="1" spans="1:21">
      <c r="A645" s="1"/>
      <c r="B645" s="1"/>
      <c r="C645" s="1"/>
      <c r="D645" s="1"/>
      <c r="E645" s="1"/>
      <c r="F645" s="1"/>
      <c r="G645" s="1"/>
      <c r="H645" s="1"/>
      <c r="I645" s="1"/>
      <c r="J645" s="1"/>
      <c r="K645" s="1"/>
      <c r="L645" s="1"/>
      <c r="M645" s="1"/>
      <c r="N645" s="1"/>
      <c r="O645" s="1"/>
      <c r="P645" s="1"/>
      <c r="Q645" s="1"/>
      <c r="R645" s="1"/>
      <c r="S645" s="1"/>
      <c r="T645" s="1"/>
      <c r="U645" s="1"/>
    </row>
    <row r="646" ht="15.75" customHeight="1" spans="1:21">
      <c r="A646" s="1"/>
      <c r="B646" s="1"/>
      <c r="C646" s="1"/>
      <c r="D646" s="1"/>
      <c r="E646" s="1"/>
      <c r="F646" s="1"/>
      <c r="G646" s="1"/>
      <c r="H646" s="1"/>
      <c r="I646" s="1"/>
      <c r="J646" s="1"/>
      <c r="K646" s="1"/>
      <c r="L646" s="1"/>
      <c r="M646" s="1"/>
      <c r="N646" s="1"/>
      <c r="O646" s="1"/>
      <c r="P646" s="1"/>
      <c r="Q646" s="1"/>
      <c r="R646" s="1"/>
      <c r="S646" s="1"/>
      <c r="T646" s="1"/>
      <c r="U646" s="1"/>
    </row>
    <row r="647" ht="15.75" customHeight="1" spans="1:21">
      <c r="A647" s="1"/>
      <c r="B647" s="1"/>
      <c r="C647" s="1"/>
      <c r="D647" s="1"/>
      <c r="E647" s="1"/>
      <c r="F647" s="1"/>
      <c r="G647" s="1"/>
      <c r="H647" s="1"/>
      <c r="I647" s="1"/>
      <c r="J647" s="1"/>
      <c r="K647" s="1"/>
      <c r="L647" s="1"/>
      <c r="M647" s="1"/>
      <c r="N647" s="1"/>
      <c r="O647" s="1"/>
      <c r="P647" s="1"/>
      <c r="Q647" s="1"/>
      <c r="R647" s="1"/>
      <c r="S647" s="1"/>
      <c r="T647" s="1"/>
      <c r="U647" s="1"/>
    </row>
    <row r="648" ht="15.75" customHeight="1" spans="1:21">
      <c r="A648" s="1"/>
      <c r="B648" s="1"/>
      <c r="C648" s="1"/>
      <c r="D648" s="1"/>
      <c r="E648" s="1"/>
      <c r="F648" s="1"/>
      <c r="G648" s="1"/>
      <c r="H648" s="1"/>
      <c r="I648" s="1"/>
      <c r="J648" s="1"/>
      <c r="K648" s="1"/>
      <c r="L648" s="1"/>
      <c r="M648" s="1"/>
      <c r="N648" s="1"/>
      <c r="O648" s="1"/>
      <c r="P648" s="1"/>
      <c r="Q648" s="1"/>
      <c r="R648" s="1"/>
      <c r="S648" s="1"/>
      <c r="T648" s="1"/>
      <c r="U648" s="1"/>
    </row>
    <row r="649" ht="15.75" customHeight="1" spans="1:21">
      <c r="A649" s="1"/>
      <c r="B649" s="1"/>
      <c r="C649" s="1"/>
      <c r="D649" s="1"/>
      <c r="E649" s="1"/>
      <c r="F649" s="1"/>
      <c r="G649" s="1"/>
      <c r="H649" s="1"/>
      <c r="I649" s="1"/>
      <c r="J649" s="1"/>
      <c r="K649" s="1"/>
      <c r="L649" s="1"/>
      <c r="M649" s="1"/>
      <c r="N649" s="1"/>
      <c r="O649" s="1"/>
      <c r="P649" s="1"/>
      <c r="Q649" s="1"/>
      <c r="R649" s="1"/>
      <c r="S649" s="1"/>
      <c r="T649" s="1"/>
      <c r="U649" s="1"/>
    </row>
    <row r="650" ht="15.75" customHeight="1" spans="1:21">
      <c r="A650" s="1"/>
      <c r="B650" s="1"/>
      <c r="C650" s="1"/>
      <c r="D650" s="1"/>
      <c r="E650" s="1"/>
      <c r="F650" s="1"/>
      <c r="G650" s="1"/>
      <c r="H650" s="1"/>
      <c r="I650" s="1"/>
      <c r="J650" s="1"/>
      <c r="K650" s="1"/>
      <c r="L650" s="1"/>
      <c r="M650" s="1"/>
      <c r="N650" s="1"/>
      <c r="O650" s="1"/>
      <c r="P650" s="1"/>
      <c r="Q650" s="1"/>
      <c r="R650" s="1"/>
      <c r="S650" s="1"/>
      <c r="T650" s="1"/>
      <c r="U650" s="1"/>
    </row>
    <row r="651" ht="15.75" customHeight="1" spans="1:21">
      <c r="A651" s="1"/>
      <c r="B651" s="1"/>
      <c r="C651" s="1"/>
      <c r="D651" s="1"/>
      <c r="E651" s="1"/>
      <c r="F651" s="1"/>
      <c r="G651" s="1"/>
      <c r="H651" s="1"/>
      <c r="I651" s="1"/>
      <c r="J651" s="1"/>
      <c r="K651" s="1"/>
      <c r="L651" s="1"/>
      <c r="M651" s="1"/>
      <c r="N651" s="1"/>
      <c r="O651" s="1"/>
      <c r="P651" s="1"/>
      <c r="Q651" s="1"/>
      <c r="R651" s="1"/>
      <c r="S651" s="1"/>
      <c r="T651" s="1"/>
      <c r="U651" s="1"/>
    </row>
    <row r="652" ht="15.75" customHeight="1" spans="1:21">
      <c r="A652" s="1"/>
      <c r="B652" s="1"/>
      <c r="C652" s="1"/>
      <c r="D652" s="1"/>
      <c r="E652" s="1"/>
      <c r="F652" s="1"/>
      <c r="G652" s="1"/>
      <c r="H652" s="1"/>
      <c r="I652" s="1"/>
      <c r="J652" s="1"/>
      <c r="K652" s="1"/>
      <c r="L652" s="1"/>
      <c r="M652" s="1"/>
      <c r="N652" s="1"/>
      <c r="O652" s="1"/>
      <c r="P652" s="1"/>
      <c r="Q652" s="1"/>
      <c r="R652" s="1"/>
      <c r="S652" s="1"/>
      <c r="T652" s="1"/>
      <c r="U652" s="1"/>
    </row>
    <row r="653" ht="15.75" customHeight="1" spans="1:21">
      <c r="A653" s="1"/>
      <c r="B653" s="1"/>
      <c r="C653" s="1"/>
      <c r="D653" s="1"/>
      <c r="E653" s="1"/>
      <c r="F653" s="1"/>
      <c r="G653" s="1"/>
      <c r="H653" s="1"/>
      <c r="I653" s="1"/>
      <c r="J653" s="1"/>
      <c r="K653" s="1"/>
      <c r="L653" s="1"/>
      <c r="M653" s="1"/>
      <c r="N653" s="1"/>
      <c r="O653" s="1"/>
      <c r="P653" s="1"/>
      <c r="Q653" s="1"/>
      <c r="R653" s="1"/>
      <c r="S653" s="1"/>
      <c r="T653" s="1"/>
      <c r="U653" s="1"/>
    </row>
    <row r="654" ht="15.75" customHeight="1" spans="1:21">
      <c r="A654" s="1"/>
      <c r="B654" s="1"/>
      <c r="C654" s="1"/>
      <c r="D654" s="1"/>
      <c r="E654" s="1"/>
      <c r="F654" s="1"/>
      <c r="G654" s="1"/>
      <c r="H654" s="1"/>
      <c r="I654" s="1"/>
      <c r="J654" s="1"/>
      <c r="K654" s="1"/>
      <c r="L654" s="1"/>
      <c r="M654" s="1"/>
      <c r="N654" s="1"/>
      <c r="O654" s="1"/>
      <c r="P654" s="1"/>
      <c r="Q654" s="1"/>
      <c r="R654" s="1"/>
      <c r="S654" s="1"/>
      <c r="T654" s="1"/>
      <c r="U654" s="1"/>
    </row>
    <row r="655" ht="15.75" customHeight="1" spans="1:21">
      <c r="A655" s="1"/>
      <c r="B655" s="1"/>
      <c r="C655" s="1"/>
      <c r="D655" s="1"/>
      <c r="E655" s="1"/>
      <c r="F655" s="1"/>
      <c r="G655" s="1"/>
      <c r="H655" s="1"/>
      <c r="I655" s="1"/>
      <c r="J655" s="1"/>
      <c r="K655" s="1"/>
      <c r="L655" s="1"/>
      <c r="M655" s="1"/>
      <c r="N655" s="1"/>
      <c r="O655" s="1"/>
      <c r="P655" s="1"/>
      <c r="Q655" s="1"/>
      <c r="R655" s="1"/>
      <c r="S655" s="1"/>
      <c r="T655" s="1"/>
      <c r="U655" s="1"/>
    </row>
    <row r="656" ht="15.75" customHeight="1" spans="1:21">
      <c r="A656" s="1"/>
      <c r="B656" s="1"/>
      <c r="C656" s="1"/>
      <c r="D656" s="1"/>
      <c r="E656" s="1"/>
      <c r="F656" s="1"/>
      <c r="G656" s="1"/>
      <c r="H656" s="1"/>
      <c r="I656" s="1"/>
      <c r="J656" s="1"/>
      <c r="K656" s="1"/>
      <c r="L656" s="1"/>
      <c r="M656" s="1"/>
      <c r="N656" s="1"/>
      <c r="O656" s="1"/>
      <c r="P656" s="1"/>
      <c r="Q656" s="1"/>
      <c r="R656" s="1"/>
      <c r="S656" s="1"/>
      <c r="T656" s="1"/>
      <c r="U656" s="1"/>
    </row>
    <row r="657" ht="15.75" customHeight="1" spans="1:21">
      <c r="A657" s="1"/>
      <c r="B657" s="1"/>
      <c r="C657" s="1"/>
      <c r="D657" s="1"/>
      <c r="E657" s="1"/>
      <c r="F657" s="1"/>
      <c r="G657" s="1"/>
      <c r="H657" s="1"/>
      <c r="I657" s="1"/>
      <c r="J657" s="1"/>
      <c r="K657" s="1"/>
      <c r="L657" s="1"/>
      <c r="M657" s="1"/>
      <c r="N657" s="1"/>
      <c r="O657" s="1"/>
      <c r="P657" s="1"/>
      <c r="Q657" s="1"/>
      <c r="R657" s="1"/>
      <c r="S657" s="1"/>
      <c r="T657" s="1"/>
      <c r="U657" s="1"/>
    </row>
    <row r="658" ht="15.75" customHeight="1" spans="1:21">
      <c r="A658" s="1"/>
      <c r="B658" s="1"/>
      <c r="C658" s="1"/>
      <c r="D658" s="1"/>
      <c r="E658" s="1"/>
      <c r="F658" s="1"/>
      <c r="G658" s="1"/>
      <c r="H658" s="1"/>
      <c r="I658" s="1"/>
      <c r="J658" s="1"/>
      <c r="K658" s="1"/>
      <c r="L658" s="1"/>
      <c r="M658" s="1"/>
      <c r="N658" s="1"/>
      <c r="O658" s="1"/>
      <c r="P658" s="1"/>
      <c r="Q658" s="1"/>
      <c r="R658" s="1"/>
      <c r="S658" s="1"/>
      <c r="T658" s="1"/>
      <c r="U658" s="1"/>
    </row>
    <row r="659" ht="15.75" customHeight="1" spans="1:21">
      <c r="A659" s="1"/>
      <c r="B659" s="1"/>
      <c r="C659" s="1"/>
      <c r="D659" s="1"/>
      <c r="E659" s="1"/>
      <c r="F659" s="1"/>
      <c r="G659" s="1"/>
      <c r="H659" s="1"/>
      <c r="I659" s="1"/>
      <c r="J659" s="1"/>
      <c r="K659" s="1"/>
      <c r="L659" s="1"/>
      <c r="M659" s="1"/>
      <c r="N659" s="1"/>
      <c r="O659" s="1"/>
      <c r="P659" s="1"/>
      <c r="Q659" s="1"/>
      <c r="R659" s="1"/>
      <c r="S659" s="1"/>
      <c r="T659" s="1"/>
      <c r="U659" s="1"/>
    </row>
    <row r="660" ht="15.75" customHeight="1" spans="1:21">
      <c r="A660" s="1"/>
      <c r="B660" s="1"/>
      <c r="C660" s="1"/>
      <c r="D660" s="1"/>
      <c r="E660" s="1"/>
      <c r="F660" s="1"/>
      <c r="G660" s="1"/>
      <c r="H660" s="1"/>
      <c r="I660" s="1"/>
      <c r="J660" s="1"/>
      <c r="K660" s="1"/>
      <c r="L660" s="1"/>
      <c r="M660" s="1"/>
      <c r="N660" s="1"/>
      <c r="O660" s="1"/>
      <c r="P660" s="1"/>
      <c r="Q660" s="1"/>
      <c r="R660" s="1"/>
      <c r="S660" s="1"/>
      <c r="T660" s="1"/>
      <c r="U660" s="1"/>
    </row>
    <row r="661" ht="15.75" customHeight="1" spans="1:21">
      <c r="A661" s="1"/>
      <c r="B661" s="1"/>
      <c r="C661" s="1"/>
      <c r="D661" s="1"/>
      <c r="E661" s="1"/>
      <c r="F661" s="1"/>
      <c r="G661" s="1"/>
      <c r="H661" s="1"/>
      <c r="I661" s="1"/>
      <c r="J661" s="1"/>
      <c r="K661" s="1"/>
      <c r="L661" s="1"/>
      <c r="M661" s="1"/>
      <c r="N661" s="1"/>
      <c r="O661" s="1"/>
      <c r="P661" s="1"/>
      <c r="Q661" s="1"/>
      <c r="R661" s="1"/>
      <c r="S661" s="1"/>
      <c r="T661" s="1"/>
      <c r="U661" s="1"/>
    </row>
    <row r="662" ht="15.75" customHeight="1" spans="1:21">
      <c r="A662" s="1"/>
      <c r="B662" s="1"/>
      <c r="C662" s="1"/>
      <c r="D662" s="1"/>
      <c r="E662" s="1"/>
      <c r="F662" s="1"/>
      <c r="G662" s="1"/>
      <c r="H662" s="1"/>
      <c r="I662" s="1"/>
      <c r="J662" s="1"/>
      <c r="K662" s="1"/>
      <c r="L662" s="1"/>
      <c r="M662" s="1"/>
      <c r="N662" s="1"/>
      <c r="O662" s="1"/>
      <c r="P662" s="1"/>
      <c r="Q662" s="1"/>
      <c r="R662" s="1"/>
      <c r="S662" s="1"/>
      <c r="T662" s="1"/>
      <c r="U662" s="1"/>
    </row>
    <row r="663" ht="15.75" customHeight="1" spans="1:21">
      <c r="A663" s="1"/>
      <c r="B663" s="1"/>
      <c r="C663" s="1"/>
      <c r="D663" s="1"/>
      <c r="E663" s="1"/>
      <c r="F663" s="1"/>
      <c r="G663" s="1"/>
      <c r="H663" s="1"/>
      <c r="I663" s="1"/>
      <c r="J663" s="1"/>
      <c r="K663" s="1"/>
      <c r="L663" s="1"/>
      <c r="M663" s="1"/>
      <c r="N663" s="1"/>
      <c r="O663" s="1"/>
      <c r="P663" s="1"/>
      <c r="Q663" s="1"/>
      <c r="R663" s="1"/>
      <c r="S663" s="1"/>
      <c r="T663" s="1"/>
      <c r="U663" s="1"/>
    </row>
    <row r="664" ht="15.75" customHeight="1" spans="1:21">
      <c r="A664" s="1"/>
      <c r="B664" s="1"/>
      <c r="C664" s="1"/>
      <c r="D664" s="1"/>
      <c r="E664" s="1"/>
      <c r="F664" s="1"/>
      <c r="G664" s="1"/>
      <c r="H664" s="1"/>
      <c r="I664" s="1"/>
      <c r="J664" s="1"/>
      <c r="K664" s="1"/>
      <c r="L664" s="1"/>
      <c r="M664" s="1"/>
      <c r="N664" s="1"/>
      <c r="O664" s="1"/>
      <c r="P664" s="1"/>
      <c r="Q664" s="1"/>
      <c r="R664" s="1"/>
      <c r="S664" s="1"/>
      <c r="T664" s="1"/>
      <c r="U664" s="1"/>
    </row>
    <row r="665" ht="15.75" customHeight="1" spans="1:21">
      <c r="A665" s="1"/>
      <c r="B665" s="1"/>
      <c r="C665" s="1"/>
      <c r="D665" s="1"/>
      <c r="E665" s="1"/>
      <c r="F665" s="1"/>
      <c r="G665" s="1"/>
      <c r="H665" s="1"/>
      <c r="I665" s="1"/>
      <c r="J665" s="1"/>
      <c r="K665" s="1"/>
      <c r="L665" s="1"/>
      <c r="M665" s="1"/>
      <c r="N665" s="1"/>
      <c r="O665" s="1"/>
      <c r="P665" s="1"/>
      <c r="Q665" s="1"/>
      <c r="R665" s="1"/>
      <c r="S665" s="1"/>
      <c r="T665" s="1"/>
      <c r="U665" s="1"/>
    </row>
    <row r="666" ht="15.75" customHeight="1" spans="1:21">
      <c r="A666" s="1"/>
      <c r="B666" s="1"/>
      <c r="C666" s="1"/>
      <c r="D666" s="1"/>
      <c r="E666" s="1"/>
      <c r="F666" s="1"/>
      <c r="G666" s="1"/>
      <c r="H666" s="1"/>
      <c r="I666" s="1"/>
      <c r="J666" s="1"/>
      <c r="K666" s="1"/>
      <c r="L666" s="1"/>
      <c r="M666" s="1"/>
      <c r="N666" s="1"/>
      <c r="O666" s="1"/>
      <c r="P666" s="1"/>
      <c r="Q666" s="1"/>
      <c r="R666" s="1"/>
      <c r="S666" s="1"/>
      <c r="T666" s="1"/>
      <c r="U666" s="1"/>
    </row>
    <row r="667" ht="15.75" customHeight="1" spans="1:21">
      <c r="A667" s="1"/>
      <c r="B667" s="1"/>
      <c r="C667" s="1"/>
      <c r="D667" s="1"/>
      <c r="E667" s="1"/>
      <c r="F667" s="1"/>
      <c r="G667" s="1"/>
      <c r="H667" s="1"/>
      <c r="I667" s="1"/>
      <c r="J667" s="1"/>
      <c r="K667" s="1"/>
      <c r="L667" s="1"/>
      <c r="M667" s="1"/>
      <c r="N667" s="1"/>
      <c r="O667" s="1"/>
      <c r="P667" s="1"/>
      <c r="Q667" s="1"/>
      <c r="R667" s="1"/>
      <c r="S667" s="1"/>
      <c r="T667" s="1"/>
      <c r="U667" s="1"/>
    </row>
    <row r="668" ht="15.75" customHeight="1" spans="1:21">
      <c r="A668" s="1"/>
      <c r="B668" s="1"/>
      <c r="C668" s="1"/>
      <c r="D668" s="1"/>
      <c r="E668" s="1"/>
      <c r="F668" s="1"/>
      <c r="G668" s="1"/>
      <c r="H668" s="1"/>
      <c r="I668" s="1"/>
      <c r="J668" s="1"/>
      <c r="K668" s="1"/>
      <c r="L668" s="1"/>
      <c r="M668" s="1"/>
      <c r="N668" s="1"/>
      <c r="O668" s="1"/>
      <c r="P668" s="1"/>
      <c r="Q668" s="1"/>
      <c r="R668" s="1"/>
      <c r="S668" s="1"/>
      <c r="T668" s="1"/>
      <c r="U668" s="1"/>
    </row>
    <row r="669" ht="15.75" customHeight="1" spans="1:21">
      <c r="A669" s="1"/>
      <c r="B669" s="1"/>
      <c r="C669" s="1"/>
      <c r="D669" s="1"/>
      <c r="E669" s="1"/>
      <c r="F669" s="1"/>
      <c r="G669" s="1"/>
      <c r="H669" s="1"/>
      <c r="I669" s="1"/>
      <c r="J669" s="1"/>
      <c r="K669" s="1"/>
      <c r="L669" s="1"/>
      <c r="M669" s="1"/>
      <c r="N669" s="1"/>
      <c r="O669" s="1"/>
      <c r="P669" s="1"/>
      <c r="Q669" s="1"/>
      <c r="R669" s="1"/>
      <c r="S669" s="1"/>
      <c r="T669" s="1"/>
      <c r="U669" s="1"/>
    </row>
    <row r="670" ht="15.75" customHeight="1" spans="1:21">
      <c r="A670" s="1"/>
      <c r="B670" s="1"/>
      <c r="C670" s="1"/>
      <c r="D670" s="1"/>
      <c r="E670" s="1"/>
      <c r="F670" s="1"/>
      <c r="G670" s="1"/>
      <c r="H670" s="1"/>
      <c r="I670" s="1"/>
      <c r="J670" s="1"/>
      <c r="K670" s="1"/>
      <c r="L670" s="1"/>
      <c r="M670" s="1"/>
      <c r="N670" s="1"/>
      <c r="O670" s="1"/>
      <c r="P670" s="1"/>
      <c r="Q670" s="1"/>
      <c r="R670" s="1"/>
      <c r="S670" s="1"/>
      <c r="T670" s="1"/>
      <c r="U670" s="1"/>
    </row>
    <row r="671" ht="15.75" customHeight="1" spans="1:21">
      <c r="A671" s="1"/>
      <c r="B671" s="1"/>
      <c r="C671" s="1"/>
      <c r="D671" s="1"/>
      <c r="E671" s="1"/>
      <c r="F671" s="1"/>
      <c r="G671" s="1"/>
      <c r="H671" s="1"/>
      <c r="I671" s="1"/>
      <c r="J671" s="1"/>
      <c r="K671" s="1"/>
      <c r="L671" s="1"/>
      <c r="M671" s="1"/>
      <c r="N671" s="1"/>
      <c r="O671" s="1"/>
      <c r="P671" s="1"/>
      <c r="Q671" s="1"/>
      <c r="R671" s="1"/>
      <c r="S671" s="1"/>
      <c r="T671" s="1"/>
      <c r="U671" s="1"/>
    </row>
    <row r="672" ht="15.75" customHeight="1" spans="1:21">
      <c r="A672" s="1"/>
      <c r="B672" s="1"/>
      <c r="C672" s="1"/>
      <c r="D672" s="1"/>
      <c r="E672" s="1"/>
      <c r="F672" s="1"/>
      <c r="G672" s="1"/>
      <c r="H672" s="1"/>
      <c r="I672" s="1"/>
      <c r="J672" s="1"/>
      <c r="K672" s="1"/>
      <c r="L672" s="1"/>
      <c r="M672" s="1"/>
      <c r="N672" s="1"/>
      <c r="O672" s="1"/>
      <c r="P672" s="1"/>
      <c r="Q672" s="1"/>
      <c r="R672" s="1"/>
      <c r="S672" s="1"/>
      <c r="T672" s="1"/>
      <c r="U672" s="1"/>
    </row>
    <row r="673" ht="15.75" customHeight="1" spans="1:21">
      <c r="A673" s="1"/>
      <c r="B673" s="1"/>
      <c r="C673" s="1"/>
      <c r="D673" s="1"/>
      <c r="E673" s="1"/>
      <c r="F673" s="1"/>
      <c r="G673" s="1"/>
      <c r="H673" s="1"/>
      <c r="I673" s="1"/>
      <c r="J673" s="1"/>
      <c r="K673" s="1"/>
      <c r="L673" s="1"/>
      <c r="M673" s="1"/>
      <c r="N673" s="1"/>
      <c r="O673" s="1"/>
      <c r="P673" s="1"/>
      <c r="Q673" s="1"/>
      <c r="R673" s="1"/>
      <c r="S673" s="1"/>
      <c r="T673" s="1"/>
      <c r="U673" s="1"/>
    </row>
    <row r="674" ht="15.75" customHeight="1" spans="1:21">
      <c r="A674" s="1"/>
      <c r="B674" s="1"/>
      <c r="C674" s="1"/>
      <c r="D674" s="1"/>
      <c r="E674" s="1"/>
      <c r="F674" s="1"/>
      <c r="G674" s="1"/>
      <c r="H674" s="1"/>
      <c r="I674" s="1"/>
      <c r="J674" s="1"/>
      <c r="K674" s="1"/>
      <c r="L674" s="1"/>
      <c r="M674" s="1"/>
      <c r="N674" s="1"/>
      <c r="O674" s="1"/>
      <c r="P674" s="1"/>
      <c r="Q674" s="1"/>
      <c r="R674" s="1"/>
      <c r="S674" s="1"/>
      <c r="T674" s="1"/>
      <c r="U674" s="1"/>
    </row>
    <row r="675" ht="15.75" customHeight="1" spans="1:21">
      <c r="A675" s="1"/>
      <c r="B675" s="1"/>
      <c r="C675" s="1"/>
      <c r="D675" s="1"/>
      <c r="E675" s="1"/>
      <c r="F675" s="1"/>
      <c r="G675" s="1"/>
      <c r="H675" s="1"/>
      <c r="I675" s="1"/>
      <c r="J675" s="1"/>
      <c r="K675" s="1"/>
      <c r="L675" s="1"/>
      <c r="M675" s="1"/>
      <c r="N675" s="1"/>
      <c r="O675" s="1"/>
      <c r="P675" s="1"/>
      <c r="Q675" s="1"/>
      <c r="R675" s="1"/>
      <c r="S675" s="1"/>
      <c r="T675" s="1"/>
      <c r="U675" s="1"/>
    </row>
    <row r="676" ht="15.75" customHeight="1" spans="1:21">
      <c r="A676" s="1"/>
      <c r="B676" s="1"/>
      <c r="C676" s="1"/>
      <c r="D676" s="1"/>
      <c r="E676" s="1"/>
      <c r="F676" s="1"/>
      <c r="G676" s="1"/>
      <c r="H676" s="1"/>
      <c r="I676" s="1"/>
      <c r="J676" s="1"/>
      <c r="K676" s="1"/>
      <c r="L676" s="1"/>
      <c r="M676" s="1"/>
      <c r="N676" s="1"/>
      <c r="O676" s="1"/>
      <c r="P676" s="1"/>
      <c r="Q676" s="1"/>
      <c r="R676" s="1"/>
      <c r="S676" s="1"/>
      <c r="T676" s="1"/>
      <c r="U676" s="1"/>
    </row>
    <row r="677" ht="15.75" customHeight="1" spans="1:21">
      <c r="A677" s="1"/>
      <c r="B677" s="1"/>
      <c r="C677" s="1"/>
      <c r="D677" s="1"/>
      <c r="E677" s="1"/>
      <c r="F677" s="1"/>
      <c r="G677" s="1"/>
      <c r="H677" s="1"/>
      <c r="I677" s="1"/>
      <c r="J677" s="1"/>
      <c r="K677" s="1"/>
      <c r="L677" s="1"/>
      <c r="M677" s="1"/>
      <c r="N677" s="1"/>
      <c r="O677" s="1"/>
      <c r="P677" s="1"/>
      <c r="Q677" s="1"/>
      <c r="R677" s="1"/>
      <c r="S677" s="1"/>
      <c r="T677" s="1"/>
      <c r="U677" s="1"/>
    </row>
    <row r="678" ht="15.75" customHeight="1" spans="1:21">
      <c r="A678" s="1"/>
      <c r="B678" s="1"/>
      <c r="C678" s="1"/>
      <c r="D678" s="1"/>
      <c r="E678" s="1"/>
      <c r="F678" s="1"/>
      <c r="G678" s="1"/>
      <c r="H678" s="1"/>
      <c r="I678" s="1"/>
      <c r="J678" s="1"/>
      <c r="K678" s="1"/>
      <c r="L678" s="1"/>
      <c r="M678" s="1"/>
      <c r="N678" s="1"/>
      <c r="O678" s="1"/>
      <c r="P678" s="1"/>
      <c r="Q678" s="1"/>
      <c r="R678" s="1"/>
      <c r="S678" s="1"/>
      <c r="T678" s="1"/>
      <c r="U678" s="1"/>
    </row>
    <row r="679" ht="15.75" customHeight="1" spans="1:21">
      <c r="A679" s="1"/>
      <c r="B679" s="1"/>
      <c r="C679" s="1"/>
      <c r="D679" s="1"/>
      <c r="E679" s="1"/>
      <c r="F679" s="1"/>
      <c r="G679" s="1"/>
      <c r="H679" s="1"/>
      <c r="I679" s="1"/>
      <c r="J679" s="1"/>
      <c r="K679" s="1"/>
      <c r="L679" s="1"/>
      <c r="M679" s="1"/>
      <c r="N679" s="1"/>
      <c r="O679" s="1"/>
      <c r="P679" s="1"/>
      <c r="Q679" s="1"/>
      <c r="R679" s="1"/>
      <c r="S679" s="1"/>
      <c r="T679" s="1"/>
      <c r="U679" s="1"/>
    </row>
    <row r="680" ht="15.75" customHeight="1" spans="1:21">
      <c r="A680" s="1"/>
      <c r="B680" s="1"/>
      <c r="C680" s="1"/>
      <c r="D680" s="1"/>
      <c r="E680" s="1"/>
      <c r="F680" s="1"/>
      <c r="G680" s="1"/>
      <c r="H680" s="1"/>
      <c r="I680" s="1"/>
      <c r="J680" s="1"/>
      <c r="K680" s="1"/>
      <c r="L680" s="1"/>
      <c r="M680" s="1"/>
      <c r="N680" s="1"/>
      <c r="O680" s="1"/>
      <c r="P680" s="1"/>
      <c r="Q680" s="1"/>
      <c r="R680" s="1"/>
      <c r="S680" s="1"/>
      <c r="T680" s="1"/>
      <c r="U680" s="1"/>
    </row>
    <row r="681" ht="15.75" customHeight="1" spans="1:21">
      <c r="A681" s="1"/>
      <c r="B681" s="1"/>
      <c r="C681" s="1"/>
      <c r="D681" s="1"/>
      <c r="E681" s="1"/>
      <c r="F681" s="1"/>
      <c r="G681" s="1"/>
      <c r="H681" s="1"/>
      <c r="I681" s="1"/>
      <c r="J681" s="1"/>
      <c r="K681" s="1"/>
      <c r="L681" s="1"/>
      <c r="M681" s="1"/>
      <c r="N681" s="1"/>
      <c r="O681" s="1"/>
      <c r="P681" s="1"/>
      <c r="Q681" s="1"/>
      <c r="R681" s="1"/>
      <c r="S681" s="1"/>
      <c r="T681" s="1"/>
      <c r="U681" s="1"/>
    </row>
    <row r="682" ht="15.75" customHeight="1" spans="1:21">
      <c r="A682" s="1"/>
      <c r="B682" s="1"/>
      <c r="C682" s="1"/>
      <c r="D682" s="1"/>
      <c r="E682" s="1"/>
      <c r="F682" s="1"/>
      <c r="G682" s="1"/>
      <c r="H682" s="1"/>
      <c r="I682" s="1"/>
      <c r="J682" s="1"/>
      <c r="K682" s="1"/>
      <c r="L682" s="1"/>
      <c r="M682" s="1"/>
      <c r="N682" s="1"/>
      <c r="O682" s="1"/>
      <c r="P682" s="1"/>
      <c r="Q682" s="1"/>
      <c r="R682" s="1"/>
      <c r="S682" s="1"/>
      <c r="T682" s="1"/>
      <c r="U682" s="1"/>
    </row>
    <row r="683" ht="15.75" customHeight="1" spans="1:21">
      <c r="A683" s="1"/>
      <c r="B683" s="1"/>
      <c r="C683" s="1"/>
      <c r="D683" s="1"/>
      <c r="E683" s="1"/>
      <c r="F683" s="1"/>
      <c r="G683" s="1"/>
      <c r="H683" s="1"/>
      <c r="I683" s="1"/>
      <c r="J683" s="1"/>
      <c r="K683" s="1"/>
      <c r="L683" s="1"/>
      <c r="M683" s="1"/>
      <c r="N683" s="1"/>
      <c r="O683" s="1"/>
      <c r="P683" s="1"/>
      <c r="Q683" s="1"/>
      <c r="R683" s="1"/>
      <c r="S683" s="1"/>
      <c r="T683" s="1"/>
      <c r="U683" s="1"/>
    </row>
    <row r="684" ht="15.75" customHeight="1" spans="1:21">
      <c r="A684" s="1"/>
      <c r="B684" s="1"/>
      <c r="C684" s="1"/>
      <c r="D684" s="1"/>
      <c r="E684" s="1"/>
      <c r="F684" s="1"/>
      <c r="G684" s="1"/>
      <c r="H684" s="1"/>
      <c r="I684" s="1"/>
      <c r="J684" s="1"/>
      <c r="K684" s="1"/>
      <c r="L684" s="1"/>
      <c r="M684" s="1"/>
      <c r="N684" s="1"/>
      <c r="O684" s="1"/>
      <c r="P684" s="1"/>
      <c r="Q684" s="1"/>
      <c r="R684" s="1"/>
      <c r="S684" s="1"/>
      <c r="T684" s="1"/>
      <c r="U684" s="1"/>
    </row>
    <row r="685" ht="15.75" customHeight="1" spans="1:21">
      <c r="A685" s="1"/>
      <c r="B685" s="1"/>
      <c r="C685" s="1"/>
      <c r="D685" s="1"/>
      <c r="E685" s="1"/>
      <c r="F685" s="1"/>
      <c r="G685" s="1"/>
      <c r="H685" s="1"/>
      <c r="I685" s="1"/>
      <c r="J685" s="1"/>
      <c r="K685" s="1"/>
      <c r="L685" s="1"/>
      <c r="M685" s="1"/>
      <c r="N685" s="1"/>
      <c r="O685" s="1"/>
      <c r="P685" s="1"/>
      <c r="Q685" s="1"/>
      <c r="R685" s="1"/>
      <c r="S685" s="1"/>
      <c r="T685" s="1"/>
      <c r="U685" s="1"/>
    </row>
    <row r="686" ht="15.75" customHeight="1" spans="1:21">
      <c r="A686" s="1"/>
      <c r="B686" s="1"/>
      <c r="C686" s="1"/>
      <c r="D686" s="1"/>
      <c r="E686" s="1"/>
      <c r="F686" s="1"/>
      <c r="G686" s="1"/>
      <c r="H686" s="1"/>
      <c r="I686" s="1"/>
      <c r="J686" s="1"/>
      <c r="K686" s="1"/>
      <c r="L686" s="1"/>
      <c r="M686" s="1"/>
      <c r="N686" s="1"/>
      <c r="O686" s="1"/>
      <c r="P686" s="1"/>
      <c r="Q686" s="1"/>
      <c r="R686" s="1"/>
      <c r="S686" s="1"/>
      <c r="T686" s="1"/>
      <c r="U686" s="1"/>
    </row>
    <row r="687" ht="15.75" customHeight="1" spans="1:21">
      <c r="A687" s="1"/>
      <c r="B687" s="1"/>
      <c r="C687" s="1"/>
      <c r="D687" s="1"/>
      <c r="E687" s="1"/>
      <c r="F687" s="1"/>
      <c r="G687" s="1"/>
      <c r="H687" s="1"/>
      <c r="I687" s="1"/>
      <c r="J687" s="1"/>
      <c r="K687" s="1"/>
      <c r="L687" s="1"/>
      <c r="M687" s="1"/>
      <c r="N687" s="1"/>
      <c r="O687" s="1"/>
      <c r="P687" s="1"/>
      <c r="Q687" s="1"/>
      <c r="R687" s="1"/>
      <c r="S687" s="1"/>
      <c r="T687" s="1"/>
      <c r="U687" s="1"/>
    </row>
    <row r="688" ht="15.75" customHeight="1" spans="1:21">
      <c r="A688" s="1"/>
      <c r="B688" s="1"/>
      <c r="C688" s="1"/>
      <c r="D688" s="1"/>
      <c r="E688" s="1"/>
      <c r="F688" s="1"/>
      <c r="G688" s="1"/>
      <c r="H688" s="1"/>
      <c r="I688" s="1"/>
      <c r="J688" s="1"/>
      <c r="K688" s="1"/>
      <c r="L688" s="1"/>
      <c r="M688" s="1"/>
      <c r="N688" s="1"/>
      <c r="O688" s="1"/>
      <c r="P688" s="1"/>
      <c r="Q688" s="1"/>
      <c r="R688" s="1"/>
      <c r="S688" s="1"/>
      <c r="T688" s="1"/>
      <c r="U688" s="1"/>
    </row>
    <row r="689" ht="15.75" customHeight="1" spans="1:21">
      <c r="A689" s="1"/>
      <c r="B689" s="1"/>
      <c r="C689" s="1"/>
      <c r="D689" s="1"/>
      <c r="E689" s="1"/>
      <c r="F689" s="1"/>
      <c r="G689" s="1"/>
      <c r="H689" s="1"/>
      <c r="I689" s="1"/>
      <c r="J689" s="1"/>
      <c r="K689" s="1"/>
      <c r="L689" s="1"/>
      <c r="M689" s="1"/>
      <c r="N689" s="1"/>
      <c r="O689" s="1"/>
      <c r="P689" s="1"/>
      <c r="Q689" s="1"/>
      <c r="R689" s="1"/>
      <c r="S689" s="1"/>
      <c r="T689" s="1"/>
      <c r="U689" s="1"/>
    </row>
    <row r="690" ht="15.75" customHeight="1" spans="1:21">
      <c r="A690" s="1"/>
      <c r="B690" s="1"/>
      <c r="C690" s="1"/>
      <c r="D690" s="1"/>
      <c r="E690" s="1"/>
      <c r="F690" s="1"/>
      <c r="G690" s="1"/>
      <c r="H690" s="1"/>
      <c r="I690" s="1"/>
      <c r="J690" s="1"/>
      <c r="K690" s="1"/>
      <c r="L690" s="1"/>
      <c r="M690" s="1"/>
      <c r="N690" s="1"/>
      <c r="O690" s="1"/>
      <c r="P690" s="1"/>
      <c r="Q690" s="1"/>
      <c r="R690" s="1"/>
      <c r="S690" s="1"/>
      <c r="T690" s="1"/>
      <c r="U690" s="1"/>
    </row>
    <row r="691" ht="15.75" customHeight="1" spans="1:21">
      <c r="A691" s="1"/>
      <c r="B691" s="1"/>
      <c r="C691" s="1"/>
      <c r="D691" s="1"/>
      <c r="E691" s="1"/>
      <c r="F691" s="1"/>
      <c r="G691" s="1"/>
      <c r="H691" s="1"/>
      <c r="I691" s="1"/>
      <c r="J691" s="1"/>
      <c r="K691" s="1"/>
      <c r="L691" s="1"/>
      <c r="M691" s="1"/>
      <c r="N691" s="1"/>
      <c r="O691" s="1"/>
      <c r="P691" s="1"/>
      <c r="Q691" s="1"/>
      <c r="R691" s="1"/>
      <c r="S691" s="1"/>
      <c r="T691" s="1"/>
      <c r="U691" s="1"/>
    </row>
    <row r="692" ht="15.75" customHeight="1" spans="1:21">
      <c r="A692" s="1"/>
      <c r="B692" s="1"/>
      <c r="C692" s="1"/>
      <c r="D692" s="1"/>
      <c r="E692" s="1"/>
      <c r="F692" s="1"/>
      <c r="G692" s="1"/>
      <c r="H692" s="1"/>
      <c r="I692" s="1"/>
      <c r="J692" s="1"/>
      <c r="K692" s="1"/>
      <c r="L692" s="1"/>
      <c r="M692" s="1"/>
      <c r="N692" s="1"/>
      <c r="O692" s="1"/>
      <c r="P692" s="1"/>
      <c r="Q692" s="1"/>
      <c r="R692" s="1"/>
      <c r="S692" s="1"/>
      <c r="T692" s="1"/>
      <c r="U692" s="1"/>
    </row>
    <row r="693" ht="15.75" customHeight="1" spans="1:21">
      <c r="A693" s="1"/>
      <c r="B693" s="1"/>
      <c r="C693" s="1"/>
      <c r="D693" s="1"/>
      <c r="E693" s="1"/>
      <c r="F693" s="1"/>
      <c r="G693" s="1"/>
      <c r="H693" s="1"/>
      <c r="I693" s="1"/>
      <c r="J693" s="1"/>
      <c r="K693" s="1"/>
      <c r="L693" s="1"/>
      <c r="M693" s="1"/>
      <c r="N693" s="1"/>
      <c r="O693" s="1"/>
      <c r="P693" s="1"/>
      <c r="Q693" s="1"/>
      <c r="R693" s="1"/>
      <c r="S693" s="1"/>
      <c r="T693" s="1"/>
      <c r="U693" s="1"/>
    </row>
    <row r="694" ht="15.75" customHeight="1" spans="1:21">
      <c r="A694" s="1"/>
      <c r="B694" s="1"/>
      <c r="C694" s="1"/>
      <c r="D694" s="1"/>
      <c r="E694" s="1"/>
      <c r="F694" s="1"/>
      <c r="G694" s="1"/>
      <c r="H694" s="1"/>
      <c r="I694" s="1"/>
      <c r="J694" s="1"/>
      <c r="K694" s="1"/>
      <c r="L694" s="1"/>
      <c r="M694" s="1"/>
      <c r="N694" s="1"/>
      <c r="O694" s="1"/>
      <c r="P694" s="1"/>
      <c r="Q694" s="1"/>
      <c r="R694" s="1"/>
      <c r="S694" s="1"/>
      <c r="T694" s="1"/>
      <c r="U694" s="1"/>
    </row>
    <row r="695" ht="15.75" customHeight="1" spans="1:21">
      <c r="A695" s="1"/>
      <c r="B695" s="1"/>
      <c r="C695" s="1"/>
      <c r="D695" s="1"/>
      <c r="E695" s="1"/>
      <c r="F695" s="1"/>
      <c r="G695" s="1"/>
      <c r="H695" s="1"/>
      <c r="I695" s="1"/>
      <c r="J695" s="1"/>
      <c r="K695" s="1"/>
      <c r="L695" s="1"/>
      <c r="M695" s="1"/>
      <c r="N695" s="1"/>
      <c r="O695" s="1"/>
      <c r="P695" s="1"/>
      <c r="Q695" s="1"/>
      <c r="R695" s="1"/>
      <c r="S695" s="1"/>
      <c r="T695" s="1"/>
      <c r="U695" s="1"/>
    </row>
    <row r="696" ht="15.75" customHeight="1" spans="1:21">
      <c r="A696" s="1"/>
      <c r="B696" s="1"/>
      <c r="C696" s="1"/>
      <c r="D696" s="1"/>
      <c r="E696" s="1"/>
      <c r="F696" s="1"/>
      <c r="G696" s="1"/>
      <c r="H696" s="1"/>
      <c r="I696" s="1"/>
      <c r="J696" s="1"/>
      <c r="K696" s="1"/>
      <c r="L696" s="1"/>
      <c r="M696" s="1"/>
      <c r="N696" s="1"/>
      <c r="O696" s="1"/>
      <c r="P696" s="1"/>
      <c r="Q696" s="1"/>
      <c r="R696" s="1"/>
      <c r="S696" s="1"/>
      <c r="T696" s="1"/>
      <c r="U696" s="1"/>
    </row>
    <row r="697" ht="15.75" customHeight="1" spans="1:21">
      <c r="A697" s="1"/>
      <c r="B697" s="1"/>
      <c r="C697" s="1"/>
      <c r="D697" s="1"/>
      <c r="E697" s="1"/>
      <c r="F697" s="1"/>
      <c r="G697" s="1"/>
      <c r="H697" s="1"/>
      <c r="I697" s="1"/>
      <c r="J697" s="1"/>
      <c r="K697" s="1"/>
      <c r="L697" s="1"/>
      <c r="M697" s="1"/>
      <c r="N697" s="1"/>
      <c r="O697" s="1"/>
      <c r="P697" s="1"/>
      <c r="Q697" s="1"/>
      <c r="R697" s="1"/>
      <c r="S697" s="1"/>
      <c r="T697" s="1"/>
      <c r="U697" s="1"/>
    </row>
    <row r="698" ht="15.75" customHeight="1" spans="1:21">
      <c r="A698" s="1"/>
      <c r="B698" s="1"/>
      <c r="C698" s="1"/>
      <c r="D698" s="1"/>
      <c r="E698" s="1"/>
      <c r="F698" s="1"/>
      <c r="G698" s="1"/>
      <c r="H698" s="1"/>
      <c r="I698" s="1"/>
      <c r="J698" s="1"/>
      <c r="K698" s="1"/>
      <c r="L698" s="1"/>
      <c r="M698" s="1"/>
      <c r="N698" s="1"/>
      <c r="O698" s="1"/>
      <c r="P698" s="1"/>
      <c r="Q698" s="1"/>
      <c r="R698" s="1"/>
      <c r="S698" s="1"/>
      <c r="T698" s="1"/>
      <c r="U698" s="1"/>
    </row>
    <row r="699" ht="15.75" customHeight="1" spans="1:21">
      <c r="A699" s="1"/>
      <c r="B699" s="1"/>
      <c r="C699" s="1"/>
      <c r="D699" s="1"/>
      <c r="E699" s="1"/>
      <c r="F699" s="1"/>
      <c r="G699" s="1"/>
      <c r="H699" s="1"/>
      <c r="I699" s="1"/>
      <c r="J699" s="1"/>
      <c r="K699" s="1"/>
      <c r="L699" s="1"/>
      <c r="M699" s="1"/>
      <c r="N699" s="1"/>
      <c r="O699" s="1"/>
      <c r="P699" s="1"/>
      <c r="Q699" s="1"/>
      <c r="R699" s="1"/>
      <c r="S699" s="1"/>
      <c r="T699" s="1"/>
      <c r="U699" s="1"/>
    </row>
    <row r="700" ht="15.75" customHeight="1" spans="1:21">
      <c r="A700" s="1"/>
      <c r="B700" s="1"/>
      <c r="C700" s="1"/>
      <c r="D700" s="1"/>
      <c r="E700" s="1"/>
      <c r="F700" s="1"/>
      <c r="G700" s="1"/>
      <c r="H700" s="1"/>
      <c r="I700" s="1"/>
      <c r="J700" s="1"/>
      <c r="K700" s="1"/>
      <c r="L700" s="1"/>
      <c r="M700" s="1"/>
      <c r="N700" s="1"/>
      <c r="O700" s="1"/>
      <c r="P700" s="1"/>
      <c r="Q700" s="1"/>
      <c r="R700" s="1"/>
      <c r="S700" s="1"/>
      <c r="T700" s="1"/>
      <c r="U700" s="1"/>
    </row>
    <row r="701" ht="15.75" customHeight="1" spans="1:21">
      <c r="A701" s="1"/>
      <c r="B701" s="1"/>
      <c r="C701" s="1"/>
      <c r="D701" s="1"/>
      <c r="E701" s="1"/>
      <c r="F701" s="1"/>
      <c r="G701" s="1"/>
      <c r="H701" s="1"/>
      <c r="I701" s="1"/>
      <c r="J701" s="1"/>
      <c r="K701" s="1"/>
      <c r="L701" s="1"/>
      <c r="M701" s="1"/>
      <c r="N701" s="1"/>
      <c r="O701" s="1"/>
      <c r="P701" s="1"/>
      <c r="Q701" s="1"/>
      <c r="R701" s="1"/>
      <c r="S701" s="1"/>
      <c r="T701" s="1"/>
      <c r="U701" s="1"/>
    </row>
    <row r="702" ht="15.75" customHeight="1" spans="1:21">
      <c r="A702" s="1"/>
      <c r="B702" s="1"/>
      <c r="C702" s="1"/>
      <c r="D702" s="1"/>
      <c r="E702" s="1"/>
      <c r="F702" s="1"/>
      <c r="G702" s="1"/>
      <c r="H702" s="1"/>
      <c r="I702" s="1"/>
      <c r="J702" s="1"/>
      <c r="K702" s="1"/>
      <c r="L702" s="1"/>
      <c r="M702" s="1"/>
      <c r="N702" s="1"/>
      <c r="O702" s="1"/>
      <c r="P702" s="1"/>
      <c r="Q702" s="1"/>
      <c r="R702" s="1"/>
      <c r="S702" s="1"/>
      <c r="T702" s="1"/>
      <c r="U702" s="1"/>
    </row>
    <row r="703" ht="15.75" customHeight="1" spans="1:21">
      <c r="A703" s="1"/>
      <c r="B703" s="1"/>
      <c r="C703" s="1"/>
      <c r="D703" s="1"/>
      <c r="E703" s="1"/>
      <c r="F703" s="1"/>
      <c r="G703" s="1"/>
      <c r="H703" s="1"/>
      <c r="I703" s="1"/>
      <c r="J703" s="1"/>
      <c r="K703" s="1"/>
      <c r="L703" s="1"/>
      <c r="M703" s="1"/>
      <c r="N703" s="1"/>
      <c r="O703" s="1"/>
      <c r="P703" s="1"/>
      <c r="Q703" s="1"/>
      <c r="R703" s="1"/>
      <c r="S703" s="1"/>
      <c r="T703" s="1"/>
      <c r="U703" s="1"/>
    </row>
    <row r="704" ht="15.75" customHeight="1" spans="1:21">
      <c r="A704" s="1"/>
      <c r="B704" s="1"/>
      <c r="C704" s="1"/>
      <c r="D704" s="1"/>
      <c r="E704" s="1"/>
      <c r="F704" s="1"/>
      <c r="G704" s="1"/>
      <c r="H704" s="1"/>
      <c r="I704" s="1"/>
      <c r="J704" s="1"/>
      <c r="K704" s="1"/>
      <c r="L704" s="1"/>
      <c r="M704" s="1"/>
      <c r="N704" s="1"/>
      <c r="O704" s="1"/>
      <c r="P704" s="1"/>
      <c r="Q704" s="1"/>
      <c r="R704" s="1"/>
      <c r="S704" s="1"/>
      <c r="T704" s="1"/>
      <c r="U704" s="1"/>
    </row>
    <row r="705" ht="15.75" customHeight="1" spans="1:21">
      <c r="A705" s="1"/>
      <c r="B705" s="1"/>
      <c r="C705" s="1"/>
      <c r="D705" s="1"/>
      <c r="E705" s="1"/>
      <c r="F705" s="1"/>
      <c r="G705" s="1"/>
      <c r="H705" s="1"/>
      <c r="I705" s="1"/>
      <c r="J705" s="1"/>
      <c r="K705" s="1"/>
      <c r="L705" s="1"/>
      <c r="M705" s="1"/>
      <c r="N705" s="1"/>
      <c r="O705" s="1"/>
      <c r="P705" s="1"/>
      <c r="Q705" s="1"/>
      <c r="R705" s="1"/>
      <c r="S705" s="1"/>
      <c r="T705" s="1"/>
      <c r="U705" s="1"/>
    </row>
    <row r="706" ht="15.75" customHeight="1" spans="1:21">
      <c r="A706" s="1"/>
      <c r="B706" s="1"/>
      <c r="C706" s="1"/>
      <c r="D706" s="1"/>
      <c r="E706" s="1"/>
      <c r="F706" s="1"/>
      <c r="G706" s="1"/>
      <c r="H706" s="1"/>
      <c r="I706" s="1"/>
      <c r="J706" s="1"/>
      <c r="K706" s="1"/>
      <c r="L706" s="1"/>
      <c r="M706" s="1"/>
      <c r="N706" s="1"/>
      <c r="O706" s="1"/>
      <c r="P706" s="1"/>
      <c r="Q706" s="1"/>
      <c r="R706" s="1"/>
      <c r="S706" s="1"/>
      <c r="T706" s="1"/>
      <c r="U706" s="1"/>
    </row>
    <row r="707" ht="15.75" customHeight="1" spans="1:21">
      <c r="A707" s="1"/>
      <c r="B707" s="1"/>
      <c r="C707" s="1"/>
      <c r="D707" s="1"/>
      <c r="E707" s="1"/>
      <c r="F707" s="1"/>
      <c r="G707" s="1"/>
      <c r="H707" s="1"/>
      <c r="I707" s="1"/>
      <c r="J707" s="1"/>
      <c r="K707" s="1"/>
      <c r="L707" s="1"/>
      <c r="M707" s="1"/>
      <c r="N707" s="1"/>
      <c r="O707" s="1"/>
      <c r="P707" s="1"/>
      <c r="Q707" s="1"/>
      <c r="R707" s="1"/>
      <c r="S707" s="1"/>
      <c r="T707" s="1"/>
      <c r="U707" s="1"/>
    </row>
    <row r="708" ht="15.75" customHeight="1" spans="1:21">
      <c r="A708" s="1"/>
      <c r="B708" s="1"/>
      <c r="C708" s="1"/>
      <c r="D708" s="1"/>
      <c r="E708" s="1"/>
      <c r="F708" s="1"/>
      <c r="G708" s="1"/>
      <c r="H708" s="1"/>
      <c r="I708" s="1"/>
      <c r="J708" s="1"/>
      <c r="K708" s="1"/>
      <c r="L708" s="1"/>
      <c r="M708" s="1"/>
      <c r="N708" s="1"/>
      <c r="O708" s="1"/>
      <c r="P708" s="1"/>
      <c r="Q708" s="1"/>
      <c r="R708" s="1"/>
      <c r="S708" s="1"/>
      <c r="T708" s="1"/>
      <c r="U708" s="1"/>
    </row>
    <row r="709" ht="15.75" customHeight="1" spans="1:21">
      <c r="A709" s="1"/>
      <c r="B709" s="1"/>
      <c r="C709" s="1"/>
      <c r="D709" s="1"/>
      <c r="E709" s="1"/>
      <c r="F709" s="1"/>
      <c r="G709" s="1"/>
      <c r="H709" s="1"/>
      <c r="I709" s="1"/>
      <c r="J709" s="1"/>
      <c r="K709" s="1"/>
      <c r="L709" s="1"/>
      <c r="M709" s="1"/>
      <c r="N709" s="1"/>
      <c r="O709" s="1"/>
      <c r="P709" s="1"/>
      <c r="Q709" s="1"/>
      <c r="R709" s="1"/>
      <c r="S709" s="1"/>
      <c r="T709" s="1"/>
      <c r="U709" s="1"/>
    </row>
    <row r="710" ht="15.75" customHeight="1" spans="1:21">
      <c r="A710" s="1"/>
      <c r="B710" s="1"/>
      <c r="C710" s="1"/>
      <c r="D710" s="1"/>
      <c r="E710" s="1"/>
      <c r="F710" s="1"/>
      <c r="G710" s="1"/>
      <c r="H710" s="1"/>
      <c r="I710" s="1"/>
      <c r="J710" s="1"/>
      <c r="K710" s="1"/>
      <c r="L710" s="1"/>
      <c r="M710" s="1"/>
      <c r="N710" s="1"/>
      <c r="O710" s="1"/>
      <c r="P710" s="1"/>
      <c r="Q710" s="1"/>
      <c r="R710" s="1"/>
      <c r="S710" s="1"/>
      <c r="T710" s="1"/>
      <c r="U710" s="1"/>
    </row>
    <row r="711" ht="15.75" customHeight="1" spans="1:21">
      <c r="A711" s="1"/>
      <c r="B711" s="1"/>
      <c r="C711" s="1"/>
      <c r="D711" s="1"/>
      <c r="E711" s="1"/>
      <c r="F711" s="1"/>
      <c r="G711" s="1"/>
      <c r="H711" s="1"/>
      <c r="I711" s="1"/>
      <c r="J711" s="1"/>
      <c r="K711" s="1"/>
      <c r="L711" s="1"/>
      <c r="M711" s="1"/>
      <c r="N711" s="1"/>
      <c r="O711" s="1"/>
      <c r="P711" s="1"/>
      <c r="Q711" s="1"/>
      <c r="R711" s="1"/>
      <c r="S711" s="1"/>
      <c r="T711" s="1"/>
      <c r="U711" s="1"/>
    </row>
    <row r="712" ht="15.75" customHeight="1" spans="1:21">
      <c r="A712" s="1"/>
      <c r="B712" s="1"/>
      <c r="C712" s="1"/>
      <c r="D712" s="1"/>
      <c r="E712" s="1"/>
      <c r="F712" s="1"/>
      <c r="G712" s="1"/>
      <c r="H712" s="1"/>
      <c r="I712" s="1"/>
      <c r="J712" s="1"/>
      <c r="K712" s="1"/>
      <c r="L712" s="1"/>
      <c r="M712" s="1"/>
      <c r="N712" s="1"/>
      <c r="O712" s="1"/>
      <c r="P712" s="1"/>
      <c r="Q712" s="1"/>
      <c r="R712" s="1"/>
      <c r="S712" s="1"/>
      <c r="T712" s="1"/>
      <c r="U712" s="1"/>
    </row>
    <row r="713" ht="15.75" customHeight="1" spans="1:21">
      <c r="A713" s="1"/>
      <c r="B713" s="1"/>
      <c r="C713" s="1"/>
      <c r="D713" s="1"/>
      <c r="E713" s="1"/>
      <c r="F713" s="1"/>
      <c r="G713" s="1"/>
      <c r="H713" s="1"/>
      <c r="I713" s="1"/>
      <c r="J713" s="1"/>
      <c r="K713" s="1"/>
      <c r="L713" s="1"/>
      <c r="M713" s="1"/>
      <c r="N713" s="1"/>
      <c r="O713" s="1"/>
      <c r="P713" s="1"/>
      <c r="Q713" s="1"/>
      <c r="R713" s="1"/>
      <c r="S713" s="1"/>
      <c r="T713" s="1"/>
      <c r="U713" s="1"/>
    </row>
    <row r="714" ht="15.75" customHeight="1" spans="1:21">
      <c r="A714" s="1"/>
      <c r="B714" s="1"/>
      <c r="C714" s="1"/>
      <c r="D714" s="1"/>
      <c r="E714" s="1"/>
      <c r="F714" s="1"/>
      <c r="G714" s="1"/>
      <c r="H714" s="1"/>
      <c r="I714" s="1"/>
      <c r="J714" s="1"/>
      <c r="K714" s="1"/>
      <c r="L714" s="1"/>
      <c r="M714" s="1"/>
      <c r="N714" s="1"/>
      <c r="O714" s="1"/>
      <c r="P714" s="1"/>
      <c r="Q714" s="1"/>
      <c r="R714" s="1"/>
      <c r="S714" s="1"/>
      <c r="T714" s="1"/>
      <c r="U714" s="1"/>
    </row>
    <row r="715" ht="15.75" customHeight="1" spans="1:21">
      <c r="A715" s="1"/>
      <c r="B715" s="1"/>
      <c r="C715" s="1"/>
      <c r="D715" s="1"/>
      <c r="E715" s="1"/>
      <c r="F715" s="1"/>
      <c r="G715" s="1"/>
      <c r="H715" s="1"/>
      <c r="I715" s="1"/>
      <c r="J715" s="1"/>
      <c r="K715" s="1"/>
      <c r="L715" s="1"/>
      <c r="M715" s="1"/>
      <c r="N715" s="1"/>
      <c r="O715" s="1"/>
      <c r="P715" s="1"/>
      <c r="Q715" s="1"/>
      <c r="R715" s="1"/>
      <c r="S715" s="1"/>
      <c r="T715" s="1"/>
      <c r="U715" s="1"/>
    </row>
    <row r="716" ht="15.75" customHeight="1" spans="1:21">
      <c r="A716" s="1"/>
      <c r="B716" s="1"/>
      <c r="C716" s="1"/>
      <c r="D716" s="1"/>
      <c r="E716" s="1"/>
      <c r="F716" s="1"/>
      <c r="G716" s="1"/>
      <c r="H716" s="1"/>
      <c r="I716" s="1"/>
      <c r="J716" s="1"/>
      <c r="K716" s="1"/>
      <c r="L716" s="1"/>
      <c r="M716" s="1"/>
      <c r="N716" s="1"/>
      <c r="O716" s="1"/>
      <c r="P716" s="1"/>
      <c r="Q716" s="1"/>
      <c r="R716" s="1"/>
      <c r="S716" s="1"/>
      <c r="T716" s="1"/>
      <c r="U716" s="1"/>
    </row>
    <row r="717" ht="15.75" customHeight="1" spans="1:21">
      <c r="A717" s="1"/>
      <c r="B717" s="1"/>
      <c r="C717" s="1"/>
      <c r="D717" s="1"/>
      <c r="E717" s="1"/>
      <c r="F717" s="1"/>
      <c r="G717" s="1"/>
      <c r="H717" s="1"/>
      <c r="I717" s="1"/>
      <c r="J717" s="1"/>
      <c r="K717" s="1"/>
      <c r="L717" s="1"/>
      <c r="M717" s="1"/>
      <c r="N717" s="1"/>
      <c r="O717" s="1"/>
      <c r="P717" s="1"/>
      <c r="Q717" s="1"/>
      <c r="R717" s="1"/>
      <c r="S717" s="1"/>
      <c r="T717" s="1"/>
      <c r="U717" s="1"/>
    </row>
    <row r="718" ht="15.75" customHeight="1" spans="1:21">
      <c r="A718" s="1"/>
      <c r="B718" s="1"/>
      <c r="C718" s="1"/>
      <c r="D718" s="1"/>
      <c r="E718" s="1"/>
      <c r="F718" s="1"/>
      <c r="G718" s="1"/>
      <c r="H718" s="1"/>
      <c r="I718" s="1"/>
      <c r="J718" s="1"/>
      <c r="K718" s="1"/>
      <c r="L718" s="1"/>
      <c r="M718" s="1"/>
      <c r="N718" s="1"/>
      <c r="O718" s="1"/>
      <c r="P718" s="1"/>
      <c r="Q718" s="1"/>
      <c r="R718" s="1"/>
      <c r="S718" s="1"/>
      <c r="T718" s="1"/>
      <c r="U718" s="1"/>
    </row>
    <row r="719" ht="15.75" customHeight="1" spans="1:21">
      <c r="A719" s="1"/>
      <c r="B719" s="1"/>
      <c r="C719" s="1"/>
      <c r="D719" s="1"/>
      <c r="E719" s="1"/>
      <c r="F719" s="1"/>
      <c r="G719" s="1"/>
      <c r="H719" s="1"/>
      <c r="I719" s="1"/>
      <c r="J719" s="1"/>
      <c r="K719" s="1"/>
      <c r="L719" s="1"/>
      <c r="M719" s="1"/>
      <c r="N719" s="1"/>
      <c r="O719" s="1"/>
      <c r="P719" s="1"/>
      <c r="Q719" s="1"/>
      <c r="R719" s="1"/>
      <c r="S719" s="1"/>
      <c r="T719" s="1"/>
      <c r="U719" s="1"/>
    </row>
    <row r="720" ht="15.75" customHeight="1" spans="1:21">
      <c r="A720" s="1"/>
      <c r="B720" s="1"/>
      <c r="C720" s="1"/>
      <c r="D720" s="1"/>
      <c r="E720" s="1"/>
      <c r="F720" s="1"/>
      <c r="G720" s="1"/>
      <c r="H720" s="1"/>
      <c r="I720" s="1"/>
      <c r="J720" s="1"/>
      <c r="K720" s="1"/>
      <c r="L720" s="1"/>
      <c r="M720" s="1"/>
      <c r="N720" s="1"/>
      <c r="O720" s="1"/>
      <c r="P720" s="1"/>
      <c r="Q720" s="1"/>
      <c r="R720" s="1"/>
      <c r="S720" s="1"/>
      <c r="T720" s="1"/>
      <c r="U720" s="1"/>
    </row>
    <row r="721" ht="15.75" customHeight="1" spans="1:21">
      <c r="A721" s="1"/>
      <c r="B721" s="1"/>
      <c r="C721" s="1"/>
      <c r="D721" s="1"/>
      <c r="E721" s="1"/>
      <c r="F721" s="1"/>
      <c r="G721" s="1"/>
      <c r="H721" s="1"/>
      <c r="I721" s="1"/>
      <c r="J721" s="1"/>
      <c r="K721" s="1"/>
      <c r="L721" s="1"/>
      <c r="M721" s="1"/>
      <c r="N721" s="1"/>
      <c r="O721" s="1"/>
      <c r="P721" s="1"/>
      <c r="Q721" s="1"/>
      <c r="R721" s="1"/>
      <c r="S721" s="1"/>
      <c r="T721" s="1"/>
      <c r="U721" s="1"/>
    </row>
    <row r="722" ht="15.75" customHeight="1" spans="1:21">
      <c r="A722" s="1"/>
      <c r="B722" s="1"/>
      <c r="C722" s="1"/>
      <c r="D722" s="1"/>
      <c r="E722" s="1"/>
      <c r="F722" s="1"/>
      <c r="G722" s="1"/>
      <c r="H722" s="1"/>
      <c r="I722" s="1"/>
      <c r="J722" s="1"/>
      <c r="K722" s="1"/>
      <c r="L722" s="1"/>
      <c r="M722" s="1"/>
      <c r="N722" s="1"/>
      <c r="O722" s="1"/>
      <c r="P722" s="1"/>
      <c r="Q722" s="1"/>
      <c r="R722" s="1"/>
      <c r="S722" s="1"/>
      <c r="T722" s="1"/>
      <c r="U722" s="1"/>
    </row>
    <row r="723" ht="15.75" customHeight="1" spans="1:21">
      <c r="A723" s="1"/>
      <c r="B723" s="1"/>
      <c r="C723" s="1"/>
      <c r="D723" s="1"/>
      <c r="E723" s="1"/>
      <c r="F723" s="1"/>
      <c r="G723" s="1"/>
      <c r="H723" s="1"/>
      <c r="I723" s="1"/>
      <c r="J723" s="1"/>
      <c r="K723" s="1"/>
      <c r="L723" s="1"/>
      <c r="M723" s="1"/>
      <c r="N723" s="1"/>
      <c r="O723" s="1"/>
      <c r="P723" s="1"/>
      <c r="Q723" s="1"/>
      <c r="R723" s="1"/>
      <c r="S723" s="1"/>
      <c r="T723" s="1"/>
      <c r="U723" s="1"/>
    </row>
    <row r="724" ht="15.75" customHeight="1" spans="1:21">
      <c r="A724" s="1"/>
      <c r="B724" s="1"/>
      <c r="C724" s="1"/>
      <c r="D724" s="1"/>
      <c r="E724" s="1"/>
      <c r="F724" s="1"/>
      <c r="G724" s="1"/>
      <c r="H724" s="1"/>
      <c r="I724" s="1"/>
      <c r="J724" s="1"/>
      <c r="K724" s="1"/>
      <c r="L724" s="1"/>
      <c r="M724" s="1"/>
      <c r="N724" s="1"/>
      <c r="O724" s="1"/>
      <c r="P724" s="1"/>
      <c r="Q724" s="1"/>
      <c r="R724" s="1"/>
      <c r="S724" s="1"/>
      <c r="T724" s="1"/>
      <c r="U724" s="1"/>
    </row>
    <row r="725" ht="15.75" customHeight="1" spans="1:21">
      <c r="A725" s="1"/>
      <c r="B725" s="1"/>
      <c r="C725" s="1"/>
      <c r="D725" s="1"/>
      <c r="E725" s="1"/>
      <c r="F725" s="1"/>
      <c r="G725" s="1"/>
      <c r="H725" s="1"/>
      <c r="I725" s="1"/>
      <c r="J725" s="1"/>
      <c r="K725" s="1"/>
      <c r="L725" s="1"/>
      <c r="M725" s="1"/>
      <c r="N725" s="1"/>
      <c r="O725" s="1"/>
      <c r="P725" s="1"/>
      <c r="Q725" s="1"/>
      <c r="R725" s="1"/>
      <c r="S725" s="1"/>
      <c r="T725" s="1"/>
      <c r="U725" s="1"/>
    </row>
    <row r="726" ht="15.75" customHeight="1" spans="1:21">
      <c r="A726" s="1"/>
      <c r="B726" s="1"/>
      <c r="C726" s="1"/>
      <c r="D726" s="1"/>
      <c r="E726" s="1"/>
      <c r="F726" s="1"/>
      <c r="G726" s="1"/>
      <c r="H726" s="1"/>
      <c r="I726" s="1"/>
      <c r="J726" s="1"/>
      <c r="K726" s="1"/>
      <c r="L726" s="1"/>
      <c r="M726" s="1"/>
      <c r="N726" s="1"/>
      <c r="O726" s="1"/>
      <c r="P726" s="1"/>
      <c r="Q726" s="1"/>
      <c r="R726" s="1"/>
      <c r="S726" s="1"/>
      <c r="T726" s="1"/>
      <c r="U726" s="1"/>
    </row>
    <row r="727" ht="15.75" customHeight="1" spans="1:21">
      <c r="A727" s="1"/>
      <c r="B727" s="1"/>
      <c r="C727" s="1"/>
      <c r="D727" s="1"/>
      <c r="E727" s="1"/>
      <c r="F727" s="1"/>
      <c r="G727" s="1"/>
      <c r="H727" s="1"/>
      <c r="I727" s="1"/>
      <c r="J727" s="1"/>
      <c r="K727" s="1"/>
      <c r="L727" s="1"/>
      <c r="M727" s="1"/>
      <c r="N727" s="1"/>
      <c r="O727" s="1"/>
      <c r="P727" s="1"/>
      <c r="Q727" s="1"/>
      <c r="R727" s="1"/>
      <c r="S727" s="1"/>
      <c r="T727" s="1"/>
      <c r="U727" s="1"/>
    </row>
    <row r="728" ht="15.75" customHeight="1" spans="1:21">
      <c r="A728" s="1"/>
      <c r="B728" s="1"/>
      <c r="C728" s="1"/>
      <c r="D728" s="1"/>
      <c r="E728" s="1"/>
      <c r="F728" s="1"/>
      <c r="G728" s="1"/>
      <c r="H728" s="1"/>
      <c r="I728" s="1"/>
      <c r="J728" s="1"/>
      <c r="K728" s="1"/>
      <c r="L728" s="1"/>
      <c r="M728" s="1"/>
      <c r="N728" s="1"/>
      <c r="O728" s="1"/>
      <c r="P728" s="1"/>
      <c r="Q728" s="1"/>
      <c r="R728" s="1"/>
      <c r="S728" s="1"/>
      <c r="T728" s="1"/>
      <c r="U728" s="1"/>
    </row>
    <row r="729" ht="15.75" customHeight="1" spans="1:21">
      <c r="A729" s="1"/>
      <c r="B729" s="1"/>
      <c r="C729" s="1"/>
      <c r="D729" s="1"/>
      <c r="E729" s="1"/>
      <c r="F729" s="1"/>
      <c r="G729" s="1"/>
      <c r="H729" s="1"/>
      <c r="I729" s="1"/>
      <c r="J729" s="1"/>
      <c r="K729" s="1"/>
      <c r="L729" s="1"/>
      <c r="M729" s="1"/>
      <c r="N729" s="1"/>
      <c r="O729" s="1"/>
      <c r="P729" s="1"/>
      <c r="Q729" s="1"/>
      <c r="R729" s="1"/>
      <c r="S729" s="1"/>
      <c r="T729" s="1"/>
      <c r="U729" s="1"/>
    </row>
    <row r="730" ht="15.75" customHeight="1" spans="1:21">
      <c r="A730" s="1"/>
      <c r="B730" s="1"/>
      <c r="C730" s="1"/>
      <c r="D730" s="1"/>
      <c r="E730" s="1"/>
      <c r="F730" s="1"/>
      <c r="G730" s="1"/>
      <c r="H730" s="1"/>
      <c r="I730" s="1"/>
      <c r="J730" s="1"/>
      <c r="K730" s="1"/>
      <c r="L730" s="1"/>
      <c r="M730" s="1"/>
      <c r="N730" s="1"/>
      <c r="O730" s="1"/>
      <c r="P730" s="1"/>
      <c r="Q730" s="1"/>
      <c r="R730" s="1"/>
      <c r="S730" s="1"/>
      <c r="T730" s="1"/>
      <c r="U730" s="1"/>
    </row>
    <row r="731" ht="15.75" customHeight="1" spans="1:21">
      <c r="A731" s="1"/>
      <c r="B731" s="1"/>
      <c r="C731" s="1"/>
      <c r="D731" s="1"/>
      <c r="E731" s="1"/>
      <c r="F731" s="1"/>
      <c r="G731" s="1"/>
      <c r="H731" s="1"/>
      <c r="I731" s="1"/>
      <c r="J731" s="1"/>
      <c r="K731" s="1"/>
      <c r="L731" s="1"/>
      <c r="M731" s="1"/>
      <c r="N731" s="1"/>
      <c r="O731" s="1"/>
      <c r="P731" s="1"/>
      <c r="Q731" s="1"/>
      <c r="R731" s="1"/>
      <c r="S731" s="1"/>
      <c r="T731" s="1"/>
      <c r="U731" s="1"/>
    </row>
    <row r="732" ht="15.75" customHeight="1" spans="1:21">
      <c r="A732" s="1"/>
      <c r="B732" s="1"/>
      <c r="C732" s="1"/>
      <c r="D732" s="1"/>
      <c r="E732" s="1"/>
      <c r="F732" s="1"/>
      <c r="G732" s="1"/>
      <c r="H732" s="1"/>
      <c r="I732" s="1"/>
      <c r="J732" s="1"/>
      <c r="K732" s="1"/>
      <c r="L732" s="1"/>
      <c r="M732" s="1"/>
      <c r="N732" s="1"/>
      <c r="O732" s="1"/>
      <c r="P732" s="1"/>
      <c r="Q732" s="1"/>
      <c r="R732" s="1"/>
      <c r="S732" s="1"/>
      <c r="T732" s="1"/>
      <c r="U732" s="1"/>
    </row>
    <row r="733" ht="15.75" customHeight="1" spans="1:21">
      <c r="A733" s="1"/>
      <c r="B733" s="1"/>
      <c r="C733" s="1"/>
      <c r="D733" s="1"/>
      <c r="E733" s="1"/>
      <c r="F733" s="1"/>
      <c r="G733" s="1"/>
      <c r="H733" s="1"/>
      <c r="I733" s="1"/>
      <c r="J733" s="1"/>
      <c r="K733" s="1"/>
      <c r="L733" s="1"/>
      <c r="M733" s="1"/>
      <c r="N733" s="1"/>
      <c r="O733" s="1"/>
      <c r="P733" s="1"/>
      <c r="Q733" s="1"/>
      <c r="R733" s="1"/>
      <c r="S733" s="1"/>
      <c r="T733" s="1"/>
      <c r="U733" s="1"/>
    </row>
    <row r="734" ht="15.75" customHeight="1" spans="1:21">
      <c r="A734" s="1"/>
      <c r="B734" s="1"/>
      <c r="C734" s="1"/>
      <c r="D734" s="1"/>
      <c r="E734" s="1"/>
      <c r="F734" s="1"/>
      <c r="G734" s="1"/>
      <c r="H734" s="1"/>
      <c r="I734" s="1"/>
      <c r="J734" s="1"/>
      <c r="K734" s="1"/>
      <c r="L734" s="1"/>
      <c r="M734" s="1"/>
      <c r="N734" s="1"/>
      <c r="O734" s="1"/>
      <c r="P734" s="1"/>
      <c r="Q734" s="1"/>
      <c r="R734" s="1"/>
      <c r="S734" s="1"/>
      <c r="T734" s="1"/>
      <c r="U734" s="1"/>
    </row>
    <row r="735" ht="15.75" customHeight="1" spans="1:21">
      <c r="A735" s="1"/>
      <c r="B735" s="1"/>
      <c r="C735" s="1"/>
      <c r="D735" s="1"/>
      <c r="E735" s="1"/>
      <c r="F735" s="1"/>
      <c r="G735" s="1"/>
      <c r="H735" s="1"/>
      <c r="I735" s="1"/>
      <c r="J735" s="1"/>
      <c r="K735" s="1"/>
      <c r="L735" s="1"/>
      <c r="M735" s="1"/>
      <c r="N735" s="1"/>
      <c r="O735" s="1"/>
      <c r="P735" s="1"/>
      <c r="Q735" s="1"/>
      <c r="R735" s="1"/>
      <c r="S735" s="1"/>
      <c r="T735" s="1"/>
      <c r="U735" s="1"/>
    </row>
    <row r="736" ht="15.75" customHeight="1" spans="1:21">
      <c r="A736" s="1"/>
      <c r="B736" s="1"/>
      <c r="C736" s="1"/>
      <c r="D736" s="1"/>
      <c r="E736" s="1"/>
      <c r="F736" s="1"/>
      <c r="G736" s="1"/>
      <c r="H736" s="1"/>
      <c r="I736" s="1"/>
      <c r="J736" s="1"/>
      <c r="K736" s="1"/>
      <c r="L736" s="1"/>
      <c r="M736" s="1"/>
      <c r="N736" s="1"/>
      <c r="O736" s="1"/>
      <c r="P736" s="1"/>
      <c r="Q736" s="1"/>
      <c r="R736" s="1"/>
      <c r="S736" s="1"/>
      <c r="T736" s="1"/>
      <c r="U736" s="1"/>
    </row>
    <row r="737" ht="15.75" customHeight="1" spans="1:21">
      <c r="A737" s="1"/>
      <c r="B737" s="1"/>
      <c r="C737" s="1"/>
      <c r="D737" s="1"/>
      <c r="E737" s="1"/>
      <c r="F737" s="1"/>
      <c r="G737" s="1"/>
      <c r="H737" s="1"/>
      <c r="I737" s="1"/>
      <c r="J737" s="1"/>
      <c r="K737" s="1"/>
      <c r="L737" s="1"/>
      <c r="M737" s="1"/>
      <c r="N737" s="1"/>
      <c r="O737" s="1"/>
      <c r="P737" s="1"/>
      <c r="Q737" s="1"/>
      <c r="R737" s="1"/>
      <c r="S737" s="1"/>
      <c r="T737" s="1"/>
      <c r="U737" s="1"/>
    </row>
    <row r="738" ht="15.75" customHeight="1" spans="1:21">
      <c r="A738" s="1"/>
      <c r="B738" s="1"/>
      <c r="C738" s="1"/>
      <c r="D738" s="1"/>
      <c r="E738" s="1"/>
      <c r="F738" s="1"/>
      <c r="G738" s="1"/>
      <c r="H738" s="1"/>
      <c r="I738" s="1"/>
      <c r="J738" s="1"/>
      <c r="K738" s="1"/>
      <c r="L738" s="1"/>
      <c r="M738" s="1"/>
      <c r="N738" s="1"/>
      <c r="O738" s="1"/>
      <c r="P738" s="1"/>
      <c r="Q738" s="1"/>
      <c r="R738" s="1"/>
      <c r="S738" s="1"/>
      <c r="T738" s="1"/>
      <c r="U738" s="1"/>
    </row>
    <row r="739" ht="15.75" customHeight="1" spans="1:21">
      <c r="A739" s="1"/>
      <c r="B739" s="1"/>
      <c r="C739" s="1"/>
      <c r="D739" s="1"/>
      <c r="E739" s="1"/>
      <c r="F739" s="1"/>
      <c r="G739" s="1"/>
      <c r="H739" s="1"/>
      <c r="I739" s="1"/>
      <c r="J739" s="1"/>
      <c r="K739" s="1"/>
      <c r="L739" s="1"/>
      <c r="M739" s="1"/>
      <c r="N739" s="1"/>
      <c r="O739" s="1"/>
      <c r="P739" s="1"/>
      <c r="Q739" s="1"/>
      <c r="R739" s="1"/>
      <c r="S739" s="1"/>
      <c r="T739" s="1"/>
      <c r="U739" s="1"/>
    </row>
    <row r="740" ht="15.75" customHeight="1" spans="1:21">
      <c r="A740" s="1"/>
      <c r="B740" s="1"/>
      <c r="C740" s="1"/>
      <c r="D740" s="1"/>
      <c r="E740" s="1"/>
      <c r="F740" s="1"/>
      <c r="G740" s="1"/>
      <c r="H740" s="1"/>
      <c r="I740" s="1"/>
      <c r="J740" s="1"/>
      <c r="K740" s="1"/>
      <c r="L740" s="1"/>
      <c r="M740" s="1"/>
      <c r="N740" s="1"/>
      <c r="O740" s="1"/>
      <c r="P740" s="1"/>
      <c r="Q740" s="1"/>
      <c r="R740" s="1"/>
      <c r="S740" s="1"/>
      <c r="T740" s="1"/>
      <c r="U740" s="1"/>
    </row>
    <row r="741" ht="15.75" customHeight="1" spans="1:21">
      <c r="A741" s="1"/>
      <c r="B741" s="1"/>
      <c r="C741" s="1"/>
      <c r="D741" s="1"/>
      <c r="E741" s="1"/>
      <c r="F741" s="1"/>
      <c r="G741" s="1"/>
      <c r="H741" s="1"/>
      <c r="I741" s="1"/>
      <c r="J741" s="1"/>
      <c r="K741" s="1"/>
      <c r="L741" s="1"/>
      <c r="M741" s="1"/>
      <c r="N741" s="1"/>
      <c r="O741" s="1"/>
      <c r="P741" s="1"/>
      <c r="Q741" s="1"/>
      <c r="R741" s="1"/>
      <c r="S741" s="1"/>
      <c r="T741" s="1"/>
      <c r="U741" s="1"/>
    </row>
    <row r="742" ht="15.75" customHeight="1" spans="1:21">
      <c r="A742" s="1"/>
      <c r="B742" s="1"/>
      <c r="C742" s="1"/>
      <c r="D742" s="1"/>
      <c r="E742" s="1"/>
      <c r="F742" s="1"/>
      <c r="G742" s="1"/>
      <c r="H742" s="1"/>
      <c r="I742" s="1"/>
      <c r="J742" s="1"/>
      <c r="K742" s="1"/>
      <c r="L742" s="1"/>
      <c r="M742" s="1"/>
      <c r="N742" s="1"/>
      <c r="O742" s="1"/>
      <c r="P742" s="1"/>
      <c r="Q742" s="1"/>
      <c r="R742" s="1"/>
      <c r="S742" s="1"/>
      <c r="T742" s="1"/>
      <c r="U742" s="1"/>
    </row>
    <row r="743" ht="15.75" customHeight="1" spans="1:21">
      <c r="A743" s="1"/>
      <c r="B743" s="1"/>
      <c r="C743" s="1"/>
      <c r="D743" s="1"/>
      <c r="E743" s="1"/>
      <c r="F743" s="1"/>
      <c r="G743" s="1"/>
      <c r="H743" s="1"/>
      <c r="I743" s="1"/>
      <c r="J743" s="1"/>
      <c r="K743" s="1"/>
      <c r="L743" s="1"/>
      <c r="M743" s="1"/>
      <c r="N743" s="1"/>
      <c r="O743" s="1"/>
      <c r="P743" s="1"/>
      <c r="Q743" s="1"/>
      <c r="R743" s="1"/>
      <c r="S743" s="1"/>
      <c r="T743" s="1"/>
      <c r="U743" s="1"/>
    </row>
    <row r="744" ht="15.75" customHeight="1" spans="1:21">
      <c r="A744" s="1"/>
      <c r="B744" s="1"/>
      <c r="C744" s="1"/>
      <c r="D744" s="1"/>
      <c r="E744" s="1"/>
      <c r="F744" s="1"/>
      <c r="G744" s="1"/>
      <c r="H744" s="1"/>
      <c r="I744" s="1"/>
      <c r="J744" s="1"/>
      <c r="K744" s="1"/>
      <c r="L744" s="1"/>
      <c r="M744" s="1"/>
      <c r="N744" s="1"/>
      <c r="O744" s="1"/>
      <c r="P744" s="1"/>
      <c r="Q744" s="1"/>
      <c r="R744" s="1"/>
      <c r="S744" s="1"/>
      <c r="T744" s="1"/>
      <c r="U744" s="1"/>
    </row>
    <row r="745" ht="15.75" customHeight="1" spans="1:21">
      <c r="A745" s="1"/>
      <c r="B745" s="1"/>
      <c r="C745" s="1"/>
      <c r="D745" s="1"/>
      <c r="E745" s="1"/>
      <c r="F745" s="1"/>
      <c r="G745" s="1"/>
      <c r="H745" s="1"/>
      <c r="I745" s="1"/>
      <c r="J745" s="1"/>
      <c r="K745" s="1"/>
      <c r="L745" s="1"/>
      <c r="M745" s="1"/>
      <c r="N745" s="1"/>
      <c r="O745" s="1"/>
      <c r="P745" s="1"/>
      <c r="Q745" s="1"/>
      <c r="R745" s="1"/>
      <c r="S745" s="1"/>
      <c r="T745" s="1"/>
      <c r="U745" s="1"/>
    </row>
    <row r="746" ht="15.75" customHeight="1" spans="1:21">
      <c r="A746" s="1"/>
      <c r="B746" s="1"/>
      <c r="C746" s="1"/>
      <c r="D746" s="1"/>
      <c r="E746" s="1"/>
      <c r="F746" s="1"/>
      <c r="G746" s="1"/>
      <c r="H746" s="1"/>
      <c r="I746" s="1"/>
      <c r="J746" s="1"/>
      <c r="K746" s="1"/>
      <c r="L746" s="1"/>
      <c r="M746" s="1"/>
      <c r="N746" s="1"/>
      <c r="O746" s="1"/>
      <c r="P746" s="1"/>
      <c r="Q746" s="1"/>
      <c r="R746" s="1"/>
      <c r="S746" s="1"/>
      <c r="T746" s="1"/>
      <c r="U746" s="1"/>
    </row>
    <row r="747" ht="15.75" customHeight="1" spans="1:21">
      <c r="A747" s="1"/>
      <c r="B747" s="1"/>
      <c r="C747" s="1"/>
      <c r="D747" s="1"/>
      <c r="E747" s="1"/>
      <c r="F747" s="1"/>
      <c r="G747" s="1"/>
      <c r="H747" s="1"/>
      <c r="I747" s="1"/>
      <c r="J747" s="1"/>
      <c r="K747" s="1"/>
      <c r="L747" s="1"/>
      <c r="M747" s="1"/>
      <c r="N747" s="1"/>
      <c r="O747" s="1"/>
      <c r="P747" s="1"/>
      <c r="Q747" s="1"/>
      <c r="R747" s="1"/>
      <c r="S747" s="1"/>
      <c r="T747" s="1"/>
      <c r="U747" s="1"/>
    </row>
    <row r="748" ht="15.75" customHeight="1" spans="1:21">
      <c r="A748" s="1"/>
      <c r="B748" s="1"/>
      <c r="C748" s="1"/>
      <c r="D748" s="1"/>
      <c r="E748" s="1"/>
      <c r="F748" s="1"/>
      <c r="G748" s="1"/>
      <c r="H748" s="1"/>
      <c r="I748" s="1"/>
      <c r="J748" s="1"/>
      <c r="K748" s="1"/>
      <c r="L748" s="1"/>
      <c r="M748" s="1"/>
      <c r="N748" s="1"/>
      <c r="O748" s="1"/>
      <c r="P748" s="1"/>
      <c r="Q748" s="1"/>
      <c r="R748" s="1"/>
      <c r="S748" s="1"/>
      <c r="T748" s="1"/>
      <c r="U748" s="1"/>
    </row>
    <row r="749" ht="15.75" customHeight="1" spans="1:21">
      <c r="A749" s="1"/>
      <c r="B749" s="1"/>
      <c r="C749" s="1"/>
      <c r="D749" s="1"/>
      <c r="E749" s="1"/>
      <c r="F749" s="1"/>
      <c r="G749" s="1"/>
      <c r="H749" s="1"/>
      <c r="I749" s="1"/>
      <c r="J749" s="1"/>
      <c r="K749" s="1"/>
      <c r="L749" s="1"/>
      <c r="M749" s="1"/>
      <c r="N749" s="1"/>
      <c r="O749" s="1"/>
      <c r="P749" s="1"/>
      <c r="Q749" s="1"/>
      <c r="R749" s="1"/>
      <c r="S749" s="1"/>
      <c r="T749" s="1"/>
      <c r="U749" s="1"/>
    </row>
    <row r="750" ht="15.75" customHeight="1" spans="1:21">
      <c r="A750" s="1"/>
      <c r="B750" s="1"/>
      <c r="C750" s="1"/>
      <c r="D750" s="1"/>
      <c r="E750" s="1"/>
      <c r="F750" s="1"/>
      <c r="G750" s="1"/>
      <c r="H750" s="1"/>
      <c r="I750" s="1"/>
      <c r="J750" s="1"/>
      <c r="K750" s="1"/>
      <c r="L750" s="1"/>
      <c r="M750" s="1"/>
      <c r="N750" s="1"/>
      <c r="O750" s="1"/>
      <c r="P750" s="1"/>
      <c r="Q750" s="1"/>
      <c r="R750" s="1"/>
      <c r="S750" s="1"/>
      <c r="T750" s="1"/>
      <c r="U750" s="1"/>
    </row>
    <row r="751" ht="15.75" customHeight="1" spans="1:21">
      <c r="A751" s="1"/>
      <c r="B751" s="1"/>
      <c r="C751" s="1"/>
      <c r="D751" s="1"/>
      <c r="E751" s="1"/>
      <c r="F751" s="1"/>
      <c r="G751" s="1"/>
      <c r="H751" s="1"/>
      <c r="I751" s="1"/>
      <c r="J751" s="1"/>
      <c r="K751" s="1"/>
      <c r="L751" s="1"/>
      <c r="M751" s="1"/>
      <c r="N751" s="1"/>
      <c r="O751" s="1"/>
      <c r="P751" s="1"/>
      <c r="Q751" s="1"/>
      <c r="R751" s="1"/>
      <c r="S751" s="1"/>
      <c r="T751" s="1"/>
      <c r="U751" s="1"/>
    </row>
    <row r="752" ht="15.75" customHeight="1" spans="1:21">
      <c r="A752" s="1"/>
      <c r="B752" s="1"/>
      <c r="C752" s="1"/>
      <c r="D752" s="1"/>
      <c r="E752" s="1"/>
      <c r="F752" s="1"/>
      <c r="G752" s="1"/>
      <c r="H752" s="1"/>
      <c r="I752" s="1"/>
      <c r="J752" s="1"/>
      <c r="K752" s="1"/>
      <c r="L752" s="1"/>
      <c r="M752" s="1"/>
      <c r="N752" s="1"/>
      <c r="O752" s="1"/>
      <c r="P752" s="1"/>
      <c r="Q752" s="1"/>
      <c r="R752" s="1"/>
      <c r="S752" s="1"/>
      <c r="T752" s="1"/>
      <c r="U752" s="1"/>
    </row>
    <row r="753" ht="15.75" customHeight="1" spans="1:21">
      <c r="A753" s="1"/>
      <c r="B753" s="1"/>
      <c r="C753" s="1"/>
      <c r="D753" s="1"/>
      <c r="E753" s="1"/>
      <c r="F753" s="1"/>
      <c r="G753" s="1"/>
      <c r="H753" s="1"/>
      <c r="I753" s="1"/>
      <c r="J753" s="1"/>
      <c r="K753" s="1"/>
      <c r="L753" s="1"/>
      <c r="M753" s="1"/>
      <c r="N753" s="1"/>
      <c r="O753" s="1"/>
      <c r="P753" s="1"/>
      <c r="Q753" s="1"/>
      <c r="R753" s="1"/>
      <c r="S753" s="1"/>
      <c r="T753" s="1"/>
      <c r="U753" s="1"/>
    </row>
    <row r="754" ht="15.75" customHeight="1" spans="1:21">
      <c r="A754" s="1"/>
      <c r="B754" s="1"/>
      <c r="C754" s="1"/>
      <c r="D754" s="1"/>
      <c r="E754" s="1"/>
      <c r="F754" s="1"/>
      <c r="G754" s="1"/>
      <c r="H754" s="1"/>
      <c r="I754" s="1"/>
      <c r="J754" s="1"/>
      <c r="K754" s="1"/>
      <c r="L754" s="1"/>
      <c r="M754" s="1"/>
      <c r="N754" s="1"/>
      <c r="O754" s="1"/>
      <c r="P754" s="1"/>
      <c r="Q754" s="1"/>
      <c r="R754" s="1"/>
      <c r="S754" s="1"/>
      <c r="T754" s="1"/>
      <c r="U754" s="1"/>
    </row>
    <row r="755" ht="15.75" customHeight="1" spans="1:21">
      <c r="A755" s="1"/>
      <c r="B755" s="1"/>
      <c r="C755" s="1"/>
      <c r="D755" s="1"/>
      <c r="E755" s="1"/>
      <c r="F755" s="1"/>
      <c r="G755" s="1"/>
      <c r="H755" s="1"/>
      <c r="I755" s="1"/>
      <c r="J755" s="1"/>
      <c r="K755" s="1"/>
      <c r="L755" s="1"/>
      <c r="M755" s="1"/>
      <c r="N755" s="1"/>
      <c r="O755" s="1"/>
      <c r="P755" s="1"/>
      <c r="Q755" s="1"/>
      <c r="R755" s="1"/>
      <c r="S755" s="1"/>
      <c r="T755" s="1"/>
      <c r="U755" s="1"/>
    </row>
    <row r="756" ht="15.75" customHeight="1" spans="1:21">
      <c r="A756" s="1"/>
      <c r="B756" s="1"/>
      <c r="C756" s="1"/>
      <c r="D756" s="1"/>
      <c r="E756" s="1"/>
      <c r="F756" s="1"/>
      <c r="G756" s="1"/>
      <c r="H756" s="1"/>
      <c r="I756" s="1"/>
      <c r="J756" s="1"/>
      <c r="K756" s="1"/>
      <c r="L756" s="1"/>
      <c r="M756" s="1"/>
      <c r="N756" s="1"/>
      <c r="O756" s="1"/>
      <c r="P756" s="1"/>
      <c r="Q756" s="1"/>
      <c r="R756" s="1"/>
      <c r="S756" s="1"/>
      <c r="T756" s="1"/>
      <c r="U756" s="1"/>
    </row>
    <row r="757" ht="15.75" customHeight="1" spans="1:21">
      <c r="A757" s="1"/>
      <c r="B757" s="1"/>
      <c r="C757" s="1"/>
      <c r="D757" s="1"/>
      <c r="E757" s="1"/>
      <c r="F757" s="1"/>
      <c r="G757" s="1"/>
      <c r="H757" s="1"/>
      <c r="I757" s="1"/>
      <c r="J757" s="1"/>
      <c r="K757" s="1"/>
      <c r="L757" s="1"/>
      <c r="M757" s="1"/>
      <c r="N757" s="1"/>
      <c r="O757" s="1"/>
      <c r="P757" s="1"/>
      <c r="Q757" s="1"/>
      <c r="R757" s="1"/>
      <c r="S757" s="1"/>
      <c r="T757" s="1"/>
      <c r="U757" s="1"/>
    </row>
    <row r="758" ht="15.75" customHeight="1" spans="1:21">
      <c r="A758" s="1"/>
      <c r="B758" s="1"/>
      <c r="C758" s="1"/>
      <c r="D758" s="1"/>
      <c r="E758" s="1"/>
      <c r="F758" s="1"/>
      <c r="G758" s="1"/>
      <c r="H758" s="1"/>
      <c r="I758" s="1"/>
      <c r="J758" s="1"/>
      <c r="K758" s="1"/>
      <c r="L758" s="1"/>
      <c r="M758" s="1"/>
      <c r="N758" s="1"/>
      <c r="O758" s="1"/>
      <c r="P758" s="1"/>
      <c r="Q758" s="1"/>
      <c r="R758" s="1"/>
      <c r="S758" s="1"/>
      <c r="T758" s="1"/>
      <c r="U758" s="1"/>
    </row>
    <row r="759" ht="15.75" customHeight="1" spans="1:21">
      <c r="A759" s="1"/>
      <c r="B759" s="1"/>
      <c r="C759" s="1"/>
      <c r="D759" s="1"/>
      <c r="E759" s="1"/>
      <c r="F759" s="1"/>
      <c r="G759" s="1"/>
      <c r="H759" s="1"/>
      <c r="I759" s="1"/>
      <c r="J759" s="1"/>
      <c r="K759" s="1"/>
      <c r="L759" s="1"/>
      <c r="M759" s="1"/>
      <c r="N759" s="1"/>
      <c r="O759" s="1"/>
      <c r="P759" s="1"/>
      <c r="Q759" s="1"/>
      <c r="R759" s="1"/>
      <c r="S759" s="1"/>
      <c r="T759" s="1"/>
      <c r="U759" s="1"/>
    </row>
    <row r="760" ht="15.75" customHeight="1" spans="1:21">
      <c r="A760" s="1"/>
      <c r="B760" s="1"/>
      <c r="C760" s="1"/>
      <c r="D760" s="1"/>
      <c r="E760" s="1"/>
      <c r="F760" s="1"/>
      <c r="G760" s="1"/>
      <c r="H760" s="1"/>
      <c r="I760" s="1"/>
      <c r="J760" s="1"/>
      <c r="K760" s="1"/>
      <c r="L760" s="1"/>
      <c r="M760" s="1"/>
      <c r="N760" s="1"/>
      <c r="O760" s="1"/>
      <c r="P760" s="1"/>
      <c r="Q760" s="1"/>
      <c r="R760" s="1"/>
      <c r="S760" s="1"/>
      <c r="T760" s="1"/>
      <c r="U760" s="1"/>
    </row>
    <row r="761" ht="15.75" customHeight="1" spans="1:21">
      <c r="A761" s="1"/>
      <c r="B761" s="1"/>
      <c r="C761" s="1"/>
      <c r="D761" s="1"/>
      <c r="E761" s="1"/>
      <c r="F761" s="1"/>
      <c r="G761" s="1"/>
      <c r="H761" s="1"/>
      <c r="I761" s="1"/>
      <c r="J761" s="1"/>
      <c r="K761" s="1"/>
      <c r="L761" s="1"/>
      <c r="M761" s="1"/>
      <c r="N761" s="1"/>
      <c r="O761" s="1"/>
      <c r="P761" s="1"/>
      <c r="Q761" s="1"/>
      <c r="R761" s="1"/>
      <c r="S761" s="1"/>
      <c r="T761" s="1"/>
      <c r="U761" s="1"/>
    </row>
    <row r="762" ht="15.75" customHeight="1" spans="1:21">
      <c r="A762" s="1"/>
      <c r="B762" s="1"/>
      <c r="C762" s="1"/>
      <c r="D762" s="1"/>
      <c r="E762" s="1"/>
      <c r="F762" s="1"/>
      <c r="G762" s="1"/>
      <c r="H762" s="1"/>
      <c r="I762" s="1"/>
      <c r="J762" s="1"/>
      <c r="K762" s="1"/>
      <c r="L762" s="1"/>
      <c r="M762" s="1"/>
      <c r="N762" s="1"/>
      <c r="O762" s="1"/>
      <c r="P762" s="1"/>
      <c r="Q762" s="1"/>
      <c r="R762" s="1"/>
      <c r="S762" s="1"/>
      <c r="T762" s="1"/>
      <c r="U762" s="1"/>
    </row>
    <row r="763" ht="15.75" customHeight="1" spans="1:21">
      <c r="A763" s="1"/>
      <c r="B763" s="1"/>
      <c r="C763" s="1"/>
      <c r="D763" s="1"/>
      <c r="E763" s="1"/>
      <c r="F763" s="1"/>
      <c r="G763" s="1"/>
      <c r="H763" s="1"/>
      <c r="I763" s="1"/>
      <c r="J763" s="1"/>
      <c r="K763" s="1"/>
      <c r="L763" s="1"/>
      <c r="M763" s="1"/>
      <c r="N763" s="1"/>
      <c r="O763" s="1"/>
      <c r="P763" s="1"/>
      <c r="Q763" s="1"/>
      <c r="R763" s="1"/>
      <c r="S763" s="1"/>
      <c r="T763" s="1"/>
      <c r="U763" s="1"/>
    </row>
    <row r="764" ht="15.75" customHeight="1" spans="1:21">
      <c r="A764" s="1"/>
      <c r="B764" s="1"/>
      <c r="C764" s="1"/>
      <c r="D764" s="1"/>
      <c r="E764" s="1"/>
      <c r="F764" s="1"/>
      <c r="G764" s="1"/>
      <c r="H764" s="1"/>
      <c r="I764" s="1"/>
      <c r="J764" s="1"/>
      <c r="K764" s="1"/>
      <c r="L764" s="1"/>
      <c r="M764" s="1"/>
      <c r="N764" s="1"/>
      <c r="O764" s="1"/>
      <c r="P764" s="1"/>
      <c r="Q764" s="1"/>
      <c r="R764" s="1"/>
      <c r="S764" s="1"/>
      <c r="T764" s="1"/>
      <c r="U764" s="1"/>
    </row>
    <row r="765" ht="15.75" customHeight="1" spans="1:21">
      <c r="A765" s="1"/>
      <c r="B765" s="1"/>
      <c r="C765" s="1"/>
      <c r="D765" s="1"/>
      <c r="E765" s="1"/>
      <c r="F765" s="1"/>
      <c r="G765" s="1"/>
      <c r="H765" s="1"/>
      <c r="I765" s="1"/>
      <c r="J765" s="1"/>
      <c r="K765" s="1"/>
      <c r="L765" s="1"/>
      <c r="M765" s="1"/>
      <c r="N765" s="1"/>
      <c r="O765" s="1"/>
      <c r="P765" s="1"/>
      <c r="Q765" s="1"/>
      <c r="R765" s="1"/>
      <c r="S765" s="1"/>
      <c r="T765" s="1"/>
      <c r="U765" s="1"/>
    </row>
    <row r="766" ht="15.75" customHeight="1" spans="1:21">
      <c r="A766" s="1"/>
      <c r="B766" s="1"/>
      <c r="C766" s="1"/>
      <c r="D766" s="1"/>
      <c r="E766" s="1"/>
      <c r="F766" s="1"/>
      <c r="G766" s="1"/>
      <c r="H766" s="1"/>
      <c r="I766" s="1"/>
      <c r="J766" s="1"/>
      <c r="K766" s="1"/>
      <c r="L766" s="1"/>
      <c r="M766" s="1"/>
      <c r="N766" s="1"/>
      <c r="O766" s="1"/>
      <c r="P766" s="1"/>
      <c r="Q766" s="1"/>
      <c r="R766" s="1"/>
      <c r="S766" s="1"/>
      <c r="T766" s="1"/>
      <c r="U766" s="1"/>
    </row>
    <row r="767" ht="15.75" customHeight="1" spans="1:21">
      <c r="A767" s="1"/>
      <c r="B767" s="1"/>
      <c r="C767" s="1"/>
      <c r="D767" s="1"/>
      <c r="E767" s="1"/>
      <c r="F767" s="1"/>
      <c r="G767" s="1"/>
      <c r="H767" s="1"/>
      <c r="I767" s="1"/>
      <c r="J767" s="1"/>
      <c r="K767" s="1"/>
      <c r="L767" s="1"/>
      <c r="M767" s="1"/>
      <c r="N767" s="1"/>
      <c r="O767" s="1"/>
      <c r="P767" s="1"/>
      <c r="Q767" s="1"/>
      <c r="R767" s="1"/>
      <c r="S767" s="1"/>
      <c r="T767" s="1"/>
      <c r="U767" s="1"/>
    </row>
    <row r="768" ht="15.75" customHeight="1" spans="1:21">
      <c r="A768" s="1"/>
      <c r="B768" s="1"/>
      <c r="C768" s="1"/>
      <c r="D768" s="1"/>
      <c r="E768" s="1"/>
      <c r="F768" s="1"/>
      <c r="G768" s="1"/>
      <c r="H768" s="1"/>
      <c r="I768" s="1"/>
      <c r="J768" s="1"/>
      <c r="K768" s="1"/>
      <c r="L768" s="1"/>
      <c r="M768" s="1"/>
      <c r="N768" s="1"/>
      <c r="O768" s="1"/>
      <c r="P768" s="1"/>
      <c r="Q768" s="1"/>
      <c r="R768" s="1"/>
      <c r="S768" s="1"/>
      <c r="T768" s="1"/>
      <c r="U768" s="1"/>
    </row>
    <row r="769" ht="15.75" customHeight="1" spans="1:21">
      <c r="A769" s="1"/>
      <c r="B769" s="1"/>
      <c r="C769" s="1"/>
      <c r="D769" s="1"/>
      <c r="E769" s="1"/>
      <c r="F769" s="1"/>
      <c r="G769" s="1"/>
      <c r="H769" s="1"/>
      <c r="I769" s="1"/>
      <c r="J769" s="1"/>
      <c r="K769" s="1"/>
      <c r="L769" s="1"/>
      <c r="M769" s="1"/>
      <c r="N769" s="1"/>
      <c r="O769" s="1"/>
      <c r="P769" s="1"/>
      <c r="Q769" s="1"/>
      <c r="R769" s="1"/>
      <c r="S769" s="1"/>
      <c r="T769" s="1"/>
      <c r="U769" s="1"/>
    </row>
    <row r="770" ht="15.75" customHeight="1" spans="1:21">
      <c r="A770" s="1"/>
      <c r="B770" s="1"/>
      <c r="C770" s="1"/>
      <c r="D770" s="1"/>
      <c r="E770" s="1"/>
      <c r="F770" s="1"/>
      <c r="G770" s="1"/>
      <c r="H770" s="1"/>
      <c r="I770" s="1"/>
      <c r="J770" s="1"/>
      <c r="K770" s="1"/>
      <c r="L770" s="1"/>
      <c r="M770" s="1"/>
      <c r="N770" s="1"/>
      <c r="O770" s="1"/>
      <c r="P770" s="1"/>
      <c r="Q770" s="1"/>
      <c r="R770" s="1"/>
      <c r="S770" s="1"/>
      <c r="T770" s="1"/>
      <c r="U770" s="1"/>
    </row>
    <row r="771" ht="15.75" customHeight="1" spans="1:21">
      <c r="A771" s="1"/>
      <c r="B771" s="1"/>
      <c r="C771" s="1"/>
      <c r="D771" s="1"/>
      <c r="E771" s="1"/>
      <c r="F771" s="1"/>
      <c r="G771" s="1"/>
      <c r="H771" s="1"/>
      <c r="I771" s="1"/>
      <c r="J771" s="1"/>
      <c r="K771" s="1"/>
      <c r="L771" s="1"/>
      <c r="M771" s="1"/>
      <c r="N771" s="1"/>
      <c r="O771" s="1"/>
      <c r="P771" s="1"/>
      <c r="Q771" s="1"/>
      <c r="R771" s="1"/>
      <c r="S771" s="1"/>
      <c r="T771" s="1"/>
      <c r="U771" s="1"/>
    </row>
    <row r="772" ht="15.75" customHeight="1" spans="1:21">
      <c r="A772" s="1"/>
      <c r="B772" s="1"/>
      <c r="C772" s="1"/>
      <c r="D772" s="1"/>
      <c r="E772" s="1"/>
      <c r="F772" s="1"/>
      <c r="G772" s="1"/>
      <c r="H772" s="1"/>
      <c r="I772" s="1"/>
      <c r="J772" s="1"/>
      <c r="K772" s="1"/>
      <c r="L772" s="1"/>
      <c r="M772" s="1"/>
      <c r="N772" s="1"/>
      <c r="O772" s="1"/>
      <c r="P772" s="1"/>
      <c r="Q772" s="1"/>
      <c r="R772" s="1"/>
      <c r="S772" s="1"/>
      <c r="T772" s="1"/>
      <c r="U772" s="1"/>
    </row>
    <row r="773" ht="15.75" customHeight="1" spans="1:21">
      <c r="A773" s="1"/>
      <c r="B773" s="1"/>
      <c r="C773" s="1"/>
      <c r="D773" s="1"/>
      <c r="E773" s="1"/>
      <c r="F773" s="1"/>
      <c r="G773" s="1"/>
      <c r="H773" s="1"/>
      <c r="I773" s="1"/>
      <c r="J773" s="1"/>
      <c r="K773" s="1"/>
      <c r="L773" s="1"/>
      <c r="M773" s="1"/>
      <c r="N773" s="1"/>
      <c r="O773" s="1"/>
      <c r="P773" s="1"/>
      <c r="Q773" s="1"/>
      <c r="R773" s="1"/>
      <c r="S773" s="1"/>
      <c r="T773" s="1"/>
      <c r="U773" s="1"/>
    </row>
    <row r="774" ht="15.75" customHeight="1" spans="1:21">
      <c r="A774" s="1"/>
      <c r="B774" s="1"/>
      <c r="C774" s="1"/>
      <c r="D774" s="1"/>
      <c r="E774" s="1"/>
      <c r="F774" s="1"/>
      <c r="G774" s="1"/>
      <c r="H774" s="1"/>
      <c r="I774" s="1"/>
      <c r="J774" s="1"/>
      <c r="K774" s="1"/>
      <c r="L774" s="1"/>
      <c r="M774" s="1"/>
      <c r="N774" s="1"/>
      <c r="O774" s="1"/>
      <c r="P774" s="1"/>
      <c r="Q774" s="1"/>
      <c r="R774" s="1"/>
      <c r="S774" s="1"/>
      <c r="T774" s="1"/>
      <c r="U774" s="1"/>
    </row>
    <row r="775" ht="15.75" customHeight="1" spans="1:21">
      <c r="A775" s="1"/>
      <c r="B775" s="1"/>
      <c r="C775" s="1"/>
      <c r="D775" s="1"/>
      <c r="E775" s="1"/>
      <c r="F775" s="1"/>
      <c r="G775" s="1"/>
      <c r="H775" s="1"/>
      <c r="I775" s="1"/>
      <c r="J775" s="1"/>
      <c r="K775" s="1"/>
      <c r="L775" s="1"/>
      <c r="M775" s="1"/>
      <c r="N775" s="1"/>
      <c r="O775" s="1"/>
      <c r="P775" s="1"/>
      <c r="Q775" s="1"/>
      <c r="R775" s="1"/>
      <c r="S775" s="1"/>
      <c r="T775" s="1"/>
      <c r="U775" s="1"/>
    </row>
    <row r="776" ht="15.75" customHeight="1" spans="1:21">
      <c r="A776" s="1"/>
      <c r="B776" s="1"/>
      <c r="C776" s="1"/>
      <c r="D776" s="1"/>
      <c r="E776" s="1"/>
      <c r="F776" s="1"/>
      <c r="G776" s="1"/>
      <c r="H776" s="1"/>
      <c r="I776" s="1"/>
      <c r="J776" s="1"/>
      <c r="K776" s="1"/>
      <c r="L776" s="1"/>
      <c r="M776" s="1"/>
      <c r="N776" s="1"/>
      <c r="O776" s="1"/>
      <c r="P776" s="1"/>
      <c r="Q776" s="1"/>
      <c r="R776" s="1"/>
      <c r="S776" s="1"/>
      <c r="T776" s="1"/>
      <c r="U776" s="1"/>
    </row>
    <row r="777" ht="15.75" customHeight="1" spans="1:21">
      <c r="A777" s="1"/>
      <c r="B777" s="1"/>
      <c r="C777" s="1"/>
      <c r="D777" s="1"/>
      <c r="E777" s="1"/>
      <c r="F777" s="1"/>
      <c r="G777" s="1"/>
      <c r="H777" s="1"/>
      <c r="I777" s="1"/>
      <c r="J777" s="1"/>
      <c r="K777" s="1"/>
      <c r="L777" s="1"/>
      <c r="M777" s="1"/>
      <c r="N777" s="1"/>
      <c r="O777" s="1"/>
      <c r="P777" s="1"/>
      <c r="Q777" s="1"/>
      <c r="R777" s="1"/>
      <c r="S777" s="1"/>
      <c r="T777" s="1"/>
      <c r="U777" s="1"/>
    </row>
    <row r="778" ht="15.75" customHeight="1" spans="1:21">
      <c r="A778" s="1"/>
      <c r="B778" s="1"/>
      <c r="C778" s="1"/>
      <c r="D778" s="1"/>
      <c r="E778" s="1"/>
      <c r="F778" s="1"/>
      <c r="G778" s="1"/>
      <c r="H778" s="1"/>
      <c r="I778" s="1"/>
      <c r="J778" s="1"/>
      <c r="K778" s="1"/>
      <c r="L778" s="1"/>
      <c r="M778" s="1"/>
      <c r="N778" s="1"/>
      <c r="O778" s="1"/>
      <c r="P778" s="1"/>
      <c r="Q778" s="1"/>
      <c r="R778" s="1"/>
      <c r="S778" s="1"/>
      <c r="T778" s="1"/>
      <c r="U778" s="1"/>
    </row>
    <row r="779" ht="15.75" customHeight="1" spans="1:21">
      <c r="A779" s="1"/>
      <c r="B779" s="1"/>
      <c r="C779" s="1"/>
      <c r="D779" s="1"/>
      <c r="E779" s="1"/>
      <c r="F779" s="1"/>
      <c r="G779" s="1"/>
      <c r="H779" s="1"/>
      <c r="I779" s="1"/>
      <c r="J779" s="1"/>
      <c r="K779" s="1"/>
      <c r="L779" s="1"/>
      <c r="M779" s="1"/>
      <c r="N779" s="1"/>
      <c r="O779" s="1"/>
      <c r="P779" s="1"/>
      <c r="Q779" s="1"/>
      <c r="R779" s="1"/>
      <c r="S779" s="1"/>
      <c r="T779" s="1"/>
      <c r="U779" s="1"/>
    </row>
    <row r="780" ht="15.75" customHeight="1" spans="1:21">
      <c r="A780" s="1"/>
      <c r="B780" s="1"/>
      <c r="C780" s="1"/>
      <c r="D780" s="1"/>
      <c r="E780" s="1"/>
      <c r="F780" s="1"/>
      <c r="G780" s="1"/>
      <c r="H780" s="1"/>
      <c r="I780" s="1"/>
      <c r="J780" s="1"/>
      <c r="K780" s="1"/>
      <c r="L780" s="1"/>
      <c r="M780" s="1"/>
      <c r="N780" s="1"/>
      <c r="O780" s="1"/>
      <c r="P780" s="1"/>
      <c r="Q780" s="1"/>
      <c r="R780" s="1"/>
      <c r="S780" s="1"/>
      <c r="T780" s="1"/>
      <c r="U780" s="1"/>
    </row>
    <row r="781" ht="15.75" customHeight="1" spans="1:21">
      <c r="A781" s="1"/>
      <c r="B781" s="1"/>
      <c r="C781" s="1"/>
      <c r="D781" s="1"/>
      <c r="E781" s="1"/>
      <c r="F781" s="1"/>
      <c r="G781" s="1"/>
      <c r="H781" s="1"/>
      <c r="I781" s="1"/>
      <c r="J781" s="1"/>
      <c r="K781" s="1"/>
      <c r="L781" s="1"/>
      <c r="M781" s="1"/>
      <c r="N781" s="1"/>
      <c r="O781" s="1"/>
      <c r="P781" s="1"/>
      <c r="Q781" s="1"/>
      <c r="R781" s="1"/>
      <c r="S781" s="1"/>
      <c r="T781" s="1"/>
      <c r="U781" s="1"/>
    </row>
    <row r="782" ht="15.75" customHeight="1" spans="1:21">
      <c r="A782" s="1"/>
      <c r="B782" s="1"/>
      <c r="C782" s="1"/>
      <c r="D782" s="1"/>
      <c r="E782" s="1"/>
      <c r="F782" s="1"/>
      <c r="G782" s="1"/>
      <c r="H782" s="1"/>
      <c r="I782" s="1"/>
      <c r="J782" s="1"/>
      <c r="K782" s="1"/>
      <c r="L782" s="1"/>
      <c r="M782" s="1"/>
      <c r="N782" s="1"/>
      <c r="O782" s="1"/>
      <c r="P782" s="1"/>
      <c r="Q782" s="1"/>
      <c r="R782" s="1"/>
      <c r="S782" s="1"/>
      <c r="T782" s="1"/>
      <c r="U782" s="1"/>
    </row>
    <row r="783" ht="15.75" customHeight="1" spans="1:21">
      <c r="A783" s="1"/>
      <c r="B783" s="1"/>
      <c r="C783" s="1"/>
      <c r="D783" s="1"/>
      <c r="E783" s="1"/>
      <c r="F783" s="1"/>
      <c r="G783" s="1"/>
      <c r="H783" s="1"/>
      <c r="I783" s="1"/>
      <c r="J783" s="1"/>
      <c r="K783" s="1"/>
      <c r="L783" s="1"/>
      <c r="M783" s="1"/>
      <c r="N783" s="1"/>
      <c r="O783" s="1"/>
      <c r="P783" s="1"/>
      <c r="Q783" s="1"/>
      <c r="R783" s="1"/>
      <c r="S783" s="1"/>
      <c r="T783" s="1"/>
      <c r="U783" s="1"/>
    </row>
    <row r="784" ht="15.75" customHeight="1" spans="1:21">
      <c r="A784" s="1"/>
      <c r="B784" s="1"/>
      <c r="C784" s="1"/>
      <c r="D784" s="1"/>
      <c r="E784" s="1"/>
      <c r="F784" s="1"/>
      <c r="G784" s="1"/>
      <c r="H784" s="1"/>
      <c r="I784" s="1"/>
      <c r="J784" s="1"/>
      <c r="K784" s="1"/>
      <c r="L784" s="1"/>
      <c r="M784" s="1"/>
      <c r="N784" s="1"/>
      <c r="O784" s="1"/>
      <c r="P784" s="1"/>
      <c r="Q784" s="1"/>
      <c r="R784" s="1"/>
      <c r="S784" s="1"/>
      <c r="T784" s="1"/>
      <c r="U784" s="1"/>
    </row>
    <row r="785" ht="15.75" customHeight="1" spans="1:21">
      <c r="A785" s="1"/>
      <c r="B785" s="1"/>
      <c r="C785" s="1"/>
      <c r="D785" s="1"/>
      <c r="E785" s="1"/>
      <c r="F785" s="1"/>
      <c r="G785" s="1"/>
      <c r="H785" s="1"/>
      <c r="I785" s="1"/>
      <c r="J785" s="1"/>
      <c r="K785" s="1"/>
      <c r="L785" s="1"/>
      <c r="M785" s="1"/>
      <c r="N785" s="1"/>
      <c r="O785" s="1"/>
      <c r="P785" s="1"/>
      <c r="Q785" s="1"/>
      <c r="R785" s="1"/>
      <c r="S785" s="1"/>
      <c r="T785" s="1"/>
      <c r="U785" s="1"/>
    </row>
    <row r="786" ht="15.75" customHeight="1" spans="1:21">
      <c r="A786" s="1"/>
      <c r="B786" s="1"/>
      <c r="C786" s="1"/>
      <c r="D786" s="1"/>
      <c r="E786" s="1"/>
      <c r="F786" s="1"/>
      <c r="G786" s="1"/>
      <c r="H786" s="1"/>
      <c r="I786" s="1"/>
      <c r="J786" s="1"/>
      <c r="K786" s="1"/>
      <c r="L786" s="1"/>
      <c r="M786" s="1"/>
      <c r="N786" s="1"/>
      <c r="O786" s="1"/>
      <c r="P786" s="1"/>
      <c r="Q786" s="1"/>
      <c r="R786" s="1"/>
      <c r="S786" s="1"/>
      <c r="T786" s="1"/>
      <c r="U786" s="1"/>
    </row>
    <row r="787" ht="15.75" customHeight="1" spans="1:21">
      <c r="A787" s="1"/>
      <c r="B787" s="1"/>
      <c r="C787" s="1"/>
      <c r="D787" s="1"/>
      <c r="E787" s="1"/>
      <c r="F787" s="1"/>
      <c r="G787" s="1"/>
      <c r="H787" s="1"/>
      <c r="I787" s="1"/>
      <c r="J787" s="1"/>
      <c r="K787" s="1"/>
      <c r="L787" s="1"/>
      <c r="M787" s="1"/>
      <c r="N787" s="1"/>
      <c r="O787" s="1"/>
      <c r="P787" s="1"/>
      <c r="Q787" s="1"/>
      <c r="R787" s="1"/>
      <c r="S787" s="1"/>
      <c r="T787" s="1"/>
      <c r="U787" s="1"/>
    </row>
    <row r="788" ht="15.75" customHeight="1" spans="1:21">
      <c r="A788" s="1"/>
      <c r="B788" s="1"/>
      <c r="C788" s="1"/>
      <c r="D788" s="1"/>
      <c r="E788" s="1"/>
      <c r="F788" s="1"/>
      <c r="G788" s="1"/>
      <c r="H788" s="1"/>
      <c r="I788" s="1"/>
      <c r="J788" s="1"/>
      <c r="K788" s="1"/>
      <c r="L788" s="1"/>
      <c r="M788" s="1"/>
      <c r="N788" s="1"/>
      <c r="O788" s="1"/>
      <c r="P788" s="1"/>
      <c r="Q788" s="1"/>
      <c r="R788" s="1"/>
      <c r="S788" s="1"/>
      <c r="T788" s="1"/>
      <c r="U788" s="1"/>
    </row>
    <row r="789" ht="15.75" customHeight="1" spans="1:21">
      <c r="A789" s="1"/>
      <c r="B789" s="1"/>
      <c r="C789" s="1"/>
      <c r="D789" s="1"/>
      <c r="E789" s="1"/>
      <c r="F789" s="1"/>
      <c r="G789" s="1"/>
      <c r="H789" s="1"/>
      <c r="I789" s="1"/>
      <c r="J789" s="1"/>
      <c r="K789" s="1"/>
      <c r="L789" s="1"/>
      <c r="M789" s="1"/>
      <c r="N789" s="1"/>
      <c r="O789" s="1"/>
      <c r="P789" s="1"/>
      <c r="Q789" s="1"/>
      <c r="R789" s="1"/>
      <c r="S789" s="1"/>
      <c r="T789" s="1"/>
      <c r="U789" s="1"/>
    </row>
    <row r="790" ht="15.75" customHeight="1" spans="1:21">
      <c r="A790" s="1"/>
      <c r="B790" s="1"/>
      <c r="C790" s="1"/>
      <c r="D790" s="1"/>
      <c r="E790" s="1"/>
      <c r="F790" s="1"/>
      <c r="G790" s="1"/>
      <c r="H790" s="1"/>
      <c r="I790" s="1"/>
      <c r="J790" s="1"/>
      <c r="K790" s="1"/>
      <c r="L790" s="1"/>
      <c r="M790" s="1"/>
      <c r="N790" s="1"/>
      <c r="O790" s="1"/>
      <c r="P790" s="1"/>
      <c r="Q790" s="1"/>
      <c r="R790" s="1"/>
      <c r="S790" s="1"/>
      <c r="T790" s="1"/>
      <c r="U790" s="1"/>
    </row>
    <row r="791" ht="15.75" customHeight="1" spans="1:21">
      <c r="A791" s="1"/>
      <c r="B791" s="1"/>
      <c r="C791" s="1"/>
      <c r="D791" s="1"/>
      <c r="E791" s="1"/>
      <c r="F791" s="1"/>
      <c r="G791" s="1"/>
      <c r="H791" s="1"/>
      <c r="I791" s="1"/>
      <c r="J791" s="1"/>
      <c r="K791" s="1"/>
      <c r="L791" s="1"/>
      <c r="M791" s="1"/>
      <c r="N791" s="1"/>
      <c r="O791" s="1"/>
      <c r="P791" s="1"/>
      <c r="Q791" s="1"/>
      <c r="R791" s="1"/>
      <c r="S791" s="1"/>
      <c r="T791" s="1"/>
      <c r="U791" s="1"/>
    </row>
    <row r="792" ht="15.75" customHeight="1" spans="1:21">
      <c r="A792" s="1"/>
      <c r="B792" s="1"/>
      <c r="C792" s="1"/>
      <c r="D792" s="1"/>
      <c r="E792" s="1"/>
      <c r="F792" s="1"/>
      <c r="G792" s="1"/>
      <c r="H792" s="1"/>
      <c r="I792" s="1"/>
      <c r="J792" s="1"/>
      <c r="K792" s="1"/>
      <c r="L792" s="1"/>
      <c r="M792" s="1"/>
      <c r="N792" s="1"/>
      <c r="O792" s="1"/>
      <c r="P792" s="1"/>
      <c r="Q792" s="1"/>
      <c r="R792" s="1"/>
      <c r="S792" s="1"/>
      <c r="T792" s="1"/>
      <c r="U792" s="1"/>
    </row>
    <row r="793" ht="15.75" customHeight="1" spans="1:21">
      <c r="A793" s="1"/>
      <c r="B793" s="1"/>
      <c r="C793" s="1"/>
      <c r="D793" s="1"/>
      <c r="E793" s="1"/>
      <c r="F793" s="1"/>
      <c r="G793" s="1"/>
      <c r="H793" s="1"/>
      <c r="I793" s="1"/>
      <c r="J793" s="1"/>
      <c r="K793" s="1"/>
      <c r="L793" s="1"/>
      <c r="M793" s="1"/>
      <c r="N793" s="1"/>
      <c r="O793" s="1"/>
      <c r="P793" s="1"/>
      <c r="Q793" s="1"/>
      <c r="R793" s="1"/>
      <c r="S793" s="1"/>
      <c r="T793" s="1"/>
      <c r="U793" s="1"/>
    </row>
    <row r="794" ht="15.75" customHeight="1" spans="1:21">
      <c r="A794" s="1"/>
      <c r="B794" s="1"/>
      <c r="C794" s="1"/>
      <c r="D794" s="1"/>
      <c r="E794" s="1"/>
      <c r="F794" s="1"/>
      <c r="G794" s="1"/>
      <c r="H794" s="1"/>
      <c r="I794" s="1"/>
      <c r="J794" s="1"/>
      <c r="K794" s="1"/>
      <c r="L794" s="1"/>
      <c r="M794" s="1"/>
      <c r="N794" s="1"/>
      <c r="O794" s="1"/>
      <c r="P794" s="1"/>
      <c r="Q794" s="1"/>
      <c r="R794" s="1"/>
      <c r="S794" s="1"/>
      <c r="T794" s="1"/>
      <c r="U794" s="1"/>
    </row>
    <row r="795" ht="15.75" customHeight="1" spans="1:21">
      <c r="A795" s="1"/>
      <c r="B795" s="1"/>
      <c r="C795" s="1"/>
      <c r="D795" s="1"/>
      <c r="E795" s="1"/>
      <c r="F795" s="1"/>
      <c r="G795" s="1"/>
      <c r="H795" s="1"/>
      <c r="I795" s="1"/>
      <c r="J795" s="1"/>
      <c r="K795" s="1"/>
      <c r="L795" s="1"/>
      <c r="M795" s="1"/>
      <c r="N795" s="1"/>
      <c r="O795" s="1"/>
      <c r="P795" s="1"/>
      <c r="Q795" s="1"/>
      <c r="R795" s="1"/>
      <c r="S795" s="1"/>
      <c r="T795" s="1"/>
      <c r="U795" s="1"/>
    </row>
    <row r="796" ht="15.75" customHeight="1" spans="1:21">
      <c r="A796" s="1"/>
      <c r="B796" s="1"/>
      <c r="C796" s="1"/>
      <c r="D796" s="1"/>
      <c r="E796" s="1"/>
      <c r="F796" s="1"/>
      <c r="G796" s="1"/>
      <c r="H796" s="1"/>
      <c r="I796" s="1"/>
      <c r="J796" s="1"/>
      <c r="K796" s="1"/>
      <c r="L796" s="1"/>
      <c r="M796" s="1"/>
      <c r="N796" s="1"/>
      <c r="O796" s="1"/>
      <c r="P796" s="1"/>
      <c r="Q796" s="1"/>
      <c r="R796" s="1"/>
      <c r="S796" s="1"/>
      <c r="T796" s="1"/>
      <c r="U796" s="1"/>
    </row>
    <row r="797" ht="15.75" customHeight="1" spans="1:21">
      <c r="A797" s="1"/>
      <c r="B797" s="1"/>
      <c r="C797" s="1"/>
      <c r="D797" s="1"/>
      <c r="E797" s="1"/>
      <c r="F797" s="1"/>
      <c r="G797" s="1"/>
      <c r="H797" s="1"/>
      <c r="I797" s="1"/>
      <c r="J797" s="1"/>
      <c r="K797" s="1"/>
      <c r="L797" s="1"/>
      <c r="M797" s="1"/>
      <c r="N797" s="1"/>
      <c r="O797" s="1"/>
      <c r="P797" s="1"/>
      <c r="Q797" s="1"/>
      <c r="R797" s="1"/>
      <c r="S797" s="1"/>
      <c r="T797" s="1"/>
      <c r="U797" s="1"/>
    </row>
    <row r="798" ht="15.75" customHeight="1" spans="1:21">
      <c r="A798" s="1"/>
      <c r="B798" s="1"/>
      <c r="C798" s="1"/>
      <c r="D798" s="1"/>
      <c r="E798" s="1"/>
      <c r="F798" s="1"/>
      <c r="G798" s="1"/>
      <c r="H798" s="1"/>
      <c r="I798" s="1"/>
      <c r="J798" s="1"/>
      <c r="K798" s="1"/>
      <c r="L798" s="1"/>
      <c r="M798" s="1"/>
      <c r="N798" s="1"/>
      <c r="O798" s="1"/>
      <c r="P798" s="1"/>
      <c r="Q798" s="1"/>
      <c r="R798" s="1"/>
      <c r="S798" s="1"/>
      <c r="T798" s="1"/>
      <c r="U798" s="1"/>
    </row>
    <row r="799" ht="15.75" customHeight="1" spans="1:21">
      <c r="A799" s="1"/>
      <c r="B799" s="1"/>
      <c r="C799" s="1"/>
      <c r="D799" s="1"/>
      <c r="E799" s="1"/>
      <c r="F799" s="1"/>
      <c r="G799" s="1"/>
      <c r="H799" s="1"/>
      <c r="I799" s="1"/>
      <c r="J799" s="1"/>
      <c r="K799" s="1"/>
      <c r="L799" s="1"/>
      <c r="M799" s="1"/>
      <c r="N799" s="1"/>
      <c r="O799" s="1"/>
      <c r="P799" s="1"/>
      <c r="Q799" s="1"/>
      <c r="R799" s="1"/>
      <c r="S799" s="1"/>
      <c r="T799" s="1"/>
      <c r="U799" s="1"/>
    </row>
    <row r="800" ht="15.75" customHeight="1" spans="1:21">
      <c r="A800" s="1"/>
      <c r="B800" s="1"/>
      <c r="C800" s="1"/>
      <c r="D800" s="1"/>
      <c r="E800" s="1"/>
      <c r="F800" s="1"/>
      <c r="G800" s="1"/>
      <c r="H800" s="1"/>
      <c r="I800" s="1"/>
      <c r="J800" s="1"/>
      <c r="K800" s="1"/>
      <c r="L800" s="1"/>
      <c r="M800" s="1"/>
      <c r="N800" s="1"/>
      <c r="O800" s="1"/>
      <c r="P800" s="1"/>
      <c r="Q800" s="1"/>
      <c r="R800" s="1"/>
      <c r="S800" s="1"/>
      <c r="T800" s="1"/>
      <c r="U800" s="1"/>
    </row>
    <row r="801" ht="15.75" customHeight="1" spans="1:21">
      <c r="A801" s="1"/>
      <c r="B801" s="1"/>
      <c r="C801" s="1"/>
      <c r="D801" s="1"/>
      <c r="E801" s="1"/>
      <c r="F801" s="1"/>
      <c r="G801" s="1"/>
      <c r="H801" s="1"/>
      <c r="I801" s="1"/>
      <c r="J801" s="1"/>
      <c r="K801" s="1"/>
      <c r="L801" s="1"/>
      <c r="M801" s="1"/>
      <c r="N801" s="1"/>
      <c r="O801" s="1"/>
      <c r="P801" s="1"/>
      <c r="Q801" s="1"/>
      <c r="R801" s="1"/>
      <c r="S801" s="1"/>
      <c r="T801" s="1"/>
      <c r="U801" s="1"/>
    </row>
    <row r="802" ht="15.75" customHeight="1" spans="1:21">
      <c r="A802" s="1"/>
      <c r="B802" s="1"/>
      <c r="C802" s="1"/>
      <c r="D802" s="1"/>
      <c r="E802" s="1"/>
      <c r="F802" s="1"/>
      <c r="G802" s="1"/>
      <c r="H802" s="1"/>
      <c r="I802" s="1"/>
      <c r="J802" s="1"/>
      <c r="K802" s="1"/>
      <c r="L802" s="1"/>
      <c r="M802" s="1"/>
      <c r="N802" s="1"/>
      <c r="O802" s="1"/>
      <c r="P802" s="1"/>
      <c r="Q802" s="1"/>
      <c r="R802" s="1"/>
      <c r="S802" s="1"/>
      <c r="T802" s="1"/>
      <c r="U802" s="1"/>
    </row>
    <row r="803" ht="15.75" customHeight="1" spans="1:21">
      <c r="A803" s="1"/>
      <c r="B803" s="1"/>
      <c r="C803" s="1"/>
      <c r="D803" s="1"/>
      <c r="E803" s="1"/>
      <c r="F803" s="1"/>
      <c r="G803" s="1"/>
      <c r="H803" s="1"/>
      <c r="I803" s="1"/>
      <c r="J803" s="1"/>
      <c r="K803" s="1"/>
      <c r="L803" s="1"/>
      <c r="M803" s="1"/>
      <c r="N803" s="1"/>
      <c r="O803" s="1"/>
      <c r="P803" s="1"/>
      <c r="Q803" s="1"/>
      <c r="R803" s="1"/>
      <c r="S803" s="1"/>
      <c r="T803" s="1"/>
      <c r="U803" s="1"/>
    </row>
    <row r="804" ht="15.75" customHeight="1" spans="1:21">
      <c r="A804" s="1"/>
      <c r="B804" s="1"/>
      <c r="C804" s="1"/>
      <c r="D804" s="1"/>
      <c r="E804" s="1"/>
      <c r="F804" s="1"/>
      <c r="G804" s="1"/>
      <c r="H804" s="1"/>
      <c r="I804" s="1"/>
      <c r="J804" s="1"/>
      <c r="K804" s="1"/>
      <c r="L804" s="1"/>
      <c r="M804" s="1"/>
      <c r="N804" s="1"/>
      <c r="O804" s="1"/>
      <c r="P804" s="1"/>
      <c r="Q804" s="1"/>
      <c r="R804" s="1"/>
      <c r="S804" s="1"/>
      <c r="T804" s="1"/>
      <c r="U804" s="1"/>
    </row>
    <row r="805" ht="15.75" customHeight="1" spans="1:21">
      <c r="A805" s="1"/>
      <c r="B805" s="1"/>
      <c r="C805" s="1"/>
      <c r="D805" s="1"/>
      <c r="E805" s="1"/>
      <c r="F805" s="1"/>
      <c r="G805" s="1"/>
      <c r="H805" s="1"/>
      <c r="I805" s="1"/>
      <c r="J805" s="1"/>
      <c r="K805" s="1"/>
      <c r="L805" s="1"/>
      <c r="M805" s="1"/>
      <c r="N805" s="1"/>
      <c r="O805" s="1"/>
      <c r="P805" s="1"/>
      <c r="Q805" s="1"/>
      <c r="R805" s="1"/>
      <c r="S805" s="1"/>
      <c r="T805" s="1"/>
      <c r="U805" s="1"/>
    </row>
    <row r="806" ht="15.75" customHeight="1" spans="1:21">
      <c r="A806" s="1"/>
      <c r="B806" s="1"/>
      <c r="C806" s="1"/>
      <c r="D806" s="1"/>
      <c r="E806" s="1"/>
      <c r="F806" s="1"/>
      <c r="G806" s="1"/>
      <c r="H806" s="1"/>
      <c r="I806" s="1"/>
      <c r="J806" s="1"/>
      <c r="K806" s="1"/>
      <c r="L806" s="1"/>
      <c r="M806" s="1"/>
      <c r="N806" s="1"/>
      <c r="O806" s="1"/>
      <c r="P806" s="1"/>
      <c r="Q806" s="1"/>
      <c r="R806" s="1"/>
      <c r="S806" s="1"/>
      <c r="T806" s="1"/>
      <c r="U806" s="1"/>
    </row>
    <row r="807" ht="15.75" customHeight="1" spans="1:21">
      <c r="A807" s="1"/>
      <c r="B807" s="1"/>
      <c r="C807" s="1"/>
      <c r="D807" s="1"/>
      <c r="E807" s="1"/>
      <c r="F807" s="1"/>
      <c r="G807" s="1"/>
      <c r="H807" s="1"/>
      <c r="I807" s="1"/>
      <c r="J807" s="1"/>
      <c r="K807" s="1"/>
      <c r="L807" s="1"/>
      <c r="M807" s="1"/>
      <c r="N807" s="1"/>
      <c r="O807" s="1"/>
      <c r="P807" s="1"/>
      <c r="Q807" s="1"/>
      <c r="R807" s="1"/>
      <c r="S807" s="1"/>
      <c r="T807" s="1"/>
      <c r="U807" s="1"/>
    </row>
    <row r="808" ht="15.75" customHeight="1" spans="1:21">
      <c r="A808" s="1"/>
      <c r="B808" s="1"/>
      <c r="C808" s="1"/>
      <c r="D808" s="1"/>
      <c r="E808" s="1"/>
      <c r="F808" s="1"/>
      <c r="G808" s="1"/>
      <c r="H808" s="1"/>
      <c r="I808" s="1"/>
      <c r="J808" s="1"/>
      <c r="K808" s="1"/>
      <c r="L808" s="1"/>
      <c r="M808" s="1"/>
      <c r="N808" s="1"/>
      <c r="O808" s="1"/>
      <c r="P808" s="1"/>
      <c r="Q808" s="1"/>
      <c r="R808" s="1"/>
      <c r="S808" s="1"/>
      <c r="T808" s="1"/>
      <c r="U808" s="1"/>
    </row>
    <row r="809" ht="15.75" customHeight="1" spans="1:21">
      <c r="A809" s="1"/>
      <c r="B809" s="1"/>
      <c r="C809" s="1"/>
      <c r="D809" s="1"/>
      <c r="E809" s="1"/>
      <c r="F809" s="1"/>
      <c r="G809" s="1"/>
      <c r="H809" s="1"/>
      <c r="I809" s="1"/>
      <c r="J809" s="1"/>
      <c r="K809" s="1"/>
      <c r="L809" s="1"/>
      <c r="M809" s="1"/>
      <c r="N809" s="1"/>
      <c r="O809" s="1"/>
      <c r="P809" s="1"/>
      <c r="Q809" s="1"/>
      <c r="R809" s="1"/>
      <c r="S809" s="1"/>
      <c r="T809" s="1"/>
      <c r="U809" s="1"/>
    </row>
    <row r="810" ht="15.75" customHeight="1" spans="1:21">
      <c r="A810" s="1"/>
      <c r="B810" s="1"/>
      <c r="C810" s="1"/>
      <c r="D810" s="1"/>
      <c r="E810" s="1"/>
      <c r="F810" s="1"/>
      <c r="G810" s="1"/>
      <c r="H810" s="1"/>
      <c r="I810" s="1"/>
      <c r="J810" s="1"/>
      <c r="K810" s="1"/>
      <c r="L810" s="1"/>
      <c r="M810" s="1"/>
      <c r="N810" s="1"/>
      <c r="O810" s="1"/>
      <c r="P810" s="1"/>
      <c r="Q810" s="1"/>
      <c r="R810" s="1"/>
      <c r="S810" s="1"/>
      <c r="T810" s="1"/>
      <c r="U810" s="1"/>
    </row>
    <row r="811" ht="15.75" customHeight="1" spans="1:21">
      <c r="A811" s="1"/>
      <c r="B811" s="1"/>
      <c r="C811" s="1"/>
      <c r="D811" s="1"/>
      <c r="E811" s="1"/>
      <c r="F811" s="1"/>
      <c r="G811" s="1"/>
      <c r="H811" s="1"/>
      <c r="I811" s="1"/>
      <c r="J811" s="1"/>
      <c r="K811" s="1"/>
      <c r="L811" s="1"/>
      <c r="M811" s="1"/>
      <c r="N811" s="1"/>
      <c r="O811" s="1"/>
      <c r="P811" s="1"/>
      <c r="Q811" s="1"/>
      <c r="R811" s="1"/>
      <c r="S811" s="1"/>
      <c r="T811" s="1"/>
      <c r="U811" s="1"/>
    </row>
    <row r="812" ht="15.75" customHeight="1" spans="1:21">
      <c r="A812" s="1"/>
      <c r="B812" s="1"/>
      <c r="C812" s="1"/>
      <c r="D812" s="1"/>
      <c r="E812" s="1"/>
      <c r="F812" s="1"/>
      <c r="G812" s="1"/>
      <c r="H812" s="1"/>
      <c r="I812" s="1"/>
      <c r="J812" s="1"/>
      <c r="K812" s="1"/>
      <c r="L812" s="1"/>
      <c r="M812" s="1"/>
      <c r="N812" s="1"/>
      <c r="O812" s="1"/>
      <c r="P812" s="1"/>
      <c r="Q812" s="1"/>
      <c r="R812" s="1"/>
      <c r="S812" s="1"/>
      <c r="T812" s="1"/>
      <c r="U812" s="1"/>
    </row>
    <row r="813" ht="15.75" customHeight="1" spans="1:21">
      <c r="A813" s="1"/>
      <c r="B813" s="1"/>
      <c r="C813" s="1"/>
      <c r="D813" s="1"/>
      <c r="E813" s="1"/>
      <c r="F813" s="1"/>
      <c r="G813" s="1"/>
      <c r="H813" s="1"/>
      <c r="I813" s="1"/>
      <c r="J813" s="1"/>
      <c r="K813" s="1"/>
      <c r="L813" s="1"/>
      <c r="M813" s="1"/>
      <c r="N813" s="1"/>
      <c r="O813" s="1"/>
      <c r="P813" s="1"/>
      <c r="Q813" s="1"/>
      <c r="R813" s="1"/>
      <c r="S813" s="1"/>
      <c r="T813" s="1"/>
      <c r="U813" s="1"/>
    </row>
    <row r="814" ht="15.75" customHeight="1" spans="1:21">
      <c r="A814" s="1"/>
      <c r="B814" s="1"/>
      <c r="C814" s="1"/>
      <c r="D814" s="1"/>
      <c r="E814" s="1"/>
      <c r="F814" s="1"/>
      <c r="G814" s="1"/>
      <c r="H814" s="1"/>
      <c r="I814" s="1"/>
      <c r="J814" s="1"/>
      <c r="K814" s="1"/>
      <c r="L814" s="1"/>
      <c r="M814" s="1"/>
      <c r="N814" s="1"/>
      <c r="O814" s="1"/>
      <c r="P814" s="1"/>
      <c r="Q814" s="1"/>
      <c r="R814" s="1"/>
      <c r="S814" s="1"/>
      <c r="T814" s="1"/>
      <c r="U814" s="1"/>
    </row>
    <row r="815" ht="15.75" customHeight="1" spans="1:21">
      <c r="A815" s="1"/>
      <c r="B815" s="1"/>
      <c r="C815" s="1"/>
      <c r="D815" s="1"/>
      <c r="E815" s="1"/>
      <c r="F815" s="1"/>
      <c r="G815" s="1"/>
      <c r="H815" s="1"/>
      <c r="I815" s="1"/>
      <c r="J815" s="1"/>
      <c r="K815" s="1"/>
      <c r="L815" s="1"/>
      <c r="M815" s="1"/>
      <c r="N815" s="1"/>
      <c r="O815" s="1"/>
      <c r="P815" s="1"/>
      <c r="Q815" s="1"/>
      <c r="R815" s="1"/>
      <c r="S815" s="1"/>
      <c r="T815" s="1"/>
      <c r="U815" s="1"/>
    </row>
    <row r="816" ht="15.75" customHeight="1" spans="1:21">
      <c r="A816" s="1"/>
      <c r="B816" s="1"/>
      <c r="C816" s="1"/>
      <c r="D816" s="1"/>
      <c r="E816" s="1"/>
      <c r="F816" s="1"/>
      <c r="G816" s="1"/>
      <c r="H816" s="1"/>
      <c r="I816" s="1"/>
      <c r="J816" s="1"/>
      <c r="K816" s="1"/>
      <c r="L816" s="1"/>
      <c r="M816" s="1"/>
      <c r="N816" s="1"/>
      <c r="O816" s="1"/>
      <c r="P816" s="1"/>
      <c r="Q816" s="1"/>
      <c r="R816" s="1"/>
      <c r="S816" s="1"/>
      <c r="T816" s="1"/>
      <c r="U816" s="1"/>
    </row>
    <row r="817" ht="15.75" customHeight="1" spans="1:21">
      <c r="A817" s="1"/>
      <c r="B817" s="1"/>
      <c r="C817" s="1"/>
      <c r="D817" s="1"/>
      <c r="E817" s="1"/>
      <c r="F817" s="1"/>
      <c r="G817" s="1"/>
      <c r="H817" s="1"/>
      <c r="I817" s="1"/>
      <c r="J817" s="1"/>
      <c r="K817" s="1"/>
      <c r="L817" s="1"/>
      <c r="M817" s="1"/>
      <c r="N817" s="1"/>
      <c r="O817" s="1"/>
      <c r="P817" s="1"/>
      <c r="Q817" s="1"/>
      <c r="R817" s="1"/>
      <c r="S817" s="1"/>
      <c r="T817" s="1"/>
      <c r="U817" s="1"/>
    </row>
    <row r="818" ht="15.75" customHeight="1" spans="1:21">
      <c r="A818" s="1"/>
      <c r="B818" s="1"/>
      <c r="C818" s="1"/>
      <c r="D818" s="1"/>
      <c r="E818" s="1"/>
      <c r="F818" s="1"/>
      <c r="G818" s="1"/>
      <c r="H818" s="1"/>
      <c r="I818" s="1"/>
      <c r="J818" s="1"/>
      <c r="K818" s="1"/>
      <c r="L818" s="1"/>
      <c r="M818" s="1"/>
      <c r="N818" s="1"/>
      <c r="O818" s="1"/>
      <c r="P818" s="1"/>
      <c r="Q818" s="1"/>
      <c r="R818" s="1"/>
      <c r="S818" s="1"/>
      <c r="T818" s="1"/>
      <c r="U818" s="1"/>
    </row>
    <row r="819" ht="15.75" customHeight="1" spans="1:21">
      <c r="A819" s="1"/>
      <c r="B819" s="1"/>
      <c r="C819" s="1"/>
      <c r="D819" s="1"/>
      <c r="E819" s="1"/>
      <c r="F819" s="1"/>
      <c r="G819" s="1"/>
      <c r="H819" s="1"/>
      <c r="I819" s="1"/>
      <c r="J819" s="1"/>
      <c r="K819" s="1"/>
      <c r="L819" s="1"/>
      <c r="M819" s="1"/>
      <c r="N819" s="1"/>
      <c r="O819" s="1"/>
      <c r="P819" s="1"/>
      <c r="Q819" s="1"/>
      <c r="R819" s="1"/>
      <c r="S819" s="1"/>
      <c r="T819" s="1"/>
      <c r="U819" s="1"/>
    </row>
    <row r="820" ht="15.75" customHeight="1" spans="1:21">
      <c r="A820" s="1"/>
      <c r="B820" s="1"/>
      <c r="C820" s="1"/>
      <c r="D820" s="1"/>
      <c r="E820" s="1"/>
      <c r="F820" s="1"/>
      <c r="G820" s="1"/>
      <c r="H820" s="1"/>
      <c r="I820" s="1"/>
      <c r="J820" s="1"/>
      <c r="K820" s="1"/>
      <c r="L820" s="1"/>
      <c r="M820" s="1"/>
      <c r="N820" s="1"/>
      <c r="O820" s="1"/>
      <c r="P820" s="1"/>
      <c r="Q820" s="1"/>
      <c r="R820" s="1"/>
      <c r="S820" s="1"/>
      <c r="T820" s="1"/>
      <c r="U820" s="1"/>
    </row>
    <row r="821" ht="15.75" customHeight="1" spans="1:21">
      <c r="A821" s="1"/>
      <c r="B821" s="1"/>
      <c r="C821" s="1"/>
      <c r="D821" s="1"/>
      <c r="E821" s="1"/>
      <c r="F821" s="1"/>
      <c r="G821" s="1"/>
      <c r="H821" s="1"/>
      <c r="I821" s="1"/>
      <c r="J821" s="1"/>
      <c r="K821" s="1"/>
      <c r="L821" s="1"/>
      <c r="M821" s="1"/>
      <c r="N821" s="1"/>
      <c r="O821" s="1"/>
      <c r="P821" s="1"/>
      <c r="Q821" s="1"/>
      <c r="R821" s="1"/>
      <c r="S821" s="1"/>
      <c r="T821" s="1"/>
      <c r="U821" s="1"/>
    </row>
    <row r="822" ht="15.75" customHeight="1" spans="1:21">
      <c r="A822" s="1"/>
      <c r="B822" s="1"/>
      <c r="C822" s="1"/>
      <c r="D822" s="1"/>
      <c r="E822" s="1"/>
      <c r="F822" s="1"/>
      <c r="G822" s="1"/>
      <c r="H822" s="1"/>
      <c r="I822" s="1"/>
      <c r="J822" s="1"/>
      <c r="K822" s="1"/>
      <c r="L822" s="1"/>
      <c r="M822" s="1"/>
      <c r="N822" s="1"/>
      <c r="O822" s="1"/>
      <c r="P822" s="1"/>
      <c r="Q822" s="1"/>
      <c r="R822" s="1"/>
      <c r="S822" s="1"/>
      <c r="T822" s="1"/>
      <c r="U822" s="1"/>
    </row>
    <row r="823" ht="15.75" customHeight="1" spans="1:21">
      <c r="A823" s="1"/>
      <c r="B823" s="1"/>
      <c r="C823" s="1"/>
      <c r="D823" s="1"/>
      <c r="E823" s="1"/>
      <c r="F823" s="1"/>
      <c r="G823" s="1"/>
      <c r="H823" s="1"/>
      <c r="I823" s="1"/>
      <c r="J823" s="1"/>
      <c r="K823" s="1"/>
      <c r="L823" s="1"/>
      <c r="M823" s="1"/>
      <c r="N823" s="1"/>
      <c r="O823" s="1"/>
      <c r="P823" s="1"/>
      <c r="Q823" s="1"/>
      <c r="R823" s="1"/>
      <c r="S823" s="1"/>
      <c r="T823" s="1"/>
      <c r="U823" s="1"/>
    </row>
    <row r="824" ht="15.75" customHeight="1" spans="1:21">
      <c r="A824" s="1"/>
      <c r="B824" s="1"/>
      <c r="C824" s="1"/>
      <c r="D824" s="1"/>
      <c r="E824" s="1"/>
      <c r="F824" s="1"/>
      <c r="G824" s="1"/>
      <c r="H824" s="1"/>
      <c r="I824" s="1"/>
      <c r="J824" s="1"/>
      <c r="K824" s="1"/>
      <c r="L824" s="1"/>
      <c r="M824" s="1"/>
      <c r="N824" s="1"/>
      <c r="O824" s="1"/>
      <c r="P824" s="1"/>
      <c r="Q824" s="1"/>
      <c r="R824" s="1"/>
      <c r="S824" s="1"/>
      <c r="T824" s="1"/>
      <c r="U824" s="1"/>
    </row>
    <row r="825" ht="15.75" customHeight="1" spans="1:21">
      <c r="A825" s="1"/>
      <c r="B825" s="1"/>
      <c r="C825" s="1"/>
      <c r="D825" s="1"/>
      <c r="E825" s="1"/>
      <c r="F825" s="1"/>
      <c r="G825" s="1"/>
      <c r="H825" s="1"/>
      <c r="I825" s="1"/>
      <c r="J825" s="1"/>
      <c r="K825" s="1"/>
      <c r="L825" s="1"/>
      <c r="M825" s="1"/>
      <c r="N825" s="1"/>
      <c r="O825" s="1"/>
      <c r="P825" s="1"/>
      <c r="Q825" s="1"/>
      <c r="R825" s="1"/>
      <c r="S825" s="1"/>
      <c r="T825" s="1"/>
      <c r="U825" s="1"/>
    </row>
    <row r="826" ht="15.75" customHeight="1" spans="1:21">
      <c r="A826" s="1"/>
      <c r="B826" s="1"/>
      <c r="C826" s="1"/>
      <c r="D826" s="1"/>
      <c r="E826" s="1"/>
      <c r="F826" s="1"/>
      <c r="G826" s="1"/>
      <c r="H826" s="1"/>
      <c r="I826" s="1"/>
      <c r="J826" s="1"/>
      <c r="K826" s="1"/>
      <c r="L826" s="1"/>
      <c r="M826" s="1"/>
      <c r="N826" s="1"/>
      <c r="O826" s="1"/>
      <c r="P826" s="1"/>
      <c r="Q826" s="1"/>
      <c r="R826" s="1"/>
      <c r="S826" s="1"/>
      <c r="T826" s="1"/>
      <c r="U826" s="1"/>
    </row>
    <row r="827" ht="15.75" customHeight="1" spans="1:21">
      <c r="A827" s="1"/>
      <c r="B827" s="1"/>
      <c r="C827" s="1"/>
      <c r="D827" s="1"/>
      <c r="E827" s="1"/>
      <c r="F827" s="1"/>
      <c r="G827" s="1"/>
      <c r="H827" s="1"/>
      <c r="I827" s="1"/>
      <c r="J827" s="1"/>
      <c r="K827" s="1"/>
      <c r="L827" s="1"/>
      <c r="M827" s="1"/>
      <c r="N827" s="1"/>
      <c r="O827" s="1"/>
      <c r="P827" s="1"/>
      <c r="Q827" s="1"/>
      <c r="R827" s="1"/>
      <c r="S827" s="1"/>
      <c r="T827" s="1"/>
      <c r="U827" s="1"/>
    </row>
    <row r="828" ht="15.75" customHeight="1" spans="1:21">
      <c r="A828" s="1"/>
      <c r="B828" s="1"/>
      <c r="C828" s="1"/>
      <c r="D828" s="1"/>
      <c r="E828" s="1"/>
      <c r="F828" s="1"/>
      <c r="G828" s="1"/>
      <c r="H828" s="1"/>
      <c r="I828" s="1"/>
      <c r="J828" s="1"/>
      <c r="K828" s="1"/>
      <c r="L828" s="1"/>
      <c r="M828" s="1"/>
      <c r="N828" s="1"/>
      <c r="O828" s="1"/>
      <c r="P828" s="1"/>
      <c r="Q828" s="1"/>
      <c r="R828" s="1"/>
      <c r="S828" s="1"/>
      <c r="T828" s="1"/>
      <c r="U828" s="1"/>
    </row>
    <row r="829" ht="15.75" customHeight="1" spans="1:21">
      <c r="A829" s="1"/>
      <c r="B829" s="1"/>
      <c r="C829" s="1"/>
      <c r="D829" s="1"/>
      <c r="E829" s="1"/>
      <c r="F829" s="1"/>
      <c r="G829" s="1"/>
      <c r="H829" s="1"/>
      <c r="I829" s="1"/>
      <c r="J829" s="1"/>
      <c r="K829" s="1"/>
      <c r="L829" s="1"/>
      <c r="M829" s="1"/>
      <c r="N829" s="1"/>
      <c r="O829" s="1"/>
      <c r="P829" s="1"/>
      <c r="Q829" s="1"/>
      <c r="R829" s="1"/>
      <c r="S829" s="1"/>
      <c r="T829" s="1"/>
      <c r="U829" s="1"/>
    </row>
    <row r="830" ht="15.75" customHeight="1" spans="1:21">
      <c r="A830" s="1"/>
      <c r="B830" s="1"/>
      <c r="C830" s="1"/>
      <c r="D830" s="1"/>
      <c r="E830" s="1"/>
      <c r="F830" s="1"/>
      <c r="G830" s="1"/>
      <c r="H830" s="1"/>
      <c r="I830" s="1"/>
      <c r="J830" s="1"/>
      <c r="K830" s="1"/>
      <c r="L830" s="1"/>
      <c r="M830" s="1"/>
      <c r="N830" s="1"/>
      <c r="O830" s="1"/>
      <c r="P830" s="1"/>
      <c r="Q830" s="1"/>
      <c r="R830" s="1"/>
      <c r="S830" s="1"/>
      <c r="T830" s="1"/>
      <c r="U830" s="1"/>
    </row>
    <row r="831" ht="15.75" customHeight="1" spans="1:21">
      <c r="A831" s="1"/>
      <c r="B831" s="1"/>
      <c r="C831" s="1"/>
      <c r="D831" s="1"/>
      <c r="E831" s="1"/>
      <c r="F831" s="1"/>
      <c r="G831" s="1"/>
      <c r="H831" s="1"/>
      <c r="I831" s="1"/>
      <c r="J831" s="1"/>
      <c r="K831" s="1"/>
      <c r="L831" s="1"/>
      <c r="M831" s="1"/>
      <c r="N831" s="1"/>
      <c r="O831" s="1"/>
      <c r="P831" s="1"/>
      <c r="Q831" s="1"/>
      <c r="R831" s="1"/>
      <c r="S831" s="1"/>
      <c r="T831" s="1"/>
      <c r="U831" s="1"/>
    </row>
    <row r="832" ht="15.75" customHeight="1" spans="1:21">
      <c r="A832" s="1"/>
      <c r="B832" s="1"/>
      <c r="C832" s="1"/>
      <c r="D832" s="1"/>
      <c r="E832" s="1"/>
      <c r="F832" s="1"/>
      <c r="G832" s="1"/>
      <c r="H832" s="1"/>
      <c r="I832" s="1"/>
      <c r="J832" s="1"/>
      <c r="K832" s="1"/>
      <c r="L832" s="1"/>
      <c r="M832" s="1"/>
      <c r="N832" s="1"/>
      <c r="O832" s="1"/>
      <c r="P832" s="1"/>
      <c r="Q832" s="1"/>
      <c r="R832" s="1"/>
      <c r="S832" s="1"/>
      <c r="T832" s="1"/>
      <c r="U832" s="1"/>
    </row>
    <row r="833" ht="15.75" customHeight="1" spans="1:21">
      <c r="A833" s="1"/>
      <c r="B833" s="1"/>
      <c r="C833" s="1"/>
      <c r="D833" s="1"/>
      <c r="E833" s="1"/>
      <c r="F833" s="1"/>
      <c r="G833" s="1"/>
      <c r="H833" s="1"/>
      <c r="I833" s="1"/>
      <c r="J833" s="1"/>
      <c r="K833" s="1"/>
      <c r="L833" s="1"/>
      <c r="M833" s="1"/>
      <c r="N833" s="1"/>
      <c r="O833" s="1"/>
      <c r="P833" s="1"/>
      <c r="Q833" s="1"/>
      <c r="R833" s="1"/>
      <c r="S833" s="1"/>
      <c r="T833" s="1"/>
      <c r="U833" s="1"/>
    </row>
    <row r="834" ht="15.75" customHeight="1" spans="1:21">
      <c r="A834" s="1"/>
      <c r="B834" s="1"/>
      <c r="C834" s="1"/>
      <c r="D834" s="1"/>
      <c r="E834" s="1"/>
      <c r="F834" s="1"/>
      <c r="G834" s="1"/>
      <c r="H834" s="1"/>
      <c r="I834" s="1"/>
      <c r="J834" s="1"/>
      <c r="K834" s="1"/>
      <c r="L834" s="1"/>
      <c r="M834" s="1"/>
      <c r="N834" s="1"/>
      <c r="O834" s="1"/>
      <c r="P834" s="1"/>
      <c r="Q834" s="1"/>
      <c r="R834" s="1"/>
      <c r="S834" s="1"/>
      <c r="T834" s="1"/>
      <c r="U834" s="1"/>
    </row>
    <row r="835" ht="15.75" customHeight="1" spans="1:21">
      <c r="A835" s="1"/>
      <c r="B835" s="1"/>
      <c r="C835" s="1"/>
      <c r="D835" s="1"/>
      <c r="E835" s="1"/>
      <c r="F835" s="1"/>
      <c r="G835" s="1"/>
      <c r="H835" s="1"/>
      <c r="I835" s="1"/>
      <c r="J835" s="1"/>
      <c r="K835" s="1"/>
      <c r="L835" s="1"/>
      <c r="M835" s="1"/>
      <c r="N835" s="1"/>
      <c r="O835" s="1"/>
      <c r="P835" s="1"/>
      <c r="Q835" s="1"/>
      <c r="R835" s="1"/>
      <c r="S835" s="1"/>
      <c r="T835" s="1"/>
      <c r="U835" s="1"/>
    </row>
    <row r="836" ht="15.75" customHeight="1" spans="1:21">
      <c r="A836" s="1"/>
      <c r="B836" s="1"/>
      <c r="C836" s="1"/>
      <c r="D836" s="1"/>
      <c r="E836" s="1"/>
      <c r="F836" s="1"/>
      <c r="G836" s="1"/>
      <c r="H836" s="1"/>
      <c r="I836" s="1"/>
      <c r="J836" s="1"/>
      <c r="K836" s="1"/>
      <c r="L836" s="1"/>
      <c r="M836" s="1"/>
      <c r="N836" s="1"/>
      <c r="O836" s="1"/>
      <c r="P836" s="1"/>
      <c r="Q836" s="1"/>
      <c r="R836" s="1"/>
      <c r="S836" s="1"/>
      <c r="T836" s="1"/>
      <c r="U836" s="1"/>
    </row>
    <row r="837" ht="15.75" customHeight="1" spans="1:21">
      <c r="A837" s="1"/>
      <c r="B837" s="1"/>
      <c r="C837" s="1"/>
      <c r="D837" s="1"/>
      <c r="E837" s="1"/>
      <c r="F837" s="1"/>
      <c r="G837" s="1"/>
      <c r="H837" s="1"/>
      <c r="I837" s="1"/>
      <c r="J837" s="1"/>
      <c r="K837" s="1"/>
      <c r="L837" s="1"/>
      <c r="M837" s="1"/>
      <c r="N837" s="1"/>
      <c r="O837" s="1"/>
      <c r="P837" s="1"/>
      <c r="Q837" s="1"/>
      <c r="R837" s="1"/>
      <c r="S837" s="1"/>
      <c r="T837" s="1"/>
      <c r="U837" s="1"/>
    </row>
    <row r="838" ht="15.75" customHeight="1" spans="1:21">
      <c r="A838" s="1"/>
      <c r="B838" s="1"/>
      <c r="C838" s="1"/>
      <c r="D838" s="1"/>
      <c r="E838" s="1"/>
      <c r="F838" s="1"/>
      <c r="G838" s="1"/>
      <c r="H838" s="1"/>
      <c r="I838" s="1"/>
      <c r="J838" s="1"/>
      <c r="K838" s="1"/>
      <c r="L838" s="1"/>
      <c r="M838" s="1"/>
      <c r="N838" s="1"/>
      <c r="O838" s="1"/>
      <c r="P838" s="1"/>
      <c r="Q838" s="1"/>
      <c r="R838" s="1"/>
      <c r="S838" s="1"/>
      <c r="T838" s="1"/>
      <c r="U838" s="1"/>
    </row>
    <row r="839" ht="15.75" customHeight="1" spans="1:21">
      <c r="A839" s="1"/>
      <c r="B839" s="1"/>
      <c r="C839" s="1"/>
      <c r="D839" s="1"/>
      <c r="E839" s="1"/>
      <c r="F839" s="1"/>
      <c r="G839" s="1"/>
      <c r="H839" s="1"/>
      <c r="I839" s="1"/>
      <c r="J839" s="1"/>
      <c r="K839" s="1"/>
      <c r="L839" s="1"/>
      <c r="M839" s="1"/>
      <c r="N839" s="1"/>
      <c r="O839" s="1"/>
      <c r="P839" s="1"/>
      <c r="Q839" s="1"/>
      <c r="R839" s="1"/>
      <c r="S839" s="1"/>
      <c r="T839" s="1"/>
      <c r="U839" s="1"/>
    </row>
    <row r="840" ht="15.75" customHeight="1" spans="1:21">
      <c r="A840" s="1"/>
      <c r="B840" s="1"/>
      <c r="C840" s="1"/>
      <c r="D840" s="1"/>
      <c r="E840" s="1"/>
      <c r="F840" s="1"/>
      <c r="G840" s="1"/>
      <c r="H840" s="1"/>
      <c r="I840" s="1"/>
      <c r="J840" s="1"/>
      <c r="K840" s="1"/>
      <c r="L840" s="1"/>
      <c r="M840" s="1"/>
      <c r="N840" s="1"/>
      <c r="O840" s="1"/>
      <c r="P840" s="1"/>
      <c r="Q840" s="1"/>
      <c r="R840" s="1"/>
      <c r="S840" s="1"/>
      <c r="T840" s="1"/>
      <c r="U840" s="1"/>
    </row>
    <row r="841" ht="15.75" customHeight="1" spans="1:21">
      <c r="A841" s="1"/>
      <c r="B841" s="1"/>
      <c r="C841" s="1"/>
      <c r="D841" s="1"/>
      <c r="E841" s="1"/>
      <c r="F841" s="1"/>
      <c r="G841" s="1"/>
      <c r="H841" s="1"/>
      <c r="I841" s="1"/>
      <c r="J841" s="1"/>
      <c r="K841" s="1"/>
      <c r="L841" s="1"/>
      <c r="M841" s="1"/>
      <c r="N841" s="1"/>
      <c r="O841" s="1"/>
      <c r="P841" s="1"/>
      <c r="Q841" s="1"/>
      <c r="R841" s="1"/>
      <c r="S841" s="1"/>
      <c r="T841" s="1"/>
      <c r="U841" s="1"/>
    </row>
    <row r="842" ht="15.75" customHeight="1" spans="1:21">
      <c r="A842" s="1"/>
      <c r="B842" s="1"/>
      <c r="C842" s="1"/>
      <c r="D842" s="1"/>
      <c r="E842" s="1"/>
      <c r="F842" s="1"/>
      <c r="G842" s="1"/>
      <c r="H842" s="1"/>
      <c r="I842" s="1"/>
      <c r="J842" s="1"/>
      <c r="K842" s="1"/>
      <c r="L842" s="1"/>
      <c r="M842" s="1"/>
      <c r="N842" s="1"/>
      <c r="O842" s="1"/>
      <c r="P842" s="1"/>
      <c r="Q842" s="1"/>
      <c r="R842" s="1"/>
      <c r="S842" s="1"/>
      <c r="T842" s="1"/>
      <c r="U842" s="1"/>
    </row>
    <row r="843" ht="15.75" customHeight="1" spans="1:21">
      <c r="A843" s="1"/>
      <c r="B843" s="1"/>
      <c r="C843" s="1"/>
      <c r="D843" s="1"/>
      <c r="E843" s="1"/>
      <c r="F843" s="1"/>
      <c r="G843" s="1"/>
      <c r="H843" s="1"/>
      <c r="I843" s="1"/>
      <c r="J843" s="1"/>
      <c r="K843" s="1"/>
      <c r="L843" s="1"/>
      <c r="M843" s="1"/>
      <c r="N843" s="1"/>
      <c r="O843" s="1"/>
      <c r="P843" s="1"/>
      <c r="Q843" s="1"/>
      <c r="R843" s="1"/>
      <c r="S843" s="1"/>
      <c r="T843" s="1"/>
      <c r="U843" s="1"/>
    </row>
    <row r="844" ht="15.75" customHeight="1" spans="1:21">
      <c r="A844" s="1"/>
      <c r="B844" s="1"/>
      <c r="C844" s="1"/>
      <c r="D844" s="1"/>
      <c r="E844" s="1"/>
      <c r="F844" s="1"/>
      <c r="G844" s="1"/>
      <c r="H844" s="1"/>
      <c r="I844" s="1"/>
      <c r="J844" s="1"/>
      <c r="K844" s="1"/>
      <c r="L844" s="1"/>
      <c r="M844" s="1"/>
      <c r="N844" s="1"/>
      <c r="O844" s="1"/>
      <c r="P844" s="1"/>
      <c r="Q844" s="1"/>
      <c r="R844" s="1"/>
      <c r="S844" s="1"/>
      <c r="T844" s="1"/>
      <c r="U844" s="1"/>
    </row>
    <row r="845" ht="15.75" customHeight="1" spans="1:21">
      <c r="A845" s="1"/>
      <c r="B845" s="1"/>
      <c r="C845" s="1"/>
      <c r="D845" s="1"/>
      <c r="E845" s="1"/>
      <c r="F845" s="1"/>
      <c r="G845" s="1"/>
      <c r="H845" s="1"/>
      <c r="I845" s="1"/>
      <c r="J845" s="1"/>
      <c r="K845" s="1"/>
      <c r="L845" s="1"/>
      <c r="M845" s="1"/>
      <c r="N845" s="1"/>
      <c r="O845" s="1"/>
      <c r="P845" s="1"/>
      <c r="Q845" s="1"/>
      <c r="R845" s="1"/>
      <c r="S845" s="1"/>
      <c r="T845" s="1"/>
      <c r="U845" s="1"/>
    </row>
    <row r="846" ht="15.75" customHeight="1" spans="1:21">
      <c r="A846" s="1"/>
      <c r="B846" s="1"/>
      <c r="C846" s="1"/>
      <c r="D846" s="1"/>
      <c r="E846" s="1"/>
      <c r="F846" s="1"/>
      <c r="G846" s="1"/>
      <c r="H846" s="1"/>
      <c r="I846" s="1"/>
      <c r="J846" s="1"/>
      <c r="K846" s="1"/>
      <c r="L846" s="1"/>
      <c r="M846" s="1"/>
      <c r="N846" s="1"/>
      <c r="O846" s="1"/>
      <c r="P846" s="1"/>
      <c r="Q846" s="1"/>
      <c r="R846" s="1"/>
      <c r="S846" s="1"/>
      <c r="T846" s="1"/>
      <c r="U846" s="1"/>
    </row>
    <row r="847" ht="15.75" customHeight="1" spans="1:21">
      <c r="A847" s="1"/>
      <c r="B847" s="1"/>
      <c r="C847" s="1"/>
      <c r="D847" s="1"/>
      <c r="E847" s="1"/>
      <c r="F847" s="1"/>
      <c r="G847" s="1"/>
      <c r="H847" s="1"/>
      <c r="I847" s="1"/>
      <c r="J847" s="1"/>
      <c r="K847" s="1"/>
      <c r="L847" s="1"/>
      <c r="M847" s="1"/>
      <c r="N847" s="1"/>
      <c r="O847" s="1"/>
      <c r="P847" s="1"/>
      <c r="Q847" s="1"/>
      <c r="R847" s="1"/>
      <c r="S847" s="1"/>
      <c r="T847" s="1"/>
      <c r="U847" s="1"/>
    </row>
    <row r="848" ht="15.75" customHeight="1" spans="1:21">
      <c r="A848" s="1"/>
      <c r="B848" s="1"/>
      <c r="C848" s="1"/>
      <c r="D848" s="1"/>
      <c r="E848" s="1"/>
      <c r="F848" s="1"/>
      <c r="G848" s="1"/>
      <c r="H848" s="1"/>
      <c r="I848" s="1"/>
      <c r="J848" s="1"/>
      <c r="K848" s="1"/>
      <c r="L848" s="1"/>
      <c r="M848" s="1"/>
      <c r="N848" s="1"/>
      <c r="O848" s="1"/>
      <c r="P848" s="1"/>
      <c r="Q848" s="1"/>
      <c r="R848" s="1"/>
      <c r="S848" s="1"/>
      <c r="T848" s="1"/>
      <c r="U848" s="1"/>
    </row>
    <row r="849" ht="15.75" customHeight="1" spans="1:21">
      <c r="A849" s="1"/>
      <c r="B849" s="1"/>
      <c r="C849" s="1"/>
      <c r="D849" s="1"/>
      <c r="E849" s="1"/>
      <c r="F849" s="1"/>
      <c r="G849" s="1"/>
      <c r="H849" s="1"/>
      <c r="I849" s="1"/>
      <c r="J849" s="1"/>
      <c r="K849" s="1"/>
      <c r="L849" s="1"/>
      <c r="M849" s="1"/>
      <c r="N849" s="1"/>
      <c r="O849" s="1"/>
      <c r="P849" s="1"/>
      <c r="Q849" s="1"/>
      <c r="R849" s="1"/>
      <c r="S849" s="1"/>
      <c r="T849" s="1"/>
      <c r="U849" s="1"/>
    </row>
    <row r="850" ht="15.75" customHeight="1" spans="1:21">
      <c r="A850" s="1"/>
      <c r="B850" s="1"/>
      <c r="C850" s="1"/>
      <c r="D850" s="1"/>
      <c r="E850" s="1"/>
      <c r="F850" s="1"/>
      <c r="G850" s="1"/>
      <c r="H850" s="1"/>
      <c r="I850" s="1"/>
      <c r="J850" s="1"/>
      <c r="K850" s="1"/>
      <c r="L850" s="1"/>
      <c r="M850" s="1"/>
      <c r="N850" s="1"/>
      <c r="O850" s="1"/>
      <c r="P850" s="1"/>
      <c r="Q850" s="1"/>
      <c r="R850" s="1"/>
      <c r="S850" s="1"/>
      <c r="T850" s="1"/>
      <c r="U850" s="1"/>
    </row>
    <row r="851" ht="15.75" customHeight="1" spans="1:21">
      <c r="A851" s="1"/>
      <c r="B851" s="1"/>
      <c r="C851" s="1"/>
      <c r="D851" s="1"/>
      <c r="E851" s="1"/>
      <c r="F851" s="1"/>
      <c r="G851" s="1"/>
      <c r="H851" s="1"/>
      <c r="I851" s="1"/>
      <c r="J851" s="1"/>
      <c r="K851" s="1"/>
      <c r="L851" s="1"/>
      <c r="M851" s="1"/>
      <c r="N851" s="1"/>
      <c r="O851" s="1"/>
      <c r="P851" s="1"/>
      <c r="Q851" s="1"/>
      <c r="R851" s="1"/>
      <c r="S851" s="1"/>
      <c r="T851" s="1"/>
      <c r="U851" s="1"/>
    </row>
    <row r="852" ht="15.75" customHeight="1" spans="1:21">
      <c r="A852" s="1"/>
      <c r="B852" s="1"/>
      <c r="C852" s="1"/>
      <c r="D852" s="1"/>
      <c r="E852" s="1"/>
      <c r="F852" s="1"/>
      <c r="G852" s="1"/>
      <c r="H852" s="1"/>
      <c r="I852" s="1"/>
      <c r="J852" s="1"/>
      <c r="K852" s="1"/>
      <c r="L852" s="1"/>
      <c r="M852" s="1"/>
      <c r="N852" s="1"/>
      <c r="O852" s="1"/>
      <c r="P852" s="1"/>
      <c r="Q852" s="1"/>
      <c r="R852" s="1"/>
      <c r="S852" s="1"/>
      <c r="T852" s="1"/>
      <c r="U852" s="1"/>
    </row>
    <row r="853" ht="15.75" customHeight="1" spans="1:21">
      <c r="A853" s="1"/>
      <c r="B853" s="1"/>
      <c r="C853" s="1"/>
      <c r="D853" s="1"/>
      <c r="E853" s="1"/>
      <c r="F853" s="1"/>
      <c r="G853" s="1"/>
      <c r="H853" s="1"/>
      <c r="I853" s="1"/>
      <c r="J853" s="1"/>
      <c r="K853" s="1"/>
      <c r="L853" s="1"/>
      <c r="M853" s="1"/>
      <c r="N853" s="1"/>
      <c r="O853" s="1"/>
      <c r="P853" s="1"/>
      <c r="Q853" s="1"/>
      <c r="R853" s="1"/>
      <c r="S853" s="1"/>
      <c r="T853" s="1"/>
      <c r="U853" s="1"/>
    </row>
    <row r="854" ht="15.75" customHeight="1" spans="1:21">
      <c r="A854" s="1"/>
      <c r="B854" s="1"/>
      <c r="C854" s="1"/>
      <c r="D854" s="1"/>
      <c r="E854" s="1"/>
      <c r="F854" s="1"/>
      <c r="G854" s="1"/>
      <c r="H854" s="1"/>
      <c r="I854" s="1"/>
      <c r="J854" s="1"/>
      <c r="K854" s="1"/>
      <c r="L854" s="1"/>
      <c r="M854" s="1"/>
      <c r="N854" s="1"/>
      <c r="O854" s="1"/>
      <c r="P854" s="1"/>
      <c r="Q854" s="1"/>
      <c r="R854" s="1"/>
      <c r="S854" s="1"/>
      <c r="T854" s="1"/>
      <c r="U854" s="1"/>
    </row>
    <row r="855" ht="15.75" customHeight="1" spans="1:21">
      <c r="A855" s="1"/>
      <c r="B855" s="1"/>
      <c r="C855" s="1"/>
      <c r="D855" s="1"/>
      <c r="E855" s="1"/>
      <c r="F855" s="1"/>
      <c r="G855" s="1"/>
      <c r="H855" s="1"/>
      <c r="I855" s="1"/>
      <c r="J855" s="1"/>
      <c r="K855" s="1"/>
      <c r="L855" s="1"/>
      <c r="M855" s="1"/>
      <c r="N855" s="1"/>
      <c r="O855" s="1"/>
      <c r="P855" s="1"/>
      <c r="Q855" s="1"/>
      <c r="R855" s="1"/>
      <c r="S855" s="1"/>
      <c r="T855" s="1"/>
      <c r="U855" s="1"/>
    </row>
    <row r="856" ht="15.75" customHeight="1" spans="1:21">
      <c r="A856" s="1"/>
      <c r="B856" s="1"/>
      <c r="C856" s="1"/>
      <c r="D856" s="1"/>
      <c r="E856" s="1"/>
      <c r="F856" s="1"/>
      <c r="G856" s="1"/>
      <c r="H856" s="1"/>
      <c r="I856" s="1"/>
      <c r="J856" s="1"/>
      <c r="K856" s="1"/>
      <c r="L856" s="1"/>
      <c r="M856" s="1"/>
      <c r="N856" s="1"/>
      <c r="O856" s="1"/>
      <c r="P856" s="1"/>
      <c r="Q856" s="1"/>
      <c r="R856" s="1"/>
      <c r="S856" s="1"/>
      <c r="T856" s="1"/>
      <c r="U856" s="1"/>
    </row>
    <row r="857" ht="15.75" customHeight="1" spans="1:21">
      <c r="A857" s="1"/>
      <c r="B857" s="1"/>
      <c r="C857" s="1"/>
      <c r="D857" s="1"/>
      <c r="E857" s="1"/>
      <c r="F857" s="1"/>
      <c r="G857" s="1"/>
      <c r="H857" s="1"/>
      <c r="I857" s="1"/>
      <c r="J857" s="1"/>
      <c r="K857" s="1"/>
      <c r="L857" s="1"/>
      <c r="M857" s="1"/>
      <c r="N857" s="1"/>
      <c r="O857" s="1"/>
      <c r="P857" s="1"/>
      <c r="Q857" s="1"/>
      <c r="R857" s="1"/>
      <c r="S857" s="1"/>
      <c r="T857" s="1"/>
      <c r="U857" s="1"/>
    </row>
    <row r="858" ht="15.75" customHeight="1" spans="1:21">
      <c r="A858" s="1"/>
      <c r="B858" s="1"/>
      <c r="C858" s="1"/>
      <c r="D858" s="1"/>
      <c r="E858" s="1"/>
      <c r="F858" s="1"/>
      <c r="G858" s="1"/>
      <c r="H858" s="1"/>
      <c r="I858" s="1"/>
      <c r="J858" s="1"/>
      <c r="K858" s="1"/>
      <c r="L858" s="1"/>
      <c r="M858" s="1"/>
      <c r="N858" s="1"/>
      <c r="O858" s="1"/>
      <c r="P858" s="1"/>
      <c r="Q858" s="1"/>
      <c r="R858" s="1"/>
      <c r="S858" s="1"/>
      <c r="T858" s="1"/>
      <c r="U858" s="1"/>
    </row>
    <row r="859" ht="15.75" customHeight="1" spans="1:21">
      <c r="A859" s="1"/>
      <c r="B859" s="1"/>
      <c r="C859" s="1"/>
      <c r="D859" s="1"/>
      <c r="E859" s="1"/>
      <c r="F859" s="1"/>
      <c r="G859" s="1"/>
      <c r="H859" s="1"/>
      <c r="I859" s="1"/>
      <c r="J859" s="1"/>
      <c r="K859" s="1"/>
      <c r="L859" s="1"/>
      <c r="M859" s="1"/>
      <c r="N859" s="1"/>
      <c r="O859" s="1"/>
      <c r="P859" s="1"/>
      <c r="Q859" s="1"/>
      <c r="R859" s="1"/>
      <c r="S859" s="1"/>
      <c r="T859" s="1"/>
      <c r="U859" s="1"/>
    </row>
    <row r="860" ht="15.75" customHeight="1" spans="1:21">
      <c r="A860" s="1"/>
      <c r="B860" s="1"/>
      <c r="C860" s="1"/>
      <c r="D860" s="1"/>
      <c r="E860" s="1"/>
      <c r="F860" s="1"/>
      <c r="G860" s="1"/>
      <c r="H860" s="1"/>
      <c r="I860" s="1"/>
      <c r="J860" s="1"/>
      <c r="K860" s="1"/>
      <c r="L860" s="1"/>
      <c r="M860" s="1"/>
      <c r="N860" s="1"/>
      <c r="O860" s="1"/>
      <c r="P860" s="1"/>
      <c r="Q860" s="1"/>
      <c r="R860" s="1"/>
      <c r="S860" s="1"/>
      <c r="T860" s="1"/>
      <c r="U860" s="1"/>
    </row>
    <row r="861" ht="15.75" customHeight="1" spans="1:21">
      <c r="A861" s="1"/>
      <c r="B861" s="1"/>
      <c r="C861" s="1"/>
      <c r="D861" s="1"/>
      <c r="E861" s="1"/>
      <c r="F861" s="1"/>
      <c r="G861" s="1"/>
      <c r="H861" s="1"/>
      <c r="I861" s="1"/>
      <c r="J861" s="1"/>
      <c r="K861" s="1"/>
      <c r="L861" s="1"/>
      <c r="M861" s="1"/>
      <c r="N861" s="1"/>
      <c r="O861" s="1"/>
      <c r="P861" s="1"/>
      <c r="Q861" s="1"/>
      <c r="R861" s="1"/>
      <c r="S861" s="1"/>
      <c r="T861" s="1"/>
      <c r="U861" s="1"/>
    </row>
    <row r="862" ht="15.75" customHeight="1" spans="1:21">
      <c r="A862" s="1"/>
      <c r="B862" s="1"/>
      <c r="C862" s="1"/>
      <c r="D862" s="1"/>
      <c r="E862" s="1"/>
      <c r="F862" s="1"/>
      <c r="G862" s="1"/>
      <c r="H862" s="1"/>
      <c r="I862" s="1"/>
      <c r="J862" s="1"/>
      <c r="K862" s="1"/>
      <c r="L862" s="1"/>
      <c r="M862" s="1"/>
      <c r="N862" s="1"/>
      <c r="O862" s="1"/>
      <c r="P862" s="1"/>
      <c r="Q862" s="1"/>
      <c r="R862" s="1"/>
      <c r="S862" s="1"/>
      <c r="T862" s="1"/>
      <c r="U862" s="1"/>
    </row>
    <row r="863" ht="15.75" customHeight="1" spans="1:21">
      <c r="A863" s="1"/>
      <c r="B863" s="1"/>
      <c r="C863" s="1"/>
      <c r="D863" s="1"/>
      <c r="E863" s="1"/>
      <c r="F863" s="1"/>
      <c r="G863" s="1"/>
      <c r="H863" s="1"/>
      <c r="I863" s="1"/>
      <c r="J863" s="1"/>
      <c r="K863" s="1"/>
      <c r="L863" s="1"/>
      <c r="M863" s="1"/>
      <c r="N863" s="1"/>
      <c r="O863" s="1"/>
      <c r="P863" s="1"/>
      <c r="Q863" s="1"/>
      <c r="R863" s="1"/>
      <c r="S863" s="1"/>
      <c r="T863" s="1"/>
      <c r="U863" s="1"/>
    </row>
    <row r="864" ht="15.75" customHeight="1" spans="1:21">
      <c r="A864" s="1"/>
      <c r="B864" s="1"/>
      <c r="C864" s="1"/>
      <c r="D864" s="1"/>
      <c r="E864" s="1"/>
      <c r="F864" s="1"/>
      <c r="G864" s="1"/>
      <c r="H864" s="1"/>
      <c r="I864" s="1"/>
      <c r="J864" s="1"/>
      <c r="K864" s="1"/>
      <c r="L864" s="1"/>
      <c r="M864" s="1"/>
      <c r="N864" s="1"/>
      <c r="O864" s="1"/>
      <c r="P864" s="1"/>
      <c r="Q864" s="1"/>
      <c r="R864" s="1"/>
      <c r="S864" s="1"/>
      <c r="T864" s="1"/>
      <c r="U864" s="1"/>
    </row>
    <row r="865" ht="15.75" customHeight="1" spans="1:21">
      <c r="A865" s="1"/>
      <c r="B865" s="1"/>
      <c r="C865" s="1"/>
      <c r="D865" s="1"/>
      <c r="E865" s="1"/>
      <c r="F865" s="1"/>
      <c r="G865" s="1"/>
      <c r="H865" s="1"/>
      <c r="I865" s="1"/>
      <c r="J865" s="1"/>
      <c r="K865" s="1"/>
      <c r="L865" s="1"/>
      <c r="M865" s="1"/>
      <c r="N865" s="1"/>
      <c r="O865" s="1"/>
      <c r="P865" s="1"/>
      <c r="Q865" s="1"/>
      <c r="R865" s="1"/>
      <c r="S865" s="1"/>
      <c r="T865" s="1"/>
      <c r="U865" s="1"/>
    </row>
    <row r="866" ht="15.75" customHeight="1" spans="1:21">
      <c r="A866" s="1"/>
      <c r="B866" s="1"/>
      <c r="C866" s="1"/>
      <c r="D866" s="1"/>
      <c r="E866" s="1"/>
      <c r="F866" s="1"/>
      <c r="G866" s="1"/>
      <c r="H866" s="1"/>
      <c r="I866" s="1"/>
      <c r="J866" s="1"/>
      <c r="K866" s="1"/>
      <c r="L866" s="1"/>
      <c r="M866" s="1"/>
      <c r="N866" s="1"/>
      <c r="O866" s="1"/>
      <c r="P866" s="1"/>
      <c r="Q866" s="1"/>
      <c r="R866" s="1"/>
      <c r="S866" s="1"/>
      <c r="T866" s="1"/>
      <c r="U866" s="1"/>
    </row>
    <row r="867" ht="15.75" customHeight="1" spans="1:21">
      <c r="A867" s="1"/>
      <c r="B867" s="1"/>
      <c r="C867" s="1"/>
      <c r="D867" s="1"/>
      <c r="E867" s="1"/>
      <c r="F867" s="1"/>
      <c r="G867" s="1"/>
      <c r="H867" s="1"/>
      <c r="I867" s="1"/>
      <c r="J867" s="1"/>
      <c r="K867" s="1"/>
      <c r="L867" s="1"/>
      <c r="M867" s="1"/>
      <c r="N867" s="1"/>
      <c r="O867" s="1"/>
      <c r="P867" s="1"/>
      <c r="Q867" s="1"/>
      <c r="R867" s="1"/>
      <c r="S867" s="1"/>
      <c r="T867" s="1"/>
      <c r="U867" s="1"/>
    </row>
    <row r="868" ht="15.75" customHeight="1" spans="1:21">
      <c r="A868" s="1"/>
      <c r="B868" s="1"/>
      <c r="C868" s="1"/>
      <c r="D868" s="1"/>
      <c r="E868" s="1"/>
      <c r="F868" s="1"/>
      <c r="G868" s="1"/>
      <c r="H868" s="1"/>
      <c r="I868" s="1"/>
      <c r="J868" s="1"/>
      <c r="K868" s="1"/>
      <c r="L868" s="1"/>
      <c r="M868" s="1"/>
      <c r="N868" s="1"/>
      <c r="O868" s="1"/>
      <c r="P868" s="1"/>
      <c r="Q868" s="1"/>
      <c r="R868" s="1"/>
      <c r="S868" s="1"/>
      <c r="T868" s="1"/>
      <c r="U868" s="1"/>
    </row>
    <row r="869" ht="15.75" customHeight="1" spans="1:21">
      <c r="A869" s="1"/>
      <c r="B869" s="1"/>
      <c r="C869" s="1"/>
      <c r="D869" s="1"/>
      <c r="E869" s="1"/>
      <c r="F869" s="1"/>
      <c r="G869" s="1"/>
      <c r="H869" s="1"/>
      <c r="I869" s="1"/>
      <c r="J869" s="1"/>
      <c r="K869" s="1"/>
      <c r="L869" s="1"/>
      <c r="M869" s="1"/>
      <c r="N869" s="1"/>
      <c r="O869" s="1"/>
      <c r="P869" s="1"/>
      <c r="Q869" s="1"/>
      <c r="R869" s="1"/>
      <c r="S869" s="1"/>
      <c r="T869" s="1"/>
      <c r="U869" s="1"/>
    </row>
    <row r="870" ht="15.75" customHeight="1" spans="1:21">
      <c r="A870" s="1"/>
      <c r="B870" s="1"/>
      <c r="C870" s="1"/>
      <c r="D870" s="1"/>
      <c r="E870" s="1"/>
      <c r="F870" s="1"/>
      <c r="G870" s="1"/>
      <c r="H870" s="1"/>
      <c r="I870" s="1"/>
      <c r="J870" s="1"/>
      <c r="K870" s="1"/>
      <c r="L870" s="1"/>
      <c r="M870" s="1"/>
      <c r="N870" s="1"/>
      <c r="O870" s="1"/>
      <c r="P870" s="1"/>
      <c r="Q870" s="1"/>
      <c r="R870" s="1"/>
      <c r="S870" s="1"/>
      <c r="T870" s="1"/>
      <c r="U870" s="1"/>
    </row>
    <row r="871" ht="15.75" customHeight="1" spans="1:21">
      <c r="A871" s="1"/>
      <c r="B871" s="1"/>
      <c r="C871" s="1"/>
      <c r="D871" s="1"/>
      <c r="E871" s="1"/>
      <c r="F871" s="1"/>
      <c r="G871" s="1"/>
      <c r="H871" s="1"/>
      <c r="I871" s="1"/>
      <c r="J871" s="1"/>
      <c r="K871" s="1"/>
      <c r="L871" s="1"/>
      <c r="M871" s="1"/>
      <c r="N871" s="1"/>
      <c r="O871" s="1"/>
      <c r="P871" s="1"/>
      <c r="Q871" s="1"/>
      <c r="R871" s="1"/>
      <c r="S871" s="1"/>
      <c r="T871" s="1"/>
      <c r="U871" s="1"/>
    </row>
    <row r="872" ht="15.75" customHeight="1" spans="1:21">
      <c r="A872" s="1"/>
      <c r="B872" s="1"/>
      <c r="C872" s="1"/>
      <c r="D872" s="1"/>
      <c r="E872" s="1"/>
      <c r="F872" s="1"/>
      <c r="G872" s="1"/>
      <c r="H872" s="1"/>
      <c r="I872" s="1"/>
      <c r="J872" s="1"/>
      <c r="K872" s="1"/>
      <c r="L872" s="1"/>
      <c r="M872" s="1"/>
      <c r="N872" s="1"/>
      <c r="O872" s="1"/>
      <c r="P872" s="1"/>
      <c r="Q872" s="1"/>
      <c r="R872" s="1"/>
      <c r="S872" s="1"/>
      <c r="T872" s="1"/>
      <c r="U872" s="1"/>
    </row>
    <row r="873" ht="15.75" customHeight="1" spans="1:21">
      <c r="A873" s="1"/>
      <c r="B873" s="1"/>
      <c r="C873" s="1"/>
      <c r="D873" s="1"/>
      <c r="E873" s="1"/>
      <c r="F873" s="1"/>
      <c r="G873" s="1"/>
      <c r="H873" s="1"/>
      <c r="I873" s="1"/>
      <c r="J873" s="1"/>
      <c r="K873" s="1"/>
      <c r="L873" s="1"/>
      <c r="M873" s="1"/>
      <c r="N873" s="1"/>
      <c r="O873" s="1"/>
      <c r="P873" s="1"/>
      <c r="Q873" s="1"/>
      <c r="R873" s="1"/>
      <c r="S873" s="1"/>
      <c r="T873" s="1"/>
      <c r="U873" s="1"/>
    </row>
    <row r="874" ht="15.75" customHeight="1" spans="1:21">
      <c r="A874" s="1"/>
      <c r="B874" s="1"/>
      <c r="C874" s="1"/>
      <c r="D874" s="1"/>
      <c r="E874" s="1"/>
      <c r="F874" s="1"/>
      <c r="G874" s="1"/>
      <c r="H874" s="1"/>
      <c r="I874" s="1"/>
      <c r="J874" s="1"/>
      <c r="K874" s="1"/>
      <c r="L874" s="1"/>
      <c r="M874" s="1"/>
      <c r="N874" s="1"/>
      <c r="O874" s="1"/>
      <c r="P874" s="1"/>
      <c r="Q874" s="1"/>
      <c r="R874" s="1"/>
      <c r="S874" s="1"/>
      <c r="T874" s="1"/>
      <c r="U874" s="1"/>
    </row>
    <row r="875" ht="15.75" customHeight="1" spans="1:21">
      <c r="A875" s="1"/>
      <c r="B875" s="1"/>
      <c r="C875" s="1"/>
      <c r="D875" s="1"/>
      <c r="E875" s="1"/>
      <c r="F875" s="1"/>
      <c r="G875" s="1"/>
      <c r="H875" s="1"/>
      <c r="I875" s="1"/>
      <c r="J875" s="1"/>
      <c r="K875" s="1"/>
      <c r="L875" s="1"/>
      <c r="M875" s="1"/>
      <c r="N875" s="1"/>
      <c r="O875" s="1"/>
      <c r="P875" s="1"/>
      <c r="Q875" s="1"/>
      <c r="R875" s="1"/>
      <c r="S875" s="1"/>
      <c r="T875" s="1"/>
      <c r="U875" s="1"/>
    </row>
    <row r="876" ht="15.75" customHeight="1" spans="1:21">
      <c r="A876" s="1"/>
      <c r="B876" s="1"/>
      <c r="C876" s="1"/>
      <c r="D876" s="1"/>
      <c r="E876" s="1"/>
      <c r="F876" s="1"/>
      <c r="G876" s="1"/>
      <c r="H876" s="1"/>
      <c r="I876" s="1"/>
      <c r="J876" s="1"/>
      <c r="K876" s="1"/>
      <c r="L876" s="1"/>
      <c r="M876" s="1"/>
      <c r="N876" s="1"/>
      <c r="O876" s="1"/>
      <c r="P876" s="1"/>
      <c r="Q876" s="1"/>
      <c r="R876" s="1"/>
      <c r="S876" s="1"/>
      <c r="T876" s="1"/>
      <c r="U876" s="1"/>
    </row>
    <row r="877" ht="15.75" customHeight="1" spans="1:21">
      <c r="A877" s="1"/>
      <c r="B877" s="1"/>
      <c r="C877" s="1"/>
      <c r="D877" s="1"/>
      <c r="E877" s="1"/>
      <c r="F877" s="1"/>
      <c r="G877" s="1"/>
      <c r="H877" s="1"/>
      <c r="I877" s="1"/>
      <c r="J877" s="1"/>
      <c r="K877" s="1"/>
      <c r="L877" s="1"/>
      <c r="M877" s="1"/>
      <c r="N877" s="1"/>
      <c r="O877" s="1"/>
      <c r="P877" s="1"/>
      <c r="Q877" s="1"/>
      <c r="R877" s="1"/>
      <c r="S877" s="1"/>
      <c r="T877" s="1"/>
      <c r="U877" s="1"/>
    </row>
    <row r="878" ht="15.75" customHeight="1" spans="1:21">
      <c r="A878" s="1"/>
      <c r="B878" s="1"/>
      <c r="C878" s="1"/>
      <c r="D878" s="1"/>
      <c r="E878" s="1"/>
      <c r="F878" s="1"/>
      <c r="G878" s="1"/>
      <c r="H878" s="1"/>
      <c r="I878" s="1"/>
      <c r="J878" s="1"/>
      <c r="K878" s="1"/>
      <c r="L878" s="1"/>
      <c r="M878" s="1"/>
      <c r="N878" s="1"/>
      <c r="O878" s="1"/>
      <c r="P878" s="1"/>
      <c r="Q878" s="1"/>
      <c r="R878" s="1"/>
      <c r="S878" s="1"/>
      <c r="T878" s="1"/>
      <c r="U878" s="1"/>
    </row>
    <row r="879" ht="15.75" customHeight="1" spans="1:21">
      <c r="A879" s="1"/>
      <c r="B879" s="1"/>
      <c r="C879" s="1"/>
      <c r="D879" s="1"/>
      <c r="E879" s="1"/>
      <c r="F879" s="1"/>
      <c r="G879" s="1"/>
      <c r="H879" s="1"/>
      <c r="I879" s="1"/>
      <c r="J879" s="1"/>
      <c r="K879" s="1"/>
      <c r="L879" s="1"/>
      <c r="M879" s="1"/>
      <c r="N879" s="1"/>
      <c r="O879" s="1"/>
      <c r="P879" s="1"/>
      <c r="Q879" s="1"/>
      <c r="R879" s="1"/>
      <c r="S879" s="1"/>
      <c r="T879" s="1"/>
      <c r="U879" s="1"/>
    </row>
    <row r="880" ht="15.75" customHeight="1" spans="1:21">
      <c r="A880" s="1"/>
      <c r="B880" s="1"/>
      <c r="C880" s="1"/>
      <c r="D880" s="1"/>
      <c r="E880" s="1"/>
      <c r="F880" s="1"/>
      <c r="G880" s="1"/>
      <c r="H880" s="1"/>
      <c r="I880" s="1"/>
      <c r="J880" s="1"/>
      <c r="K880" s="1"/>
      <c r="L880" s="1"/>
      <c r="M880" s="1"/>
      <c r="N880" s="1"/>
      <c r="O880" s="1"/>
      <c r="P880" s="1"/>
      <c r="Q880" s="1"/>
      <c r="R880" s="1"/>
      <c r="S880" s="1"/>
      <c r="T880" s="1"/>
      <c r="U880" s="1"/>
    </row>
    <row r="881" ht="15.75" customHeight="1" spans="1:21">
      <c r="A881" s="1"/>
      <c r="B881" s="1"/>
      <c r="C881" s="1"/>
      <c r="D881" s="1"/>
      <c r="E881" s="1"/>
      <c r="F881" s="1"/>
      <c r="G881" s="1"/>
      <c r="H881" s="1"/>
      <c r="I881" s="1"/>
      <c r="J881" s="1"/>
      <c r="K881" s="1"/>
      <c r="L881" s="1"/>
      <c r="M881" s="1"/>
      <c r="N881" s="1"/>
      <c r="O881" s="1"/>
      <c r="P881" s="1"/>
      <c r="Q881" s="1"/>
      <c r="R881" s="1"/>
      <c r="S881" s="1"/>
      <c r="T881" s="1"/>
      <c r="U881" s="1"/>
    </row>
    <row r="882" ht="15.75" customHeight="1" spans="1:21">
      <c r="A882" s="1"/>
      <c r="B882" s="1"/>
      <c r="C882" s="1"/>
      <c r="D882" s="1"/>
      <c r="E882" s="1"/>
      <c r="F882" s="1"/>
      <c r="G882" s="1"/>
      <c r="H882" s="1"/>
      <c r="I882" s="1"/>
      <c r="J882" s="1"/>
      <c r="K882" s="1"/>
      <c r="L882" s="1"/>
      <c r="M882" s="1"/>
      <c r="N882" s="1"/>
      <c r="O882" s="1"/>
      <c r="P882" s="1"/>
      <c r="Q882" s="1"/>
      <c r="R882" s="1"/>
      <c r="S882" s="1"/>
      <c r="T882" s="1"/>
      <c r="U882" s="1"/>
    </row>
    <row r="883" ht="15.75" customHeight="1" spans="1:21">
      <c r="A883" s="1"/>
      <c r="B883" s="1"/>
      <c r="C883" s="1"/>
      <c r="D883" s="1"/>
      <c r="E883" s="1"/>
      <c r="F883" s="1"/>
      <c r="G883" s="1"/>
      <c r="H883" s="1"/>
      <c r="I883" s="1"/>
      <c r="J883" s="1"/>
      <c r="K883" s="1"/>
      <c r="L883" s="1"/>
      <c r="M883" s="1"/>
      <c r="N883" s="1"/>
      <c r="O883" s="1"/>
      <c r="P883" s="1"/>
      <c r="Q883" s="1"/>
      <c r="R883" s="1"/>
      <c r="S883" s="1"/>
      <c r="T883" s="1"/>
      <c r="U883" s="1"/>
    </row>
    <row r="884" ht="15.75" customHeight="1" spans="1:21">
      <c r="A884" s="1"/>
      <c r="B884" s="1"/>
      <c r="C884" s="1"/>
      <c r="D884" s="1"/>
      <c r="E884" s="1"/>
      <c r="F884" s="1"/>
      <c r="G884" s="1"/>
      <c r="H884" s="1"/>
      <c r="I884" s="1"/>
      <c r="J884" s="1"/>
      <c r="K884" s="1"/>
      <c r="L884" s="1"/>
      <c r="M884" s="1"/>
      <c r="N884" s="1"/>
      <c r="O884" s="1"/>
      <c r="P884" s="1"/>
      <c r="Q884" s="1"/>
      <c r="R884" s="1"/>
      <c r="S884" s="1"/>
      <c r="T884" s="1"/>
      <c r="U884" s="1"/>
    </row>
    <row r="885" ht="15.75" customHeight="1" spans="1:21">
      <c r="A885" s="1"/>
      <c r="B885" s="1"/>
      <c r="C885" s="1"/>
      <c r="D885" s="1"/>
      <c r="E885" s="1"/>
      <c r="F885" s="1"/>
      <c r="G885" s="1"/>
      <c r="H885" s="1"/>
      <c r="I885" s="1"/>
      <c r="J885" s="1"/>
      <c r="K885" s="1"/>
      <c r="L885" s="1"/>
      <c r="M885" s="1"/>
      <c r="N885" s="1"/>
      <c r="O885" s="1"/>
      <c r="P885" s="1"/>
      <c r="Q885" s="1"/>
      <c r="R885" s="1"/>
      <c r="S885" s="1"/>
      <c r="T885" s="1"/>
      <c r="U885" s="1"/>
    </row>
    <row r="886" ht="15.75" customHeight="1" spans="1:21">
      <c r="A886" s="1"/>
      <c r="B886" s="1"/>
      <c r="C886" s="1"/>
      <c r="D886" s="1"/>
      <c r="E886" s="1"/>
      <c r="F886" s="1"/>
      <c r="G886" s="1"/>
      <c r="H886" s="1"/>
      <c r="I886" s="1"/>
      <c r="J886" s="1"/>
      <c r="K886" s="1"/>
      <c r="L886" s="1"/>
      <c r="M886" s="1"/>
      <c r="N886" s="1"/>
      <c r="O886" s="1"/>
      <c r="P886" s="1"/>
      <c r="Q886" s="1"/>
      <c r="R886" s="1"/>
      <c r="S886" s="1"/>
      <c r="T886" s="1"/>
      <c r="U886" s="1"/>
    </row>
    <row r="887" ht="15.75" customHeight="1" spans="1:21">
      <c r="A887" s="1"/>
      <c r="B887" s="1"/>
      <c r="C887" s="1"/>
      <c r="D887" s="1"/>
      <c r="E887" s="1"/>
      <c r="F887" s="1"/>
      <c r="G887" s="1"/>
      <c r="H887" s="1"/>
      <c r="I887" s="1"/>
      <c r="J887" s="1"/>
      <c r="K887" s="1"/>
      <c r="L887" s="1"/>
      <c r="M887" s="1"/>
      <c r="N887" s="1"/>
      <c r="O887" s="1"/>
      <c r="P887" s="1"/>
      <c r="Q887" s="1"/>
      <c r="R887" s="1"/>
      <c r="S887" s="1"/>
      <c r="T887" s="1"/>
      <c r="U887" s="1"/>
    </row>
    <row r="888" ht="15.75" customHeight="1" spans="1:21">
      <c r="A888" s="1"/>
      <c r="B888" s="1"/>
      <c r="C888" s="1"/>
      <c r="D888" s="1"/>
      <c r="E888" s="1"/>
      <c r="F888" s="1"/>
      <c r="G888" s="1"/>
      <c r="H888" s="1"/>
      <c r="I888" s="1"/>
      <c r="J888" s="1"/>
      <c r="K888" s="1"/>
      <c r="L888" s="1"/>
      <c r="M888" s="1"/>
      <c r="N888" s="1"/>
      <c r="O888" s="1"/>
      <c r="P888" s="1"/>
      <c r="Q888" s="1"/>
      <c r="R888" s="1"/>
      <c r="S888" s="1"/>
      <c r="T888" s="1"/>
      <c r="U888" s="1"/>
    </row>
    <row r="889" ht="15.75" customHeight="1" spans="1:21">
      <c r="A889" s="1"/>
      <c r="B889" s="1"/>
      <c r="C889" s="1"/>
      <c r="D889" s="1"/>
      <c r="E889" s="1"/>
      <c r="F889" s="1"/>
      <c r="G889" s="1"/>
      <c r="H889" s="1"/>
      <c r="I889" s="1"/>
      <c r="J889" s="1"/>
      <c r="K889" s="1"/>
      <c r="L889" s="1"/>
      <c r="M889" s="1"/>
      <c r="N889" s="1"/>
      <c r="O889" s="1"/>
      <c r="P889" s="1"/>
      <c r="Q889" s="1"/>
      <c r="R889" s="1"/>
      <c r="S889" s="1"/>
      <c r="T889" s="1"/>
      <c r="U889" s="1"/>
    </row>
    <row r="890" ht="15.75" customHeight="1" spans="1:21">
      <c r="A890" s="1"/>
      <c r="B890" s="1"/>
      <c r="C890" s="1"/>
      <c r="D890" s="1"/>
      <c r="E890" s="1"/>
      <c r="F890" s="1"/>
      <c r="G890" s="1"/>
      <c r="H890" s="1"/>
      <c r="I890" s="1"/>
      <c r="J890" s="1"/>
      <c r="K890" s="1"/>
      <c r="L890" s="1"/>
      <c r="M890" s="1"/>
      <c r="N890" s="1"/>
      <c r="O890" s="1"/>
      <c r="P890" s="1"/>
      <c r="Q890" s="1"/>
      <c r="R890" s="1"/>
      <c r="S890" s="1"/>
      <c r="T890" s="1"/>
      <c r="U890" s="1"/>
    </row>
    <row r="891" ht="15.75" customHeight="1" spans="1:21">
      <c r="A891" s="1"/>
      <c r="B891" s="1"/>
      <c r="C891" s="1"/>
      <c r="D891" s="1"/>
      <c r="E891" s="1"/>
      <c r="F891" s="1"/>
      <c r="G891" s="1"/>
      <c r="H891" s="1"/>
      <c r="I891" s="1"/>
      <c r="J891" s="1"/>
      <c r="K891" s="1"/>
      <c r="L891" s="1"/>
      <c r="M891" s="1"/>
      <c r="N891" s="1"/>
      <c r="O891" s="1"/>
      <c r="P891" s="1"/>
      <c r="Q891" s="1"/>
      <c r="R891" s="1"/>
      <c r="S891" s="1"/>
      <c r="T891" s="1"/>
      <c r="U891" s="1"/>
    </row>
    <row r="892" ht="15.75" customHeight="1" spans="1:21">
      <c r="A892" s="1"/>
      <c r="B892" s="1"/>
      <c r="C892" s="1"/>
      <c r="D892" s="1"/>
      <c r="E892" s="1"/>
      <c r="F892" s="1"/>
      <c r="G892" s="1"/>
      <c r="H892" s="1"/>
      <c r="I892" s="1"/>
      <c r="J892" s="1"/>
      <c r="K892" s="1"/>
      <c r="L892" s="1"/>
      <c r="M892" s="1"/>
      <c r="N892" s="1"/>
      <c r="O892" s="1"/>
      <c r="P892" s="1"/>
      <c r="Q892" s="1"/>
      <c r="R892" s="1"/>
      <c r="S892" s="1"/>
      <c r="T892" s="1"/>
      <c r="U892" s="1"/>
    </row>
    <row r="893" ht="15.75" customHeight="1" spans="1:21">
      <c r="A893" s="1"/>
      <c r="B893" s="1"/>
      <c r="C893" s="1"/>
      <c r="D893" s="1"/>
      <c r="E893" s="1"/>
      <c r="F893" s="1"/>
      <c r="G893" s="1"/>
      <c r="H893" s="1"/>
      <c r="I893" s="1"/>
      <c r="J893" s="1"/>
      <c r="K893" s="1"/>
      <c r="L893" s="1"/>
      <c r="M893" s="1"/>
      <c r="N893" s="1"/>
      <c r="O893" s="1"/>
      <c r="P893" s="1"/>
      <c r="Q893" s="1"/>
      <c r="R893" s="1"/>
      <c r="S893" s="1"/>
      <c r="T893" s="1"/>
      <c r="U893" s="1"/>
    </row>
    <row r="894" ht="15.75" customHeight="1" spans="1:21">
      <c r="A894" s="1"/>
      <c r="B894" s="1"/>
      <c r="C894" s="1"/>
      <c r="D894" s="1"/>
      <c r="E894" s="1"/>
      <c r="F894" s="1"/>
      <c r="G894" s="1"/>
      <c r="H894" s="1"/>
      <c r="I894" s="1"/>
      <c r="J894" s="1"/>
      <c r="K894" s="1"/>
      <c r="L894" s="1"/>
      <c r="M894" s="1"/>
      <c r="N894" s="1"/>
      <c r="O894" s="1"/>
      <c r="P894" s="1"/>
      <c r="Q894" s="1"/>
      <c r="R894" s="1"/>
      <c r="S894" s="1"/>
      <c r="T894" s="1"/>
      <c r="U894" s="1"/>
    </row>
    <row r="895" ht="15.75" customHeight="1" spans="1:21">
      <c r="A895" s="1"/>
      <c r="B895" s="1"/>
      <c r="C895" s="1"/>
      <c r="D895" s="1"/>
      <c r="E895" s="1"/>
      <c r="F895" s="1"/>
      <c r="G895" s="1"/>
      <c r="H895" s="1"/>
      <c r="I895" s="1"/>
      <c r="J895" s="1"/>
      <c r="K895" s="1"/>
      <c r="L895" s="1"/>
      <c r="M895" s="1"/>
      <c r="N895" s="1"/>
      <c r="O895" s="1"/>
      <c r="P895" s="1"/>
      <c r="Q895" s="1"/>
      <c r="R895" s="1"/>
      <c r="S895" s="1"/>
      <c r="T895" s="1"/>
      <c r="U895" s="1"/>
    </row>
    <row r="896" ht="15.75" customHeight="1" spans="1:21">
      <c r="A896" s="1"/>
      <c r="B896" s="1"/>
      <c r="C896" s="1"/>
      <c r="D896" s="1"/>
      <c r="E896" s="1"/>
      <c r="F896" s="1"/>
      <c r="G896" s="1"/>
      <c r="H896" s="1"/>
      <c r="I896" s="1"/>
      <c r="J896" s="1"/>
      <c r="K896" s="1"/>
      <c r="L896" s="1"/>
      <c r="M896" s="1"/>
      <c r="N896" s="1"/>
      <c r="O896" s="1"/>
      <c r="P896" s="1"/>
      <c r="Q896" s="1"/>
      <c r="R896" s="1"/>
      <c r="S896" s="1"/>
      <c r="T896" s="1"/>
      <c r="U896" s="1"/>
    </row>
    <row r="897" ht="15.75" customHeight="1" spans="1:21">
      <c r="A897" s="1"/>
      <c r="B897" s="1"/>
      <c r="C897" s="1"/>
      <c r="D897" s="1"/>
      <c r="E897" s="1"/>
      <c r="F897" s="1"/>
      <c r="G897" s="1"/>
      <c r="H897" s="1"/>
      <c r="I897" s="1"/>
      <c r="J897" s="1"/>
      <c r="K897" s="1"/>
      <c r="L897" s="1"/>
      <c r="M897" s="1"/>
      <c r="N897" s="1"/>
      <c r="O897" s="1"/>
      <c r="P897" s="1"/>
      <c r="Q897" s="1"/>
      <c r="R897" s="1"/>
      <c r="S897" s="1"/>
      <c r="T897" s="1"/>
      <c r="U897" s="1"/>
    </row>
    <row r="898" ht="15.75" customHeight="1" spans="1:21">
      <c r="A898" s="1"/>
      <c r="B898" s="1"/>
      <c r="C898" s="1"/>
      <c r="D898" s="1"/>
      <c r="E898" s="1"/>
      <c r="F898" s="1"/>
      <c r="G898" s="1"/>
      <c r="H898" s="1"/>
      <c r="I898" s="1"/>
      <c r="J898" s="1"/>
      <c r="K898" s="1"/>
      <c r="L898" s="1"/>
      <c r="M898" s="1"/>
      <c r="N898" s="1"/>
      <c r="O898" s="1"/>
      <c r="P898" s="1"/>
      <c r="Q898" s="1"/>
      <c r="R898" s="1"/>
      <c r="S898" s="1"/>
      <c r="T898" s="1"/>
      <c r="U898" s="1"/>
    </row>
    <row r="899" ht="15.75" customHeight="1" spans="1:21">
      <c r="A899" s="1"/>
      <c r="B899" s="1"/>
      <c r="C899" s="1"/>
      <c r="D899" s="1"/>
      <c r="E899" s="1"/>
      <c r="F899" s="1"/>
      <c r="G899" s="1"/>
      <c r="H899" s="1"/>
      <c r="I899" s="1"/>
      <c r="J899" s="1"/>
      <c r="K899" s="1"/>
      <c r="L899" s="1"/>
      <c r="M899" s="1"/>
      <c r="N899" s="1"/>
      <c r="O899" s="1"/>
      <c r="P899" s="1"/>
      <c r="Q899" s="1"/>
      <c r="R899" s="1"/>
      <c r="S899" s="1"/>
      <c r="T899" s="1"/>
      <c r="U899" s="1"/>
    </row>
    <row r="900" ht="15.75" customHeight="1" spans="1:21">
      <c r="A900" s="1"/>
      <c r="B900" s="1"/>
      <c r="C900" s="1"/>
      <c r="D900" s="1"/>
      <c r="E900" s="1"/>
      <c r="F900" s="1"/>
      <c r="G900" s="1"/>
      <c r="H900" s="1"/>
      <c r="I900" s="1"/>
      <c r="J900" s="1"/>
      <c r="K900" s="1"/>
      <c r="L900" s="1"/>
      <c r="M900" s="1"/>
      <c r="N900" s="1"/>
      <c r="O900" s="1"/>
      <c r="P900" s="1"/>
      <c r="Q900" s="1"/>
      <c r="R900" s="1"/>
      <c r="S900" s="1"/>
      <c r="T900" s="1"/>
      <c r="U900" s="1"/>
    </row>
    <row r="901" ht="15.75" customHeight="1" spans="1:21">
      <c r="A901" s="1"/>
      <c r="B901" s="1"/>
      <c r="C901" s="1"/>
      <c r="D901" s="1"/>
      <c r="E901" s="1"/>
      <c r="F901" s="1"/>
      <c r="G901" s="1"/>
      <c r="H901" s="1"/>
      <c r="I901" s="1"/>
      <c r="J901" s="1"/>
      <c r="K901" s="1"/>
      <c r="L901" s="1"/>
      <c r="M901" s="1"/>
      <c r="N901" s="1"/>
      <c r="O901" s="1"/>
      <c r="P901" s="1"/>
      <c r="Q901" s="1"/>
      <c r="R901" s="1"/>
      <c r="S901" s="1"/>
      <c r="T901" s="1"/>
      <c r="U901" s="1"/>
    </row>
    <row r="902" ht="15.75" customHeight="1" spans="1:21">
      <c r="A902" s="1"/>
      <c r="B902" s="1"/>
      <c r="C902" s="1"/>
      <c r="D902" s="1"/>
      <c r="E902" s="1"/>
      <c r="F902" s="1"/>
      <c r="G902" s="1"/>
      <c r="H902" s="1"/>
      <c r="I902" s="1"/>
      <c r="J902" s="1"/>
      <c r="K902" s="1"/>
      <c r="L902" s="1"/>
      <c r="M902" s="1"/>
      <c r="N902" s="1"/>
      <c r="O902" s="1"/>
      <c r="P902" s="1"/>
      <c r="Q902" s="1"/>
      <c r="R902" s="1"/>
      <c r="S902" s="1"/>
      <c r="T902" s="1"/>
      <c r="U902" s="1"/>
    </row>
    <row r="903" ht="15.75" customHeight="1" spans="1:21">
      <c r="A903" s="1"/>
      <c r="B903" s="1"/>
      <c r="C903" s="1"/>
      <c r="D903" s="1"/>
      <c r="E903" s="1"/>
      <c r="F903" s="1"/>
      <c r="G903" s="1"/>
      <c r="H903" s="1"/>
      <c r="I903" s="1"/>
      <c r="J903" s="1"/>
      <c r="K903" s="1"/>
      <c r="L903" s="1"/>
      <c r="M903" s="1"/>
      <c r="N903" s="1"/>
      <c r="O903" s="1"/>
      <c r="P903" s="1"/>
      <c r="Q903" s="1"/>
      <c r="R903" s="1"/>
      <c r="S903" s="1"/>
      <c r="T903" s="1"/>
      <c r="U903" s="1"/>
    </row>
    <row r="904" ht="15.75" customHeight="1" spans="1:21">
      <c r="A904" s="1"/>
      <c r="B904" s="1"/>
      <c r="C904" s="1"/>
      <c r="D904" s="1"/>
      <c r="E904" s="1"/>
      <c r="F904" s="1"/>
      <c r="G904" s="1"/>
      <c r="H904" s="1"/>
      <c r="I904" s="1"/>
      <c r="J904" s="1"/>
      <c r="K904" s="1"/>
      <c r="L904" s="1"/>
      <c r="M904" s="1"/>
      <c r="N904" s="1"/>
      <c r="O904" s="1"/>
      <c r="P904" s="1"/>
      <c r="Q904" s="1"/>
      <c r="R904" s="1"/>
      <c r="S904" s="1"/>
      <c r="T904" s="1"/>
      <c r="U904" s="1"/>
    </row>
    <row r="905" ht="15.75" customHeight="1" spans="1:21">
      <c r="A905" s="1"/>
      <c r="B905" s="1"/>
      <c r="C905" s="1"/>
      <c r="D905" s="1"/>
      <c r="E905" s="1"/>
      <c r="F905" s="1"/>
      <c r="G905" s="1"/>
      <c r="H905" s="1"/>
      <c r="I905" s="1"/>
      <c r="J905" s="1"/>
      <c r="K905" s="1"/>
      <c r="L905" s="1"/>
      <c r="M905" s="1"/>
      <c r="N905" s="1"/>
      <c r="O905" s="1"/>
      <c r="P905" s="1"/>
      <c r="Q905" s="1"/>
      <c r="R905" s="1"/>
      <c r="S905" s="1"/>
      <c r="T905" s="1"/>
      <c r="U905" s="1"/>
    </row>
    <row r="906" ht="15.75" customHeight="1" spans="1:21">
      <c r="A906" s="1"/>
      <c r="B906" s="1"/>
      <c r="C906" s="1"/>
      <c r="D906" s="1"/>
      <c r="E906" s="1"/>
      <c r="F906" s="1"/>
      <c r="G906" s="1"/>
      <c r="H906" s="1"/>
      <c r="I906" s="1"/>
      <c r="J906" s="1"/>
      <c r="K906" s="1"/>
      <c r="L906" s="1"/>
      <c r="M906" s="1"/>
      <c r="N906" s="1"/>
      <c r="O906" s="1"/>
      <c r="P906" s="1"/>
      <c r="Q906" s="1"/>
      <c r="R906" s="1"/>
      <c r="S906" s="1"/>
      <c r="T906" s="1"/>
      <c r="U906" s="1"/>
    </row>
    <row r="907" ht="15.75" customHeight="1" spans="1:21">
      <c r="A907" s="1"/>
      <c r="B907" s="1"/>
      <c r="C907" s="1"/>
      <c r="D907" s="1"/>
      <c r="E907" s="1"/>
      <c r="F907" s="1"/>
      <c r="G907" s="1"/>
      <c r="H907" s="1"/>
      <c r="I907" s="1"/>
      <c r="J907" s="1"/>
      <c r="K907" s="1"/>
      <c r="L907" s="1"/>
      <c r="M907" s="1"/>
      <c r="N907" s="1"/>
      <c r="O907" s="1"/>
      <c r="P907" s="1"/>
      <c r="Q907" s="1"/>
      <c r="R907" s="1"/>
      <c r="S907" s="1"/>
      <c r="T907" s="1"/>
      <c r="U907" s="1"/>
    </row>
    <row r="908" ht="15.75" customHeight="1" spans="1:21">
      <c r="A908" s="1"/>
      <c r="B908" s="1"/>
      <c r="C908" s="1"/>
      <c r="D908" s="1"/>
      <c r="E908" s="1"/>
      <c r="F908" s="1"/>
      <c r="G908" s="1"/>
      <c r="H908" s="1"/>
      <c r="I908" s="1"/>
      <c r="J908" s="1"/>
      <c r="K908" s="1"/>
      <c r="L908" s="1"/>
      <c r="M908" s="1"/>
      <c r="N908" s="1"/>
      <c r="O908" s="1"/>
      <c r="P908" s="1"/>
      <c r="Q908" s="1"/>
      <c r="R908" s="1"/>
      <c r="S908" s="1"/>
      <c r="T908" s="1"/>
      <c r="U908" s="1"/>
    </row>
    <row r="909" ht="15.75" customHeight="1" spans="1:21">
      <c r="A909" s="1"/>
      <c r="B909" s="1"/>
      <c r="C909" s="1"/>
      <c r="D909" s="1"/>
      <c r="E909" s="1"/>
      <c r="F909" s="1"/>
      <c r="G909" s="1"/>
      <c r="H909" s="1"/>
      <c r="I909" s="1"/>
      <c r="J909" s="1"/>
      <c r="K909" s="1"/>
      <c r="L909" s="1"/>
      <c r="M909" s="1"/>
      <c r="N909" s="1"/>
      <c r="O909" s="1"/>
      <c r="P909" s="1"/>
      <c r="Q909" s="1"/>
      <c r="R909" s="1"/>
      <c r="S909" s="1"/>
      <c r="T909" s="1"/>
      <c r="U909" s="1"/>
    </row>
    <row r="910" ht="15.75" customHeight="1" spans="1:21">
      <c r="A910" s="1"/>
      <c r="B910" s="1"/>
      <c r="C910" s="1"/>
      <c r="D910" s="1"/>
      <c r="E910" s="1"/>
      <c r="F910" s="1"/>
      <c r="G910" s="1"/>
      <c r="H910" s="1"/>
      <c r="I910" s="1"/>
      <c r="J910" s="1"/>
      <c r="K910" s="1"/>
      <c r="L910" s="1"/>
      <c r="M910" s="1"/>
      <c r="N910" s="1"/>
      <c r="O910" s="1"/>
      <c r="P910" s="1"/>
      <c r="Q910" s="1"/>
      <c r="R910" s="1"/>
      <c r="S910" s="1"/>
      <c r="T910" s="1"/>
      <c r="U910" s="1"/>
    </row>
    <row r="911" ht="15.75" customHeight="1" spans="1:21">
      <c r="A911" s="1"/>
      <c r="B911" s="1"/>
      <c r="C911" s="1"/>
      <c r="D911" s="1"/>
      <c r="E911" s="1"/>
      <c r="F911" s="1"/>
      <c r="G911" s="1"/>
      <c r="H911" s="1"/>
      <c r="I911" s="1"/>
      <c r="J911" s="1"/>
      <c r="K911" s="1"/>
      <c r="L911" s="1"/>
      <c r="M911" s="1"/>
      <c r="N911" s="1"/>
      <c r="O911" s="1"/>
      <c r="P911" s="1"/>
      <c r="Q911" s="1"/>
      <c r="R911" s="1"/>
      <c r="S911" s="1"/>
      <c r="T911" s="1"/>
      <c r="U911" s="1"/>
    </row>
    <row r="912" ht="15.75" customHeight="1" spans="1:21">
      <c r="A912" s="1"/>
      <c r="B912" s="1"/>
      <c r="C912" s="1"/>
      <c r="D912" s="1"/>
      <c r="E912" s="1"/>
      <c r="F912" s="1"/>
      <c r="G912" s="1"/>
      <c r="H912" s="1"/>
      <c r="I912" s="1"/>
      <c r="J912" s="1"/>
      <c r="K912" s="1"/>
      <c r="L912" s="1"/>
      <c r="M912" s="1"/>
      <c r="N912" s="1"/>
      <c r="O912" s="1"/>
      <c r="P912" s="1"/>
      <c r="Q912" s="1"/>
      <c r="R912" s="1"/>
      <c r="S912" s="1"/>
      <c r="T912" s="1"/>
      <c r="U912" s="1"/>
    </row>
    <row r="913" ht="15.75" customHeight="1" spans="1:21">
      <c r="A913" s="1"/>
      <c r="B913" s="1"/>
      <c r="C913" s="1"/>
      <c r="D913" s="1"/>
      <c r="E913" s="1"/>
      <c r="F913" s="1"/>
      <c r="G913" s="1"/>
      <c r="H913" s="1"/>
      <c r="I913" s="1"/>
      <c r="J913" s="1"/>
      <c r="K913" s="1"/>
      <c r="L913" s="1"/>
      <c r="M913" s="1"/>
      <c r="N913" s="1"/>
      <c r="O913" s="1"/>
      <c r="P913" s="1"/>
      <c r="Q913" s="1"/>
      <c r="R913" s="1"/>
      <c r="S913" s="1"/>
      <c r="T913" s="1"/>
      <c r="U913" s="1"/>
    </row>
    <row r="914" ht="15.75" customHeight="1" spans="1:21">
      <c r="A914" s="1"/>
      <c r="B914" s="1"/>
      <c r="C914" s="1"/>
      <c r="D914" s="1"/>
      <c r="E914" s="1"/>
      <c r="F914" s="1"/>
      <c r="G914" s="1"/>
      <c r="H914" s="1"/>
      <c r="I914" s="1"/>
      <c r="J914" s="1"/>
      <c r="K914" s="1"/>
      <c r="L914" s="1"/>
      <c r="M914" s="1"/>
      <c r="N914" s="1"/>
      <c r="O914" s="1"/>
      <c r="P914" s="1"/>
      <c r="Q914" s="1"/>
      <c r="R914" s="1"/>
      <c r="S914" s="1"/>
      <c r="T914" s="1"/>
      <c r="U914" s="1"/>
    </row>
    <row r="915" ht="15.75" customHeight="1" spans="1:21">
      <c r="A915" s="1"/>
      <c r="B915" s="1"/>
      <c r="C915" s="1"/>
      <c r="D915" s="1"/>
      <c r="E915" s="1"/>
      <c r="F915" s="1"/>
      <c r="G915" s="1"/>
      <c r="H915" s="1"/>
      <c r="I915" s="1"/>
      <c r="J915" s="1"/>
      <c r="K915" s="1"/>
      <c r="L915" s="1"/>
      <c r="M915" s="1"/>
      <c r="N915" s="1"/>
      <c r="O915" s="1"/>
      <c r="P915" s="1"/>
      <c r="Q915" s="1"/>
      <c r="R915" s="1"/>
      <c r="S915" s="1"/>
      <c r="T915" s="1"/>
      <c r="U915" s="1"/>
    </row>
    <row r="916" ht="15.75" customHeight="1" spans="1:21">
      <c r="A916" s="1"/>
      <c r="B916" s="1"/>
      <c r="C916" s="1"/>
      <c r="D916" s="1"/>
      <c r="E916" s="1"/>
      <c r="F916" s="1"/>
      <c r="G916" s="1"/>
      <c r="H916" s="1"/>
      <c r="I916" s="1"/>
      <c r="J916" s="1"/>
      <c r="K916" s="1"/>
      <c r="L916" s="1"/>
      <c r="M916" s="1"/>
      <c r="N916" s="1"/>
      <c r="O916" s="1"/>
      <c r="P916" s="1"/>
      <c r="Q916" s="1"/>
      <c r="R916" s="1"/>
      <c r="S916" s="1"/>
      <c r="T916" s="1"/>
      <c r="U916" s="1"/>
    </row>
    <row r="917" ht="15.75" customHeight="1" spans="1:21">
      <c r="A917" s="1"/>
      <c r="B917" s="1"/>
      <c r="C917" s="1"/>
      <c r="D917" s="1"/>
      <c r="E917" s="1"/>
      <c r="F917" s="1"/>
      <c r="G917" s="1"/>
      <c r="H917" s="1"/>
      <c r="I917" s="1"/>
      <c r="J917" s="1"/>
      <c r="K917" s="1"/>
      <c r="L917" s="1"/>
      <c r="M917" s="1"/>
      <c r="N917" s="1"/>
      <c r="O917" s="1"/>
      <c r="P917" s="1"/>
      <c r="Q917" s="1"/>
      <c r="R917" s="1"/>
      <c r="S917" s="1"/>
      <c r="T917" s="1"/>
      <c r="U917" s="1"/>
    </row>
    <row r="918" ht="15.75" customHeight="1" spans="1:21">
      <c r="A918" s="1"/>
      <c r="B918" s="1"/>
      <c r="C918" s="1"/>
      <c r="D918" s="1"/>
      <c r="E918" s="1"/>
      <c r="F918" s="1"/>
      <c r="G918" s="1"/>
      <c r="H918" s="1"/>
      <c r="I918" s="1"/>
      <c r="J918" s="1"/>
      <c r="K918" s="1"/>
      <c r="L918" s="1"/>
      <c r="M918" s="1"/>
      <c r="N918" s="1"/>
      <c r="O918" s="1"/>
      <c r="P918" s="1"/>
      <c r="Q918" s="1"/>
      <c r="R918" s="1"/>
      <c r="S918" s="1"/>
      <c r="T918" s="1"/>
      <c r="U918" s="1"/>
    </row>
    <row r="919" ht="15.75" customHeight="1" spans="1:21">
      <c r="A919" s="1"/>
      <c r="B919" s="1"/>
      <c r="C919" s="1"/>
      <c r="D919" s="1"/>
      <c r="E919" s="1"/>
      <c r="F919" s="1"/>
      <c r="G919" s="1"/>
      <c r="H919" s="1"/>
      <c r="I919" s="1"/>
      <c r="J919" s="1"/>
      <c r="K919" s="1"/>
      <c r="L919" s="1"/>
      <c r="M919" s="1"/>
      <c r="N919" s="1"/>
      <c r="O919" s="1"/>
      <c r="P919" s="1"/>
      <c r="Q919" s="1"/>
      <c r="R919" s="1"/>
      <c r="S919" s="1"/>
      <c r="T919" s="1"/>
      <c r="U919" s="1"/>
    </row>
    <row r="920" ht="15.75" customHeight="1" spans="1:21">
      <c r="A920" s="1"/>
      <c r="B920" s="1"/>
      <c r="C920" s="1"/>
      <c r="D920" s="1"/>
      <c r="E920" s="1"/>
      <c r="F920" s="1"/>
      <c r="G920" s="1"/>
      <c r="H920" s="1"/>
      <c r="I920" s="1"/>
      <c r="J920" s="1"/>
      <c r="K920" s="1"/>
      <c r="L920" s="1"/>
      <c r="M920" s="1"/>
      <c r="N920" s="1"/>
      <c r="O920" s="1"/>
      <c r="P920" s="1"/>
      <c r="Q920" s="1"/>
      <c r="R920" s="1"/>
      <c r="S920" s="1"/>
      <c r="T920" s="1"/>
      <c r="U920" s="1"/>
    </row>
    <row r="921" ht="15.75" customHeight="1" spans="1:21">
      <c r="A921" s="1"/>
      <c r="B921" s="1"/>
      <c r="C921" s="1"/>
      <c r="D921" s="1"/>
      <c r="E921" s="1"/>
      <c r="F921" s="1"/>
      <c r="G921" s="1"/>
      <c r="H921" s="1"/>
      <c r="I921" s="1"/>
      <c r="J921" s="1"/>
      <c r="K921" s="1"/>
      <c r="L921" s="1"/>
      <c r="M921" s="1"/>
      <c r="N921" s="1"/>
      <c r="O921" s="1"/>
      <c r="P921" s="1"/>
      <c r="Q921" s="1"/>
      <c r="R921" s="1"/>
      <c r="S921" s="1"/>
      <c r="T921" s="1"/>
      <c r="U921" s="1"/>
    </row>
    <row r="922" ht="15.75" customHeight="1" spans="1:21">
      <c r="A922" s="1"/>
      <c r="B922" s="1"/>
      <c r="C922" s="1"/>
      <c r="D922" s="1"/>
      <c r="E922" s="1"/>
      <c r="F922" s="1"/>
      <c r="G922" s="1"/>
      <c r="H922" s="1"/>
      <c r="I922" s="1"/>
      <c r="J922" s="1"/>
      <c r="K922" s="1"/>
      <c r="L922" s="1"/>
      <c r="M922" s="1"/>
      <c r="N922" s="1"/>
      <c r="O922" s="1"/>
      <c r="P922" s="1"/>
      <c r="Q922" s="1"/>
      <c r="R922" s="1"/>
      <c r="S922" s="1"/>
      <c r="T922" s="1"/>
      <c r="U922" s="1"/>
    </row>
    <row r="923" ht="15.75" customHeight="1" spans="1:21">
      <c r="A923" s="1"/>
      <c r="B923" s="1"/>
      <c r="C923" s="1"/>
      <c r="D923" s="1"/>
      <c r="E923" s="1"/>
      <c r="F923" s="1"/>
      <c r="G923" s="1"/>
      <c r="H923" s="1"/>
      <c r="I923" s="1"/>
      <c r="J923" s="1"/>
      <c r="K923" s="1"/>
      <c r="L923" s="1"/>
      <c r="M923" s="1"/>
      <c r="N923" s="1"/>
      <c r="O923" s="1"/>
      <c r="P923" s="1"/>
      <c r="Q923" s="1"/>
      <c r="R923" s="1"/>
      <c r="S923" s="1"/>
      <c r="T923" s="1"/>
      <c r="U923" s="1"/>
    </row>
    <row r="924" ht="15.75" customHeight="1" spans="1:21">
      <c r="A924" s="1"/>
      <c r="B924" s="1"/>
      <c r="C924" s="1"/>
      <c r="D924" s="1"/>
      <c r="E924" s="1"/>
      <c r="F924" s="1"/>
      <c r="G924" s="1"/>
      <c r="H924" s="1"/>
      <c r="I924" s="1"/>
      <c r="J924" s="1"/>
      <c r="K924" s="1"/>
      <c r="L924" s="1"/>
      <c r="M924" s="1"/>
      <c r="N924" s="1"/>
      <c r="O924" s="1"/>
      <c r="P924" s="1"/>
      <c r="Q924" s="1"/>
      <c r="R924" s="1"/>
      <c r="S924" s="1"/>
      <c r="T924" s="1"/>
      <c r="U924" s="1"/>
    </row>
    <row r="925" ht="15.75" customHeight="1" spans="1:21">
      <c r="A925" s="1"/>
      <c r="B925" s="1"/>
      <c r="C925" s="1"/>
      <c r="D925" s="1"/>
      <c r="E925" s="1"/>
      <c r="F925" s="1"/>
      <c r="G925" s="1"/>
      <c r="H925" s="1"/>
      <c r="I925" s="1"/>
      <c r="J925" s="1"/>
      <c r="K925" s="1"/>
      <c r="L925" s="1"/>
      <c r="M925" s="1"/>
      <c r="N925" s="1"/>
      <c r="O925" s="1"/>
      <c r="P925" s="1"/>
      <c r="Q925" s="1"/>
      <c r="R925" s="1"/>
      <c r="S925" s="1"/>
      <c r="T925" s="1"/>
      <c r="U925" s="1"/>
    </row>
    <row r="926" ht="15.75" customHeight="1" spans="1:21">
      <c r="A926" s="1"/>
      <c r="B926" s="1"/>
      <c r="C926" s="1"/>
      <c r="D926" s="1"/>
      <c r="E926" s="1"/>
      <c r="F926" s="1"/>
      <c r="G926" s="1"/>
      <c r="H926" s="1"/>
      <c r="I926" s="1"/>
      <c r="J926" s="1"/>
      <c r="K926" s="1"/>
      <c r="L926" s="1"/>
      <c r="M926" s="1"/>
      <c r="N926" s="1"/>
      <c r="O926" s="1"/>
      <c r="P926" s="1"/>
      <c r="Q926" s="1"/>
      <c r="R926" s="1"/>
      <c r="S926" s="1"/>
      <c r="T926" s="1"/>
      <c r="U926" s="1"/>
    </row>
    <row r="927" ht="15.75" customHeight="1" spans="1:21">
      <c r="A927" s="1"/>
      <c r="B927" s="1"/>
      <c r="C927" s="1"/>
      <c r="D927" s="1"/>
      <c r="E927" s="1"/>
      <c r="F927" s="1"/>
      <c r="G927" s="1"/>
      <c r="H927" s="1"/>
      <c r="I927" s="1"/>
      <c r="J927" s="1"/>
      <c r="K927" s="1"/>
      <c r="L927" s="1"/>
      <c r="M927" s="1"/>
      <c r="N927" s="1"/>
      <c r="O927" s="1"/>
      <c r="P927" s="1"/>
      <c r="Q927" s="1"/>
      <c r="R927" s="1"/>
      <c r="S927" s="1"/>
      <c r="T927" s="1"/>
      <c r="U927" s="1"/>
    </row>
    <row r="928" ht="15.75" customHeight="1" spans="1:21">
      <c r="A928" s="1"/>
      <c r="B928" s="1"/>
      <c r="C928" s="1"/>
      <c r="D928" s="1"/>
      <c r="E928" s="1"/>
      <c r="F928" s="1"/>
      <c r="G928" s="1"/>
      <c r="H928" s="1"/>
      <c r="I928" s="1"/>
      <c r="J928" s="1"/>
      <c r="K928" s="1"/>
      <c r="L928" s="1"/>
      <c r="M928" s="1"/>
      <c r="N928" s="1"/>
      <c r="O928" s="1"/>
      <c r="P928" s="1"/>
      <c r="Q928" s="1"/>
      <c r="R928" s="1"/>
      <c r="S928" s="1"/>
      <c r="T928" s="1"/>
      <c r="U928" s="1"/>
    </row>
    <row r="929" ht="15.75" customHeight="1" spans="1:21">
      <c r="A929" s="1"/>
      <c r="B929" s="1"/>
      <c r="C929" s="1"/>
      <c r="D929" s="1"/>
      <c r="E929" s="1"/>
      <c r="F929" s="1"/>
      <c r="G929" s="1"/>
      <c r="H929" s="1"/>
      <c r="I929" s="1"/>
      <c r="J929" s="1"/>
      <c r="K929" s="1"/>
      <c r="L929" s="1"/>
      <c r="M929" s="1"/>
      <c r="N929" s="1"/>
      <c r="O929" s="1"/>
      <c r="P929" s="1"/>
      <c r="Q929" s="1"/>
      <c r="R929" s="1"/>
      <c r="S929" s="1"/>
      <c r="T929" s="1"/>
      <c r="U929" s="1"/>
    </row>
    <row r="930" ht="15.75" customHeight="1" spans="1:21">
      <c r="A930" s="1"/>
      <c r="B930" s="1"/>
      <c r="C930" s="1"/>
      <c r="D930" s="1"/>
      <c r="E930" s="1"/>
      <c r="F930" s="1"/>
      <c r="G930" s="1"/>
      <c r="H930" s="1"/>
      <c r="I930" s="1"/>
      <c r="J930" s="1"/>
      <c r="K930" s="1"/>
      <c r="L930" s="1"/>
      <c r="M930" s="1"/>
      <c r="N930" s="1"/>
      <c r="O930" s="1"/>
      <c r="P930" s="1"/>
      <c r="Q930" s="1"/>
      <c r="R930" s="1"/>
      <c r="S930" s="1"/>
      <c r="T930" s="1"/>
      <c r="U930" s="1"/>
    </row>
    <row r="931" ht="15.75" customHeight="1" spans="1:21">
      <c r="A931" s="1"/>
      <c r="B931" s="1"/>
      <c r="C931" s="1"/>
      <c r="D931" s="1"/>
      <c r="E931" s="1"/>
      <c r="F931" s="1"/>
      <c r="G931" s="1"/>
      <c r="H931" s="1"/>
      <c r="I931" s="1"/>
      <c r="J931" s="1"/>
      <c r="K931" s="1"/>
      <c r="L931" s="1"/>
      <c r="M931" s="1"/>
      <c r="N931" s="1"/>
      <c r="O931" s="1"/>
      <c r="P931" s="1"/>
      <c r="Q931" s="1"/>
      <c r="R931" s="1"/>
      <c r="S931" s="1"/>
      <c r="T931" s="1"/>
      <c r="U931" s="1"/>
    </row>
    <row r="932" ht="15.75" customHeight="1" spans="1:21">
      <c r="A932" s="1"/>
      <c r="B932" s="1"/>
      <c r="C932" s="1"/>
      <c r="D932" s="1"/>
      <c r="E932" s="1"/>
      <c r="F932" s="1"/>
      <c r="G932" s="1"/>
      <c r="H932" s="1"/>
      <c r="I932" s="1"/>
      <c r="J932" s="1"/>
      <c r="K932" s="1"/>
      <c r="L932" s="1"/>
      <c r="M932" s="1"/>
      <c r="N932" s="1"/>
      <c r="O932" s="1"/>
      <c r="P932" s="1"/>
      <c r="Q932" s="1"/>
      <c r="R932" s="1"/>
      <c r="S932" s="1"/>
      <c r="T932" s="1"/>
      <c r="U932" s="1"/>
    </row>
    <row r="933" ht="15.75" customHeight="1" spans="1:21">
      <c r="A933" s="1"/>
      <c r="B933" s="1"/>
      <c r="C933" s="1"/>
      <c r="D933" s="1"/>
      <c r="E933" s="1"/>
      <c r="F933" s="1"/>
      <c r="G933" s="1"/>
      <c r="H933" s="1"/>
      <c r="I933" s="1"/>
      <c r="J933" s="1"/>
      <c r="K933" s="1"/>
      <c r="L933" s="1"/>
      <c r="M933" s="1"/>
      <c r="N933" s="1"/>
      <c r="O933" s="1"/>
      <c r="P933" s="1"/>
      <c r="Q933" s="1"/>
      <c r="R933" s="1"/>
      <c r="S933" s="1"/>
      <c r="T933" s="1"/>
      <c r="U933" s="1"/>
    </row>
    <row r="934" ht="15.75" customHeight="1" spans="1:21">
      <c r="A934" s="1"/>
      <c r="B934" s="1"/>
      <c r="C934" s="1"/>
      <c r="D934" s="1"/>
      <c r="E934" s="1"/>
      <c r="F934" s="1"/>
      <c r="G934" s="1"/>
      <c r="H934" s="1"/>
      <c r="I934" s="1"/>
      <c r="J934" s="1"/>
      <c r="K934" s="1"/>
      <c r="L934" s="1"/>
      <c r="M934" s="1"/>
      <c r="N934" s="1"/>
      <c r="O934" s="1"/>
      <c r="P934" s="1"/>
      <c r="Q934" s="1"/>
      <c r="R934" s="1"/>
      <c r="S934" s="1"/>
      <c r="T934" s="1"/>
      <c r="U934" s="1"/>
    </row>
    <row r="935" ht="15.75" customHeight="1" spans="1:21">
      <c r="A935" s="1"/>
      <c r="B935" s="1"/>
      <c r="C935" s="1"/>
      <c r="D935" s="1"/>
      <c r="E935" s="1"/>
      <c r="F935" s="1"/>
      <c r="G935" s="1"/>
      <c r="H935" s="1"/>
      <c r="I935" s="1"/>
      <c r="J935" s="1"/>
      <c r="K935" s="1"/>
      <c r="L935" s="1"/>
      <c r="M935" s="1"/>
      <c r="N935" s="1"/>
      <c r="O935" s="1"/>
      <c r="P935" s="1"/>
      <c r="Q935" s="1"/>
      <c r="R935" s="1"/>
      <c r="S935" s="1"/>
      <c r="T935" s="1"/>
      <c r="U935" s="1"/>
    </row>
    <row r="936" ht="15.75" customHeight="1" spans="1:21">
      <c r="A936" s="1"/>
      <c r="B936" s="1"/>
      <c r="C936" s="1"/>
      <c r="D936" s="1"/>
      <c r="E936" s="1"/>
      <c r="F936" s="1"/>
      <c r="G936" s="1"/>
      <c r="H936" s="1"/>
      <c r="I936" s="1"/>
      <c r="J936" s="1"/>
      <c r="K936" s="1"/>
      <c r="L936" s="1"/>
      <c r="M936" s="1"/>
      <c r="N936" s="1"/>
      <c r="O936" s="1"/>
      <c r="P936" s="1"/>
      <c r="Q936" s="1"/>
      <c r="R936" s="1"/>
      <c r="S936" s="1"/>
      <c r="T936" s="1"/>
      <c r="U936" s="1"/>
    </row>
    <row r="937" ht="15.75" customHeight="1" spans="1:21">
      <c r="A937" s="1"/>
      <c r="B937" s="1"/>
      <c r="C937" s="1"/>
      <c r="D937" s="1"/>
      <c r="E937" s="1"/>
      <c r="F937" s="1"/>
      <c r="G937" s="1"/>
      <c r="H937" s="1"/>
      <c r="I937" s="1"/>
      <c r="J937" s="1"/>
      <c r="K937" s="1"/>
      <c r="L937" s="1"/>
      <c r="M937" s="1"/>
      <c r="N937" s="1"/>
      <c r="O937" s="1"/>
      <c r="P937" s="1"/>
      <c r="Q937" s="1"/>
      <c r="R937" s="1"/>
      <c r="S937" s="1"/>
      <c r="T937" s="1"/>
      <c r="U937" s="1"/>
    </row>
    <row r="938" ht="15.75" customHeight="1" spans="1:21">
      <c r="A938" s="1"/>
      <c r="B938" s="1"/>
      <c r="C938" s="1"/>
      <c r="D938" s="1"/>
      <c r="E938" s="1"/>
      <c r="F938" s="1"/>
      <c r="G938" s="1"/>
      <c r="H938" s="1"/>
      <c r="I938" s="1"/>
      <c r="J938" s="1"/>
      <c r="K938" s="1"/>
      <c r="L938" s="1"/>
      <c r="M938" s="1"/>
      <c r="N938" s="1"/>
      <c r="O938" s="1"/>
      <c r="P938" s="1"/>
      <c r="Q938" s="1"/>
      <c r="R938" s="1"/>
      <c r="S938" s="1"/>
      <c r="T938" s="1"/>
      <c r="U938" s="1"/>
    </row>
    <row r="939" ht="15.75" customHeight="1" spans="1:21">
      <c r="A939" s="1"/>
      <c r="B939" s="1"/>
      <c r="C939" s="1"/>
      <c r="D939" s="1"/>
      <c r="E939" s="1"/>
      <c r="F939" s="1"/>
      <c r="G939" s="1"/>
      <c r="H939" s="1"/>
      <c r="I939" s="1"/>
      <c r="J939" s="1"/>
      <c r="K939" s="1"/>
      <c r="L939" s="1"/>
      <c r="M939" s="1"/>
      <c r="N939" s="1"/>
      <c r="O939" s="1"/>
      <c r="P939" s="1"/>
      <c r="Q939" s="1"/>
      <c r="R939" s="1"/>
      <c r="S939" s="1"/>
      <c r="T939" s="1"/>
      <c r="U939" s="1"/>
    </row>
    <row r="940" ht="15.75" customHeight="1" spans="1:21">
      <c r="A940" s="1"/>
      <c r="B940" s="1"/>
      <c r="C940" s="1"/>
      <c r="D940" s="1"/>
      <c r="E940" s="1"/>
      <c r="F940" s="1"/>
      <c r="G940" s="1"/>
      <c r="H940" s="1"/>
      <c r="I940" s="1"/>
      <c r="J940" s="1"/>
      <c r="K940" s="1"/>
      <c r="L940" s="1"/>
      <c r="M940" s="1"/>
      <c r="N940" s="1"/>
      <c r="O940" s="1"/>
      <c r="P940" s="1"/>
      <c r="Q940" s="1"/>
      <c r="R940" s="1"/>
      <c r="S940" s="1"/>
      <c r="T940" s="1"/>
      <c r="U940" s="1"/>
    </row>
    <row r="941" ht="15.75" customHeight="1" spans="1:21">
      <c r="A941" s="1"/>
      <c r="B941" s="1"/>
      <c r="C941" s="1"/>
      <c r="D941" s="1"/>
      <c r="E941" s="1"/>
      <c r="F941" s="1"/>
      <c r="G941" s="1"/>
      <c r="H941" s="1"/>
      <c r="I941" s="1"/>
      <c r="J941" s="1"/>
      <c r="K941" s="1"/>
      <c r="L941" s="1"/>
      <c r="M941" s="1"/>
      <c r="N941" s="1"/>
      <c r="O941" s="1"/>
      <c r="P941" s="1"/>
      <c r="Q941" s="1"/>
      <c r="R941" s="1"/>
      <c r="S941" s="1"/>
      <c r="T941" s="1"/>
      <c r="U941" s="1"/>
    </row>
    <row r="942" ht="15.75" customHeight="1" spans="1:21">
      <c r="A942" s="1"/>
      <c r="B942" s="1"/>
      <c r="C942" s="1"/>
      <c r="D942" s="1"/>
      <c r="E942" s="1"/>
      <c r="F942" s="1"/>
      <c r="G942" s="1"/>
      <c r="H942" s="1"/>
      <c r="I942" s="1"/>
      <c r="J942" s="1"/>
      <c r="K942" s="1"/>
      <c r="L942" s="1"/>
      <c r="M942" s="1"/>
      <c r="N942" s="1"/>
      <c r="O942" s="1"/>
      <c r="P942" s="1"/>
      <c r="Q942" s="1"/>
      <c r="R942" s="1"/>
      <c r="S942" s="1"/>
      <c r="T942" s="1"/>
      <c r="U942" s="1"/>
    </row>
    <row r="943" ht="15.75" customHeight="1" spans="1:21">
      <c r="A943" s="1"/>
      <c r="B943" s="1"/>
      <c r="C943" s="1"/>
      <c r="D943" s="1"/>
      <c r="E943" s="1"/>
      <c r="F943" s="1"/>
      <c r="G943" s="1"/>
      <c r="H943" s="1"/>
      <c r="I943" s="1"/>
      <c r="J943" s="1"/>
      <c r="K943" s="1"/>
      <c r="L943" s="1"/>
      <c r="M943" s="1"/>
      <c r="N943" s="1"/>
      <c r="O943" s="1"/>
      <c r="P943" s="1"/>
      <c r="Q943" s="1"/>
      <c r="R943" s="1"/>
      <c r="S943" s="1"/>
      <c r="T943" s="1"/>
      <c r="U943" s="1"/>
    </row>
    <row r="944" ht="15.75" customHeight="1" spans="1:21">
      <c r="A944" s="1"/>
      <c r="B944" s="1"/>
      <c r="C944" s="1"/>
      <c r="D944" s="1"/>
      <c r="E944" s="1"/>
      <c r="F944" s="1"/>
      <c r="G944" s="1"/>
      <c r="H944" s="1"/>
      <c r="I944" s="1"/>
      <c r="J944" s="1"/>
      <c r="K944" s="1"/>
      <c r="L944" s="1"/>
      <c r="M944" s="1"/>
      <c r="N944" s="1"/>
      <c r="O944" s="1"/>
      <c r="P944" s="1"/>
      <c r="Q944" s="1"/>
      <c r="R944" s="1"/>
      <c r="S944" s="1"/>
      <c r="T944" s="1"/>
      <c r="U944" s="1"/>
    </row>
    <row r="945" ht="15.75" customHeight="1" spans="1:21">
      <c r="A945" s="1"/>
      <c r="B945" s="1"/>
      <c r="C945" s="1"/>
      <c r="D945" s="1"/>
      <c r="E945" s="1"/>
      <c r="F945" s="1"/>
      <c r="G945" s="1"/>
      <c r="H945" s="1"/>
      <c r="I945" s="1"/>
      <c r="J945" s="1"/>
      <c r="K945" s="1"/>
      <c r="L945" s="1"/>
      <c r="M945" s="1"/>
      <c r="N945" s="1"/>
      <c r="O945" s="1"/>
      <c r="P945" s="1"/>
      <c r="Q945" s="1"/>
      <c r="R945" s="1"/>
      <c r="S945" s="1"/>
      <c r="T945" s="1"/>
      <c r="U945" s="1"/>
    </row>
    <row r="946" ht="15.75" customHeight="1" spans="1:21">
      <c r="A946" s="1"/>
      <c r="B946" s="1"/>
      <c r="C946" s="1"/>
      <c r="D946" s="1"/>
      <c r="E946" s="1"/>
      <c r="F946" s="1"/>
      <c r="G946" s="1"/>
      <c r="H946" s="1"/>
      <c r="I946" s="1"/>
      <c r="J946" s="1"/>
      <c r="K946" s="1"/>
      <c r="L946" s="1"/>
      <c r="M946" s="1"/>
      <c r="N946" s="1"/>
      <c r="O946" s="1"/>
      <c r="P946" s="1"/>
      <c r="Q946" s="1"/>
      <c r="R946" s="1"/>
      <c r="S946" s="1"/>
      <c r="T946" s="1"/>
      <c r="U946" s="1"/>
    </row>
    <row r="947" ht="15.75" customHeight="1" spans="1:21">
      <c r="A947" s="1"/>
      <c r="B947" s="1"/>
      <c r="C947" s="1"/>
      <c r="D947" s="1"/>
      <c r="E947" s="1"/>
      <c r="F947" s="1"/>
      <c r="G947" s="1"/>
      <c r="H947" s="1"/>
      <c r="I947" s="1"/>
      <c r="J947" s="1"/>
      <c r="K947" s="1"/>
      <c r="L947" s="1"/>
      <c r="M947" s="1"/>
      <c r="N947" s="1"/>
      <c r="O947" s="1"/>
      <c r="P947" s="1"/>
      <c r="Q947" s="1"/>
      <c r="R947" s="1"/>
      <c r="S947" s="1"/>
      <c r="T947" s="1"/>
      <c r="U947" s="1"/>
    </row>
    <row r="948" ht="15.75" customHeight="1" spans="1:21">
      <c r="A948" s="1"/>
      <c r="B948" s="1"/>
      <c r="C948" s="1"/>
      <c r="D948" s="1"/>
      <c r="E948" s="1"/>
      <c r="F948" s="1"/>
      <c r="G948" s="1"/>
      <c r="H948" s="1"/>
      <c r="I948" s="1"/>
      <c r="J948" s="1"/>
      <c r="K948" s="1"/>
      <c r="L948" s="1"/>
      <c r="M948" s="1"/>
      <c r="N948" s="1"/>
      <c r="O948" s="1"/>
      <c r="P948" s="1"/>
      <c r="Q948" s="1"/>
      <c r="R948" s="1"/>
      <c r="S948" s="1"/>
      <c r="T948" s="1"/>
      <c r="U948" s="1"/>
    </row>
    <row r="949" ht="15.75" customHeight="1" spans="1:21">
      <c r="A949" s="1"/>
      <c r="B949" s="1"/>
      <c r="C949" s="1"/>
      <c r="D949" s="1"/>
      <c r="E949" s="1"/>
      <c r="F949" s="1"/>
      <c r="G949" s="1"/>
      <c r="H949" s="1"/>
      <c r="I949" s="1"/>
      <c r="J949" s="1"/>
      <c r="K949" s="1"/>
      <c r="L949" s="1"/>
      <c r="M949" s="1"/>
      <c r="N949" s="1"/>
      <c r="O949" s="1"/>
      <c r="P949" s="1"/>
      <c r="Q949" s="1"/>
      <c r="R949" s="1"/>
      <c r="S949" s="1"/>
      <c r="T949" s="1"/>
      <c r="U949" s="1"/>
    </row>
    <row r="950" ht="15.75" customHeight="1" spans="1:21">
      <c r="A950" s="1"/>
      <c r="B950" s="1"/>
      <c r="C950" s="1"/>
      <c r="D950" s="1"/>
      <c r="E950" s="1"/>
      <c r="F950" s="1"/>
      <c r="G950" s="1"/>
      <c r="H950" s="1"/>
      <c r="I950" s="1"/>
      <c r="J950" s="1"/>
      <c r="K950" s="1"/>
      <c r="L950" s="1"/>
      <c r="M950" s="1"/>
      <c r="N950" s="1"/>
      <c r="O950" s="1"/>
      <c r="P950" s="1"/>
      <c r="Q950" s="1"/>
      <c r="R950" s="1"/>
      <c r="S950" s="1"/>
      <c r="T950" s="1"/>
      <c r="U950" s="1"/>
    </row>
    <row r="951" ht="15.75" customHeight="1" spans="1:21">
      <c r="A951" s="1"/>
      <c r="B951" s="1"/>
      <c r="C951" s="1"/>
      <c r="D951" s="1"/>
      <c r="E951" s="1"/>
      <c r="F951" s="1"/>
      <c r="G951" s="1"/>
      <c r="H951" s="1"/>
      <c r="I951" s="1"/>
      <c r="J951" s="1"/>
      <c r="K951" s="1"/>
      <c r="L951" s="1"/>
      <c r="M951" s="1"/>
      <c r="N951" s="1"/>
      <c r="O951" s="1"/>
      <c r="P951" s="1"/>
      <c r="Q951" s="1"/>
      <c r="R951" s="1"/>
      <c r="S951" s="1"/>
      <c r="T951" s="1"/>
      <c r="U951" s="1"/>
    </row>
    <row r="952" ht="15.75" customHeight="1" spans="1:21">
      <c r="A952" s="1"/>
      <c r="B952" s="1"/>
      <c r="C952" s="1"/>
      <c r="D952" s="1"/>
      <c r="E952" s="1"/>
      <c r="F952" s="1"/>
      <c r="G952" s="1"/>
      <c r="H952" s="1"/>
      <c r="I952" s="1"/>
      <c r="J952" s="1"/>
      <c r="K952" s="1"/>
      <c r="L952" s="1"/>
      <c r="M952" s="1"/>
      <c r="N952" s="1"/>
      <c r="O952" s="1"/>
      <c r="P952" s="1"/>
      <c r="Q952" s="1"/>
      <c r="R952" s="1"/>
      <c r="S952" s="1"/>
      <c r="T952" s="1"/>
      <c r="U952" s="1"/>
    </row>
    <row r="953" ht="15.75" customHeight="1" spans="1:21">
      <c r="A953" s="1"/>
      <c r="B953" s="1"/>
      <c r="C953" s="1"/>
      <c r="D953" s="1"/>
      <c r="E953" s="1"/>
      <c r="F953" s="1"/>
      <c r="G953" s="1"/>
      <c r="H953" s="1"/>
      <c r="I953" s="1"/>
      <c r="J953" s="1"/>
      <c r="K953" s="1"/>
      <c r="L953" s="1"/>
      <c r="M953" s="1"/>
      <c r="N953" s="1"/>
      <c r="O953" s="1"/>
      <c r="P953" s="1"/>
      <c r="Q953" s="1"/>
      <c r="R953" s="1"/>
      <c r="S953" s="1"/>
      <c r="T953" s="1"/>
      <c r="U953" s="1"/>
    </row>
    <row r="954" ht="15.75" customHeight="1" spans="1:21">
      <c r="A954" s="1"/>
      <c r="B954" s="1"/>
      <c r="C954" s="1"/>
      <c r="D954" s="1"/>
      <c r="E954" s="1"/>
      <c r="F954" s="1"/>
      <c r="G954" s="1"/>
      <c r="H954" s="1"/>
      <c r="I954" s="1"/>
      <c r="J954" s="1"/>
      <c r="K954" s="1"/>
      <c r="L954" s="1"/>
      <c r="M954" s="1"/>
      <c r="N954" s="1"/>
      <c r="O954" s="1"/>
      <c r="P954" s="1"/>
      <c r="Q954" s="1"/>
      <c r="R954" s="1"/>
      <c r="S954" s="1"/>
      <c r="T954" s="1"/>
      <c r="U954" s="1"/>
    </row>
    <row r="955" ht="15.75" customHeight="1" spans="1:21">
      <c r="A955" s="1"/>
      <c r="B955" s="1"/>
      <c r="C955" s="1"/>
      <c r="D955" s="1"/>
      <c r="E955" s="1"/>
      <c r="F955" s="1"/>
      <c r="G955" s="1"/>
      <c r="H955" s="1"/>
      <c r="I955" s="1"/>
      <c r="J955" s="1"/>
      <c r="K955" s="1"/>
      <c r="L955" s="1"/>
      <c r="M955" s="1"/>
      <c r="N955" s="1"/>
      <c r="O955" s="1"/>
      <c r="P955" s="1"/>
      <c r="Q955" s="1"/>
      <c r="R955" s="1"/>
      <c r="S955" s="1"/>
      <c r="T955" s="1"/>
      <c r="U955" s="1"/>
    </row>
    <row r="956" ht="15.75" customHeight="1" spans="1:21">
      <c r="A956" s="1"/>
      <c r="B956" s="1"/>
      <c r="C956" s="1"/>
      <c r="D956" s="1"/>
      <c r="E956" s="1"/>
      <c r="F956" s="1"/>
      <c r="G956" s="1"/>
      <c r="H956" s="1"/>
      <c r="I956" s="1"/>
      <c r="J956" s="1"/>
      <c r="K956" s="1"/>
      <c r="L956" s="1"/>
      <c r="M956" s="1"/>
      <c r="N956" s="1"/>
      <c r="O956" s="1"/>
      <c r="P956" s="1"/>
      <c r="Q956" s="1"/>
      <c r="R956" s="1"/>
      <c r="S956" s="1"/>
      <c r="T956" s="1"/>
      <c r="U956" s="1"/>
    </row>
    <row r="957" ht="15.75" customHeight="1" spans="1:21">
      <c r="A957" s="1"/>
      <c r="B957" s="1"/>
      <c r="C957" s="1"/>
      <c r="D957" s="1"/>
      <c r="E957" s="1"/>
      <c r="F957" s="1"/>
      <c r="G957" s="1"/>
      <c r="H957" s="1"/>
      <c r="I957" s="1"/>
      <c r="J957" s="1"/>
      <c r="K957" s="1"/>
      <c r="L957" s="1"/>
      <c r="M957" s="1"/>
      <c r="N957" s="1"/>
      <c r="O957" s="1"/>
      <c r="P957" s="1"/>
      <c r="Q957" s="1"/>
      <c r="R957" s="1"/>
      <c r="S957" s="1"/>
      <c r="T957" s="1"/>
      <c r="U957" s="1"/>
    </row>
    <row r="958" ht="15.75" customHeight="1" spans="1:21">
      <c r="A958" s="1"/>
      <c r="B958" s="1"/>
      <c r="C958" s="1"/>
      <c r="D958" s="1"/>
      <c r="E958" s="1"/>
      <c r="F958" s="1"/>
      <c r="G958" s="1"/>
      <c r="H958" s="1"/>
      <c r="I958" s="1"/>
      <c r="J958" s="1"/>
      <c r="K958" s="1"/>
      <c r="L958" s="1"/>
      <c r="M958" s="1"/>
      <c r="N958" s="1"/>
      <c r="O958" s="1"/>
      <c r="P958" s="1"/>
      <c r="Q958" s="1"/>
      <c r="R958" s="1"/>
      <c r="S958" s="1"/>
      <c r="T958" s="1"/>
      <c r="U958" s="1"/>
    </row>
    <row r="959" ht="15.75" customHeight="1" spans="1:21">
      <c r="A959" s="1"/>
      <c r="B959" s="1"/>
      <c r="C959" s="1"/>
      <c r="D959" s="1"/>
      <c r="E959" s="1"/>
      <c r="F959" s="1"/>
      <c r="G959" s="1"/>
      <c r="H959" s="1"/>
      <c r="I959" s="1"/>
      <c r="J959" s="1"/>
      <c r="K959" s="1"/>
      <c r="L959" s="1"/>
      <c r="M959" s="1"/>
      <c r="N959" s="1"/>
      <c r="O959" s="1"/>
      <c r="P959" s="1"/>
      <c r="Q959" s="1"/>
      <c r="R959" s="1"/>
      <c r="S959" s="1"/>
      <c r="T959" s="1"/>
      <c r="U959" s="1"/>
    </row>
    <row r="960" ht="15.75" customHeight="1" spans="1:21">
      <c r="A960" s="1"/>
      <c r="B960" s="1"/>
      <c r="C960" s="1"/>
      <c r="D960" s="1"/>
      <c r="E960" s="1"/>
      <c r="F960" s="1"/>
      <c r="G960" s="1"/>
      <c r="H960" s="1"/>
      <c r="I960" s="1"/>
      <c r="J960" s="1"/>
      <c r="K960" s="1"/>
      <c r="L960" s="1"/>
      <c r="M960" s="1"/>
      <c r="N960" s="1"/>
      <c r="O960" s="1"/>
      <c r="P960" s="1"/>
      <c r="Q960" s="1"/>
      <c r="R960" s="1"/>
      <c r="S960" s="1"/>
      <c r="T960" s="1"/>
      <c r="U960" s="1"/>
    </row>
    <row r="961" ht="15.75" customHeight="1" spans="1:21">
      <c r="A961" s="1"/>
      <c r="B961" s="1"/>
      <c r="C961" s="1"/>
      <c r="D961" s="1"/>
      <c r="E961" s="1"/>
      <c r="F961" s="1"/>
      <c r="G961" s="1"/>
      <c r="H961" s="1"/>
      <c r="I961" s="1"/>
      <c r="J961" s="1"/>
      <c r="K961" s="1"/>
      <c r="L961" s="1"/>
      <c r="M961" s="1"/>
      <c r="N961" s="1"/>
      <c r="O961" s="1"/>
      <c r="P961" s="1"/>
      <c r="Q961" s="1"/>
      <c r="R961" s="1"/>
      <c r="S961" s="1"/>
      <c r="T961" s="1"/>
      <c r="U961" s="1"/>
    </row>
    <row r="962" ht="15.75" customHeight="1" spans="1:21">
      <c r="A962" s="1"/>
      <c r="B962" s="1"/>
      <c r="C962" s="1"/>
      <c r="D962" s="1"/>
      <c r="E962" s="1"/>
      <c r="F962" s="1"/>
      <c r="G962" s="1"/>
      <c r="H962" s="1"/>
      <c r="I962" s="1"/>
      <c r="J962" s="1"/>
      <c r="K962" s="1"/>
      <c r="L962" s="1"/>
      <c r="M962" s="1"/>
      <c r="N962" s="1"/>
      <c r="O962" s="1"/>
      <c r="P962" s="1"/>
      <c r="Q962" s="1"/>
      <c r="R962" s="1"/>
      <c r="S962" s="1"/>
      <c r="T962" s="1"/>
      <c r="U962" s="1"/>
    </row>
    <row r="963" ht="15.75" customHeight="1" spans="1:21">
      <c r="A963" s="1"/>
      <c r="B963" s="1"/>
      <c r="C963" s="1"/>
      <c r="D963" s="1"/>
      <c r="E963" s="1"/>
      <c r="F963" s="1"/>
      <c r="G963" s="1"/>
      <c r="H963" s="1"/>
      <c r="I963" s="1"/>
      <c r="J963" s="1"/>
      <c r="K963" s="1"/>
      <c r="L963" s="1"/>
      <c r="M963" s="1"/>
      <c r="N963" s="1"/>
      <c r="O963" s="1"/>
      <c r="P963" s="1"/>
      <c r="Q963" s="1"/>
      <c r="R963" s="1"/>
      <c r="S963" s="1"/>
      <c r="T963" s="1"/>
      <c r="U963" s="1"/>
    </row>
    <row r="964" ht="15.75" customHeight="1" spans="1:21">
      <c r="A964" s="1"/>
      <c r="B964" s="1"/>
      <c r="C964" s="1"/>
      <c r="D964" s="1"/>
      <c r="E964" s="1"/>
      <c r="F964" s="1"/>
      <c r="G964" s="1"/>
      <c r="H964" s="1"/>
      <c r="I964" s="1"/>
      <c r="J964" s="1"/>
      <c r="K964" s="1"/>
      <c r="L964" s="1"/>
      <c r="M964" s="1"/>
      <c r="N964" s="1"/>
      <c r="O964" s="1"/>
      <c r="P964" s="1"/>
      <c r="Q964" s="1"/>
      <c r="R964" s="1"/>
      <c r="S964" s="1"/>
      <c r="T964" s="1"/>
      <c r="U964" s="1"/>
    </row>
    <row r="965" ht="15.75" customHeight="1" spans="1:21">
      <c r="A965" s="1"/>
      <c r="B965" s="1"/>
      <c r="C965" s="1"/>
      <c r="D965" s="1"/>
      <c r="E965" s="1"/>
      <c r="F965" s="1"/>
      <c r="G965" s="1"/>
      <c r="H965" s="1"/>
      <c r="I965" s="1"/>
      <c r="J965" s="1"/>
      <c r="K965" s="1"/>
      <c r="L965" s="1"/>
      <c r="M965" s="1"/>
      <c r="N965" s="1"/>
      <c r="O965" s="1"/>
      <c r="P965" s="1"/>
      <c r="Q965" s="1"/>
      <c r="R965" s="1"/>
      <c r="S965" s="1"/>
      <c r="T965" s="1"/>
      <c r="U965" s="1"/>
    </row>
    <row r="966" ht="15.75" customHeight="1" spans="1:21">
      <c r="A966" s="1"/>
      <c r="B966" s="1"/>
      <c r="C966" s="1"/>
      <c r="D966" s="1"/>
      <c r="E966" s="1"/>
      <c r="F966" s="1"/>
      <c r="G966" s="1"/>
      <c r="H966" s="1"/>
      <c r="I966" s="1"/>
      <c r="J966" s="1"/>
      <c r="K966" s="1"/>
      <c r="L966" s="1"/>
      <c r="M966" s="1"/>
      <c r="N966" s="1"/>
      <c r="O966" s="1"/>
      <c r="P966" s="1"/>
      <c r="Q966" s="1"/>
      <c r="R966" s="1"/>
      <c r="S966" s="1"/>
      <c r="T966" s="1"/>
      <c r="U966" s="1"/>
    </row>
    <row r="967" ht="15.75" customHeight="1" spans="1:21">
      <c r="A967" s="1"/>
      <c r="B967" s="1"/>
      <c r="C967" s="1"/>
      <c r="D967" s="1"/>
      <c r="E967" s="1"/>
      <c r="F967" s="1"/>
      <c r="G967" s="1"/>
      <c r="H967" s="1"/>
      <c r="I967" s="1"/>
      <c r="J967" s="1"/>
      <c r="K967" s="1"/>
      <c r="L967" s="1"/>
      <c r="M967" s="1"/>
      <c r="N967" s="1"/>
      <c r="O967" s="1"/>
      <c r="P967" s="1"/>
      <c r="Q967" s="1"/>
      <c r="R967" s="1"/>
      <c r="S967" s="1"/>
      <c r="T967" s="1"/>
      <c r="U967" s="1"/>
    </row>
    <row r="968" ht="15.75" customHeight="1" spans="1:21">
      <c r="A968" s="1"/>
      <c r="B968" s="1"/>
      <c r="C968" s="1"/>
      <c r="D968" s="1"/>
      <c r="E968" s="1"/>
      <c r="F968" s="1"/>
      <c r="G968" s="1"/>
      <c r="H968" s="1"/>
      <c r="I968" s="1"/>
      <c r="J968" s="1"/>
      <c r="K968" s="1"/>
      <c r="L968" s="1"/>
      <c r="M968" s="1"/>
      <c r="N968" s="1"/>
      <c r="O968" s="1"/>
      <c r="P968" s="1"/>
      <c r="Q968" s="1"/>
      <c r="R968" s="1"/>
      <c r="S968" s="1"/>
      <c r="T968" s="1"/>
      <c r="U968" s="1"/>
    </row>
    <row r="969" ht="15.75" customHeight="1" spans="1:21">
      <c r="A969" s="1"/>
      <c r="B969" s="1"/>
      <c r="C969" s="1"/>
      <c r="D969" s="1"/>
      <c r="E969" s="1"/>
      <c r="F969" s="1"/>
      <c r="G969" s="1"/>
      <c r="H969" s="1"/>
      <c r="I969" s="1"/>
      <c r="J969" s="1"/>
      <c r="K969" s="1"/>
      <c r="L969" s="1"/>
      <c r="M969" s="1"/>
      <c r="N969" s="1"/>
      <c r="O969" s="1"/>
      <c r="P969" s="1"/>
      <c r="Q969" s="1"/>
      <c r="R969" s="1"/>
      <c r="S969" s="1"/>
      <c r="T969" s="1"/>
      <c r="U969" s="1"/>
    </row>
    <row r="970" ht="15.75" customHeight="1" spans="1:21">
      <c r="A970" s="1"/>
      <c r="B970" s="1"/>
      <c r="C970" s="1"/>
      <c r="D970" s="1"/>
      <c r="E970" s="1"/>
      <c r="F970" s="1"/>
      <c r="G970" s="1"/>
      <c r="H970" s="1"/>
      <c r="I970" s="1"/>
      <c r="J970" s="1"/>
      <c r="K970" s="1"/>
      <c r="L970" s="1"/>
      <c r="M970" s="1"/>
      <c r="N970" s="1"/>
      <c r="O970" s="1"/>
      <c r="P970" s="1"/>
      <c r="Q970" s="1"/>
      <c r="R970" s="1"/>
      <c r="S970" s="1"/>
      <c r="T970" s="1"/>
      <c r="U970" s="1"/>
    </row>
    <row r="971" ht="15.75" customHeight="1" spans="1:21">
      <c r="A971" s="1"/>
      <c r="B971" s="1"/>
      <c r="C971" s="1"/>
      <c r="D971" s="1"/>
      <c r="E971" s="1"/>
      <c r="F971" s="1"/>
      <c r="G971" s="1"/>
      <c r="H971" s="1"/>
      <c r="I971" s="1"/>
      <c r="J971" s="1"/>
      <c r="K971" s="1"/>
      <c r="L971" s="1"/>
      <c r="M971" s="1"/>
      <c r="N971" s="1"/>
      <c r="O971" s="1"/>
      <c r="P971" s="1"/>
      <c r="Q971" s="1"/>
      <c r="R971" s="1"/>
      <c r="S971" s="1"/>
      <c r="T971" s="1"/>
      <c r="U971" s="1"/>
    </row>
    <row r="972" ht="15.75" customHeight="1" spans="1:21">
      <c r="A972" s="1"/>
      <c r="B972" s="1"/>
      <c r="C972" s="1"/>
      <c r="D972" s="1"/>
      <c r="E972" s="1"/>
      <c r="F972" s="1"/>
      <c r="G972" s="1"/>
      <c r="H972" s="1"/>
      <c r="I972" s="1"/>
      <c r="J972" s="1"/>
      <c r="K972" s="1"/>
      <c r="L972" s="1"/>
      <c r="M972" s="1"/>
      <c r="N972" s="1"/>
      <c r="O972" s="1"/>
      <c r="P972" s="1"/>
      <c r="Q972" s="1"/>
      <c r="R972" s="1"/>
      <c r="S972" s="1"/>
      <c r="T972" s="1"/>
      <c r="U972" s="1"/>
    </row>
    <row r="973" ht="15.75" customHeight="1" spans="1:21">
      <c r="A973" s="1"/>
      <c r="B973" s="1"/>
      <c r="C973" s="1"/>
      <c r="D973" s="1"/>
      <c r="E973" s="1"/>
      <c r="F973" s="1"/>
      <c r="G973" s="1"/>
      <c r="H973" s="1"/>
      <c r="I973" s="1"/>
      <c r="J973" s="1"/>
      <c r="K973" s="1"/>
      <c r="L973" s="1"/>
      <c r="M973" s="1"/>
      <c r="N973" s="1"/>
      <c r="O973" s="1"/>
      <c r="P973" s="1"/>
      <c r="Q973" s="1"/>
      <c r="R973" s="1"/>
      <c r="S973" s="1"/>
      <c r="T973" s="1"/>
      <c r="U973" s="1"/>
    </row>
    <row r="974" ht="15.75" customHeight="1" spans="1:21">
      <c r="A974" s="1"/>
      <c r="B974" s="1"/>
      <c r="C974" s="1"/>
      <c r="D974" s="1"/>
      <c r="E974" s="1"/>
      <c r="F974" s="1"/>
      <c r="G974" s="1"/>
      <c r="H974" s="1"/>
      <c r="I974" s="1"/>
      <c r="J974" s="1"/>
      <c r="K974" s="1"/>
      <c r="L974" s="1"/>
      <c r="M974" s="1"/>
      <c r="N974" s="1"/>
      <c r="O974" s="1"/>
      <c r="P974" s="1"/>
      <c r="Q974" s="1"/>
      <c r="R974" s="1"/>
      <c r="S974" s="1"/>
      <c r="T974" s="1"/>
      <c r="U974" s="1"/>
    </row>
    <row r="975" ht="15.75" customHeight="1" spans="1:21">
      <c r="A975" s="1"/>
      <c r="B975" s="1"/>
      <c r="C975" s="1"/>
      <c r="D975" s="1"/>
      <c r="E975" s="1"/>
      <c r="F975" s="1"/>
      <c r="G975" s="1"/>
      <c r="H975" s="1"/>
      <c r="I975" s="1"/>
      <c r="J975" s="1"/>
      <c r="K975" s="1"/>
      <c r="L975" s="1"/>
      <c r="M975" s="1"/>
      <c r="N975" s="1"/>
      <c r="O975" s="1"/>
      <c r="P975" s="1"/>
      <c r="Q975" s="1"/>
      <c r="R975" s="1"/>
      <c r="S975" s="1"/>
      <c r="T975" s="1"/>
      <c r="U975" s="1"/>
    </row>
    <row r="976" ht="15.75" customHeight="1" spans="1:21">
      <c r="A976" s="1"/>
      <c r="B976" s="1"/>
      <c r="C976" s="1"/>
      <c r="D976" s="1"/>
      <c r="E976" s="1"/>
      <c r="F976" s="1"/>
      <c r="G976" s="1"/>
      <c r="H976" s="1"/>
      <c r="I976" s="1"/>
      <c r="J976" s="1"/>
      <c r="K976" s="1"/>
      <c r="L976" s="1"/>
      <c r="M976" s="1"/>
      <c r="N976" s="1"/>
      <c r="O976" s="1"/>
      <c r="P976" s="1"/>
      <c r="Q976" s="1"/>
      <c r="R976" s="1"/>
      <c r="S976" s="1"/>
      <c r="T976" s="1"/>
      <c r="U976" s="1"/>
    </row>
    <row r="977" ht="15.75" customHeight="1" spans="1:21">
      <c r="A977" s="1"/>
      <c r="B977" s="1"/>
      <c r="C977" s="1"/>
      <c r="D977" s="1"/>
      <c r="E977" s="1"/>
      <c r="F977" s="1"/>
      <c r="G977" s="1"/>
      <c r="H977" s="1"/>
      <c r="I977" s="1"/>
      <c r="J977" s="1"/>
      <c r="K977" s="1"/>
      <c r="L977" s="1"/>
      <c r="M977" s="1"/>
      <c r="N977" s="1"/>
      <c r="O977" s="1"/>
      <c r="P977" s="1"/>
      <c r="Q977" s="1"/>
      <c r="R977" s="1"/>
      <c r="S977" s="1"/>
      <c r="T977" s="1"/>
      <c r="U977" s="1"/>
    </row>
    <row r="978" ht="15.75" customHeight="1" spans="1:21">
      <c r="A978" s="1"/>
      <c r="B978" s="1"/>
      <c r="C978" s="1"/>
      <c r="D978" s="1"/>
      <c r="E978" s="1"/>
      <c r="F978" s="1"/>
      <c r="G978" s="1"/>
      <c r="H978" s="1"/>
      <c r="I978" s="1"/>
      <c r="J978" s="1"/>
      <c r="K978" s="1"/>
      <c r="L978" s="1"/>
      <c r="M978" s="1"/>
      <c r="N978" s="1"/>
      <c r="O978" s="1"/>
      <c r="P978" s="1"/>
      <c r="Q978" s="1"/>
      <c r="R978" s="1"/>
      <c r="S978" s="1"/>
      <c r="T978" s="1"/>
      <c r="U978" s="1"/>
    </row>
    <row r="979" ht="15.75" customHeight="1" spans="1:21">
      <c r="A979" s="1"/>
      <c r="B979" s="1"/>
      <c r="C979" s="1"/>
      <c r="D979" s="1"/>
      <c r="E979" s="1"/>
      <c r="F979" s="1"/>
      <c r="G979" s="1"/>
      <c r="H979" s="1"/>
      <c r="I979" s="1"/>
      <c r="J979" s="1"/>
      <c r="K979" s="1"/>
      <c r="L979" s="1"/>
      <c r="M979" s="1"/>
      <c r="N979" s="1"/>
      <c r="O979" s="1"/>
      <c r="P979" s="1"/>
      <c r="Q979" s="1"/>
      <c r="R979" s="1"/>
      <c r="S979" s="1"/>
      <c r="T979" s="1"/>
      <c r="U979" s="1"/>
    </row>
    <row r="980" ht="15.75" customHeight="1" spans="1:21">
      <c r="A980" s="1"/>
      <c r="B980" s="1"/>
      <c r="C980" s="1"/>
      <c r="D980" s="1"/>
      <c r="E980" s="1"/>
      <c r="F980" s="1"/>
      <c r="G980" s="1"/>
      <c r="H980" s="1"/>
      <c r="I980" s="1"/>
      <c r="J980" s="1"/>
      <c r="K980" s="1"/>
      <c r="L980" s="1"/>
      <c r="M980" s="1"/>
      <c r="N980" s="1"/>
      <c r="O980" s="1"/>
      <c r="P980" s="1"/>
      <c r="Q980" s="1"/>
      <c r="R980" s="1"/>
      <c r="S980" s="1"/>
      <c r="T980" s="1"/>
      <c r="U980" s="1"/>
    </row>
    <row r="981" ht="15.75" customHeight="1" spans="1:21">
      <c r="A981" s="1"/>
      <c r="B981" s="1"/>
      <c r="C981" s="1"/>
      <c r="D981" s="1"/>
      <c r="E981" s="1"/>
      <c r="F981" s="1"/>
      <c r="G981" s="1"/>
      <c r="H981" s="1"/>
      <c r="I981" s="1"/>
      <c r="J981" s="1"/>
      <c r="K981" s="1"/>
      <c r="L981" s="1"/>
      <c r="M981" s="1"/>
      <c r="N981" s="1"/>
      <c r="O981" s="1"/>
      <c r="P981" s="1"/>
      <c r="Q981" s="1"/>
      <c r="R981" s="1"/>
      <c r="S981" s="1"/>
      <c r="T981" s="1"/>
      <c r="U981" s="1"/>
    </row>
    <row r="982" ht="15.75" customHeight="1" spans="1:21">
      <c r="A982" s="1"/>
      <c r="B982" s="1"/>
      <c r="C982" s="1"/>
      <c r="D982" s="1"/>
      <c r="E982" s="1"/>
      <c r="F982" s="1"/>
      <c r="G982" s="1"/>
      <c r="H982" s="1"/>
      <c r="I982" s="1"/>
      <c r="J982" s="1"/>
      <c r="K982" s="1"/>
      <c r="L982" s="1"/>
      <c r="M982" s="1"/>
      <c r="N982" s="1"/>
      <c r="O982" s="1"/>
      <c r="P982" s="1"/>
      <c r="Q982" s="1"/>
      <c r="R982" s="1"/>
      <c r="S982" s="1"/>
      <c r="T982" s="1"/>
      <c r="U982" s="1"/>
    </row>
    <row r="983" ht="15.75" customHeight="1" spans="1:21">
      <c r="A983" s="1"/>
      <c r="B983" s="1"/>
      <c r="C983" s="1"/>
      <c r="D983" s="1"/>
      <c r="E983" s="1"/>
      <c r="F983" s="1"/>
      <c r="G983" s="1"/>
      <c r="H983" s="1"/>
      <c r="I983" s="1"/>
      <c r="J983" s="1"/>
      <c r="K983" s="1"/>
      <c r="L983" s="1"/>
      <c r="M983" s="1"/>
      <c r="N983" s="1"/>
      <c r="O983" s="1"/>
      <c r="P983" s="1"/>
      <c r="Q983" s="1"/>
      <c r="R983" s="1"/>
      <c r="S983" s="1"/>
      <c r="T983" s="1"/>
      <c r="U983" s="1"/>
    </row>
    <row r="984" ht="15.75" customHeight="1" spans="1:21">
      <c r="A984" s="1"/>
      <c r="B984" s="1"/>
      <c r="C984" s="1"/>
      <c r="D984" s="1"/>
      <c r="E984" s="1"/>
      <c r="F984" s="1"/>
      <c r="G984" s="1"/>
      <c r="H984" s="1"/>
      <c r="I984" s="1"/>
      <c r="J984" s="1"/>
      <c r="K984" s="1"/>
      <c r="L984" s="1"/>
      <c r="M984" s="1"/>
      <c r="N984" s="1"/>
      <c r="O984" s="1"/>
      <c r="P984" s="1"/>
      <c r="Q984" s="1"/>
      <c r="R984" s="1"/>
      <c r="S984" s="1"/>
      <c r="T984" s="1"/>
      <c r="U984" s="1"/>
    </row>
    <row r="985" ht="15.75" customHeight="1" spans="1:21">
      <c r="A985" s="1"/>
      <c r="B985" s="1"/>
      <c r="C985" s="1"/>
      <c r="D985" s="1"/>
      <c r="E985" s="1"/>
      <c r="F985" s="1"/>
      <c r="G985" s="1"/>
      <c r="H985" s="1"/>
      <c r="I985" s="1"/>
      <c r="J985" s="1"/>
      <c r="K985" s="1"/>
      <c r="L985" s="1"/>
      <c r="M985" s="1"/>
      <c r="N985" s="1"/>
      <c r="O985" s="1"/>
      <c r="P985" s="1"/>
      <c r="Q985" s="1"/>
      <c r="R985" s="1"/>
      <c r="S985" s="1"/>
      <c r="T985" s="1"/>
      <c r="U985" s="1"/>
    </row>
    <row r="986" ht="15.75" customHeight="1" spans="1:21">
      <c r="A986" s="1"/>
      <c r="B986" s="1"/>
      <c r="C986" s="1"/>
      <c r="D986" s="1"/>
      <c r="E986" s="1"/>
      <c r="F986" s="1"/>
      <c r="G986" s="1"/>
      <c r="H986" s="1"/>
      <c r="I986" s="1"/>
      <c r="J986" s="1"/>
      <c r="K986" s="1"/>
      <c r="L986" s="1"/>
      <c r="M986" s="1"/>
      <c r="N986" s="1"/>
      <c r="O986" s="1"/>
      <c r="P986" s="1"/>
      <c r="Q986" s="1"/>
      <c r="R986" s="1"/>
      <c r="S986" s="1"/>
      <c r="T986" s="1"/>
      <c r="U986" s="1"/>
    </row>
    <row r="987" ht="15.75" customHeight="1" spans="1:21">
      <c r="A987" s="1"/>
      <c r="B987" s="1"/>
      <c r="C987" s="1"/>
      <c r="D987" s="1"/>
      <c r="E987" s="1"/>
      <c r="F987" s="1"/>
      <c r="G987" s="1"/>
      <c r="H987" s="1"/>
      <c r="I987" s="1"/>
      <c r="J987" s="1"/>
      <c r="K987" s="1"/>
      <c r="L987" s="1"/>
      <c r="M987" s="1"/>
      <c r="N987" s="1"/>
      <c r="O987" s="1"/>
      <c r="P987" s="1"/>
      <c r="Q987" s="1"/>
      <c r="R987" s="1"/>
      <c r="S987" s="1"/>
      <c r="T987" s="1"/>
      <c r="U987" s="1"/>
    </row>
    <row r="988" ht="15.75" customHeight="1" spans="1:21">
      <c r="A988" s="1"/>
      <c r="B988" s="1"/>
      <c r="C988" s="1"/>
      <c r="D988" s="1"/>
      <c r="E988" s="1"/>
      <c r="F988" s="1"/>
      <c r="G988" s="1"/>
      <c r="H988" s="1"/>
      <c r="I988" s="1"/>
      <c r="J988" s="1"/>
      <c r="K988" s="1"/>
      <c r="L988" s="1"/>
      <c r="M988" s="1"/>
      <c r="N988" s="1"/>
      <c r="O988" s="1"/>
      <c r="P988" s="1"/>
      <c r="Q988" s="1"/>
      <c r="R988" s="1"/>
      <c r="S988" s="1"/>
      <c r="T988" s="1"/>
      <c r="U988" s="1"/>
    </row>
    <row r="989" ht="15.75" customHeight="1" spans="1:21">
      <c r="A989" s="1"/>
      <c r="B989" s="1"/>
      <c r="C989" s="1"/>
      <c r="D989" s="1"/>
      <c r="E989" s="1"/>
      <c r="F989" s="1"/>
      <c r="G989" s="1"/>
      <c r="H989" s="1"/>
      <c r="I989" s="1"/>
      <c r="J989" s="1"/>
      <c r="K989" s="1"/>
      <c r="L989" s="1"/>
      <c r="M989" s="1"/>
      <c r="N989" s="1"/>
      <c r="O989" s="1"/>
      <c r="P989" s="1"/>
      <c r="Q989" s="1"/>
      <c r="R989" s="1"/>
      <c r="S989" s="1"/>
      <c r="T989" s="1"/>
      <c r="U989" s="1"/>
    </row>
    <row r="990" ht="15.75" customHeight="1" spans="1:21">
      <c r="A990" s="1"/>
      <c r="B990" s="1"/>
      <c r="C990" s="1"/>
      <c r="D990" s="1"/>
      <c r="E990" s="1"/>
      <c r="F990" s="1"/>
      <c r="G990" s="1"/>
      <c r="H990" s="1"/>
      <c r="I990" s="1"/>
      <c r="J990" s="1"/>
      <c r="K990" s="1"/>
      <c r="L990" s="1"/>
      <c r="M990" s="1"/>
      <c r="N990" s="1"/>
      <c r="O990" s="1"/>
      <c r="P990" s="1"/>
      <c r="Q990" s="1"/>
      <c r="R990" s="1"/>
      <c r="S990" s="1"/>
      <c r="T990" s="1"/>
      <c r="U990" s="1"/>
    </row>
    <row r="991" ht="15.75" customHeight="1" spans="1:21">
      <c r="A991" s="1"/>
      <c r="B991" s="1"/>
      <c r="C991" s="1"/>
      <c r="D991" s="1"/>
      <c r="E991" s="1"/>
      <c r="F991" s="1"/>
      <c r="G991" s="1"/>
      <c r="H991" s="1"/>
      <c r="I991" s="1"/>
      <c r="J991" s="1"/>
      <c r="K991" s="1"/>
      <c r="L991" s="1"/>
      <c r="M991" s="1"/>
      <c r="N991" s="1"/>
      <c r="O991" s="1"/>
      <c r="P991" s="1"/>
      <c r="Q991" s="1"/>
      <c r="R991" s="1"/>
      <c r="S991" s="1"/>
      <c r="T991" s="1"/>
      <c r="U991" s="1"/>
    </row>
    <row r="992" ht="15.75" customHeight="1" spans="1:21">
      <c r="A992" s="1"/>
      <c r="B992" s="1"/>
      <c r="C992" s="1"/>
      <c r="D992" s="1"/>
      <c r="E992" s="1"/>
      <c r="F992" s="1"/>
      <c r="G992" s="1"/>
      <c r="H992" s="1"/>
      <c r="I992" s="1"/>
      <c r="J992" s="1"/>
      <c r="K992" s="1"/>
      <c r="L992" s="1"/>
      <c r="M992" s="1"/>
      <c r="N992" s="1"/>
      <c r="O992" s="1"/>
      <c r="P992" s="1"/>
      <c r="Q992" s="1"/>
      <c r="R992" s="1"/>
      <c r="S992" s="1"/>
      <c r="T992" s="1"/>
      <c r="U992" s="1"/>
    </row>
    <row r="993" ht="15.75" customHeight="1" spans="1:21">
      <c r="A993" s="1"/>
      <c r="B993" s="1"/>
      <c r="C993" s="1"/>
      <c r="D993" s="1"/>
      <c r="E993" s="1"/>
      <c r="F993" s="1"/>
      <c r="G993" s="1"/>
      <c r="H993" s="1"/>
      <c r="I993" s="1"/>
      <c r="J993" s="1"/>
      <c r="K993" s="1"/>
      <c r="L993" s="1"/>
      <c r="M993" s="1"/>
      <c r="N993" s="1"/>
      <c r="O993" s="1"/>
      <c r="P993" s="1"/>
      <c r="Q993" s="1"/>
      <c r="R993" s="1"/>
      <c r="S993" s="1"/>
      <c r="T993" s="1"/>
      <c r="U993" s="1"/>
    </row>
    <row r="994" ht="15.75" customHeight="1" spans="1:21">
      <c r="A994" s="1"/>
      <c r="B994" s="1"/>
      <c r="C994" s="1"/>
      <c r="D994" s="1"/>
      <c r="E994" s="1"/>
      <c r="F994" s="1"/>
      <c r="G994" s="1"/>
      <c r="H994" s="1"/>
      <c r="I994" s="1"/>
      <c r="J994" s="1"/>
      <c r="K994" s="1"/>
      <c r="L994" s="1"/>
      <c r="M994" s="1"/>
      <c r="N994" s="1"/>
      <c r="O994" s="1"/>
      <c r="P994" s="1"/>
      <c r="Q994" s="1"/>
      <c r="R994" s="1"/>
      <c r="S994" s="1"/>
      <c r="T994" s="1"/>
      <c r="U994" s="1"/>
    </row>
    <row r="995" ht="15.75" customHeight="1" spans="1:21">
      <c r="A995" s="1"/>
      <c r="B995" s="1"/>
      <c r="C995" s="1"/>
      <c r="D995" s="1"/>
      <c r="E995" s="1"/>
      <c r="F995" s="1"/>
      <c r="G995" s="1"/>
      <c r="H995" s="1"/>
      <c r="I995" s="1"/>
      <c r="J995" s="1"/>
      <c r="K995" s="1"/>
      <c r="L995" s="1"/>
      <c r="M995" s="1"/>
      <c r="N995" s="1"/>
      <c r="O995" s="1"/>
      <c r="P995" s="1"/>
      <c r="Q995" s="1"/>
      <c r="R995" s="1"/>
      <c r="S995" s="1"/>
      <c r="T995" s="1"/>
      <c r="U995" s="1"/>
    </row>
    <row r="996" ht="15.75" customHeight="1" spans="1:21">
      <c r="A996" s="1"/>
      <c r="B996" s="1"/>
      <c r="C996" s="1"/>
      <c r="D996" s="1"/>
      <c r="E996" s="1"/>
      <c r="F996" s="1"/>
      <c r="G996" s="1"/>
      <c r="H996" s="1"/>
      <c r="I996" s="1"/>
      <c r="J996" s="1"/>
      <c r="K996" s="1"/>
      <c r="L996" s="1"/>
      <c r="M996" s="1"/>
      <c r="N996" s="1"/>
      <c r="O996" s="1"/>
      <c r="P996" s="1"/>
      <c r="Q996" s="1"/>
      <c r="R996" s="1"/>
      <c r="S996" s="1"/>
      <c r="T996" s="1"/>
      <c r="U996" s="1"/>
    </row>
    <row r="997" ht="15.75" customHeight="1" spans="1:21">
      <c r="A997" s="1"/>
      <c r="B997" s="1"/>
      <c r="C997" s="1"/>
      <c r="D997" s="1"/>
      <c r="E997" s="1"/>
      <c r="F997" s="1"/>
      <c r="G997" s="1"/>
      <c r="H997" s="1"/>
      <c r="I997" s="1"/>
      <c r="J997" s="1"/>
      <c r="K997" s="1"/>
      <c r="L997" s="1"/>
      <c r="M997" s="1"/>
      <c r="N997" s="1"/>
      <c r="O997" s="1"/>
      <c r="P997" s="1"/>
      <c r="Q997" s="1"/>
      <c r="R997" s="1"/>
      <c r="S997" s="1"/>
      <c r="T997" s="1"/>
      <c r="U997" s="1"/>
    </row>
    <row r="998" ht="15.75" customHeight="1" spans="1:21">
      <c r="A998" s="1"/>
      <c r="B998" s="1"/>
      <c r="C998" s="1"/>
      <c r="D998" s="1"/>
      <c r="E998" s="1"/>
      <c r="F998" s="1"/>
      <c r="G998" s="1"/>
      <c r="H998" s="1"/>
      <c r="I998" s="1"/>
      <c r="J998" s="1"/>
      <c r="K998" s="1"/>
      <c r="L998" s="1"/>
      <c r="M998" s="1"/>
      <c r="N998" s="1"/>
      <c r="O998" s="1"/>
      <c r="P998" s="1"/>
      <c r="Q998" s="1"/>
      <c r="R998" s="1"/>
      <c r="S998" s="1"/>
      <c r="T998" s="1"/>
      <c r="U998" s="1"/>
    </row>
    <row r="999" ht="15.75" customHeight="1" spans="1:21">
      <c r="A999" s="1"/>
      <c r="B999" s="1"/>
      <c r="C999" s="1"/>
      <c r="D999" s="1"/>
      <c r="E999" s="1"/>
      <c r="F999" s="1"/>
      <c r="G999" s="1"/>
      <c r="H999" s="1"/>
      <c r="I999" s="1"/>
      <c r="J999" s="1"/>
      <c r="K999" s="1"/>
      <c r="L999" s="1"/>
      <c r="M999" s="1"/>
      <c r="N999" s="1"/>
      <c r="O999" s="1"/>
      <c r="P999" s="1"/>
      <c r="Q999" s="1"/>
      <c r="R999" s="1"/>
      <c r="S999" s="1"/>
      <c r="T999" s="1"/>
      <c r="U999" s="1"/>
    </row>
    <row r="1000" ht="15.75" customHeight="1" spans="1:21">
      <c r="A1000" s="1"/>
      <c r="B1000" s="1"/>
      <c r="C1000" s="1"/>
      <c r="D1000" s="1"/>
      <c r="E1000" s="1"/>
      <c r="F1000" s="1"/>
      <c r="G1000" s="1"/>
      <c r="H1000" s="1"/>
      <c r="I1000" s="1"/>
      <c r="J1000" s="1"/>
      <c r="K1000" s="1"/>
      <c r="L1000" s="1"/>
      <c r="M1000" s="1"/>
      <c r="N1000" s="1"/>
      <c r="O1000" s="1"/>
      <c r="P1000" s="1"/>
      <c r="Q1000" s="1"/>
      <c r="R1000" s="1"/>
      <c r="S1000" s="1"/>
      <c r="T1000" s="1"/>
      <c r="U1000" s="1"/>
    </row>
  </sheetData>
  <pageMargins left="0.7" right="0.7" top="0.75" bottom="0.75" header="0" footer="0"/>
  <pageSetup paperSize="1"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EF2CB"/>
  </sheetPr>
  <dimension ref="A1:DI247"/>
  <sheetViews>
    <sheetView topLeftCell="AL1" workbookViewId="0">
      <selection activeCell="AO1" sqref="AO$1:AO$1048576"/>
    </sheetView>
  </sheetViews>
  <sheetFormatPr defaultColWidth="14.4272727272727" defaultRowHeight="15" customHeight="1"/>
  <cols>
    <col min="1" max="1" width="15.2818181818182" customWidth="1"/>
    <col min="2" max="2" width="24.2818181818182" customWidth="1"/>
    <col min="3" max="3" width="27" customWidth="1"/>
    <col min="4" max="4" width="12.7090909090909" customWidth="1"/>
    <col min="5" max="5" width="24.2818181818182" customWidth="1"/>
    <col min="6" max="6" width="73.8545454545455" customWidth="1"/>
    <col min="7" max="7" width="15.5727272727273" customWidth="1"/>
    <col min="8" max="8" width="26.8545454545455" customWidth="1"/>
    <col min="9" max="9" width="19.8545454545455" customWidth="1"/>
    <col min="10" max="10" width="14.8545454545455" customWidth="1"/>
    <col min="11" max="11" width="30" customWidth="1"/>
    <col min="12" max="12" width="21.4272727272727" customWidth="1"/>
    <col min="13" max="13" width="17.8545454545455" customWidth="1"/>
    <col min="14" max="14" width="19.2818181818182" customWidth="1"/>
    <col min="15" max="15" width="14.5727272727273" customWidth="1"/>
    <col min="16" max="16" width="16.4272727272727" customWidth="1"/>
    <col min="17" max="17" width="10.7090909090909" customWidth="1"/>
    <col min="18" max="18" width="17.1363636363636" customWidth="1"/>
    <col min="19" max="19" width="40.7090909090909" customWidth="1"/>
    <col min="20" max="20" width="67.1363636363636" customWidth="1"/>
    <col min="21" max="21" width="20.1363636363636" customWidth="1"/>
    <col min="22" max="22" width="18.2818181818182" customWidth="1"/>
    <col min="23" max="23" width="14.7090909090909" customWidth="1"/>
    <col min="24" max="24" width="17.2818181818182" customWidth="1"/>
    <col min="25" max="25" width="15.4272727272727" customWidth="1"/>
    <col min="26" max="26" width="17.4272727272727" customWidth="1"/>
    <col min="27" max="27" width="11.7090909090909" customWidth="1"/>
    <col min="28" max="28" width="17.8545454545455" customWidth="1"/>
    <col min="29" max="29" width="23" customWidth="1"/>
    <col min="30" max="30" width="23.8545454545455" customWidth="1"/>
    <col min="31" max="31" width="24.1363636363636" customWidth="1"/>
    <col min="32" max="32" width="68.7090909090909" customWidth="1"/>
    <col min="33" max="33" width="33" customWidth="1"/>
    <col min="34" max="34" width="19.4272727272727" customWidth="1"/>
    <col min="35" max="35" width="20.7090909090909" customWidth="1"/>
    <col min="36" max="36" width="21" customWidth="1"/>
    <col min="37" max="37" width="50.8545454545455" customWidth="1"/>
    <col min="38" max="39" width="24.2818181818182" customWidth="1"/>
    <col min="40" max="40" width="51" customWidth="1"/>
    <col min="41" max="42" width="24.2818181818182" customWidth="1"/>
    <col min="43" max="43" width="19.5727272727273" customWidth="1"/>
    <col min="44" max="44" width="25.1363636363636" customWidth="1"/>
    <col min="45" max="45" width="55.4272727272727" customWidth="1"/>
    <col min="46" max="46" width="24.2818181818182" customWidth="1"/>
    <col min="47" max="47" width="25.4272727272727" customWidth="1"/>
    <col min="48" max="48" width="19.1363636363636" customWidth="1"/>
    <col min="49" max="49" width="30" customWidth="1"/>
  </cols>
  <sheetData>
    <row r="1" ht="14.5" spans="1:11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ht="14.5" spans="1:11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row>
    <row r="3" ht="14.5" spans="1:113">
      <c r="A3" s="31" t="s">
        <v>1</v>
      </c>
      <c r="B3" s="31" t="s">
        <v>617</v>
      </c>
      <c r="C3" s="31" t="s">
        <v>618</v>
      </c>
      <c r="D3" s="31" t="s">
        <v>619</v>
      </c>
      <c r="E3" s="31" t="s">
        <v>620</v>
      </c>
      <c r="F3" s="31" t="s">
        <v>622</v>
      </c>
      <c r="G3" s="31" t="s">
        <v>623</v>
      </c>
      <c r="H3" s="31" t="s">
        <v>625</v>
      </c>
      <c r="I3" s="31" t="s">
        <v>626</v>
      </c>
      <c r="J3" s="31" t="s">
        <v>627</v>
      </c>
      <c r="K3" s="31" t="s">
        <v>628</v>
      </c>
      <c r="L3" s="31" t="s">
        <v>629</v>
      </c>
      <c r="M3" s="31" t="s">
        <v>631</v>
      </c>
      <c r="N3" s="31" t="s">
        <v>632</v>
      </c>
      <c r="O3" s="31" t="s">
        <v>633</v>
      </c>
      <c r="P3" s="31" t="s">
        <v>634</v>
      </c>
      <c r="Q3" s="31" t="s">
        <v>635</v>
      </c>
      <c r="R3" s="31" t="s">
        <v>636</v>
      </c>
      <c r="S3" s="31" t="s">
        <v>637</v>
      </c>
      <c r="T3" s="31" t="s">
        <v>638</v>
      </c>
      <c r="U3" s="31" t="s">
        <v>642</v>
      </c>
      <c r="V3" s="31" t="s">
        <v>643</v>
      </c>
      <c r="W3" s="31" t="s">
        <v>644</v>
      </c>
      <c r="X3" s="31" t="s">
        <v>645</v>
      </c>
      <c r="Y3" s="31" t="s">
        <v>646</v>
      </c>
      <c r="Z3" s="31" t="s">
        <v>647</v>
      </c>
      <c r="AA3" s="31" t="s">
        <v>648</v>
      </c>
      <c r="AB3" s="31" t="s">
        <v>649</v>
      </c>
      <c r="AC3" s="31" t="s">
        <v>653</v>
      </c>
      <c r="AD3" s="31" t="s">
        <v>654</v>
      </c>
      <c r="AE3" s="31" t="s">
        <v>655</v>
      </c>
      <c r="AF3" s="31" t="s">
        <v>656</v>
      </c>
      <c r="AG3" s="31" t="s">
        <v>658</v>
      </c>
      <c r="AH3" s="31" t="s">
        <v>660</v>
      </c>
      <c r="AI3" s="31" t="s">
        <v>662</v>
      </c>
      <c r="AJ3" s="31" t="s">
        <v>663</v>
      </c>
      <c r="AK3" s="31" t="s">
        <v>4057</v>
      </c>
      <c r="AL3" s="31" t="s">
        <v>666</v>
      </c>
      <c r="AM3" s="31" t="s">
        <v>667</v>
      </c>
      <c r="AN3" s="31" t="s">
        <v>668</v>
      </c>
      <c r="AO3" s="31" t="s">
        <v>670</v>
      </c>
      <c r="AP3" s="31" t="s">
        <v>671</v>
      </c>
      <c r="AQ3" s="31" t="s">
        <v>153</v>
      </c>
      <c r="AR3" s="31" t="s">
        <v>154</v>
      </c>
      <c r="AS3" s="31" t="s">
        <v>155</v>
      </c>
      <c r="AT3" s="31" t="s">
        <v>156</v>
      </c>
      <c r="AU3" s="31" t="s">
        <v>157</v>
      </c>
      <c r="AV3" s="31" t="s">
        <v>69</v>
      </c>
      <c r="AW3" s="33" t="s">
        <v>70</v>
      </c>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row>
    <row r="4" ht="14.5" spans="1:113">
      <c r="A4" s="31" t="s">
        <v>1579</v>
      </c>
      <c r="B4" s="31" t="s">
        <v>356</v>
      </c>
      <c r="C4" s="35">
        <v>29463</v>
      </c>
      <c r="D4" s="31" t="s">
        <v>1090</v>
      </c>
      <c r="E4" s="31" t="s">
        <v>529</v>
      </c>
      <c r="F4" s="31" t="s">
        <v>1091</v>
      </c>
      <c r="G4" s="31" t="s">
        <v>1060</v>
      </c>
      <c r="H4" s="31" t="s">
        <v>353</v>
      </c>
      <c r="I4" s="31" t="s">
        <v>400</v>
      </c>
      <c r="J4" s="31" t="s">
        <v>1050</v>
      </c>
      <c r="K4" s="31" t="s">
        <v>1413</v>
      </c>
      <c r="L4" s="31" t="s">
        <v>353</v>
      </c>
      <c r="M4" s="31" t="s">
        <v>531</v>
      </c>
      <c r="N4" s="31" t="s">
        <v>4050</v>
      </c>
      <c r="O4" s="35">
        <v>45441</v>
      </c>
      <c r="P4" s="31" t="s">
        <v>4048</v>
      </c>
      <c r="Q4" s="31" t="s">
        <v>4048</v>
      </c>
      <c r="R4" s="31" t="s">
        <v>4048</v>
      </c>
      <c r="S4" s="31" t="s">
        <v>1142</v>
      </c>
      <c r="T4" s="31" t="s">
        <v>1106</v>
      </c>
      <c r="U4" s="31" t="s">
        <v>356</v>
      </c>
      <c r="V4" s="31" t="s">
        <v>1582</v>
      </c>
      <c r="W4" s="31" t="s">
        <v>4052</v>
      </c>
      <c r="X4" s="31" t="s">
        <v>1435</v>
      </c>
      <c r="Y4" s="31">
        <v>2007</v>
      </c>
      <c r="Z4" s="31" t="s">
        <v>1203</v>
      </c>
      <c r="AA4" s="31" t="s">
        <v>505</v>
      </c>
      <c r="AB4" s="31">
        <v>160</v>
      </c>
      <c r="AC4" s="31" t="s">
        <v>1060</v>
      </c>
      <c r="AD4" s="31" t="s">
        <v>1066</v>
      </c>
      <c r="AE4" s="31" t="s">
        <v>1583</v>
      </c>
      <c r="AF4" s="31">
        <v>50</v>
      </c>
      <c r="AG4" s="31" t="s">
        <v>353</v>
      </c>
      <c r="AH4" s="31" t="s">
        <v>353</v>
      </c>
      <c r="AI4" s="31" t="s">
        <v>1114</v>
      </c>
      <c r="AJ4" s="35">
        <v>44874</v>
      </c>
      <c r="AK4" s="31" t="s">
        <v>353</v>
      </c>
      <c r="AL4" s="31" t="s">
        <v>1407</v>
      </c>
      <c r="AM4" s="31">
        <v>44927</v>
      </c>
      <c r="AN4" s="31" t="s">
        <v>353</v>
      </c>
      <c r="AO4" s="31" t="s">
        <v>1407</v>
      </c>
      <c r="AP4" s="31">
        <v>44927</v>
      </c>
      <c r="AQ4" s="31" t="s">
        <v>403</v>
      </c>
      <c r="AR4" s="31" t="s">
        <v>404</v>
      </c>
      <c r="AS4" s="31" t="s">
        <v>4058</v>
      </c>
      <c r="AT4" s="31" t="s">
        <v>407</v>
      </c>
      <c r="AU4" s="31" t="s">
        <v>4051</v>
      </c>
      <c r="AV4" s="31" t="s">
        <v>1584</v>
      </c>
      <c r="AW4" s="33" t="s">
        <v>409</v>
      </c>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row>
    <row r="5" ht="14.5" spans="1:113">
      <c r="A5" s="31" t="s">
        <v>1548</v>
      </c>
      <c r="B5" s="31" t="s">
        <v>356</v>
      </c>
      <c r="C5" s="35">
        <v>28703</v>
      </c>
      <c r="D5" s="31" t="s">
        <v>1090</v>
      </c>
      <c r="E5" s="31" t="s">
        <v>529</v>
      </c>
      <c r="F5" s="31" t="s">
        <v>4048</v>
      </c>
      <c r="G5" s="31" t="s">
        <v>1060</v>
      </c>
      <c r="H5" s="31" t="s">
        <v>1413</v>
      </c>
      <c r="I5" s="31" t="s">
        <v>4052</v>
      </c>
      <c r="J5" s="31" t="s">
        <v>1050</v>
      </c>
      <c r="K5" s="31" t="s">
        <v>1413</v>
      </c>
      <c r="L5" s="31" t="s">
        <v>353</v>
      </c>
      <c r="M5" s="31" t="s">
        <v>508</v>
      </c>
      <c r="N5" s="31" t="s">
        <v>4050</v>
      </c>
      <c r="O5" s="31" t="s">
        <v>4059</v>
      </c>
      <c r="P5" s="31" t="s">
        <v>4048</v>
      </c>
      <c r="Q5" s="31" t="s">
        <v>4048</v>
      </c>
      <c r="R5" s="31" t="s">
        <v>4048</v>
      </c>
      <c r="S5" s="31" t="s">
        <v>4048</v>
      </c>
      <c r="T5" s="31" t="s">
        <v>4048</v>
      </c>
      <c r="U5" s="31" t="s">
        <v>356</v>
      </c>
      <c r="V5" s="31" t="s">
        <v>1550</v>
      </c>
      <c r="W5" s="31" t="s">
        <v>1551</v>
      </c>
      <c r="X5" s="31" t="s">
        <v>1177</v>
      </c>
      <c r="Y5" s="31">
        <v>2020</v>
      </c>
      <c r="Z5" s="31" t="s">
        <v>1260</v>
      </c>
      <c r="AA5" s="31">
        <v>2262</v>
      </c>
      <c r="AB5" s="31" t="s">
        <v>505</v>
      </c>
      <c r="AC5" s="31" t="s">
        <v>1552</v>
      </c>
      <c r="AD5" s="31" t="s">
        <v>1066</v>
      </c>
      <c r="AE5" s="31" t="s">
        <v>1553</v>
      </c>
      <c r="AF5" s="31">
        <v>0</v>
      </c>
      <c r="AG5" s="31" t="s">
        <v>353</v>
      </c>
      <c r="AH5" s="31" t="s">
        <v>353</v>
      </c>
      <c r="AI5" s="31" t="s">
        <v>1334</v>
      </c>
      <c r="AJ5" s="35">
        <v>44636</v>
      </c>
      <c r="AK5" s="31" t="s">
        <v>399</v>
      </c>
      <c r="AL5" s="31" t="s">
        <v>4052</v>
      </c>
      <c r="AM5" s="31" t="s">
        <v>4051</v>
      </c>
      <c r="AN5" s="31" t="s">
        <v>399</v>
      </c>
      <c r="AO5" s="31" t="s">
        <v>4060</v>
      </c>
      <c r="AP5" s="31" t="s">
        <v>4050</v>
      </c>
      <c r="AQ5" s="31" t="s">
        <v>4061</v>
      </c>
      <c r="AR5" s="31" t="s">
        <v>404</v>
      </c>
      <c r="AS5" s="31" t="s">
        <v>4062</v>
      </c>
      <c r="AT5" s="31" t="s">
        <v>333</v>
      </c>
      <c r="AU5" s="31" t="s">
        <v>4051</v>
      </c>
      <c r="AV5" s="31" t="s">
        <v>1554</v>
      </c>
      <c r="AW5" s="33" t="s">
        <v>4063</v>
      </c>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row>
    <row r="6" ht="14.5" spans="1:113">
      <c r="A6" s="31" t="s">
        <v>1619</v>
      </c>
      <c r="B6" s="31" t="s">
        <v>356</v>
      </c>
      <c r="C6" s="35">
        <v>32886</v>
      </c>
      <c r="D6" s="31" t="s">
        <v>1090</v>
      </c>
      <c r="E6" s="31" t="s">
        <v>529</v>
      </c>
      <c r="F6" s="31" t="s">
        <v>1091</v>
      </c>
      <c r="G6" s="31" t="s">
        <v>1058</v>
      </c>
      <c r="H6" s="31" t="s">
        <v>1413</v>
      </c>
      <c r="I6" s="31" t="s">
        <v>4052</v>
      </c>
      <c r="J6" s="31" t="s">
        <v>1050</v>
      </c>
      <c r="K6" s="31" t="s">
        <v>1413</v>
      </c>
      <c r="L6" s="31" t="s">
        <v>353</v>
      </c>
      <c r="M6" s="31" t="s">
        <v>520</v>
      </c>
      <c r="N6" s="31" t="s">
        <v>4050</v>
      </c>
      <c r="O6" s="35">
        <v>46189</v>
      </c>
      <c r="P6" s="31" t="s">
        <v>399</v>
      </c>
      <c r="Q6" s="31" t="s">
        <v>353</v>
      </c>
      <c r="R6" s="31" t="s">
        <v>399</v>
      </c>
      <c r="S6" s="31" t="s">
        <v>4048</v>
      </c>
      <c r="T6" s="31" t="s">
        <v>4048</v>
      </c>
      <c r="U6" s="31" t="s">
        <v>356</v>
      </c>
      <c r="V6" s="31" t="s">
        <v>1621</v>
      </c>
      <c r="W6" s="31">
        <v>4300</v>
      </c>
      <c r="X6" s="31" t="s">
        <v>1109</v>
      </c>
      <c r="Y6" s="31">
        <v>2005</v>
      </c>
      <c r="Z6" s="31" t="s">
        <v>4064</v>
      </c>
      <c r="AA6" s="31">
        <v>5850</v>
      </c>
      <c r="AB6" s="31" t="s">
        <v>505</v>
      </c>
      <c r="AC6" s="31" t="s">
        <v>1623</v>
      </c>
      <c r="AD6" s="31" t="s">
        <v>1066</v>
      </c>
      <c r="AE6" s="31" t="s">
        <v>1465</v>
      </c>
      <c r="AF6" s="31">
        <v>1</v>
      </c>
      <c r="AG6" s="31" t="s">
        <v>353</v>
      </c>
      <c r="AH6" s="31" t="s">
        <v>353</v>
      </c>
      <c r="AI6" s="31" t="s">
        <v>1624</v>
      </c>
      <c r="AJ6" s="35">
        <v>44896</v>
      </c>
      <c r="AK6" s="31" t="s">
        <v>399</v>
      </c>
      <c r="AL6" s="31" t="s">
        <v>4052</v>
      </c>
      <c r="AM6" s="31" t="s">
        <v>4051</v>
      </c>
      <c r="AN6" s="31" t="s">
        <v>399</v>
      </c>
      <c r="AO6" s="31" t="s">
        <v>4060</v>
      </c>
      <c r="AP6" s="31" t="s">
        <v>4050</v>
      </c>
      <c r="AQ6" s="31" t="s">
        <v>464</v>
      </c>
      <c r="AR6" s="31" t="s">
        <v>404</v>
      </c>
      <c r="AS6" s="31" t="s">
        <v>4065</v>
      </c>
      <c r="AT6" s="31" t="s">
        <v>333</v>
      </c>
      <c r="AU6" s="31" t="s">
        <v>4051</v>
      </c>
      <c r="AV6" s="31" t="s">
        <v>1625</v>
      </c>
      <c r="AW6" s="33" t="s">
        <v>439</v>
      </c>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row>
    <row r="7" ht="14.5" spans="1:113">
      <c r="A7" s="31" t="s">
        <v>1486</v>
      </c>
      <c r="B7" s="31" t="s">
        <v>356</v>
      </c>
      <c r="C7" s="35">
        <v>30025</v>
      </c>
      <c r="D7" s="31" t="s">
        <v>1090</v>
      </c>
      <c r="E7" s="31" t="s">
        <v>352</v>
      </c>
      <c r="F7" s="31" t="s">
        <v>1319</v>
      </c>
      <c r="G7" s="31" t="s">
        <v>1060</v>
      </c>
      <c r="H7" s="31" t="s">
        <v>1413</v>
      </c>
      <c r="I7" s="31" t="s">
        <v>4052</v>
      </c>
      <c r="J7" s="31" t="s">
        <v>1050</v>
      </c>
      <c r="K7" s="31" t="s">
        <v>1413</v>
      </c>
      <c r="L7" s="31" t="s">
        <v>353</v>
      </c>
      <c r="M7" s="31" t="s">
        <v>401</v>
      </c>
      <c r="N7" s="31" t="s">
        <v>4050</v>
      </c>
      <c r="O7" s="31" t="s">
        <v>4059</v>
      </c>
      <c r="P7" s="31" t="s">
        <v>4048</v>
      </c>
      <c r="Q7" s="31" t="s">
        <v>4048</v>
      </c>
      <c r="R7" s="31" t="s">
        <v>4048</v>
      </c>
      <c r="S7" s="31" t="s">
        <v>4048</v>
      </c>
      <c r="T7" s="31" t="s">
        <v>4048</v>
      </c>
      <c r="U7" s="31" t="s">
        <v>356</v>
      </c>
      <c r="V7" s="31" t="s">
        <v>1492</v>
      </c>
      <c r="W7" s="31" t="s">
        <v>1493</v>
      </c>
      <c r="X7" s="31" t="s">
        <v>1202</v>
      </c>
      <c r="Y7" s="31">
        <v>2017</v>
      </c>
      <c r="Z7" s="31" t="s">
        <v>458</v>
      </c>
      <c r="AA7" s="31" t="s">
        <v>505</v>
      </c>
      <c r="AB7" s="31">
        <v>2</v>
      </c>
      <c r="AC7" s="31" t="s">
        <v>1111</v>
      </c>
      <c r="AD7" s="31" t="s">
        <v>1066</v>
      </c>
      <c r="AE7" s="31" t="s">
        <v>1494</v>
      </c>
      <c r="AF7" s="31">
        <v>0</v>
      </c>
      <c r="AG7" s="31" t="s">
        <v>353</v>
      </c>
      <c r="AH7" s="31" t="s">
        <v>353</v>
      </c>
      <c r="AI7" s="31" t="s">
        <v>1495</v>
      </c>
      <c r="AJ7" s="35">
        <v>44744</v>
      </c>
      <c r="AK7" s="31" t="s">
        <v>399</v>
      </c>
      <c r="AL7" s="31" t="s">
        <v>4052</v>
      </c>
      <c r="AM7" s="31" t="s">
        <v>4051</v>
      </c>
      <c r="AN7" s="31" t="s">
        <v>399</v>
      </c>
      <c r="AO7" s="31" t="s">
        <v>4060</v>
      </c>
      <c r="AP7" s="31" t="s">
        <v>4050</v>
      </c>
      <c r="AQ7" s="31" t="s">
        <v>542</v>
      </c>
      <c r="AR7" s="31" t="s">
        <v>435</v>
      </c>
      <c r="AS7" s="31" t="s">
        <v>4066</v>
      </c>
      <c r="AT7" s="31" t="s">
        <v>4051</v>
      </c>
      <c r="AU7" s="31" t="s">
        <v>4051</v>
      </c>
      <c r="AV7" s="31" t="s">
        <v>1496</v>
      </c>
      <c r="AW7" s="33" t="s">
        <v>4067</v>
      </c>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row>
    <row r="8" ht="14.5" spans="1:113">
      <c r="A8" s="31" t="s">
        <v>4053</v>
      </c>
      <c r="B8" s="31" t="s">
        <v>356</v>
      </c>
      <c r="C8" s="35">
        <v>34061</v>
      </c>
      <c r="D8" s="31" t="s">
        <v>1090</v>
      </c>
      <c r="E8" s="31" t="s">
        <v>529</v>
      </c>
      <c r="F8" s="31" t="s">
        <v>4048</v>
      </c>
      <c r="G8" s="31" t="s">
        <v>1060</v>
      </c>
      <c r="H8" s="31" t="s">
        <v>1413</v>
      </c>
      <c r="I8" s="31" t="s">
        <v>4052</v>
      </c>
      <c r="J8" s="31" t="s">
        <v>1050</v>
      </c>
      <c r="K8" s="31" t="s">
        <v>1413</v>
      </c>
      <c r="L8" s="31" t="s">
        <v>353</v>
      </c>
      <c r="M8" s="31" t="s">
        <v>508</v>
      </c>
      <c r="N8" s="31" t="s">
        <v>4050</v>
      </c>
      <c r="O8" s="31" t="s">
        <v>4059</v>
      </c>
      <c r="P8" s="31" t="s">
        <v>4048</v>
      </c>
      <c r="Q8" s="31" t="s">
        <v>4048</v>
      </c>
      <c r="R8" s="31" t="s">
        <v>4048</v>
      </c>
      <c r="S8" s="31" t="s">
        <v>2778</v>
      </c>
      <c r="T8" s="31" t="s">
        <v>4068</v>
      </c>
      <c r="U8" s="31" t="s">
        <v>356</v>
      </c>
      <c r="V8" s="31" t="s">
        <v>1329</v>
      </c>
      <c r="W8" s="31" t="s">
        <v>2658</v>
      </c>
      <c r="X8" s="31" t="s">
        <v>2027</v>
      </c>
      <c r="Y8" s="31">
        <v>2017</v>
      </c>
      <c r="Z8" s="31" t="s">
        <v>4069</v>
      </c>
      <c r="AA8" s="31" t="s">
        <v>505</v>
      </c>
      <c r="AB8" s="31">
        <v>5</v>
      </c>
      <c r="AC8" s="31" t="s">
        <v>1060</v>
      </c>
      <c r="AD8" s="31" t="s">
        <v>1066</v>
      </c>
      <c r="AE8" s="31" t="s">
        <v>1715</v>
      </c>
      <c r="AF8" s="31">
        <v>0</v>
      </c>
      <c r="AG8" s="31" t="s">
        <v>353</v>
      </c>
      <c r="AH8" s="31" t="s">
        <v>353</v>
      </c>
      <c r="AI8" s="31" t="s">
        <v>1334</v>
      </c>
      <c r="AJ8" s="35">
        <v>44651</v>
      </c>
      <c r="AK8" s="31" t="s">
        <v>353</v>
      </c>
      <c r="AL8" s="31" t="s">
        <v>1114</v>
      </c>
      <c r="AM8" s="31">
        <v>44798</v>
      </c>
      <c r="AN8" s="31" t="s">
        <v>353</v>
      </c>
      <c r="AO8" s="31" t="s">
        <v>1114</v>
      </c>
      <c r="AP8" s="31">
        <v>44798</v>
      </c>
      <c r="AQ8" s="31" t="s">
        <v>357</v>
      </c>
      <c r="AR8" s="31" t="s">
        <v>404</v>
      </c>
      <c r="AS8" s="31" t="s">
        <v>4070</v>
      </c>
      <c r="AT8" s="31" t="s">
        <v>4051</v>
      </c>
      <c r="AU8" s="31" t="s">
        <v>4051</v>
      </c>
      <c r="AV8" s="31" t="s">
        <v>4071</v>
      </c>
      <c r="AW8" s="33" t="s">
        <v>363</v>
      </c>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row>
    <row r="9" ht="14.5" spans="1:113">
      <c r="A9" s="31" t="s">
        <v>1048</v>
      </c>
      <c r="B9" s="31" t="s">
        <v>356</v>
      </c>
      <c r="C9" s="35">
        <v>34809</v>
      </c>
      <c r="D9" s="31" t="s">
        <v>1090</v>
      </c>
      <c r="E9" s="31" t="s">
        <v>529</v>
      </c>
      <c r="F9" s="31" t="s">
        <v>1091</v>
      </c>
      <c r="G9" s="31" t="s">
        <v>1058</v>
      </c>
      <c r="H9" s="31" t="s">
        <v>1413</v>
      </c>
      <c r="I9" s="31" t="s">
        <v>4052</v>
      </c>
      <c r="J9" s="31" t="s">
        <v>1050</v>
      </c>
      <c r="K9" s="31" t="s">
        <v>1413</v>
      </c>
      <c r="L9" s="31" t="s">
        <v>353</v>
      </c>
      <c r="M9" s="31" t="s">
        <v>401</v>
      </c>
      <c r="N9" s="31" t="s">
        <v>1059</v>
      </c>
      <c r="O9" s="31" t="s">
        <v>494</v>
      </c>
      <c r="P9" s="31" t="s">
        <v>494</v>
      </c>
      <c r="Q9" s="31" t="s">
        <v>494</v>
      </c>
      <c r="R9" s="31" t="s">
        <v>494</v>
      </c>
      <c r="S9" s="31" t="s">
        <v>494</v>
      </c>
      <c r="T9" s="31" t="s">
        <v>494</v>
      </c>
      <c r="U9" s="31" t="s">
        <v>356</v>
      </c>
      <c r="V9" s="31" t="s">
        <v>1063</v>
      </c>
      <c r="W9" s="31" t="s">
        <v>1064</v>
      </c>
      <c r="X9" s="31" t="s">
        <v>1065</v>
      </c>
      <c r="Y9" s="31">
        <v>2019</v>
      </c>
      <c r="Z9" s="31" t="s">
        <v>458</v>
      </c>
      <c r="AA9" s="31">
        <v>0</v>
      </c>
      <c r="AB9" s="31">
        <v>2</v>
      </c>
      <c r="AC9" s="31" t="s">
        <v>1058</v>
      </c>
      <c r="AD9" s="31" t="s">
        <v>1066</v>
      </c>
      <c r="AE9" s="31" t="s">
        <v>1067</v>
      </c>
      <c r="AF9" s="31">
        <v>0</v>
      </c>
      <c r="AG9" s="31" t="s">
        <v>353</v>
      </c>
      <c r="AH9" s="31" t="s">
        <v>353</v>
      </c>
      <c r="AI9" s="31" t="s">
        <v>1068</v>
      </c>
      <c r="AJ9" s="35">
        <v>44612</v>
      </c>
      <c r="AK9" s="31" t="s">
        <v>399</v>
      </c>
      <c r="AL9" s="31" t="s">
        <v>4052</v>
      </c>
      <c r="AM9" s="31" t="s">
        <v>4051</v>
      </c>
      <c r="AN9" s="31" t="s">
        <v>399</v>
      </c>
      <c r="AO9" s="31" t="s">
        <v>4060</v>
      </c>
      <c r="AP9" s="31" t="s">
        <v>4050</v>
      </c>
      <c r="AQ9" s="31" t="s">
        <v>542</v>
      </c>
      <c r="AR9" s="31" t="s">
        <v>435</v>
      </c>
      <c r="AS9" s="31" t="s">
        <v>4066</v>
      </c>
      <c r="AT9" s="31" t="s">
        <v>333</v>
      </c>
      <c r="AU9" s="31" t="s">
        <v>4051</v>
      </c>
      <c r="AV9" s="31" t="s">
        <v>1069</v>
      </c>
      <c r="AW9" s="33" t="s">
        <v>4072</v>
      </c>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row>
    <row r="10" ht="14.5" spans="1:113">
      <c r="A10" s="31" t="s">
        <v>1680</v>
      </c>
      <c r="B10" s="31" t="s">
        <v>356</v>
      </c>
      <c r="C10" s="35">
        <v>32780</v>
      </c>
      <c r="D10" s="31" t="s">
        <v>1090</v>
      </c>
      <c r="E10" s="31" t="s">
        <v>352</v>
      </c>
      <c r="F10" s="31" t="s">
        <v>1091</v>
      </c>
      <c r="G10" s="31" t="s">
        <v>1060</v>
      </c>
      <c r="H10" s="31" t="s">
        <v>1413</v>
      </c>
      <c r="I10" s="31" t="s">
        <v>4052</v>
      </c>
      <c r="J10" s="31" t="s">
        <v>1050</v>
      </c>
      <c r="K10" s="31" t="s">
        <v>1413</v>
      </c>
      <c r="L10" s="31" t="s">
        <v>399</v>
      </c>
      <c r="M10" s="31" t="s">
        <v>505</v>
      </c>
      <c r="N10" s="31" t="s">
        <v>4050</v>
      </c>
      <c r="O10" s="31" t="s">
        <v>4059</v>
      </c>
      <c r="P10" s="31" t="s">
        <v>4048</v>
      </c>
      <c r="Q10" s="31" t="s">
        <v>4048</v>
      </c>
      <c r="R10" s="31" t="s">
        <v>4048</v>
      </c>
      <c r="S10" s="31" t="s">
        <v>4048</v>
      </c>
      <c r="T10" s="31" t="s">
        <v>4048</v>
      </c>
      <c r="U10" s="31" t="s">
        <v>356</v>
      </c>
      <c r="V10" s="31" t="s">
        <v>1175</v>
      </c>
      <c r="W10" s="31" t="s">
        <v>1685</v>
      </c>
      <c r="X10" s="31" t="s">
        <v>1177</v>
      </c>
      <c r="Y10" s="31">
        <v>2013</v>
      </c>
      <c r="Z10" s="31" t="s">
        <v>458</v>
      </c>
      <c r="AA10" s="31" t="s">
        <v>505</v>
      </c>
      <c r="AB10" s="31">
        <v>2</v>
      </c>
      <c r="AC10" s="31" t="s">
        <v>1111</v>
      </c>
      <c r="AD10" s="31" t="s">
        <v>1066</v>
      </c>
      <c r="AE10" s="31" t="s">
        <v>1686</v>
      </c>
      <c r="AF10" s="31">
        <v>0</v>
      </c>
      <c r="AG10" s="31" t="s">
        <v>399</v>
      </c>
      <c r="AH10" s="31" t="s">
        <v>399</v>
      </c>
      <c r="AI10" s="31" t="s">
        <v>4073</v>
      </c>
      <c r="AJ10" s="31" t="s">
        <v>4052</v>
      </c>
      <c r="AK10" s="31" t="s">
        <v>399</v>
      </c>
      <c r="AL10" s="31" t="s">
        <v>4052</v>
      </c>
      <c r="AM10" s="31" t="s">
        <v>4051</v>
      </c>
      <c r="AN10" s="31" t="s">
        <v>399</v>
      </c>
      <c r="AO10" s="31" t="s">
        <v>4060</v>
      </c>
      <c r="AP10" s="31" t="s">
        <v>4050</v>
      </c>
      <c r="AQ10" s="31" t="s">
        <v>542</v>
      </c>
      <c r="AR10" s="31" t="s">
        <v>435</v>
      </c>
      <c r="AS10" s="31" t="s">
        <v>4066</v>
      </c>
      <c r="AT10" s="31" t="s">
        <v>333</v>
      </c>
      <c r="AU10" s="31" t="s">
        <v>4051</v>
      </c>
      <c r="AV10" s="31" t="s">
        <v>1687</v>
      </c>
      <c r="AW10" s="33" t="s">
        <v>4051</v>
      </c>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row>
    <row r="11" ht="14.5" spans="1:113">
      <c r="A11" s="31" t="s">
        <v>1704</v>
      </c>
      <c r="B11" s="31" t="s">
        <v>356</v>
      </c>
      <c r="C11" s="35">
        <v>31069</v>
      </c>
      <c r="D11" s="31" t="s">
        <v>1090</v>
      </c>
      <c r="E11" s="31" t="s">
        <v>529</v>
      </c>
      <c r="F11" s="31" t="s">
        <v>4048</v>
      </c>
      <c r="G11" s="31" t="s">
        <v>1060</v>
      </c>
      <c r="H11" s="31" t="s">
        <v>1413</v>
      </c>
      <c r="I11" s="31" t="s">
        <v>4052</v>
      </c>
      <c r="J11" s="31" t="s">
        <v>1050</v>
      </c>
      <c r="K11" s="31" t="s">
        <v>1413</v>
      </c>
      <c r="L11" s="31" t="s">
        <v>353</v>
      </c>
      <c r="M11" s="31" t="s">
        <v>520</v>
      </c>
      <c r="N11" s="31" t="s">
        <v>4050</v>
      </c>
      <c r="O11" s="35">
        <v>30947</v>
      </c>
      <c r="P11" s="31" t="s">
        <v>4048</v>
      </c>
      <c r="Q11" s="31" t="s">
        <v>4048</v>
      </c>
      <c r="R11" s="31" t="s">
        <v>4048</v>
      </c>
      <c r="S11" s="31" t="s">
        <v>4074</v>
      </c>
      <c r="T11" s="31" t="s">
        <v>4075</v>
      </c>
      <c r="U11" s="31" t="s">
        <v>356</v>
      </c>
      <c r="V11" s="31" t="s">
        <v>1609</v>
      </c>
      <c r="W11" s="31" t="s">
        <v>1707</v>
      </c>
      <c r="X11" s="31" t="s">
        <v>1202</v>
      </c>
      <c r="Y11" s="31">
        <v>2004</v>
      </c>
      <c r="Z11" s="31" t="s">
        <v>1203</v>
      </c>
      <c r="AA11" s="31" t="s">
        <v>505</v>
      </c>
      <c r="AB11" s="31">
        <v>80</v>
      </c>
      <c r="AC11" s="31" t="s">
        <v>1060</v>
      </c>
      <c r="AD11" s="31" t="s">
        <v>1066</v>
      </c>
      <c r="AE11" s="31" t="s">
        <v>1708</v>
      </c>
      <c r="AF11" s="31">
        <v>35</v>
      </c>
      <c r="AG11" s="31" t="s">
        <v>353</v>
      </c>
      <c r="AH11" s="31" t="s">
        <v>353</v>
      </c>
      <c r="AI11" s="31" t="s">
        <v>1068</v>
      </c>
      <c r="AJ11" s="35">
        <v>44889</v>
      </c>
      <c r="AK11" s="31" t="s">
        <v>353</v>
      </c>
      <c r="AL11" s="31" t="s">
        <v>1114</v>
      </c>
      <c r="AM11" s="31">
        <v>44889</v>
      </c>
      <c r="AN11" s="31" t="s">
        <v>353</v>
      </c>
      <c r="AO11" s="31" t="s">
        <v>1114</v>
      </c>
      <c r="AP11" s="31">
        <v>44889</v>
      </c>
      <c r="AQ11" s="31" t="s">
        <v>403</v>
      </c>
      <c r="AR11" s="31" t="s">
        <v>404</v>
      </c>
      <c r="AS11" s="31" t="s">
        <v>4058</v>
      </c>
      <c r="AT11" s="31" t="s">
        <v>4051</v>
      </c>
      <c r="AU11" s="31" t="s">
        <v>4051</v>
      </c>
      <c r="AV11" s="31" t="s">
        <v>1089</v>
      </c>
      <c r="AW11" s="33" t="s">
        <v>409</v>
      </c>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row>
    <row r="12" ht="14.5" spans="1:113">
      <c r="A12" s="31" t="s">
        <v>1167</v>
      </c>
      <c r="B12" s="31" t="s">
        <v>356</v>
      </c>
      <c r="C12" s="35">
        <v>31024</v>
      </c>
      <c r="D12" s="31" t="s">
        <v>1090</v>
      </c>
      <c r="E12" s="31" t="s">
        <v>398</v>
      </c>
      <c r="F12" s="31" t="s">
        <v>4048</v>
      </c>
      <c r="G12" s="31" t="s">
        <v>1060</v>
      </c>
      <c r="H12" s="31" t="s">
        <v>1413</v>
      </c>
      <c r="I12" s="31" t="s">
        <v>4052</v>
      </c>
      <c r="J12" s="31" t="s">
        <v>1050</v>
      </c>
      <c r="K12" s="31" t="s">
        <v>1413</v>
      </c>
      <c r="L12" s="31" t="s">
        <v>353</v>
      </c>
      <c r="M12" s="31" t="s">
        <v>401</v>
      </c>
      <c r="N12" s="31" t="s">
        <v>1172</v>
      </c>
      <c r="O12" s="31" t="s">
        <v>494</v>
      </c>
      <c r="P12" s="31" t="s">
        <v>494</v>
      </c>
      <c r="Q12" s="31" t="s">
        <v>494</v>
      </c>
      <c r="R12" s="31" t="s">
        <v>494</v>
      </c>
      <c r="S12" s="31" t="s">
        <v>494</v>
      </c>
      <c r="T12" s="31" t="s">
        <v>494</v>
      </c>
      <c r="U12" s="31" t="s">
        <v>356</v>
      </c>
      <c r="V12" s="31" t="s">
        <v>1175</v>
      </c>
      <c r="W12" s="31" t="s">
        <v>1176</v>
      </c>
      <c r="X12" s="31" t="s">
        <v>1177</v>
      </c>
      <c r="Y12" s="31">
        <v>2018</v>
      </c>
      <c r="Z12" s="31" t="s">
        <v>458</v>
      </c>
      <c r="AA12" s="31" t="s">
        <v>505</v>
      </c>
      <c r="AB12" s="31">
        <v>2</v>
      </c>
      <c r="AC12" s="31" t="s">
        <v>1058</v>
      </c>
      <c r="AD12" s="31" t="s">
        <v>1066</v>
      </c>
      <c r="AE12" s="31" t="s">
        <v>1113</v>
      </c>
      <c r="AF12" s="31">
        <v>0</v>
      </c>
      <c r="AG12" s="31" t="s">
        <v>353</v>
      </c>
      <c r="AH12" s="31" t="s">
        <v>353</v>
      </c>
      <c r="AI12" s="31" t="s">
        <v>1068</v>
      </c>
      <c r="AJ12" s="35">
        <v>44362</v>
      </c>
      <c r="AK12" s="31" t="s">
        <v>399</v>
      </c>
      <c r="AL12" s="31" t="s">
        <v>494</v>
      </c>
      <c r="AM12" s="31" t="s">
        <v>4051</v>
      </c>
      <c r="AN12" s="31" t="s">
        <v>399</v>
      </c>
      <c r="AO12" s="31" t="s">
        <v>494</v>
      </c>
      <c r="AP12" s="31" t="s">
        <v>4050</v>
      </c>
      <c r="AQ12" s="31" t="s">
        <v>542</v>
      </c>
      <c r="AR12" s="31" t="s">
        <v>435</v>
      </c>
      <c r="AS12" s="31" t="s">
        <v>4066</v>
      </c>
      <c r="AT12" s="31" t="s">
        <v>333</v>
      </c>
      <c r="AU12" s="31" t="s">
        <v>4051</v>
      </c>
      <c r="AV12" s="31" t="s">
        <v>1178</v>
      </c>
      <c r="AW12" s="33" t="s">
        <v>363</v>
      </c>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row>
    <row r="13" ht="14.5" spans="1:113">
      <c r="A13" s="31" t="s">
        <v>2322</v>
      </c>
      <c r="B13" s="31" t="s">
        <v>356</v>
      </c>
      <c r="C13" s="35">
        <v>32711</v>
      </c>
      <c r="D13" s="31" t="s">
        <v>1090</v>
      </c>
      <c r="E13" s="31" t="s">
        <v>529</v>
      </c>
      <c r="F13" s="31" t="s">
        <v>4048</v>
      </c>
      <c r="G13" s="31" t="s">
        <v>1060</v>
      </c>
      <c r="H13" s="31" t="s">
        <v>1413</v>
      </c>
      <c r="I13" s="31" t="s">
        <v>4052</v>
      </c>
      <c r="J13" s="31" t="s">
        <v>1050</v>
      </c>
      <c r="K13" s="31" t="s">
        <v>1413</v>
      </c>
      <c r="L13" s="31" t="s">
        <v>353</v>
      </c>
      <c r="M13" s="31" t="s">
        <v>531</v>
      </c>
      <c r="N13" s="31" t="s">
        <v>4050</v>
      </c>
      <c r="O13" s="31" t="s">
        <v>4059</v>
      </c>
      <c r="P13" s="31" t="s">
        <v>4048</v>
      </c>
      <c r="Q13" s="31" t="s">
        <v>4048</v>
      </c>
      <c r="R13" s="31" t="s">
        <v>4048</v>
      </c>
      <c r="S13" s="31" t="s">
        <v>2272</v>
      </c>
      <c r="T13" s="31" t="s">
        <v>4076</v>
      </c>
      <c r="U13" s="31" t="s">
        <v>356</v>
      </c>
      <c r="V13" s="31" t="s">
        <v>2325</v>
      </c>
      <c r="W13" s="31" t="s">
        <v>2325</v>
      </c>
      <c r="X13" s="31" t="s">
        <v>1435</v>
      </c>
      <c r="Y13" s="31">
        <v>2005</v>
      </c>
      <c r="Z13" s="31" t="s">
        <v>557</v>
      </c>
      <c r="AA13" s="31">
        <v>32</v>
      </c>
      <c r="AB13" s="31" t="s">
        <v>505</v>
      </c>
      <c r="AC13" s="31" t="s">
        <v>2326</v>
      </c>
      <c r="AD13" s="31" t="s">
        <v>1066</v>
      </c>
      <c r="AE13" s="31" t="s">
        <v>1113</v>
      </c>
      <c r="AF13" s="31" t="s">
        <v>1050</v>
      </c>
      <c r="AG13" s="31" t="s">
        <v>353</v>
      </c>
      <c r="AH13" s="31" t="s">
        <v>353</v>
      </c>
      <c r="AI13" s="31" t="s">
        <v>1334</v>
      </c>
      <c r="AJ13" s="35">
        <v>44689</v>
      </c>
      <c r="AK13" s="31" t="s">
        <v>505</v>
      </c>
      <c r="AL13" s="31" t="s">
        <v>4052</v>
      </c>
      <c r="AM13" s="31" t="s">
        <v>4051</v>
      </c>
      <c r="AN13" s="31" t="s">
        <v>1050</v>
      </c>
      <c r="AO13" s="31" t="s">
        <v>4060</v>
      </c>
      <c r="AP13" s="31" t="s">
        <v>4050</v>
      </c>
      <c r="AQ13" s="31" t="s">
        <v>532</v>
      </c>
      <c r="AR13" s="31" t="s">
        <v>358</v>
      </c>
      <c r="AS13" s="31" t="s">
        <v>4077</v>
      </c>
      <c r="AT13" s="31" t="s">
        <v>4051</v>
      </c>
      <c r="AU13" s="31" t="s">
        <v>4051</v>
      </c>
      <c r="AV13" s="31" t="s">
        <v>2328</v>
      </c>
      <c r="AW13" s="33" t="s">
        <v>409</v>
      </c>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row>
    <row r="14" ht="14.5" spans="1:113">
      <c r="A14" s="31" t="s">
        <v>1770</v>
      </c>
      <c r="B14" s="31" t="s">
        <v>356</v>
      </c>
      <c r="C14" s="35">
        <v>17004</v>
      </c>
      <c r="D14" s="31" t="s">
        <v>1090</v>
      </c>
      <c r="E14" s="31" t="s">
        <v>529</v>
      </c>
      <c r="F14" s="31" t="s">
        <v>4048</v>
      </c>
      <c r="G14" s="31" t="s">
        <v>1060</v>
      </c>
      <c r="H14" s="31" t="s">
        <v>1413</v>
      </c>
      <c r="I14" s="31" t="s">
        <v>4052</v>
      </c>
      <c r="J14" s="31" t="s">
        <v>1050</v>
      </c>
      <c r="K14" s="31" t="s">
        <v>1413</v>
      </c>
      <c r="L14" s="31" t="s">
        <v>353</v>
      </c>
      <c r="M14" s="31" t="s">
        <v>433</v>
      </c>
      <c r="N14" s="31" t="s">
        <v>4050</v>
      </c>
      <c r="O14" s="35">
        <v>47925</v>
      </c>
      <c r="P14" s="31" t="s">
        <v>4048</v>
      </c>
      <c r="Q14" s="31" t="s">
        <v>4048</v>
      </c>
      <c r="R14" s="31" t="s">
        <v>4048</v>
      </c>
      <c r="S14" s="31" t="s">
        <v>2272</v>
      </c>
      <c r="T14" s="31" t="s">
        <v>4048</v>
      </c>
      <c r="U14" s="31" t="s">
        <v>356</v>
      </c>
      <c r="V14" s="31" t="s">
        <v>4078</v>
      </c>
      <c r="W14" s="31" t="s">
        <v>1774</v>
      </c>
      <c r="X14" s="31" t="s">
        <v>1748</v>
      </c>
      <c r="Y14" s="31">
        <v>2010</v>
      </c>
      <c r="Z14" s="31" t="s">
        <v>4051</v>
      </c>
      <c r="AA14" s="31" t="s">
        <v>505</v>
      </c>
      <c r="AB14" s="31">
        <v>5</v>
      </c>
      <c r="AC14" s="31" t="s">
        <v>1060</v>
      </c>
      <c r="AD14" s="31" t="s">
        <v>1066</v>
      </c>
      <c r="AE14" s="31" t="s">
        <v>1775</v>
      </c>
      <c r="AF14" s="31">
        <v>0</v>
      </c>
      <c r="AG14" s="31" t="s">
        <v>353</v>
      </c>
      <c r="AH14" s="31" t="s">
        <v>353</v>
      </c>
      <c r="AI14" s="31" t="s">
        <v>1737</v>
      </c>
      <c r="AJ14" s="35">
        <v>45008</v>
      </c>
      <c r="AK14" s="31" t="s">
        <v>399</v>
      </c>
      <c r="AL14" s="31" t="s">
        <v>4052</v>
      </c>
      <c r="AM14" s="31" t="s">
        <v>4051</v>
      </c>
      <c r="AN14" s="31" t="s">
        <v>1050</v>
      </c>
      <c r="AO14" s="31" t="s">
        <v>4060</v>
      </c>
      <c r="AP14" s="31" t="s">
        <v>4050</v>
      </c>
      <c r="AQ14" s="31" t="s">
        <v>357</v>
      </c>
      <c r="AR14" s="31" t="s">
        <v>435</v>
      </c>
      <c r="AS14" s="31" t="s">
        <v>4066</v>
      </c>
      <c r="AT14" s="31" t="s">
        <v>333</v>
      </c>
      <c r="AU14" s="31" t="s">
        <v>4051</v>
      </c>
      <c r="AV14" s="31" t="s">
        <v>4079</v>
      </c>
      <c r="AW14" s="33" t="s">
        <v>409</v>
      </c>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row>
    <row r="15" ht="14.5" spans="1:113">
      <c r="A15" s="31" t="s">
        <v>1732</v>
      </c>
      <c r="B15" s="31" t="s">
        <v>356</v>
      </c>
      <c r="C15" s="35">
        <v>31345</v>
      </c>
      <c r="D15" s="31" t="s">
        <v>1090</v>
      </c>
      <c r="E15" s="31" t="s">
        <v>529</v>
      </c>
      <c r="F15" s="31" t="s">
        <v>1091</v>
      </c>
      <c r="G15" s="31" t="s">
        <v>1060</v>
      </c>
      <c r="H15" s="31" t="s">
        <v>353</v>
      </c>
      <c r="I15" s="31" t="s">
        <v>400</v>
      </c>
      <c r="J15" s="31" t="s">
        <v>1050</v>
      </c>
      <c r="K15" s="31" t="s">
        <v>399</v>
      </c>
      <c r="L15" s="31" t="s">
        <v>353</v>
      </c>
      <c r="M15" s="31" t="s">
        <v>463</v>
      </c>
      <c r="N15" s="31" t="s">
        <v>494</v>
      </c>
      <c r="O15" s="35">
        <v>44637</v>
      </c>
      <c r="P15" s="31" t="s">
        <v>4048</v>
      </c>
      <c r="Q15" s="31" t="s">
        <v>353</v>
      </c>
      <c r="R15" s="31" t="s">
        <v>4048</v>
      </c>
      <c r="S15" s="31" t="s">
        <v>4080</v>
      </c>
      <c r="T15" s="31" t="s">
        <v>4081</v>
      </c>
      <c r="U15" s="31" t="s">
        <v>356</v>
      </c>
      <c r="V15" s="31" t="s">
        <v>1734</v>
      </c>
      <c r="W15" s="31" t="s">
        <v>1735</v>
      </c>
      <c r="X15" s="31" t="s">
        <v>1109</v>
      </c>
      <c r="Y15" s="31">
        <v>2003</v>
      </c>
      <c r="Z15" s="31" t="s">
        <v>1203</v>
      </c>
      <c r="AA15" s="31" t="s">
        <v>505</v>
      </c>
      <c r="AB15" s="31">
        <v>25</v>
      </c>
      <c r="AC15" s="31" t="s">
        <v>1736</v>
      </c>
      <c r="AD15" s="31" t="s">
        <v>1066</v>
      </c>
      <c r="AE15" s="31" t="s">
        <v>3061</v>
      </c>
      <c r="AF15" s="31">
        <v>0</v>
      </c>
      <c r="AG15" s="31" t="s">
        <v>353</v>
      </c>
      <c r="AH15" s="31" t="s">
        <v>353</v>
      </c>
      <c r="AI15" s="31" t="s">
        <v>1737</v>
      </c>
      <c r="AJ15" s="35">
        <v>44829</v>
      </c>
      <c r="AK15" s="31" t="s">
        <v>399</v>
      </c>
      <c r="AL15" s="31" t="s">
        <v>4052</v>
      </c>
      <c r="AM15" s="31" t="s">
        <v>4051</v>
      </c>
      <c r="AN15" s="31" t="s">
        <v>399</v>
      </c>
      <c r="AO15" s="31" t="s">
        <v>4060</v>
      </c>
      <c r="AP15" s="31" t="s">
        <v>4050</v>
      </c>
      <c r="AQ15" s="31" t="s">
        <v>434</v>
      </c>
      <c r="AR15" s="31" t="s">
        <v>435</v>
      </c>
      <c r="AS15" s="31" t="s">
        <v>4066</v>
      </c>
      <c r="AT15" s="31" t="s">
        <v>333</v>
      </c>
      <c r="AU15" s="31" t="s">
        <v>4051</v>
      </c>
      <c r="AV15" s="31" t="s">
        <v>4082</v>
      </c>
      <c r="AW15" s="33" t="s">
        <v>409</v>
      </c>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row>
    <row r="16" ht="14.5" spans="1:113">
      <c r="A16" s="31" t="s">
        <v>4054</v>
      </c>
      <c r="B16" s="31" t="s">
        <v>356</v>
      </c>
      <c r="C16" s="35">
        <v>31453</v>
      </c>
      <c r="D16" s="31" t="s">
        <v>1090</v>
      </c>
      <c r="E16" s="31" t="s">
        <v>398</v>
      </c>
      <c r="F16" s="31" t="s">
        <v>4048</v>
      </c>
      <c r="G16" s="31" t="s">
        <v>4051</v>
      </c>
      <c r="H16" s="31" t="s">
        <v>353</v>
      </c>
      <c r="I16" s="31" t="s">
        <v>4052</v>
      </c>
      <c r="J16" s="31" t="s">
        <v>1050</v>
      </c>
      <c r="K16" s="31" t="s">
        <v>1413</v>
      </c>
      <c r="L16" s="31" t="s">
        <v>353</v>
      </c>
      <c r="M16" s="31" t="s">
        <v>401</v>
      </c>
      <c r="N16" s="31" t="s">
        <v>4050</v>
      </c>
      <c r="O16" s="31" t="s">
        <v>4059</v>
      </c>
      <c r="P16" s="31" t="s">
        <v>4048</v>
      </c>
      <c r="Q16" s="31" t="s">
        <v>4048</v>
      </c>
      <c r="R16" s="31" t="s">
        <v>4048</v>
      </c>
      <c r="S16" s="31" t="s">
        <v>4048</v>
      </c>
      <c r="T16" s="31" t="s">
        <v>4048</v>
      </c>
      <c r="U16" s="31" t="s">
        <v>356</v>
      </c>
      <c r="V16" s="31" t="s">
        <v>1063</v>
      </c>
      <c r="W16" s="31" t="s">
        <v>1064</v>
      </c>
      <c r="X16" s="31" t="s">
        <v>1177</v>
      </c>
      <c r="Y16" s="31">
        <v>2022</v>
      </c>
      <c r="Z16" s="31" t="s">
        <v>458</v>
      </c>
      <c r="AA16" s="31" t="s">
        <v>505</v>
      </c>
      <c r="AB16" s="31">
        <v>2</v>
      </c>
      <c r="AC16" s="31" t="s">
        <v>1060</v>
      </c>
      <c r="AD16" s="31" t="s">
        <v>4049</v>
      </c>
      <c r="AE16" s="31" t="s">
        <v>4083</v>
      </c>
      <c r="AF16" s="31">
        <v>0</v>
      </c>
      <c r="AG16" s="31" t="s">
        <v>399</v>
      </c>
      <c r="AH16" s="31" t="s">
        <v>353</v>
      </c>
      <c r="AI16" s="31" t="s">
        <v>1068</v>
      </c>
      <c r="AJ16" s="35">
        <v>44683</v>
      </c>
      <c r="AK16" s="31" t="s">
        <v>399</v>
      </c>
      <c r="AL16" s="31" t="s">
        <v>4052</v>
      </c>
      <c r="AM16" s="31" t="s">
        <v>4051</v>
      </c>
      <c r="AN16" s="31" t="s">
        <v>399</v>
      </c>
      <c r="AO16" s="31" t="s">
        <v>4060</v>
      </c>
      <c r="AP16" s="31" t="s">
        <v>4050</v>
      </c>
      <c r="AQ16" s="31" t="s">
        <v>542</v>
      </c>
      <c r="AR16" s="31" t="s">
        <v>435</v>
      </c>
      <c r="AS16" s="31" t="s">
        <v>4066</v>
      </c>
      <c r="AT16" s="31" t="s">
        <v>333</v>
      </c>
      <c r="AU16" s="31" t="s">
        <v>4051</v>
      </c>
      <c r="AV16" s="31" t="s">
        <v>4084</v>
      </c>
      <c r="AW16" s="33" t="s">
        <v>3489</v>
      </c>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row>
    <row r="17" ht="14.5" spans="1:113">
      <c r="A17" s="31" t="s">
        <v>1802</v>
      </c>
      <c r="B17" s="31" t="s">
        <v>356</v>
      </c>
      <c r="C17" s="35">
        <v>23995</v>
      </c>
      <c r="D17" s="31" t="s">
        <v>1090</v>
      </c>
      <c r="E17" s="31" t="s">
        <v>352</v>
      </c>
      <c r="F17" s="31" t="s">
        <v>1588</v>
      </c>
      <c r="G17" s="31" t="s">
        <v>4051</v>
      </c>
      <c r="H17" s="31" t="s">
        <v>1413</v>
      </c>
      <c r="I17" s="31" t="s">
        <v>4052</v>
      </c>
      <c r="J17" s="31" t="s">
        <v>1050</v>
      </c>
      <c r="K17" s="31" t="s">
        <v>1413</v>
      </c>
      <c r="L17" s="31" t="s">
        <v>353</v>
      </c>
      <c r="M17" s="31" t="s">
        <v>401</v>
      </c>
      <c r="N17" s="31" t="s">
        <v>494</v>
      </c>
      <c r="O17" s="35">
        <v>45130</v>
      </c>
      <c r="P17" s="31" t="s">
        <v>4048</v>
      </c>
      <c r="Q17" s="31" t="s">
        <v>4048</v>
      </c>
      <c r="R17" s="31" t="s">
        <v>4048</v>
      </c>
      <c r="S17" s="31" t="s">
        <v>1142</v>
      </c>
      <c r="T17" s="31" t="s">
        <v>4048</v>
      </c>
      <c r="U17" s="31" t="s">
        <v>356</v>
      </c>
      <c r="V17" s="31" t="s">
        <v>1528</v>
      </c>
      <c r="W17" s="31" t="s">
        <v>1807</v>
      </c>
      <c r="X17" s="31" t="s">
        <v>1177</v>
      </c>
      <c r="Y17" s="31">
        <v>2016</v>
      </c>
      <c r="Z17" s="31" t="s">
        <v>458</v>
      </c>
      <c r="AA17" s="31" t="s">
        <v>505</v>
      </c>
      <c r="AB17" s="31">
        <v>2</v>
      </c>
      <c r="AC17" s="31" t="s">
        <v>1111</v>
      </c>
      <c r="AD17" s="31" t="s">
        <v>1066</v>
      </c>
      <c r="AE17" s="31" t="s">
        <v>1113</v>
      </c>
      <c r="AF17" s="31">
        <v>0</v>
      </c>
      <c r="AG17" s="31" t="s">
        <v>353</v>
      </c>
      <c r="AH17" s="31" t="s">
        <v>353</v>
      </c>
      <c r="AI17" s="31" t="s">
        <v>1068</v>
      </c>
      <c r="AJ17" s="35">
        <v>44717</v>
      </c>
      <c r="AK17" s="31" t="s">
        <v>399</v>
      </c>
      <c r="AL17" s="31" t="s">
        <v>4052</v>
      </c>
      <c r="AM17" s="31" t="s">
        <v>4051</v>
      </c>
      <c r="AN17" s="31" t="s">
        <v>399</v>
      </c>
      <c r="AO17" s="31" t="s">
        <v>4060</v>
      </c>
      <c r="AP17" s="31" t="s">
        <v>4050</v>
      </c>
      <c r="AQ17" s="31" t="s">
        <v>542</v>
      </c>
      <c r="AR17" s="31" t="s">
        <v>435</v>
      </c>
      <c r="AS17" s="31" t="s">
        <v>4066</v>
      </c>
      <c r="AT17" s="31" t="s">
        <v>333</v>
      </c>
      <c r="AU17" s="31" t="s">
        <v>4051</v>
      </c>
      <c r="AV17" s="31" t="s">
        <v>1089</v>
      </c>
      <c r="AW17" s="33" t="s">
        <v>409</v>
      </c>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row>
    <row r="18" ht="14.5" spans="1:113">
      <c r="A18" s="31" t="s">
        <v>1833</v>
      </c>
      <c r="B18" s="31" t="s">
        <v>356</v>
      </c>
      <c r="C18" s="35">
        <v>35312</v>
      </c>
      <c r="D18" s="31" t="s">
        <v>1090</v>
      </c>
      <c r="E18" s="31" t="s">
        <v>352</v>
      </c>
      <c r="F18" s="31" t="s">
        <v>4048</v>
      </c>
      <c r="G18" s="31" t="s">
        <v>4051</v>
      </c>
      <c r="H18" s="31" t="s">
        <v>1413</v>
      </c>
      <c r="I18" s="31" t="s">
        <v>4052</v>
      </c>
      <c r="J18" s="31" t="s">
        <v>1050</v>
      </c>
      <c r="K18" s="31" t="s">
        <v>1413</v>
      </c>
      <c r="L18" s="31" t="s">
        <v>353</v>
      </c>
      <c r="M18" s="31" t="s">
        <v>401</v>
      </c>
      <c r="N18" s="31" t="s">
        <v>1172</v>
      </c>
      <c r="O18" s="31" t="s">
        <v>4059</v>
      </c>
      <c r="P18" s="31" t="s">
        <v>4048</v>
      </c>
      <c r="Q18" s="31" t="s">
        <v>4048</v>
      </c>
      <c r="R18" s="31" t="s">
        <v>4048</v>
      </c>
      <c r="S18" s="31" t="s">
        <v>4048</v>
      </c>
      <c r="T18" s="31" t="s">
        <v>4048</v>
      </c>
      <c r="U18" s="31" t="s">
        <v>356</v>
      </c>
      <c r="V18" s="31" t="s">
        <v>1462</v>
      </c>
      <c r="W18" s="31" t="s">
        <v>1838</v>
      </c>
      <c r="X18" s="31" t="s">
        <v>1839</v>
      </c>
      <c r="Y18" s="31">
        <v>2020</v>
      </c>
      <c r="Z18" s="31" t="s">
        <v>4051</v>
      </c>
      <c r="AA18" s="31" t="s">
        <v>505</v>
      </c>
      <c r="AB18" s="31">
        <v>2</v>
      </c>
      <c r="AC18" s="31" t="s">
        <v>1058</v>
      </c>
      <c r="AD18" s="31" t="s">
        <v>1840</v>
      </c>
      <c r="AE18" s="31" t="s">
        <v>1775</v>
      </c>
      <c r="AF18" s="31">
        <v>0</v>
      </c>
      <c r="AG18" s="31" t="s">
        <v>399</v>
      </c>
      <c r="AH18" s="31" t="s">
        <v>353</v>
      </c>
      <c r="AI18" s="31" t="s">
        <v>1737</v>
      </c>
      <c r="AJ18" s="35">
        <v>44736</v>
      </c>
      <c r="AK18" s="31" t="s">
        <v>399</v>
      </c>
      <c r="AL18" s="31" t="s">
        <v>4052</v>
      </c>
      <c r="AM18" s="31" t="s">
        <v>4051</v>
      </c>
      <c r="AN18" s="31" t="s">
        <v>399</v>
      </c>
      <c r="AO18" s="31" t="s">
        <v>4060</v>
      </c>
      <c r="AP18" s="31" t="s">
        <v>4050</v>
      </c>
      <c r="AQ18" s="31" t="s">
        <v>542</v>
      </c>
      <c r="AR18" s="31" t="s">
        <v>435</v>
      </c>
      <c r="AS18" s="31" t="s">
        <v>4066</v>
      </c>
      <c r="AT18" s="31" t="s">
        <v>333</v>
      </c>
      <c r="AU18" s="31" t="s">
        <v>4051</v>
      </c>
      <c r="AV18" s="31" t="s">
        <v>4085</v>
      </c>
      <c r="AW18" s="33" t="s">
        <v>363</v>
      </c>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row>
    <row r="19" ht="14.5" spans="1:113">
      <c r="A19" s="31" t="s">
        <v>4055</v>
      </c>
      <c r="B19" s="31" t="s">
        <v>356</v>
      </c>
      <c r="C19" s="35">
        <v>31221</v>
      </c>
      <c r="D19" s="31" t="s">
        <v>1090</v>
      </c>
      <c r="E19" s="31" t="s">
        <v>352</v>
      </c>
      <c r="F19" s="31" t="s">
        <v>4048</v>
      </c>
      <c r="G19" s="31" t="s">
        <v>1060</v>
      </c>
      <c r="H19" s="31" t="s">
        <v>1413</v>
      </c>
      <c r="I19" s="31" t="s">
        <v>4052</v>
      </c>
      <c r="J19" s="31" t="s">
        <v>1050</v>
      </c>
      <c r="K19" s="31" t="s">
        <v>1413</v>
      </c>
      <c r="L19" s="31" t="s">
        <v>353</v>
      </c>
      <c r="M19" s="31" t="s">
        <v>4086</v>
      </c>
      <c r="N19" s="31" t="s">
        <v>4050</v>
      </c>
      <c r="O19" s="31" t="s">
        <v>4059</v>
      </c>
      <c r="P19" s="31" t="s">
        <v>4048</v>
      </c>
      <c r="Q19" s="31" t="s">
        <v>4048</v>
      </c>
      <c r="R19" s="31" t="s">
        <v>4048</v>
      </c>
      <c r="S19" s="31" t="s">
        <v>4048</v>
      </c>
      <c r="T19" s="31" t="s">
        <v>4048</v>
      </c>
      <c r="U19" s="31" t="s">
        <v>356</v>
      </c>
      <c r="V19" s="31" t="s">
        <v>1063</v>
      </c>
      <c r="W19" s="31" t="s">
        <v>2635</v>
      </c>
      <c r="X19" s="31" t="s">
        <v>2632</v>
      </c>
      <c r="Y19" s="31">
        <v>2021</v>
      </c>
      <c r="Z19" s="31" t="s">
        <v>458</v>
      </c>
      <c r="AA19" s="31" t="s">
        <v>505</v>
      </c>
      <c r="AB19" s="31">
        <v>2</v>
      </c>
      <c r="AC19" s="31" t="s">
        <v>1060</v>
      </c>
      <c r="AD19" s="31" t="s">
        <v>1066</v>
      </c>
      <c r="AE19" s="31" t="s">
        <v>1775</v>
      </c>
      <c r="AF19" s="31" t="s">
        <v>1050</v>
      </c>
      <c r="AG19" s="31" t="s">
        <v>399</v>
      </c>
      <c r="AH19" s="31" t="s">
        <v>353</v>
      </c>
      <c r="AI19" s="31" t="s">
        <v>1068</v>
      </c>
      <c r="AJ19" s="35">
        <v>44949</v>
      </c>
      <c r="AK19" s="31" t="s">
        <v>399</v>
      </c>
      <c r="AL19" s="31" t="s">
        <v>4052</v>
      </c>
      <c r="AM19" s="31" t="s">
        <v>4051</v>
      </c>
      <c r="AN19" s="31" t="s">
        <v>399</v>
      </c>
      <c r="AO19" s="31" t="s">
        <v>4060</v>
      </c>
      <c r="AP19" s="31" t="s">
        <v>4050</v>
      </c>
      <c r="AQ19" s="31" t="s">
        <v>542</v>
      </c>
      <c r="AR19" s="31" t="s">
        <v>435</v>
      </c>
      <c r="AS19" s="31" t="s">
        <v>4066</v>
      </c>
      <c r="AT19" s="31" t="s">
        <v>333</v>
      </c>
      <c r="AU19" s="31" t="s">
        <v>4051</v>
      </c>
      <c r="AV19" s="31" t="s">
        <v>4087</v>
      </c>
      <c r="AW19" s="33" t="s">
        <v>363</v>
      </c>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row>
    <row r="20" ht="14.5" spans="1:113">
      <c r="A20" s="31" t="s">
        <v>1854</v>
      </c>
      <c r="B20" s="31" t="s">
        <v>356</v>
      </c>
      <c r="C20" s="35">
        <v>31350</v>
      </c>
      <c r="D20" s="31" t="s">
        <v>1090</v>
      </c>
      <c r="E20" s="31" t="s">
        <v>352</v>
      </c>
      <c r="F20" s="31" t="s">
        <v>1091</v>
      </c>
      <c r="G20" s="31" t="s">
        <v>1060</v>
      </c>
      <c r="H20" s="31" t="s">
        <v>353</v>
      </c>
      <c r="I20" s="31" t="s">
        <v>4052</v>
      </c>
      <c r="J20" s="31" t="s">
        <v>1050</v>
      </c>
      <c r="K20" s="31" t="s">
        <v>1413</v>
      </c>
      <c r="L20" s="31" t="s">
        <v>399</v>
      </c>
      <c r="M20" s="31" t="s">
        <v>505</v>
      </c>
      <c r="N20" s="31" t="s">
        <v>4050</v>
      </c>
      <c r="O20" s="35">
        <v>45626</v>
      </c>
      <c r="P20" s="31" t="s">
        <v>4048</v>
      </c>
      <c r="Q20" s="31" t="s">
        <v>4048</v>
      </c>
      <c r="R20" s="31" t="s">
        <v>4048</v>
      </c>
      <c r="S20" s="31" t="s">
        <v>4088</v>
      </c>
      <c r="T20" s="31" t="s">
        <v>4048</v>
      </c>
      <c r="U20" s="31" t="s">
        <v>356</v>
      </c>
      <c r="V20" s="31" t="s">
        <v>1528</v>
      </c>
      <c r="W20" s="31" t="s">
        <v>1858</v>
      </c>
      <c r="X20" s="31" t="s">
        <v>1839</v>
      </c>
      <c r="Y20" s="31">
        <v>2022</v>
      </c>
      <c r="Z20" s="31" t="s">
        <v>458</v>
      </c>
      <c r="AA20" s="31" t="s">
        <v>494</v>
      </c>
      <c r="AB20" s="31">
        <v>2</v>
      </c>
      <c r="AC20" s="31" t="s">
        <v>1859</v>
      </c>
      <c r="AD20" s="31" t="s">
        <v>1066</v>
      </c>
      <c r="AE20" s="31" t="s">
        <v>1860</v>
      </c>
      <c r="AF20" s="31" t="s">
        <v>1050</v>
      </c>
      <c r="AG20" s="31" t="s">
        <v>353</v>
      </c>
      <c r="AH20" s="31" t="s">
        <v>353</v>
      </c>
      <c r="AI20" s="31" t="s">
        <v>1624</v>
      </c>
      <c r="AJ20" s="35">
        <v>44901</v>
      </c>
      <c r="AK20" s="31" t="s">
        <v>399</v>
      </c>
      <c r="AL20" s="31" t="s">
        <v>4052</v>
      </c>
      <c r="AM20" s="31" t="s">
        <v>4051</v>
      </c>
      <c r="AN20" s="31" t="s">
        <v>399</v>
      </c>
      <c r="AO20" s="31" t="s">
        <v>4060</v>
      </c>
      <c r="AP20" s="31" t="s">
        <v>4050</v>
      </c>
      <c r="AQ20" s="31" t="s">
        <v>542</v>
      </c>
      <c r="AR20" s="31" t="s">
        <v>435</v>
      </c>
      <c r="AS20" s="31" t="s">
        <v>4066</v>
      </c>
      <c r="AT20" s="31" t="s">
        <v>4051</v>
      </c>
      <c r="AU20" s="31" t="s">
        <v>4051</v>
      </c>
      <c r="AV20" s="31" t="s">
        <v>4089</v>
      </c>
      <c r="AW20" s="33" t="s">
        <v>363</v>
      </c>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row>
    <row r="21" ht="15.75" customHeight="1" spans="1:113">
      <c r="A21" s="31" t="s">
        <v>1915</v>
      </c>
      <c r="B21" s="31" t="s">
        <v>356</v>
      </c>
      <c r="C21" s="35">
        <v>33250</v>
      </c>
      <c r="D21" s="31" t="s">
        <v>1090</v>
      </c>
      <c r="E21" s="31" t="s">
        <v>529</v>
      </c>
      <c r="F21" s="31" t="s">
        <v>1091</v>
      </c>
      <c r="G21" s="31" t="s">
        <v>1060</v>
      </c>
      <c r="H21" s="31" t="s">
        <v>353</v>
      </c>
      <c r="I21" s="31" t="s">
        <v>4052</v>
      </c>
      <c r="J21" s="31" t="s">
        <v>1050</v>
      </c>
      <c r="K21" s="31" t="s">
        <v>1413</v>
      </c>
      <c r="L21" s="31" t="s">
        <v>353</v>
      </c>
      <c r="M21" s="31" t="s">
        <v>520</v>
      </c>
      <c r="N21" s="31" t="s">
        <v>494</v>
      </c>
      <c r="O21" s="31" t="s">
        <v>4059</v>
      </c>
      <c r="P21" s="31" t="s">
        <v>4048</v>
      </c>
      <c r="Q21" s="31" t="s">
        <v>399</v>
      </c>
      <c r="R21" s="31" t="s">
        <v>4048</v>
      </c>
      <c r="S21" s="31" t="s">
        <v>4090</v>
      </c>
      <c r="T21" s="31" t="s">
        <v>4068</v>
      </c>
      <c r="U21" s="31" t="s">
        <v>356</v>
      </c>
      <c r="V21" s="31" t="s">
        <v>1919</v>
      </c>
      <c r="W21" s="31" t="s">
        <v>1920</v>
      </c>
      <c r="X21" s="31" t="s">
        <v>1248</v>
      </c>
      <c r="Y21" s="31">
        <v>1977</v>
      </c>
      <c r="Z21" s="31" t="s">
        <v>1436</v>
      </c>
      <c r="AA21" s="31">
        <v>10000</v>
      </c>
      <c r="AB21" s="31" t="s">
        <v>505</v>
      </c>
      <c r="AC21" s="31" t="s">
        <v>1921</v>
      </c>
      <c r="AD21" s="31" t="s">
        <v>1066</v>
      </c>
      <c r="AE21" s="31" t="s">
        <v>1922</v>
      </c>
      <c r="AF21" s="31">
        <v>0</v>
      </c>
      <c r="AG21" s="31" t="s">
        <v>353</v>
      </c>
      <c r="AH21" s="31" t="s">
        <v>353</v>
      </c>
      <c r="AI21" s="31" t="s">
        <v>1407</v>
      </c>
      <c r="AJ21" s="35">
        <v>45034</v>
      </c>
      <c r="AK21" s="31" t="s">
        <v>399</v>
      </c>
      <c r="AL21" s="31" t="s">
        <v>4052</v>
      </c>
      <c r="AM21" s="31" t="s">
        <v>4051</v>
      </c>
      <c r="AN21" s="31" t="s">
        <v>399</v>
      </c>
      <c r="AO21" s="31" t="s">
        <v>4060</v>
      </c>
      <c r="AP21" s="31" t="s">
        <v>4050</v>
      </c>
      <c r="AQ21" s="31" t="s">
        <v>464</v>
      </c>
      <c r="AR21" s="31" t="s">
        <v>404</v>
      </c>
      <c r="AS21" s="31" t="s">
        <v>4066</v>
      </c>
      <c r="AT21" s="31" t="s">
        <v>4051</v>
      </c>
      <c r="AU21" s="31" t="s">
        <v>4051</v>
      </c>
      <c r="AV21" s="31" t="s">
        <v>1089</v>
      </c>
      <c r="AW21" s="33" t="s">
        <v>4051</v>
      </c>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row>
    <row r="22" ht="15.75" customHeight="1" spans="1:113">
      <c r="A22" s="31" t="s">
        <v>2153</v>
      </c>
      <c r="B22" s="31" t="s">
        <v>356</v>
      </c>
      <c r="C22" s="35">
        <v>34449</v>
      </c>
      <c r="D22" s="31" t="s">
        <v>1090</v>
      </c>
      <c r="E22" s="31" t="s">
        <v>352</v>
      </c>
      <c r="F22" s="31" t="s">
        <v>4048</v>
      </c>
      <c r="G22" s="31" t="s">
        <v>1060</v>
      </c>
      <c r="H22" s="31" t="s">
        <v>1413</v>
      </c>
      <c r="I22" s="31" t="s">
        <v>4052</v>
      </c>
      <c r="J22" s="31" t="s">
        <v>1050</v>
      </c>
      <c r="K22" s="31" t="s">
        <v>1413</v>
      </c>
      <c r="L22" s="31" t="s">
        <v>353</v>
      </c>
      <c r="M22" s="31" t="s">
        <v>401</v>
      </c>
      <c r="N22" s="31" t="s">
        <v>399</v>
      </c>
      <c r="O22" s="31" t="s">
        <v>4059</v>
      </c>
      <c r="P22" s="31" t="s">
        <v>4048</v>
      </c>
      <c r="Q22" s="31" t="s">
        <v>4048</v>
      </c>
      <c r="R22" s="31" t="s">
        <v>4048</v>
      </c>
      <c r="S22" s="31" t="s">
        <v>1142</v>
      </c>
      <c r="T22" s="31" t="s">
        <v>2160</v>
      </c>
      <c r="U22" s="31" t="s">
        <v>356</v>
      </c>
      <c r="V22" s="31" t="s">
        <v>1777</v>
      </c>
      <c r="W22" s="31" t="s">
        <v>2157</v>
      </c>
      <c r="X22" s="31" t="s">
        <v>2158</v>
      </c>
      <c r="Y22" s="31">
        <v>2022</v>
      </c>
      <c r="Z22" s="31" t="s">
        <v>458</v>
      </c>
      <c r="AA22" s="31" t="s">
        <v>505</v>
      </c>
      <c r="AB22" s="31">
        <v>2</v>
      </c>
      <c r="AC22" s="31" t="s">
        <v>1060</v>
      </c>
      <c r="AD22" s="31" t="s">
        <v>4049</v>
      </c>
      <c r="AE22" s="31" t="s">
        <v>1775</v>
      </c>
      <c r="AF22" s="31" t="s">
        <v>1050</v>
      </c>
      <c r="AG22" s="31" t="s">
        <v>399</v>
      </c>
      <c r="AH22" s="31" t="s">
        <v>353</v>
      </c>
      <c r="AI22" s="31" t="s">
        <v>1068</v>
      </c>
      <c r="AJ22" s="35">
        <v>44981</v>
      </c>
      <c r="AK22" s="31" t="s">
        <v>399</v>
      </c>
      <c r="AL22" s="31" t="s">
        <v>4052</v>
      </c>
      <c r="AM22" s="31" t="s">
        <v>4051</v>
      </c>
      <c r="AN22" s="31" t="s">
        <v>399</v>
      </c>
      <c r="AO22" s="31" t="s">
        <v>4060</v>
      </c>
      <c r="AP22" s="31" t="s">
        <v>4050</v>
      </c>
      <c r="AQ22" s="31" t="s">
        <v>542</v>
      </c>
      <c r="AR22" s="31" t="s">
        <v>358</v>
      </c>
      <c r="AS22" s="31" t="s">
        <v>4066</v>
      </c>
      <c r="AT22" s="31" t="s">
        <v>333</v>
      </c>
      <c r="AU22" s="31" t="s">
        <v>4051</v>
      </c>
      <c r="AV22" s="31" t="s">
        <v>4091</v>
      </c>
      <c r="AW22" s="33" t="s">
        <v>363</v>
      </c>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row>
    <row r="23" ht="15.75" customHeight="1" spans="1:113">
      <c r="A23" s="31" t="s">
        <v>1253</v>
      </c>
      <c r="B23" s="31" t="s">
        <v>356</v>
      </c>
      <c r="C23" s="35">
        <v>36090</v>
      </c>
      <c r="D23" s="31" t="s">
        <v>1090</v>
      </c>
      <c r="E23" s="31" t="s">
        <v>398</v>
      </c>
      <c r="F23" s="31" t="s">
        <v>4092</v>
      </c>
      <c r="G23" s="31" t="s">
        <v>1060</v>
      </c>
      <c r="H23" s="31" t="s">
        <v>1413</v>
      </c>
      <c r="I23" s="31" t="s">
        <v>4052</v>
      </c>
      <c r="J23" s="31" t="s">
        <v>1050</v>
      </c>
      <c r="K23" s="31" t="s">
        <v>1413</v>
      </c>
      <c r="L23" s="31" t="s">
        <v>353</v>
      </c>
      <c r="M23" s="31" t="s">
        <v>508</v>
      </c>
      <c r="N23" s="31" t="s">
        <v>4050</v>
      </c>
      <c r="O23" s="35">
        <v>42952</v>
      </c>
      <c r="P23" s="31" t="s">
        <v>353</v>
      </c>
      <c r="Q23" s="31" t="s">
        <v>353</v>
      </c>
      <c r="R23" s="31" t="s">
        <v>1050</v>
      </c>
      <c r="S23" s="31" t="s">
        <v>1255</v>
      </c>
      <c r="T23" s="31" t="s">
        <v>1263</v>
      </c>
      <c r="U23" s="31" t="s">
        <v>356</v>
      </c>
      <c r="V23" s="31" t="s">
        <v>1257</v>
      </c>
      <c r="W23" s="31" t="s">
        <v>1258</v>
      </c>
      <c r="X23" s="31" t="s">
        <v>1259</v>
      </c>
      <c r="Y23" s="31">
        <v>2011</v>
      </c>
      <c r="Z23" s="31" t="s">
        <v>1260</v>
      </c>
      <c r="AA23" s="31">
        <v>1625</v>
      </c>
      <c r="AB23" s="31" t="s">
        <v>505</v>
      </c>
      <c r="AC23" s="31" t="s">
        <v>1261</v>
      </c>
      <c r="AD23" s="31" t="s">
        <v>1066</v>
      </c>
      <c r="AE23" s="31" t="s">
        <v>1067</v>
      </c>
      <c r="AF23" s="31" t="s">
        <v>1089</v>
      </c>
      <c r="AG23" s="31" t="s">
        <v>353</v>
      </c>
      <c r="AH23" s="31" t="s">
        <v>353</v>
      </c>
      <c r="AI23" s="31" t="s">
        <v>1068</v>
      </c>
      <c r="AJ23" s="35">
        <v>44773</v>
      </c>
      <c r="AK23" s="31" t="s">
        <v>1089</v>
      </c>
      <c r="AL23" s="31" t="s">
        <v>4052</v>
      </c>
      <c r="AM23" s="31" t="s">
        <v>4051</v>
      </c>
      <c r="AN23" s="31" t="s">
        <v>1089</v>
      </c>
      <c r="AO23" s="31" t="s">
        <v>4060</v>
      </c>
      <c r="AP23" s="31" t="s">
        <v>4050</v>
      </c>
      <c r="AQ23" s="31" t="s">
        <v>490</v>
      </c>
      <c r="AR23" s="31" t="s">
        <v>404</v>
      </c>
      <c r="AS23" s="31" t="s">
        <v>360</v>
      </c>
      <c r="AT23" s="31" t="s">
        <v>333</v>
      </c>
      <c r="AU23" s="31" t="s">
        <v>4051</v>
      </c>
      <c r="AV23" s="31" t="s">
        <v>1262</v>
      </c>
      <c r="AW23" s="33" t="s">
        <v>4072</v>
      </c>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row>
    <row r="24" ht="15.75" customHeight="1" spans="1:113">
      <c r="A24" s="31" t="s">
        <v>1977</v>
      </c>
      <c r="B24" s="31" t="s">
        <v>356</v>
      </c>
      <c r="C24" s="35">
        <v>22673</v>
      </c>
      <c r="D24" s="31" t="s">
        <v>1090</v>
      </c>
      <c r="E24" s="31" t="s">
        <v>529</v>
      </c>
      <c r="F24" s="31" t="s">
        <v>4048</v>
      </c>
      <c r="G24" s="31" t="s">
        <v>1060</v>
      </c>
      <c r="H24" s="31" t="s">
        <v>353</v>
      </c>
      <c r="I24" s="31" t="s">
        <v>4052</v>
      </c>
      <c r="J24" s="31" t="s">
        <v>1050</v>
      </c>
      <c r="K24" s="31" t="s">
        <v>1413</v>
      </c>
      <c r="L24" s="31" t="s">
        <v>353</v>
      </c>
      <c r="M24" s="31" t="s">
        <v>520</v>
      </c>
      <c r="N24" s="31" t="s">
        <v>4050</v>
      </c>
      <c r="O24" s="35">
        <v>48164</v>
      </c>
      <c r="P24" s="31" t="s">
        <v>4048</v>
      </c>
      <c r="Q24" s="31" t="s">
        <v>4048</v>
      </c>
      <c r="R24" s="31" t="s">
        <v>4048</v>
      </c>
      <c r="S24" s="31" t="s">
        <v>2393</v>
      </c>
      <c r="T24" s="31" t="s">
        <v>4093</v>
      </c>
      <c r="U24" s="31" t="s">
        <v>356</v>
      </c>
      <c r="V24" s="31" t="s">
        <v>1257</v>
      </c>
      <c r="W24" s="31" t="s">
        <v>4094</v>
      </c>
      <c r="X24" s="31" t="s">
        <v>1109</v>
      </c>
      <c r="Y24" s="31">
        <v>2002</v>
      </c>
      <c r="Z24" s="31" t="s">
        <v>1436</v>
      </c>
      <c r="AA24" s="31">
        <v>10</v>
      </c>
      <c r="AB24" s="31" t="s">
        <v>505</v>
      </c>
      <c r="AC24" s="31" t="s">
        <v>1980</v>
      </c>
      <c r="AD24" s="31" t="s">
        <v>1066</v>
      </c>
      <c r="AE24" s="31" t="s">
        <v>1205</v>
      </c>
      <c r="AF24" s="31">
        <v>0</v>
      </c>
      <c r="AG24" s="31" t="s">
        <v>353</v>
      </c>
      <c r="AH24" s="31" t="s">
        <v>353</v>
      </c>
      <c r="AI24" s="31" t="s">
        <v>1407</v>
      </c>
      <c r="AJ24" s="35">
        <v>44722</v>
      </c>
      <c r="AK24" s="31" t="s">
        <v>399</v>
      </c>
      <c r="AL24" s="31" t="s">
        <v>4052</v>
      </c>
      <c r="AM24" s="31" t="s">
        <v>4051</v>
      </c>
      <c r="AN24" s="31" t="s">
        <v>399</v>
      </c>
      <c r="AO24" s="31" t="s">
        <v>4060</v>
      </c>
      <c r="AP24" s="31" t="s">
        <v>4050</v>
      </c>
      <c r="AQ24" s="31" t="s">
        <v>464</v>
      </c>
      <c r="AR24" s="31" t="s">
        <v>404</v>
      </c>
      <c r="AS24" s="31" t="s">
        <v>4066</v>
      </c>
      <c r="AT24" s="31" t="s">
        <v>333</v>
      </c>
      <c r="AU24" s="31" t="s">
        <v>4051</v>
      </c>
      <c r="AV24" s="31" t="s">
        <v>1981</v>
      </c>
      <c r="AW24" s="33" t="s">
        <v>439</v>
      </c>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row>
    <row r="25" ht="15.75" customHeight="1" spans="1:113">
      <c r="A25" s="31" t="s">
        <v>2384</v>
      </c>
      <c r="B25" s="31" t="s">
        <v>356</v>
      </c>
      <c r="C25" s="35">
        <v>26749</v>
      </c>
      <c r="D25" s="31" t="s">
        <v>1090</v>
      </c>
      <c r="E25" s="31" t="s">
        <v>352</v>
      </c>
      <c r="F25" s="31" t="s">
        <v>1091</v>
      </c>
      <c r="G25" s="31" t="s">
        <v>1060</v>
      </c>
      <c r="H25" s="31" t="s">
        <v>1413</v>
      </c>
      <c r="I25" s="31" t="s">
        <v>4052</v>
      </c>
      <c r="J25" s="31" t="s">
        <v>1050</v>
      </c>
      <c r="K25" s="31" t="s">
        <v>1413</v>
      </c>
      <c r="L25" s="31" t="s">
        <v>399</v>
      </c>
      <c r="M25" s="31" t="s">
        <v>505</v>
      </c>
      <c r="N25" s="31" t="s">
        <v>4050</v>
      </c>
      <c r="O25" s="35">
        <v>48212</v>
      </c>
      <c r="P25" s="31" t="s">
        <v>4048</v>
      </c>
      <c r="Q25" s="31" t="s">
        <v>4048</v>
      </c>
      <c r="R25" s="31" t="s">
        <v>4048</v>
      </c>
      <c r="S25" s="31" t="s">
        <v>2393</v>
      </c>
      <c r="T25" s="31" t="s">
        <v>2394</v>
      </c>
      <c r="U25" s="31" t="s">
        <v>4050</v>
      </c>
      <c r="V25" s="31" t="s">
        <v>2387</v>
      </c>
      <c r="W25" s="31" t="s">
        <v>2388</v>
      </c>
      <c r="X25" s="31" t="s">
        <v>2389</v>
      </c>
      <c r="Y25" s="31" t="s">
        <v>1050</v>
      </c>
      <c r="Z25" s="31" t="s">
        <v>458</v>
      </c>
      <c r="AA25" s="31" t="s">
        <v>505</v>
      </c>
      <c r="AB25" s="31">
        <v>0</v>
      </c>
      <c r="AC25" s="31" t="s">
        <v>4049</v>
      </c>
      <c r="AD25" s="31" t="s">
        <v>2390</v>
      </c>
      <c r="AE25" s="31" t="s">
        <v>2391</v>
      </c>
      <c r="AF25" s="31">
        <v>0</v>
      </c>
      <c r="AG25" s="31" t="s">
        <v>399</v>
      </c>
      <c r="AH25" s="31" t="s">
        <v>399</v>
      </c>
      <c r="AI25" s="31" t="s">
        <v>4073</v>
      </c>
      <c r="AJ25" s="31" t="s">
        <v>4052</v>
      </c>
      <c r="AK25" s="31" t="s">
        <v>399</v>
      </c>
      <c r="AL25" s="31" t="s">
        <v>4052</v>
      </c>
      <c r="AM25" s="31" t="s">
        <v>4051</v>
      </c>
      <c r="AN25" s="31" t="s">
        <v>399</v>
      </c>
      <c r="AO25" s="31" t="s">
        <v>4060</v>
      </c>
      <c r="AP25" s="31" t="s">
        <v>4050</v>
      </c>
      <c r="AQ25" s="31" t="s">
        <v>549</v>
      </c>
      <c r="AR25" s="31" t="s">
        <v>4050</v>
      </c>
      <c r="AS25" s="31" t="s">
        <v>4066</v>
      </c>
      <c r="AT25" s="31" t="s">
        <v>4051</v>
      </c>
      <c r="AU25" s="31" t="s">
        <v>4051</v>
      </c>
      <c r="AV25" s="31" t="s">
        <v>2392</v>
      </c>
      <c r="AW25" s="33" t="s">
        <v>4095</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row>
    <row r="26" ht="15.75" customHeight="1" spans="1:113">
      <c r="A26" s="31" t="s">
        <v>1947</v>
      </c>
      <c r="B26" s="31" t="s">
        <v>356</v>
      </c>
      <c r="C26" s="35">
        <v>23258</v>
      </c>
      <c r="D26" s="31" t="s">
        <v>1090</v>
      </c>
      <c r="E26" s="31" t="s">
        <v>529</v>
      </c>
      <c r="F26" s="31" t="s">
        <v>1091</v>
      </c>
      <c r="G26" s="31" t="s">
        <v>1060</v>
      </c>
      <c r="H26" s="31" t="s">
        <v>1413</v>
      </c>
      <c r="I26" s="31" t="s">
        <v>4052</v>
      </c>
      <c r="J26" s="31" t="s">
        <v>1050</v>
      </c>
      <c r="K26" s="31" t="s">
        <v>1413</v>
      </c>
      <c r="L26" s="31" t="s">
        <v>353</v>
      </c>
      <c r="M26" s="31" t="s">
        <v>505</v>
      </c>
      <c r="N26" s="31" t="s">
        <v>4050</v>
      </c>
      <c r="O26" s="35">
        <v>48315</v>
      </c>
      <c r="P26" s="31" t="s">
        <v>4048</v>
      </c>
      <c r="Q26" s="31" t="s">
        <v>4048</v>
      </c>
      <c r="R26" s="31" t="s">
        <v>4048</v>
      </c>
      <c r="S26" s="31" t="s">
        <v>2393</v>
      </c>
      <c r="T26" s="31" t="s">
        <v>4096</v>
      </c>
      <c r="U26" s="31" t="s">
        <v>356</v>
      </c>
      <c r="V26" s="31" t="s">
        <v>1609</v>
      </c>
      <c r="W26" s="31" t="s">
        <v>1951</v>
      </c>
      <c r="X26" s="31" t="s">
        <v>1109</v>
      </c>
      <c r="Y26" s="31">
        <v>2019</v>
      </c>
      <c r="Z26" s="31" t="s">
        <v>4051</v>
      </c>
      <c r="AA26" s="31">
        <v>6300</v>
      </c>
      <c r="AB26" s="31" t="s">
        <v>505</v>
      </c>
      <c r="AC26" s="31" t="s">
        <v>1060</v>
      </c>
      <c r="AD26" s="31" t="s">
        <v>1066</v>
      </c>
      <c r="AE26" s="31" t="s">
        <v>1775</v>
      </c>
      <c r="AF26" s="31">
        <v>2</v>
      </c>
      <c r="AG26" s="31" t="s">
        <v>353</v>
      </c>
      <c r="AH26" s="31" t="s">
        <v>353</v>
      </c>
      <c r="AI26" s="31" t="s">
        <v>1334</v>
      </c>
      <c r="AJ26" s="35">
        <v>44760</v>
      </c>
      <c r="AK26" s="31" t="s">
        <v>399</v>
      </c>
      <c r="AL26" s="31" t="s">
        <v>4052</v>
      </c>
      <c r="AM26" s="31" t="s">
        <v>4051</v>
      </c>
      <c r="AN26" s="31" t="s">
        <v>399</v>
      </c>
      <c r="AO26" s="31" t="s">
        <v>4060</v>
      </c>
      <c r="AP26" s="31" t="s">
        <v>4050</v>
      </c>
      <c r="AQ26" s="31" t="s">
        <v>464</v>
      </c>
      <c r="AR26" s="31" t="s">
        <v>404</v>
      </c>
      <c r="AS26" s="31" t="s">
        <v>4065</v>
      </c>
      <c r="AT26" s="31" t="s">
        <v>333</v>
      </c>
      <c r="AU26" s="31" t="s">
        <v>4051</v>
      </c>
      <c r="AV26" s="31" t="s">
        <v>4097</v>
      </c>
      <c r="AW26" s="33" t="s">
        <v>409</v>
      </c>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row>
    <row r="27" ht="15.75" customHeight="1" spans="1:113">
      <c r="A27" s="31" t="s">
        <v>2017</v>
      </c>
      <c r="B27" s="31" t="s">
        <v>356</v>
      </c>
      <c r="C27" s="35">
        <v>35349</v>
      </c>
      <c r="D27" s="31" t="s">
        <v>1090</v>
      </c>
      <c r="E27" s="31" t="s">
        <v>352</v>
      </c>
      <c r="F27" s="31" t="s">
        <v>4048</v>
      </c>
      <c r="G27" s="31" t="s">
        <v>1060</v>
      </c>
      <c r="H27" s="31" t="s">
        <v>1413</v>
      </c>
      <c r="I27" s="31" t="s">
        <v>4052</v>
      </c>
      <c r="J27" s="31" t="s">
        <v>1050</v>
      </c>
      <c r="K27" s="31" t="s">
        <v>1413</v>
      </c>
      <c r="L27" s="31" t="s">
        <v>353</v>
      </c>
      <c r="M27" s="31" t="s">
        <v>401</v>
      </c>
      <c r="N27" s="31" t="s">
        <v>4050</v>
      </c>
      <c r="O27" s="35">
        <v>45705</v>
      </c>
      <c r="P27" s="31" t="s">
        <v>4048</v>
      </c>
      <c r="Q27" s="31" t="s">
        <v>4048</v>
      </c>
      <c r="R27" s="31" t="s">
        <v>353</v>
      </c>
      <c r="S27" s="31" t="s">
        <v>2393</v>
      </c>
      <c r="T27" s="31" t="s">
        <v>4098</v>
      </c>
      <c r="U27" s="31" t="s">
        <v>356</v>
      </c>
      <c r="V27" s="31" t="s">
        <v>1492</v>
      </c>
      <c r="W27" s="31" t="s">
        <v>2023</v>
      </c>
      <c r="X27" s="31" t="s">
        <v>1177</v>
      </c>
      <c r="Y27" s="31">
        <v>2015</v>
      </c>
      <c r="Z27" s="31" t="s">
        <v>4051</v>
      </c>
      <c r="AA27" s="31" t="s">
        <v>505</v>
      </c>
      <c r="AB27" s="31">
        <v>2</v>
      </c>
      <c r="AC27" s="31" t="s">
        <v>1111</v>
      </c>
      <c r="AD27" s="31" t="s">
        <v>1066</v>
      </c>
      <c r="AE27" s="31" t="s">
        <v>1775</v>
      </c>
      <c r="AF27" s="31" t="s">
        <v>1050</v>
      </c>
      <c r="AG27" s="31" t="s">
        <v>353</v>
      </c>
      <c r="AH27" s="31" t="s">
        <v>353</v>
      </c>
      <c r="AI27" s="31" t="s">
        <v>1334</v>
      </c>
      <c r="AJ27" s="35">
        <v>45078</v>
      </c>
      <c r="AK27" s="31" t="s">
        <v>399</v>
      </c>
      <c r="AL27" s="31" t="s">
        <v>4052</v>
      </c>
      <c r="AM27" s="31" t="s">
        <v>4051</v>
      </c>
      <c r="AN27" s="31" t="s">
        <v>399</v>
      </c>
      <c r="AO27" s="31" t="s">
        <v>4060</v>
      </c>
      <c r="AP27" s="31" t="s">
        <v>4050</v>
      </c>
      <c r="AQ27" s="31" t="s">
        <v>542</v>
      </c>
      <c r="AR27" s="31" t="s">
        <v>435</v>
      </c>
      <c r="AS27" s="31" t="s">
        <v>4066</v>
      </c>
      <c r="AT27" s="31" t="s">
        <v>4051</v>
      </c>
      <c r="AU27" s="31" t="s">
        <v>4051</v>
      </c>
      <c r="AV27" s="31" t="s">
        <v>1089</v>
      </c>
      <c r="AW27" s="33" t="s">
        <v>439</v>
      </c>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row>
    <row r="28" ht="15.75" customHeight="1" spans="1:113">
      <c r="A28" s="31" t="s">
        <v>2296</v>
      </c>
      <c r="B28" s="31" t="s">
        <v>356</v>
      </c>
      <c r="C28" s="35">
        <v>32884</v>
      </c>
      <c r="D28" s="31" t="s">
        <v>1090</v>
      </c>
      <c r="E28" s="31" t="s">
        <v>529</v>
      </c>
      <c r="F28" s="31" t="s">
        <v>1091</v>
      </c>
      <c r="G28" s="31" t="s">
        <v>4051</v>
      </c>
      <c r="H28" s="31" t="s">
        <v>1413</v>
      </c>
      <c r="I28" s="31" t="s">
        <v>4052</v>
      </c>
      <c r="J28" s="31" t="s">
        <v>1050</v>
      </c>
      <c r="K28" s="31" t="s">
        <v>1413</v>
      </c>
      <c r="L28" s="31" t="s">
        <v>353</v>
      </c>
      <c r="M28" s="31" t="s">
        <v>401</v>
      </c>
      <c r="N28" s="31" t="s">
        <v>4050</v>
      </c>
      <c r="O28" s="31" t="s">
        <v>4059</v>
      </c>
      <c r="P28" s="31" t="s">
        <v>4048</v>
      </c>
      <c r="Q28" s="31" t="s">
        <v>4048</v>
      </c>
      <c r="R28" s="31" t="s">
        <v>4048</v>
      </c>
      <c r="S28" s="31" t="s">
        <v>4048</v>
      </c>
      <c r="T28" s="31" t="s">
        <v>4048</v>
      </c>
      <c r="U28" s="31" t="s">
        <v>356</v>
      </c>
      <c r="V28" s="31" t="s">
        <v>1462</v>
      </c>
      <c r="W28" s="31" t="s">
        <v>2300</v>
      </c>
      <c r="X28" s="31" t="s">
        <v>1177</v>
      </c>
      <c r="Y28" s="31">
        <v>2023</v>
      </c>
      <c r="Z28" s="31" t="s">
        <v>458</v>
      </c>
      <c r="AA28" s="31" t="s">
        <v>505</v>
      </c>
      <c r="AB28" s="31">
        <v>2</v>
      </c>
      <c r="AC28" s="31" t="s">
        <v>1058</v>
      </c>
      <c r="AD28" s="31" t="s">
        <v>1066</v>
      </c>
      <c r="AE28" s="31" t="s">
        <v>2126</v>
      </c>
      <c r="AF28" s="31">
        <v>0</v>
      </c>
      <c r="AG28" s="31" t="s">
        <v>399</v>
      </c>
      <c r="AH28" s="31" t="s">
        <v>353</v>
      </c>
      <c r="AI28" s="31" t="s">
        <v>2301</v>
      </c>
      <c r="AJ28" s="35">
        <v>44982</v>
      </c>
      <c r="AK28" s="31" t="s">
        <v>399</v>
      </c>
      <c r="AL28" s="31" t="s">
        <v>4052</v>
      </c>
      <c r="AM28" s="31" t="s">
        <v>4051</v>
      </c>
      <c r="AN28" s="31" t="s">
        <v>399</v>
      </c>
      <c r="AO28" s="31" t="s">
        <v>4060</v>
      </c>
      <c r="AP28" s="31" t="s">
        <v>4050</v>
      </c>
      <c r="AQ28" s="31" t="s">
        <v>542</v>
      </c>
      <c r="AR28" s="31" t="s">
        <v>435</v>
      </c>
      <c r="AS28" s="31" t="s">
        <v>4066</v>
      </c>
      <c r="AT28" s="31" t="s">
        <v>4051</v>
      </c>
      <c r="AU28" s="31" t="s">
        <v>4051</v>
      </c>
      <c r="AV28" s="31" t="s">
        <v>1089</v>
      </c>
      <c r="AW28" s="33" t="s">
        <v>363</v>
      </c>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row>
    <row r="29" ht="15.75" customHeight="1" spans="1:113">
      <c r="A29" s="31" t="s">
        <v>2187</v>
      </c>
      <c r="B29" s="31" t="s">
        <v>356</v>
      </c>
      <c r="C29" s="35">
        <v>33609</v>
      </c>
      <c r="D29" s="31" t="s">
        <v>1090</v>
      </c>
      <c r="E29" s="31" t="s">
        <v>529</v>
      </c>
      <c r="F29" s="31" t="s">
        <v>1091</v>
      </c>
      <c r="G29" s="31" t="s">
        <v>1060</v>
      </c>
      <c r="H29" s="31" t="s">
        <v>353</v>
      </c>
      <c r="I29" s="31" t="s">
        <v>4052</v>
      </c>
      <c r="J29" s="31" t="s">
        <v>1050</v>
      </c>
      <c r="K29" s="31" t="s">
        <v>1413</v>
      </c>
      <c r="L29" s="31" t="s">
        <v>353</v>
      </c>
      <c r="M29" s="31" t="s">
        <v>520</v>
      </c>
      <c r="N29" s="31" t="s">
        <v>1059</v>
      </c>
      <c r="O29" s="35">
        <v>45332</v>
      </c>
      <c r="P29" s="31" t="s">
        <v>4048</v>
      </c>
      <c r="Q29" s="31" t="s">
        <v>353</v>
      </c>
      <c r="R29" s="31" t="s">
        <v>4048</v>
      </c>
      <c r="S29" s="31" t="s">
        <v>2195</v>
      </c>
      <c r="T29" s="31" t="s">
        <v>2196</v>
      </c>
      <c r="U29" s="31" t="s">
        <v>4050</v>
      </c>
      <c r="V29" s="31" t="s">
        <v>1403</v>
      </c>
      <c r="W29" s="31" t="s">
        <v>2190</v>
      </c>
      <c r="X29" s="31" t="s">
        <v>1202</v>
      </c>
      <c r="Y29" s="31">
        <v>2014</v>
      </c>
      <c r="Z29" s="31" t="s">
        <v>1203</v>
      </c>
      <c r="AA29" s="31" t="s">
        <v>505</v>
      </c>
      <c r="AB29" s="31">
        <v>52</v>
      </c>
      <c r="AC29" s="31" t="s">
        <v>1060</v>
      </c>
      <c r="AD29" s="31" t="s">
        <v>1066</v>
      </c>
      <c r="AE29" s="31" t="s">
        <v>1686</v>
      </c>
      <c r="AF29" s="31">
        <v>20</v>
      </c>
      <c r="AG29" s="31" t="s">
        <v>353</v>
      </c>
      <c r="AH29" s="31" t="s">
        <v>353</v>
      </c>
      <c r="AI29" s="31" t="s">
        <v>1068</v>
      </c>
      <c r="AJ29" s="35">
        <v>44954</v>
      </c>
      <c r="AK29" s="31" t="s">
        <v>353</v>
      </c>
      <c r="AL29" s="31" t="s">
        <v>1114</v>
      </c>
      <c r="AM29" s="31">
        <v>44889</v>
      </c>
      <c r="AN29" s="31" t="s">
        <v>353</v>
      </c>
      <c r="AO29" s="31" t="s">
        <v>1114</v>
      </c>
      <c r="AP29" s="31">
        <v>44889</v>
      </c>
      <c r="AQ29" s="31" t="s">
        <v>403</v>
      </c>
      <c r="AR29" s="31" t="s">
        <v>404</v>
      </c>
      <c r="AS29" s="31" t="s">
        <v>4066</v>
      </c>
      <c r="AT29" s="31" t="s">
        <v>407</v>
      </c>
      <c r="AU29" s="31" t="s">
        <v>4051</v>
      </c>
      <c r="AV29" s="31" t="s">
        <v>2191</v>
      </c>
      <c r="AW29" s="33" t="s">
        <v>409</v>
      </c>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row>
    <row r="30" ht="15.75" customHeight="1" spans="1:113">
      <c r="A30" s="31" t="s">
        <v>2095</v>
      </c>
      <c r="B30" s="31" t="s">
        <v>356</v>
      </c>
      <c r="C30" s="35">
        <v>28924</v>
      </c>
      <c r="D30" s="31" t="s">
        <v>1090</v>
      </c>
      <c r="E30" s="31" t="s">
        <v>352</v>
      </c>
      <c r="F30" s="31" t="s">
        <v>4048</v>
      </c>
      <c r="G30" s="31" t="s">
        <v>1388</v>
      </c>
      <c r="H30" s="31" t="s">
        <v>1413</v>
      </c>
      <c r="I30" s="31" t="s">
        <v>4052</v>
      </c>
      <c r="J30" s="31" t="s">
        <v>1050</v>
      </c>
      <c r="K30" s="31" t="s">
        <v>1413</v>
      </c>
      <c r="L30" s="31" t="s">
        <v>353</v>
      </c>
      <c r="M30" s="31" t="s">
        <v>401</v>
      </c>
      <c r="N30" s="31" t="s">
        <v>4050</v>
      </c>
      <c r="O30" s="31" t="s">
        <v>4059</v>
      </c>
      <c r="P30" s="31" t="s">
        <v>4048</v>
      </c>
      <c r="Q30" s="31" t="s">
        <v>4048</v>
      </c>
      <c r="R30" s="31" t="s">
        <v>4048</v>
      </c>
      <c r="S30" s="31" t="s">
        <v>4048</v>
      </c>
      <c r="T30" s="31" t="s">
        <v>1588</v>
      </c>
      <c r="U30" s="31" t="s">
        <v>356</v>
      </c>
      <c r="V30" s="31" t="s">
        <v>1063</v>
      </c>
      <c r="W30" s="31" t="s">
        <v>2101</v>
      </c>
      <c r="X30" s="31" t="s">
        <v>1266</v>
      </c>
      <c r="Y30" s="31">
        <v>2018</v>
      </c>
      <c r="Z30" s="31" t="s">
        <v>458</v>
      </c>
      <c r="AA30" s="31" t="s">
        <v>505</v>
      </c>
      <c r="AB30" s="31">
        <v>1</v>
      </c>
      <c r="AC30" s="31" t="s">
        <v>4099</v>
      </c>
      <c r="AD30" s="31" t="s">
        <v>1066</v>
      </c>
      <c r="AE30" s="31" t="s">
        <v>1237</v>
      </c>
      <c r="AF30" s="31">
        <v>1</v>
      </c>
      <c r="AG30" s="31" t="s">
        <v>353</v>
      </c>
      <c r="AH30" s="31" t="s">
        <v>353</v>
      </c>
      <c r="AI30" s="31" t="s">
        <v>1737</v>
      </c>
      <c r="AJ30" s="35">
        <v>44922</v>
      </c>
      <c r="AK30" s="31" t="s">
        <v>399</v>
      </c>
      <c r="AL30" s="31" t="s">
        <v>4052</v>
      </c>
      <c r="AM30" s="31" t="s">
        <v>4051</v>
      </c>
      <c r="AN30" s="31" t="s">
        <v>399</v>
      </c>
      <c r="AO30" s="31" t="s">
        <v>4060</v>
      </c>
      <c r="AP30" s="31" t="s">
        <v>4050</v>
      </c>
      <c r="AQ30" s="31" t="s">
        <v>542</v>
      </c>
      <c r="AR30" s="31" t="s">
        <v>435</v>
      </c>
      <c r="AS30" s="31" t="s">
        <v>4066</v>
      </c>
      <c r="AT30" s="31" t="s">
        <v>333</v>
      </c>
      <c r="AU30" s="31" t="s">
        <v>4051</v>
      </c>
      <c r="AV30" s="31" t="s">
        <v>2103</v>
      </c>
      <c r="AW30" s="33" t="s">
        <v>363</v>
      </c>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row>
    <row r="31" ht="15.75" customHeight="1" spans="1:113">
      <c r="A31" s="31" t="s">
        <v>1287</v>
      </c>
      <c r="B31" s="31" t="s">
        <v>356</v>
      </c>
      <c r="C31" s="35">
        <v>33532</v>
      </c>
      <c r="D31" s="31" t="s">
        <v>1090</v>
      </c>
      <c r="E31" s="31" t="s">
        <v>398</v>
      </c>
      <c r="F31" s="31" t="s">
        <v>1091</v>
      </c>
      <c r="G31" s="31" t="s">
        <v>1060</v>
      </c>
      <c r="H31" s="31" t="s">
        <v>353</v>
      </c>
      <c r="I31" s="31" t="s">
        <v>4052</v>
      </c>
      <c r="J31" s="31" t="s">
        <v>1050</v>
      </c>
      <c r="K31" s="31" t="s">
        <v>1413</v>
      </c>
      <c r="L31" s="31" t="s">
        <v>353</v>
      </c>
      <c r="M31" s="31" t="s">
        <v>401</v>
      </c>
      <c r="N31" s="31" t="s">
        <v>1059</v>
      </c>
      <c r="O31" s="31" t="s">
        <v>494</v>
      </c>
      <c r="P31" s="31" t="s">
        <v>494</v>
      </c>
      <c r="Q31" s="31" t="s">
        <v>494</v>
      </c>
      <c r="R31" s="31" t="s">
        <v>494</v>
      </c>
      <c r="S31" s="31" t="s">
        <v>494</v>
      </c>
      <c r="T31" s="31" t="s">
        <v>494</v>
      </c>
      <c r="U31" s="31" t="s">
        <v>356</v>
      </c>
      <c r="V31" s="31" t="s">
        <v>1295</v>
      </c>
      <c r="W31" s="31">
        <v>200</v>
      </c>
      <c r="X31" s="31" t="s">
        <v>1109</v>
      </c>
      <c r="Y31" s="31">
        <v>2019</v>
      </c>
      <c r="Z31" s="31" t="s">
        <v>458</v>
      </c>
      <c r="AA31" s="31" t="s">
        <v>505</v>
      </c>
      <c r="AB31" s="31">
        <v>2</v>
      </c>
      <c r="AC31" s="31" t="s">
        <v>1111</v>
      </c>
      <c r="AD31" s="31" t="s">
        <v>1296</v>
      </c>
      <c r="AE31" s="31" t="s">
        <v>1297</v>
      </c>
      <c r="AF31" s="31">
        <v>1</v>
      </c>
      <c r="AG31" s="31" t="s">
        <v>353</v>
      </c>
      <c r="AH31" s="31" t="s">
        <v>353</v>
      </c>
      <c r="AI31" s="31" t="s">
        <v>1068</v>
      </c>
      <c r="AJ31" s="35">
        <v>44867</v>
      </c>
      <c r="AK31" s="31" t="s">
        <v>399</v>
      </c>
      <c r="AL31" s="31" t="s">
        <v>4052</v>
      </c>
      <c r="AM31" s="31" t="s">
        <v>4051</v>
      </c>
      <c r="AN31" s="31" t="s">
        <v>399</v>
      </c>
      <c r="AO31" s="31" t="s">
        <v>4060</v>
      </c>
      <c r="AP31" s="31" t="s">
        <v>4050</v>
      </c>
      <c r="AQ31" s="31" t="s">
        <v>542</v>
      </c>
      <c r="AR31" s="31" t="s">
        <v>435</v>
      </c>
      <c r="AS31" s="31" t="s">
        <v>4058</v>
      </c>
      <c r="AT31" s="31" t="s">
        <v>333</v>
      </c>
      <c r="AU31" s="31" t="s">
        <v>4051</v>
      </c>
      <c r="AV31" s="31" t="s">
        <v>1298</v>
      </c>
      <c r="AW31" s="33" t="s">
        <v>363</v>
      </c>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row>
    <row r="32" ht="15.75" customHeight="1" spans="1:113">
      <c r="A32" s="31" t="s">
        <v>1326</v>
      </c>
      <c r="B32" s="31" t="s">
        <v>356</v>
      </c>
      <c r="C32" s="35">
        <v>35359</v>
      </c>
      <c r="D32" s="31" t="s">
        <v>397</v>
      </c>
      <c r="E32" s="31" t="s">
        <v>529</v>
      </c>
      <c r="F32" s="31" t="s">
        <v>4048</v>
      </c>
      <c r="G32" s="31" t="s">
        <v>1060</v>
      </c>
      <c r="H32" s="31" t="s">
        <v>353</v>
      </c>
      <c r="I32" s="31" t="s">
        <v>354</v>
      </c>
      <c r="J32" s="31" t="s">
        <v>1050</v>
      </c>
      <c r="K32" s="31" t="s">
        <v>1413</v>
      </c>
      <c r="L32" s="31" t="s">
        <v>353</v>
      </c>
      <c r="M32" s="31" t="s">
        <v>4048</v>
      </c>
      <c r="N32" s="31" t="s">
        <v>4050</v>
      </c>
      <c r="O32" s="31" t="s">
        <v>4059</v>
      </c>
      <c r="P32" s="31" t="s">
        <v>4048</v>
      </c>
      <c r="Q32" s="31" t="s">
        <v>4048</v>
      </c>
      <c r="R32" s="31" t="s">
        <v>4048</v>
      </c>
      <c r="S32" s="31" t="s">
        <v>4048</v>
      </c>
      <c r="T32" s="31" t="s">
        <v>4048</v>
      </c>
      <c r="U32" s="31" t="s">
        <v>356</v>
      </c>
      <c r="V32" s="31" t="s">
        <v>1329</v>
      </c>
      <c r="W32" s="31" t="s">
        <v>1330</v>
      </c>
      <c r="X32" s="31" t="s">
        <v>1331</v>
      </c>
      <c r="Y32" s="31">
        <v>2022</v>
      </c>
      <c r="Z32" s="31" t="s">
        <v>1332</v>
      </c>
      <c r="AA32" s="31" t="s">
        <v>505</v>
      </c>
      <c r="AB32" s="31">
        <v>5</v>
      </c>
      <c r="AC32" s="31" t="s">
        <v>1060</v>
      </c>
      <c r="AD32" s="31" t="s">
        <v>1066</v>
      </c>
      <c r="AE32" s="31" t="s">
        <v>1333</v>
      </c>
      <c r="AF32" s="31">
        <v>2</v>
      </c>
      <c r="AG32" s="31" t="s">
        <v>399</v>
      </c>
      <c r="AH32" s="31" t="s">
        <v>353</v>
      </c>
      <c r="AI32" s="31" t="s">
        <v>1334</v>
      </c>
      <c r="AJ32" s="35">
        <v>44793</v>
      </c>
      <c r="AK32" s="31" t="s">
        <v>399</v>
      </c>
      <c r="AL32" s="31" t="s">
        <v>4052</v>
      </c>
      <c r="AM32" s="31" t="s">
        <v>4051</v>
      </c>
      <c r="AN32" s="31" t="s">
        <v>399</v>
      </c>
      <c r="AO32" s="31" t="s">
        <v>4060</v>
      </c>
      <c r="AP32" s="31" t="s">
        <v>4050</v>
      </c>
      <c r="AQ32" s="31" t="s">
        <v>490</v>
      </c>
      <c r="AR32" s="31" t="s">
        <v>435</v>
      </c>
      <c r="AS32" s="31" t="s">
        <v>4066</v>
      </c>
      <c r="AT32" s="31" t="s">
        <v>4051</v>
      </c>
      <c r="AU32" s="31" t="s">
        <v>4051</v>
      </c>
      <c r="AV32" s="31" t="s">
        <v>1335</v>
      </c>
      <c r="AW32" s="33" t="s">
        <v>409</v>
      </c>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row>
    <row r="33" ht="15.75" customHeight="1" spans="1:113">
      <c r="A33" s="31" t="s">
        <v>2415</v>
      </c>
      <c r="B33" s="31" t="s">
        <v>356</v>
      </c>
      <c r="C33" s="35">
        <v>21839</v>
      </c>
      <c r="D33" s="31" t="s">
        <v>1090</v>
      </c>
      <c r="E33" s="31" t="s">
        <v>529</v>
      </c>
      <c r="F33" s="31" t="s">
        <v>4048</v>
      </c>
      <c r="G33" s="31" t="s">
        <v>1060</v>
      </c>
      <c r="H33" s="31" t="s">
        <v>353</v>
      </c>
      <c r="I33" s="31" t="s">
        <v>400</v>
      </c>
      <c r="J33" s="31" t="s">
        <v>1050</v>
      </c>
      <c r="K33" s="31" t="s">
        <v>1413</v>
      </c>
      <c r="L33" s="31" t="s">
        <v>353</v>
      </c>
      <c r="M33" s="31" t="s">
        <v>520</v>
      </c>
      <c r="N33" s="31" t="s">
        <v>4050</v>
      </c>
      <c r="O33" s="31" t="s">
        <v>4059</v>
      </c>
      <c r="P33" s="31" t="s">
        <v>4048</v>
      </c>
      <c r="Q33" s="31" t="s">
        <v>4048</v>
      </c>
      <c r="R33" s="31" t="s">
        <v>4048</v>
      </c>
      <c r="S33" s="31" t="s">
        <v>2393</v>
      </c>
      <c r="T33" s="31" t="s">
        <v>2420</v>
      </c>
      <c r="U33" s="31" t="s">
        <v>356</v>
      </c>
      <c r="V33" s="31" t="s">
        <v>2325</v>
      </c>
      <c r="W33" s="31" t="s">
        <v>2419</v>
      </c>
      <c r="X33" s="31" t="s">
        <v>2288</v>
      </c>
      <c r="Y33" s="31">
        <v>2014</v>
      </c>
      <c r="Z33" s="31" t="s">
        <v>1203</v>
      </c>
      <c r="AA33" s="31" t="s">
        <v>505</v>
      </c>
      <c r="AB33" s="31">
        <v>41</v>
      </c>
      <c r="AC33" s="31" t="s">
        <v>4049</v>
      </c>
      <c r="AD33" s="31" t="s">
        <v>1066</v>
      </c>
      <c r="AE33" s="31" t="s">
        <v>1067</v>
      </c>
      <c r="AF33" s="31">
        <v>8</v>
      </c>
      <c r="AG33" s="31" t="s">
        <v>353</v>
      </c>
      <c r="AH33" s="31" t="s">
        <v>353</v>
      </c>
      <c r="AI33" s="31" t="s">
        <v>1068</v>
      </c>
      <c r="AJ33" s="35">
        <v>44803</v>
      </c>
      <c r="AK33" s="31" t="s">
        <v>353</v>
      </c>
      <c r="AL33" s="31" t="s">
        <v>1068</v>
      </c>
      <c r="AM33" s="31">
        <v>45032</v>
      </c>
      <c r="AN33" s="31" t="s">
        <v>353</v>
      </c>
      <c r="AO33" s="31" t="s">
        <v>1068</v>
      </c>
      <c r="AP33" s="31">
        <v>45033</v>
      </c>
      <c r="AQ33" s="31" t="s">
        <v>403</v>
      </c>
      <c r="AR33" s="31" t="s">
        <v>404</v>
      </c>
      <c r="AS33" s="31" t="s">
        <v>4100</v>
      </c>
      <c r="AT33" s="31" t="s">
        <v>333</v>
      </c>
      <c r="AU33" s="31" t="s">
        <v>4051</v>
      </c>
      <c r="AV33" s="31" t="s">
        <v>1089</v>
      </c>
      <c r="AW33" s="33" t="s">
        <v>409</v>
      </c>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row>
    <row r="34" ht="15.75" customHeight="1" spans="1:113">
      <c r="A34" s="31" t="s">
        <v>2245</v>
      </c>
      <c r="B34" s="31" t="s">
        <v>356</v>
      </c>
      <c r="C34" s="35">
        <v>33292</v>
      </c>
      <c r="D34" s="31" t="s">
        <v>1090</v>
      </c>
      <c r="E34" s="31" t="s">
        <v>398</v>
      </c>
      <c r="F34" s="31" t="s">
        <v>1588</v>
      </c>
      <c r="G34" s="31" t="s">
        <v>1060</v>
      </c>
      <c r="H34" s="31" t="s">
        <v>1413</v>
      </c>
      <c r="I34" s="31" t="s">
        <v>4052</v>
      </c>
      <c r="J34" s="31" t="s">
        <v>1050</v>
      </c>
      <c r="K34" s="31" t="s">
        <v>1413</v>
      </c>
      <c r="L34" s="31" t="s">
        <v>353</v>
      </c>
      <c r="M34" s="31" t="s">
        <v>401</v>
      </c>
      <c r="N34" s="31" t="s">
        <v>4050</v>
      </c>
      <c r="O34" s="35">
        <v>40427</v>
      </c>
      <c r="P34" s="31" t="s">
        <v>4048</v>
      </c>
      <c r="Q34" s="31" t="s">
        <v>4048</v>
      </c>
      <c r="R34" s="31" t="s">
        <v>353</v>
      </c>
      <c r="S34" s="31" t="s">
        <v>1142</v>
      </c>
      <c r="T34" s="31" t="s">
        <v>1328</v>
      </c>
      <c r="U34" s="31" t="s">
        <v>356</v>
      </c>
      <c r="V34" s="31" t="s">
        <v>1528</v>
      </c>
      <c r="W34" s="31" t="s">
        <v>2249</v>
      </c>
      <c r="X34" s="31" t="s">
        <v>1177</v>
      </c>
      <c r="Y34" s="31">
        <v>2013</v>
      </c>
      <c r="Z34" s="31" t="s">
        <v>458</v>
      </c>
      <c r="AA34" s="31" t="s">
        <v>505</v>
      </c>
      <c r="AB34" s="31">
        <v>2</v>
      </c>
      <c r="AC34" s="31" t="s">
        <v>1058</v>
      </c>
      <c r="AD34" s="31" t="s">
        <v>1066</v>
      </c>
      <c r="AE34" s="31" t="s">
        <v>2126</v>
      </c>
      <c r="AF34" s="31">
        <v>0</v>
      </c>
      <c r="AG34" s="31" t="s">
        <v>353</v>
      </c>
      <c r="AH34" s="31" t="s">
        <v>353</v>
      </c>
      <c r="AI34" s="31" t="s">
        <v>1068</v>
      </c>
      <c r="AJ34" s="35">
        <v>44635</v>
      </c>
      <c r="AK34" s="31" t="s">
        <v>399</v>
      </c>
      <c r="AL34" s="31" t="s">
        <v>4052</v>
      </c>
      <c r="AM34" s="31" t="s">
        <v>4051</v>
      </c>
      <c r="AN34" s="31" t="s">
        <v>399</v>
      </c>
      <c r="AO34" s="31" t="s">
        <v>4060</v>
      </c>
      <c r="AP34" s="31" t="s">
        <v>4050</v>
      </c>
      <c r="AQ34" s="31" t="s">
        <v>542</v>
      </c>
      <c r="AR34" s="31" t="s">
        <v>435</v>
      </c>
      <c r="AS34" s="31" t="s">
        <v>4066</v>
      </c>
      <c r="AT34" s="31" t="s">
        <v>4051</v>
      </c>
      <c r="AU34" s="31" t="s">
        <v>4051</v>
      </c>
      <c r="AV34" s="31" t="s">
        <v>1089</v>
      </c>
      <c r="AW34" s="33" t="s">
        <v>363</v>
      </c>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row>
    <row r="35" ht="15.75" customHeight="1" spans="1:113">
      <c r="A35" s="31" t="s">
        <v>2219</v>
      </c>
      <c r="B35" s="31" t="s">
        <v>356</v>
      </c>
      <c r="C35" s="35">
        <v>38132</v>
      </c>
      <c r="D35" s="31" t="s">
        <v>1090</v>
      </c>
      <c r="E35" s="31" t="s">
        <v>398</v>
      </c>
      <c r="F35" s="31" t="s">
        <v>1091</v>
      </c>
      <c r="G35" s="31" t="s">
        <v>1060</v>
      </c>
      <c r="H35" s="31" t="s">
        <v>1413</v>
      </c>
      <c r="I35" s="31" t="s">
        <v>4052</v>
      </c>
      <c r="J35" s="31" t="s">
        <v>1050</v>
      </c>
      <c r="K35" s="31" t="s">
        <v>1413</v>
      </c>
      <c r="L35" s="31" t="s">
        <v>399</v>
      </c>
      <c r="M35" s="31" t="s">
        <v>505</v>
      </c>
      <c r="N35" s="31" t="s">
        <v>4050</v>
      </c>
      <c r="O35" s="31" t="s">
        <v>4059</v>
      </c>
      <c r="P35" s="31" t="s">
        <v>4048</v>
      </c>
      <c r="Q35" s="31" t="s">
        <v>4048</v>
      </c>
      <c r="R35" s="31" t="s">
        <v>4048</v>
      </c>
      <c r="S35" s="31" t="s">
        <v>4048</v>
      </c>
      <c r="T35" s="31" t="s">
        <v>4048</v>
      </c>
      <c r="U35" s="31" t="s">
        <v>356</v>
      </c>
      <c r="V35" s="31" t="s">
        <v>1063</v>
      </c>
      <c r="W35" s="31" t="s">
        <v>2224</v>
      </c>
      <c r="X35" s="31" t="s">
        <v>1065</v>
      </c>
      <c r="Y35" s="31">
        <v>2017</v>
      </c>
      <c r="Z35" s="31" t="s">
        <v>4051</v>
      </c>
      <c r="AA35" s="31" t="s">
        <v>505</v>
      </c>
      <c r="AB35" s="31">
        <v>2</v>
      </c>
      <c r="AC35" s="31" t="s">
        <v>1927</v>
      </c>
      <c r="AD35" s="31" t="s">
        <v>1066</v>
      </c>
      <c r="AE35" s="31" t="s">
        <v>1708</v>
      </c>
      <c r="AF35" s="31">
        <v>1</v>
      </c>
      <c r="AG35" s="31" t="s">
        <v>353</v>
      </c>
      <c r="AH35" s="31" t="s">
        <v>353</v>
      </c>
      <c r="AI35" s="31" t="s">
        <v>4101</v>
      </c>
      <c r="AJ35" s="35">
        <v>45802</v>
      </c>
      <c r="AK35" s="31" t="s">
        <v>399</v>
      </c>
      <c r="AL35" s="31" t="s">
        <v>4052</v>
      </c>
      <c r="AM35" s="31" t="s">
        <v>4051</v>
      </c>
      <c r="AN35" s="31" t="s">
        <v>399</v>
      </c>
      <c r="AO35" s="31" t="s">
        <v>4060</v>
      </c>
      <c r="AP35" s="31" t="s">
        <v>4050</v>
      </c>
      <c r="AQ35" s="31" t="s">
        <v>542</v>
      </c>
      <c r="AR35" s="31" t="s">
        <v>4050</v>
      </c>
      <c r="AS35" s="31" t="s">
        <v>4066</v>
      </c>
      <c r="AT35" s="31" t="s">
        <v>4051</v>
      </c>
      <c r="AU35" s="31" t="s">
        <v>4051</v>
      </c>
      <c r="AV35" s="31" t="s">
        <v>1089</v>
      </c>
      <c r="AW35" s="33" t="s">
        <v>363</v>
      </c>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row>
    <row r="36" ht="15.75" customHeight="1" spans="1:113">
      <c r="A36" s="31" t="s">
        <v>2435</v>
      </c>
      <c r="B36" s="31" t="s">
        <v>356</v>
      </c>
      <c r="C36" s="35">
        <v>25641</v>
      </c>
      <c r="D36" s="31" t="s">
        <v>1090</v>
      </c>
      <c r="E36" s="31" t="s">
        <v>529</v>
      </c>
      <c r="F36" s="31" t="s">
        <v>4048</v>
      </c>
      <c r="G36" s="31" t="s">
        <v>1060</v>
      </c>
      <c r="H36" s="31" t="s">
        <v>1413</v>
      </c>
      <c r="I36" s="31" t="s">
        <v>4052</v>
      </c>
      <c r="J36" s="31" t="s">
        <v>1050</v>
      </c>
      <c r="K36" s="31" t="s">
        <v>1413</v>
      </c>
      <c r="L36" s="31" t="s">
        <v>353</v>
      </c>
      <c r="M36" s="31" t="s">
        <v>520</v>
      </c>
      <c r="N36" s="31" t="s">
        <v>4050</v>
      </c>
      <c r="O36" s="31" t="s">
        <v>4059</v>
      </c>
      <c r="P36" s="31" t="s">
        <v>4048</v>
      </c>
      <c r="Q36" s="31" t="s">
        <v>4048</v>
      </c>
      <c r="R36" s="31" t="s">
        <v>4048</v>
      </c>
      <c r="S36" s="31" t="s">
        <v>2442</v>
      </c>
      <c r="T36" s="31" t="s">
        <v>2443</v>
      </c>
      <c r="U36" s="31" t="s">
        <v>356</v>
      </c>
      <c r="V36" s="31" t="s">
        <v>1609</v>
      </c>
      <c r="W36" s="31" t="s">
        <v>2438</v>
      </c>
      <c r="X36" s="31" t="s">
        <v>1202</v>
      </c>
      <c r="Y36" s="31">
        <v>2016</v>
      </c>
      <c r="Z36" s="31" t="s">
        <v>1203</v>
      </c>
      <c r="AA36" s="31" t="s">
        <v>505</v>
      </c>
      <c r="AB36" s="31">
        <v>80</v>
      </c>
      <c r="AC36" s="31" t="s">
        <v>1060</v>
      </c>
      <c r="AD36" s="31" t="s">
        <v>1066</v>
      </c>
      <c r="AE36" s="31" t="s">
        <v>4102</v>
      </c>
      <c r="AF36" s="31" t="s">
        <v>1050</v>
      </c>
      <c r="AG36" s="31" t="s">
        <v>353</v>
      </c>
      <c r="AH36" s="31" t="s">
        <v>1413</v>
      </c>
      <c r="AI36" s="31" t="s">
        <v>2440</v>
      </c>
      <c r="AJ36" s="35">
        <v>44862</v>
      </c>
      <c r="AK36" s="31" t="s">
        <v>353</v>
      </c>
      <c r="AL36" s="31" t="s">
        <v>1407</v>
      </c>
      <c r="AM36" s="31">
        <v>44637</v>
      </c>
      <c r="AN36" s="31" t="s">
        <v>1050</v>
      </c>
      <c r="AO36" s="31" t="s">
        <v>4060</v>
      </c>
      <c r="AP36" s="31" t="s">
        <v>4050</v>
      </c>
      <c r="AQ36" s="31" t="s">
        <v>403</v>
      </c>
      <c r="AR36" s="31" t="s">
        <v>404</v>
      </c>
      <c r="AS36" s="31" t="s">
        <v>4058</v>
      </c>
      <c r="AT36" s="31" t="s">
        <v>407</v>
      </c>
      <c r="AU36" s="31" t="s">
        <v>4051</v>
      </c>
      <c r="AV36" s="31" t="s">
        <v>1089</v>
      </c>
      <c r="AW36" s="33" t="s">
        <v>4051</v>
      </c>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row>
    <row r="37" ht="15.75" customHeight="1" spans="1:113">
      <c r="A37" s="31" t="s">
        <v>1401</v>
      </c>
      <c r="B37" s="31" t="s">
        <v>356</v>
      </c>
      <c r="C37" s="35">
        <v>30243</v>
      </c>
      <c r="D37" s="31" t="s">
        <v>1090</v>
      </c>
      <c r="E37" s="31" t="s">
        <v>529</v>
      </c>
      <c r="F37" s="31" t="s">
        <v>4048</v>
      </c>
      <c r="G37" s="31" t="s">
        <v>1060</v>
      </c>
      <c r="H37" s="31" t="s">
        <v>353</v>
      </c>
      <c r="I37" s="31" t="s">
        <v>4052</v>
      </c>
      <c r="J37" s="31" t="s">
        <v>1050</v>
      </c>
      <c r="K37" s="31" t="s">
        <v>1413</v>
      </c>
      <c r="L37" s="31" t="s">
        <v>353</v>
      </c>
      <c r="M37" s="31" t="s">
        <v>463</v>
      </c>
      <c r="N37" s="31" t="s">
        <v>4050</v>
      </c>
      <c r="O37" s="31" t="s">
        <v>4059</v>
      </c>
      <c r="P37" s="31" t="s">
        <v>4048</v>
      </c>
      <c r="Q37" s="31" t="s">
        <v>4048</v>
      </c>
      <c r="R37" s="31" t="s">
        <v>4048</v>
      </c>
      <c r="S37" s="31" t="s">
        <v>4048</v>
      </c>
      <c r="T37" s="31" t="s">
        <v>4048</v>
      </c>
      <c r="U37" s="31" t="s">
        <v>356</v>
      </c>
      <c r="V37" s="31" t="s">
        <v>1403</v>
      </c>
      <c r="W37" s="31" t="s">
        <v>1404</v>
      </c>
      <c r="X37" s="31" t="s">
        <v>1405</v>
      </c>
      <c r="Y37" s="31">
        <v>2019</v>
      </c>
      <c r="Z37" s="31" t="s">
        <v>1406</v>
      </c>
      <c r="AA37" s="31">
        <v>12450</v>
      </c>
      <c r="AB37" s="31" t="s">
        <v>505</v>
      </c>
      <c r="AC37" s="31" t="s">
        <v>1060</v>
      </c>
      <c r="AD37" s="31" t="s">
        <v>1066</v>
      </c>
      <c r="AE37" s="31" t="s">
        <v>1386</v>
      </c>
      <c r="AF37" s="31">
        <v>1</v>
      </c>
      <c r="AG37" s="31" t="s">
        <v>353</v>
      </c>
      <c r="AH37" s="31" t="s">
        <v>353</v>
      </c>
      <c r="AI37" s="31" t="s">
        <v>1407</v>
      </c>
      <c r="AJ37" s="35">
        <v>44779</v>
      </c>
      <c r="AK37" s="31" t="s">
        <v>399</v>
      </c>
      <c r="AL37" s="31" t="s">
        <v>4052</v>
      </c>
      <c r="AM37" s="31" t="s">
        <v>4051</v>
      </c>
      <c r="AN37" s="31" t="s">
        <v>399</v>
      </c>
      <c r="AO37" s="31" t="s">
        <v>4060</v>
      </c>
      <c r="AP37" s="31" t="s">
        <v>4050</v>
      </c>
      <c r="AQ37" s="31" t="s">
        <v>464</v>
      </c>
      <c r="AR37" s="31" t="s">
        <v>404</v>
      </c>
      <c r="AS37" s="31" t="s">
        <v>4066</v>
      </c>
      <c r="AT37" s="31" t="s">
        <v>333</v>
      </c>
      <c r="AU37" s="31" t="s">
        <v>4051</v>
      </c>
      <c r="AV37" s="31" t="s">
        <v>1408</v>
      </c>
      <c r="AW37" s="33" t="s">
        <v>439</v>
      </c>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row>
    <row r="38" ht="15.75" customHeight="1" spans="1:113">
      <c r="A38" s="31" t="s">
        <v>1429</v>
      </c>
      <c r="B38" s="31" t="s">
        <v>356</v>
      </c>
      <c r="C38" s="35">
        <v>24982</v>
      </c>
      <c r="D38" s="31" t="s">
        <v>1090</v>
      </c>
      <c r="E38" s="31" t="s">
        <v>529</v>
      </c>
      <c r="F38" s="31" t="s">
        <v>1091</v>
      </c>
      <c r="G38" s="31" t="s">
        <v>1060</v>
      </c>
      <c r="H38" s="31" t="s">
        <v>353</v>
      </c>
      <c r="I38" s="31" t="s">
        <v>400</v>
      </c>
      <c r="J38" s="31" t="s">
        <v>1050</v>
      </c>
      <c r="K38" s="31" t="s">
        <v>399</v>
      </c>
      <c r="L38" s="31" t="s">
        <v>353</v>
      </c>
      <c r="M38" s="31" t="s">
        <v>463</v>
      </c>
      <c r="N38" s="31" t="s">
        <v>4050</v>
      </c>
      <c r="O38" s="31" t="s">
        <v>4059</v>
      </c>
      <c r="P38" s="31" t="s">
        <v>4048</v>
      </c>
      <c r="Q38" s="31" t="s">
        <v>4048</v>
      </c>
      <c r="R38" s="31" t="s">
        <v>4048</v>
      </c>
      <c r="S38" s="31" t="s">
        <v>4048</v>
      </c>
      <c r="T38" s="31" t="s">
        <v>4048</v>
      </c>
      <c r="U38" s="31" t="s">
        <v>356</v>
      </c>
      <c r="V38" s="31" t="s">
        <v>1433</v>
      </c>
      <c r="W38" s="31" t="s">
        <v>1434</v>
      </c>
      <c r="X38" s="31" t="s">
        <v>1435</v>
      </c>
      <c r="Y38" s="31">
        <v>1959</v>
      </c>
      <c r="Z38" s="31" t="s">
        <v>1436</v>
      </c>
      <c r="AA38" s="31" t="s">
        <v>505</v>
      </c>
      <c r="AB38" s="31" t="s">
        <v>505</v>
      </c>
      <c r="AC38" s="31" t="s">
        <v>1060</v>
      </c>
      <c r="AD38" s="31" t="s">
        <v>1066</v>
      </c>
      <c r="AE38" s="31" t="s">
        <v>1437</v>
      </c>
      <c r="AF38" s="31">
        <v>0</v>
      </c>
      <c r="AG38" s="31" t="s">
        <v>353</v>
      </c>
      <c r="AH38" s="31" t="s">
        <v>353</v>
      </c>
      <c r="AI38" s="31" t="s">
        <v>1114</v>
      </c>
      <c r="AJ38" s="35">
        <v>44963</v>
      </c>
      <c r="AK38" s="31" t="s">
        <v>399</v>
      </c>
      <c r="AL38" s="31" t="s">
        <v>4052</v>
      </c>
      <c r="AM38" s="31" t="s">
        <v>4051</v>
      </c>
      <c r="AN38" s="31" t="s">
        <v>399</v>
      </c>
      <c r="AO38" s="31" t="s">
        <v>4060</v>
      </c>
      <c r="AP38" s="31" t="s">
        <v>4050</v>
      </c>
      <c r="AQ38" s="31" t="s">
        <v>490</v>
      </c>
      <c r="AR38" s="31" t="s">
        <v>435</v>
      </c>
      <c r="AS38" s="31" t="s">
        <v>4103</v>
      </c>
      <c r="AT38" s="31" t="s">
        <v>4051</v>
      </c>
      <c r="AU38" s="31" t="s">
        <v>4051</v>
      </c>
      <c r="AV38" s="31" t="s">
        <v>1127</v>
      </c>
      <c r="AW38" s="33" t="s">
        <v>439</v>
      </c>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row>
    <row r="39" ht="15.75" customHeight="1" spans="1:113">
      <c r="A39" s="31" t="s">
        <v>2264</v>
      </c>
      <c r="B39" s="31" t="s">
        <v>356</v>
      </c>
      <c r="C39" s="35">
        <v>30286</v>
      </c>
      <c r="D39" s="31" t="s">
        <v>1090</v>
      </c>
      <c r="E39" s="31" t="s">
        <v>529</v>
      </c>
      <c r="F39" s="31" t="s">
        <v>1091</v>
      </c>
      <c r="G39" s="31" t="s">
        <v>1592</v>
      </c>
      <c r="H39" s="31" t="s">
        <v>353</v>
      </c>
      <c r="I39" s="31" t="s">
        <v>400</v>
      </c>
      <c r="J39" s="31" t="s">
        <v>1050</v>
      </c>
      <c r="K39" s="31" t="s">
        <v>1413</v>
      </c>
      <c r="L39" s="31" t="s">
        <v>353</v>
      </c>
      <c r="M39" s="31" t="s">
        <v>508</v>
      </c>
      <c r="N39" s="31" t="s">
        <v>4050</v>
      </c>
      <c r="O39" s="31" t="s">
        <v>4059</v>
      </c>
      <c r="P39" s="31" t="s">
        <v>4048</v>
      </c>
      <c r="Q39" s="31" t="s">
        <v>4048</v>
      </c>
      <c r="R39" s="31" t="s">
        <v>4048</v>
      </c>
      <c r="S39" s="31" t="s">
        <v>2272</v>
      </c>
      <c r="T39" s="31" t="s">
        <v>2273</v>
      </c>
      <c r="U39" s="31" t="s">
        <v>356</v>
      </c>
      <c r="V39" s="31" t="s">
        <v>2267</v>
      </c>
      <c r="W39" s="31" t="s">
        <v>4052</v>
      </c>
      <c r="X39" s="31" t="s">
        <v>2269</v>
      </c>
      <c r="Y39" s="31">
        <v>2011</v>
      </c>
      <c r="Z39" s="31" t="s">
        <v>4051</v>
      </c>
      <c r="AA39" s="31">
        <v>4</v>
      </c>
      <c r="AB39" s="31" t="s">
        <v>505</v>
      </c>
      <c r="AC39" s="31" t="s">
        <v>4049</v>
      </c>
      <c r="AD39" s="31" t="s">
        <v>1066</v>
      </c>
      <c r="AE39" s="31" t="s">
        <v>1583</v>
      </c>
      <c r="AF39" s="31" t="s">
        <v>1050</v>
      </c>
      <c r="AG39" s="31" t="s">
        <v>353</v>
      </c>
      <c r="AH39" s="31" t="s">
        <v>353</v>
      </c>
      <c r="AI39" s="31" t="s">
        <v>4073</v>
      </c>
      <c r="AJ39" s="31" t="s">
        <v>4052</v>
      </c>
      <c r="AK39" s="31" t="s">
        <v>505</v>
      </c>
      <c r="AL39" s="31" t="s">
        <v>4052</v>
      </c>
      <c r="AM39" s="31" t="s">
        <v>4051</v>
      </c>
      <c r="AN39" s="31" t="s">
        <v>1050</v>
      </c>
      <c r="AO39" s="31" t="s">
        <v>4060</v>
      </c>
      <c r="AP39" s="31" t="s">
        <v>4050</v>
      </c>
      <c r="AQ39" s="31" t="s">
        <v>464</v>
      </c>
      <c r="AR39" s="31" t="s">
        <v>404</v>
      </c>
      <c r="AS39" s="31" t="s">
        <v>4103</v>
      </c>
      <c r="AT39" s="31" t="s">
        <v>4051</v>
      </c>
      <c r="AU39" s="31" t="s">
        <v>4051</v>
      </c>
      <c r="AV39" s="31" t="s">
        <v>2271</v>
      </c>
      <c r="AW39" s="33" t="s">
        <v>409</v>
      </c>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row>
    <row r="40" ht="15.75" customHeight="1" spans="1:113">
      <c r="A40" s="31" t="s">
        <v>2461</v>
      </c>
      <c r="B40" s="31" t="s">
        <v>4052</v>
      </c>
      <c r="C40" s="31" t="s">
        <v>4052</v>
      </c>
      <c r="D40" s="31" t="s">
        <v>1090</v>
      </c>
      <c r="E40" s="31" t="s">
        <v>529</v>
      </c>
      <c r="F40" s="31" t="s">
        <v>4048</v>
      </c>
      <c r="G40" s="31" t="s">
        <v>1060</v>
      </c>
      <c r="H40" s="31" t="s">
        <v>399</v>
      </c>
      <c r="I40" s="31" t="s">
        <v>4052</v>
      </c>
      <c r="J40" s="31" t="s">
        <v>1050</v>
      </c>
      <c r="K40" s="31" t="s">
        <v>399</v>
      </c>
      <c r="L40" s="31" t="s">
        <v>399</v>
      </c>
      <c r="M40" s="31" t="s">
        <v>505</v>
      </c>
      <c r="N40" s="31" t="s">
        <v>4050</v>
      </c>
      <c r="O40" s="35">
        <v>47060</v>
      </c>
      <c r="P40" s="31" t="s">
        <v>4048</v>
      </c>
      <c r="Q40" s="31" t="s">
        <v>4048</v>
      </c>
      <c r="R40" s="31" t="s">
        <v>4048</v>
      </c>
      <c r="S40" s="31" t="s">
        <v>2272</v>
      </c>
      <c r="T40" s="31" t="s">
        <v>4104</v>
      </c>
      <c r="U40" s="31" t="s">
        <v>4050</v>
      </c>
      <c r="V40" s="31" t="s">
        <v>4105</v>
      </c>
      <c r="W40" s="31" t="s">
        <v>4052</v>
      </c>
      <c r="X40" s="31" t="s">
        <v>2479</v>
      </c>
      <c r="Y40" s="31" t="s">
        <v>1050</v>
      </c>
      <c r="Z40" s="31" t="s">
        <v>4051</v>
      </c>
      <c r="AA40" s="31" t="s">
        <v>505</v>
      </c>
      <c r="AB40" s="31" t="s">
        <v>505</v>
      </c>
      <c r="AC40" s="31" t="s">
        <v>4049</v>
      </c>
      <c r="AD40" s="31" t="s">
        <v>1066</v>
      </c>
      <c r="AE40" s="31" t="s">
        <v>1583</v>
      </c>
      <c r="AF40" s="31" t="s">
        <v>1050</v>
      </c>
      <c r="AG40" s="31" t="s">
        <v>399</v>
      </c>
      <c r="AH40" s="31" t="s">
        <v>399</v>
      </c>
      <c r="AI40" s="31" t="s">
        <v>4073</v>
      </c>
      <c r="AJ40" s="31" t="s">
        <v>4052</v>
      </c>
      <c r="AK40" s="31" t="s">
        <v>399</v>
      </c>
      <c r="AL40" s="31" t="s">
        <v>4052</v>
      </c>
      <c r="AM40" s="31" t="s">
        <v>4051</v>
      </c>
      <c r="AN40" s="31" t="s">
        <v>399</v>
      </c>
      <c r="AO40" s="31" t="s">
        <v>4060</v>
      </c>
      <c r="AP40" s="31" t="s">
        <v>4050</v>
      </c>
      <c r="AQ40" s="31" t="s">
        <v>549</v>
      </c>
      <c r="AR40" s="31" t="s">
        <v>4050</v>
      </c>
      <c r="AS40" s="31" t="s">
        <v>4066</v>
      </c>
      <c r="AT40" s="31" t="s">
        <v>4051</v>
      </c>
      <c r="AU40" s="31" t="s">
        <v>4051</v>
      </c>
      <c r="AV40" s="31" t="s">
        <v>4106</v>
      </c>
      <c r="AW40" s="33" t="s">
        <v>363</v>
      </c>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row>
    <row r="41" ht="15.75" customHeight="1" spans="1:113">
      <c r="A41" s="31" t="s">
        <v>2532</v>
      </c>
      <c r="B41" s="31" t="s">
        <v>356</v>
      </c>
      <c r="C41" s="35">
        <v>35702</v>
      </c>
      <c r="D41" s="31" t="s">
        <v>1090</v>
      </c>
      <c r="E41" s="31" t="s">
        <v>529</v>
      </c>
      <c r="F41" s="31" t="s">
        <v>4048</v>
      </c>
      <c r="G41" s="31" t="s">
        <v>1060</v>
      </c>
      <c r="H41" s="31" t="s">
        <v>1413</v>
      </c>
      <c r="I41" s="31" t="s">
        <v>4052</v>
      </c>
      <c r="J41" s="31" t="s">
        <v>1050</v>
      </c>
      <c r="K41" s="31" t="s">
        <v>1413</v>
      </c>
      <c r="L41" s="31" t="s">
        <v>353</v>
      </c>
      <c r="M41" s="31" t="s">
        <v>505</v>
      </c>
      <c r="N41" s="31" t="s">
        <v>4050</v>
      </c>
      <c r="O41" s="31" t="s">
        <v>4059</v>
      </c>
      <c r="P41" s="31" t="s">
        <v>4048</v>
      </c>
      <c r="Q41" s="31" t="s">
        <v>4048</v>
      </c>
      <c r="R41" s="31" t="s">
        <v>4048</v>
      </c>
      <c r="S41" s="31" t="s">
        <v>4048</v>
      </c>
      <c r="T41" s="31" t="s">
        <v>4048</v>
      </c>
      <c r="U41" s="31" t="s">
        <v>356</v>
      </c>
      <c r="V41" s="31" t="s">
        <v>1448</v>
      </c>
      <c r="W41" s="31" t="s">
        <v>2535</v>
      </c>
      <c r="X41" s="31" t="s">
        <v>2536</v>
      </c>
      <c r="Y41" s="31">
        <v>1979</v>
      </c>
      <c r="Z41" s="31" t="s">
        <v>1436</v>
      </c>
      <c r="AA41" s="31">
        <v>3000</v>
      </c>
      <c r="AB41" s="31" t="s">
        <v>505</v>
      </c>
      <c r="AC41" s="31" t="s">
        <v>4049</v>
      </c>
      <c r="AD41" s="31" t="s">
        <v>1066</v>
      </c>
      <c r="AE41" s="31" t="s">
        <v>1686</v>
      </c>
      <c r="AF41" s="31">
        <v>0</v>
      </c>
      <c r="AG41" s="31" t="s">
        <v>353</v>
      </c>
      <c r="AH41" s="31" t="s">
        <v>353</v>
      </c>
      <c r="AI41" s="31" t="s">
        <v>1068</v>
      </c>
      <c r="AJ41" s="35">
        <v>44986</v>
      </c>
      <c r="AK41" s="31" t="s">
        <v>399</v>
      </c>
      <c r="AL41" s="31" t="s">
        <v>4052</v>
      </c>
      <c r="AM41" s="31" t="s">
        <v>4051</v>
      </c>
      <c r="AN41" s="31" t="s">
        <v>399</v>
      </c>
      <c r="AO41" s="31" t="s">
        <v>4060</v>
      </c>
      <c r="AP41" s="31" t="s">
        <v>4050</v>
      </c>
      <c r="AQ41" s="31" t="s">
        <v>464</v>
      </c>
      <c r="AR41" s="31" t="s">
        <v>435</v>
      </c>
      <c r="AS41" s="31" t="s">
        <v>4062</v>
      </c>
      <c r="AT41" s="31" t="s">
        <v>333</v>
      </c>
      <c r="AU41" s="31" t="s">
        <v>4051</v>
      </c>
      <c r="AV41" s="31" t="s">
        <v>2537</v>
      </c>
      <c r="AW41" s="33" t="s">
        <v>439</v>
      </c>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row>
    <row r="42" ht="15.75" customHeight="1" spans="1:113">
      <c r="A42" s="31" t="s">
        <v>2682</v>
      </c>
      <c r="B42" s="31" t="s">
        <v>356</v>
      </c>
      <c r="C42" s="35">
        <v>36528</v>
      </c>
      <c r="D42" s="31" t="s">
        <v>1090</v>
      </c>
      <c r="E42" s="31" t="s">
        <v>398</v>
      </c>
      <c r="F42" s="31" t="s">
        <v>4048</v>
      </c>
      <c r="G42" s="31" t="s">
        <v>1060</v>
      </c>
      <c r="H42" s="31" t="s">
        <v>1413</v>
      </c>
      <c r="I42" s="31" t="s">
        <v>4052</v>
      </c>
      <c r="J42" s="31" t="s">
        <v>1050</v>
      </c>
      <c r="K42" s="31" t="s">
        <v>1413</v>
      </c>
      <c r="L42" s="31" t="s">
        <v>353</v>
      </c>
      <c r="M42" s="31" t="s">
        <v>508</v>
      </c>
      <c r="N42" s="31" t="s">
        <v>4050</v>
      </c>
      <c r="O42" s="31" t="s">
        <v>4059</v>
      </c>
      <c r="P42" s="31" t="s">
        <v>4048</v>
      </c>
      <c r="Q42" s="31" t="s">
        <v>4048</v>
      </c>
      <c r="R42" s="31" t="s">
        <v>4048</v>
      </c>
      <c r="S42" s="31" t="s">
        <v>4048</v>
      </c>
      <c r="T42" s="31" t="s">
        <v>4048</v>
      </c>
      <c r="U42" s="31" t="s">
        <v>356</v>
      </c>
      <c r="V42" s="31" t="s">
        <v>1329</v>
      </c>
      <c r="W42" s="31" t="s">
        <v>2686</v>
      </c>
      <c r="X42" s="31" t="s">
        <v>1109</v>
      </c>
      <c r="Y42" s="31">
        <v>2006</v>
      </c>
      <c r="Z42" s="31" t="s">
        <v>1203</v>
      </c>
      <c r="AA42" s="31" t="s">
        <v>505</v>
      </c>
      <c r="AB42" s="31">
        <v>19</v>
      </c>
      <c r="AC42" s="31" t="s">
        <v>2280</v>
      </c>
      <c r="AD42" s="31" t="s">
        <v>1066</v>
      </c>
      <c r="AE42" s="31" t="s">
        <v>2126</v>
      </c>
      <c r="AF42" s="31">
        <v>10</v>
      </c>
      <c r="AG42" s="31" t="s">
        <v>353</v>
      </c>
      <c r="AH42" s="31" t="s">
        <v>353</v>
      </c>
      <c r="AI42" s="31" t="s">
        <v>1068</v>
      </c>
      <c r="AJ42" s="35">
        <v>44837</v>
      </c>
      <c r="AK42" s="31" t="s">
        <v>399</v>
      </c>
      <c r="AL42" s="31" t="s">
        <v>4052</v>
      </c>
      <c r="AM42" s="31" t="s">
        <v>4051</v>
      </c>
      <c r="AN42" s="31" t="s">
        <v>399</v>
      </c>
      <c r="AO42" s="31" t="s">
        <v>4060</v>
      </c>
      <c r="AP42" s="31" t="s">
        <v>4050</v>
      </c>
      <c r="AQ42" s="31" t="s">
        <v>521</v>
      </c>
      <c r="AR42" s="31" t="s">
        <v>435</v>
      </c>
      <c r="AS42" s="31" t="s">
        <v>4100</v>
      </c>
      <c r="AT42" s="31" t="s">
        <v>333</v>
      </c>
      <c r="AU42" s="31" t="s">
        <v>4051</v>
      </c>
      <c r="AV42" s="31" t="s">
        <v>2687</v>
      </c>
      <c r="AW42" s="33" t="s">
        <v>409</v>
      </c>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row>
    <row r="43" ht="15.75" customHeight="1" spans="1:113">
      <c r="A43" s="31" t="s">
        <v>2728</v>
      </c>
      <c r="B43" s="31" t="s">
        <v>356</v>
      </c>
      <c r="C43" s="35">
        <v>25112</v>
      </c>
      <c r="D43" s="31" t="s">
        <v>1090</v>
      </c>
      <c r="E43" s="31" t="s">
        <v>529</v>
      </c>
      <c r="F43" s="31" t="s">
        <v>4048</v>
      </c>
      <c r="G43" s="31" t="s">
        <v>1060</v>
      </c>
      <c r="H43" s="31" t="s">
        <v>1413</v>
      </c>
      <c r="I43" s="31" t="s">
        <v>4052</v>
      </c>
      <c r="J43" s="31" t="s">
        <v>1050</v>
      </c>
      <c r="K43" s="31" t="s">
        <v>1413</v>
      </c>
      <c r="L43" s="31" t="s">
        <v>353</v>
      </c>
      <c r="M43" s="31" t="s">
        <v>531</v>
      </c>
      <c r="N43" s="31" t="s">
        <v>1172</v>
      </c>
      <c r="O43" s="31" t="s">
        <v>4059</v>
      </c>
      <c r="P43" s="31" t="s">
        <v>4048</v>
      </c>
      <c r="Q43" s="31" t="s">
        <v>4048</v>
      </c>
      <c r="R43" s="31" t="s">
        <v>4048</v>
      </c>
      <c r="S43" s="31" t="s">
        <v>2393</v>
      </c>
      <c r="T43" s="31" t="s">
        <v>4107</v>
      </c>
      <c r="U43" s="31" t="s">
        <v>356</v>
      </c>
      <c r="V43" s="31" t="s">
        <v>1403</v>
      </c>
      <c r="W43" s="31" t="s">
        <v>2730</v>
      </c>
      <c r="X43" s="31" t="s">
        <v>1109</v>
      </c>
      <c r="Y43" s="31">
        <v>2019</v>
      </c>
      <c r="Z43" s="31" t="s">
        <v>2731</v>
      </c>
      <c r="AA43" s="31" t="s">
        <v>505</v>
      </c>
      <c r="AB43" s="31">
        <v>2</v>
      </c>
      <c r="AC43" s="31" t="s">
        <v>1060</v>
      </c>
      <c r="AD43" s="31" t="s">
        <v>1066</v>
      </c>
      <c r="AE43" s="31" t="s">
        <v>1386</v>
      </c>
      <c r="AF43" s="31" t="s">
        <v>1050</v>
      </c>
      <c r="AG43" s="31" t="s">
        <v>353</v>
      </c>
      <c r="AH43" s="31" t="s">
        <v>353</v>
      </c>
      <c r="AI43" s="31" t="s">
        <v>1407</v>
      </c>
      <c r="AJ43" s="35">
        <v>45151</v>
      </c>
      <c r="AK43" s="31" t="s">
        <v>399</v>
      </c>
      <c r="AL43" s="31" t="s">
        <v>4052</v>
      </c>
      <c r="AM43" s="31" t="s">
        <v>4051</v>
      </c>
      <c r="AN43" s="31" t="s">
        <v>399</v>
      </c>
      <c r="AO43" s="31" t="s">
        <v>4060</v>
      </c>
      <c r="AP43" s="31" t="s">
        <v>4050</v>
      </c>
      <c r="AQ43" s="31" t="s">
        <v>539</v>
      </c>
      <c r="AR43" s="31" t="s">
        <v>404</v>
      </c>
      <c r="AS43" s="31" t="s">
        <v>4066</v>
      </c>
      <c r="AT43" s="31" t="s">
        <v>333</v>
      </c>
      <c r="AU43" s="31" t="s">
        <v>4051</v>
      </c>
      <c r="AV43" s="31" t="s">
        <v>1089</v>
      </c>
      <c r="AW43" s="33" t="s">
        <v>409</v>
      </c>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row>
    <row r="44" ht="15.75" customHeight="1" spans="1:113">
      <c r="A44" s="31" t="s">
        <v>2583</v>
      </c>
      <c r="B44" s="31" t="s">
        <v>356</v>
      </c>
      <c r="C44" s="35">
        <v>35139</v>
      </c>
      <c r="D44" s="31" t="s">
        <v>1090</v>
      </c>
      <c r="E44" s="31" t="s">
        <v>398</v>
      </c>
      <c r="F44" s="31" t="s">
        <v>4048</v>
      </c>
      <c r="G44" s="31" t="s">
        <v>1058</v>
      </c>
      <c r="H44" s="31" t="s">
        <v>353</v>
      </c>
      <c r="I44" s="31" t="s">
        <v>4052</v>
      </c>
      <c r="J44" s="31" t="s">
        <v>1050</v>
      </c>
      <c r="K44" s="31" t="s">
        <v>1413</v>
      </c>
      <c r="L44" s="31" t="s">
        <v>353</v>
      </c>
      <c r="M44" s="31" t="s">
        <v>401</v>
      </c>
      <c r="N44" s="31" t="s">
        <v>4050</v>
      </c>
      <c r="O44" s="31" t="s">
        <v>4059</v>
      </c>
      <c r="P44" s="31" t="s">
        <v>4048</v>
      </c>
      <c r="Q44" s="31" t="s">
        <v>4048</v>
      </c>
      <c r="R44" s="31" t="s">
        <v>4048</v>
      </c>
      <c r="S44" s="31" t="s">
        <v>4048</v>
      </c>
      <c r="T44" s="31" t="s">
        <v>4048</v>
      </c>
      <c r="U44" s="31" t="s">
        <v>356</v>
      </c>
      <c r="V44" s="31" t="s">
        <v>2586</v>
      </c>
      <c r="W44" s="31" t="s">
        <v>2587</v>
      </c>
      <c r="X44" s="31" t="s">
        <v>2588</v>
      </c>
      <c r="Y44" s="31">
        <v>2016</v>
      </c>
      <c r="Z44" s="31" t="s">
        <v>4051</v>
      </c>
      <c r="AA44" s="31" t="s">
        <v>505</v>
      </c>
      <c r="AB44" s="31">
        <v>2</v>
      </c>
      <c r="AC44" s="31" t="s">
        <v>1927</v>
      </c>
      <c r="AD44" s="31" t="s">
        <v>1066</v>
      </c>
      <c r="AE44" s="31" t="s">
        <v>1113</v>
      </c>
      <c r="AF44" s="31" t="s">
        <v>1050</v>
      </c>
      <c r="AG44" s="31" t="s">
        <v>353</v>
      </c>
      <c r="AH44" s="31" t="s">
        <v>353</v>
      </c>
      <c r="AI44" s="31" t="s">
        <v>2589</v>
      </c>
      <c r="AJ44" s="35">
        <v>45137</v>
      </c>
      <c r="AK44" s="31" t="s">
        <v>505</v>
      </c>
      <c r="AL44" s="31" t="s">
        <v>4052</v>
      </c>
      <c r="AM44" s="31" t="s">
        <v>4051</v>
      </c>
      <c r="AN44" s="31" t="s">
        <v>1050</v>
      </c>
      <c r="AO44" s="31" t="s">
        <v>4060</v>
      </c>
      <c r="AP44" s="31" t="s">
        <v>4050</v>
      </c>
      <c r="AQ44" s="31" t="s">
        <v>542</v>
      </c>
      <c r="AR44" s="31" t="s">
        <v>435</v>
      </c>
      <c r="AS44" s="31" t="s">
        <v>4066</v>
      </c>
      <c r="AT44" s="31" t="s">
        <v>333</v>
      </c>
      <c r="AU44" s="31" t="s">
        <v>4051</v>
      </c>
      <c r="AV44" s="31" t="s">
        <v>4108</v>
      </c>
      <c r="AW44" s="33" t="s">
        <v>4051</v>
      </c>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row>
    <row r="45" ht="15.75" customHeight="1" spans="1:113">
      <c r="A45" s="31" t="s">
        <v>2512</v>
      </c>
      <c r="B45" s="31" t="s">
        <v>356</v>
      </c>
      <c r="C45" s="35">
        <v>28579</v>
      </c>
      <c r="D45" s="31" t="s">
        <v>1090</v>
      </c>
      <c r="E45" s="31" t="s">
        <v>529</v>
      </c>
      <c r="F45" s="31" t="s">
        <v>4048</v>
      </c>
      <c r="G45" s="31" t="s">
        <v>1060</v>
      </c>
      <c r="H45" s="31" t="s">
        <v>1413</v>
      </c>
      <c r="I45" s="31" t="s">
        <v>4052</v>
      </c>
      <c r="J45" s="31" t="s">
        <v>1050</v>
      </c>
      <c r="K45" s="31" t="s">
        <v>1413</v>
      </c>
      <c r="L45" s="31" t="s">
        <v>353</v>
      </c>
      <c r="M45" s="31" t="s">
        <v>520</v>
      </c>
      <c r="N45" s="31" t="s">
        <v>4050</v>
      </c>
      <c r="O45" s="31" t="s">
        <v>4059</v>
      </c>
      <c r="P45" s="31" t="s">
        <v>4048</v>
      </c>
      <c r="Q45" s="31" t="s">
        <v>4048</v>
      </c>
      <c r="R45" s="31" t="s">
        <v>4048</v>
      </c>
      <c r="S45" s="31" t="s">
        <v>4048</v>
      </c>
      <c r="T45" s="31" t="s">
        <v>1588</v>
      </c>
      <c r="U45" s="31" t="s">
        <v>356</v>
      </c>
      <c r="V45" s="31" t="s">
        <v>2514</v>
      </c>
      <c r="W45" s="31">
        <v>1723</v>
      </c>
      <c r="X45" s="31" t="s">
        <v>1202</v>
      </c>
      <c r="Y45" s="31">
        <v>2014</v>
      </c>
      <c r="Z45" s="31" t="s">
        <v>1203</v>
      </c>
      <c r="AA45" s="31" t="s">
        <v>399</v>
      </c>
      <c r="AB45" s="31">
        <v>85</v>
      </c>
      <c r="AC45" s="31" t="s">
        <v>1060</v>
      </c>
      <c r="AD45" s="31" t="s">
        <v>4049</v>
      </c>
      <c r="AE45" s="31" t="s">
        <v>4109</v>
      </c>
      <c r="AF45" s="31" t="s">
        <v>1050</v>
      </c>
      <c r="AG45" s="31" t="s">
        <v>353</v>
      </c>
      <c r="AH45" s="31" t="s">
        <v>353</v>
      </c>
      <c r="AI45" s="31" t="s">
        <v>1068</v>
      </c>
      <c r="AJ45" s="35">
        <v>45044</v>
      </c>
      <c r="AK45" s="31" t="s">
        <v>353</v>
      </c>
      <c r="AL45" s="31" t="s">
        <v>1114</v>
      </c>
      <c r="AM45" s="31">
        <v>45139</v>
      </c>
      <c r="AN45" s="31" t="s">
        <v>353</v>
      </c>
      <c r="AO45" s="31" t="s">
        <v>1114</v>
      </c>
      <c r="AP45" s="31">
        <v>45139</v>
      </c>
      <c r="AQ45" s="31" t="s">
        <v>403</v>
      </c>
      <c r="AR45" s="31" t="s">
        <v>404</v>
      </c>
      <c r="AS45" s="31" t="s">
        <v>4110</v>
      </c>
      <c r="AT45" s="31" t="s">
        <v>407</v>
      </c>
      <c r="AU45" s="31" t="s">
        <v>4051</v>
      </c>
      <c r="AV45" s="31" t="s">
        <v>2515</v>
      </c>
      <c r="AW45" s="33" t="s">
        <v>363</v>
      </c>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row>
    <row r="46" ht="15.75" customHeight="1" spans="1:113">
      <c r="A46" s="31" t="s">
        <v>2740</v>
      </c>
      <c r="B46" s="31" t="s">
        <v>356</v>
      </c>
      <c r="C46" s="35">
        <v>33109</v>
      </c>
      <c r="D46" s="31" t="s">
        <v>1090</v>
      </c>
      <c r="E46" s="31" t="s">
        <v>529</v>
      </c>
      <c r="F46" s="31" t="s">
        <v>4048</v>
      </c>
      <c r="G46" s="31" t="s">
        <v>1060</v>
      </c>
      <c r="H46" s="31" t="s">
        <v>1413</v>
      </c>
      <c r="I46" s="31" t="s">
        <v>4052</v>
      </c>
      <c r="J46" s="31" t="s">
        <v>1050</v>
      </c>
      <c r="K46" s="31" t="s">
        <v>1413</v>
      </c>
      <c r="L46" s="31" t="s">
        <v>353</v>
      </c>
      <c r="M46" s="31" t="s">
        <v>520</v>
      </c>
      <c r="N46" s="31" t="s">
        <v>4050</v>
      </c>
      <c r="O46" s="35">
        <v>44760</v>
      </c>
      <c r="P46" s="31" t="s">
        <v>4048</v>
      </c>
      <c r="Q46" s="31" t="s">
        <v>4048</v>
      </c>
      <c r="R46" s="31" t="s">
        <v>4048</v>
      </c>
      <c r="S46" s="31" t="s">
        <v>2393</v>
      </c>
      <c r="T46" s="31" t="s">
        <v>4111</v>
      </c>
      <c r="U46" s="31" t="s">
        <v>356</v>
      </c>
      <c r="V46" s="31" t="s">
        <v>2742</v>
      </c>
      <c r="W46" s="31" t="s">
        <v>2721</v>
      </c>
      <c r="X46" s="31" t="s">
        <v>1202</v>
      </c>
      <c r="Y46" s="31">
        <v>2014</v>
      </c>
      <c r="Z46" s="31" t="s">
        <v>1203</v>
      </c>
      <c r="AA46" s="31" t="s">
        <v>505</v>
      </c>
      <c r="AB46" s="31">
        <v>85</v>
      </c>
      <c r="AC46" s="31" t="s">
        <v>1060</v>
      </c>
      <c r="AD46" s="31" t="s">
        <v>1066</v>
      </c>
      <c r="AE46" s="31" t="s">
        <v>1067</v>
      </c>
      <c r="AF46" s="31" t="s">
        <v>1050</v>
      </c>
      <c r="AG46" s="31" t="s">
        <v>353</v>
      </c>
      <c r="AH46" s="31" t="s">
        <v>353</v>
      </c>
      <c r="AI46" s="31" t="s">
        <v>1068</v>
      </c>
      <c r="AJ46" s="35">
        <v>45064</v>
      </c>
      <c r="AK46" s="31" t="s">
        <v>353</v>
      </c>
      <c r="AL46" s="31" t="s">
        <v>1114</v>
      </c>
      <c r="AM46" s="31">
        <v>44986</v>
      </c>
      <c r="AN46" s="31" t="s">
        <v>353</v>
      </c>
      <c r="AO46" s="31" t="s">
        <v>1114</v>
      </c>
      <c r="AP46" s="31">
        <v>44986</v>
      </c>
      <c r="AQ46" s="31" t="s">
        <v>403</v>
      </c>
      <c r="AR46" s="31" t="s">
        <v>404</v>
      </c>
      <c r="AS46" s="31" t="s">
        <v>4058</v>
      </c>
      <c r="AT46" s="31" t="s">
        <v>4051</v>
      </c>
      <c r="AU46" s="31" t="s">
        <v>4051</v>
      </c>
      <c r="AV46" s="31" t="s">
        <v>1089</v>
      </c>
      <c r="AW46" s="33" t="s">
        <v>409</v>
      </c>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row>
    <row r="47" ht="15.75" customHeight="1" spans="1:113">
      <c r="A47" s="32" t="s">
        <v>2601</v>
      </c>
      <c r="B47" s="32" t="s">
        <v>356</v>
      </c>
      <c r="C47" s="36">
        <v>29567</v>
      </c>
      <c r="D47" s="32" t="s">
        <v>1090</v>
      </c>
      <c r="E47" s="32" t="s">
        <v>398</v>
      </c>
      <c r="F47" s="32" t="s">
        <v>4048</v>
      </c>
      <c r="G47" s="32" t="s">
        <v>1060</v>
      </c>
      <c r="H47" s="32" t="s">
        <v>353</v>
      </c>
      <c r="I47" s="32" t="s">
        <v>4052</v>
      </c>
      <c r="J47" s="32" t="s">
        <v>1050</v>
      </c>
      <c r="K47" s="32" t="s">
        <v>1413</v>
      </c>
      <c r="L47" s="32" t="s">
        <v>353</v>
      </c>
      <c r="M47" s="32" t="s">
        <v>401</v>
      </c>
      <c r="N47" s="32" t="s">
        <v>4050</v>
      </c>
      <c r="O47" s="32" t="s">
        <v>4059</v>
      </c>
      <c r="P47" s="32" t="s">
        <v>4048</v>
      </c>
      <c r="Q47" s="32" t="s">
        <v>4048</v>
      </c>
      <c r="R47" s="32" t="s">
        <v>4048</v>
      </c>
      <c r="S47" s="32" t="s">
        <v>4048</v>
      </c>
      <c r="T47" s="32" t="s">
        <v>4048</v>
      </c>
      <c r="U47" s="32" t="s">
        <v>356</v>
      </c>
      <c r="V47" s="32" t="s">
        <v>1295</v>
      </c>
      <c r="W47" s="32">
        <v>200</v>
      </c>
      <c r="X47" s="32" t="s">
        <v>1109</v>
      </c>
      <c r="Y47" s="32">
        <v>2016</v>
      </c>
      <c r="Z47" s="32" t="s">
        <v>4051</v>
      </c>
      <c r="AA47" s="32" t="s">
        <v>505</v>
      </c>
      <c r="AB47" s="32">
        <v>2</v>
      </c>
      <c r="AC47" s="32" t="s">
        <v>4049</v>
      </c>
      <c r="AD47" s="32" t="s">
        <v>1066</v>
      </c>
      <c r="AE47" s="32" t="s">
        <v>1775</v>
      </c>
      <c r="AF47" s="32">
        <v>1</v>
      </c>
      <c r="AG47" s="32" t="s">
        <v>353</v>
      </c>
      <c r="AH47" s="32" t="s">
        <v>353</v>
      </c>
      <c r="AI47" s="32" t="s">
        <v>1737</v>
      </c>
      <c r="AJ47" s="36">
        <v>44917</v>
      </c>
      <c r="AK47" s="32" t="s">
        <v>399</v>
      </c>
      <c r="AL47" s="32" t="s">
        <v>4052</v>
      </c>
      <c r="AM47" s="32" t="s">
        <v>4051</v>
      </c>
      <c r="AN47" s="32" t="s">
        <v>399</v>
      </c>
      <c r="AO47" s="32" t="s">
        <v>4060</v>
      </c>
      <c r="AP47" s="32" t="s">
        <v>4050</v>
      </c>
      <c r="AQ47" s="32" t="s">
        <v>542</v>
      </c>
      <c r="AR47" s="32" t="s">
        <v>435</v>
      </c>
      <c r="AS47" s="32" t="s">
        <v>4066</v>
      </c>
      <c r="AT47" s="32" t="s">
        <v>333</v>
      </c>
      <c r="AU47" s="32" t="s">
        <v>4051</v>
      </c>
      <c r="AV47" s="32" t="s">
        <v>2603</v>
      </c>
      <c r="AW47" s="34" t="s">
        <v>409</v>
      </c>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row>
    <row r="48" ht="15.75" customHeight="1" spans="1:11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row>
    <row r="49" ht="15.75" customHeight="1" spans="1:11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row>
    <row r="50" ht="15.75" customHeight="1" spans="1:11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row>
    <row r="51" ht="15.75" customHeight="1" spans="1:11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row>
    <row r="52" ht="15.75" customHeight="1" spans="1:11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row>
    <row r="53" ht="15.75" customHeight="1" spans="1:11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row>
    <row r="54" ht="15.75" customHeight="1" spans="1:11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row>
    <row r="55" ht="15.75" customHeight="1" spans="1:11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row>
    <row r="56" ht="15.75" customHeight="1" spans="1:11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row>
    <row r="57" ht="15.75" customHeight="1" spans="1:11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row>
    <row r="58" ht="15.75" customHeight="1" spans="1:11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row>
    <row r="59" ht="15.75" customHeight="1" spans="1:11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row>
    <row r="60" ht="15.75" customHeight="1" spans="1:11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row>
    <row r="61" ht="15.75" customHeight="1" spans="1:11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row>
    <row r="62" ht="15.75" customHeight="1" spans="1:11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row>
    <row r="63" ht="15.75" customHeight="1" spans="1:11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row>
    <row r="64" ht="15.75" customHeight="1" spans="1:11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row>
    <row r="65" ht="15.75" customHeight="1" spans="1:11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row>
    <row r="66" ht="15.75" customHeight="1" spans="1:11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row>
    <row r="67" ht="15.75" customHeight="1" spans="1:11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row>
    <row r="68" ht="15.75" customHeight="1" spans="1:11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row>
    <row r="69" ht="15.75" customHeight="1" spans="1:11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row>
    <row r="70" ht="15.75" customHeight="1" spans="1:11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row>
    <row r="71" ht="15.75" customHeight="1" spans="1:11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row>
    <row r="72" ht="15.75" customHeight="1" spans="1:11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row>
    <row r="73" ht="15.75" customHeight="1" spans="1:11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row>
    <row r="74" ht="15.75" customHeight="1" spans="1:11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row>
    <row r="75" ht="15.75" customHeight="1" spans="1:11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row>
    <row r="76" ht="15.75" customHeight="1" spans="1:11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row>
    <row r="77" ht="15.75" customHeight="1" spans="1:11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row>
    <row r="78" ht="15.75" customHeight="1" spans="1:11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row>
    <row r="79" ht="15.75" customHeight="1" spans="1:11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row>
    <row r="80" ht="15.75" customHeight="1" spans="1:11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row>
    <row r="81" ht="15.75" customHeight="1" spans="1:11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row>
    <row r="82" ht="15.75" customHeight="1" spans="1:11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row>
    <row r="83" ht="15.75" customHeight="1" spans="1:11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row>
    <row r="84" ht="15.75" customHeight="1" spans="1:11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row>
    <row r="85" ht="15.75" customHeight="1" spans="1:11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row>
    <row r="86" ht="15.75" customHeight="1" spans="1:11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row>
    <row r="87" ht="15.75" customHeight="1" spans="1:11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row>
    <row r="88" ht="15.75" customHeight="1" spans="1:11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row>
    <row r="89" ht="15.75" customHeight="1" spans="1:11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row>
    <row r="90" ht="15.75" customHeight="1" spans="1:11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row>
    <row r="91" ht="15.75" customHeight="1" spans="1:11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row>
    <row r="92" ht="15.75" customHeight="1" spans="1:1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row>
    <row r="93" ht="15.75" customHeight="1" spans="1:1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row>
    <row r="94" ht="15.75" customHeight="1" spans="1:1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row>
    <row r="95" ht="15.75" customHeight="1" spans="1:1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row>
    <row r="96" ht="15.75" customHeight="1" spans="1:1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row>
    <row r="97" ht="15.75" customHeight="1" spans="1:1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row>
    <row r="98" ht="15.75" customHeight="1" spans="1:1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row>
    <row r="99" ht="15.75" customHeight="1" spans="1:1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row>
    <row r="100" ht="15.75" customHeight="1" spans="1:1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row>
    <row r="101" ht="15.75" customHeight="1" spans="1:1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row>
    <row r="102" ht="15.75" customHeight="1" spans="1:1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row>
    <row r="103" ht="15.75" customHeight="1" spans="1:1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row>
    <row r="104" ht="15.75" customHeight="1" spans="1:1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row>
    <row r="105" ht="15.75" customHeight="1" spans="1:1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row>
    <row r="106" ht="15.75" customHeight="1" spans="1:1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row>
    <row r="107" ht="15.75" customHeight="1" spans="1:1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row>
    <row r="108" ht="15.75" customHeight="1" spans="1:1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row>
    <row r="109" ht="15.75" customHeight="1" spans="1:1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row>
    <row r="110" ht="15.75" customHeight="1" spans="1:1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row>
    <row r="111" ht="15.75" customHeight="1" spans="1:1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row>
    <row r="112" ht="15.75" customHeight="1" spans="1:1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row>
    <row r="113" ht="15.75" customHeight="1" spans="1: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row>
    <row r="114" ht="15.75" customHeight="1" spans="1:1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row>
    <row r="115" ht="15.75" customHeight="1" spans="1:1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row>
    <row r="116" ht="15.75" customHeight="1" spans="1:1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row>
    <row r="117" ht="15.75" customHeight="1" spans="1:1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row>
    <row r="118" ht="15.75" customHeight="1" spans="1:1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row>
    <row r="119" ht="15.75" customHeight="1" spans="1:1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row>
    <row r="120" ht="15.75" customHeight="1" spans="1:1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row>
    <row r="121" ht="15.75" customHeight="1" spans="1:1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row>
    <row r="122" ht="15.75" customHeight="1" spans="1:1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row>
    <row r="123" ht="15.75" customHeight="1" spans="1:1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row>
    <row r="124" ht="15.75" customHeight="1" spans="1:1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row>
    <row r="125" ht="15.75" customHeight="1" spans="1:1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row>
    <row r="126" ht="15.75" customHeight="1" spans="1:1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row>
    <row r="127" ht="15.75" customHeight="1" spans="1:1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row>
    <row r="128" ht="15.75" customHeight="1" spans="1:1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row>
    <row r="129" ht="15.75" customHeight="1" spans="1:1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row>
    <row r="130" ht="15.75" customHeight="1" spans="1:1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row>
    <row r="131" ht="15.75" customHeight="1" spans="1:1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row>
    <row r="132" ht="15.75" customHeight="1" spans="1:1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row>
    <row r="133" ht="15.75" customHeight="1" spans="1:1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row>
    <row r="134" ht="15.75" customHeight="1" spans="1:1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row>
    <row r="135" ht="15.75" customHeight="1" spans="1:1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row>
    <row r="136" ht="15.75" customHeight="1" spans="1:1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row>
    <row r="137" ht="15.75" customHeight="1" spans="1:1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row>
    <row r="138" ht="15.75" customHeight="1" spans="1:1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row>
    <row r="139" ht="15.75" customHeight="1" spans="1:1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row>
    <row r="140" ht="15.75" customHeight="1" spans="1:1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row>
    <row r="141" ht="15.75" customHeight="1" spans="1:1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row>
    <row r="142" ht="15.75" customHeight="1" spans="1:1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row>
    <row r="143" ht="15.75" customHeight="1" spans="1:1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row>
    <row r="144" ht="15.75" customHeight="1" spans="1:1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row>
    <row r="145" ht="15.75" customHeight="1" spans="1:1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row>
    <row r="146" ht="15.75" customHeight="1" spans="1:1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row>
    <row r="147" ht="15.75" customHeight="1" spans="1:1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row>
    <row r="148" ht="15.75" customHeight="1" spans="1:1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row>
    <row r="149" ht="15.75" customHeight="1" spans="1:1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row>
    <row r="150" ht="15.75" customHeight="1" spans="1:1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row>
    <row r="151" ht="15.75" customHeight="1" spans="1:1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row>
    <row r="152" ht="15.75" customHeight="1" spans="1:1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row>
    <row r="153" ht="15.75" customHeight="1" spans="1:1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row>
    <row r="154" ht="15.75" customHeight="1" spans="1:1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row>
    <row r="155" ht="15.75" customHeight="1" spans="1:1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row>
    <row r="156" ht="15.75" customHeight="1" spans="1:1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row>
    <row r="157" ht="15.75" customHeight="1" spans="1:1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row>
    <row r="158" ht="15.75" customHeight="1" spans="1:1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row>
    <row r="159" ht="15.75" customHeight="1" spans="1:1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row>
    <row r="160" ht="15.75" customHeight="1" spans="1:1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row>
    <row r="161" ht="15.75" customHeight="1" spans="1:1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row>
    <row r="162" ht="15.75" customHeight="1" spans="1:1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row>
    <row r="163" ht="15.75" customHeight="1" spans="1:1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row>
    <row r="164" ht="15.75" customHeight="1" spans="1:1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row>
    <row r="165" ht="15.75" customHeight="1" spans="1:1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row>
    <row r="166" ht="15.75" customHeight="1" spans="1:1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row>
    <row r="167" ht="15.75" customHeight="1" spans="1:1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row>
    <row r="168" ht="15.75" customHeight="1" spans="1:1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row>
    <row r="169" ht="15.75" customHeight="1" spans="1:1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row>
    <row r="170" ht="15.75" customHeight="1" spans="1:1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row>
    <row r="171" ht="15.75" customHeight="1" spans="1:1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row>
    <row r="172" ht="15.75" customHeight="1" spans="1:1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row>
    <row r="173" ht="15.75" customHeight="1" spans="1:1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row>
    <row r="174" ht="15.75" customHeight="1" spans="1:1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row>
    <row r="175" ht="15.75" customHeight="1" spans="1:1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row>
    <row r="176" ht="15.75" customHeight="1" spans="1:1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row>
    <row r="177" ht="15.75" customHeight="1" spans="1:1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row>
    <row r="178" ht="15.75" customHeight="1" spans="1:1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row>
    <row r="179" ht="15.75" customHeight="1" spans="1:1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row>
    <row r="180" ht="15.75" customHeight="1" spans="1:1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row>
    <row r="181" ht="15.75" customHeight="1" spans="1:1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row>
    <row r="182" ht="15.75" customHeight="1" spans="1:1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row>
    <row r="183" ht="15.75" customHeight="1" spans="1:1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row>
    <row r="184" ht="15.75" customHeight="1" spans="1:1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row>
    <row r="185" ht="15.75" customHeight="1" spans="1:1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row>
    <row r="186" ht="15.75" customHeight="1" spans="1:1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row>
    <row r="187" ht="15.75" customHeight="1" spans="1:1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row>
    <row r="188" ht="15.75" customHeight="1" spans="1:1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row>
    <row r="189" ht="15.75" customHeight="1" spans="1:1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row>
    <row r="190" ht="15.75" customHeight="1" spans="1:1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row>
    <row r="191" ht="15.75" customHeight="1" spans="1:1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row>
    <row r="192" ht="15.75" customHeight="1" spans="1:1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row>
    <row r="193" ht="15.75" customHeight="1" spans="1:1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row>
    <row r="194" ht="15.75" customHeight="1" spans="1:1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row>
    <row r="195" ht="15.75" customHeight="1" spans="1:1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row>
    <row r="196" ht="15.75" customHeight="1" spans="1:1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row>
    <row r="197" ht="15.75" customHeight="1" spans="1:1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row>
    <row r="198" ht="15.75" customHeight="1" spans="1:1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row>
    <row r="199" ht="15.75" customHeight="1" spans="1:1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row>
    <row r="200" ht="15.75" customHeight="1" spans="1:1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row>
    <row r="201" ht="15.75" customHeight="1" spans="1:1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row>
    <row r="202" ht="15.75" customHeight="1" spans="1:1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row>
    <row r="203" ht="15.75" customHeight="1" spans="1:1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row>
    <row r="204" ht="15.75" customHeight="1" spans="1:1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row>
    <row r="205" ht="15.75" customHeight="1" spans="1:1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row>
    <row r="206" ht="15.75" customHeight="1" spans="1:1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row>
    <row r="207" ht="15.75" customHeight="1" spans="1:1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row>
    <row r="208" ht="15.75" customHeight="1" spans="1:1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row>
    <row r="209" ht="15.75" customHeight="1" spans="1:1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row>
    <row r="210" ht="15.75" customHeight="1" spans="1:1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row>
    <row r="211" ht="15.75" customHeight="1" spans="1:1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row>
    <row r="212" ht="15.75" customHeight="1" spans="1:1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row>
    <row r="213" ht="15.75" customHeight="1" spans="1:1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row>
    <row r="214" ht="15.75" customHeight="1" spans="1:1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row>
    <row r="215" ht="15.75" customHeight="1" spans="1:1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row>
    <row r="216" ht="15.75" customHeight="1" spans="1:1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row>
    <row r="217" ht="15.75" customHeight="1" spans="1:1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row>
    <row r="218" ht="15.75" customHeight="1" spans="1:1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row>
    <row r="219" ht="15.75" customHeight="1" spans="1:1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row>
    <row r="220" ht="15.75" customHeight="1" spans="1:1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row>
    <row r="221" ht="15.75" customHeight="1" spans="1:1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row>
    <row r="222" ht="15.75" customHeight="1" spans="1:1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row>
    <row r="223" ht="15.75" customHeight="1" spans="1:1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row>
    <row r="224" ht="15.75" customHeight="1" spans="1:1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row>
    <row r="225" ht="15.75" customHeight="1" spans="1:1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row>
    <row r="226" ht="15.75" customHeight="1" spans="1:1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row>
    <row r="227" ht="15.75" customHeight="1" spans="1:1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row>
    <row r="228" ht="15.75" customHeight="1" spans="1:1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row>
    <row r="229" ht="15.75" customHeight="1" spans="1:1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row>
    <row r="230" ht="15.75" customHeight="1" spans="1:1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row>
    <row r="231" ht="15.75" customHeight="1" spans="1:1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row>
    <row r="232" ht="15.75" customHeight="1" spans="1:1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row>
    <row r="233" ht="15.75" customHeight="1" spans="1:1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row>
    <row r="234" ht="15.75" customHeight="1" spans="1:1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row>
    <row r="235" ht="15.75" customHeight="1" spans="1:1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row>
    <row r="236" ht="15.75" customHeight="1" spans="1:1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row>
    <row r="237" ht="15.75" customHeight="1" spans="1:1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row>
    <row r="238" ht="15.75" customHeight="1" spans="1:1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row>
    <row r="239" ht="15.75" customHeight="1" spans="1:1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row>
    <row r="240" ht="15.75" customHeight="1" spans="1:1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row>
    <row r="241" ht="15.75" customHeight="1" spans="1:1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row>
    <row r="242" ht="15.75" customHeight="1" spans="1:1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row>
    <row r="243" ht="15.75" customHeight="1" spans="1:1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row>
    <row r="244" ht="15.75" customHeight="1" spans="1:1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row>
    <row r="245" ht="15.75" customHeight="1" spans="1:1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row>
    <row r="246" ht="15.75" customHeight="1" spans="1:1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row>
    <row r="247" ht="15.75" customHeight="1" spans="1:1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row>
  </sheetData>
  <pageMargins left="0.7" right="0.7" top="0.75" bottom="0.75" header="0" footer="0"/>
  <pageSetup paperSize="1"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EF2CB"/>
  </sheetPr>
  <dimension ref="A1:CI1000"/>
  <sheetViews>
    <sheetView topLeftCell="AL1" workbookViewId="0">
      <selection activeCell="C19" sqref="C19"/>
    </sheetView>
  </sheetViews>
  <sheetFormatPr defaultColWidth="14.4272727272727" defaultRowHeight="15" customHeight="1"/>
  <cols>
    <col min="1" max="1" width="11.2818181818182" customWidth="1"/>
    <col min="2" max="2" width="23.5727272727273" customWidth="1"/>
    <col min="3" max="3" width="45" customWidth="1"/>
    <col min="4" max="4" width="16.1363636363636" customWidth="1"/>
    <col min="5" max="5" width="17.7090909090909" customWidth="1"/>
    <col min="6" max="6" width="27.2818181818182" customWidth="1"/>
    <col min="7" max="7" width="15" customWidth="1"/>
    <col min="8" max="8" width="16.8545454545455" customWidth="1"/>
    <col min="9" max="9" width="21.8545454545455" customWidth="1"/>
    <col min="10" max="10" width="18.8545454545455" customWidth="1"/>
    <col min="11" max="11" width="13" customWidth="1"/>
    <col min="12" max="12" width="23.7090909090909" customWidth="1"/>
    <col min="13" max="14" width="15.5727272727273" customWidth="1"/>
    <col min="15" max="15" width="34" customWidth="1"/>
    <col min="16" max="16" width="24.8545454545455" customWidth="1"/>
    <col min="17" max="17" width="13.8545454545455" customWidth="1"/>
    <col min="18" max="18" width="13" customWidth="1"/>
    <col min="19" max="19" width="26.7090909090909" customWidth="1"/>
    <col min="20" max="20" width="15.7090909090909" customWidth="1"/>
    <col min="21" max="21" width="17.1363636363636" customWidth="1"/>
    <col min="22" max="22" width="28.7090909090909" customWidth="1"/>
    <col min="23" max="23" width="27.8545454545455" customWidth="1"/>
    <col min="24" max="24" width="27.5727272727273" customWidth="1"/>
    <col min="25" max="25" width="19.4272727272727" customWidth="1"/>
    <col min="26" max="26" width="28.8545454545455" customWidth="1"/>
    <col min="27" max="27" width="25.7090909090909" customWidth="1"/>
    <col min="28" max="28" width="25" customWidth="1"/>
    <col min="29" max="29" width="24.4272727272727" customWidth="1"/>
    <col min="30" max="30" width="25.4272727272727" customWidth="1"/>
    <col min="31" max="31" width="25.8545454545455" customWidth="1"/>
    <col min="32" max="32" width="29.2818181818182" customWidth="1"/>
    <col min="33" max="35" width="24.2818181818182" customWidth="1"/>
    <col min="36" max="36" width="24.7090909090909" customWidth="1"/>
    <col min="37" max="37" width="26.4272727272727" customWidth="1"/>
    <col min="38" max="41" width="24.2818181818182" customWidth="1"/>
    <col min="42" max="42" width="27.5727272727273" customWidth="1"/>
    <col min="43" max="43" width="18.5727272727273" customWidth="1"/>
    <col min="44" max="44" width="25.4272727272727" customWidth="1"/>
  </cols>
  <sheetData>
    <row r="1" ht="14.5" spans="1:87">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row>
    <row r="2" ht="14.5" spans="1:87">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row>
    <row r="3" ht="14.5" spans="1:87">
      <c r="A3" s="31" t="s">
        <v>1</v>
      </c>
      <c r="B3" s="31" t="s">
        <v>568</v>
      </c>
      <c r="C3" s="31" t="s">
        <v>569</v>
      </c>
      <c r="D3" s="31" t="s">
        <v>571</v>
      </c>
      <c r="E3" s="31" t="s">
        <v>572</v>
      </c>
      <c r="F3" s="31" t="s">
        <v>573</v>
      </c>
      <c r="G3" s="31" t="s">
        <v>583</v>
      </c>
      <c r="H3" s="31" t="s">
        <v>584</v>
      </c>
      <c r="I3" s="31" t="s">
        <v>52</v>
      </c>
      <c r="J3" s="31" t="s">
        <v>53</v>
      </c>
      <c r="K3" s="31" t="s">
        <v>54</v>
      </c>
      <c r="L3" s="31" t="s">
        <v>55</v>
      </c>
      <c r="M3" s="31" t="s">
        <v>585</v>
      </c>
      <c r="N3" s="31" t="s">
        <v>586</v>
      </c>
      <c r="O3" s="31" t="s">
        <v>587</v>
      </c>
      <c r="P3" s="31" t="s">
        <v>57</v>
      </c>
      <c r="Q3" s="31" t="s">
        <v>58</v>
      </c>
      <c r="R3" s="31" t="s">
        <v>59</v>
      </c>
      <c r="S3" s="31" t="s">
        <v>60</v>
      </c>
      <c r="T3" s="31" t="s">
        <v>61</v>
      </c>
      <c r="U3" s="31" t="s">
        <v>62</v>
      </c>
      <c r="V3" s="31" t="s">
        <v>588</v>
      </c>
      <c r="W3" s="31" t="s">
        <v>589</v>
      </c>
      <c r="X3" s="31" t="s">
        <v>590</v>
      </c>
      <c r="Y3" s="31" t="s">
        <v>591</v>
      </c>
      <c r="Z3" s="31" t="s">
        <v>592</v>
      </c>
      <c r="AA3" s="31" t="s">
        <v>594</v>
      </c>
      <c r="AB3" s="31" t="s">
        <v>595</v>
      </c>
      <c r="AC3" s="31" t="s">
        <v>4112</v>
      </c>
      <c r="AD3" s="31" t="s">
        <v>4113</v>
      </c>
      <c r="AE3" s="31" t="s">
        <v>598</v>
      </c>
      <c r="AF3" s="31" t="s">
        <v>4114</v>
      </c>
      <c r="AG3" s="31" t="s">
        <v>600</v>
      </c>
      <c r="AH3" s="31" t="s">
        <v>601</v>
      </c>
      <c r="AI3" s="31" t="s">
        <v>602</v>
      </c>
      <c r="AJ3" s="31" t="s">
        <v>603</v>
      </c>
      <c r="AK3" s="31" t="s">
        <v>4115</v>
      </c>
      <c r="AL3" s="31" t="s">
        <v>606</v>
      </c>
      <c r="AM3" s="31" t="s">
        <v>607</v>
      </c>
      <c r="AN3" s="31" t="s">
        <v>608</v>
      </c>
      <c r="AO3" s="31" t="s">
        <v>609</v>
      </c>
      <c r="AP3" s="31" t="s">
        <v>610</v>
      </c>
      <c r="AQ3" s="31" t="s">
        <v>611</v>
      </c>
      <c r="AR3" s="33" t="s">
        <v>612</v>
      </c>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row>
    <row r="4" ht="14.5" spans="1:87">
      <c r="A4" s="31" t="s">
        <v>1579</v>
      </c>
      <c r="B4" s="31" t="s">
        <v>505</v>
      </c>
      <c r="C4" s="31" t="s">
        <v>4116</v>
      </c>
      <c r="D4" s="31" t="s">
        <v>529</v>
      </c>
      <c r="E4" s="31" t="s">
        <v>529</v>
      </c>
      <c r="F4" s="31" t="s">
        <v>4117</v>
      </c>
      <c r="G4" s="31" t="s">
        <v>407</v>
      </c>
      <c r="H4" s="31" t="s">
        <v>1052</v>
      </c>
      <c r="I4" s="31" t="s">
        <v>419</v>
      </c>
      <c r="J4" s="31" t="s">
        <v>4050</v>
      </c>
      <c r="K4" s="31" t="s">
        <v>368</v>
      </c>
      <c r="L4" s="31" t="s">
        <v>480</v>
      </c>
      <c r="M4" s="31" t="s">
        <v>338</v>
      </c>
      <c r="N4" s="31" t="s">
        <v>339</v>
      </c>
      <c r="O4" s="31" t="s">
        <v>4118</v>
      </c>
      <c r="P4" s="31" t="s">
        <v>341</v>
      </c>
      <c r="Q4" s="31" t="s">
        <v>424</v>
      </c>
      <c r="R4" s="31" t="s">
        <v>388</v>
      </c>
      <c r="S4" s="31" t="s">
        <v>343</v>
      </c>
      <c r="T4" s="31" t="s">
        <v>344</v>
      </c>
      <c r="U4" s="31" t="s">
        <v>529</v>
      </c>
      <c r="V4" s="31" t="s">
        <v>505</v>
      </c>
      <c r="W4" s="31" t="s">
        <v>1413</v>
      </c>
      <c r="X4" s="31" t="s">
        <v>1413</v>
      </c>
      <c r="Y4" s="31" t="s">
        <v>4051</v>
      </c>
      <c r="Z4" s="31" t="s">
        <v>4049</v>
      </c>
      <c r="AA4" s="31" t="s">
        <v>4119</v>
      </c>
      <c r="AB4" s="31" t="s">
        <v>4119</v>
      </c>
      <c r="AC4" s="31" t="s">
        <v>4073</v>
      </c>
      <c r="AD4" s="31" t="s">
        <v>4052</v>
      </c>
      <c r="AE4" s="31" t="s">
        <v>4051</v>
      </c>
      <c r="AF4" s="31" t="s">
        <v>4051</v>
      </c>
      <c r="AG4" s="31" t="s">
        <v>4051</v>
      </c>
      <c r="AH4" s="31" t="s">
        <v>4051</v>
      </c>
      <c r="AI4" s="31" t="s">
        <v>529</v>
      </c>
      <c r="AJ4" s="31" t="s">
        <v>4051</v>
      </c>
      <c r="AK4" s="31" t="s">
        <v>4051</v>
      </c>
      <c r="AL4" s="31" t="s">
        <v>4051</v>
      </c>
      <c r="AM4" s="31" t="s">
        <v>4051</v>
      </c>
      <c r="AN4" s="31" t="s">
        <v>529</v>
      </c>
      <c r="AO4" s="31" t="s">
        <v>4051</v>
      </c>
      <c r="AP4" s="31" t="s">
        <v>4051</v>
      </c>
      <c r="AQ4" s="31" t="s">
        <v>480</v>
      </c>
      <c r="AR4" s="33" t="s">
        <v>4073</v>
      </c>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row>
    <row r="5" ht="14.5" spans="1:87">
      <c r="A5" s="31" t="s">
        <v>1548</v>
      </c>
      <c r="B5" s="31" t="s">
        <v>505</v>
      </c>
      <c r="C5" s="31" t="s">
        <v>4120</v>
      </c>
      <c r="D5" s="31">
        <v>4.3735</v>
      </c>
      <c r="E5" s="31">
        <v>74.04533</v>
      </c>
      <c r="F5" s="31" t="s">
        <v>4121</v>
      </c>
      <c r="G5" s="31" t="s">
        <v>4051</v>
      </c>
      <c r="H5" s="31" t="s">
        <v>1052</v>
      </c>
      <c r="I5" s="31" t="s">
        <v>2285</v>
      </c>
      <c r="J5" s="31" t="s">
        <v>4050</v>
      </c>
      <c r="K5" s="31" t="s">
        <v>516</v>
      </c>
      <c r="L5" s="31" t="s">
        <v>480</v>
      </c>
      <c r="M5" s="31" t="s">
        <v>338</v>
      </c>
      <c r="N5" s="31" t="s">
        <v>385</v>
      </c>
      <c r="O5" s="31" t="s">
        <v>529</v>
      </c>
      <c r="P5" s="31" t="s">
        <v>341</v>
      </c>
      <c r="Q5" s="31" t="s">
        <v>424</v>
      </c>
      <c r="R5" s="31" t="s">
        <v>424</v>
      </c>
      <c r="S5" s="31" t="s">
        <v>343</v>
      </c>
      <c r="T5" s="31" t="s">
        <v>390</v>
      </c>
      <c r="U5" s="31" t="s">
        <v>369</v>
      </c>
      <c r="V5" s="31" t="s">
        <v>392</v>
      </c>
      <c r="W5" s="31" t="s">
        <v>1413</v>
      </c>
      <c r="X5" s="31" t="s">
        <v>1413</v>
      </c>
      <c r="Y5" s="31" t="s">
        <v>4051</v>
      </c>
      <c r="Z5" s="31" t="s">
        <v>4049</v>
      </c>
      <c r="AA5" s="31" t="s">
        <v>4119</v>
      </c>
      <c r="AB5" s="31" t="s">
        <v>4119</v>
      </c>
      <c r="AC5" s="31" t="s">
        <v>4073</v>
      </c>
      <c r="AD5" s="31" t="s">
        <v>1055</v>
      </c>
      <c r="AE5" s="31" t="s">
        <v>4051</v>
      </c>
      <c r="AF5" s="31" t="s">
        <v>4051</v>
      </c>
      <c r="AG5" s="31" t="s">
        <v>4051</v>
      </c>
      <c r="AH5" s="31" t="s">
        <v>4051</v>
      </c>
      <c r="AI5" s="31" t="s">
        <v>529</v>
      </c>
      <c r="AJ5" s="31" t="s">
        <v>4051</v>
      </c>
      <c r="AK5" s="31" t="s">
        <v>4051</v>
      </c>
      <c r="AL5" s="31" t="s">
        <v>4051</v>
      </c>
      <c r="AM5" s="31" t="s">
        <v>4051</v>
      </c>
      <c r="AN5" s="31" t="s">
        <v>529</v>
      </c>
      <c r="AO5" s="31" t="s">
        <v>4051</v>
      </c>
      <c r="AP5" s="31" t="s">
        <v>4051</v>
      </c>
      <c r="AQ5" s="31" t="s">
        <v>4051</v>
      </c>
      <c r="AR5" s="33" t="s">
        <v>4073</v>
      </c>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row>
    <row r="6" ht="14.5" spans="1:87">
      <c r="A6" s="31" t="s">
        <v>1619</v>
      </c>
      <c r="B6" s="31" t="s">
        <v>505</v>
      </c>
      <c r="C6" s="31" t="s">
        <v>1620</v>
      </c>
      <c r="D6" s="31" t="s">
        <v>529</v>
      </c>
      <c r="E6" s="31" t="s">
        <v>529</v>
      </c>
      <c r="F6" s="31" t="s">
        <v>4122</v>
      </c>
      <c r="G6" s="31" t="s">
        <v>4051</v>
      </c>
      <c r="H6" s="31" t="s">
        <v>1052</v>
      </c>
      <c r="I6" s="31" t="s">
        <v>334</v>
      </c>
      <c r="J6" s="31" t="s">
        <v>4050</v>
      </c>
      <c r="K6" s="31" t="s">
        <v>368</v>
      </c>
      <c r="L6" s="31" t="s">
        <v>480</v>
      </c>
      <c r="M6" s="31" t="s">
        <v>338</v>
      </c>
      <c r="N6" s="31" t="s">
        <v>339</v>
      </c>
      <c r="O6" s="31" t="s">
        <v>529</v>
      </c>
      <c r="P6" s="31" t="s">
        <v>387</v>
      </c>
      <c r="Q6" s="31" t="s">
        <v>388</v>
      </c>
      <c r="R6" s="31" t="s">
        <v>424</v>
      </c>
      <c r="S6" s="31" t="s">
        <v>343</v>
      </c>
      <c r="T6" s="31" t="s">
        <v>390</v>
      </c>
      <c r="U6" s="31" t="s">
        <v>369</v>
      </c>
      <c r="V6" s="31" t="s">
        <v>392</v>
      </c>
      <c r="W6" s="31" t="s">
        <v>1413</v>
      </c>
      <c r="X6" s="31" t="s">
        <v>1413</v>
      </c>
      <c r="Y6" s="31" t="s">
        <v>4051</v>
      </c>
      <c r="Z6" s="31" t="s">
        <v>4049</v>
      </c>
      <c r="AA6" s="31" t="s">
        <v>4119</v>
      </c>
      <c r="AB6" s="31" t="s">
        <v>4119</v>
      </c>
      <c r="AC6" s="31" t="s">
        <v>4073</v>
      </c>
      <c r="AD6" s="31" t="s">
        <v>1055</v>
      </c>
      <c r="AE6" s="31" t="s">
        <v>4051</v>
      </c>
      <c r="AF6" s="31" t="s">
        <v>4051</v>
      </c>
      <c r="AG6" s="31" t="s">
        <v>4051</v>
      </c>
      <c r="AH6" s="31" t="s">
        <v>4051</v>
      </c>
      <c r="AI6" s="31" t="s">
        <v>529</v>
      </c>
      <c r="AJ6" s="31" t="s">
        <v>4051</v>
      </c>
      <c r="AK6" s="31" t="s">
        <v>4051</v>
      </c>
      <c r="AL6" s="31" t="s">
        <v>4051</v>
      </c>
      <c r="AM6" s="31" t="s">
        <v>4051</v>
      </c>
      <c r="AN6" s="31" t="s">
        <v>529</v>
      </c>
      <c r="AO6" s="31" t="s">
        <v>4051</v>
      </c>
      <c r="AP6" s="31" t="s">
        <v>4051</v>
      </c>
      <c r="AQ6" s="31" t="s">
        <v>480</v>
      </c>
      <c r="AR6" s="33" t="s">
        <v>4073</v>
      </c>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row>
    <row r="7" ht="14.5" spans="1:87">
      <c r="A7" s="31" t="s">
        <v>1486</v>
      </c>
      <c r="B7" s="31" t="s">
        <v>505</v>
      </c>
      <c r="C7" s="31" t="s">
        <v>4123</v>
      </c>
      <c r="D7" s="31" t="s">
        <v>529</v>
      </c>
      <c r="E7" s="31" t="s">
        <v>529</v>
      </c>
      <c r="F7" s="31" t="s">
        <v>4124</v>
      </c>
      <c r="G7" s="31" t="s">
        <v>4051</v>
      </c>
      <c r="H7" s="31" t="s">
        <v>1052</v>
      </c>
      <c r="I7" s="31" t="s">
        <v>419</v>
      </c>
      <c r="J7" s="31" t="s">
        <v>4125</v>
      </c>
      <c r="K7" s="31" t="s">
        <v>421</v>
      </c>
      <c r="L7" s="31" t="s">
        <v>480</v>
      </c>
      <c r="M7" s="31" t="s">
        <v>4126</v>
      </c>
      <c r="N7" s="31" t="s">
        <v>339</v>
      </c>
      <c r="O7" s="31" t="s">
        <v>529</v>
      </c>
      <c r="P7" s="31" t="s">
        <v>341</v>
      </c>
      <c r="Q7" s="31" t="s">
        <v>342</v>
      </c>
      <c r="R7" s="31" t="s">
        <v>424</v>
      </c>
      <c r="S7" s="31" t="s">
        <v>343</v>
      </c>
      <c r="T7" s="31" t="s">
        <v>344</v>
      </c>
      <c r="U7" s="31" t="s">
        <v>369</v>
      </c>
      <c r="V7" s="31" t="s">
        <v>392</v>
      </c>
      <c r="W7" s="31" t="s">
        <v>1413</v>
      </c>
      <c r="X7" s="31" t="s">
        <v>1413</v>
      </c>
      <c r="Y7" s="31" t="s">
        <v>347</v>
      </c>
      <c r="Z7" s="31" t="s">
        <v>1490</v>
      </c>
      <c r="AA7" s="31" t="s">
        <v>4119</v>
      </c>
      <c r="AB7" s="31" t="s">
        <v>4119</v>
      </c>
      <c r="AC7" s="31" t="s">
        <v>4073</v>
      </c>
      <c r="AD7" s="31" t="s">
        <v>4052</v>
      </c>
      <c r="AE7" s="31" t="s">
        <v>4051</v>
      </c>
      <c r="AF7" s="31" t="s">
        <v>4051</v>
      </c>
      <c r="AG7" s="31" t="s">
        <v>4051</v>
      </c>
      <c r="AH7" s="31" t="s">
        <v>4051</v>
      </c>
      <c r="AI7" s="31" t="s">
        <v>529</v>
      </c>
      <c r="AJ7" s="31" t="s">
        <v>4051</v>
      </c>
      <c r="AK7" s="31" t="s">
        <v>4051</v>
      </c>
      <c r="AL7" s="31" t="s">
        <v>4051</v>
      </c>
      <c r="AM7" s="31" t="s">
        <v>4051</v>
      </c>
      <c r="AN7" s="31" t="s">
        <v>529</v>
      </c>
      <c r="AO7" s="31" t="s">
        <v>4051</v>
      </c>
      <c r="AP7" s="31" t="s">
        <v>4051</v>
      </c>
      <c r="AQ7" s="31" t="s">
        <v>480</v>
      </c>
      <c r="AR7" s="33" t="s">
        <v>4073</v>
      </c>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row>
    <row r="8" ht="14.5" spans="1:87">
      <c r="A8" s="31" t="s">
        <v>4053</v>
      </c>
      <c r="B8" s="31" t="s">
        <v>505</v>
      </c>
      <c r="C8" s="31" t="s">
        <v>4127</v>
      </c>
      <c r="D8" s="31" t="s">
        <v>529</v>
      </c>
      <c r="E8" s="31" t="s">
        <v>529</v>
      </c>
      <c r="F8" s="31" t="s">
        <v>4128</v>
      </c>
      <c r="G8" s="31" t="s">
        <v>4051</v>
      </c>
      <c r="H8" s="31" t="s">
        <v>1052</v>
      </c>
      <c r="I8" s="31" t="s">
        <v>334</v>
      </c>
      <c r="J8" s="31" t="s">
        <v>4050</v>
      </c>
      <c r="K8" s="31" t="s">
        <v>368</v>
      </c>
      <c r="L8" s="31" t="s">
        <v>480</v>
      </c>
      <c r="M8" s="31" t="s">
        <v>338</v>
      </c>
      <c r="N8" s="31" t="s">
        <v>339</v>
      </c>
      <c r="O8" s="31" t="s">
        <v>340</v>
      </c>
      <c r="P8" s="31" t="s">
        <v>341</v>
      </c>
      <c r="Q8" s="31" t="s">
        <v>342</v>
      </c>
      <c r="R8" s="31" t="s">
        <v>424</v>
      </c>
      <c r="S8" s="31" t="s">
        <v>343</v>
      </c>
      <c r="T8" s="31" t="s">
        <v>344</v>
      </c>
      <c r="U8" s="31" t="s">
        <v>369</v>
      </c>
      <c r="V8" s="31" t="s">
        <v>505</v>
      </c>
      <c r="W8" s="31" t="s">
        <v>1413</v>
      </c>
      <c r="X8" s="31" t="s">
        <v>1413</v>
      </c>
      <c r="Y8" s="31" t="s">
        <v>347</v>
      </c>
      <c r="Z8" s="31" t="s">
        <v>460</v>
      </c>
      <c r="AA8" s="31" t="s">
        <v>222</v>
      </c>
      <c r="AB8" s="31" t="s">
        <v>223</v>
      </c>
      <c r="AC8" s="31" t="s">
        <v>4073</v>
      </c>
      <c r="AD8" s="31" t="s">
        <v>1055</v>
      </c>
      <c r="AE8" s="31" t="s">
        <v>1056</v>
      </c>
      <c r="AF8" s="31" t="s">
        <v>4051</v>
      </c>
      <c r="AG8" s="31" t="s">
        <v>4051</v>
      </c>
      <c r="AH8" s="31" t="s">
        <v>4051</v>
      </c>
      <c r="AI8" s="31" t="s">
        <v>529</v>
      </c>
      <c r="AJ8" s="31" t="s">
        <v>4051</v>
      </c>
      <c r="AK8" s="31" t="s">
        <v>4051</v>
      </c>
      <c r="AL8" s="31" t="s">
        <v>4051</v>
      </c>
      <c r="AM8" s="31" t="s">
        <v>4051</v>
      </c>
      <c r="AN8" s="31" t="s">
        <v>529</v>
      </c>
      <c r="AO8" s="31" t="s">
        <v>4051</v>
      </c>
      <c r="AP8" s="31" t="s">
        <v>4051</v>
      </c>
      <c r="AQ8" s="31" t="s">
        <v>480</v>
      </c>
      <c r="AR8" s="33" t="s">
        <v>4073</v>
      </c>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row>
    <row r="9" ht="14.5" spans="1:87">
      <c r="A9" s="31" t="s">
        <v>1048</v>
      </c>
      <c r="B9" s="31" t="s">
        <v>505</v>
      </c>
      <c r="C9" s="31" t="s">
        <v>1051</v>
      </c>
      <c r="D9" s="31" t="s">
        <v>529</v>
      </c>
      <c r="E9" s="31" t="s">
        <v>529</v>
      </c>
      <c r="F9" s="31" t="s">
        <v>4129</v>
      </c>
      <c r="G9" s="31" t="s">
        <v>4051</v>
      </c>
      <c r="H9" s="31" t="s">
        <v>1052</v>
      </c>
      <c r="I9" s="31" t="s">
        <v>419</v>
      </c>
      <c r="J9" s="31" t="s">
        <v>4050</v>
      </c>
      <c r="K9" s="31" t="s">
        <v>368</v>
      </c>
      <c r="L9" s="31" t="s">
        <v>480</v>
      </c>
      <c r="M9" s="31" t="s">
        <v>338</v>
      </c>
      <c r="N9" s="31" t="s">
        <v>4051</v>
      </c>
      <c r="O9" s="31" t="s">
        <v>340</v>
      </c>
      <c r="P9" s="31" t="s">
        <v>387</v>
      </c>
      <c r="Q9" s="31" t="s">
        <v>424</v>
      </c>
      <c r="R9" s="31" t="s">
        <v>424</v>
      </c>
      <c r="S9" s="31" t="s">
        <v>1053</v>
      </c>
      <c r="T9" s="31" t="s">
        <v>344</v>
      </c>
      <c r="U9" s="31" t="s">
        <v>369</v>
      </c>
      <c r="V9" s="31" t="s">
        <v>505</v>
      </c>
      <c r="W9" s="31" t="s">
        <v>1413</v>
      </c>
      <c r="X9" s="31" t="s">
        <v>1413</v>
      </c>
      <c r="Y9" s="31" t="s">
        <v>4051</v>
      </c>
      <c r="Z9" s="31" t="s">
        <v>1054</v>
      </c>
      <c r="AA9" s="31" t="s">
        <v>4119</v>
      </c>
      <c r="AB9" s="31" t="s">
        <v>4119</v>
      </c>
      <c r="AC9" s="31" t="s">
        <v>4073</v>
      </c>
      <c r="AD9" s="31" t="s">
        <v>1055</v>
      </c>
      <c r="AE9" s="31" t="s">
        <v>1056</v>
      </c>
      <c r="AF9" s="31" t="s">
        <v>4051</v>
      </c>
      <c r="AG9" s="31" t="s">
        <v>4051</v>
      </c>
      <c r="AH9" s="31" t="s">
        <v>4051</v>
      </c>
      <c r="AI9" s="31" t="s">
        <v>529</v>
      </c>
      <c r="AJ9" s="31" t="s">
        <v>4051</v>
      </c>
      <c r="AK9" s="31" t="s">
        <v>4051</v>
      </c>
      <c r="AL9" s="31" t="s">
        <v>4051</v>
      </c>
      <c r="AM9" s="31" t="s">
        <v>4051</v>
      </c>
      <c r="AN9" s="31" t="s">
        <v>529</v>
      </c>
      <c r="AO9" s="31" t="s">
        <v>4051</v>
      </c>
      <c r="AP9" s="31" t="s">
        <v>4051</v>
      </c>
      <c r="AQ9" s="31" t="s">
        <v>480</v>
      </c>
      <c r="AR9" s="33" t="s">
        <v>4073</v>
      </c>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row>
    <row r="10" ht="14.5" spans="1:87">
      <c r="A10" s="31" t="s">
        <v>1680</v>
      </c>
      <c r="B10" s="31">
        <v>1</v>
      </c>
      <c r="C10" s="31" t="s">
        <v>4130</v>
      </c>
      <c r="D10" s="31" t="s">
        <v>529</v>
      </c>
      <c r="E10" s="31" t="s">
        <v>529</v>
      </c>
      <c r="F10" s="31" t="s">
        <v>4131</v>
      </c>
      <c r="G10" s="31" t="s">
        <v>407</v>
      </c>
      <c r="H10" s="31" t="s">
        <v>529</v>
      </c>
      <c r="I10" s="31" t="s">
        <v>419</v>
      </c>
      <c r="J10" s="31" t="s">
        <v>4050</v>
      </c>
      <c r="K10" s="31" t="s">
        <v>421</v>
      </c>
      <c r="L10" s="31" t="s">
        <v>480</v>
      </c>
      <c r="M10" s="31" t="s">
        <v>338</v>
      </c>
      <c r="N10" s="31" t="s">
        <v>4051</v>
      </c>
      <c r="O10" s="31" t="s">
        <v>529</v>
      </c>
      <c r="P10" s="31" t="s">
        <v>341</v>
      </c>
      <c r="Q10" s="31" t="s">
        <v>342</v>
      </c>
      <c r="R10" s="31" t="s">
        <v>388</v>
      </c>
      <c r="S10" s="31" t="s">
        <v>343</v>
      </c>
      <c r="T10" s="31" t="s">
        <v>390</v>
      </c>
      <c r="U10" s="31" t="s">
        <v>369</v>
      </c>
      <c r="V10" s="31" t="s">
        <v>428</v>
      </c>
      <c r="W10" s="31" t="s">
        <v>1413</v>
      </c>
      <c r="X10" s="31" t="s">
        <v>1413</v>
      </c>
      <c r="Y10" s="31" t="s">
        <v>4051</v>
      </c>
      <c r="Z10" s="31" t="s">
        <v>4049</v>
      </c>
      <c r="AA10" s="31" t="s">
        <v>4119</v>
      </c>
      <c r="AB10" s="31" t="s">
        <v>4119</v>
      </c>
      <c r="AC10" s="31" t="s">
        <v>4073</v>
      </c>
      <c r="AD10" s="31" t="s">
        <v>4052</v>
      </c>
      <c r="AE10" s="31" t="s">
        <v>4051</v>
      </c>
      <c r="AF10" s="31" t="s">
        <v>4051</v>
      </c>
      <c r="AG10" s="31" t="s">
        <v>4051</v>
      </c>
      <c r="AH10" s="31" t="s">
        <v>4051</v>
      </c>
      <c r="AI10" s="31" t="s">
        <v>529</v>
      </c>
      <c r="AJ10" s="31" t="s">
        <v>4051</v>
      </c>
      <c r="AK10" s="31" t="s">
        <v>4051</v>
      </c>
      <c r="AL10" s="31" t="s">
        <v>4051</v>
      </c>
      <c r="AM10" s="31" t="s">
        <v>4051</v>
      </c>
      <c r="AN10" s="31" t="s">
        <v>529</v>
      </c>
      <c r="AO10" s="31" t="s">
        <v>4051</v>
      </c>
      <c r="AP10" s="31" t="s">
        <v>4051</v>
      </c>
      <c r="AQ10" s="31" t="s">
        <v>4051</v>
      </c>
      <c r="AR10" s="33" t="s">
        <v>1682</v>
      </c>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row>
    <row r="11" ht="14.5" spans="1:87">
      <c r="A11" s="31" t="s">
        <v>1704</v>
      </c>
      <c r="B11" s="31" t="s">
        <v>505</v>
      </c>
      <c r="C11" s="31" t="s">
        <v>4132</v>
      </c>
      <c r="D11" s="31" t="s">
        <v>529</v>
      </c>
      <c r="E11" s="31" t="s">
        <v>529</v>
      </c>
      <c r="F11" s="31" t="s">
        <v>4133</v>
      </c>
      <c r="G11" s="31" t="s">
        <v>333</v>
      </c>
      <c r="H11" s="31" t="s">
        <v>1052</v>
      </c>
      <c r="I11" s="31" t="s">
        <v>419</v>
      </c>
      <c r="J11" s="31" t="s">
        <v>4050</v>
      </c>
      <c r="K11" s="31" t="s">
        <v>368</v>
      </c>
      <c r="L11" s="31" t="s">
        <v>529</v>
      </c>
      <c r="M11" s="31" t="s">
        <v>338</v>
      </c>
      <c r="N11" s="31" t="s">
        <v>339</v>
      </c>
      <c r="O11" s="31" t="s">
        <v>529</v>
      </c>
      <c r="P11" s="31" t="s">
        <v>341</v>
      </c>
      <c r="Q11" s="31" t="s">
        <v>342</v>
      </c>
      <c r="R11" s="31" t="s">
        <v>1050</v>
      </c>
      <c r="S11" s="31" t="s">
        <v>343</v>
      </c>
      <c r="T11" s="31" t="s">
        <v>344</v>
      </c>
      <c r="U11" s="31" t="s">
        <v>369</v>
      </c>
      <c r="V11" s="31" t="s">
        <v>505</v>
      </c>
      <c r="W11" s="31" t="s">
        <v>1413</v>
      </c>
      <c r="X11" s="31" t="s">
        <v>1413</v>
      </c>
      <c r="Y11" s="31" t="s">
        <v>4051</v>
      </c>
      <c r="Z11" s="31" t="s">
        <v>1059</v>
      </c>
      <c r="AA11" s="31" t="s">
        <v>4119</v>
      </c>
      <c r="AB11" s="31" t="s">
        <v>4119</v>
      </c>
      <c r="AC11" s="31" t="s">
        <v>4073</v>
      </c>
      <c r="AD11" s="31" t="s">
        <v>1055</v>
      </c>
      <c r="AE11" s="31" t="s">
        <v>1056</v>
      </c>
      <c r="AF11" s="31" t="s">
        <v>4051</v>
      </c>
      <c r="AG11" s="31" t="s">
        <v>4051</v>
      </c>
      <c r="AH11" s="31" t="s">
        <v>4051</v>
      </c>
      <c r="AI11" s="31" t="s">
        <v>529</v>
      </c>
      <c r="AJ11" s="31" t="s">
        <v>4051</v>
      </c>
      <c r="AK11" s="31" t="s">
        <v>4051</v>
      </c>
      <c r="AL11" s="31" t="s">
        <v>4051</v>
      </c>
      <c r="AM11" s="31" t="s">
        <v>4051</v>
      </c>
      <c r="AN11" s="31" t="s">
        <v>529</v>
      </c>
      <c r="AO11" s="31" t="s">
        <v>4051</v>
      </c>
      <c r="AP11" s="31" t="s">
        <v>4051</v>
      </c>
      <c r="AQ11" s="31" t="s">
        <v>480</v>
      </c>
      <c r="AR11" s="33" t="s">
        <v>4073</v>
      </c>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row>
    <row r="12" ht="14.5" spans="1:87">
      <c r="A12" s="31" t="s">
        <v>1167</v>
      </c>
      <c r="B12" s="31" t="s">
        <v>505</v>
      </c>
      <c r="C12" s="31" t="s">
        <v>1168</v>
      </c>
      <c r="D12" s="31" t="s">
        <v>1169</v>
      </c>
      <c r="E12" s="31" t="s">
        <v>1170</v>
      </c>
      <c r="F12" s="31" t="s">
        <v>4121</v>
      </c>
      <c r="G12" s="31" t="s">
        <v>4051</v>
      </c>
      <c r="H12" s="31" t="s">
        <v>1052</v>
      </c>
      <c r="I12" s="31" t="s">
        <v>334</v>
      </c>
      <c r="J12" s="31" t="s">
        <v>4050</v>
      </c>
      <c r="K12" s="31" t="s">
        <v>368</v>
      </c>
      <c r="L12" s="31" t="s">
        <v>480</v>
      </c>
      <c r="M12" s="31" t="s">
        <v>384</v>
      </c>
      <c r="N12" s="31" t="s">
        <v>4051</v>
      </c>
      <c r="O12" s="31" t="s">
        <v>529</v>
      </c>
      <c r="P12" s="31" t="s">
        <v>387</v>
      </c>
      <c r="Q12" s="31" t="s">
        <v>424</v>
      </c>
      <c r="R12" s="31" t="s">
        <v>388</v>
      </c>
      <c r="S12" s="31" t="s">
        <v>482</v>
      </c>
      <c r="T12" s="31" t="s">
        <v>344</v>
      </c>
      <c r="U12" s="31" t="s">
        <v>369</v>
      </c>
      <c r="V12" s="31" t="s">
        <v>392</v>
      </c>
      <c r="W12" s="31" t="s">
        <v>1413</v>
      </c>
      <c r="X12" s="31" t="s">
        <v>1413</v>
      </c>
      <c r="Y12" s="31" t="s">
        <v>4051</v>
      </c>
      <c r="Z12" s="31" t="s">
        <v>4134</v>
      </c>
      <c r="AA12" s="31" t="s">
        <v>496</v>
      </c>
      <c r="AB12" s="31" t="s">
        <v>4119</v>
      </c>
      <c r="AC12" s="31" t="s">
        <v>4073</v>
      </c>
      <c r="AD12" s="31" t="s">
        <v>1055</v>
      </c>
      <c r="AE12" s="31" t="s">
        <v>4051</v>
      </c>
      <c r="AF12" s="31" t="s">
        <v>4051</v>
      </c>
      <c r="AG12" s="31" t="s">
        <v>4051</v>
      </c>
      <c r="AH12" s="31" t="s">
        <v>4051</v>
      </c>
      <c r="AI12" s="31" t="s">
        <v>529</v>
      </c>
      <c r="AJ12" s="31" t="s">
        <v>4051</v>
      </c>
      <c r="AK12" s="31" t="s">
        <v>4051</v>
      </c>
      <c r="AL12" s="31" t="s">
        <v>4051</v>
      </c>
      <c r="AM12" s="31" t="s">
        <v>4051</v>
      </c>
      <c r="AN12" s="31" t="s">
        <v>529</v>
      </c>
      <c r="AO12" s="31" t="s">
        <v>4051</v>
      </c>
      <c r="AP12" s="31" t="s">
        <v>349</v>
      </c>
      <c r="AQ12" s="31" t="s">
        <v>480</v>
      </c>
      <c r="AR12" s="33" t="s">
        <v>4073</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row>
    <row r="13" ht="14.5" spans="1:87">
      <c r="A13" s="31" t="s">
        <v>2322</v>
      </c>
      <c r="B13" s="31" t="s">
        <v>505</v>
      </c>
      <c r="C13" s="31" t="s">
        <v>4135</v>
      </c>
      <c r="D13" s="31" t="s">
        <v>529</v>
      </c>
      <c r="E13" s="31" t="s">
        <v>529</v>
      </c>
      <c r="F13" s="31" t="s">
        <v>4136</v>
      </c>
      <c r="G13" s="31" t="s">
        <v>407</v>
      </c>
      <c r="H13" s="31" t="s">
        <v>529</v>
      </c>
      <c r="I13" s="31" t="s">
        <v>334</v>
      </c>
      <c r="J13" s="31" t="s">
        <v>4050</v>
      </c>
      <c r="K13" s="31" t="s">
        <v>368</v>
      </c>
      <c r="L13" s="31" t="s">
        <v>480</v>
      </c>
      <c r="M13" s="31" t="s">
        <v>338</v>
      </c>
      <c r="N13" s="31" t="s">
        <v>4051</v>
      </c>
      <c r="O13" s="31" t="s">
        <v>529</v>
      </c>
      <c r="P13" s="31" t="s">
        <v>341</v>
      </c>
      <c r="Q13" s="31" t="s">
        <v>342</v>
      </c>
      <c r="R13" s="31" t="s">
        <v>388</v>
      </c>
      <c r="S13" s="31" t="s">
        <v>343</v>
      </c>
      <c r="T13" s="31" t="s">
        <v>344</v>
      </c>
      <c r="U13" s="31" t="s">
        <v>443</v>
      </c>
      <c r="V13" s="31" t="s">
        <v>505</v>
      </c>
      <c r="W13" s="31" t="s">
        <v>1413</v>
      </c>
      <c r="X13" s="31" t="s">
        <v>1413</v>
      </c>
      <c r="Y13" s="31" t="s">
        <v>347</v>
      </c>
      <c r="Z13" s="31" t="s">
        <v>4049</v>
      </c>
      <c r="AA13" s="31" t="s">
        <v>4119</v>
      </c>
      <c r="AB13" s="31" t="s">
        <v>4119</v>
      </c>
      <c r="AC13" s="31" t="s">
        <v>4073</v>
      </c>
      <c r="AD13" s="31" t="s">
        <v>4052</v>
      </c>
      <c r="AE13" s="31" t="s">
        <v>4051</v>
      </c>
      <c r="AF13" s="31" t="s">
        <v>4051</v>
      </c>
      <c r="AG13" s="31" t="s">
        <v>4051</v>
      </c>
      <c r="AH13" s="31" t="s">
        <v>4051</v>
      </c>
      <c r="AI13" s="31" t="s">
        <v>529</v>
      </c>
      <c r="AJ13" s="31" t="s">
        <v>4051</v>
      </c>
      <c r="AK13" s="31" t="s">
        <v>4051</v>
      </c>
      <c r="AL13" s="31" t="s">
        <v>4051</v>
      </c>
      <c r="AM13" s="31" t="s">
        <v>4051</v>
      </c>
      <c r="AN13" s="31" t="s">
        <v>529</v>
      </c>
      <c r="AO13" s="31" t="s">
        <v>4051</v>
      </c>
      <c r="AP13" s="31" t="s">
        <v>4051</v>
      </c>
      <c r="AQ13" s="31" t="s">
        <v>4051</v>
      </c>
      <c r="AR13" s="33" t="s">
        <v>4073</v>
      </c>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row>
    <row r="14" ht="14.5" spans="1:87">
      <c r="A14" s="31" t="s">
        <v>1770</v>
      </c>
      <c r="B14" s="31" t="s">
        <v>505</v>
      </c>
      <c r="C14" s="31" t="s">
        <v>1771</v>
      </c>
      <c r="D14" s="31" t="s">
        <v>529</v>
      </c>
      <c r="E14" s="31" t="s">
        <v>529</v>
      </c>
      <c r="F14" s="31" t="s">
        <v>4128</v>
      </c>
      <c r="G14" s="31" t="s">
        <v>4051</v>
      </c>
      <c r="H14" s="31" t="s">
        <v>1052</v>
      </c>
      <c r="I14" s="31" t="s">
        <v>419</v>
      </c>
      <c r="J14" s="31" t="s">
        <v>4050</v>
      </c>
      <c r="K14" s="31" t="s">
        <v>368</v>
      </c>
      <c r="L14" s="31" t="s">
        <v>480</v>
      </c>
      <c r="M14" s="31" t="s">
        <v>338</v>
      </c>
      <c r="N14" s="31" t="s">
        <v>339</v>
      </c>
      <c r="O14" s="31" t="s">
        <v>340</v>
      </c>
      <c r="P14" s="31" t="s">
        <v>387</v>
      </c>
      <c r="Q14" s="31" t="s">
        <v>342</v>
      </c>
      <c r="R14" s="31" t="s">
        <v>1050</v>
      </c>
      <c r="S14" s="31" t="s">
        <v>343</v>
      </c>
      <c r="T14" s="31" t="s">
        <v>344</v>
      </c>
      <c r="U14" s="31" t="s">
        <v>369</v>
      </c>
      <c r="V14" s="31" t="s">
        <v>505</v>
      </c>
      <c r="W14" s="31" t="s">
        <v>1413</v>
      </c>
      <c r="X14" s="31" t="s">
        <v>1413</v>
      </c>
      <c r="Y14" s="31" t="s">
        <v>4051</v>
      </c>
      <c r="Z14" s="31" t="s">
        <v>4137</v>
      </c>
      <c r="AA14" s="31" t="s">
        <v>222</v>
      </c>
      <c r="AB14" s="31" t="s">
        <v>223</v>
      </c>
      <c r="AC14" s="31" t="s">
        <v>1292</v>
      </c>
      <c r="AD14" s="31" t="s">
        <v>4052</v>
      </c>
      <c r="AE14" s="31" t="s">
        <v>1056</v>
      </c>
      <c r="AF14" s="31" t="s">
        <v>4051</v>
      </c>
      <c r="AG14" s="31" t="s">
        <v>4051</v>
      </c>
      <c r="AH14" s="31" t="s">
        <v>4051</v>
      </c>
      <c r="AI14" s="31" t="s">
        <v>529</v>
      </c>
      <c r="AJ14" s="31" t="s">
        <v>4051</v>
      </c>
      <c r="AK14" s="31" t="s">
        <v>4051</v>
      </c>
      <c r="AL14" s="31" t="s">
        <v>4051</v>
      </c>
      <c r="AM14" s="31" t="s">
        <v>4051</v>
      </c>
      <c r="AN14" s="31" t="s">
        <v>529</v>
      </c>
      <c r="AO14" s="31" t="s">
        <v>4051</v>
      </c>
      <c r="AP14" s="31" t="s">
        <v>4051</v>
      </c>
      <c r="AQ14" s="31" t="s">
        <v>480</v>
      </c>
      <c r="AR14" s="33" t="s">
        <v>4073</v>
      </c>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row>
    <row r="15" ht="14.5" spans="1:87">
      <c r="A15" s="31" t="s">
        <v>1732</v>
      </c>
      <c r="B15" s="31">
        <v>1</v>
      </c>
      <c r="C15" s="31" t="s">
        <v>4138</v>
      </c>
      <c r="D15" s="31">
        <v>4.36251</v>
      </c>
      <c r="E15" s="31">
        <v>74.05522</v>
      </c>
      <c r="F15" s="31" t="s">
        <v>4139</v>
      </c>
      <c r="G15" s="31" t="s">
        <v>4051</v>
      </c>
      <c r="H15" s="31" t="s">
        <v>1052</v>
      </c>
      <c r="I15" s="31" t="s">
        <v>419</v>
      </c>
      <c r="J15" s="31" t="s">
        <v>4050</v>
      </c>
      <c r="K15" s="31" t="s">
        <v>516</v>
      </c>
      <c r="L15" s="31" t="s">
        <v>480</v>
      </c>
      <c r="M15" s="31" t="s">
        <v>1050</v>
      </c>
      <c r="N15" s="31" t="s">
        <v>385</v>
      </c>
      <c r="O15" s="31" t="s">
        <v>529</v>
      </c>
      <c r="P15" s="31" t="s">
        <v>341</v>
      </c>
      <c r="Q15" s="31" t="s">
        <v>342</v>
      </c>
      <c r="R15" s="31" t="s">
        <v>424</v>
      </c>
      <c r="S15" s="31" t="s">
        <v>343</v>
      </c>
      <c r="T15" s="31" t="s">
        <v>344</v>
      </c>
      <c r="U15" s="31" t="s">
        <v>369</v>
      </c>
      <c r="V15" s="31" t="s">
        <v>505</v>
      </c>
      <c r="W15" s="31" t="s">
        <v>1413</v>
      </c>
      <c r="X15" s="31" t="s">
        <v>1413</v>
      </c>
      <c r="Y15" s="31" t="s">
        <v>4051</v>
      </c>
      <c r="Z15" s="31" t="s">
        <v>4049</v>
      </c>
      <c r="AA15" s="31" t="s">
        <v>4119</v>
      </c>
      <c r="AB15" s="31" t="s">
        <v>4119</v>
      </c>
      <c r="AC15" s="31" t="s">
        <v>2835</v>
      </c>
      <c r="AD15" s="31" t="s">
        <v>4052</v>
      </c>
      <c r="AE15" s="31" t="s">
        <v>4051</v>
      </c>
      <c r="AF15" s="31" t="s">
        <v>4051</v>
      </c>
      <c r="AG15" s="31" t="s">
        <v>4051</v>
      </c>
      <c r="AH15" s="31" t="s">
        <v>4051</v>
      </c>
      <c r="AI15" s="31" t="s">
        <v>529</v>
      </c>
      <c r="AJ15" s="31" t="s">
        <v>4051</v>
      </c>
      <c r="AK15" s="31" t="s">
        <v>4051</v>
      </c>
      <c r="AL15" s="31" t="s">
        <v>4051</v>
      </c>
      <c r="AM15" s="31" t="s">
        <v>4051</v>
      </c>
      <c r="AN15" s="31" t="s">
        <v>529</v>
      </c>
      <c r="AO15" s="31" t="s">
        <v>4051</v>
      </c>
      <c r="AP15" s="31" t="s">
        <v>4051</v>
      </c>
      <c r="AQ15" s="31" t="s">
        <v>480</v>
      </c>
      <c r="AR15" s="33" t="s">
        <v>4073</v>
      </c>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row>
    <row r="16" ht="14.5" spans="1:87">
      <c r="A16" s="31" t="s">
        <v>4054</v>
      </c>
      <c r="B16" s="31" t="s">
        <v>505</v>
      </c>
      <c r="C16" s="31" t="s">
        <v>4140</v>
      </c>
      <c r="D16" s="31" t="s">
        <v>529</v>
      </c>
      <c r="E16" s="31" t="s">
        <v>529</v>
      </c>
      <c r="F16" s="31" t="s">
        <v>4122</v>
      </c>
      <c r="G16" s="31" t="s">
        <v>4051</v>
      </c>
      <c r="H16" s="31" t="s">
        <v>1052</v>
      </c>
      <c r="I16" s="31" t="s">
        <v>334</v>
      </c>
      <c r="J16" s="31" t="s">
        <v>4050</v>
      </c>
      <c r="K16" s="31" t="s">
        <v>368</v>
      </c>
      <c r="L16" s="31" t="s">
        <v>480</v>
      </c>
      <c r="M16" s="31" t="s">
        <v>384</v>
      </c>
      <c r="N16" s="31" t="s">
        <v>4051</v>
      </c>
      <c r="O16" s="31" t="s">
        <v>529</v>
      </c>
      <c r="P16" s="31" t="s">
        <v>387</v>
      </c>
      <c r="Q16" s="31" t="s">
        <v>342</v>
      </c>
      <c r="R16" s="31" t="s">
        <v>388</v>
      </c>
      <c r="S16" s="31" t="s">
        <v>4141</v>
      </c>
      <c r="T16" s="31" t="s">
        <v>344</v>
      </c>
      <c r="U16" s="31" t="s">
        <v>529</v>
      </c>
      <c r="V16" s="31" t="s">
        <v>392</v>
      </c>
      <c r="W16" s="31" t="s">
        <v>1413</v>
      </c>
      <c r="X16" s="31" t="s">
        <v>1413</v>
      </c>
      <c r="Y16" s="31" t="s">
        <v>4051</v>
      </c>
      <c r="Z16" s="31" t="s">
        <v>4049</v>
      </c>
      <c r="AA16" s="31" t="s">
        <v>4119</v>
      </c>
      <c r="AB16" s="31" t="s">
        <v>4119</v>
      </c>
      <c r="AC16" s="31" t="s">
        <v>4073</v>
      </c>
      <c r="AD16" s="31" t="s">
        <v>1292</v>
      </c>
      <c r="AE16" s="31" t="s">
        <v>1056</v>
      </c>
      <c r="AF16" s="31" t="s">
        <v>4051</v>
      </c>
      <c r="AG16" s="31" t="s">
        <v>4051</v>
      </c>
      <c r="AH16" s="31" t="s">
        <v>4051</v>
      </c>
      <c r="AI16" s="31" t="s">
        <v>529</v>
      </c>
      <c r="AJ16" s="31" t="s">
        <v>4051</v>
      </c>
      <c r="AK16" s="31" t="s">
        <v>4051</v>
      </c>
      <c r="AL16" s="31" t="s">
        <v>4051</v>
      </c>
      <c r="AM16" s="31" t="s">
        <v>4051</v>
      </c>
      <c r="AN16" s="31" t="s">
        <v>529</v>
      </c>
      <c r="AO16" s="31" t="s">
        <v>4051</v>
      </c>
      <c r="AP16" s="31" t="s">
        <v>4051</v>
      </c>
      <c r="AQ16" s="31" t="s">
        <v>480</v>
      </c>
      <c r="AR16" s="33" t="s">
        <v>4073</v>
      </c>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row>
    <row r="17" ht="14.5" spans="1:87">
      <c r="A17" s="31" t="s">
        <v>1802</v>
      </c>
      <c r="B17" s="31" t="s">
        <v>505</v>
      </c>
      <c r="C17" s="31" t="s">
        <v>4142</v>
      </c>
      <c r="D17" s="31">
        <v>4.4145</v>
      </c>
      <c r="E17" s="31">
        <v>74.091</v>
      </c>
      <c r="F17" s="31" t="s">
        <v>4136</v>
      </c>
      <c r="G17" s="31" t="s">
        <v>4051</v>
      </c>
      <c r="H17" s="31" t="s">
        <v>1052</v>
      </c>
      <c r="I17" s="31" t="s">
        <v>380</v>
      </c>
      <c r="J17" s="31" t="s">
        <v>4050</v>
      </c>
      <c r="K17" s="31" t="s">
        <v>368</v>
      </c>
      <c r="L17" s="31" t="s">
        <v>480</v>
      </c>
      <c r="M17" s="31" t="s">
        <v>338</v>
      </c>
      <c r="N17" s="31" t="s">
        <v>339</v>
      </c>
      <c r="O17" s="31" t="s">
        <v>529</v>
      </c>
      <c r="P17" s="31" t="s">
        <v>387</v>
      </c>
      <c r="Q17" s="31" t="s">
        <v>342</v>
      </c>
      <c r="R17" s="31" t="s">
        <v>388</v>
      </c>
      <c r="S17" s="31" t="s">
        <v>343</v>
      </c>
      <c r="T17" s="31" t="s">
        <v>344</v>
      </c>
      <c r="U17" s="31" t="s">
        <v>369</v>
      </c>
      <c r="V17" s="31" t="s">
        <v>392</v>
      </c>
      <c r="W17" s="31" t="s">
        <v>1413</v>
      </c>
      <c r="X17" s="31" t="s">
        <v>1413</v>
      </c>
      <c r="Y17" s="31" t="s">
        <v>4051</v>
      </c>
      <c r="Z17" s="31" t="s">
        <v>506</v>
      </c>
      <c r="AA17" s="31" t="s">
        <v>4119</v>
      </c>
      <c r="AB17" s="31" t="s">
        <v>4119</v>
      </c>
      <c r="AC17" s="31" t="s">
        <v>4073</v>
      </c>
      <c r="AD17" s="31" t="s">
        <v>4052</v>
      </c>
      <c r="AE17" s="31" t="s">
        <v>4051</v>
      </c>
      <c r="AF17" s="31" t="s">
        <v>4051</v>
      </c>
      <c r="AG17" s="31" t="s">
        <v>4051</v>
      </c>
      <c r="AH17" s="31" t="s">
        <v>4051</v>
      </c>
      <c r="AI17" s="31" t="s">
        <v>529</v>
      </c>
      <c r="AJ17" s="31" t="s">
        <v>4051</v>
      </c>
      <c r="AK17" s="31" t="s">
        <v>4051</v>
      </c>
      <c r="AL17" s="31" t="s">
        <v>4051</v>
      </c>
      <c r="AM17" s="31" t="s">
        <v>4051</v>
      </c>
      <c r="AN17" s="31" t="s">
        <v>529</v>
      </c>
      <c r="AO17" s="31" t="s">
        <v>4051</v>
      </c>
      <c r="AP17" s="31" t="s">
        <v>4051</v>
      </c>
      <c r="AQ17" s="31" t="s">
        <v>480</v>
      </c>
      <c r="AR17" s="33" t="s">
        <v>4073</v>
      </c>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row>
    <row r="18" ht="14.5" spans="1:87">
      <c r="A18" s="31" t="s">
        <v>1833</v>
      </c>
      <c r="B18" s="31" t="s">
        <v>505</v>
      </c>
      <c r="C18" s="31" t="s">
        <v>1834</v>
      </c>
      <c r="D18" s="31" t="s">
        <v>529</v>
      </c>
      <c r="E18" s="31" t="s">
        <v>529</v>
      </c>
      <c r="F18" s="31" t="s">
        <v>4128</v>
      </c>
      <c r="G18" s="31" t="s">
        <v>4051</v>
      </c>
      <c r="H18" s="31" t="s">
        <v>1052</v>
      </c>
      <c r="I18" s="31" t="s">
        <v>334</v>
      </c>
      <c r="J18" s="31" t="s">
        <v>4050</v>
      </c>
      <c r="K18" s="31" t="s">
        <v>368</v>
      </c>
      <c r="L18" s="31" t="s">
        <v>480</v>
      </c>
      <c r="M18" s="31" t="s">
        <v>384</v>
      </c>
      <c r="N18" s="31" t="s">
        <v>4051</v>
      </c>
      <c r="O18" s="31" t="s">
        <v>529</v>
      </c>
      <c r="P18" s="31" t="s">
        <v>387</v>
      </c>
      <c r="Q18" s="31" t="s">
        <v>388</v>
      </c>
      <c r="R18" s="31" t="s">
        <v>424</v>
      </c>
      <c r="S18" s="31" t="s">
        <v>343</v>
      </c>
      <c r="T18" s="31" t="s">
        <v>390</v>
      </c>
      <c r="U18" s="31" t="s">
        <v>369</v>
      </c>
      <c r="V18" s="31" t="s">
        <v>392</v>
      </c>
      <c r="W18" s="31" t="s">
        <v>1413</v>
      </c>
      <c r="X18" s="31" t="s">
        <v>1413</v>
      </c>
      <c r="Y18" s="31" t="s">
        <v>4051</v>
      </c>
      <c r="Z18" s="31" t="s">
        <v>1059</v>
      </c>
      <c r="AA18" s="31" t="s">
        <v>4119</v>
      </c>
      <c r="AB18" s="31" t="s">
        <v>4119</v>
      </c>
      <c r="AC18" s="31" t="s">
        <v>4073</v>
      </c>
      <c r="AD18" s="31" t="s">
        <v>1055</v>
      </c>
      <c r="AE18" s="31" t="s">
        <v>1835</v>
      </c>
      <c r="AF18" s="31" t="s">
        <v>4051</v>
      </c>
      <c r="AG18" s="31" t="s">
        <v>4051</v>
      </c>
      <c r="AH18" s="31" t="s">
        <v>4051</v>
      </c>
      <c r="AI18" s="31" t="s">
        <v>529</v>
      </c>
      <c r="AJ18" s="31" t="s">
        <v>1836</v>
      </c>
      <c r="AK18" s="31" t="s">
        <v>4051</v>
      </c>
      <c r="AL18" s="31" t="s">
        <v>4051</v>
      </c>
      <c r="AM18" s="31" t="s">
        <v>4051</v>
      </c>
      <c r="AN18" s="31" t="s">
        <v>529</v>
      </c>
      <c r="AO18" s="31" t="s">
        <v>4051</v>
      </c>
      <c r="AP18" s="31" t="s">
        <v>4051</v>
      </c>
      <c r="AQ18" s="31" t="s">
        <v>480</v>
      </c>
      <c r="AR18" s="33" t="s">
        <v>4073</v>
      </c>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row>
    <row r="19" ht="14.5" spans="1:87">
      <c r="A19" s="31" t="s">
        <v>4055</v>
      </c>
      <c r="B19" s="31" t="s">
        <v>505</v>
      </c>
      <c r="C19" s="31" t="s">
        <v>4108</v>
      </c>
      <c r="D19" s="31">
        <v>4.4117</v>
      </c>
      <c r="E19" s="31">
        <v>74.0354</v>
      </c>
      <c r="F19" s="31" t="s">
        <v>4143</v>
      </c>
      <c r="G19" s="31" t="s">
        <v>4051</v>
      </c>
      <c r="H19" s="31" t="s">
        <v>1052</v>
      </c>
      <c r="I19" s="31" t="s">
        <v>419</v>
      </c>
      <c r="J19" s="31" t="s">
        <v>4050</v>
      </c>
      <c r="K19" s="31" t="s">
        <v>368</v>
      </c>
      <c r="L19" s="31" t="s">
        <v>480</v>
      </c>
      <c r="M19" s="31" t="s">
        <v>338</v>
      </c>
      <c r="N19" s="31" t="s">
        <v>4051</v>
      </c>
      <c r="O19" s="31" t="s">
        <v>340</v>
      </c>
      <c r="P19" s="31" t="s">
        <v>341</v>
      </c>
      <c r="Q19" s="31" t="s">
        <v>388</v>
      </c>
      <c r="R19" s="31" t="s">
        <v>424</v>
      </c>
      <c r="S19" s="31" t="s">
        <v>343</v>
      </c>
      <c r="T19" s="31" t="s">
        <v>456</v>
      </c>
      <c r="U19" s="31" t="s">
        <v>369</v>
      </c>
      <c r="V19" s="31" t="s">
        <v>428</v>
      </c>
      <c r="W19" s="31" t="s">
        <v>1413</v>
      </c>
      <c r="X19" s="31" t="s">
        <v>1413</v>
      </c>
      <c r="Y19" s="31" t="s">
        <v>4051</v>
      </c>
      <c r="Z19" s="31" t="s">
        <v>4049</v>
      </c>
      <c r="AA19" s="31" t="s">
        <v>4119</v>
      </c>
      <c r="AB19" s="31" t="s">
        <v>4119</v>
      </c>
      <c r="AC19" s="31" t="s">
        <v>4073</v>
      </c>
      <c r="AD19" s="31" t="s">
        <v>2021</v>
      </c>
      <c r="AE19" s="31" t="s">
        <v>4051</v>
      </c>
      <c r="AF19" s="31" t="s">
        <v>4051</v>
      </c>
      <c r="AG19" s="31" t="s">
        <v>4051</v>
      </c>
      <c r="AH19" s="31" t="s">
        <v>4051</v>
      </c>
      <c r="AI19" s="31" t="s">
        <v>529</v>
      </c>
      <c r="AJ19" s="31" t="s">
        <v>4051</v>
      </c>
      <c r="AK19" s="31" t="s">
        <v>4051</v>
      </c>
      <c r="AL19" s="31" t="s">
        <v>4051</v>
      </c>
      <c r="AM19" s="31" t="s">
        <v>4051</v>
      </c>
      <c r="AN19" s="31" t="s">
        <v>529</v>
      </c>
      <c r="AO19" s="31" t="s">
        <v>4051</v>
      </c>
      <c r="AP19" s="31" t="s">
        <v>4144</v>
      </c>
      <c r="AQ19" s="31" t="s">
        <v>4051</v>
      </c>
      <c r="AR19" s="33" t="s">
        <v>396</v>
      </c>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row>
    <row r="20" ht="14.5" spans="1:87">
      <c r="A20" s="31" t="s">
        <v>1854</v>
      </c>
      <c r="B20" s="31">
        <v>1</v>
      </c>
      <c r="C20" s="31" t="s">
        <v>4145</v>
      </c>
      <c r="D20" s="31" t="s">
        <v>529</v>
      </c>
      <c r="E20" s="31" t="s">
        <v>529</v>
      </c>
      <c r="F20" s="31" t="s">
        <v>4143</v>
      </c>
      <c r="G20" s="31" t="s">
        <v>4051</v>
      </c>
      <c r="H20" s="31" t="s">
        <v>1052</v>
      </c>
      <c r="I20" s="31" t="s">
        <v>4052</v>
      </c>
      <c r="J20" s="31" t="s">
        <v>4146</v>
      </c>
      <c r="K20" s="31" t="s">
        <v>421</v>
      </c>
      <c r="L20" s="31" t="s">
        <v>480</v>
      </c>
      <c r="M20" s="31" t="s">
        <v>338</v>
      </c>
      <c r="N20" s="31" t="s">
        <v>4051</v>
      </c>
      <c r="O20" s="31" t="s">
        <v>529</v>
      </c>
      <c r="P20" s="31" t="s">
        <v>341</v>
      </c>
      <c r="Q20" s="31" t="s">
        <v>342</v>
      </c>
      <c r="R20" s="31" t="s">
        <v>424</v>
      </c>
      <c r="S20" s="31" t="s">
        <v>343</v>
      </c>
      <c r="T20" s="31" t="s">
        <v>344</v>
      </c>
      <c r="U20" s="31" t="s">
        <v>369</v>
      </c>
      <c r="V20" s="31" t="s">
        <v>392</v>
      </c>
      <c r="W20" s="31" t="s">
        <v>1413</v>
      </c>
      <c r="X20" s="31" t="s">
        <v>1413</v>
      </c>
      <c r="Y20" s="31" t="s">
        <v>4051</v>
      </c>
      <c r="Z20" s="31" t="s">
        <v>4147</v>
      </c>
      <c r="AA20" s="31" t="s">
        <v>4119</v>
      </c>
      <c r="AB20" s="31" t="s">
        <v>4119</v>
      </c>
      <c r="AC20" s="31" t="s">
        <v>4073</v>
      </c>
      <c r="AD20" s="31" t="s">
        <v>4052</v>
      </c>
      <c r="AE20" s="31" t="s">
        <v>1056</v>
      </c>
      <c r="AF20" s="31" t="s">
        <v>4051</v>
      </c>
      <c r="AG20" s="31" t="s">
        <v>1046</v>
      </c>
      <c r="AH20" s="31" t="s">
        <v>4051</v>
      </c>
      <c r="AI20" s="31" t="s">
        <v>529</v>
      </c>
      <c r="AJ20" s="31" t="s">
        <v>4051</v>
      </c>
      <c r="AK20" s="31" t="s">
        <v>4051</v>
      </c>
      <c r="AL20" s="31" t="s">
        <v>4148</v>
      </c>
      <c r="AM20" s="31" t="s">
        <v>4051</v>
      </c>
      <c r="AN20" s="31" t="s">
        <v>529</v>
      </c>
      <c r="AO20" s="31" t="s">
        <v>4051</v>
      </c>
      <c r="AP20" s="31" t="s">
        <v>4051</v>
      </c>
      <c r="AQ20" s="31" t="s">
        <v>4051</v>
      </c>
      <c r="AR20" s="33" t="s">
        <v>4073</v>
      </c>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row>
    <row r="21" ht="15.75" customHeight="1" spans="1:87">
      <c r="A21" s="31" t="s">
        <v>1915</v>
      </c>
      <c r="B21" s="31">
        <v>1</v>
      </c>
      <c r="C21" s="31" t="s">
        <v>4149</v>
      </c>
      <c r="D21" s="31" t="s">
        <v>529</v>
      </c>
      <c r="E21" s="31" t="s">
        <v>529</v>
      </c>
      <c r="F21" s="31" t="s">
        <v>4139</v>
      </c>
      <c r="G21" s="31" t="s">
        <v>4051</v>
      </c>
      <c r="H21" s="31" t="s">
        <v>1052</v>
      </c>
      <c r="I21" s="31" t="s">
        <v>380</v>
      </c>
      <c r="J21" s="31" t="s">
        <v>4050</v>
      </c>
      <c r="K21" s="31" t="s">
        <v>368</v>
      </c>
      <c r="L21" s="31" t="s">
        <v>480</v>
      </c>
      <c r="M21" s="31" t="s">
        <v>338</v>
      </c>
      <c r="N21" s="31" t="s">
        <v>4051</v>
      </c>
      <c r="O21" s="31" t="s">
        <v>529</v>
      </c>
      <c r="P21" s="31" t="s">
        <v>341</v>
      </c>
      <c r="Q21" s="31" t="s">
        <v>342</v>
      </c>
      <c r="R21" s="31" t="s">
        <v>388</v>
      </c>
      <c r="S21" s="31" t="s">
        <v>343</v>
      </c>
      <c r="T21" s="31" t="s">
        <v>4150</v>
      </c>
      <c r="U21" s="31" t="s">
        <v>369</v>
      </c>
      <c r="V21" s="31" t="s">
        <v>505</v>
      </c>
      <c r="W21" s="31" t="s">
        <v>1413</v>
      </c>
      <c r="X21" s="31" t="s">
        <v>1413</v>
      </c>
      <c r="Y21" s="31" t="s">
        <v>4051</v>
      </c>
      <c r="Z21" s="31" t="s">
        <v>4049</v>
      </c>
      <c r="AA21" s="31" t="s">
        <v>4119</v>
      </c>
      <c r="AB21" s="31" t="s">
        <v>4119</v>
      </c>
      <c r="AC21" s="31" t="s">
        <v>4073</v>
      </c>
      <c r="AD21" s="31" t="s">
        <v>4052</v>
      </c>
      <c r="AE21" s="31" t="s">
        <v>4051</v>
      </c>
      <c r="AF21" s="31" t="s">
        <v>4051</v>
      </c>
      <c r="AG21" s="31" t="s">
        <v>4051</v>
      </c>
      <c r="AH21" s="31" t="s">
        <v>4051</v>
      </c>
      <c r="AI21" s="31" t="s">
        <v>529</v>
      </c>
      <c r="AJ21" s="31" t="s">
        <v>4051</v>
      </c>
      <c r="AK21" s="31" t="s">
        <v>4051</v>
      </c>
      <c r="AL21" s="31" t="s">
        <v>4051</v>
      </c>
      <c r="AM21" s="31" t="s">
        <v>4051</v>
      </c>
      <c r="AN21" s="31" t="s">
        <v>529</v>
      </c>
      <c r="AO21" s="31" t="s">
        <v>4051</v>
      </c>
      <c r="AP21" s="31" t="s">
        <v>4051</v>
      </c>
      <c r="AQ21" s="31" t="s">
        <v>480</v>
      </c>
      <c r="AR21" s="33" t="s">
        <v>4073</v>
      </c>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row>
    <row r="22" ht="15.75" customHeight="1" spans="1:87">
      <c r="A22" s="31" t="s">
        <v>2153</v>
      </c>
      <c r="B22" s="31" t="s">
        <v>505</v>
      </c>
      <c r="C22" s="31" t="s">
        <v>2154</v>
      </c>
      <c r="D22" s="31">
        <v>4.3545</v>
      </c>
      <c r="E22" s="31">
        <v>74.9456</v>
      </c>
      <c r="F22" s="31" t="s">
        <v>4151</v>
      </c>
      <c r="G22" s="31" t="s">
        <v>4051</v>
      </c>
      <c r="H22" s="31" t="s">
        <v>1052</v>
      </c>
      <c r="I22" s="31" t="s">
        <v>419</v>
      </c>
      <c r="J22" s="31" t="s">
        <v>4050</v>
      </c>
      <c r="K22" s="31" t="s">
        <v>516</v>
      </c>
      <c r="L22" s="31" t="s">
        <v>480</v>
      </c>
      <c r="M22" s="31" t="s">
        <v>338</v>
      </c>
      <c r="N22" s="31" t="s">
        <v>385</v>
      </c>
      <c r="O22" s="31" t="s">
        <v>529</v>
      </c>
      <c r="P22" s="31" t="s">
        <v>341</v>
      </c>
      <c r="Q22" s="31" t="s">
        <v>424</v>
      </c>
      <c r="R22" s="31" t="s">
        <v>424</v>
      </c>
      <c r="S22" s="31" t="s">
        <v>482</v>
      </c>
      <c r="T22" s="31" t="s">
        <v>344</v>
      </c>
      <c r="U22" s="31" t="s">
        <v>369</v>
      </c>
      <c r="V22" s="31" t="s">
        <v>392</v>
      </c>
      <c r="W22" s="31" t="s">
        <v>1413</v>
      </c>
      <c r="X22" s="31" t="s">
        <v>1413</v>
      </c>
      <c r="Y22" s="31" t="s">
        <v>4051</v>
      </c>
      <c r="Z22" s="31" t="s">
        <v>4049</v>
      </c>
      <c r="AA22" s="31" t="s">
        <v>4119</v>
      </c>
      <c r="AB22" s="31" t="s">
        <v>4119</v>
      </c>
      <c r="AC22" s="31" t="s">
        <v>4073</v>
      </c>
      <c r="AD22" s="31" t="s">
        <v>1055</v>
      </c>
      <c r="AE22" s="31" t="s">
        <v>1056</v>
      </c>
      <c r="AF22" s="31" t="s">
        <v>4051</v>
      </c>
      <c r="AG22" s="31" t="s">
        <v>4051</v>
      </c>
      <c r="AH22" s="31" t="s">
        <v>4051</v>
      </c>
      <c r="AI22" s="31" t="s">
        <v>529</v>
      </c>
      <c r="AJ22" s="31" t="s">
        <v>4051</v>
      </c>
      <c r="AK22" s="31" t="s">
        <v>4051</v>
      </c>
      <c r="AL22" s="31" t="s">
        <v>4051</v>
      </c>
      <c r="AM22" s="31" t="s">
        <v>4051</v>
      </c>
      <c r="AN22" s="31" t="s">
        <v>529</v>
      </c>
      <c r="AO22" s="31" t="s">
        <v>4051</v>
      </c>
      <c r="AP22" s="31" t="s">
        <v>4051</v>
      </c>
      <c r="AQ22" s="31" t="s">
        <v>480</v>
      </c>
      <c r="AR22" s="33" t="s">
        <v>4073</v>
      </c>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row>
    <row r="23" ht="15.75" customHeight="1" spans="1:87">
      <c r="A23" s="31" t="s">
        <v>1253</v>
      </c>
      <c r="B23" s="31" t="s">
        <v>505</v>
      </c>
      <c r="C23" s="31" t="s">
        <v>4152</v>
      </c>
      <c r="D23" s="31" t="s">
        <v>529</v>
      </c>
      <c r="E23" s="31" t="s">
        <v>529</v>
      </c>
      <c r="F23" s="31" t="s">
        <v>4151</v>
      </c>
      <c r="G23" s="31" t="s">
        <v>4051</v>
      </c>
      <c r="H23" s="31" t="s">
        <v>1052</v>
      </c>
      <c r="I23" s="31" t="s">
        <v>419</v>
      </c>
      <c r="J23" s="31" t="s">
        <v>4050</v>
      </c>
      <c r="K23" s="31" t="s">
        <v>368</v>
      </c>
      <c r="L23" s="31" t="s">
        <v>480</v>
      </c>
      <c r="M23" s="31" t="s">
        <v>338</v>
      </c>
      <c r="N23" s="31" t="s">
        <v>339</v>
      </c>
      <c r="O23" s="31" t="s">
        <v>340</v>
      </c>
      <c r="P23" s="31" t="s">
        <v>387</v>
      </c>
      <c r="Q23" s="31" t="s">
        <v>388</v>
      </c>
      <c r="R23" s="31" t="s">
        <v>424</v>
      </c>
      <c r="S23" s="31" t="s">
        <v>343</v>
      </c>
      <c r="T23" s="31" t="s">
        <v>344</v>
      </c>
      <c r="U23" s="31" t="s">
        <v>369</v>
      </c>
      <c r="V23" s="31" t="s">
        <v>392</v>
      </c>
      <c r="W23" s="31" t="s">
        <v>1413</v>
      </c>
      <c r="X23" s="31" t="s">
        <v>1413</v>
      </c>
      <c r="Y23" s="31" t="s">
        <v>347</v>
      </c>
      <c r="Z23" s="31" t="s">
        <v>4049</v>
      </c>
      <c r="AA23" s="31" t="s">
        <v>4119</v>
      </c>
      <c r="AB23" s="31" t="s">
        <v>4119</v>
      </c>
      <c r="AC23" s="31" t="s">
        <v>4073</v>
      </c>
      <c r="AD23" s="31" t="s">
        <v>1055</v>
      </c>
      <c r="AE23" s="31" t="s">
        <v>1056</v>
      </c>
      <c r="AF23" s="31" t="s">
        <v>4051</v>
      </c>
      <c r="AG23" s="31" t="s">
        <v>4051</v>
      </c>
      <c r="AH23" s="31" t="s">
        <v>4051</v>
      </c>
      <c r="AI23" s="31" t="s">
        <v>529</v>
      </c>
      <c r="AJ23" s="31" t="s">
        <v>4051</v>
      </c>
      <c r="AK23" s="31" t="s">
        <v>4051</v>
      </c>
      <c r="AL23" s="31" t="s">
        <v>4051</v>
      </c>
      <c r="AM23" s="31" t="s">
        <v>4051</v>
      </c>
      <c r="AN23" s="31" t="s">
        <v>529</v>
      </c>
      <c r="AO23" s="31" t="s">
        <v>4051</v>
      </c>
      <c r="AP23" s="31" t="s">
        <v>4051</v>
      </c>
      <c r="AQ23" s="31" t="s">
        <v>480</v>
      </c>
      <c r="AR23" s="33" t="s">
        <v>4073</v>
      </c>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row>
    <row r="24" ht="15.75" customHeight="1" spans="1:87">
      <c r="A24" s="31" t="s">
        <v>1977</v>
      </c>
      <c r="B24" s="31" t="s">
        <v>505</v>
      </c>
      <c r="C24" s="31" t="s">
        <v>4108</v>
      </c>
      <c r="D24" s="31" t="s">
        <v>529</v>
      </c>
      <c r="E24" s="31" t="s">
        <v>529</v>
      </c>
      <c r="F24" s="31" t="s">
        <v>4122</v>
      </c>
      <c r="G24" s="31" t="s">
        <v>4051</v>
      </c>
      <c r="H24" s="31" t="s">
        <v>1052</v>
      </c>
      <c r="I24" s="31" t="s">
        <v>419</v>
      </c>
      <c r="J24" s="31" t="s">
        <v>381</v>
      </c>
      <c r="K24" s="31" t="s">
        <v>368</v>
      </c>
      <c r="L24" s="31" t="s">
        <v>480</v>
      </c>
      <c r="M24" s="31" t="s">
        <v>338</v>
      </c>
      <c r="N24" s="31" t="s">
        <v>339</v>
      </c>
      <c r="O24" s="31" t="s">
        <v>340</v>
      </c>
      <c r="P24" s="31" t="s">
        <v>341</v>
      </c>
      <c r="Q24" s="31" t="s">
        <v>388</v>
      </c>
      <c r="R24" s="31" t="s">
        <v>388</v>
      </c>
      <c r="S24" s="31" t="s">
        <v>343</v>
      </c>
      <c r="T24" s="31" t="s">
        <v>390</v>
      </c>
      <c r="U24" s="31" t="s">
        <v>4153</v>
      </c>
      <c r="V24" s="31" t="s">
        <v>392</v>
      </c>
      <c r="W24" s="31" t="s">
        <v>1413</v>
      </c>
      <c r="X24" s="31" t="s">
        <v>1413</v>
      </c>
      <c r="Y24" s="31" t="s">
        <v>4051</v>
      </c>
      <c r="Z24" s="31" t="s">
        <v>4049</v>
      </c>
      <c r="AA24" s="31" t="s">
        <v>4119</v>
      </c>
      <c r="AB24" s="31" t="s">
        <v>4119</v>
      </c>
      <c r="AC24" s="31" t="s">
        <v>4073</v>
      </c>
      <c r="AD24" s="31" t="s">
        <v>1292</v>
      </c>
      <c r="AE24" s="31" t="s">
        <v>1056</v>
      </c>
      <c r="AF24" s="31" t="s">
        <v>4051</v>
      </c>
      <c r="AG24" s="31" t="s">
        <v>4051</v>
      </c>
      <c r="AH24" s="31" t="s">
        <v>4051</v>
      </c>
      <c r="AI24" s="31" t="s">
        <v>529</v>
      </c>
      <c r="AJ24" s="31" t="s">
        <v>4051</v>
      </c>
      <c r="AK24" s="31" t="s">
        <v>4051</v>
      </c>
      <c r="AL24" s="31" t="s">
        <v>4051</v>
      </c>
      <c r="AM24" s="31" t="s">
        <v>4051</v>
      </c>
      <c r="AN24" s="31" t="s">
        <v>529</v>
      </c>
      <c r="AO24" s="31" t="s">
        <v>4051</v>
      </c>
      <c r="AP24" s="31" t="s">
        <v>4051</v>
      </c>
      <c r="AQ24" s="31" t="s">
        <v>480</v>
      </c>
      <c r="AR24" s="33" t="s">
        <v>4073</v>
      </c>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row>
    <row r="25" ht="15.75" customHeight="1" spans="1:87">
      <c r="A25" s="31" t="s">
        <v>2384</v>
      </c>
      <c r="B25" s="31" t="s">
        <v>505</v>
      </c>
      <c r="C25" s="31" t="s">
        <v>4154</v>
      </c>
      <c r="D25" s="31" t="s">
        <v>529</v>
      </c>
      <c r="E25" s="31" t="s">
        <v>529</v>
      </c>
      <c r="F25" s="31" t="s">
        <v>4155</v>
      </c>
      <c r="G25" s="31" t="s">
        <v>4051</v>
      </c>
      <c r="H25" s="31" t="s">
        <v>1052</v>
      </c>
      <c r="I25" s="31" t="s">
        <v>334</v>
      </c>
      <c r="J25" s="31" t="s">
        <v>4050</v>
      </c>
      <c r="K25" s="31" t="s">
        <v>368</v>
      </c>
      <c r="L25" s="31" t="s">
        <v>480</v>
      </c>
      <c r="M25" s="31" t="s">
        <v>338</v>
      </c>
      <c r="N25" s="31" t="s">
        <v>339</v>
      </c>
      <c r="O25" s="31" t="s">
        <v>529</v>
      </c>
      <c r="P25" s="31" t="s">
        <v>4052</v>
      </c>
      <c r="Q25" s="31" t="s">
        <v>342</v>
      </c>
      <c r="R25" s="31" t="s">
        <v>424</v>
      </c>
      <c r="S25" s="31" t="s">
        <v>343</v>
      </c>
      <c r="T25" s="31" t="s">
        <v>344</v>
      </c>
      <c r="U25" s="31" t="s">
        <v>369</v>
      </c>
      <c r="V25" s="31" t="s">
        <v>392</v>
      </c>
      <c r="W25" s="31" t="s">
        <v>1413</v>
      </c>
      <c r="X25" s="31" t="s">
        <v>1413</v>
      </c>
      <c r="Y25" s="31" t="s">
        <v>4051</v>
      </c>
      <c r="Z25" s="31" t="s">
        <v>4049</v>
      </c>
      <c r="AA25" s="31" t="s">
        <v>4119</v>
      </c>
      <c r="AB25" s="31" t="s">
        <v>4119</v>
      </c>
      <c r="AC25" s="31" t="s">
        <v>4073</v>
      </c>
      <c r="AD25" s="31" t="s">
        <v>4052</v>
      </c>
      <c r="AE25" s="31" t="s">
        <v>4051</v>
      </c>
      <c r="AF25" s="31" t="s">
        <v>4051</v>
      </c>
      <c r="AG25" s="31" t="s">
        <v>4051</v>
      </c>
      <c r="AH25" s="31" t="s">
        <v>4051</v>
      </c>
      <c r="AI25" s="31" t="s">
        <v>529</v>
      </c>
      <c r="AJ25" s="31" t="s">
        <v>4051</v>
      </c>
      <c r="AK25" s="31" t="s">
        <v>4051</v>
      </c>
      <c r="AL25" s="31" t="s">
        <v>4051</v>
      </c>
      <c r="AM25" s="31" t="s">
        <v>4051</v>
      </c>
      <c r="AN25" s="31" t="s">
        <v>529</v>
      </c>
      <c r="AO25" s="31" t="s">
        <v>4051</v>
      </c>
      <c r="AP25" s="31" t="s">
        <v>4051</v>
      </c>
      <c r="AQ25" s="31" t="s">
        <v>480</v>
      </c>
      <c r="AR25" s="33" t="s">
        <v>4073</v>
      </c>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row>
    <row r="26" ht="15.75" customHeight="1" spans="1:87">
      <c r="A26" s="31" t="s">
        <v>1947</v>
      </c>
      <c r="B26" s="31" t="s">
        <v>505</v>
      </c>
      <c r="C26" s="31" t="s">
        <v>4156</v>
      </c>
      <c r="D26" s="31">
        <v>4.3707</v>
      </c>
      <c r="E26" s="31">
        <v>74.0822</v>
      </c>
      <c r="F26" s="31" t="s">
        <v>4122</v>
      </c>
      <c r="G26" s="31" t="s">
        <v>4051</v>
      </c>
      <c r="H26" s="31" t="s">
        <v>1052</v>
      </c>
      <c r="I26" s="31" t="s">
        <v>4157</v>
      </c>
      <c r="J26" s="31" t="s">
        <v>4050</v>
      </c>
      <c r="K26" s="31" t="s">
        <v>368</v>
      </c>
      <c r="L26" s="31" t="s">
        <v>480</v>
      </c>
      <c r="M26" s="31" t="s">
        <v>384</v>
      </c>
      <c r="N26" s="31" t="s">
        <v>339</v>
      </c>
      <c r="O26" s="31" t="s">
        <v>529</v>
      </c>
      <c r="P26" s="31" t="s">
        <v>341</v>
      </c>
      <c r="Q26" s="31" t="s">
        <v>342</v>
      </c>
      <c r="R26" s="31" t="s">
        <v>1050</v>
      </c>
      <c r="S26" s="31" t="s">
        <v>343</v>
      </c>
      <c r="T26" s="31" t="s">
        <v>344</v>
      </c>
      <c r="U26" s="31" t="s">
        <v>369</v>
      </c>
      <c r="V26" s="31" t="s">
        <v>505</v>
      </c>
      <c r="W26" s="31" t="s">
        <v>1413</v>
      </c>
      <c r="X26" s="31" t="s">
        <v>1413</v>
      </c>
      <c r="Y26" s="31" t="s">
        <v>4051</v>
      </c>
      <c r="Z26" s="31" t="s">
        <v>4049</v>
      </c>
      <c r="AA26" s="31" t="s">
        <v>4119</v>
      </c>
      <c r="AB26" s="31" t="s">
        <v>4119</v>
      </c>
      <c r="AC26" s="31" t="s">
        <v>4073</v>
      </c>
      <c r="AD26" s="31" t="s">
        <v>1055</v>
      </c>
      <c r="AE26" s="31" t="s">
        <v>1056</v>
      </c>
      <c r="AF26" s="31" t="s">
        <v>4051</v>
      </c>
      <c r="AG26" s="31" t="s">
        <v>4051</v>
      </c>
      <c r="AH26" s="31" t="s">
        <v>4051</v>
      </c>
      <c r="AI26" s="31" t="s">
        <v>529</v>
      </c>
      <c r="AJ26" s="31" t="s">
        <v>4051</v>
      </c>
      <c r="AK26" s="31" t="s">
        <v>4051</v>
      </c>
      <c r="AL26" s="31" t="s">
        <v>4051</v>
      </c>
      <c r="AM26" s="31" t="s">
        <v>4051</v>
      </c>
      <c r="AN26" s="31" t="s">
        <v>529</v>
      </c>
      <c r="AO26" s="31" t="s">
        <v>4051</v>
      </c>
      <c r="AP26" s="31" t="s">
        <v>4051</v>
      </c>
      <c r="AQ26" s="31" t="s">
        <v>480</v>
      </c>
      <c r="AR26" s="33" t="s">
        <v>4073</v>
      </c>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row>
    <row r="27" ht="15.75" customHeight="1" spans="1:87">
      <c r="A27" s="31" t="s">
        <v>2017</v>
      </c>
      <c r="B27" s="31" t="s">
        <v>505</v>
      </c>
      <c r="C27" s="31" t="s">
        <v>4158</v>
      </c>
      <c r="D27" s="31" t="s">
        <v>529</v>
      </c>
      <c r="E27" s="31" t="s">
        <v>529</v>
      </c>
      <c r="F27" s="31" t="s">
        <v>4122</v>
      </c>
      <c r="G27" s="31" t="s">
        <v>407</v>
      </c>
      <c r="H27" s="31" t="s">
        <v>1052</v>
      </c>
      <c r="I27" s="31" t="s">
        <v>419</v>
      </c>
      <c r="J27" s="31" t="s">
        <v>4050</v>
      </c>
      <c r="K27" s="31" t="s">
        <v>516</v>
      </c>
      <c r="L27" s="31" t="s">
        <v>480</v>
      </c>
      <c r="M27" s="31" t="s">
        <v>338</v>
      </c>
      <c r="N27" s="31" t="s">
        <v>385</v>
      </c>
      <c r="O27" s="31" t="s">
        <v>529</v>
      </c>
      <c r="P27" s="31" t="s">
        <v>341</v>
      </c>
      <c r="Q27" s="31" t="s">
        <v>424</v>
      </c>
      <c r="R27" s="31" t="s">
        <v>424</v>
      </c>
      <c r="S27" s="31" t="s">
        <v>343</v>
      </c>
      <c r="T27" s="31" t="s">
        <v>344</v>
      </c>
      <c r="U27" s="31" t="s">
        <v>369</v>
      </c>
      <c r="V27" s="31" t="s">
        <v>505</v>
      </c>
      <c r="W27" s="31" t="s">
        <v>1413</v>
      </c>
      <c r="X27" s="31" t="s">
        <v>1413</v>
      </c>
      <c r="Y27" s="31" t="s">
        <v>4051</v>
      </c>
      <c r="Z27" s="31" t="s">
        <v>506</v>
      </c>
      <c r="AA27" s="31" t="s">
        <v>4119</v>
      </c>
      <c r="AB27" s="31" t="s">
        <v>4119</v>
      </c>
      <c r="AC27" s="31" t="s">
        <v>4073</v>
      </c>
      <c r="AD27" s="31" t="s">
        <v>2021</v>
      </c>
      <c r="AE27" s="31" t="s">
        <v>1056</v>
      </c>
      <c r="AF27" s="31" t="s">
        <v>4051</v>
      </c>
      <c r="AG27" s="31" t="s">
        <v>4051</v>
      </c>
      <c r="AH27" s="31" t="s">
        <v>4051</v>
      </c>
      <c r="AI27" s="31" t="s">
        <v>529</v>
      </c>
      <c r="AJ27" s="31" t="s">
        <v>4051</v>
      </c>
      <c r="AK27" s="31" t="s">
        <v>4051</v>
      </c>
      <c r="AL27" s="31" t="s">
        <v>4051</v>
      </c>
      <c r="AM27" s="31" t="s">
        <v>4051</v>
      </c>
      <c r="AN27" s="31" t="s">
        <v>529</v>
      </c>
      <c r="AO27" s="31" t="s">
        <v>4051</v>
      </c>
      <c r="AP27" s="31" t="s">
        <v>349</v>
      </c>
      <c r="AQ27" s="31" t="s">
        <v>480</v>
      </c>
      <c r="AR27" s="33" t="s">
        <v>4073</v>
      </c>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row>
    <row r="28" ht="15.75" customHeight="1" spans="1:87">
      <c r="A28" s="31" t="s">
        <v>2296</v>
      </c>
      <c r="B28" s="31" t="s">
        <v>505</v>
      </c>
      <c r="C28" s="31" t="s">
        <v>2297</v>
      </c>
      <c r="D28" s="31" t="s">
        <v>529</v>
      </c>
      <c r="E28" s="31" t="s">
        <v>529</v>
      </c>
      <c r="F28" s="31" t="s">
        <v>4117</v>
      </c>
      <c r="G28" s="31" t="s">
        <v>407</v>
      </c>
      <c r="H28" s="31" t="s">
        <v>1052</v>
      </c>
      <c r="I28" s="31" t="s">
        <v>4052</v>
      </c>
      <c r="J28" s="31" t="s">
        <v>4050</v>
      </c>
      <c r="K28" s="31" t="s">
        <v>382</v>
      </c>
      <c r="L28" s="31" t="s">
        <v>480</v>
      </c>
      <c r="M28" s="31" t="s">
        <v>338</v>
      </c>
      <c r="N28" s="31" t="s">
        <v>339</v>
      </c>
      <c r="O28" s="31" t="s">
        <v>529</v>
      </c>
      <c r="P28" s="31" t="s">
        <v>341</v>
      </c>
      <c r="Q28" s="31" t="s">
        <v>342</v>
      </c>
      <c r="R28" s="31" t="s">
        <v>424</v>
      </c>
      <c r="S28" s="31" t="s">
        <v>343</v>
      </c>
      <c r="T28" s="31" t="s">
        <v>344</v>
      </c>
      <c r="U28" s="31" t="s">
        <v>529</v>
      </c>
      <c r="V28" s="31" t="s">
        <v>392</v>
      </c>
      <c r="W28" s="31" t="s">
        <v>1413</v>
      </c>
      <c r="X28" s="31" t="s">
        <v>1413</v>
      </c>
      <c r="Y28" s="31" t="s">
        <v>4051</v>
      </c>
      <c r="Z28" s="31" t="s">
        <v>460</v>
      </c>
      <c r="AA28" s="31" t="s">
        <v>222</v>
      </c>
      <c r="AB28" s="31" t="s">
        <v>4119</v>
      </c>
      <c r="AC28" s="31" t="s">
        <v>4073</v>
      </c>
      <c r="AD28" s="31" t="s">
        <v>1055</v>
      </c>
      <c r="AE28" s="31" t="s">
        <v>4051</v>
      </c>
      <c r="AF28" s="31" t="s">
        <v>4051</v>
      </c>
      <c r="AG28" s="31" t="s">
        <v>4051</v>
      </c>
      <c r="AH28" s="31" t="s">
        <v>4051</v>
      </c>
      <c r="AI28" s="31" t="s">
        <v>529</v>
      </c>
      <c r="AJ28" s="31" t="s">
        <v>4051</v>
      </c>
      <c r="AK28" s="31" t="s">
        <v>4051</v>
      </c>
      <c r="AL28" s="31" t="s">
        <v>4051</v>
      </c>
      <c r="AM28" s="31" t="s">
        <v>4051</v>
      </c>
      <c r="AN28" s="31" t="s">
        <v>529</v>
      </c>
      <c r="AO28" s="31" t="s">
        <v>4051</v>
      </c>
      <c r="AP28" s="31" t="s">
        <v>4051</v>
      </c>
      <c r="AQ28" s="31" t="s">
        <v>480</v>
      </c>
      <c r="AR28" s="33" t="s">
        <v>4073</v>
      </c>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row>
    <row r="29" ht="15.75" customHeight="1" spans="1:87">
      <c r="A29" s="31" t="s">
        <v>2187</v>
      </c>
      <c r="B29" s="31">
        <v>1</v>
      </c>
      <c r="C29" s="31" t="s">
        <v>2188</v>
      </c>
      <c r="D29" s="31">
        <v>4.3232</v>
      </c>
      <c r="E29" s="31">
        <v>74.0514</v>
      </c>
      <c r="F29" s="31" t="s">
        <v>4073</v>
      </c>
      <c r="G29" s="31" t="s">
        <v>4051</v>
      </c>
      <c r="H29" s="31" t="s">
        <v>1052</v>
      </c>
      <c r="I29" s="31" t="s">
        <v>334</v>
      </c>
      <c r="J29" s="31" t="s">
        <v>4050</v>
      </c>
      <c r="K29" s="31" t="s">
        <v>368</v>
      </c>
      <c r="L29" s="31" t="s">
        <v>480</v>
      </c>
      <c r="M29" s="31" t="s">
        <v>384</v>
      </c>
      <c r="N29" s="31" t="s">
        <v>4051</v>
      </c>
      <c r="O29" s="31" t="s">
        <v>529</v>
      </c>
      <c r="P29" s="31" t="s">
        <v>387</v>
      </c>
      <c r="Q29" s="31" t="s">
        <v>342</v>
      </c>
      <c r="R29" s="31" t="s">
        <v>1050</v>
      </c>
      <c r="S29" s="31" t="s">
        <v>343</v>
      </c>
      <c r="T29" s="31" t="s">
        <v>344</v>
      </c>
      <c r="U29" s="31" t="s">
        <v>369</v>
      </c>
      <c r="V29" s="31" t="s">
        <v>392</v>
      </c>
      <c r="W29" s="31" t="s">
        <v>1413</v>
      </c>
      <c r="X29" s="31" t="s">
        <v>1413</v>
      </c>
      <c r="Y29" s="31" t="s">
        <v>4051</v>
      </c>
      <c r="Z29" s="31" t="s">
        <v>4049</v>
      </c>
      <c r="AA29" s="31" t="s">
        <v>4119</v>
      </c>
      <c r="AB29" s="31" t="s">
        <v>4119</v>
      </c>
      <c r="AC29" s="31" t="s">
        <v>4073</v>
      </c>
      <c r="AD29" s="31" t="s">
        <v>4052</v>
      </c>
      <c r="AE29" s="31" t="s">
        <v>4051</v>
      </c>
      <c r="AF29" s="31" t="s">
        <v>4051</v>
      </c>
      <c r="AG29" s="31" t="s">
        <v>4051</v>
      </c>
      <c r="AH29" s="31" t="s">
        <v>4051</v>
      </c>
      <c r="AI29" s="31" t="s">
        <v>529</v>
      </c>
      <c r="AJ29" s="31" t="s">
        <v>4051</v>
      </c>
      <c r="AK29" s="31" t="s">
        <v>4051</v>
      </c>
      <c r="AL29" s="31" t="s">
        <v>4051</v>
      </c>
      <c r="AM29" s="31" t="s">
        <v>4051</v>
      </c>
      <c r="AN29" s="31" t="s">
        <v>529</v>
      </c>
      <c r="AO29" s="31" t="s">
        <v>4051</v>
      </c>
      <c r="AP29" s="31" t="s">
        <v>4051</v>
      </c>
      <c r="AQ29" s="31" t="s">
        <v>480</v>
      </c>
      <c r="AR29" s="33" t="s">
        <v>4073</v>
      </c>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row>
    <row r="30" ht="15.75" customHeight="1" spans="1:87">
      <c r="A30" s="31" t="s">
        <v>2095</v>
      </c>
      <c r="B30" s="31" t="s">
        <v>505</v>
      </c>
      <c r="C30" s="31" t="s">
        <v>2096</v>
      </c>
      <c r="D30" s="31">
        <v>4.33467</v>
      </c>
      <c r="E30" s="31">
        <v>74.05015</v>
      </c>
      <c r="F30" s="31" t="s">
        <v>4159</v>
      </c>
      <c r="G30" s="31" t="s">
        <v>4051</v>
      </c>
      <c r="H30" s="31" t="s">
        <v>1052</v>
      </c>
      <c r="I30" s="31" t="s">
        <v>334</v>
      </c>
      <c r="J30" s="31" t="s">
        <v>4050</v>
      </c>
      <c r="K30" s="31" t="s">
        <v>382</v>
      </c>
      <c r="L30" s="31" t="s">
        <v>480</v>
      </c>
      <c r="M30" s="31" t="s">
        <v>338</v>
      </c>
      <c r="N30" s="31" t="s">
        <v>385</v>
      </c>
      <c r="O30" s="31" t="s">
        <v>529</v>
      </c>
      <c r="P30" s="31" t="s">
        <v>4160</v>
      </c>
      <c r="Q30" s="31" t="s">
        <v>388</v>
      </c>
      <c r="R30" s="31" t="s">
        <v>4161</v>
      </c>
      <c r="S30" s="31" t="s">
        <v>343</v>
      </c>
      <c r="T30" s="31" t="s">
        <v>344</v>
      </c>
      <c r="U30" s="31" t="s">
        <v>369</v>
      </c>
      <c r="V30" s="31" t="s">
        <v>505</v>
      </c>
      <c r="W30" s="31" t="s">
        <v>458</v>
      </c>
      <c r="X30" s="31" t="s">
        <v>399</v>
      </c>
      <c r="Y30" s="31" t="s">
        <v>4051</v>
      </c>
      <c r="Z30" s="31" t="s">
        <v>2097</v>
      </c>
      <c r="AA30" s="31" t="s">
        <v>4119</v>
      </c>
      <c r="AB30" s="31" t="s">
        <v>223</v>
      </c>
      <c r="AC30" s="31" t="s">
        <v>1292</v>
      </c>
      <c r="AD30" s="31" t="s">
        <v>4052</v>
      </c>
      <c r="AE30" s="31" t="s">
        <v>1056</v>
      </c>
      <c r="AF30" s="31" t="s">
        <v>4051</v>
      </c>
      <c r="AG30" s="31" t="s">
        <v>4051</v>
      </c>
      <c r="AH30" s="31" t="s">
        <v>4051</v>
      </c>
      <c r="AI30" s="31" t="s">
        <v>529</v>
      </c>
      <c r="AJ30" s="31" t="s">
        <v>4051</v>
      </c>
      <c r="AK30" s="31" t="s">
        <v>4051</v>
      </c>
      <c r="AL30" s="31" t="s">
        <v>4051</v>
      </c>
      <c r="AM30" s="31" t="s">
        <v>4051</v>
      </c>
      <c r="AN30" s="31" t="s">
        <v>529</v>
      </c>
      <c r="AO30" s="31" t="s">
        <v>4051</v>
      </c>
      <c r="AP30" s="31" t="s">
        <v>2098</v>
      </c>
      <c r="AQ30" s="31" t="s">
        <v>480</v>
      </c>
      <c r="AR30" s="33" t="s">
        <v>4073</v>
      </c>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row>
    <row r="31" ht="15.75" customHeight="1" spans="1:87">
      <c r="A31" s="31" t="s">
        <v>1287</v>
      </c>
      <c r="B31" s="31">
        <v>1</v>
      </c>
      <c r="C31" s="31" t="s">
        <v>1289</v>
      </c>
      <c r="D31" s="31" t="s">
        <v>1290</v>
      </c>
      <c r="E31" s="31" t="s">
        <v>1291</v>
      </c>
      <c r="F31" s="31" t="s">
        <v>4128</v>
      </c>
      <c r="G31" s="31" t="s">
        <v>4051</v>
      </c>
      <c r="H31" s="31" t="s">
        <v>1052</v>
      </c>
      <c r="I31" s="31" t="s">
        <v>334</v>
      </c>
      <c r="J31" s="31" t="s">
        <v>4050</v>
      </c>
      <c r="K31" s="31" t="s">
        <v>368</v>
      </c>
      <c r="L31" s="31" t="s">
        <v>480</v>
      </c>
      <c r="M31" s="31" t="s">
        <v>338</v>
      </c>
      <c r="N31" s="31" t="s">
        <v>339</v>
      </c>
      <c r="O31" s="31" t="s">
        <v>340</v>
      </c>
      <c r="P31" s="31" t="s">
        <v>341</v>
      </c>
      <c r="Q31" s="31" t="s">
        <v>342</v>
      </c>
      <c r="R31" s="31" t="s">
        <v>388</v>
      </c>
      <c r="S31" s="31" t="s">
        <v>343</v>
      </c>
      <c r="T31" s="31" t="s">
        <v>344</v>
      </c>
      <c r="U31" s="31" t="s">
        <v>369</v>
      </c>
      <c r="V31" s="31" t="s">
        <v>392</v>
      </c>
      <c r="W31" s="31" t="s">
        <v>1413</v>
      </c>
      <c r="X31" s="31" t="s">
        <v>1413</v>
      </c>
      <c r="Y31" s="31" t="s">
        <v>4051</v>
      </c>
      <c r="Z31" s="31" t="s">
        <v>1059</v>
      </c>
      <c r="AA31" s="31" t="s">
        <v>4119</v>
      </c>
      <c r="AB31" s="31" t="s">
        <v>4119</v>
      </c>
      <c r="AC31" s="31" t="s">
        <v>4073</v>
      </c>
      <c r="AD31" s="31" t="s">
        <v>1292</v>
      </c>
      <c r="AE31" s="31" t="s">
        <v>4051</v>
      </c>
      <c r="AF31" s="31" t="s">
        <v>4051</v>
      </c>
      <c r="AG31" s="31" t="s">
        <v>4051</v>
      </c>
      <c r="AH31" s="31" t="s">
        <v>4051</v>
      </c>
      <c r="AI31" s="31" t="s">
        <v>529</v>
      </c>
      <c r="AJ31" s="31" t="s">
        <v>4051</v>
      </c>
      <c r="AK31" s="31" t="s">
        <v>4051</v>
      </c>
      <c r="AL31" s="31" t="s">
        <v>4051</v>
      </c>
      <c r="AM31" s="31" t="s">
        <v>4051</v>
      </c>
      <c r="AN31" s="31" t="s">
        <v>529</v>
      </c>
      <c r="AO31" s="31" t="s">
        <v>4051</v>
      </c>
      <c r="AP31" s="31" t="s">
        <v>349</v>
      </c>
      <c r="AQ31" s="31" t="s">
        <v>480</v>
      </c>
      <c r="AR31" s="33" t="s">
        <v>4073</v>
      </c>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row>
    <row r="32" ht="15.75" customHeight="1" spans="1:87">
      <c r="A32" s="31" t="s">
        <v>1326</v>
      </c>
      <c r="B32" s="31" t="s">
        <v>505</v>
      </c>
      <c r="C32" s="31" t="s">
        <v>1327</v>
      </c>
      <c r="D32" s="31" t="s">
        <v>529</v>
      </c>
      <c r="E32" s="31" t="s">
        <v>529</v>
      </c>
      <c r="F32" s="31" t="s">
        <v>2471</v>
      </c>
      <c r="G32" s="31" t="s">
        <v>4051</v>
      </c>
      <c r="H32" s="31" t="s">
        <v>1052</v>
      </c>
      <c r="I32" s="31" t="s">
        <v>419</v>
      </c>
      <c r="J32" s="31" t="s">
        <v>4050</v>
      </c>
      <c r="K32" s="31" t="s">
        <v>368</v>
      </c>
      <c r="L32" s="31" t="s">
        <v>383</v>
      </c>
      <c r="M32" s="31" t="s">
        <v>338</v>
      </c>
      <c r="N32" s="31" t="s">
        <v>339</v>
      </c>
      <c r="O32" s="31" t="s">
        <v>529</v>
      </c>
      <c r="P32" s="31" t="s">
        <v>4052</v>
      </c>
      <c r="Q32" s="31" t="s">
        <v>342</v>
      </c>
      <c r="R32" s="31" t="s">
        <v>388</v>
      </c>
      <c r="S32" s="31" t="s">
        <v>343</v>
      </c>
      <c r="T32" s="31" t="s">
        <v>344</v>
      </c>
      <c r="U32" s="31" t="s">
        <v>391</v>
      </c>
      <c r="V32" s="31" t="s">
        <v>392</v>
      </c>
      <c r="W32" s="31" t="s">
        <v>1413</v>
      </c>
      <c r="X32" s="31" t="s">
        <v>1413</v>
      </c>
      <c r="Y32" s="31" t="s">
        <v>4051</v>
      </c>
      <c r="Z32" s="31" t="s">
        <v>430</v>
      </c>
      <c r="AA32" s="31" t="s">
        <v>4119</v>
      </c>
      <c r="AB32" s="31" t="s">
        <v>4119</v>
      </c>
      <c r="AC32" s="31" t="s">
        <v>4073</v>
      </c>
      <c r="AD32" s="31" t="s">
        <v>4052</v>
      </c>
      <c r="AE32" s="31" t="s">
        <v>4051</v>
      </c>
      <c r="AF32" s="31" t="s">
        <v>4051</v>
      </c>
      <c r="AG32" s="31" t="s">
        <v>4051</v>
      </c>
      <c r="AH32" s="31" t="s">
        <v>4051</v>
      </c>
      <c r="AI32" s="31" t="s">
        <v>529</v>
      </c>
      <c r="AJ32" s="31" t="s">
        <v>4051</v>
      </c>
      <c r="AK32" s="31" t="s">
        <v>4051</v>
      </c>
      <c r="AL32" s="31" t="s">
        <v>4051</v>
      </c>
      <c r="AM32" s="31" t="s">
        <v>4051</v>
      </c>
      <c r="AN32" s="31" t="s">
        <v>529</v>
      </c>
      <c r="AO32" s="31" t="s">
        <v>4051</v>
      </c>
      <c r="AP32" s="31" t="s">
        <v>4051</v>
      </c>
      <c r="AQ32" s="31" t="s">
        <v>480</v>
      </c>
      <c r="AR32" s="33" t="s">
        <v>4073</v>
      </c>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row>
    <row r="33" ht="15.75" customHeight="1" spans="1:87">
      <c r="A33" s="31" t="s">
        <v>2415</v>
      </c>
      <c r="B33" s="31">
        <v>1</v>
      </c>
      <c r="C33" s="31" t="s">
        <v>4108</v>
      </c>
      <c r="D33" s="31" t="s">
        <v>529</v>
      </c>
      <c r="E33" s="31" t="s">
        <v>529</v>
      </c>
      <c r="F33" s="31" t="s">
        <v>4122</v>
      </c>
      <c r="G33" s="31" t="s">
        <v>4051</v>
      </c>
      <c r="H33" s="31" t="s">
        <v>1052</v>
      </c>
      <c r="I33" s="31" t="s">
        <v>419</v>
      </c>
      <c r="J33" s="31" t="s">
        <v>4050</v>
      </c>
      <c r="K33" s="31" t="s">
        <v>516</v>
      </c>
      <c r="L33" s="31" t="s">
        <v>383</v>
      </c>
      <c r="M33" s="31" t="s">
        <v>338</v>
      </c>
      <c r="N33" s="31" t="s">
        <v>339</v>
      </c>
      <c r="O33" s="31" t="s">
        <v>529</v>
      </c>
      <c r="P33" s="31" t="s">
        <v>387</v>
      </c>
      <c r="Q33" s="31" t="s">
        <v>388</v>
      </c>
      <c r="R33" s="31" t="s">
        <v>424</v>
      </c>
      <c r="S33" s="31" t="s">
        <v>343</v>
      </c>
      <c r="T33" s="31" t="s">
        <v>390</v>
      </c>
      <c r="U33" s="31" t="s">
        <v>391</v>
      </c>
      <c r="V33" s="31" t="s">
        <v>505</v>
      </c>
      <c r="W33" s="31" t="s">
        <v>458</v>
      </c>
      <c r="X33" s="31" t="s">
        <v>1413</v>
      </c>
      <c r="Y33" s="31" t="s">
        <v>4051</v>
      </c>
      <c r="Z33" s="31" t="s">
        <v>4049</v>
      </c>
      <c r="AA33" s="31" t="s">
        <v>4119</v>
      </c>
      <c r="AB33" s="31" t="s">
        <v>4119</v>
      </c>
      <c r="AC33" s="31" t="s">
        <v>4073</v>
      </c>
      <c r="AD33" s="31" t="s">
        <v>1055</v>
      </c>
      <c r="AE33" s="31" t="s">
        <v>4162</v>
      </c>
      <c r="AF33" s="31" t="s">
        <v>4051</v>
      </c>
      <c r="AG33" s="31" t="s">
        <v>4051</v>
      </c>
      <c r="AH33" s="31" t="s">
        <v>4051</v>
      </c>
      <c r="AI33" s="31" t="s">
        <v>529</v>
      </c>
      <c r="AJ33" s="31" t="s">
        <v>4051</v>
      </c>
      <c r="AK33" s="31" t="s">
        <v>4051</v>
      </c>
      <c r="AL33" s="31" t="s">
        <v>4051</v>
      </c>
      <c r="AM33" s="31" t="s">
        <v>4051</v>
      </c>
      <c r="AN33" s="31" t="s">
        <v>529</v>
      </c>
      <c r="AO33" s="31" t="s">
        <v>4051</v>
      </c>
      <c r="AP33" s="31" t="s">
        <v>4051</v>
      </c>
      <c r="AQ33" s="31" t="s">
        <v>4051</v>
      </c>
      <c r="AR33" s="33" t="s">
        <v>4073</v>
      </c>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row>
    <row r="34" ht="15.75" customHeight="1" spans="1:87">
      <c r="A34" s="31" t="s">
        <v>2245</v>
      </c>
      <c r="B34" s="31">
        <v>1</v>
      </c>
      <c r="C34" s="31" t="s">
        <v>2246</v>
      </c>
      <c r="D34" s="31" t="s">
        <v>529</v>
      </c>
      <c r="E34" s="31" t="s">
        <v>529</v>
      </c>
      <c r="F34" s="31" t="s">
        <v>4121</v>
      </c>
      <c r="G34" s="31" t="s">
        <v>4051</v>
      </c>
      <c r="H34" s="31" t="s">
        <v>1052</v>
      </c>
      <c r="I34" s="31" t="s">
        <v>334</v>
      </c>
      <c r="J34" s="31" t="s">
        <v>4050</v>
      </c>
      <c r="K34" s="31" t="s">
        <v>382</v>
      </c>
      <c r="L34" s="31" t="s">
        <v>480</v>
      </c>
      <c r="M34" s="31" t="s">
        <v>338</v>
      </c>
      <c r="N34" s="31" t="s">
        <v>339</v>
      </c>
      <c r="O34" s="31" t="s">
        <v>340</v>
      </c>
      <c r="P34" s="31" t="s">
        <v>387</v>
      </c>
      <c r="Q34" s="31" t="s">
        <v>342</v>
      </c>
      <c r="R34" s="31" t="s">
        <v>424</v>
      </c>
      <c r="S34" s="31" t="s">
        <v>343</v>
      </c>
      <c r="T34" s="31" t="s">
        <v>344</v>
      </c>
      <c r="U34" s="31" t="s">
        <v>369</v>
      </c>
      <c r="V34" s="31" t="s">
        <v>392</v>
      </c>
      <c r="W34" s="31" t="s">
        <v>1413</v>
      </c>
      <c r="X34" s="31" t="s">
        <v>1413</v>
      </c>
      <c r="Y34" s="31" t="s">
        <v>4051</v>
      </c>
      <c r="Z34" s="31" t="s">
        <v>4163</v>
      </c>
      <c r="AA34" s="31" t="s">
        <v>4119</v>
      </c>
      <c r="AB34" s="31" t="s">
        <v>223</v>
      </c>
      <c r="AC34" s="31" t="s">
        <v>4073</v>
      </c>
      <c r="AD34" s="31" t="s">
        <v>4052</v>
      </c>
      <c r="AE34" s="31" t="s">
        <v>4051</v>
      </c>
      <c r="AF34" s="31" t="s">
        <v>4051</v>
      </c>
      <c r="AG34" s="31" t="s">
        <v>1046</v>
      </c>
      <c r="AH34" s="31" t="s">
        <v>4051</v>
      </c>
      <c r="AI34" s="31" t="s">
        <v>529</v>
      </c>
      <c r="AJ34" s="31" t="s">
        <v>4051</v>
      </c>
      <c r="AK34" s="31" t="s">
        <v>4051</v>
      </c>
      <c r="AL34" s="31" t="s">
        <v>4051</v>
      </c>
      <c r="AM34" s="31" t="s">
        <v>4051</v>
      </c>
      <c r="AN34" s="31" t="s">
        <v>529</v>
      </c>
      <c r="AO34" s="31" t="s">
        <v>4051</v>
      </c>
      <c r="AP34" s="31" t="s">
        <v>4051</v>
      </c>
      <c r="AQ34" s="31" t="s">
        <v>480</v>
      </c>
      <c r="AR34" s="33" t="s">
        <v>4073</v>
      </c>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row>
    <row r="35" ht="15.75" customHeight="1" spans="1:87">
      <c r="A35" s="31" t="s">
        <v>2219</v>
      </c>
      <c r="B35" s="31">
        <v>1</v>
      </c>
      <c r="C35" s="31" t="s">
        <v>4164</v>
      </c>
      <c r="D35" s="31" t="s">
        <v>529</v>
      </c>
      <c r="E35" s="31" t="s">
        <v>529</v>
      </c>
      <c r="F35" s="31" t="s">
        <v>4128</v>
      </c>
      <c r="G35" s="31" t="s">
        <v>4051</v>
      </c>
      <c r="H35" s="31" t="s">
        <v>1052</v>
      </c>
      <c r="I35" s="31" t="s">
        <v>419</v>
      </c>
      <c r="J35" s="31" t="s">
        <v>4050</v>
      </c>
      <c r="K35" s="31" t="s">
        <v>368</v>
      </c>
      <c r="L35" s="31" t="s">
        <v>480</v>
      </c>
      <c r="M35" s="31" t="s">
        <v>338</v>
      </c>
      <c r="N35" s="31" t="s">
        <v>339</v>
      </c>
      <c r="O35" s="31" t="s">
        <v>340</v>
      </c>
      <c r="P35" s="31" t="s">
        <v>387</v>
      </c>
      <c r="Q35" s="31" t="s">
        <v>342</v>
      </c>
      <c r="R35" s="31" t="s">
        <v>388</v>
      </c>
      <c r="S35" s="31" t="s">
        <v>343</v>
      </c>
      <c r="T35" s="31" t="s">
        <v>344</v>
      </c>
      <c r="U35" s="31" t="s">
        <v>529</v>
      </c>
      <c r="V35" s="31" t="s">
        <v>505</v>
      </c>
      <c r="W35" s="31" t="s">
        <v>1413</v>
      </c>
      <c r="X35" s="31" t="s">
        <v>1413</v>
      </c>
      <c r="Y35" s="31" t="s">
        <v>4051</v>
      </c>
      <c r="Z35" s="31" t="s">
        <v>4165</v>
      </c>
      <c r="AA35" s="31" t="s">
        <v>4119</v>
      </c>
      <c r="AB35" s="31" t="s">
        <v>4119</v>
      </c>
      <c r="AC35" s="31" t="s">
        <v>4073</v>
      </c>
      <c r="AD35" s="31" t="s">
        <v>4052</v>
      </c>
      <c r="AE35" s="31" t="s">
        <v>4051</v>
      </c>
      <c r="AF35" s="31" t="s">
        <v>4051</v>
      </c>
      <c r="AG35" s="31" t="s">
        <v>4051</v>
      </c>
      <c r="AH35" s="31" t="s">
        <v>4051</v>
      </c>
      <c r="AI35" s="31" t="s">
        <v>529</v>
      </c>
      <c r="AJ35" s="31" t="s">
        <v>4051</v>
      </c>
      <c r="AK35" s="31" t="s">
        <v>4051</v>
      </c>
      <c r="AL35" s="31" t="s">
        <v>4051</v>
      </c>
      <c r="AM35" s="31" t="s">
        <v>4051</v>
      </c>
      <c r="AN35" s="31" t="s">
        <v>529</v>
      </c>
      <c r="AO35" s="31" t="s">
        <v>4051</v>
      </c>
      <c r="AP35" s="31" t="s">
        <v>4051</v>
      </c>
      <c r="AQ35" s="31" t="s">
        <v>480</v>
      </c>
      <c r="AR35" s="33" t="s">
        <v>4073</v>
      </c>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row>
    <row r="36" ht="15.75" customHeight="1" spans="1:87">
      <c r="A36" s="31" t="s">
        <v>2435</v>
      </c>
      <c r="B36" s="31">
        <v>1</v>
      </c>
      <c r="C36" s="31" t="s">
        <v>2436</v>
      </c>
      <c r="D36" s="31" t="s">
        <v>529</v>
      </c>
      <c r="E36" s="31" t="s">
        <v>529</v>
      </c>
      <c r="F36" s="31" t="s">
        <v>2471</v>
      </c>
      <c r="G36" s="31" t="s">
        <v>4051</v>
      </c>
      <c r="H36" s="31" t="s">
        <v>1052</v>
      </c>
      <c r="I36" s="31" t="s">
        <v>419</v>
      </c>
      <c r="J36" s="31" t="s">
        <v>4050</v>
      </c>
      <c r="K36" s="31" t="s">
        <v>368</v>
      </c>
      <c r="L36" s="31" t="s">
        <v>480</v>
      </c>
      <c r="M36" s="31" t="s">
        <v>338</v>
      </c>
      <c r="N36" s="31" t="s">
        <v>4051</v>
      </c>
      <c r="O36" s="31" t="s">
        <v>529</v>
      </c>
      <c r="P36" s="31" t="s">
        <v>387</v>
      </c>
      <c r="Q36" s="31" t="s">
        <v>342</v>
      </c>
      <c r="R36" s="31" t="s">
        <v>388</v>
      </c>
      <c r="S36" s="31" t="s">
        <v>343</v>
      </c>
      <c r="T36" s="31" t="s">
        <v>344</v>
      </c>
      <c r="U36" s="31" t="s">
        <v>369</v>
      </c>
      <c r="V36" s="31" t="s">
        <v>505</v>
      </c>
      <c r="W36" s="31" t="s">
        <v>458</v>
      </c>
      <c r="X36" s="31" t="s">
        <v>1413</v>
      </c>
      <c r="Y36" s="31" t="s">
        <v>4051</v>
      </c>
      <c r="Z36" s="31" t="s">
        <v>4049</v>
      </c>
      <c r="AA36" s="31" t="s">
        <v>4119</v>
      </c>
      <c r="AB36" s="31" t="s">
        <v>4119</v>
      </c>
      <c r="AC36" s="31" t="s">
        <v>4073</v>
      </c>
      <c r="AD36" s="31" t="s">
        <v>4052</v>
      </c>
      <c r="AE36" s="31" t="s">
        <v>4051</v>
      </c>
      <c r="AF36" s="31" t="s">
        <v>4051</v>
      </c>
      <c r="AG36" s="31" t="s">
        <v>4051</v>
      </c>
      <c r="AH36" s="31" t="s">
        <v>4051</v>
      </c>
      <c r="AI36" s="31" t="s">
        <v>529</v>
      </c>
      <c r="AJ36" s="31" t="s">
        <v>4051</v>
      </c>
      <c r="AK36" s="31" t="s">
        <v>4051</v>
      </c>
      <c r="AL36" s="31" t="s">
        <v>4051</v>
      </c>
      <c r="AM36" s="31" t="s">
        <v>4051</v>
      </c>
      <c r="AN36" s="31" t="s">
        <v>529</v>
      </c>
      <c r="AO36" s="31" t="s">
        <v>4051</v>
      </c>
      <c r="AP36" s="31" t="s">
        <v>4051</v>
      </c>
      <c r="AQ36" s="31" t="s">
        <v>480</v>
      </c>
      <c r="AR36" s="33" t="s">
        <v>4073</v>
      </c>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row>
    <row r="37" ht="15.75" customHeight="1" spans="1:87">
      <c r="A37" s="31" t="s">
        <v>1401</v>
      </c>
      <c r="B37" s="31" t="s">
        <v>505</v>
      </c>
      <c r="C37" s="31" t="s">
        <v>4166</v>
      </c>
      <c r="D37" s="31" t="s">
        <v>529</v>
      </c>
      <c r="E37" s="31" t="s">
        <v>529</v>
      </c>
      <c r="F37" s="31" t="s">
        <v>4131</v>
      </c>
      <c r="G37" s="31" t="s">
        <v>4051</v>
      </c>
      <c r="H37" s="31" t="s">
        <v>1052</v>
      </c>
      <c r="I37" s="31" t="s">
        <v>334</v>
      </c>
      <c r="J37" s="31" t="s">
        <v>4050</v>
      </c>
      <c r="K37" s="31" t="s">
        <v>368</v>
      </c>
      <c r="L37" s="31" t="s">
        <v>480</v>
      </c>
      <c r="M37" s="31" t="s">
        <v>338</v>
      </c>
      <c r="N37" s="31" t="s">
        <v>385</v>
      </c>
      <c r="O37" s="31" t="s">
        <v>529</v>
      </c>
      <c r="P37" s="31" t="s">
        <v>387</v>
      </c>
      <c r="Q37" s="31" t="s">
        <v>342</v>
      </c>
      <c r="R37" s="31" t="s">
        <v>388</v>
      </c>
      <c r="S37" s="31" t="s">
        <v>343</v>
      </c>
      <c r="T37" s="31" t="s">
        <v>344</v>
      </c>
      <c r="U37" s="31" t="s">
        <v>369</v>
      </c>
      <c r="V37" s="31" t="s">
        <v>392</v>
      </c>
      <c r="W37" s="31" t="s">
        <v>458</v>
      </c>
      <c r="X37" s="31" t="s">
        <v>1413</v>
      </c>
      <c r="Y37" s="31" t="s">
        <v>4051</v>
      </c>
      <c r="Z37" s="31" t="s">
        <v>4049</v>
      </c>
      <c r="AA37" s="31" t="s">
        <v>4119</v>
      </c>
      <c r="AB37" s="31" t="s">
        <v>4119</v>
      </c>
      <c r="AC37" s="31" t="s">
        <v>4073</v>
      </c>
      <c r="AD37" s="31" t="s">
        <v>4052</v>
      </c>
      <c r="AE37" s="31" t="s">
        <v>4051</v>
      </c>
      <c r="AF37" s="31" t="s">
        <v>4051</v>
      </c>
      <c r="AG37" s="31" t="s">
        <v>4051</v>
      </c>
      <c r="AH37" s="31" t="s">
        <v>4051</v>
      </c>
      <c r="AI37" s="31" t="s">
        <v>529</v>
      </c>
      <c r="AJ37" s="31" t="s">
        <v>4051</v>
      </c>
      <c r="AK37" s="31" t="s">
        <v>4051</v>
      </c>
      <c r="AL37" s="31" t="s">
        <v>4051</v>
      </c>
      <c r="AM37" s="31" t="s">
        <v>4051</v>
      </c>
      <c r="AN37" s="31" t="s">
        <v>529</v>
      </c>
      <c r="AO37" s="31" t="s">
        <v>4051</v>
      </c>
      <c r="AP37" s="31" t="s">
        <v>4051</v>
      </c>
      <c r="AQ37" s="31" t="s">
        <v>480</v>
      </c>
      <c r="AR37" s="33" t="s">
        <v>4073</v>
      </c>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row>
    <row r="38" ht="15.75" customHeight="1" spans="1:87">
      <c r="A38" s="31" t="s">
        <v>1429</v>
      </c>
      <c r="B38" s="31">
        <v>1</v>
      </c>
      <c r="C38" s="31" t="s">
        <v>4167</v>
      </c>
      <c r="D38" s="31" t="s">
        <v>529</v>
      </c>
      <c r="E38" s="31" t="s">
        <v>529</v>
      </c>
      <c r="F38" s="31" t="s">
        <v>4151</v>
      </c>
      <c r="G38" s="31" t="s">
        <v>4051</v>
      </c>
      <c r="H38" s="31" t="s">
        <v>1052</v>
      </c>
      <c r="I38" s="31" t="s">
        <v>334</v>
      </c>
      <c r="J38" s="31" t="s">
        <v>4050</v>
      </c>
      <c r="K38" s="31" t="s">
        <v>4073</v>
      </c>
      <c r="L38" s="31" t="s">
        <v>480</v>
      </c>
      <c r="M38" s="31" t="s">
        <v>1050</v>
      </c>
      <c r="N38" s="31" t="s">
        <v>339</v>
      </c>
      <c r="O38" s="31" t="s">
        <v>529</v>
      </c>
      <c r="P38" s="31" t="s">
        <v>387</v>
      </c>
      <c r="Q38" s="31" t="s">
        <v>342</v>
      </c>
      <c r="R38" s="31" t="s">
        <v>388</v>
      </c>
      <c r="S38" s="31" t="s">
        <v>503</v>
      </c>
      <c r="T38" s="31" t="s">
        <v>344</v>
      </c>
      <c r="U38" s="31" t="s">
        <v>369</v>
      </c>
      <c r="V38" s="31" t="s">
        <v>392</v>
      </c>
      <c r="W38" s="31" t="s">
        <v>1413</v>
      </c>
      <c r="X38" s="31" t="s">
        <v>1413</v>
      </c>
      <c r="Y38" s="31" t="s">
        <v>4051</v>
      </c>
      <c r="Z38" s="31" t="s">
        <v>4049</v>
      </c>
      <c r="AA38" s="31" t="s">
        <v>4119</v>
      </c>
      <c r="AB38" s="31" t="s">
        <v>4119</v>
      </c>
      <c r="AC38" s="31" t="s">
        <v>4073</v>
      </c>
      <c r="AD38" s="31" t="s">
        <v>4052</v>
      </c>
      <c r="AE38" s="31" t="s">
        <v>4051</v>
      </c>
      <c r="AF38" s="31" t="s">
        <v>4051</v>
      </c>
      <c r="AG38" s="31" t="s">
        <v>4051</v>
      </c>
      <c r="AH38" s="31" t="s">
        <v>4051</v>
      </c>
      <c r="AI38" s="31" t="s">
        <v>529</v>
      </c>
      <c r="AJ38" s="31" t="s">
        <v>4051</v>
      </c>
      <c r="AK38" s="31" t="s">
        <v>4051</v>
      </c>
      <c r="AL38" s="31" t="s">
        <v>4051</v>
      </c>
      <c r="AM38" s="31" t="s">
        <v>4051</v>
      </c>
      <c r="AN38" s="31" t="s">
        <v>529</v>
      </c>
      <c r="AO38" s="31" t="s">
        <v>4051</v>
      </c>
      <c r="AP38" s="31" t="s">
        <v>4051</v>
      </c>
      <c r="AQ38" s="31" t="s">
        <v>4051</v>
      </c>
      <c r="AR38" s="33" t="s">
        <v>4073</v>
      </c>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row>
    <row r="39" ht="15.75" customHeight="1" spans="1:87">
      <c r="A39" s="31" t="s">
        <v>2264</v>
      </c>
      <c r="B39" s="31" t="s">
        <v>505</v>
      </c>
      <c r="C39" s="31" t="s">
        <v>2281</v>
      </c>
      <c r="D39" s="31" t="s">
        <v>529</v>
      </c>
      <c r="E39" s="31" t="s">
        <v>529</v>
      </c>
      <c r="F39" s="31" t="s">
        <v>4073</v>
      </c>
      <c r="G39" s="31" t="s">
        <v>4051</v>
      </c>
      <c r="H39" s="31" t="s">
        <v>1052</v>
      </c>
      <c r="I39" s="31" t="s">
        <v>334</v>
      </c>
      <c r="J39" s="31" t="s">
        <v>4050</v>
      </c>
      <c r="K39" s="31" t="s">
        <v>368</v>
      </c>
      <c r="L39" s="31" t="s">
        <v>383</v>
      </c>
      <c r="M39" s="31" t="s">
        <v>338</v>
      </c>
      <c r="N39" s="31" t="s">
        <v>339</v>
      </c>
      <c r="O39" s="31" t="s">
        <v>529</v>
      </c>
      <c r="P39" s="31" t="s">
        <v>341</v>
      </c>
      <c r="Q39" s="31" t="s">
        <v>388</v>
      </c>
      <c r="R39" s="31" t="s">
        <v>388</v>
      </c>
      <c r="S39" s="31" t="s">
        <v>343</v>
      </c>
      <c r="T39" s="31" t="s">
        <v>390</v>
      </c>
      <c r="U39" s="31" t="s">
        <v>391</v>
      </c>
      <c r="V39" s="31" t="s">
        <v>392</v>
      </c>
      <c r="W39" s="31" t="s">
        <v>1413</v>
      </c>
      <c r="X39" s="31" t="s">
        <v>1413</v>
      </c>
      <c r="Y39" s="31" t="s">
        <v>4051</v>
      </c>
      <c r="Z39" s="31" t="s">
        <v>2266</v>
      </c>
      <c r="AA39" s="31" t="s">
        <v>4119</v>
      </c>
      <c r="AB39" s="31" t="s">
        <v>4119</v>
      </c>
      <c r="AC39" s="31" t="s">
        <v>4073</v>
      </c>
      <c r="AD39" s="31" t="s">
        <v>4052</v>
      </c>
      <c r="AE39" s="31" t="s">
        <v>4051</v>
      </c>
      <c r="AF39" s="31" t="s">
        <v>4051</v>
      </c>
      <c r="AG39" s="31" t="s">
        <v>4051</v>
      </c>
      <c r="AH39" s="31" t="s">
        <v>4051</v>
      </c>
      <c r="AI39" s="31" t="s">
        <v>529</v>
      </c>
      <c r="AJ39" s="31" t="s">
        <v>4051</v>
      </c>
      <c r="AK39" s="31" t="s">
        <v>4051</v>
      </c>
      <c r="AL39" s="31" t="s">
        <v>4051</v>
      </c>
      <c r="AM39" s="31" t="s">
        <v>4051</v>
      </c>
      <c r="AN39" s="31" t="s">
        <v>529</v>
      </c>
      <c r="AO39" s="31" t="s">
        <v>4051</v>
      </c>
      <c r="AP39" s="31" t="s">
        <v>4051</v>
      </c>
      <c r="AQ39" s="31" t="s">
        <v>4051</v>
      </c>
      <c r="AR39" s="33" t="s">
        <v>4073</v>
      </c>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row>
    <row r="40" ht="15.75" customHeight="1" spans="1:87">
      <c r="A40" s="31" t="s">
        <v>2461</v>
      </c>
      <c r="B40" s="31">
        <v>1</v>
      </c>
      <c r="C40" s="31" t="s">
        <v>2462</v>
      </c>
      <c r="D40" s="31" t="s">
        <v>529</v>
      </c>
      <c r="E40" s="31" t="s">
        <v>529</v>
      </c>
      <c r="F40" s="31" t="s">
        <v>2471</v>
      </c>
      <c r="G40" s="31" t="s">
        <v>4051</v>
      </c>
      <c r="H40" s="31" t="s">
        <v>1052</v>
      </c>
      <c r="I40" s="31" t="s">
        <v>334</v>
      </c>
      <c r="J40" s="31" t="s">
        <v>4050</v>
      </c>
      <c r="K40" s="31" t="s">
        <v>368</v>
      </c>
      <c r="L40" s="31" t="s">
        <v>480</v>
      </c>
      <c r="M40" s="31" t="s">
        <v>338</v>
      </c>
      <c r="N40" s="31" t="s">
        <v>4051</v>
      </c>
      <c r="O40" s="31" t="s">
        <v>529</v>
      </c>
      <c r="P40" s="31" t="s">
        <v>387</v>
      </c>
      <c r="Q40" s="31" t="s">
        <v>388</v>
      </c>
      <c r="R40" s="31" t="s">
        <v>424</v>
      </c>
      <c r="S40" s="31" t="s">
        <v>343</v>
      </c>
      <c r="T40" s="31" t="s">
        <v>344</v>
      </c>
      <c r="U40" s="31" t="s">
        <v>391</v>
      </c>
      <c r="V40" s="31" t="s">
        <v>392</v>
      </c>
      <c r="W40" s="31" t="s">
        <v>1413</v>
      </c>
      <c r="X40" s="31" t="s">
        <v>1413</v>
      </c>
      <c r="Y40" s="31" t="s">
        <v>347</v>
      </c>
      <c r="Z40" s="31" t="s">
        <v>4049</v>
      </c>
      <c r="AA40" s="31" t="s">
        <v>222</v>
      </c>
      <c r="AB40" s="31" t="s">
        <v>223</v>
      </c>
      <c r="AC40" s="31" t="s">
        <v>4073</v>
      </c>
      <c r="AD40" s="31" t="s">
        <v>4052</v>
      </c>
      <c r="AE40" s="31" t="s">
        <v>4051</v>
      </c>
      <c r="AF40" s="31" t="s">
        <v>4051</v>
      </c>
      <c r="AG40" s="31" t="s">
        <v>4051</v>
      </c>
      <c r="AH40" s="31" t="s">
        <v>4051</v>
      </c>
      <c r="AI40" s="31" t="s">
        <v>529</v>
      </c>
      <c r="AJ40" s="31" t="s">
        <v>4051</v>
      </c>
      <c r="AK40" s="31" t="s">
        <v>4051</v>
      </c>
      <c r="AL40" s="31" t="s">
        <v>4051</v>
      </c>
      <c r="AM40" s="31" t="s">
        <v>4051</v>
      </c>
      <c r="AN40" s="31" t="s">
        <v>529</v>
      </c>
      <c r="AO40" s="31" t="s">
        <v>4051</v>
      </c>
      <c r="AP40" s="31" t="s">
        <v>4051</v>
      </c>
      <c r="AQ40" s="31" t="s">
        <v>480</v>
      </c>
      <c r="AR40" s="33" t="s">
        <v>4073</v>
      </c>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row>
    <row r="41" ht="15.75" customHeight="1" spans="1:87">
      <c r="A41" s="31" t="s">
        <v>2532</v>
      </c>
      <c r="B41" s="31" t="s">
        <v>505</v>
      </c>
      <c r="C41" s="31" t="s">
        <v>2533</v>
      </c>
      <c r="D41" s="31">
        <v>4.321694</v>
      </c>
      <c r="E41" s="31">
        <v>74.045999</v>
      </c>
      <c r="F41" s="31" t="s">
        <v>4159</v>
      </c>
      <c r="G41" s="31" t="s">
        <v>4051</v>
      </c>
      <c r="H41" s="31" t="s">
        <v>1052</v>
      </c>
      <c r="I41" s="31" t="s">
        <v>334</v>
      </c>
      <c r="J41" s="31" t="s">
        <v>4050</v>
      </c>
      <c r="K41" s="31" t="s">
        <v>368</v>
      </c>
      <c r="L41" s="31" t="s">
        <v>480</v>
      </c>
      <c r="M41" s="31" t="s">
        <v>338</v>
      </c>
      <c r="N41" s="31" t="s">
        <v>385</v>
      </c>
      <c r="O41" s="31" t="s">
        <v>529</v>
      </c>
      <c r="P41" s="31" t="s">
        <v>387</v>
      </c>
      <c r="Q41" s="31" t="s">
        <v>342</v>
      </c>
      <c r="R41" s="31" t="s">
        <v>388</v>
      </c>
      <c r="S41" s="31" t="s">
        <v>343</v>
      </c>
      <c r="T41" s="31" t="s">
        <v>344</v>
      </c>
      <c r="U41" s="31" t="s">
        <v>369</v>
      </c>
      <c r="V41" s="31" t="s">
        <v>505</v>
      </c>
      <c r="W41" s="31" t="s">
        <v>458</v>
      </c>
      <c r="X41" s="31" t="s">
        <v>1413</v>
      </c>
      <c r="Y41" s="31" t="s">
        <v>4051</v>
      </c>
      <c r="Z41" s="31" t="s">
        <v>4049</v>
      </c>
      <c r="AA41" s="31" t="s">
        <v>4119</v>
      </c>
      <c r="AB41" s="31" t="s">
        <v>4119</v>
      </c>
      <c r="AC41" s="31" t="s">
        <v>1292</v>
      </c>
      <c r="AD41" s="31" t="s">
        <v>4052</v>
      </c>
      <c r="AE41" s="31" t="s">
        <v>4051</v>
      </c>
      <c r="AF41" s="31" t="s">
        <v>4051</v>
      </c>
      <c r="AG41" s="31" t="s">
        <v>4051</v>
      </c>
      <c r="AH41" s="31" t="s">
        <v>4051</v>
      </c>
      <c r="AI41" s="31" t="s">
        <v>529</v>
      </c>
      <c r="AJ41" s="31" t="s">
        <v>4051</v>
      </c>
      <c r="AK41" s="31" t="s">
        <v>4051</v>
      </c>
      <c r="AL41" s="31" t="s">
        <v>4051</v>
      </c>
      <c r="AM41" s="31" t="s">
        <v>4051</v>
      </c>
      <c r="AN41" s="31" t="s">
        <v>529</v>
      </c>
      <c r="AO41" s="31" t="s">
        <v>4051</v>
      </c>
      <c r="AP41" s="31" t="s">
        <v>349</v>
      </c>
      <c r="AQ41" s="31" t="s">
        <v>480</v>
      </c>
      <c r="AR41" s="33" t="s">
        <v>4073</v>
      </c>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row>
    <row r="42" ht="15.75" customHeight="1" spans="1:87">
      <c r="A42" s="31" t="s">
        <v>2682</v>
      </c>
      <c r="B42" s="31" t="s">
        <v>505</v>
      </c>
      <c r="C42" s="31" t="s">
        <v>2683</v>
      </c>
      <c r="D42" s="31">
        <v>4.381187</v>
      </c>
      <c r="E42" s="31">
        <v>74.053237</v>
      </c>
      <c r="F42" s="31" t="s">
        <v>4121</v>
      </c>
      <c r="G42" s="31" t="s">
        <v>4051</v>
      </c>
      <c r="H42" s="31" t="s">
        <v>1052</v>
      </c>
      <c r="I42" s="31" t="s">
        <v>334</v>
      </c>
      <c r="J42" s="31" t="s">
        <v>4050</v>
      </c>
      <c r="K42" s="31" t="s">
        <v>368</v>
      </c>
      <c r="L42" s="31" t="s">
        <v>480</v>
      </c>
      <c r="M42" s="31" t="s">
        <v>384</v>
      </c>
      <c r="N42" s="31" t="s">
        <v>339</v>
      </c>
      <c r="O42" s="31" t="s">
        <v>529</v>
      </c>
      <c r="P42" s="31" t="s">
        <v>387</v>
      </c>
      <c r="Q42" s="31" t="s">
        <v>424</v>
      </c>
      <c r="R42" s="31" t="s">
        <v>388</v>
      </c>
      <c r="S42" s="31" t="s">
        <v>343</v>
      </c>
      <c r="T42" s="31" t="s">
        <v>344</v>
      </c>
      <c r="U42" s="31" t="s">
        <v>369</v>
      </c>
      <c r="V42" s="31" t="s">
        <v>505</v>
      </c>
      <c r="W42" s="31" t="s">
        <v>458</v>
      </c>
      <c r="X42" s="31" t="s">
        <v>1413</v>
      </c>
      <c r="Y42" s="31" t="s">
        <v>4051</v>
      </c>
      <c r="Z42" s="31" t="s">
        <v>1059</v>
      </c>
      <c r="AA42" s="31" t="s">
        <v>4119</v>
      </c>
      <c r="AB42" s="31" t="s">
        <v>4119</v>
      </c>
      <c r="AC42" s="31" t="s">
        <v>4073</v>
      </c>
      <c r="AD42" s="31" t="s">
        <v>1055</v>
      </c>
      <c r="AE42" s="31" t="s">
        <v>1056</v>
      </c>
      <c r="AF42" s="31" t="s">
        <v>4051</v>
      </c>
      <c r="AG42" s="31" t="s">
        <v>4051</v>
      </c>
      <c r="AH42" s="31" t="s">
        <v>4051</v>
      </c>
      <c r="AI42" s="31" t="s">
        <v>529</v>
      </c>
      <c r="AJ42" s="31" t="s">
        <v>4051</v>
      </c>
      <c r="AK42" s="31" t="s">
        <v>4051</v>
      </c>
      <c r="AL42" s="31" t="s">
        <v>4051</v>
      </c>
      <c r="AM42" s="31" t="s">
        <v>4051</v>
      </c>
      <c r="AN42" s="31" t="s">
        <v>529</v>
      </c>
      <c r="AO42" s="31" t="s">
        <v>4051</v>
      </c>
      <c r="AP42" s="31" t="s">
        <v>431</v>
      </c>
      <c r="AQ42" s="31" t="s">
        <v>480</v>
      </c>
      <c r="AR42" s="33" t="s">
        <v>4073</v>
      </c>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row>
    <row r="43" ht="15.75" customHeight="1" spans="1:87">
      <c r="A43" s="31" t="s">
        <v>2728</v>
      </c>
      <c r="B43" s="31" t="s">
        <v>505</v>
      </c>
      <c r="C43" s="31" t="s">
        <v>4108</v>
      </c>
      <c r="D43" s="31">
        <v>4.333582</v>
      </c>
      <c r="E43" s="31">
        <v>74.582467</v>
      </c>
      <c r="F43" s="31" t="s">
        <v>4168</v>
      </c>
      <c r="G43" s="31" t="s">
        <v>4051</v>
      </c>
      <c r="H43" s="31" t="s">
        <v>1052</v>
      </c>
      <c r="I43" s="31" t="s">
        <v>334</v>
      </c>
      <c r="J43" s="31" t="s">
        <v>4050</v>
      </c>
      <c r="K43" s="31" t="s">
        <v>368</v>
      </c>
      <c r="L43" s="31" t="s">
        <v>480</v>
      </c>
      <c r="M43" s="31" t="s">
        <v>338</v>
      </c>
      <c r="N43" s="31" t="s">
        <v>385</v>
      </c>
      <c r="O43" s="31" t="s">
        <v>340</v>
      </c>
      <c r="P43" s="31" t="s">
        <v>341</v>
      </c>
      <c r="Q43" s="31" t="s">
        <v>388</v>
      </c>
      <c r="R43" s="31" t="s">
        <v>424</v>
      </c>
      <c r="S43" s="31" t="s">
        <v>343</v>
      </c>
      <c r="T43" s="31" t="s">
        <v>344</v>
      </c>
      <c r="U43" s="31" t="s">
        <v>369</v>
      </c>
      <c r="V43" s="31" t="s">
        <v>505</v>
      </c>
      <c r="W43" s="31" t="s">
        <v>1413</v>
      </c>
      <c r="X43" s="31" t="s">
        <v>1413</v>
      </c>
      <c r="Y43" s="31" t="s">
        <v>4051</v>
      </c>
      <c r="Z43" s="31" t="s">
        <v>4049</v>
      </c>
      <c r="AA43" s="31" t="s">
        <v>4119</v>
      </c>
      <c r="AB43" s="31" t="s">
        <v>4119</v>
      </c>
      <c r="AC43" s="31" t="s">
        <v>4073</v>
      </c>
      <c r="AD43" s="31" t="s">
        <v>4052</v>
      </c>
      <c r="AE43" s="31" t="s">
        <v>4051</v>
      </c>
      <c r="AF43" s="31" t="s">
        <v>4051</v>
      </c>
      <c r="AG43" s="31" t="s">
        <v>4051</v>
      </c>
      <c r="AH43" s="31" t="s">
        <v>4051</v>
      </c>
      <c r="AI43" s="31" t="s">
        <v>529</v>
      </c>
      <c r="AJ43" s="31" t="s">
        <v>4051</v>
      </c>
      <c r="AK43" s="31" t="s">
        <v>4051</v>
      </c>
      <c r="AL43" s="31" t="s">
        <v>4051</v>
      </c>
      <c r="AM43" s="31" t="s">
        <v>4051</v>
      </c>
      <c r="AN43" s="31" t="s">
        <v>529</v>
      </c>
      <c r="AO43" s="31" t="s">
        <v>4051</v>
      </c>
      <c r="AP43" s="31" t="s">
        <v>4051</v>
      </c>
      <c r="AQ43" s="31" t="s">
        <v>480</v>
      </c>
      <c r="AR43" s="33" t="s">
        <v>4073</v>
      </c>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row>
    <row r="44" ht="15.75" customHeight="1" spans="1:87">
      <c r="A44" s="31" t="s">
        <v>2583</v>
      </c>
      <c r="B44" s="31" t="s">
        <v>505</v>
      </c>
      <c r="C44" s="31" t="s">
        <v>2584</v>
      </c>
      <c r="D44" s="31">
        <v>4.441822</v>
      </c>
      <c r="E44" s="31">
        <v>74.035678</v>
      </c>
      <c r="F44" s="31" t="s">
        <v>4128</v>
      </c>
      <c r="G44" s="31" t="s">
        <v>4051</v>
      </c>
      <c r="H44" s="31" t="s">
        <v>1052</v>
      </c>
      <c r="I44" s="31" t="s">
        <v>334</v>
      </c>
      <c r="J44" s="31" t="s">
        <v>4050</v>
      </c>
      <c r="K44" s="31" t="s">
        <v>368</v>
      </c>
      <c r="L44" s="31" t="s">
        <v>480</v>
      </c>
      <c r="M44" s="31" t="s">
        <v>338</v>
      </c>
      <c r="N44" s="31" t="s">
        <v>339</v>
      </c>
      <c r="O44" s="31" t="s">
        <v>529</v>
      </c>
      <c r="P44" s="31" t="s">
        <v>341</v>
      </c>
      <c r="Q44" s="31" t="s">
        <v>342</v>
      </c>
      <c r="R44" s="31" t="s">
        <v>424</v>
      </c>
      <c r="S44" s="31" t="s">
        <v>343</v>
      </c>
      <c r="T44" s="31" t="s">
        <v>344</v>
      </c>
      <c r="U44" s="31" t="s">
        <v>369</v>
      </c>
      <c r="V44" s="31" t="s">
        <v>392</v>
      </c>
      <c r="W44" s="31" t="s">
        <v>1413</v>
      </c>
      <c r="X44" s="31" t="s">
        <v>1413</v>
      </c>
      <c r="Y44" s="31" t="s">
        <v>4051</v>
      </c>
      <c r="Z44" s="31" t="s">
        <v>4049</v>
      </c>
      <c r="AA44" s="31" t="s">
        <v>4119</v>
      </c>
      <c r="AB44" s="31" t="s">
        <v>4119</v>
      </c>
      <c r="AC44" s="31" t="s">
        <v>4073</v>
      </c>
      <c r="AD44" s="31" t="s">
        <v>1055</v>
      </c>
      <c r="AE44" s="31" t="s">
        <v>4051</v>
      </c>
      <c r="AF44" s="31" t="s">
        <v>4051</v>
      </c>
      <c r="AG44" s="31" t="s">
        <v>4051</v>
      </c>
      <c r="AH44" s="31" t="s">
        <v>4051</v>
      </c>
      <c r="AI44" s="31" t="s">
        <v>529</v>
      </c>
      <c r="AJ44" s="31" t="s">
        <v>4051</v>
      </c>
      <c r="AK44" s="31" t="s">
        <v>4051</v>
      </c>
      <c r="AL44" s="31" t="s">
        <v>4051</v>
      </c>
      <c r="AM44" s="31" t="s">
        <v>4051</v>
      </c>
      <c r="AN44" s="31" t="s">
        <v>529</v>
      </c>
      <c r="AO44" s="31" t="s">
        <v>4051</v>
      </c>
      <c r="AP44" s="31" t="s">
        <v>4051</v>
      </c>
      <c r="AQ44" s="31" t="s">
        <v>480</v>
      </c>
      <c r="AR44" s="33" t="s">
        <v>4073</v>
      </c>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row>
    <row r="45" ht="15.75" customHeight="1" spans="1:87">
      <c r="A45" s="31" t="s">
        <v>2512</v>
      </c>
      <c r="B45" s="31" t="s">
        <v>505</v>
      </c>
      <c r="C45" s="31" t="s">
        <v>2513</v>
      </c>
      <c r="D45" s="31">
        <v>4.40594</v>
      </c>
      <c r="E45" s="31">
        <v>74.03038</v>
      </c>
      <c r="F45" s="31" t="s">
        <v>4169</v>
      </c>
      <c r="G45" s="31" t="s">
        <v>4051</v>
      </c>
      <c r="H45" s="31" t="s">
        <v>1052</v>
      </c>
      <c r="I45" s="31" t="s">
        <v>334</v>
      </c>
      <c r="J45" s="31" t="s">
        <v>4050</v>
      </c>
      <c r="K45" s="31" t="s">
        <v>368</v>
      </c>
      <c r="L45" s="31" t="s">
        <v>480</v>
      </c>
      <c r="M45" s="31" t="s">
        <v>338</v>
      </c>
      <c r="N45" s="31" t="s">
        <v>4051</v>
      </c>
      <c r="O45" s="31" t="s">
        <v>529</v>
      </c>
      <c r="P45" s="31" t="s">
        <v>341</v>
      </c>
      <c r="Q45" s="31" t="s">
        <v>342</v>
      </c>
      <c r="R45" s="31" t="s">
        <v>424</v>
      </c>
      <c r="S45" s="31" t="s">
        <v>343</v>
      </c>
      <c r="T45" s="31" t="s">
        <v>344</v>
      </c>
      <c r="U45" s="31" t="s">
        <v>369</v>
      </c>
      <c r="V45" s="31" t="s">
        <v>505</v>
      </c>
      <c r="W45" s="31" t="s">
        <v>458</v>
      </c>
      <c r="X45" s="31" t="s">
        <v>1413</v>
      </c>
      <c r="Y45" s="31" t="s">
        <v>4051</v>
      </c>
      <c r="Z45" s="31" t="s">
        <v>4049</v>
      </c>
      <c r="AA45" s="31" t="s">
        <v>4119</v>
      </c>
      <c r="AB45" s="31" t="s">
        <v>4119</v>
      </c>
      <c r="AC45" s="31" t="s">
        <v>4073</v>
      </c>
      <c r="AD45" s="31" t="s">
        <v>4052</v>
      </c>
      <c r="AE45" s="31" t="s">
        <v>4051</v>
      </c>
      <c r="AF45" s="31" t="s">
        <v>4051</v>
      </c>
      <c r="AG45" s="31" t="s">
        <v>4051</v>
      </c>
      <c r="AH45" s="31" t="s">
        <v>4051</v>
      </c>
      <c r="AI45" s="31" t="s">
        <v>529</v>
      </c>
      <c r="AJ45" s="31" t="s">
        <v>4051</v>
      </c>
      <c r="AK45" s="31" t="s">
        <v>4051</v>
      </c>
      <c r="AL45" s="31" t="s">
        <v>4051</v>
      </c>
      <c r="AM45" s="31" t="s">
        <v>4051</v>
      </c>
      <c r="AN45" s="31" t="s">
        <v>529</v>
      </c>
      <c r="AO45" s="31" t="s">
        <v>4051</v>
      </c>
      <c r="AP45" s="31" t="s">
        <v>4051</v>
      </c>
      <c r="AQ45" s="31" t="s">
        <v>480</v>
      </c>
      <c r="AR45" s="33" t="s">
        <v>4073</v>
      </c>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row>
    <row r="46" ht="15.75" customHeight="1" spans="1:87">
      <c r="A46" s="31" t="s">
        <v>2740</v>
      </c>
      <c r="B46" s="31" t="s">
        <v>505</v>
      </c>
      <c r="C46" s="31" t="s">
        <v>2741</v>
      </c>
      <c r="D46" s="31">
        <v>4.36515</v>
      </c>
      <c r="E46" s="31">
        <v>74.125169</v>
      </c>
      <c r="F46" s="31" t="s">
        <v>4151</v>
      </c>
      <c r="G46" s="31" t="s">
        <v>4051</v>
      </c>
      <c r="H46" s="31" t="s">
        <v>1052</v>
      </c>
      <c r="I46" s="31" t="s">
        <v>419</v>
      </c>
      <c r="J46" s="31" t="s">
        <v>4050</v>
      </c>
      <c r="K46" s="31" t="s">
        <v>4073</v>
      </c>
      <c r="L46" s="31" t="s">
        <v>480</v>
      </c>
      <c r="M46" s="31" t="s">
        <v>338</v>
      </c>
      <c r="N46" s="31" t="s">
        <v>4051</v>
      </c>
      <c r="O46" s="31" t="s">
        <v>529</v>
      </c>
      <c r="P46" s="31" t="s">
        <v>387</v>
      </c>
      <c r="Q46" s="31" t="s">
        <v>342</v>
      </c>
      <c r="R46" s="31" t="s">
        <v>388</v>
      </c>
      <c r="S46" s="31" t="s">
        <v>343</v>
      </c>
      <c r="T46" s="31" t="s">
        <v>4073</v>
      </c>
      <c r="U46" s="31" t="s">
        <v>369</v>
      </c>
      <c r="V46" s="31" t="s">
        <v>392</v>
      </c>
      <c r="W46" s="31" t="s">
        <v>1413</v>
      </c>
      <c r="X46" s="31" t="s">
        <v>1413</v>
      </c>
      <c r="Y46" s="31" t="s">
        <v>4051</v>
      </c>
      <c r="Z46" s="31" t="s">
        <v>4049</v>
      </c>
      <c r="AA46" s="31" t="s">
        <v>4119</v>
      </c>
      <c r="AB46" s="31" t="s">
        <v>4119</v>
      </c>
      <c r="AC46" s="31" t="s">
        <v>1292</v>
      </c>
      <c r="AD46" s="31" t="s">
        <v>4052</v>
      </c>
      <c r="AE46" s="31" t="s">
        <v>4051</v>
      </c>
      <c r="AF46" s="31" t="s">
        <v>4051</v>
      </c>
      <c r="AG46" s="31" t="s">
        <v>4051</v>
      </c>
      <c r="AH46" s="31" t="s">
        <v>4051</v>
      </c>
      <c r="AI46" s="31" t="s">
        <v>529</v>
      </c>
      <c r="AJ46" s="31" t="s">
        <v>4051</v>
      </c>
      <c r="AK46" s="31" t="s">
        <v>4051</v>
      </c>
      <c r="AL46" s="31" t="s">
        <v>4051</v>
      </c>
      <c r="AM46" s="31" t="s">
        <v>4051</v>
      </c>
      <c r="AN46" s="31" t="s">
        <v>529</v>
      </c>
      <c r="AO46" s="31" t="s">
        <v>4051</v>
      </c>
      <c r="AP46" s="31" t="s">
        <v>4051</v>
      </c>
      <c r="AQ46" s="31" t="s">
        <v>480</v>
      </c>
      <c r="AR46" s="33" t="s">
        <v>4073</v>
      </c>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row>
    <row r="47" ht="15.75" customHeight="1" spans="1:87">
      <c r="A47" s="32" t="s">
        <v>2601</v>
      </c>
      <c r="B47" s="32" t="s">
        <v>505</v>
      </c>
      <c r="C47" s="32" t="s">
        <v>2602</v>
      </c>
      <c r="D47" s="32">
        <v>4.865576</v>
      </c>
      <c r="E47" s="32">
        <v>74.102412</v>
      </c>
      <c r="F47" s="32" t="s">
        <v>4122</v>
      </c>
      <c r="G47" s="32" t="s">
        <v>4051</v>
      </c>
      <c r="H47" s="32" t="s">
        <v>1052</v>
      </c>
      <c r="I47" s="32" t="s">
        <v>2285</v>
      </c>
      <c r="J47" s="32" t="s">
        <v>501</v>
      </c>
      <c r="K47" s="32" t="s">
        <v>368</v>
      </c>
      <c r="L47" s="32" t="s">
        <v>480</v>
      </c>
      <c r="M47" s="32" t="s">
        <v>338</v>
      </c>
      <c r="N47" s="32" t="s">
        <v>4051</v>
      </c>
      <c r="O47" s="32" t="s">
        <v>340</v>
      </c>
      <c r="P47" s="32" t="s">
        <v>341</v>
      </c>
      <c r="Q47" s="32" t="s">
        <v>342</v>
      </c>
      <c r="R47" s="32" t="s">
        <v>424</v>
      </c>
      <c r="S47" s="32" t="s">
        <v>343</v>
      </c>
      <c r="T47" s="32" t="s">
        <v>344</v>
      </c>
      <c r="U47" s="32" t="s">
        <v>369</v>
      </c>
      <c r="V47" s="32" t="s">
        <v>392</v>
      </c>
      <c r="W47" s="32" t="s">
        <v>1413</v>
      </c>
      <c r="X47" s="32" t="s">
        <v>1413</v>
      </c>
      <c r="Y47" s="32" t="s">
        <v>4051</v>
      </c>
      <c r="Z47" s="32" t="s">
        <v>4049</v>
      </c>
      <c r="AA47" s="32" t="s">
        <v>4119</v>
      </c>
      <c r="AB47" s="32" t="s">
        <v>4119</v>
      </c>
      <c r="AC47" s="32" t="s">
        <v>4073</v>
      </c>
      <c r="AD47" s="32" t="s">
        <v>1055</v>
      </c>
      <c r="AE47" s="32" t="s">
        <v>1056</v>
      </c>
      <c r="AF47" s="32" t="s">
        <v>4051</v>
      </c>
      <c r="AG47" s="32" t="s">
        <v>4051</v>
      </c>
      <c r="AH47" s="32" t="s">
        <v>4051</v>
      </c>
      <c r="AI47" s="32" t="s">
        <v>529</v>
      </c>
      <c r="AJ47" s="32" t="s">
        <v>4051</v>
      </c>
      <c r="AK47" s="32" t="s">
        <v>4051</v>
      </c>
      <c r="AL47" s="32" t="s">
        <v>4051</v>
      </c>
      <c r="AM47" s="32" t="s">
        <v>4051</v>
      </c>
      <c r="AN47" s="32" t="s">
        <v>529</v>
      </c>
      <c r="AO47" s="32" t="s">
        <v>4051</v>
      </c>
      <c r="AP47" s="32" t="s">
        <v>4051</v>
      </c>
      <c r="AQ47" s="32" t="s">
        <v>480</v>
      </c>
      <c r="AR47" s="34" t="s">
        <v>4073</v>
      </c>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row>
    <row r="48" ht="15.75" customHeight="1" spans="1:87">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row>
    <row r="49" ht="15.75" customHeight="1" spans="1:87">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row>
    <row r="50" ht="15.75" customHeight="1" spans="1:87">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row>
    <row r="51" ht="15.75" customHeight="1" spans="1:87">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row>
    <row r="52" ht="15.75" customHeight="1" spans="1:87">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row>
    <row r="53" ht="15.75" customHeight="1" spans="1:87">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row>
    <row r="54" ht="15.75" customHeight="1" spans="1:87">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row>
    <row r="55" ht="15.75" customHeight="1" spans="1:87">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row>
    <row r="56" ht="15.75" customHeight="1" spans="1:87">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row>
    <row r="57" ht="15.75" customHeight="1" spans="1:8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row>
    <row r="58" ht="15.75" customHeight="1" spans="1:87">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row>
    <row r="59" ht="15.75" customHeight="1" spans="1:87">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row>
    <row r="60" ht="15.75" customHeight="1" spans="1:87">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row>
    <row r="61" ht="15.75" customHeight="1" spans="1:87">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row>
    <row r="62" ht="15.75" customHeight="1" spans="1:87">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row>
    <row r="63" ht="15.75" customHeight="1" spans="1:87">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row>
    <row r="64" ht="15.75" customHeight="1" spans="1:87">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row>
    <row r="65" ht="15.75" customHeight="1" spans="1:87">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row>
    <row r="66" ht="15.75" customHeight="1" spans="1:87">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row>
    <row r="67" ht="15.75" customHeight="1" spans="1:8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row>
    <row r="68" ht="15.75" customHeight="1" spans="1:87">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row>
    <row r="69" ht="15.75" customHeight="1" spans="1:87">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row>
    <row r="70" ht="15.75" customHeight="1" spans="1:87">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row>
    <row r="71" ht="15.75" customHeight="1" spans="1:87">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row>
    <row r="72" ht="15.75" customHeight="1" spans="1:87">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row>
    <row r="73" ht="15.75" customHeight="1" spans="1:87">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row>
    <row r="74" ht="15.75" customHeight="1" spans="1:87">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row>
    <row r="75" ht="15.75" customHeight="1" spans="1:87">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row>
    <row r="76" ht="15.75" customHeight="1" spans="1:87">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row>
    <row r="77" ht="15.75" customHeight="1" spans="1:8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row>
    <row r="78" ht="15.75" customHeight="1" spans="1:87">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row>
    <row r="79" ht="15.75" customHeight="1" spans="1:87">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row>
    <row r="80" ht="15.75" customHeight="1" spans="1:87">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row>
    <row r="81" ht="15.75" customHeight="1" spans="1:87">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row>
    <row r="82" ht="15.75" customHeight="1" spans="1:87">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row>
    <row r="83" ht="15.75" customHeight="1" spans="1:87">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row>
    <row r="84" ht="15.75" customHeight="1" spans="1:87">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row>
    <row r="85" ht="15.75" customHeight="1" spans="1:87">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row>
    <row r="86" ht="15.75" customHeight="1" spans="1:87">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row>
    <row r="87" ht="15.75" customHeight="1" spans="1: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row>
    <row r="88" ht="15.75" customHeight="1" spans="1:87">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row>
    <row r="89" ht="15.75" customHeight="1" spans="1:87">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row>
    <row r="90" ht="15.75" customHeight="1" spans="1:87">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row>
    <row r="91" ht="15.75" customHeight="1" spans="1:87">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row>
    <row r="92" ht="15.75" customHeight="1" spans="1:87">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row>
    <row r="93" ht="15.75" customHeight="1" spans="1:87">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row>
    <row r="94" ht="15.75" customHeight="1" spans="1:87">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row>
    <row r="95" ht="15.75" customHeight="1" spans="1:87">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row>
    <row r="96" ht="15.75" customHeight="1" spans="1:87">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row>
    <row r="97" ht="15.75" customHeight="1" spans="1:8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row>
    <row r="98" ht="15.75" customHeight="1" spans="1:87">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row>
    <row r="99" ht="15.75" customHeight="1" spans="1:87">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row>
    <row r="100" ht="15.75" customHeight="1" spans="1:87">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row>
    <row r="101" ht="15.75" customHeight="1" spans="1:87">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row>
    <row r="102" ht="15.75" customHeight="1" spans="1:87">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row>
    <row r="103" ht="15.75" customHeight="1" spans="1:87">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row>
    <row r="104" ht="15.75" customHeight="1" spans="1:87">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row>
    <row r="105" ht="15.75" customHeight="1" spans="1:87">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row>
    <row r="106" ht="15.75" customHeight="1" spans="1:87">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row>
    <row r="107" ht="15.75" customHeight="1" spans="1:8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row>
    <row r="108" ht="15.75" customHeight="1" spans="1:87">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row>
    <row r="109" ht="15.75" customHeight="1" spans="1:87">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row>
    <row r="110" ht="15.75" customHeight="1" spans="1:87">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row>
    <row r="111" ht="15.75" customHeight="1" spans="1:87">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row>
    <row r="112" ht="15.75" customHeight="1" spans="1:87">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row>
    <row r="113" ht="15.75" customHeight="1" spans="1:87">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row>
    <row r="114" ht="15.75" customHeight="1" spans="1:87">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row>
    <row r="115" ht="15.75" customHeight="1" spans="1:87">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row>
    <row r="116" ht="15.75" customHeight="1" spans="1:87">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row>
    <row r="117" ht="15.75" customHeight="1" spans="1:8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row>
    <row r="118" ht="15.75" customHeight="1" spans="1:87">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row>
    <row r="119" ht="15.75" customHeight="1" spans="1:87">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row>
    <row r="120" ht="15.75" customHeight="1" spans="1:87">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row>
    <row r="121" ht="15.75" customHeight="1" spans="1:87">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row>
    <row r="122" ht="15.75" customHeight="1" spans="1:87">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row>
    <row r="123" ht="15.75" customHeight="1" spans="1:87">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row>
    <row r="124" ht="15.75" customHeight="1" spans="1:87">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row>
    <row r="125" ht="15.75" customHeight="1" spans="1:87">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row>
    <row r="126" ht="15.75" customHeight="1" spans="1:87">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row>
    <row r="127" ht="15.75" customHeight="1" spans="1:8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row>
    <row r="128" ht="15.75" customHeight="1" spans="1:87">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row>
    <row r="129" ht="15.75" customHeight="1" spans="1:87">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row>
    <row r="130" ht="15.75" customHeight="1" spans="1:87">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row>
    <row r="131" ht="15.75" customHeight="1" spans="1:87">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row>
    <row r="132" ht="15.75" customHeight="1" spans="1:87">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row>
    <row r="133" ht="15.75" customHeight="1" spans="1:87">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row>
    <row r="134" ht="15.75" customHeight="1" spans="1:87">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row>
    <row r="135" ht="15.75" customHeight="1" spans="1:87">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row>
    <row r="136" ht="15.75" customHeight="1" spans="1:87">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row>
    <row r="137" ht="15.75" customHeight="1" spans="1:8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row>
    <row r="138" ht="15.75" customHeight="1" spans="1:87">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row>
    <row r="139" ht="15.75" customHeight="1" spans="1:87">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row>
    <row r="140" ht="15.75" customHeight="1" spans="1:87">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row>
    <row r="141" ht="15.75" customHeight="1" spans="1:87">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row>
    <row r="142" ht="15.75" customHeight="1" spans="1:87">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row>
    <row r="143" ht="15.75" customHeight="1" spans="1:87">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row>
    <row r="144" ht="15.75" customHeight="1" spans="1:87">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row>
    <row r="145" ht="15.75" customHeight="1" spans="1:87">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row>
    <row r="146" ht="15.75" customHeight="1" spans="1:87">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row>
    <row r="147" ht="15.75" customHeight="1" spans="1:8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row>
    <row r="148" ht="15.75" customHeight="1" spans="1:87">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row>
    <row r="149" ht="15.75" customHeight="1" spans="1:87">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row>
    <row r="150" ht="15.75" customHeight="1" spans="1:87">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row>
    <row r="151" ht="15.75" customHeight="1" spans="1:87">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row>
    <row r="152" ht="15.75" customHeight="1" spans="1:87">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row>
    <row r="153" ht="15.75" customHeight="1" spans="1:87">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row>
    <row r="154" ht="15.75" customHeight="1" spans="1:87">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row>
    <row r="155" ht="15.75" customHeight="1" spans="1:87">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row>
    <row r="156" ht="15.75" customHeight="1" spans="1:87">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row>
    <row r="157" ht="15.75" customHeight="1" spans="1:8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row>
    <row r="158" ht="15.75" customHeight="1" spans="1:87">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row>
    <row r="159" ht="15.75" customHeight="1" spans="1:87">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row>
    <row r="160" ht="15.75" customHeight="1" spans="1:87">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row>
    <row r="161" ht="15.75" customHeight="1" spans="1:87">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row>
    <row r="162" ht="15.75" customHeight="1" spans="1:87">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row>
    <row r="163" ht="15.75" customHeight="1" spans="1:87">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row>
    <row r="164" ht="15.75" customHeight="1" spans="1:87">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row>
    <row r="165" ht="15.75" customHeight="1" spans="1:87">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row>
    <row r="166" ht="15.75" customHeight="1" spans="1:87">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row>
    <row r="167" ht="15.75" customHeight="1" spans="1:8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row>
    <row r="168" ht="15.75" customHeight="1" spans="1:87">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row>
    <row r="169" ht="15.75" customHeight="1" spans="1:87">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row>
    <row r="170" ht="15.75" customHeight="1" spans="1:87">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row>
    <row r="171" ht="15.75" customHeight="1" spans="1:87">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row>
    <row r="172" ht="15.75" customHeight="1" spans="1:87">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row>
    <row r="173" ht="15.75" customHeight="1" spans="1:87">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row>
    <row r="174" ht="15.75" customHeight="1" spans="1:87">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row>
    <row r="175" ht="15.75" customHeight="1" spans="1:87">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row>
    <row r="176" ht="15.75" customHeight="1" spans="1:87">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row>
    <row r="177" ht="15.75" customHeight="1" spans="1:8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row>
    <row r="178" ht="15.75" customHeight="1" spans="1:87">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row>
    <row r="179" ht="15.75" customHeight="1" spans="1:87">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row>
    <row r="180" ht="15.75" customHeight="1" spans="1:87">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row>
    <row r="181" ht="15.75" customHeight="1" spans="1:87">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row>
    <row r="182" ht="15.75" customHeight="1" spans="1:87">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row>
    <row r="183" ht="15.75" customHeight="1" spans="1:87">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row>
    <row r="184" ht="15.75" customHeight="1" spans="1:87">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row>
    <row r="185" ht="15.75" customHeight="1" spans="1:87">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row>
    <row r="186" ht="15.75" customHeight="1" spans="1:87">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row>
    <row r="187" ht="15.75" customHeight="1" spans="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row>
    <row r="188" ht="15.75" customHeight="1" spans="1:87">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row>
    <row r="189" ht="15.75" customHeight="1" spans="1:87">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row>
    <row r="190" ht="15.75" customHeight="1" spans="1:87">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row>
    <row r="191" ht="15.75" customHeight="1" spans="1:87">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row>
    <row r="192" ht="15.75" customHeight="1" spans="1:87">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row>
    <row r="193" ht="15.75" customHeight="1" spans="1:87">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row>
    <row r="194" ht="15.75" customHeight="1" spans="1:87">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row>
    <row r="195" ht="15.75" customHeight="1" spans="1:87">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row>
    <row r="196" ht="15.75" customHeight="1" spans="1:87">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row>
    <row r="197" ht="15.75" customHeight="1" spans="1:8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row>
    <row r="198" ht="15.75" customHeight="1" spans="1:87">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row>
    <row r="199" ht="15.75" customHeight="1" spans="1:87">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row>
    <row r="200" ht="15.75" customHeight="1" spans="1:87">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row>
    <row r="201" ht="15.75" customHeight="1" spans="1:87">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row>
    <row r="202" ht="15.75" customHeight="1" spans="1:87">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row>
    <row r="203" ht="15.75" customHeight="1" spans="1:87">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row>
    <row r="204" ht="15.75" customHeight="1" spans="1:87">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row>
    <row r="205" ht="15.75" customHeight="1" spans="1:87">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row>
    <row r="206" ht="15.75" customHeight="1" spans="1:87">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row>
    <row r="207" ht="15.75" customHeight="1" spans="1:8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row>
    <row r="208" ht="15.75" customHeight="1" spans="1:87">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row>
    <row r="209" ht="15.75" customHeight="1" spans="1:87">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row>
    <row r="210" ht="15.75" customHeight="1" spans="1:87">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row>
    <row r="211" ht="15.75" customHeight="1" spans="1:87">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row>
    <row r="212" ht="15.75" customHeight="1" spans="1:87">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row>
    <row r="213" ht="15.75" customHeight="1" spans="1:87">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row>
    <row r="214" ht="15.75" customHeight="1" spans="1:87">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row>
    <row r="215" ht="15.75" customHeight="1" spans="1:87">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row>
    <row r="216" ht="15.75" customHeight="1" spans="1:87">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row>
    <row r="217" ht="15.75" customHeight="1" spans="1:8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row>
    <row r="218" ht="15.75" customHeight="1" spans="1:87">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row>
    <row r="219" ht="15.75" customHeight="1" spans="1:87">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row>
    <row r="220" ht="15.75" customHeight="1" spans="1:87">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row>
    <row r="221" ht="15.75" customHeight="1" spans="1:87">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row>
    <row r="222" ht="15.75" customHeight="1" spans="1:87">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row>
    <row r="223" ht="15.75" customHeight="1" spans="1:87">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row>
    <row r="224" ht="15.75" customHeight="1" spans="1:87">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row>
    <row r="225" ht="15.75" customHeight="1" spans="1:87">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row>
    <row r="226" ht="15.75" customHeight="1" spans="1:87">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row>
    <row r="227" ht="15.75" customHeight="1" spans="1:8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row>
    <row r="228" ht="15.75" customHeight="1" spans="1:87">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row>
    <row r="229" ht="15.75" customHeight="1" spans="1:87">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row>
    <row r="230" ht="15.75" customHeight="1" spans="1:87">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row>
    <row r="231" ht="15.75" customHeight="1" spans="1:87">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row>
    <row r="232" ht="15.75" customHeight="1" spans="1:87">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row>
    <row r="233" ht="15.75" customHeight="1" spans="1:87">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row>
    <row r="234" ht="15.75" customHeight="1" spans="1:87">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row>
    <row r="235" ht="15.75" customHeight="1" spans="1:87">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row>
    <row r="236" ht="15.75" customHeight="1" spans="1:87">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row>
    <row r="237" ht="15.75" customHeight="1" spans="1:8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row>
    <row r="238" ht="15.75" customHeight="1" spans="1:87">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row>
    <row r="239" ht="15.75" customHeight="1" spans="1:87">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row>
    <row r="240" ht="15.75" customHeight="1" spans="1:87">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row>
    <row r="241" ht="15.75" customHeight="1" spans="1:87">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row>
    <row r="242" ht="15.75" customHeight="1" spans="1:87">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row>
    <row r="243" ht="15.75" customHeight="1" spans="1:87">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row>
    <row r="244" ht="15.75" customHeight="1" spans="1:87">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row>
    <row r="245" ht="15.75" customHeight="1" spans="1:87">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row>
    <row r="246" ht="15.75" customHeight="1" spans="1:87">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row>
    <row r="247" ht="15.75" customHeight="1" spans="1:8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row>
    <row r="248" ht="15.75" customHeight="1" spans="1:87">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row>
    <row r="249" ht="15.75" customHeight="1" spans="1:87">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row>
    <row r="250" ht="15.75" customHeight="1" spans="1:87">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row>
    <row r="251" ht="15.75" customHeight="1" spans="1:87">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row>
    <row r="252" ht="15.75" customHeight="1" spans="1:87">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row>
    <row r="253" ht="15.75" customHeight="1" spans="1:87">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row>
    <row r="254" ht="15.75" customHeight="1" spans="1:87">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row>
    <row r="255" ht="15.75" customHeight="1" spans="1:87">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row>
    <row r="256" ht="15.75" customHeight="1" spans="1:87">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row>
    <row r="257" ht="15.75" customHeight="1" spans="1:8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row>
    <row r="258" ht="15.75" customHeight="1" spans="1:87">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row>
    <row r="259" ht="15.75" customHeight="1" spans="1:87">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row>
    <row r="260" ht="15.75" customHeight="1" spans="1:87">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row>
    <row r="261" ht="15.75" customHeight="1" spans="1:87">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row>
    <row r="262" ht="15.75" customHeight="1" spans="1:87">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row>
    <row r="263" ht="15.75" customHeight="1" spans="1:87">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row>
    <row r="264" ht="15.75" customHeight="1" spans="1:87">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row>
    <row r="265" ht="15.75" customHeight="1" spans="1:87">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row>
    <row r="266" ht="15.75" customHeight="1" spans="1:87">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row>
    <row r="267" ht="15.75" customHeight="1" spans="1:8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row>
    <row r="268" ht="15.75" customHeight="1" spans="1:87">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row>
    <row r="269" ht="15.75" customHeight="1" spans="1:87">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row>
    <row r="270" ht="15.75" customHeight="1" spans="1:87">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row>
    <row r="271" ht="15.75" customHeight="1" spans="1:87">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row>
    <row r="272" ht="15.75" customHeight="1" spans="1:87">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row>
    <row r="273" ht="15.75" customHeight="1" spans="1:87">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row>
    <row r="274" ht="15.75" customHeight="1" spans="1:87">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row>
    <row r="275" ht="15.75" customHeight="1" spans="1:87">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row>
    <row r="276" ht="15.75" customHeight="1" spans="1:87">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row>
    <row r="277" ht="15.75" customHeight="1" spans="1:8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row>
    <row r="278" ht="15.75" customHeight="1" spans="1:87">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row>
    <row r="279" ht="15.75" customHeight="1" spans="1:87">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row>
    <row r="280" ht="15.75" customHeight="1" spans="1:87">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row>
    <row r="281" ht="15.75" customHeight="1" spans="1:87">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row>
    <row r="282" ht="15.75" customHeight="1" spans="1:87">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row>
    <row r="283" ht="15.75" customHeight="1" spans="1:87">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row>
    <row r="284" ht="15.75" customHeight="1" spans="1:87">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row>
    <row r="285" ht="15.75" customHeight="1" spans="1:87">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row>
    <row r="286" ht="15.75" customHeight="1" spans="1:87">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row>
    <row r="287" ht="15.75" customHeight="1" spans="1: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row>
    <row r="288" ht="15.75" customHeight="1" spans="1:87">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row>
    <row r="289" ht="15.75" customHeight="1" spans="1:87">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row>
    <row r="290" ht="15.75" customHeight="1" spans="1:87">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row>
    <row r="291" ht="15.75" customHeight="1" spans="1:87">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row>
    <row r="292" ht="15.75" customHeight="1" spans="1:87">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row>
    <row r="293" ht="15.75" customHeight="1" spans="1:87">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row>
    <row r="294" ht="15.75" customHeight="1" spans="1:87">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row>
    <row r="295" ht="15.75" customHeight="1" spans="1:87">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row>
    <row r="296" ht="15.75" customHeight="1" spans="1:87">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row>
    <row r="297" ht="15.75" customHeight="1" spans="1:8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row>
    <row r="298" ht="15.75" customHeight="1" spans="1:87">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row>
    <row r="299" ht="15.75" customHeight="1" spans="1:87">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row>
    <row r="300" ht="15.75" customHeight="1" spans="1:87">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row>
    <row r="301" ht="15.75" customHeight="1" spans="1:87">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row>
    <row r="302" ht="15.75" customHeight="1" spans="1:87">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row>
    <row r="303" ht="15.75" customHeight="1" spans="1:87">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row>
    <row r="304" ht="15.75" customHeight="1" spans="1:87">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row>
    <row r="305" ht="15.75" customHeight="1" spans="1:87">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row>
    <row r="306" ht="15.75" customHeight="1" spans="1:87">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row>
    <row r="307" ht="15.75" customHeight="1" spans="1:8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row>
    <row r="308" ht="15.75" customHeight="1" spans="1:87">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row>
    <row r="309" ht="15.75" customHeight="1" spans="1:87">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row>
    <row r="310" ht="15.75" customHeight="1" spans="1:87">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row>
    <row r="311" ht="15.75" customHeight="1" spans="1:87">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row>
    <row r="312" ht="15.75" customHeight="1" spans="1:87">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row>
    <row r="313" ht="15.75" customHeight="1" spans="1:87">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row>
    <row r="314" ht="15.75" customHeight="1" spans="1:87">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row>
    <row r="315" ht="15.75" customHeight="1" spans="1:87">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row>
    <row r="316" ht="15.75" customHeight="1" spans="1:87">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row>
    <row r="317" ht="15.75" customHeight="1" spans="1:8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row>
    <row r="318" ht="15.75" customHeight="1" spans="1:87">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row>
    <row r="319" ht="15.75" customHeight="1" spans="1:87">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row>
    <row r="320" ht="15.75" customHeight="1" spans="1:87">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row>
    <row r="321" ht="15.75" customHeight="1" spans="1:87">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row>
    <row r="322" ht="15.75" customHeight="1" spans="1:87">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row>
    <row r="323" ht="15.75" customHeight="1" spans="1:87">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row>
    <row r="324" ht="15.75" customHeight="1" spans="1:87">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row>
    <row r="325" ht="15.75" customHeight="1" spans="1:87">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row>
    <row r="326" ht="15.75" customHeight="1" spans="1:87">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row>
    <row r="327" ht="15.75" customHeight="1" spans="1:8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row>
    <row r="328" ht="15.75" customHeight="1" spans="1:87">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row>
    <row r="329" ht="15.75" customHeight="1" spans="1:87">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row>
    <row r="330" ht="15.75" customHeight="1" spans="1:87">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row>
    <row r="331" ht="15.75" customHeight="1" spans="1:87">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row>
    <row r="332" ht="15.75" customHeight="1" spans="1:87">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row>
    <row r="333" ht="15.75" customHeight="1" spans="1:87">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row>
    <row r="334" ht="15.75" customHeight="1" spans="1:87">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row>
    <row r="335" ht="15.75" customHeight="1" spans="1:87">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row>
    <row r="336" ht="15.75" customHeight="1" spans="1:87">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row>
    <row r="337" ht="15.75" customHeight="1" spans="1:8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row>
    <row r="338" ht="15.75" customHeight="1" spans="1:87">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row>
    <row r="339" ht="15.75" customHeight="1" spans="1:87">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row>
    <row r="340" ht="15.75" customHeight="1" spans="1:87">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row>
    <row r="341" ht="15.75" customHeight="1" spans="1:87">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row>
    <row r="342" ht="15.75" customHeight="1" spans="1:87">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row>
    <row r="343" ht="15.75" customHeight="1" spans="1:87">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row>
    <row r="344" ht="15.75" customHeight="1" spans="1:87">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row>
    <row r="345" ht="15.75" customHeight="1" spans="1:87">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row>
    <row r="346" ht="15.75" customHeight="1" spans="1:87">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row>
    <row r="347" ht="15.75" customHeight="1" spans="1:8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row>
    <row r="348" ht="15.75" customHeight="1" spans="1:87">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row>
    <row r="349" ht="15.75" customHeight="1" spans="1:87">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row>
    <row r="350" ht="15.75" customHeight="1" spans="1:87">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row>
    <row r="351" ht="15.75" customHeight="1" spans="1:87">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row>
    <row r="352" ht="15.75" customHeight="1" spans="1:87">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row>
    <row r="353" ht="15.75" customHeight="1" spans="1:87">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row>
    <row r="354" ht="15.75" customHeight="1" spans="1:87">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row>
    <row r="355" ht="15.75" customHeight="1" spans="1:87">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row>
    <row r="356" ht="15.75" customHeight="1" spans="1:87">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row>
    <row r="357" ht="15.75" customHeight="1" spans="1:8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row>
    <row r="358" ht="15.75" customHeight="1" spans="1:87">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row>
    <row r="359" ht="15.75" customHeight="1" spans="1:87">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row>
    <row r="360" ht="15.75" customHeight="1" spans="1:87">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row>
    <row r="361" ht="15.75" customHeight="1" spans="1:87">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row>
    <row r="362" ht="15.75" customHeight="1" spans="1:87">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row>
    <row r="363" ht="15.75" customHeight="1" spans="1:87">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row>
    <row r="364" ht="15.75" customHeight="1" spans="1:87">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row>
    <row r="365" ht="15.75" customHeight="1" spans="1:87">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row>
    <row r="366" ht="15.75" customHeight="1" spans="1:87">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row>
    <row r="367" ht="15.75" customHeight="1" spans="1:8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row>
    <row r="368" ht="15.75" customHeight="1" spans="1:87">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row>
    <row r="369" ht="15.75" customHeight="1" spans="1:87">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row>
    <row r="370" ht="15.75" customHeight="1" spans="1:87">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row>
    <row r="371" ht="15.75" customHeight="1" spans="1:87">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row>
    <row r="372" ht="15.75" customHeight="1" spans="1:87">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row>
    <row r="373" ht="15.75" customHeight="1" spans="1:87">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row>
    <row r="374" ht="15.75" customHeight="1" spans="1:87">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row>
    <row r="375" ht="15.75" customHeight="1" spans="1:87">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row>
    <row r="376" ht="15.75" customHeight="1" spans="1:87">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row>
    <row r="377" ht="15.75" customHeight="1" spans="1:8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row>
    <row r="378" ht="15.75" customHeight="1" spans="1:87">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row>
    <row r="379" ht="15.75" customHeight="1" spans="1:87">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row>
    <row r="380" ht="15.75" customHeight="1" spans="1:87">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row>
    <row r="381" ht="15.75" customHeight="1" spans="1:87">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row>
    <row r="382" ht="15.75" customHeight="1" spans="1:87">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row>
    <row r="383" ht="15.75" customHeight="1" spans="1:87">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row>
    <row r="384" ht="15.75" customHeight="1" spans="1:87">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row>
    <row r="385" ht="15.75" customHeight="1" spans="1:87">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row>
    <row r="386" ht="15.75" customHeight="1" spans="1:87">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row>
    <row r="387" ht="15.75" customHeight="1" spans="1: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row>
    <row r="388" ht="15.75" customHeight="1" spans="1:87">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row>
    <row r="389" ht="15.75" customHeight="1" spans="1:87">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row>
    <row r="390" ht="15.75" customHeight="1" spans="1:87">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row>
    <row r="391" ht="15.75" customHeight="1" spans="1:87">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row>
    <row r="392" ht="15.75" customHeight="1" spans="1:87">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row>
    <row r="393" ht="15.75" customHeight="1" spans="1:87">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row>
    <row r="394" ht="15.75" customHeight="1" spans="1:87">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row>
    <row r="395" ht="15.75" customHeight="1" spans="1:87">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row>
    <row r="396" ht="15.75" customHeight="1" spans="1:87">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row>
    <row r="397" ht="15.75" customHeight="1" spans="1:8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row>
    <row r="398" ht="15.75" customHeight="1" spans="1:87">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row>
    <row r="399" ht="15.75" customHeight="1" spans="1:87">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row>
    <row r="400" ht="15.75" customHeight="1" spans="1:87">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row>
    <row r="401" ht="15.75" customHeight="1" spans="1:87">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row>
    <row r="402" ht="15.75" customHeight="1" spans="1:87">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row>
    <row r="403" ht="15.75" customHeight="1" spans="1:87">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row>
    <row r="404" ht="15.75" customHeight="1" spans="1:87">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row>
    <row r="405" ht="15.75" customHeight="1" spans="1:87">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row>
    <row r="406" ht="15.75" customHeight="1" spans="1:87">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row>
    <row r="407" ht="15.75" customHeight="1" spans="1:8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row>
    <row r="408" ht="15.75" customHeight="1" spans="1:87">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row>
    <row r="409" ht="15.75" customHeight="1" spans="1:87">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row>
    <row r="410" ht="15.75" customHeight="1" spans="1:87">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row>
    <row r="411" ht="15.75" customHeight="1" spans="1:87">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row>
    <row r="412" ht="15.75" customHeight="1" spans="1:87">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row>
    <row r="413" ht="15.75" customHeight="1" spans="1:87">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row>
    <row r="414" ht="15.75" customHeight="1" spans="1:87">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row>
    <row r="415" ht="15.75" customHeight="1" spans="1:87">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row>
    <row r="416" ht="15.75" customHeight="1" spans="1:87">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row>
    <row r="417" ht="15.75" customHeight="1" spans="1:8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row>
    <row r="418" ht="15.75" customHeight="1" spans="1:87">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row>
    <row r="419" ht="15.75" customHeight="1" spans="1:87">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row>
    <row r="420" ht="15.75" customHeight="1" spans="1:87">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row>
    <row r="421" ht="15.75" customHeight="1" spans="1:87">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row>
    <row r="422" ht="15.75" customHeight="1" spans="1:87">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row>
    <row r="423" ht="15.75" customHeight="1" spans="1:87">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row>
    <row r="424" ht="15.75" customHeight="1" spans="1:87">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row>
    <row r="425" ht="15.75" customHeight="1" spans="1:87">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row>
    <row r="426" ht="15.75" customHeight="1" spans="1:87">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row>
    <row r="427" ht="15.75" customHeight="1" spans="1:8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row>
    <row r="428" ht="15.75" customHeight="1" spans="1:87">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row>
    <row r="429" ht="15.75" customHeight="1" spans="1:87">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row>
    <row r="430" ht="15.75" customHeight="1" spans="1:87">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row>
    <row r="431" ht="15.75" customHeight="1" spans="1:87">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row>
    <row r="432" ht="15.75" customHeight="1" spans="1:87">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row>
    <row r="433" ht="15.75" customHeight="1" spans="1:87">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row>
    <row r="434" ht="15.75" customHeight="1" spans="1:87">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row>
    <row r="435" ht="15.75" customHeight="1" spans="1:87">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row>
    <row r="436" ht="15.75" customHeight="1" spans="1:87">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row>
    <row r="437" ht="15.75" customHeight="1" spans="1:8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row>
    <row r="438" ht="15.75" customHeight="1" spans="1:87">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row>
    <row r="439" ht="15.75" customHeight="1" spans="1:87">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row>
    <row r="440" ht="15.75" customHeight="1" spans="1:87">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row>
    <row r="441" ht="15.75" customHeight="1" spans="1:87">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row>
    <row r="442" ht="15.75" customHeight="1" spans="1:87">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row>
    <row r="443" ht="15.75" customHeight="1" spans="1:87">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row>
    <row r="444" ht="15.75" customHeight="1" spans="1:87">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row>
    <row r="445" ht="15.75" customHeight="1" spans="1:87">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row>
    <row r="446" ht="15.75" customHeight="1" spans="1:87">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row>
    <row r="447" ht="15.75" customHeight="1" spans="1:8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row>
    <row r="448" ht="15.75" customHeight="1" spans="1:87">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row>
    <row r="449" ht="15.75" customHeight="1" spans="1:87">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row>
    <row r="450" ht="15.75" customHeight="1" spans="1:87">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row>
    <row r="451" ht="15.75" customHeight="1" spans="1:87">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row>
    <row r="452" ht="15.75" customHeight="1" spans="1:87">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row>
    <row r="453" ht="15.75" customHeight="1" spans="1:87">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row>
    <row r="454" ht="15.75" customHeight="1" spans="1:87">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row>
    <row r="455" ht="15.75" customHeight="1" spans="1:87">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row>
    <row r="456" ht="15.75" customHeight="1" spans="1:87">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row>
    <row r="457" ht="15.75" customHeight="1" spans="1:8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row>
    <row r="458" ht="15.75" customHeight="1" spans="1:87">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row>
    <row r="459" ht="15.75" customHeight="1" spans="1:87">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row>
    <row r="460" ht="15.75" customHeight="1" spans="1:87">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row>
    <row r="461" ht="15.75" customHeight="1" spans="1:87">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row>
    <row r="462" ht="15.75" customHeight="1" spans="1:87">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row>
    <row r="463" ht="15.75" customHeight="1" spans="1:87">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row>
    <row r="464" ht="15.75" customHeight="1" spans="1:87">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row>
    <row r="465" ht="15.75" customHeight="1" spans="1:87">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row>
    <row r="466" ht="15.75" customHeight="1" spans="1:87">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row>
    <row r="467" ht="15.75" customHeight="1" spans="1:8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row>
    <row r="468" ht="15.75" customHeight="1" spans="1:87">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row>
    <row r="469" ht="15.75" customHeight="1" spans="1:87">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row>
    <row r="470" ht="15.75" customHeight="1" spans="1:87">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row>
    <row r="471" ht="15.75" customHeight="1" spans="1:87">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row>
    <row r="472" ht="15.75" customHeight="1" spans="1:87">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row>
    <row r="473" ht="15.75" customHeight="1" spans="1:87">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row>
    <row r="474" ht="15.75" customHeight="1" spans="1:87">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row>
    <row r="475" ht="15.75" customHeight="1" spans="1:87">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row>
    <row r="476" ht="15.75" customHeight="1" spans="1:87">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row>
    <row r="477" ht="15.75" customHeight="1" spans="1:8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row>
    <row r="478" ht="15.75" customHeight="1" spans="1:87">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row>
    <row r="479" ht="15.75" customHeight="1" spans="1:87">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row>
    <row r="480" ht="15.75" customHeight="1" spans="1:87">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row>
    <row r="481" ht="15.75" customHeight="1" spans="1:87">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row>
    <row r="482" ht="15.75" customHeight="1" spans="1:87">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row>
    <row r="483" ht="15.75" customHeight="1" spans="1:87">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row>
    <row r="484" ht="15.75" customHeight="1" spans="1:87">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row>
    <row r="485" ht="15.75" customHeight="1" spans="1:87">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row>
    <row r="486" ht="15.75" customHeight="1" spans="1:87">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row>
    <row r="487" ht="15.75" customHeight="1" spans="1: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row>
    <row r="488" ht="15.75" customHeight="1" spans="1:87">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row>
    <row r="489" ht="15.75" customHeight="1" spans="1:87">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row>
    <row r="490" ht="15.75" customHeight="1" spans="1:87">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row>
    <row r="491" ht="15.75" customHeight="1" spans="1:87">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row>
    <row r="492" ht="15.75" customHeight="1" spans="1:87">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row>
    <row r="493" ht="15.75" customHeight="1" spans="1:87">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row>
    <row r="494" ht="15.75" customHeight="1" spans="1:87">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row>
    <row r="495" ht="15.75" customHeight="1" spans="1:87">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row>
    <row r="496" ht="15.75" customHeight="1" spans="1:87">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row>
    <row r="497" ht="15.75" customHeight="1" spans="1:8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row>
    <row r="498" ht="15.75" customHeight="1" spans="1:87">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row>
    <row r="499" ht="15.75" customHeight="1" spans="1:87">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row>
    <row r="500" ht="15.75" customHeight="1" spans="1:87">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row>
    <row r="501" ht="15.75" customHeight="1" spans="1:87">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row>
    <row r="502" ht="15.75" customHeight="1" spans="1:87">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row>
    <row r="503" ht="15.75" customHeight="1" spans="1:87">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row>
    <row r="504" ht="15.75" customHeight="1" spans="1:87">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row>
    <row r="505" ht="15.75" customHeight="1" spans="1:87">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row>
    <row r="506" ht="15.75" customHeight="1" spans="1:87">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row>
    <row r="507" ht="15.75" customHeight="1" spans="1:8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row>
    <row r="508" ht="15.75" customHeight="1" spans="1:87">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row>
    <row r="509" ht="15.75" customHeight="1" spans="1:87">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row>
    <row r="510" ht="15.75" customHeight="1" spans="1:87">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row>
    <row r="511" ht="15.75" customHeight="1" spans="1:87">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row>
    <row r="512" ht="15.75" customHeight="1" spans="1:87">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row>
    <row r="513" ht="15.75" customHeight="1" spans="1:87">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row>
    <row r="514" ht="15.75" customHeight="1" spans="1:87">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row>
    <row r="515" ht="15.75" customHeight="1" spans="1:87">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row>
    <row r="516" ht="15.75" customHeight="1" spans="1:87">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row>
    <row r="517" ht="15.75" customHeight="1" spans="1:8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row>
    <row r="518" ht="15.75" customHeight="1" spans="1:87">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row>
    <row r="519" ht="15.75" customHeight="1" spans="1:87">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row>
    <row r="520" ht="15.75" customHeight="1" spans="1:87">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row>
    <row r="521" ht="15.75" customHeight="1" spans="1:87">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row>
    <row r="522" ht="15.75" customHeight="1" spans="1:87">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row>
    <row r="523" ht="15.75" customHeight="1" spans="1:87">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row>
    <row r="524" ht="15.75" customHeight="1" spans="1:87">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row>
    <row r="525" ht="15.75" customHeight="1" spans="1:87">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row>
    <row r="526" ht="15.75" customHeight="1" spans="1:87">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row>
    <row r="527" ht="15.75" customHeight="1" spans="1:8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row>
    <row r="528" ht="15.75" customHeight="1" spans="1:87">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row>
    <row r="529" ht="15.75" customHeight="1" spans="1:87">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row>
    <row r="530" ht="15.75" customHeight="1" spans="1:87">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row>
    <row r="531" ht="15.75" customHeight="1" spans="1:87">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row>
    <row r="532" ht="15.75" customHeight="1" spans="1:87">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row>
    <row r="533" ht="15.75" customHeight="1" spans="1:87">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row>
    <row r="534" ht="15.75" customHeight="1" spans="1:87">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row>
    <row r="535" ht="15.75" customHeight="1" spans="1:87">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row>
    <row r="536" ht="15.75" customHeight="1" spans="1:87">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row>
    <row r="537" ht="15.75" customHeight="1" spans="1:8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row>
    <row r="538" ht="15.75" customHeight="1" spans="1:87">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row>
    <row r="539" ht="15.75" customHeight="1" spans="1:87">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row>
    <row r="540" ht="15.75" customHeight="1" spans="1:87">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row>
    <row r="541" ht="15.75" customHeight="1" spans="1:87">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row>
    <row r="542" ht="15.75" customHeight="1" spans="1:87">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row>
    <row r="543" ht="15.75" customHeight="1" spans="1:87">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row>
    <row r="544" ht="15.75" customHeight="1" spans="1:87">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row>
    <row r="545" ht="15.75" customHeight="1" spans="1:87">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row>
    <row r="546" ht="15.75" customHeight="1" spans="1:87">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row>
    <row r="547" ht="15.75" customHeight="1" spans="1:8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row>
    <row r="548" ht="15.75" customHeight="1" spans="1:87">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row>
    <row r="549" ht="15.75" customHeight="1" spans="1:87">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row>
    <row r="550" ht="15.75" customHeight="1" spans="1:87">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row>
    <row r="551" ht="15.75" customHeight="1" spans="1:87">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row>
    <row r="552" ht="15.75" customHeight="1" spans="1:87">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row>
    <row r="553" ht="15.75" customHeight="1" spans="1:87">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row>
    <row r="554" ht="15.75" customHeight="1" spans="1:87">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row>
    <row r="555" ht="15.75" customHeight="1" spans="1:87">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row>
    <row r="556" ht="15.75" customHeight="1" spans="1:87">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row>
    <row r="557" ht="15.75" customHeight="1" spans="1:8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row>
    <row r="558" ht="15.75" customHeight="1" spans="1:87">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row>
    <row r="559" ht="15.75" customHeight="1" spans="1:87">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row>
    <row r="560" ht="15.75" customHeight="1" spans="1:87">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row>
    <row r="561" ht="15.75" customHeight="1" spans="1:87">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row>
    <row r="562" ht="15.75" customHeight="1" spans="1:87">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row>
    <row r="563" ht="15.75" customHeight="1" spans="1:87">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row>
    <row r="564" ht="15.75" customHeight="1" spans="1:87">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row>
    <row r="565" ht="15.75" customHeight="1" spans="1:87">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row>
    <row r="566" ht="15.75" customHeight="1" spans="1:87">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row>
    <row r="567" ht="15.75" customHeight="1" spans="1:8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row>
    <row r="568" ht="15.75" customHeight="1" spans="1:87">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row>
    <row r="569" ht="15.75" customHeight="1" spans="1:87">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row>
    <row r="570" ht="15.75" customHeight="1" spans="1:87">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row>
    <row r="571" ht="15.75" customHeight="1" spans="1:87">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row>
    <row r="572" ht="15.75" customHeight="1" spans="1:87">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row>
    <row r="573" ht="15.75" customHeight="1" spans="1:87">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row>
    <row r="574" ht="15.75" customHeight="1" spans="1:87">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row>
    <row r="575" ht="15.75" customHeight="1" spans="1:87">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row>
    <row r="576" ht="15.75" customHeight="1" spans="1:87">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row>
    <row r="577" ht="15.75" customHeight="1" spans="1:8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row>
    <row r="578" ht="15.75" customHeight="1" spans="1:87">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row>
    <row r="579" ht="15.75" customHeight="1" spans="1:87">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row>
    <row r="580" ht="15.75" customHeight="1" spans="1:87">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row>
    <row r="581" ht="15.75" customHeight="1" spans="1:87">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row>
    <row r="582" ht="15.75" customHeight="1" spans="1:87">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row>
    <row r="583" ht="15.75" customHeight="1" spans="1:87">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row>
    <row r="584" ht="15.75" customHeight="1" spans="1:87">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row>
    <row r="585" ht="15.75" customHeight="1" spans="1:87">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row>
    <row r="586" ht="15.75" customHeight="1" spans="1:87">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row>
    <row r="587" ht="15.75" customHeight="1" spans="1: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row>
    <row r="588" ht="15.75" customHeight="1" spans="1:87">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row>
    <row r="589" ht="15.75" customHeight="1" spans="1:87">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row>
    <row r="590" ht="15.75" customHeight="1" spans="1:87">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row>
    <row r="591" ht="15.75" customHeight="1" spans="1:87">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row>
    <row r="592" ht="15.75" customHeight="1" spans="1:87">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row>
    <row r="593" ht="15.75" customHeight="1" spans="1:87">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row>
    <row r="594" ht="15.75" customHeight="1" spans="1:87">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row>
    <row r="595" ht="15.75" customHeight="1" spans="1:87">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row>
    <row r="596" ht="15.75" customHeight="1" spans="1:87">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row>
    <row r="597" ht="15.75" customHeight="1" spans="1:8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row>
    <row r="598" ht="15.75" customHeight="1" spans="1:87">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row>
    <row r="599" ht="15.75" customHeight="1" spans="1:87">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row>
    <row r="600" ht="15.75" customHeight="1" spans="1:87">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row>
    <row r="601" ht="15.75" customHeight="1" spans="1:87">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row>
    <row r="602" ht="15.75" customHeight="1" spans="1:87">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row>
    <row r="603" ht="15.75" customHeight="1" spans="1:87">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row>
    <row r="604" ht="15.75" customHeight="1" spans="1:87">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row>
    <row r="605" ht="15.75" customHeight="1" spans="1:87">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row>
    <row r="606" ht="15.75" customHeight="1" spans="1:87">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row>
    <row r="607" ht="15.75" customHeight="1" spans="1:8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row>
    <row r="608" ht="15.75" customHeight="1" spans="1:87">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row>
    <row r="609" ht="15.75" customHeight="1" spans="1:87">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row>
    <row r="610" ht="15.75" customHeight="1" spans="1:87">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row>
    <row r="611" ht="15.75" customHeight="1" spans="1:87">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row>
    <row r="612" ht="15.75" customHeight="1" spans="1:87">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row>
    <row r="613" ht="15.75" customHeight="1" spans="1:87">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row>
    <row r="614" ht="15.75" customHeight="1" spans="1:87">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row>
    <row r="615" ht="15.75" customHeight="1" spans="1:87">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row>
    <row r="616" ht="15.75" customHeight="1" spans="1:87">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row>
    <row r="617" ht="15.75" customHeight="1" spans="1:8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row>
    <row r="618" ht="15.75" customHeight="1" spans="1:87">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row>
    <row r="619" ht="15.75" customHeight="1" spans="1:87">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row>
    <row r="620" ht="15.75" customHeight="1" spans="1:87">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row>
    <row r="621" ht="15.75" customHeight="1" spans="1:87">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row>
    <row r="622" ht="15.75" customHeight="1" spans="1:87">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row>
    <row r="623" ht="15.75" customHeight="1" spans="1:87">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row>
    <row r="624" ht="15.75" customHeight="1" spans="1:87">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row>
    <row r="625" ht="15.75" customHeight="1" spans="1:87">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row>
    <row r="626" ht="15.75" customHeight="1" spans="1:87">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row>
    <row r="627" ht="15.75" customHeight="1" spans="1:8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row>
    <row r="628" ht="15.75" customHeight="1" spans="1:87">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row>
    <row r="629" ht="15.75" customHeight="1" spans="1:87">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row>
    <row r="630" ht="15.75" customHeight="1" spans="1:87">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row>
    <row r="631" ht="15.75" customHeight="1" spans="1:87">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row>
    <row r="632" ht="15.75" customHeight="1" spans="1:87">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row>
    <row r="633" ht="15.75" customHeight="1" spans="1:87">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row>
    <row r="634" ht="15.75" customHeight="1" spans="1:87">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row>
    <row r="635" ht="15.75" customHeight="1" spans="1:87">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row>
    <row r="636" ht="15.75" customHeight="1" spans="1:87">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row>
    <row r="637" ht="15.75" customHeight="1" spans="1:8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row>
    <row r="638" ht="15.75" customHeight="1" spans="1:87">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row>
    <row r="639" ht="15.75" customHeight="1" spans="1:87">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row>
    <row r="640" ht="15.75" customHeight="1" spans="1:87">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row>
    <row r="641" ht="15.75" customHeight="1" spans="1:87">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row>
    <row r="642" ht="15.75" customHeight="1" spans="1:87">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row>
    <row r="643" ht="15.75" customHeight="1" spans="1:87">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row>
    <row r="644" ht="15.75" customHeight="1" spans="1:87">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row>
    <row r="645" ht="15.75" customHeight="1" spans="1:87">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row>
    <row r="646" ht="15.75" customHeight="1" spans="1:87">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row>
    <row r="647" ht="15.75" customHeight="1" spans="1:8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row>
    <row r="648" ht="15.75" customHeight="1" spans="1:87">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row>
    <row r="649" ht="15.75" customHeight="1" spans="1:87">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row>
    <row r="650" ht="15.75" customHeight="1" spans="1:87">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row>
    <row r="651" ht="15.75" customHeight="1" spans="1:87">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row>
    <row r="652" ht="15.75" customHeight="1" spans="1:87">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row>
    <row r="653" ht="15.75" customHeight="1" spans="1:87">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row>
    <row r="654" ht="15.75" customHeight="1" spans="1:87">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row>
    <row r="655" ht="15.75" customHeight="1" spans="1:87">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row>
    <row r="656" ht="15.75" customHeight="1" spans="1:87">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row>
    <row r="657" ht="15.75" customHeight="1" spans="1:8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row>
    <row r="658" ht="15.75" customHeight="1" spans="1:87">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row>
    <row r="659" ht="15.75" customHeight="1" spans="1:87">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row>
    <row r="660" ht="15.75" customHeight="1" spans="1:87">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row>
    <row r="661" ht="15.75" customHeight="1" spans="1:87">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row>
    <row r="662" ht="15.75" customHeight="1" spans="1:87">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row>
    <row r="663" ht="15.75" customHeight="1" spans="1:87">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row>
    <row r="664" ht="15.75" customHeight="1" spans="1:87">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row>
    <row r="665" ht="15.75" customHeight="1" spans="1:87">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row>
    <row r="666" ht="15.75" customHeight="1" spans="1:87">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row>
    <row r="667" ht="15.75" customHeight="1" spans="1:8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row>
    <row r="668" ht="15.75" customHeight="1" spans="1:87">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row>
    <row r="669" ht="15.75" customHeight="1" spans="1:87">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row>
    <row r="670" ht="15.75" customHeight="1" spans="1:87">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row>
    <row r="671" ht="15.75" customHeight="1" spans="1:87">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row>
    <row r="672" ht="15.75" customHeight="1" spans="1:87">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row>
    <row r="673" ht="15.75" customHeight="1" spans="1:87">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row>
    <row r="674" ht="15.75" customHeight="1" spans="1:87">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row>
    <row r="675" ht="15.75" customHeight="1" spans="1:87">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row>
    <row r="676" ht="15.75" customHeight="1" spans="1:87">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row>
    <row r="677" ht="15.75" customHeight="1" spans="1:8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row>
    <row r="678" ht="15.75" customHeight="1" spans="1:87">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row>
    <row r="679" ht="15.75" customHeight="1" spans="1:87">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row>
    <row r="680" ht="15.75" customHeight="1" spans="1:87">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row>
    <row r="681" ht="15.75" customHeight="1" spans="1:87">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row>
    <row r="682" ht="15.75" customHeight="1" spans="1:87">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row>
    <row r="683" ht="15.75" customHeight="1" spans="1:87">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row>
    <row r="684" ht="15.75" customHeight="1" spans="1:87">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row>
    <row r="685" ht="15.75" customHeight="1" spans="1:87">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row>
    <row r="686" ht="15.75" customHeight="1" spans="1:87">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row>
    <row r="687" ht="15.75" customHeight="1" spans="1: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row>
    <row r="688" ht="15.75" customHeight="1" spans="1:87">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row>
    <row r="689" ht="15.75" customHeight="1" spans="1:87">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row>
    <row r="690" ht="15.75" customHeight="1" spans="1:87">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row>
    <row r="691" ht="15.75" customHeight="1" spans="1:87">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row>
    <row r="692" ht="15.75" customHeight="1" spans="1:87">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row>
    <row r="693" ht="15.75" customHeight="1" spans="1:87">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row>
    <row r="694" ht="15.75" customHeight="1" spans="1:87">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row>
    <row r="695" ht="15.75" customHeight="1" spans="1:87">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row>
    <row r="696" ht="15.75" customHeight="1" spans="1:87">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row>
    <row r="697" ht="15.75" customHeight="1" spans="1:8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row>
    <row r="698" ht="15.75" customHeight="1" spans="1:87">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row>
    <row r="699" ht="15.75" customHeight="1" spans="1:87">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row>
    <row r="700" ht="15.75" customHeight="1" spans="1:87">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row>
    <row r="701" ht="15.75" customHeight="1" spans="1:87">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row>
    <row r="702" ht="15.75" customHeight="1" spans="1:87">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row>
    <row r="703" ht="15.75" customHeight="1" spans="1:87">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row>
    <row r="704" ht="15.75" customHeight="1" spans="1:87">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row>
    <row r="705" ht="15.75" customHeight="1" spans="1:87">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row>
    <row r="706" ht="15.75" customHeight="1" spans="1:87">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row>
    <row r="707" ht="15.75" customHeight="1" spans="1:8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row>
    <row r="708" ht="15.75" customHeight="1" spans="1:87">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row>
    <row r="709" ht="15.75" customHeight="1" spans="1:87">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row>
    <row r="710" ht="15.75" customHeight="1" spans="1:87">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row>
    <row r="711" ht="15.75" customHeight="1" spans="1:87">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row>
    <row r="712" ht="15.75" customHeight="1" spans="1:87">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row>
    <row r="713" ht="15.75" customHeight="1" spans="1:87">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row>
    <row r="714" ht="15.75" customHeight="1" spans="1:87">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row>
    <row r="715" ht="15.75" customHeight="1" spans="1:87">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row>
    <row r="716" ht="15.75" customHeight="1" spans="1:87">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row>
    <row r="717" ht="15.75" customHeight="1" spans="1:8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row>
    <row r="718" ht="15.75" customHeight="1" spans="1:87">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row>
    <row r="719" ht="15.75" customHeight="1" spans="1:87">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row>
    <row r="720" ht="15.75" customHeight="1" spans="1:87">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row>
    <row r="721" ht="15.75" customHeight="1" spans="1:87">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row>
    <row r="722" ht="15.75" customHeight="1" spans="1:87">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row>
    <row r="723" ht="15.75" customHeight="1" spans="1:87">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row>
    <row r="724" ht="15.75" customHeight="1" spans="1:87">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row>
    <row r="725" ht="15.75" customHeight="1" spans="1:87">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row>
    <row r="726" ht="15.75" customHeight="1" spans="1:87">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row>
    <row r="727" ht="15.75" customHeight="1" spans="1:8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row>
    <row r="728" ht="15.75" customHeight="1" spans="1:87">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row>
    <row r="729" ht="15.75" customHeight="1" spans="1:87">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row>
    <row r="730" ht="15.75" customHeight="1" spans="1:87">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row>
    <row r="731" ht="15.75" customHeight="1" spans="1:87">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row>
    <row r="732" ht="15.75" customHeight="1" spans="1:87">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row>
    <row r="733" ht="15.75" customHeight="1" spans="1:87">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row>
    <row r="734" ht="15.75" customHeight="1" spans="1:87">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row>
    <row r="735" ht="15.75" customHeight="1" spans="1:87">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row>
    <row r="736" ht="15.75" customHeight="1" spans="1:87">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row>
    <row r="737" ht="15.75" customHeight="1" spans="1:8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row>
    <row r="738" ht="15.75" customHeight="1" spans="1:87">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row>
    <row r="739" ht="15.75" customHeight="1" spans="1:87">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row>
    <row r="740" ht="15.75" customHeight="1" spans="1:87">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row>
    <row r="741" ht="15.75" customHeight="1" spans="1:87">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row>
    <row r="742" ht="15.75" customHeight="1" spans="1:87">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row>
    <row r="743" ht="15.75" customHeight="1" spans="1:87">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row>
    <row r="744" ht="15.75" customHeight="1" spans="1:87">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row>
    <row r="745" ht="15.75" customHeight="1" spans="1:87">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row>
    <row r="746" ht="15.75" customHeight="1" spans="1:87">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row>
    <row r="747" ht="15.75" customHeight="1" spans="1:8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row>
    <row r="748" ht="15.75" customHeight="1" spans="1:87">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row>
    <row r="749" ht="15.75" customHeight="1" spans="1:87">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row>
    <row r="750" ht="15.75" customHeight="1" spans="1:87">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row>
    <row r="751" ht="15.75" customHeight="1" spans="1:87">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row>
    <row r="752" ht="15.75" customHeight="1" spans="1:87">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row>
    <row r="753" ht="15.75" customHeight="1" spans="1:87">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row>
    <row r="754" ht="15.75" customHeight="1" spans="1:87">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row>
    <row r="755" ht="15.75" customHeight="1" spans="1:87">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row>
    <row r="756" ht="15.75" customHeight="1" spans="1:87">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row>
    <row r="757" ht="15.75" customHeight="1" spans="1:8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row>
    <row r="758" ht="15.75" customHeight="1" spans="1:87">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row>
    <row r="759" ht="15.75" customHeight="1" spans="1:87">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row>
    <row r="760" ht="15.75" customHeight="1" spans="1:87">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row>
    <row r="761" ht="15.75" customHeight="1" spans="1:87">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row>
    <row r="762" ht="15.75" customHeight="1" spans="1:87">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row>
    <row r="763" ht="15.75" customHeight="1" spans="1:87">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row>
    <row r="764" ht="15.75" customHeight="1" spans="1:87">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row>
    <row r="765" ht="15.75" customHeight="1" spans="1:87">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row>
    <row r="766" ht="15.75" customHeight="1" spans="1:87">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row>
    <row r="767" ht="15.75" customHeight="1" spans="1:8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row>
    <row r="768" ht="15.75" customHeight="1" spans="1:87">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row>
    <row r="769" ht="15.75" customHeight="1" spans="1:87">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row>
    <row r="770" ht="15.75" customHeight="1" spans="1:87">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row>
    <row r="771" ht="15.75" customHeight="1" spans="1:87">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row>
    <row r="772" ht="15.75" customHeight="1" spans="1:87">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row>
    <row r="773" ht="15.75" customHeight="1" spans="1:87">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row>
    <row r="774" ht="15.75" customHeight="1" spans="1:87">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row>
    <row r="775" ht="15.75" customHeight="1" spans="1:87">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row>
    <row r="776" ht="15.75" customHeight="1" spans="1:87">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row>
    <row r="777" ht="15.75" customHeight="1" spans="1:8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row>
    <row r="778" ht="15.75" customHeight="1" spans="1:87">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row>
    <row r="779" ht="15.75" customHeight="1" spans="1:87">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row>
    <row r="780" ht="15.75" customHeight="1" spans="1:87">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row>
    <row r="781" ht="15.75" customHeight="1" spans="1:87">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row>
    <row r="782" ht="15.75" customHeight="1" spans="1:87">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row>
    <row r="783" ht="15.75" customHeight="1" spans="1:87">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row>
    <row r="784" ht="15.75" customHeight="1" spans="1:87">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row>
    <row r="785" ht="15.75" customHeight="1" spans="1:87">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row>
    <row r="786" ht="15.75" customHeight="1" spans="1:87">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row>
    <row r="787" ht="15.75" customHeight="1" spans="1: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row>
    <row r="788" ht="15.75" customHeight="1" spans="1:87">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row>
    <row r="789" ht="15.75" customHeight="1" spans="1:87">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row>
    <row r="790" ht="15.75" customHeight="1" spans="1:87">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row>
    <row r="791" ht="15.75" customHeight="1" spans="1:87">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row>
    <row r="792" ht="15.75" customHeight="1" spans="1:87">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row>
    <row r="793" ht="15.75" customHeight="1" spans="1:87">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row>
    <row r="794" ht="15.75" customHeight="1" spans="1:87">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row>
    <row r="795" ht="15.75" customHeight="1" spans="1:87">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row>
    <row r="796" ht="15.75" customHeight="1" spans="1:87">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row>
    <row r="797" ht="15.75" customHeight="1" spans="1:8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row>
    <row r="798" ht="15.75" customHeight="1" spans="1:87">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row>
    <row r="799" ht="15.75" customHeight="1" spans="1:87">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row>
    <row r="800" ht="15.75" customHeight="1" spans="1:87">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row>
    <row r="801" ht="15.75" customHeight="1" spans="1:87">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row>
    <row r="802" ht="15.75" customHeight="1" spans="1:87">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row>
    <row r="803" ht="15.75" customHeight="1" spans="1:87">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row>
    <row r="804" ht="15.75" customHeight="1" spans="1:87">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row>
    <row r="805" ht="15.75" customHeight="1" spans="1:87">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row>
    <row r="806" ht="15.75" customHeight="1" spans="1:87">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row>
    <row r="807" ht="15.75" customHeight="1" spans="1:8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row>
    <row r="808" ht="15.75" customHeight="1" spans="1:87">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row>
    <row r="809" ht="15.75" customHeight="1" spans="1:87">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row>
    <row r="810" ht="15.75" customHeight="1" spans="1:87">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row>
    <row r="811" ht="15.75" customHeight="1" spans="1:87">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row>
    <row r="812" ht="15.75" customHeight="1" spans="1:87">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row>
    <row r="813" ht="15.75" customHeight="1" spans="1:87">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row>
    <row r="814" ht="15.75" customHeight="1" spans="1:87">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row>
    <row r="815" ht="15.75" customHeight="1" spans="1:87">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row>
    <row r="816" ht="15.75" customHeight="1" spans="1:87">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row>
    <row r="817" ht="15.75" customHeight="1" spans="1:8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row>
    <row r="818" ht="15.75" customHeight="1" spans="1:87">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row>
    <row r="819" ht="15.75" customHeight="1" spans="1:87">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row>
    <row r="820" ht="15.75" customHeight="1" spans="1:87">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row>
    <row r="821" ht="15.75" customHeight="1" spans="1:87">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row>
    <row r="822" ht="15.75" customHeight="1" spans="1:87">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row>
    <row r="823" ht="15.75" customHeight="1" spans="1:87">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row>
    <row r="824" ht="15.75" customHeight="1" spans="1:87">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row>
    <row r="825" ht="15.75" customHeight="1" spans="1:87">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row>
    <row r="826" ht="15.75" customHeight="1" spans="1:87">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row>
    <row r="827" ht="15.75" customHeight="1" spans="1:8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row>
    <row r="828" ht="15.75" customHeight="1" spans="1:87">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row>
    <row r="829" ht="15.75" customHeight="1" spans="1:87">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row>
    <row r="830" ht="15.75" customHeight="1" spans="1:87">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row>
    <row r="831" ht="15.75" customHeight="1" spans="1:87">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row>
    <row r="832" ht="15.75" customHeight="1" spans="1:87">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row>
    <row r="833" ht="15.75" customHeight="1" spans="1:87">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row>
    <row r="834" ht="15.75" customHeight="1" spans="1:87">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row>
    <row r="835" ht="15.75" customHeight="1" spans="1:87">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row>
    <row r="836" ht="15.75" customHeight="1" spans="1:87">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row>
    <row r="837" ht="15.75" customHeight="1" spans="1:8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row>
    <row r="838" ht="15.75" customHeight="1" spans="1:87">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row>
    <row r="839" ht="15.75" customHeight="1" spans="1:87">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row>
    <row r="840" ht="15.75" customHeight="1" spans="1:87">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row>
    <row r="841" ht="15.75" customHeight="1" spans="1:87">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row>
    <row r="842" ht="15.75" customHeight="1" spans="1:87">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row>
    <row r="843" ht="15.75" customHeight="1" spans="1:87">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row>
    <row r="844" ht="15.75" customHeight="1" spans="1:87">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row>
    <row r="845" ht="15.75" customHeight="1" spans="1:87">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row>
    <row r="846" ht="15.75" customHeight="1" spans="1:87">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row>
    <row r="847" ht="15.75" customHeight="1" spans="1:8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row>
    <row r="848" ht="15.75" customHeight="1" spans="1:87">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row>
    <row r="849" ht="15.75" customHeight="1" spans="1:87">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row>
    <row r="850" ht="15.75" customHeight="1" spans="1:87">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row>
    <row r="851" ht="15.75" customHeight="1" spans="1:87">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row>
    <row r="852" ht="15.75" customHeight="1" spans="1:87">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row>
    <row r="853" ht="15.75" customHeight="1" spans="1:87">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row>
    <row r="854" ht="15.75" customHeight="1" spans="1:87">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row>
    <row r="855" ht="15.75" customHeight="1" spans="1:87">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row>
    <row r="856" ht="15.75" customHeight="1" spans="1:87">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row>
    <row r="857" ht="15.75" customHeight="1" spans="1:8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row>
    <row r="858" ht="15.75" customHeight="1" spans="1:87">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row>
    <row r="859" ht="15.75" customHeight="1" spans="1:87">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row>
    <row r="860" ht="15.75" customHeight="1" spans="1:87">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row>
    <row r="861" ht="15.75" customHeight="1" spans="1:87">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row>
    <row r="862" ht="15.75" customHeight="1" spans="1:87">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row>
    <row r="863" ht="15.75" customHeight="1" spans="1:87">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row>
    <row r="864" ht="15.75" customHeight="1" spans="1:87">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row>
    <row r="865" ht="15.75" customHeight="1" spans="1:87">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row>
    <row r="866" ht="15.75" customHeight="1" spans="1:87">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row>
    <row r="867" ht="15.75" customHeight="1" spans="1:8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row>
    <row r="868" ht="15.75" customHeight="1" spans="1:87">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row>
    <row r="869" ht="15.75" customHeight="1" spans="1:87">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row>
    <row r="870" ht="15.75" customHeight="1" spans="1:87">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row>
    <row r="871" ht="15.75" customHeight="1" spans="1:87">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row>
    <row r="872" ht="15.75" customHeight="1" spans="1:87">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row>
    <row r="873" ht="15.75" customHeight="1" spans="1:87">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row>
    <row r="874" ht="15.75" customHeight="1" spans="1:87">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row>
    <row r="875" ht="15.75" customHeight="1" spans="1:87">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row>
    <row r="876" ht="15.75" customHeight="1" spans="1:87">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row>
    <row r="877" ht="15.75" customHeight="1" spans="1:8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row>
    <row r="878" ht="15.75" customHeight="1" spans="1:87">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row>
    <row r="879" ht="15.75" customHeight="1" spans="1:87">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row>
    <row r="880" ht="15.75" customHeight="1" spans="1:87">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row>
    <row r="881" ht="15.75" customHeight="1" spans="1:87">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row>
    <row r="882" ht="15.75" customHeight="1" spans="1:87">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row>
    <row r="883" ht="15.75" customHeight="1" spans="1:87">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row>
    <row r="884" ht="15.75" customHeight="1" spans="1:87">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row>
    <row r="885" ht="15.75" customHeight="1" spans="1:87">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row>
    <row r="886" ht="15.75" customHeight="1" spans="1:87">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row>
    <row r="887" ht="15.75" customHeight="1" spans="1: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row>
    <row r="888" ht="15.75" customHeight="1" spans="1:87">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row>
    <row r="889" ht="15.75" customHeight="1" spans="1:87">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row>
    <row r="890" ht="15.75" customHeight="1" spans="1:87">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row>
    <row r="891" ht="15.75" customHeight="1" spans="1:87">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row>
    <row r="892" ht="15.75" customHeight="1" spans="1:87">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row>
    <row r="893" ht="15.75" customHeight="1" spans="1:87">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row>
    <row r="894" ht="15.75" customHeight="1" spans="1:87">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row>
    <row r="895" ht="15.75" customHeight="1" spans="1:87">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row>
    <row r="896" ht="15.75" customHeight="1" spans="1:87">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row>
    <row r="897" ht="15.75" customHeight="1" spans="1:8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row>
    <row r="898" ht="15.75" customHeight="1" spans="1:87">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row>
    <row r="899" ht="15.75" customHeight="1" spans="1:87">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row>
    <row r="900" ht="15.75" customHeight="1" spans="1:87">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row>
    <row r="901" ht="15.75" customHeight="1" spans="1:87">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row>
    <row r="902" ht="15.75" customHeight="1" spans="1:87">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row>
    <row r="903" ht="15.75" customHeight="1" spans="1:87">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row>
    <row r="904" ht="15.75" customHeight="1" spans="1:87">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row>
    <row r="905" ht="15.75" customHeight="1" spans="1:87">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row>
    <row r="906" ht="15.75" customHeight="1" spans="1:87">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row>
    <row r="907" ht="15.75" customHeight="1" spans="1:8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row>
    <row r="908" ht="15.75" customHeight="1" spans="1:87">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row>
    <row r="909" ht="15.75" customHeight="1" spans="1:87">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row>
    <row r="910" ht="15.75" customHeight="1" spans="1:87">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row>
    <row r="911" ht="15.75" customHeight="1" spans="1:87">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row>
    <row r="912" ht="15.75" customHeight="1" spans="1:87">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row>
    <row r="913" ht="15.75" customHeight="1" spans="1:87">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row>
    <row r="914" ht="15.75" customHeight="1" spans="1:87">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row>
    <row r="915" ht="15.75" customHeight="1" spans="1:87">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row>
    <row r="916" ht="15.75" customHeight="1" spans="1:87">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row>
    <row r="917" ht="15.75" customHeight="1" spans="1:8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row>
    <row r="918" ht="15.75" customHeight="1" spans="1:87">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row>
    <row r="919" ht="15.75" customHeight="1" spans="1:87">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row>
    <row r="920" ht="15.75" customHeight="1" spans="1:87">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row>
    <row r="921" ht="15.75" customHeight="1" spans="1:87">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row>
    <row r="922" ht="15.75" customHeight="1" spans="1:87">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row>
    <row r="923" ht="15.75" customHeight="1" spans="1:87">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row>
    <row r="924" ht="15.75" customHeight="1" spans="1:87">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row>
    <row r="925" ht="15.75" customHeight="1" spans="1:87">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row>
    <row r="926" ht="15.75" customHeight="1" spans="1:87">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row>
    <row r="927" ht="15.75" customHeight="1" spans="1:8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row>
    <row r="928" ht="15.75" customHeight="1" spans="1:87">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row>
    <row r="929" ht="15.75" customHeight="1" spans="1:87">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row>
    <row r="930" ht="15.75" customHeight="1" spans="1:87">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row>
    <row r="931" ht="15.75" customHeight="1" spans="1:87">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row>
    <row r="932" ht="15.75" customHeight="1" spans="1:87">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row>
    <row r="933" ht="15.75" customHeight="1" spans="1:87">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row>
    <row r="934" ht="15.75" customHeight="1" spans="1:87">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row>
    <row r="935" ht="15.75" customHeight="1" spans="1:87">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row>
    <row r="936" ht="15.75" customHeight="1" spans="1:87">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row>
    <row r="937" ht="15.75" customHeight="1" spans="1:8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row>
    <row r="938" ht="15.75" customHeight="1" spans="1:87">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row>
    <row r="939" ht="15.75" customHeight="1" spans="1:87">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row>
    <row r="940" ht="15.75" customHeight="1" spans="1:87">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row>
    <row r="941" ht="15.75" customHeight="1" spans="1:87">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row>
    <row r="942" ht="15.75" customHeight="1" spans="1:87">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row>
    <row r="943" ht="15.75" customHeight="1" spans="1:87">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row>
    <row r="944" ht="15.75" customHeight="1" spans="1:87">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row>
    <row r="945" ht="15.75" customHeight="1" spans="1:87">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row>
    <row r="946" ht="15.75" customHeight="1" spans="1:87">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row>
    <row r="947" ht="15.75" customHeight="1" spans="1:8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row>
    <row r="948" ht="15.75" customHeight="1" spans="1:87">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row>
    <row r="949" ht="15.75" customHeight="1" spans="1:87">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row>
    <row r="950" ht="15.75" customHeight="1" spans="1:87">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row>
    <row r="951" ht="15.75" customHeight="1" spans="1:87">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row>
    <row r="952" ht="15.75" customHeight="1" spans="1:87">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row>
    <row r="953" ht="15.75" customHeight="1" spans="1:87">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row>
    <row r="954" ht="15.75" customHeight="1" spans="1:87">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row>
    <row r="955" ht="15.75" customHeight="1" spans="1:87">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row>
    <row r="956" ht="15.75" customHeight="1" spans="1:87">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row>
    <row r="957" ht="15.75" customHeight="1" spans="1:8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row>
    <row r="958" ht="15.75" customHeight="1" spans="1:87">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row>
    <row r="959" ht="15.75" customHeight="1" spans="1:87">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row>
    <row r="960" ht="15.75" customHeight="1" spans="1:87">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row>
    <row r="961" ht="15.75" customHeight="1" spans="1:87">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row>
    <row r="962" ht="15.75" customHeight="1" spans="1:87">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row>
    <row r="963" ht="15.75" customHeight="1" spans="1:87">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row>
    <row r="964" ht="15.75" customHeight="1" spans="1:87">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row>
    <row r="965" ht="15.75" customHeight="1" spans="1:87">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row>
    <row r="966" ht="15.75" customHeight="1" spans="1:87">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row>
    <row r="967" ht="15.75" customHeight="1" spans="1:8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row>
    <row r="968" ht="15.75" customHeight="1" spans="1:87">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row>
    <row r="969" ht="15.75" customHeight="1" spans="1:87">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row>
    <row r="970" ht="15.75" customHeight="1" spans="1:87">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row>
    <row r="971" ht="15.75" customHeight="1" spans="1:87">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row>
    <row r="972" ht="15.75" customHeight="1" spans="1:87">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row>
    <row r="973" ht="15.75" customHeight="1" spans="1:87">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row>
    <row r="974" ht="15.75" customHeight="1" spans="1:87">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row>
    <row r="975" ht="15.75" customHeight="1" spans="1:87">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row>
    <row r="976" ht="15.75" customHeight="1" spans="1:87">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row>
    <row r="977" ht="15.75" customHeight="1" spans="1:8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row>
    <row r="978" ht="15.75" customHeight="1" spans="1:87">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row>
    <row r="979" ht="15.75" customHeight="1" spans="1:87">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row>
    <row r="980" ht="15.75" customHeight="1" spans="1:87">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row>
    <row r="981" ht="15.75" customHeight="1" spans="1:87">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row>
    <row r="982" ht="15.75" customHeight="1" spans="1:87">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row>
    <row r="983" ht="15.75" customHeight="1" spans="1:87">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row>
    <row r="984" ht="15.75" customHeight="1" spans="1:87">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row>
    <row r="985" ht="15.75" customHeight="1" spans="1:87">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row>
    <row r="986" ht="15.75" customHeight="1" spans="1:87">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row>
    <row r="987" ht="15.75" customHeight="1" spans="1: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row>
    <row r="988" ht="15.75" customHeight="1" spans="1:87">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row>
    <row r="989" ht="15.75" customHeight="1" spans="1:87">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row>
    <row r="990" ht="15.75" customHeight="1" spans="1:87">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row>
    <row r="991" ht="15.75" customHeight="1" spans="1:87">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row>
    <row r="992" ht="15.75" customHeight="1" spans="1:87">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row>
    <row r="993" ht="15.75" customHeight="1" spans="1:87">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row>
    <row r="994" ht="15.75" customHeight="1" spans="1:87">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row>
    <row r="995" ht="15.75" customHeight="1" spans="1:87">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row>
    <row r="996" ht="15.75" customHeight="1" spans="1:87">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row>
    <row r="997" ht="15.75" customHeight="1" spans="1:8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row>
    <row r="998" ht="15.75" customHeight="1" spans="1:87">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row>
    <row r="999" ht="15.75" customHeight="1" spans="1:87">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row>
    <row r="1000" ht="15.75" customHeight="1" spans="1:87">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row>
  </sheetData>
  <pageMargins left="0.7" right="0.7" top="0.75" bottom="0.75" header="0" footer="0"/>
  <pageSetup paperSize="1" orientation="landscape"/>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89"/>
  <sheetViews>
    <sheetView topLeftCell="A23" workbookViewId="0">
      <selection activeCell="E23" sqref="E23"/>
    </sheetView>
  </sheetViews>
  <sheetFormatPr defaultColWidth="14.4272727272727" defaultRowHeight="15" customHeight="1"/>
  <cols>
    <col min="1" max="1" width="6.42727272727273" customWidth="1"/>
    <col min="2" max="2" width="66.7090909090909" customWidth="1"/>
    <col min="3" max="3" width="29.7090909090909" customWidth="1"/>
    <col min="4" max="4" width="11.1363636363636" customWidth="1"/>
    <col min="5" max="5" width="53.7090909090909" customWidth="1"/>
    <col min="6" max="6" width="10.7090909090909" customWidth="1"/>
  </cols>
  <sheetData>
    <row r="1" customHeight="1" spans="1:26">
      <c r="A1" s="1"/>
      <c r="B1" s="1"/>
      <c r="C1" s="1"/>
      <c r="D1" s="1"/>
      <c r="E1" s="1"/>
      <c r="F1" s="1"/>
      <c r="G1" s="1"/>
      <c r="H1" s="1"/>
      <c r="I1" s="1"/>
      <c r="J1" s="1"/>
      <c r="K1" s="1"/>
      <c r="L1" s="1"/>
      <c r="M1" s="1"/>
      <c r="N1" s="1"/>
      <c r="O1" s="1"/>
      <c r="P1" s="1"/>
      <c r="Q1" s="1"/>
      <c r="R1" s="1"/>
      <c r="S1" s="1"/>
      <c r="T1" s="1"/>
      <c r="U1" s="1"/>
      <c r="V1" s="1"/>
      <c r="W1" s="1"/>
      <c r="X1" s="1"/>
      <c r="Y1" s="1"/>
      <c r="Z1" s="1"/>
    </row>
    <row r="2" ht="15.25" spans="1:26">
      <c r="A2" s="2" t="s">
        <v>4170</v>
      </c>
      <c r="B2" s="3" t="s">
        <v>42</v>
      </c>
      <c r="C2" s="1"/>
      <c r="D2" s="4"/>
      <c r="E2" s="4"/>
      <c r="F2" s="4"/>
      <c r="H2" s="1"/>
      <c r="N2" s="1"/>
      <c r="O2" s="1"/>
      <c r="P2" s="1"/>
      <c r="Q2" s="1"/>
      <c r="R2" s="1"/>
      <c r="S2" s="1"/>
      <c r="T2" s="1"/>
      <c r="U2" s="1"/>
      <c r="V2" s="1"/>
      <c r="W2" s="1"/>
      <c r="X2" s="1"/>
      <c r="Y2" s="1"/>
      <c r="Z2" s="1"/>
    </row>
    <row r="3" ht="15.25" spans="1:26">
      <c r="A3" s="5" t="s">
        <v>293</v>
      </c>
      <c r="B3" s="6" t="s">
        <v>4171</v>
      </c>
      <c r="C3" s="1"/>
      <c r="D3" s="4"/>
      <c r="E3" s="4"/>
      <c r="F3" s="7"/>
      <c r="G3" s="7"/>
      <c r="H3" s="1"/>
      <c r="N3" s="1"/>
      <c r="O3" s="1"/>
      <c r="P3" s="1"/>
      <c r="Q3" s="1"/>
      <c r="R3" s="1"/>
      <c r="S3" s="1"/>
      <c r="T3" s="1"/>
      <c r="U3" s="1"/>
      <c r="V3" s="1"/>
      <c r="W3" s="1"/>
      <c r="X3" s="1"/>
      <c r="Y3" s="1"/>
      <c r="Z3" s="1"/>
    </row>
    <row r="4" ht="15.25" spans="1:26">
      <c r="A4" s="5" t="s">
        <v>294</v>
      </c>
      <c r="B4" s="6" t="s">
        <v>4172</v>
      </c>
      <c r="C4" s="1"/>
      <c r="D4" s="4"/>
      <c r="E4" s="4"/>
      <c r="F4" s="8"/>
      <c r="G4" s="8"/>
      <c r="H4" s="1"/>
      <c r="N4" s="1"/>
      <c r="O4" s="1"/>
      <c r="P4" s="1"/>
      <c r="Q4" s="1"/>
      <c r="R4" s="1"/>
      <c r="S4" s="1"/>
      <c r="T4" s="1"/>
      <c r="U4" s="1"/>
      <c r="V4" s="1"/>
      <c r="W4" s="1"/>
      <c r="X4" s="1"/>
      <c r="Y4" s="1"/>
      <c r="Z4" s="1"/>
    </row>
    <row r="5" ht="15.25" spans="1:26">
      <c r="A5" s="5" t="s">
        <v>295</v>
      </c>
      <c r="B5" s="6" t="s">
        <v>4173</v>
      </c>
      <c r="C5" s="1"/>
      <c r="D5" s="4"/>
      <c r="E5" s="4"/>
      <c r="F5" s="8"/>
      <c r="G5" s="8"/>
      <c r="H5" s="1"/>
      <c r="N5" s="1"/>
      <c r="O5" s="1"/>
      <c r="P5" s="1"/>
      <c r="Q5" s="1"/>
      <c r="R5" s="1"/>
      <c r="S5" s="1"/>
      <c r="T5" s="1"/>
      <c r="U5" s="1"/>
      <c r="V5" s="1"/>
      <c r="W5" s="1"/>
      <c r="X5" s="1"/>
      <c r="Y5" s="1"/>
      <c r="Z5" s="1"/>
    </row>
    <row r="6" ht="24" customHeight="1" spans="1:26">
      <c r="A6" s="5" t="s">
        <v>296</v>
      </c>
      <c r="B6" s="6" t="s">
        <v>4174</v>
      </c>
      <c r="C6" s="1"/>
      <c r="D6" s="4"/>
      <c r="E6" s="4"/>
      <c r="F6" s="8"/>
      <c r="G6" s="8"/>
      <c r="H6" s="1"/>
      <c r="N6" s="1"/>
      <c r="O6" s="1"/>
      <c r="P6" s="1"/>
      <c r="Q6" s="1"/>
      <c r="R6" s="1"/>
      <c r="S6" s="1"/>
      <c r="T6" s="1"/>
      <c r="U6" s="1"/>
      <c r="V6" s="1"/>
      <c r="W6" s="1"/>
      <c r="X6" s="1"/>
      <c r="Y6" s="1"/>
      <c r="Z6" s="1"/>
    </row>
    <row r="7" ht="15.25" spans="1:26">
      <c r="A7" s="5" t="s">
        <v>297</v>
      </c>
      <c r="B7" s="6" t="s">
        <v>4175</v>
      </c>
      <c r="C7" s="1"/>
      <c r="D7" s="4"/>
      <c r="E7" s="4"/>
      <c r="F7" s="8"/>
      <c r="G7" s="8"/>
      <c r="H7" s="1"/>
      <c r="N7" s="1"/>
      <c r="O7" s="1"/>
      <c r="P7" s="1"/>
      <c r="Q7" s="1"/>
      <c r="R7" s="1"/>
      <c r="S7" s="1"/>
      <c r="T7" s="1"/>
      <c r="U7" s="1"/>
      <c r="V7" s="1"/>
      <c r="W7" s="1"/>
      <c r="X7" s="1"/>
      <c r="Y7" s="1"/>
      <c r="Z7" s="1"/>
    </row>
    <row r="8" ht="22.25" spans="1:26">
      <c r="A8" s="5" t="s">
        <v>298</v>
      </c>
      <c r="B8" s="6" t="s">
        <v>4176</v>
      </c>
      <c r="C8" s="1"/>
      <c r="D8" s="4"/>
      <c r="E8" s="4"/>
      <c r="F8" s="8"/>
      <c r="G8" s="8"/>
      <c r="H8" s="1"/>
      <c r="N8" s="1"/>
      <c r="O8" s="1"/>
      <c r="P8" s="1"/>
      <c r="Q8" s="1"/>
      <c r="R8" s="1"/>
      <c r="S8" s="1"/>
      <c r="T8" s="1"/>
      <c r="U8" s="1"/>
      <c r="V8" s="1"/>
      <c r="W8" s="1"/>
      <c r="X8" s="1"/>
      <c r="Y8" s="1"/>
      <c r="Z8" s="1"/>
    </row>
    <row r="9" ht="15.25" spans="1:26">
      <c r="A9" s="5" t="s">
        <v>299</v>
      </c>
      <c r="B9" s="6" t="s">
        <v>4177</v>
      </c>
      <c r="C9" s="1"/>
      <c r="D9" s="4"/>
      <c r="E9" s="4"/>
      <c r="F9" s="8"/>
      <c r="G9" s="8"/>
      <c r="H9" s="1"/>
      <c r="N9" s="1"/>
      <c r="O9" s="1"/>
      <c r="P9" s="1"/>
      <c r="Q9" s="1"/>
      <c r="R9" s="1"/>
      <c r="S9" s="1"/>
      <c r="T9" s="1"/>
      <c r="U9" s="1"/>
      <c r="V9" s="1"/>
      <c r="W9" s="1"/>
      <c r="X9" s="1"/>
      <c r="Y9" s="1"/>
      <c r="Z9" s="1"/>
    </row>
    <row r="10" ht="15.25" spans="1:26">
      <c r="A10" s="5" t="s">
        <v>300</v>
      </c>
      <c r="B10" s="6" t="s">
        <v>4178</v>
      </c>
      <c r="C10" s="1"/>
      <c r="D10" s="4"/>
      <c r="E10" s="4"/>
      <c r="F10" s="8"/>
      <c r="G10" s="8"/>
      <c r="H10" s="1"/>
      <c r="N10" s="1"/>
      <c r="O10" s="1"/>
      <c r="P10" s="1"/>
      <c r="Q10" s="1"/>
      <c r="R10" s="1"/>
      <c r="S10" s="1"/>
      <c r="T10" s="1"/>
      <c r="U10" s="1"/>
      <c r="V10" s="1"/>
      <c r="W10" s="1"/>
      <c r="X10" s="1"/>
      <c r="Y10" s="1"/>
      <c r="Z10" s="1"/>
    </row>
    <row r="11" ht="15.25" spans="1:26">
      <c r="A11" s="5" t="s">
        <v>301</v>
      </c>
      <c r="B11" s="6" t="s">
        <v>4179</v>
      </c>
      <c r="C11" s="1"/>
      <c r="D11" s="4"/>
      <c r="E11" s="4"/>
      <c r="F11" s="8"/>
      <c r="G11" s="8"/>
      <c r="H11" s="1"/>
      <c r="N11" s="1"/>
      <c r="O11" s="1"/>
      <c r="P11" s="1"/>
      <c r="Q11" s="1"/>
      <c r="R11" s="1"/>
      <c r="S11" s="1"/>
      <c r="T11" s="1"/>
      <c r="U11" s="1"/>
      <c r="V11" s="1"/>
      <c r="W11" s="1"/>
      <c r="X11" s="1"/>
      <c r="Y11" s="1"/>
      <c r="Z11" s="1"/>
    </row>
    <row r="12" ht="15.25" spans="1:26">
      <c r="A12" s="5" t="s">
        <v>302</v>
      </c>
      <c r="B12" s="6" t="s">
        <v>4180</v>
      </c>
      <c r="C12" s="1"/>
      <c r="D12" s="4"/>
      <c r="E12" s="4"/>
      <c r="F12" s="8"/>
      <c r="G12" s="8"/>
      <c r="H12" s="1"/>
      <c r="N12" s="1"/>
      <c r="O12" s="1"/>
      <c r="P12" s="1"/>
      <c r="Q12" s="1"/>
      <c r="R12" s="1"/>
      <c r="S12" s="1"/>
      <c r="T12" s="1"/>
      <c r="U12" s="1"/>
      <c r="V12" s="1"/>
      <c r="W12" s="1"/>
      <c r="X12" s="1"/>
      <c r="Y12" s="1"/>
      <c r="Z12" s="1"/>
    </row>
    <row r="13" ht="15.25" spans="1:26">
      <c r="A13" s="5" t="s">
        <v>303</v>
      </c>
      <c r="B13" s="6" t="s">
        <v>4181</v>
      </c>
      <c r="C13" s="1"/>
      <c r="D13" s="8"/>
      <c r="E13" s="8"/>
      <c r="F13" s="8"/>
      <c r="G13" s="8"/>
      <c r="H13" s="1"/>
      <c r="I13" s="1"/>
      <c r="J13" s="1"/>
      <c r="K13" s="1"/>
      <c r="L13" s="1"/>
      <c r="M13" s="1"/>
      <c r="N13" s="1"/>
      <c r="O13" s="1"/>
      <c r="P13" s="1"/>
      <c r="Q13" s="1"/>
      <c r="R13" s="1"/>
      <c r="S13" s="1"/>
      <c r="T13" s="1"/>
      <c r="U13" s="1"/>
      <c r="V13" s="1"/>
      <c r="W13" s="1"/>
      <c r="X13" s="1"/>
      <c r="Y13" s="1"/>
      <c r="Z13" s="1"/>
    </row>
    <row r="14" ht="15.25" spans="1:26">
      <c r="A14" s="5" t="s">
        <v>304</v>
      </c>
      <c r="B14" s="6" t="s">
        <v>4182</v>
      </c>
      <c r="C14" s="1"/>
      <c r="D14" s="9"/>
      <c r="E14" s="1"/>
      <c r="F14" s="1"/>
      <c r="G14" s="1"/>
      <c r="H14" s="1"/>
      <c r="I14" s="1"/>
      <c r="J14" s="1"/>
      <c r="K14" s="1"/>
      <c r="L14" s="1"/>
      <c r="M14" s="1"/>
      <c r="N14" s="1"/>
      <c r="O14" s="1"/>
      <c r="P14" s="1"/>
      <c r="Q14" s="1"/>
      <c r="R14" s="1"/>
      <c r="S14" s="1"/>
      <c r="T14" s="1"/>
      <c r="U14" s="1"/>
      <c r="V14" s="1"/>
      <c r="W14" s="1"/>
      <c r="X14" s="1"/>
      <c r="Y14" s="1"/>
      <c r="Z14" s="1"/>
    </row>
    <row r="15" ht="15.25" spans="1:26">
      <c r="A15" s="5" t="s">
        <v>305</v>
      </c>
      <c r="B15" s="6" t="s">
        <v>4183</v>
      </c>
      <c r="C15" s="1"/>
      <c r="D15" s="9"/>
      <c r="E15" s="1"/>
      <c r="F15" s="1"/>
      <c r="G15" s="1"/>
      <c r="H15" s="1"/>
      <c r="I15" s="1"/>
      <c r="J15" s="1"/>
      <c r="K15" s="1"/>
      <c r="L15" s="1"/>
      <c r="M15" s="1"/>
      <c r="N15" s="1"/>
      <c r="O15" s="1"/>
      <c r="P15" s="1"/>
      <c r="Q15" s="1"/>
      <c r="R15" s="1"/>
      <c r="S15" s="1"/>
      <c r="T15" s="1"/>
      <c r="U15" s="1"/>
      <c r="V15" s="1"/>
      <c r="W15" s="1"/>
      <c r="X15" s="1"/>
      <c r="Y15" s="1"/>
      <c r="Z15" s="1"/>
    </row>
    <row r="16" ht="15.25" spans="1:26">
      <c r="A16" s="5" t="s">
        <v>306</v>
      </c>
      <c r="B16" s="6" t="s">
        <v>4184</v>
      </c>
      <c r="C16" s="1"/>
      <c r="D16" s="1"/>
      <c r="E16" s="1"/>
      <c r="F16" s="1"/>
      <c r="G16" s="1"/>
      <c r="H16" s="1"/>
      <c r="I16" s="1"/>
      <c r="J16" s="1"/>
      <c r="K16" s="1"/>
      <c r="L16" s="1"/>
      <c r="M16" s="1"/>
      <c r="N16" s="1"/>
      <c r="O16" s="1"/>
      <c r="P16" s="1"/>
      <c r="Q16" s="1"/>
      <c r="R16" s="1"/>
      <c r="S16" s="1"/>
      <c r="T16" s="1"/>
      <c r="U16" s="1"/>
      <c r="V16" s="1"/>
      <c r="W16" s="1"/>
      <c r="X16" s="1"/>
      <c r="Y16" s="1"/>
      <c r="Z16" s="1"/>
    </row>
    <row r="17" ht="15.25" spans="1:26">
      <c r="A17" s="5" t="s">
        <v>307</v>
      </c>
      <c r="B17" s="6" t="s">
        <v>4185</v>
      </c>
      <c r="C17" s="1"/>
      <c r="D17" s="1"/>
      <c r="E17" s="1"/>
      <c r="F17" s="1"/>
      <c r="G17" s="1"/>
      <c r="H17" s="1"/>
      <c r="I17" s="1"/>
      <c r="J17" s="1"/>
      <c r="K17" s="1"/>
      <c r="L17" s="1"/>
      <c r="M17" s="1"/>
      <c r="N17" s="1"/>
      <c r="O17" s="1"/>
      <c r="P17" s="1"/>
      <c r="Q17" s="1"/>
      <c r="R17" s="1"/>
      <c r="S17" s="1"/>
      <c r="T17" s="1"/>
      <c r="U17" s="1"/>
      <c r="V17" s="1"/>
      <c r="W17" s="1"/>
      <c r="X17" s="1"/>
      <c r="Y17" s="1"/>
      <c r="Z17" s="1"/>
    </row>
    <row r="18" ht="15.25" spans="1:26">
      <c r="A18" s="5" t="s">
        <v>308</v>
      </c>
      <c r="B18" s="6" t="s">
        <v>4186</v>
      </c>
      <c r="C18" s="1"/>
      <c r="D18" s="1"/>
      <c r="E18" s="1"/>
      <c r="F18" s="1"/>
      <c r="G18" s="1"/>
      <c r="H18" s="1"/>
      <c r="I18" s="1"/>
      <c r="J18" s="1"/>
      <c r="K18" s="1"/>
      <c r="L18" s="1"/>
      <c r="M18" s="1"/>
      <c r="N18" s="1"/>
      <c r="O18" s="1"/>
      <c r="P18" s="1"/>
      <c r="Q18" s="1"/>
      <c r="R18" s="1"/>
      <c r="S18" s="1"/>
      <c r="T18" s="1"/>
      <c r="U18" s="1"/>
      <c r="V18" s="1"/>
      <c r="W18" s="1"/>
      <c r="X18" s="1"/>
      <c r="Y18" s="1"/>
      <c r="Z18" s="1"/>
    </row>
    <row r="19" ht="15.25" spans="1:26">
      <c r="A19" s="5" t="s">
        <v>309</v>
      </c>
      <c r="B19" s="6" t="s">
        <v>4187</v>
      </c>
      <c r="C19" s="1"/>
      <c r="D19" s="1"/>
      <c r="E19" s="1"/>
      <c r="F19" s="1"/>
      <c r="G19" s="1"/>
      <c r="H19" s="1"/>
      <c r="I19" s="1"/>
      <c r="J19" s="1"/>
      <c r="K19" s="1"/>
      <c r="L19" s="1"/>
      <c r="M19" s="1"/>
      <c r="N19" s="1"/>
      <c r="O19" s="1"/>
      <c r="P19" s="1"/>
      <c r="Q19" s="1"/>
      <c r="R19" s="1"/>
      <c r="S19" s="1"/>
      <c r="T19" s="1"/>
      <c r="U19" s="1"/>
      <c r="V19" s="1"/>
      <c r="W19" s="1"/>
      <c r="X19" s="1"/>
      <c r="Y19" s="1"/>
      <c r="Z19" s="1"/>
    </row>
    <row r="20" ht="15.25" spans="1:26">
      <c r="A20" s="10" t="s">
        <v>4170</v>
      </c>
      <c r="B20" s="10" t="s">
        <v>43</v>
      </c>
      <c r="C20" s="1"/>
      <c r="D20" s="1"/>
      <c r="E20" s="1"/>
      <c r="F20" s="1"/>
      <c r="G20" s="1"/>
      <c r="H20" s="1"/>
      <c r="I20" s="1"/>
      <c r="J20" s="1"/>
      <c r="K20" s="1"/>
      <c r="L20" s="1"/>
      <c r="M20" s="1"/>
      <c r="N20" s="1"/>
      <c r="O20" s="1"/>
      <c r="P20" s="1"/>
      <c r="Q20" s="1"/>
      <c r="R20" s="1"/>
      <c r="S20" s="1"/>
      <c r="T20" s="1"/>
      <c r="U20" s="1"/>
      <c r="V20" s="1"/>
      <c r="W20" s="1"/>
      <c r="X20" s="1"/>
      <c r="Y20" s="1"/>
      <c r="Z20" s="1"/>
    </row>
    <row r="21" ht="15.75" customHeight="1" spans="1:26">
      <c r="A21" s="6" t="s">
        <v>310</v>
      </c>
      <c r="B21" s="6" t="s">
        <v>4188</v>
      </c>
      <c r="C21" s="1"/>
      <c r="D21" s="1"/>
      <c r="E21" s="1"/>
      <c r="F21" s="1"/>
      <c r="G21" s="1"/>
      <c r="H21" s="1"/>
      <c r="I21" s="1"/>
      <c r="J21" s="1"/>
      <c r="K21" s="1"/>
      <c r="L21" s="1"/>
      <c r="M21" s="1"/>
      <c r="N21" s="1"/>
      <c r="O21" s="1"/>
      <c r="P21" s="1"/>
      <c r="Q21" s="1"/>
      <c r="R21" s="1"/>
      <c r="S21" s="1"/>
      <c r="T21" s="1"/>
      <c r="U21" s="1"/>
      <c r="V21" s="1"/>
      <c r="W21" s="1"/>
      <c r="X21" s="1"/>
      <c r="Y21" s="1"/>
      <c r="Z21" s="1"/>
    </row>
    <row r="22" ht="15.75" customHeight="1" spans="1:26">
      <c r="A22" s="6" t="s">
        <v>311</v>
      </c>
      <c r="B22" s="6" t="s">
        <v>4189</v>
      </c>
      <c r="C22" s="1"/>
      <c r="D22" s="1"/>
      <c r="E22" s="1"/>
      <c r="F22" s="1"/>
      <c r="G22" s="1"/>
      <c r="H22" s="1"/>
      <c r="I22" s="1"/>
      <c r="J22" s="1"/>
      <c r="K22" s="1"/>
      <c r="L22" s="1"/>
      <c r="M22" s="1"/>
      <c r="N22" s="1"/>
      <c r="O22" s="1"/>
      <c r="P22" s="1"/>
      <c r="Q22" s="1"/>
      <c r="R22" s="1"/>
      <c r="S22" s="1"/>
      <c r="T22" s="1"/>
      <c r="U22" s="1"/>
      <c r="V22" s="1"/>
      <c r="W22" s="1"/>
      <c r="X22" s="1"/>
      <c r="Y22" s="1"/>
      <c r="Z22" s="1"/>
    </row>
    <row r="23" ht="15.75" customHeight="1" spans="1:26">
      <c r="A23" s="6" t="s">
        <v>312</v>
      </c>
      <c r="B23" s="6" t="s">
        <v>4190</v>
      </c>
      <c r="C23" s="1"/>
      <c r="D23" s="1"/>
      <c r="E23" s="1" t="s">
        <v>4040</v>
      </c>
      <c r="F23" s="1"/>
      <c r="G23" s="1"/>
      <c r="H23" s="1"/>
      <c r="I23" s="1"/>
      <c r="J23" s="1"/>
      <c r="K23" s="1"/>
      <c r="L23" s="1"/>
      <c r="M23" s="1"/>
      <c r="N23" s="1"/>
      <c r="O23" s="1"/>
      <c r="P23" s="1"/>
      <c r="Q23" s="1"/>
      <c r="R23" s="1"/>
      <c r="S23" s="1"/>
      <c r="T23" s="1"/>
      <c r="U23" s="1"/>
      <c r="V23" s="1"/>
      <c r="W23" s="1"/>
      <c r="X23" s="1"/>
      <c r="Y23" s="1"/>
      <c r="Z23" s="1"/>
    </row>
    <row r="24" ht="15.75" customHeight="1" spans="1:26">
      <c r="A24" s="6" t="s">
        <v>313</v>
      </c>
      <c r="B24" s="6" t="s">
        <v>4191</v>
      </c>
      <c r="C24" s="1"/>
      <c r="D24" s="1"/>
      <c r="E24" s="1"/>
      <c r="F24" s="1"/>
      <c r="G24" s="1"/>
      <c r="H24" s="1"/>
      <c r="I24" s="1"/>
      <c r="J24" s="1"/>
      <c r="K24" s="1"/>
      <c r="L24" s="1"/>
      <c r="M24" s="1"/>
      <c r="N24" s="1"/>
      <c r="O24" s="1"/>
      <c r="P24" s="1"/>
      <c r="Q24" s="1"/>
      <c r="R24" s="1"/>
      <c r="S24" s="1"/>
      <c r="T24" s="1"/>
      <c r="U24" s="1"/>
      <c r="V24" s="1"/>
      <c r="W24" s="1"/>
      <c r="X24" s="1"/>
      <c r="Y24" s="1"/>
      <c r="Z24" s="1"/>
    </row>
    <row r="25" ht="15.75" customHeight="1" spans="1:26">
      <c r="A25" s="6" t="s">
        <v>314</v>
      </c>
      <c r="B25" s="6" t="s">
        <v>4192</v>
      </c>
      <c r="C25" s="1"/>
      <c r="D25" s="1"/>
      <c r="E25" s="1"/>
      <c r="F25" s="1"/>
      <c r="G25" s="1"/>
      <c r="H25" s="1"/>
      <c r="I25" s="1"/>
      <c r="J25" s="1"/>
      <c r="K25" s="1"/>
      <c r="L25" s="1"/>
      <c r="M25" s="1"/>
      <c r="N25" s="1"/>
      <c r="O25" s="1"/>
      <c r="P25" s="1"/>
      <c r="Q25" s="1"/>
      <c r="R25" s="1"/>
      <c r="S25" s="1"/>
      <c r="T25" s="1"/>
      <c r="U25" s="1"/>
      <c r="V25" s="1"/>
      <c r="W25" s="1"/>
      <c r="X25" s="1"/>
      <c r="Y25" s="1"/>
      <c r="Z25" s="1"/>
    </row>
    <row r="26" ht="15.75" customHeight="1" spans="1:26">
      <c r="A26" s="11"/>
      <c r="B26" s="12"/>
      <c r="C26" s="1"/>
      <c r="D26" s="1"/>
      <c r="E26" s="1"/>
      <c r="F26" s="1"/>
      <c r="G26" s="1"/>
      <c r="H26" s="1"/>
      <c r="I26" s="1"/>
      <c r="J26" s="1"/>
      <c r="K26" s="1"/>
      <c r="L26" s="1"/>
      <c r="M26" s="1"/>
      <c r="N26" s="1"/>
      <c r="O26" s="1"/>
      <c r="P26" s="1"/>
      <c r="Q26" s="1"/>
      <c r="R26" s="1"/>
      <c r="S26" s="1"/>
      <c r="T26" s="1"/>
      <c r="U26" s="1"/>
      <c r="V26" s="1"/>
      <c r="W26" s="1"/>
      <c r="X26" s="1"/>
      <c r="Y26" s="1"/>
      <c r="Z26" s="1"/>
    </row>
    <row r="27" ht="15.75" customHeight="1" spans="1:26">
      <c r="A27" s="11" t="s">
        <v>4170</v>
      </c>
      <c r="B27" s="12" t="s">
        <v>44</v>
      </c>
      <c r="C27" s="1"/>
      <c r="D27" s="1"/>
      <c r="E27" s="1"/>
      <c r="F27" s="1"/>
      <c r="G27" s="1"/>
      <c r="H27" s="1"/>
      <c r="I27" s="1"/>
      <c r="J27" s="1"/>
      <c r="K27" s="1"/>
      <c r="L27" s="1"/>
      <c r="M27" s="1"/>
      <c r="N27" s="1"/>
      <c r="O27" s="1"/>
      <c r="P27" s="1"/>
      <c r="Q27" s="1"/>
      <c r="R27" s="1"/>
      <c r="S27" s="1"/>
      <c r="T27" s="1"/>
      <c r="U27" s="1"/>
      <c r="V27" s="1"/>
      <c r="W27" s="1"/>
      <c r="X27" s="1"/>
      <c r="Y27" s="1"/>
      <c r="Z27" s="1"/>
    </row>
    <row r="28" ht="15.75" customHeight="1" spans="1:26">
      <c r="A28" s="6" t="s">
        <v>315</v>
      </c>
      <c r="B28" s="6" t="s">
        <v>4193</v>
      </c>
      <c r="C28" s="1"/>
      <c r="D28" s="1"/>
      <c r="E28" s="1"/>
      <c r="F28" s="1"/>
      <c r="G28" s="1"/>
      <c r="H28" s="1"/>
      <c r="I28" s="1"/>
      <c r="J28" s="1"/>
      <c r="K28" s="1"/>
      <c r="L28" s="1"/>
      <c r="M28" s="1"/>
      <c r="N28" s="1"/>
      <c r="O28" s="1"/>
      <c r="P28" s="1"/>
      <c r="Q28" s="1"/>
      <c r="R28" s="1"/>
      <c r="S28" s="1"/>
      <c r="T28" s="1"/>
      <c r="U28" s="1"/>
      <c r="V28" s="1"/>
      <c r="W28" s="1"/>
      <c r="X28" s="1"/>
      <c r="Y28" s="1"/>
      <c r="Z28" s="1"/>
    </row>
    <row r="29" ht="15.75" customHeight="1" spans="1:26">
      <c r="A29" s="6" t="s">
        <v>316</v>
      </c>
      <c r="B29" s="6" t="s">
        <v>4194</v>
      </c>
      <c r="C29" s="1"/>
      <c r="D29" s="1"/>
      <c r="E29" s="1"/>
      <c r="F29" s="1"/>
      <c r="G29" s="1"/>
      <c r="H29" s="1"/>
      <c r="I29" s="1"/>
      <c r="J29" s="1"/>
      <c r="K29" s="1"/>
      <c r="L29" s="1"/>
      <c r="M29" s="1"/>
      <c r="N29" s="1"/>
      <c r="O29" s="1"/>
      <c r="P29" s="1"/>
      <c r="Q29" s="1"/>
      <c r="R29" s="1"/>
      <c r="S29" s="1"/>
      <c r="T29" s="1"/>
      <c r="U29" s="1"/>
      <c r="V29" s="1"/>
      <c r="W29" s="1"/>
      <c r="X29" s="1"/>
      <c r="Y29" s="1"/>
      <c r="Z29" s="1"/>
    </row>
    <row r="30" ht="15.75" customHeight="1" spans="1:26">
      <c r="A30" s="6" t="s">
        <v>317</v>
      </c>
      <c r="B30" s="6" t="s">
        <v>4195</v>
      </c>
      <c r="C30" s="1"/>
      <c r="D30" s="1"/>
      <c r="E30" s="1"/>
      <c r="F30" s="1"/>
      <c r="G30" s="1"/>
      <c r="H30" s="1"/>
      <c r="I30" s="1"/>
      <c r="J30" s="1"/>
      <c r="K30" s="1"/>
      <c r="L30" s="1"/>
      <c r="M30" s="1"/>
      <c r="N30" s="1"/>
      <c r="O30" s="1"/>
      <c r="P30" s="1"/>
      <c r="Q30" s="1"/>
      <c r="R30" s="1"/>
      <c r="S30" s="1"/>
      <c r="T30" s="1"/>
      <c r="U30" s="1"/>
      <c r="V30" s="1"/>
      <c r="W30" s="1"/>
      <c r="X30" s="1"/>
      <c r="Y30" s="1"/>
      <c r="Z30" s="1"/>
    </row>
    <row r="31" ht="15.75" customHeight="1" spans="1:26">
      <c r="A31" s="6" t="s">
        <v>318</v>
      </c>
      <c r="B31" s="6" t="s">
        <v>4196</v>
      </c>
      <c r="C31" s="1"/>
      <c r="D31" s="1"/>
      <c r="E31" s="1"/>
      <c r="F31" s="1"/>
      <c r="G31" s="1"/>
      <c r="H31" s="1"/>
      <c r="I31" s="1"/>
      <c r="J31" s="1"/>
      <c r="K31" s="1"/>
      <c r="L31" s="1"/>
      <c r="M31" s="1"/>
      <c r="N31" s="1"/>
      <c r="O31" s="1"/>
      <c r="P31" s="1"/>
      <c r="Q31" s="1"/>
      <c r="R31" s="1"/>
      <c r="S31" s="1"/>
      <c r="T31" s="1"/>
      <c r="U31" s="1"/>
      <c r="V31" s="1"/>
      <c r="W31" s="1"/>
      <c r="X31" s="1"/>
      <c r="Y31" s="1"/>
      <c r="Z31" s="1"/>
    </row>
    <row r="32" ht="15.75" customHeight="1" spans="1:26">
      <c r="A32" s="6" t="s">
        <v>319</v>
      </c>
      <c r="B32" s="6" t="s">
        <v>4197</v>
      </c>
      <c r="C32" s="1"/>
      <c r="D32" s="1"/>
      <c r="E32" s="1"/>
      <c r="F32" s="1"/>
      <c r="G32" s="1"/>
      <c r="H32" s="1"/>
      <c r="I32" s="1"/>
      <c r="J32" s="1"/>
      <c r="K32" s="1"/>
      <c r="L32" s="1"/>
      <c r="M32" s="1"/>
      <c r="N32" s="1"/>
      <c r="O32" s="1"/>
      <c r="P32" s="1"/>
      <c r="Q32" s="1"/>
      <c r="R32" s="1"/>
      <c r="S32" s="1"/>
      <c r="T32" s="1"/>
      <c r="U32" s="1"/>
      <c r="V32" s="1"/>
      <c r="W32" s="1"/>
      <c r="X32" s="1"/>
      <c r="Y32" s="1"/>
      <c r="Z32" s="1"/>
    </row>
    <row r="33" ht="15.75" customHeight="1" spans="1:26">
      <c r="A33" s="6" t="s">
        <v>320</v>
      </c>
      <c r="B33" s="6" t="s">
        <v>4198</v>
      </c>
      <c r="C33" s="1"/>
      <c r="D33" s="1"/>
      <c r="E33" s="1"/>
      <c r="F33" s="1"/>
      <c r="G33" s="1"/>
      <c r="H33" s="1"/>
      <c r="I33" s="1"/>
      <c r="J33" s="1"/>
      <c r="K33" s="1"/>
      <c r="L33" s="1"/>
      <c r="M33" s="1"/>
      <c r="N33" s="1"/>
      <c r="O33" s="1"/>
      <c r="P33" s="1"/>
      <c r="Q33" s="1"/>
      <c r="R33" s="1"/>
      <c r="S33" s="1"/>
      <c r="T33" s="1"/>
      <c r="U33" s="1"/>
      <c r="V33" s="1"/>
      <c r="W33" s="1"/>
      <c r="X33" s="1"/>
      <c r="Y33" s="1"/>
      <c r="Z33" s="1"/>
    </row>
    <row r="34" ht="15.75" customHeight="1" spans="1:26">
      <c r="A34" s="6" t="s">
        <v>321</v>
      </c>
      <c r="B34" s="6" t="s">
        <v>4199</v>
      </c>
      <c r="C34" s="1"/>
      <c r="D34" s="1"/>
      <c r="E34" s="1"/>
      <c r="F34" s="1"/>
      <c r="G34" s="1"/>
      <c r="H34" s="1"/>
      <c r="I34" s="1"/>
      <c r="J34" s="1"/>
      <c r="K34" s="1"/>
      <c r="L34" s="1"/>
      <c r="M34" s="1"/>
      <c r="N34" s="1"/>
      <c r="O34" s="1"/>
      <c r="P34" s="1"/>
      <c r="Q34" s="1"/>
      <c r="R34" s="1"/>
      <c r="S34" s="1"/>
      <c r="T34" s="1"/>
      <c r="U34" s="1"/>
      <c r="V34" s="1"/>
      <c r="W34" s="1"/>
      <c r="X34" s="1"/>
      <c r="Y34" s="1"/>
      <c r="Z34" s="1"/>
    </row>
    <row r="35" ht="15.75" customHeight="1" spans="1:26">
      <c r="A35" s="6" t="s">
        <v>322</v>
      </c>
      <c r="B35" s="6" t="s">
        <v>4200</v>
      </c>
      <c r="C35" s="1"/>
      <c r="D35" s="1"/>
      <c r="E35" s="1"/>
      <c r="F35" s="1"/>
      <c r="G35" s="1"/>
      <c r="H35" s="1"/>
      <c r="I35" s="1"/>
      <c r="J35" s="1"/>
      <c r="K35" s="1"/>
      <c r="L35" s="1"/>
      <c r="M35" s="1"/>
      <c r="N35" s="1"/>
      <c r="O35" s="1"/>
      <c r="P35" s="1"/>
      <c r="Q35" s="1"/>
      <c r="R35" s="1"/>
      <c r="S35" s="1"/>
      <c r="T35" s="1"/>
      <c r="U35" s="1"/>
      <c r="V35" s="1"/>
      <c r="W35" s="1"/>
      <c r="X35" s="1"/>
      <c r="Y35" s="1"/>
      <c r="Z35" s="1"/>
    </row>
    <row r="36" ht="15.75" customHeight="1" spans="1:26">
      <c r="A36" s="6" t="s">
        <v>323</v>
      </c>
      <c r="B36" s="6" t="s">
        <v>4201</v>
      </c>
      <c r="C36" s="1"/>
      <c r="D36" s="1"/>
      <c r="E36" s="1"/>
      <c r="F36" s="1"/>
      <c r="G36" s="1"/>
      <c r="H36" s="1"/>
      <c r="I36" s="1"/>
      <c r="J36" s="1"/>
      <c r="K36" s="1"/>
      <c r="L36" s="1"/>
      <c r="M36" s="1"/>
      <c r="N36" s="1"/>
      <c r="O36" s="1"/>
      <c r="P36" s="1"/>
      <c r="Q36" s="1"/>
      <c r="R36" s="1"/>
      <c r="S36" s="1"/>
      <c r="T36" s="1"/>
      <c r="U36" s="1"/>
      <c r="V36" s="1"/>
      <c r="W36" s="1"/>
      <c r="X36" s="1"/>
      <c r="Y36" s="1"/>
      <c r="Z36" s="1"/>
    </row>
    <row r="37" ht="15.75" customHeight="1" spans="1:26">
      <c r="A37" s="6" t="s">
        <v>324</v>
      </c>
      <c r="B37" s="6" t="s">
        <v>4202</v>
      </c>
      <c r="C37" s="1"/>
      <c r="D37" s="1"/>
      <c r="E37" s="1"/>
      <c r="F37" s="1"/>
      <c r="G37" s="1"/>
      <c r="H37" s="1"/>
      <c r="I37" s="1"/>
      <c r="J37" s="1"/>
      <c r="K37" s="1"/>
      <c r="L37" s="1"/>
      <c r="M37" s="1"/>
      <c r="N37" s="1"/>
      <c r="O37" s="1"/>
      <c r="P37" s="1"/>
      <c r="Q37" s="1"/>
      <c r="R37" s="1"/>
      <c r="S37" s="1"/>
      <c r="T37" s="1"/>
      <c r="U37" s="1"/>
      <c r="V37" s="1"/>
      <c r="W37" s="1"/>
      <c r="X37" s="1"/>
      <c r="Y37" s="1"/>
      <c r="Z37" s="1"/>
    </row>
    <row r="38" ht="15.75" customHeight="1" spans="1:26">
      <c r="A38" s="6" t="s">
        <v>325</v>
      </c>
      <c r="B38" s="6" t="s">
        <v>4203</v>
      </c>
      <c r="C38" s="1"/>
      <c r="D38" s="1"/>
      <c r="E38" s="1"/>
      <c r="F38" s="1"/>
      <c r="G38" s="1"/>
      <c r="H38" s="1"/>
      <c r="I38" s="1"/>
      <c r="J38" s="1"/>
      <c r="K38" s="1"/>
      <c r="L38" s="1"/>
      <c r="M38" s="1"/>
      <c r="N38" s="1"/>
      <c r="O38" s="1"/>
      <c r="P38" s="1"/>
      <c r="Q38" s="1"/>
      <c r="R38" s="1"/>
      <c r="S38" s="1"/>
      <c r="T38" s="1"/>
      <c r="U38" s="1"/>
      <c r="V38" s="1"/>
      <c r="W38" s="1"/>
      <c r="X38" s="1"/>
      <c r="Y38" s="1"/>
      <c r="Z38" s="1"/>
    </row>
    <row r="39" ht="15.75" customHeight="1" spans="1:26">
      <c r="A39" s="6" t="s">
        <v>326</v>
      </c>
      <c r="B39" s="6" t="s">
        <v>4204</v>
      </c>
      <c r="C39" s="1"/>
      <c r="D39" s="1"/>
      <c r="E39" s="1"/>
      <c r="F39" s="1"/>
      <c r="G39" s="1"/>
      <c r="H39" s="1"/>
      <c r="I39" s="1"/>
      <c r="J39" s="1"/>
      <c r="K39" s="1"/>
      <c r="L39" s="1"/>
      <c r="M39" s="1"/>
      <c r="N39" s="1"/>
      <c r="O39" s="1"/>
      <c r="P39" s="1"/>
      <c r="Q39" s="1"/>
      <c r="R39" s="1"/>
      <c r="S39" s="1"/>
      <c r="T39" s="1"/>
      <c r="U39" s="1"/>
      <c r="V39" s="1"/>
      <c r="W39" s="1"/>
      <c r="X39" s="1"/>
      <c r="Y39" s="1"/>
      <c r="Z39" s="1"/>
    </row>
    <row r="40" ht="15.75" customHeight="1" spans="1:26">
      <c r="A40" s="6" t="s">
        <v>327</v>
      </c>
      <c r="B40" s="6" t="s">
        <v>4205</v>
      </c>
      <c r="C40" s="1"/>
      <c r="D40" s="1"/>
      <c r="E40" s="1"/>
      <c r="F40" s="1"/>
      <c r="G40" s="1"/>
      <c r="H40" s="1"/>
      <c r="I40" s="1"/>
      <c r="J40" s="1"/>
      <c r="K40" s="1"/>
      <c r="L40" s="1"/>
      <c r="M40" s="1"/>
      <c r="N40" s="1"/>
      <c r="O40" s="1"/>
      <c r="P40" s="1"/>
      <c r="Q40" s="1"/>
      <c r="R40" s="1"/>
      <c r="S40" s="1"/>
      <c r="T40" s="1"/>
      <c r="U40" s="1"/>
      <c r="V40" s="1"/>
      <c r="W40" s="1"/>
      <c r="X40" s="1"/>
      <c r="Y40" s="1"/>
      <c r="Z40" s="1"/>
    </row>
    <row r="41" ht="15.75" customHeight="1" spans="1:26">
      <c r="A41" s="6" t="s">
        <v>328</v>
      </c>
      <c r="B41" s="6" t="s">
        <v>4206</v>
      </c>
      <c r="C41" s="1"/>
      <c r="D41" s="1"/>
      <c r="E41" s="1"/>
      <c r="F41" s="1"/>
      <c r="G41" s="1"/>
      <c r="H41" s="1"/>
      <c r="I41" s="1"/>
      <c r="J41" s="1"/>
      <c r="K41" s="1"/>
      <c r="L41" s="1"/>
      <c r="M41" s="1"/>
      <c r="N41" s="1"/>
      <c r="O41" s="1"/>
      <c r="P41" s="1"/>
      <c r="Q41" s="1"/>
      <c r="R41" s="1"/>
      <c r="S41" s="1"/>
      <c r="T41" s="1"/>
      <c r="U41" s="1"/>
      <c r="V41" s="1"/>
      <c r="W41" s="1"/>
      <c r="X41" s="1"/>
      <c r="Y41" s="1"/>
      <c r="Z41" s="1"/>
    </row>
    <row r="42" ht="15.75" customHeight="1"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spans="1:26">
      <c r="A44" s="13" t="s">
        <v>4207</v>
      </c>
      <c r="B44" s="14"/>
      <c r="C44" s="13" t="s">
        <v>974</v>
      </c>
      <c r="D44" s="14"/>
      <c r="E44" s="1"/>
      <c r="F44" s="1"/>
      <c r="G44" s="1"/>
      <c r="H44" s="1"/>
      <c r="I44" s="1"/>
      <c r="J44" s="1"/>
      <c r="K44" s="1"/>
      <c r="L44" s="1"/>
      <c r="M44" s="1"/>
      <c r="N44" s="1"/>
      <c r="O44" s="1"/>
      <c r="P44" s="1"/>
      <c r="Q44" s="1"/>
      <c r="R44" s="1"/>
      <c r="S44" s="1"/>
      <c r="T44" s="1"/>
      <c r="U44" s="1"/>
      <c r="V44" s="1"/>
      <c r="W44" s="1"/>
      <c r="X44" s="1"/>
      <c r="Y44" s="1"/>
      <c r="Z44" s="1"/>
    </row>
    <row r="45" ht="15.75" customHeight="1" spans="1:26">
      <c r="A45" s="15" t="s">
        <v>4170</v>
      </c>
      <c r="B45" s="16" t="s">
        <v>4208</v>
      </c>
      <c r="C45" s="16" t="s">
        <v>4170</v>
      </c>
      <c r="D45" s="16" t="s">
        <v>4208</v>
      </c>
      <c r="E45" s="1"/>
      <c r="F45" s="1"/>
      <c r="G45" s="1"/>
      <c r="H45" s="1"/>
      <c r="I45" s="1"/>
      <c r="J45" s="1"/>
      <c r="K45" s="1"/>
      <c r="L45" s="1"/>
      <c r="M45" s="1"/>
      <c r="N45" s="1"/>
      <c r="O45" s="1"/>
      <c r="P45" s="1"/>
      <c r="Q45" s="1"/>
      <c r="R45" s="1"/>
      <c r="S45" s="1"/>
      <c r="T45" s="1"/>
      <c r="U45" s="1"/>
      <c r="V45" s="1"/>
      <c r="W45" s="1"/>
      <c r="X45" s="1"/>
      <c r="Y45" s="1"/>
      <c r="Z45" s="1"/>
    </row>
    <row r="46" ht="15.75" customHeight="1" spans="1:26">
      <c r="A46" s="17" t="s">
        <v>355</v>
      </c>
      <c r="B46" s="17" t="s">
        <v>4209</v>
      </c>
      <c r="C46" s="6" t="s">
        <v>1017</v>
      </c>
      <c r="D46" s="6" t="s">
        <v>4210</v>
      </c>
      <c r="E46" s="1"/>
      <c r="F46" s="1"/>
      <c r="G46" s="1"/>
      <c r="H46" s="1"/>
      <c r="I46" s="1"/>
      <c r="J46" s="1"/>
      <c r="K46" s="1"/>
      <c r="L46" s="1"/>
      <c r="M46" s="1"/>
      <c r="N46" s="1"/>
      <c r="O46" s="1"/>
      <c r="P46" s="1"/>
      <c r="Q46" s="1"/>
      <c r="R46" s="1"/>
      <c r="S46" s="1"/>
      <c r="T46" s="1"/>
      <c r="U46" s="1"/>
      <c r="V46" s="1"/>
      <c r="W46" s="1"/>
      <c r="X46" s="1"/>
      <c r="Y46" s="1"/>
      <c r="Z46" s="1"/>
    </row>
    <row r="47" ht="15.75" customHeight="1" spans="1:26">
      <c r="A47" s="18"/>
      <c r="B47" s="18"/>
      <c r="C47" s="6" t="s">
        <v>1018</v>
      </c>
      <c r="D47" s="6" t="s">
        <v>4211</v>
      </c>
      <c r="E47" s="1"/>
      <c r="F47" s="1"/>
      <c r="G47" s="1"/>
      <c r="H47" s="1"/>
      <c r="I47" s="1"/>
      <c r="J47" s="1"/>
      <c r="K47" s="1"/>
      <c r="L47" s="1"/>
      <c r="M47" s="1"/>
      <c r="N47" s="1"/>
      <c r="O47" s="1"/>
      <c r="P47" s="1"/>
      <c r="Q47" s="1"/>
      <c r="R47" s="1"/>
      <c r="S47" s="1"/>
      <c r="T47" s="1"/>
      <c r="U47" s="1"/>
      <c r="V47" s="1"/>
      <c r="W47" s="1"/>
      <c r="X47" s="1"/>
      <c r="Y47" s="1"/>
      <c r="Z47" s="1"/>
    </row>
    <row r="48" ht="15.75" customHeight="1" spans="1:26">
      <c r="A48" s="19"/>
      <c r="B48" s="19"/>
      <c r="C48" s="6" t="s">
        <v>1019</v>
      </c>
      <c r="D48" s="6" t="s">
        <v>4212</v>
      </c>
      <c r="E48" s="1"/>
      <c r="F48" s="1"/>
      <c r="G48" s="1"/>
      <c r="H48" s="1"/>
      <c r="I48" s="1"/>
      <c r="J48" s="1"/>
      <c r="K48" s="1"/>
      <c r="L48" s="1"/>
      <c r="M48" s="1"/>
      <c r="N48" s="1"/>
      <c r="O48" s="1"/>
      <c r="P48" s="1"/>
      <c r="Q48" s="1"/>
      <c r="R48" s="1"/>
      <c r="S48" s="1"/>
      <c r="T48" s="1"/>
      <c r="U48" s="1"/>
      <c r="V48" s="1"/>
      <c r="W48" s="1"/>
      <c r="X48" s="1"/>
      <c r="Y48" s="1"/>
      <c r="Z48" s="1"/>
    </row>
    <row r="49" ht="15.75" customHeight="1" spans="1:26">
      <c r="A49" s="17" t="s">
        <v>401</v>
      </c>
      <c r="B49" s="20" t="s">
        <v>4213</v>
      </c>
      <c r="C49" s="6" t="s">
        <v>1020</v>
      </c>
      <c r="D49" s="6" t="s">
        <v>4214</v>
      </c>
      <c r="E49" s="1"/>
      <c r="F49" s="1"/>
      <c r="G49" s="1"/>
      <c r="H49" s="1"/>
      <c r="I49" s="1"/>
      <c r="J49" s="1"/>
      <c r="K49" s="1"/>
      <c r="L49" s="1"/>
      <c r="M49" s="1"/>
      <c r="N49" s="1"/>
      <c r="O49" s="1"/>
      <c r="P49" s="1"/>
      <c r="Q49" s="1"/>
      <c r="R49" s="1"/>
      <c r="S49" s="1"/>
      <c r="T49" s="1"/>
      <c r="U49" s="1"/>
      <c r="V49" s="1"/>
      <c r="W49" s="1"/>
      <c r="X49" s="1"/>
      <c r="Y49" s="1"/>
      <c r="Z49" s="1"/>
    </row>
    <row r="50" ht="15.75" customHeight="1" spans="1:26">
      <c r="A50" s="19"/>
      <c r="B50" s="21"/>
      <c r="C50" s="6" t="s">
        <v>1021</v>
      </c>
      <c r="D50" s="6" t="s">
        <v>4215</v>
      </c>
      <c r="E50" s="1"/>
      <c r="F50" s="1"/>
      <c r="G50" s="1"/>
      <c r="H50" s="1"/>
      <c r="I50" s="1"/>
      <c r="J50" s="1"/>
      <c r="K50" s="1"/>
      <c r="L50" s="1"/>
      <c r="M50" s="1"/>
      <c r="N50" s="1"/>
      <c r="O50" s="1"/>
      <c r="P50" s="1"/>
      <c r="Q50" s="1"/>
      <c r="R50" s="1"/>
      <c r="S50" s="1"/>
      <c r="T50" s="1"/>
      <c r="U50" s="1"/>
      <c r="V50" s="1"/>
      <c r="W50" s="1"/>
      <c r="X50" s="1"/>
      <c r="Y50" s="1"/>
      <c r="Z50" s="1"/>
    </row>
    <row r="51" ht="15.75" customHeight="1" spans="1:26">
      <c r="A51" s="22" t="s">
        <v>2099</v>
      </c>
      <c r="B51" s="6" t="s">
        <v>4216</v>
      </c>
      <c r="C51" s="6" t="s">
        <v>1022</v>
      </c>
      <c r="D51" s="6" t="s">
        <v>4214</v>
      </c>
      <c r="E51" s="1"/>
      <c r="F51" s="1"/>
      <c r="G51" s="1"/>
      <c r="H51" s="1"/>
      <c r="I51" s="1"/>
      <c r="J51" s="1"/>
      <c r="K51" s="1"/>
      <c r="L51" s="1"/>
      <c r="M51" s="1"/>
      <c r="N51" s="1"/>
      <c r="O51" s="1"/>
      <c r="P51" s="1"/>
      <c r="Q51" s="1"/>
      <c r="R51" s="1"/>
      <c r="S51" s="1"/>
      <c r="T51" s="1"/>
      <c r="U51" s="1"/>
      <c r="V51" s="1"/>
      <c r="W51" s="1"/>
      <c r="X51" s="1"/>
      <c r="Y51" s="1"/>
      <c r="Z51" s="1"/>
    </row>
    <row r="52" ht="15.75" customHeight="1" spans="1:26">
      <c r="A52" s="22" t="s">
        <v>3790</v>
      </c>
      <c r="B52" s="6" t="s">
        <v>4217</v>
      </c>
      <c r="C52" s="6" t="s">
        <v>1023</v>
      </c>
      <c r="D52" s="6" t="s">
        <v>4218</v>
      </c>
      <c r="E52" s="1"/>
      <c r="F52" s="1"/>
      <c r="G52" s="1"/>
      <c r="H52" s="1"/>
      <c r="I52" s="1"/>
      <c r="J52" s="1"/>
      <c r="K52" s="1"/>
      <c r="L52" s="1"/>
      <c r="M52" s="1"/>
      <c r="N52" s="1"/>
      <c r="O52" s="1"/>
      <c r="P52" s="1"/>
      <c r="Q52" s="1"/>
      <c r="R52" s="1"/>
      <c r="S52" s="1"/>
      <c r="T52" s="1"/>
      <c r="U52" s="1"/>
      <c r="V52" s="1"/>
      <c r="W52" s="1"/>
      <c r="X52" s="1"/>
      <c r="Y52" s="1"/>
      <c r="Z52" s="1"/>
    </row>
    <row r="53" ht="15.75" customHeight="1" spans="1:26">
      <c r="A53" s="17" t="s">
        <v>3791</v>
      </c>
      <c r="B53" s="20" t="s">
        <v>4219</v>
      </c>
      <c r="C53" s="6" t="s">
        <v>1024</v>
      </c>
      <c r="D53" s="6" t="s">
        <v>4220</v>
      </c>
      <c r="E53" s="1"/>
      <c r="F53" s="1"/>
      <c r="G53" s="1"/>
      <c r="H53" s="1"/>
      <c r="I53" s="1"/>
      <c r="J53" s="1"/>
      <c r="K53" s="1"/>
      <c r="L53" s="1"/>
      <c r="M53" s="1"/>
      <c r="N53" s="1"/>
      <c r="O53" s="1"/>
      <c r="P53" s="1"/>
      <c r="Q53" s="1"/>
      <c r="R53" s="1"/>
      <c r="S53" s="1"/>
      <c r="T53" s="1"/>
      <c r="U53" s="1"/>
      <c r="V53" s="1"/>
      <c r="W53" s="1"/>
      <c r="X53" s="1"/>
      <c r="Y53" s="1"/>
      <c r="Z53" s="1"/>
    </row>
    <row r="54" ht="15.75" customHeight="1" spans="1:26">
      <c r="A54" s="19"/>
      <c r="B54" s="21"/>
      <c r="C54" s="6" t="s">
        <v>1025</v>
      </c>
      <c r="D54" s="6" t="s">
        <v>4221</v>
      </c>
      <c r="E54" s="1"/>
      <c r="F54" s="1"/>
      <c r="G54" s="1"/>
      <c r="H54" s="1"/>
      <c r="I54" s="1"/>
      <c r="J54" s="1"/>
      <c r="K54" s="1"/>
      <c r="L54" s="1"/>
      <c r="M54" s="1"/>
      <c r="N54" s="1"/>
      <c r="O54" s="1"/>
      <c r="P54" s="1"/>
      <c r="Q54" s="1"/>
      <c r="R54" s="1"/>
      <c r="S54" s="1"/>
      <c r="T54" s="1"/>
      <c r="U54" s="1"/>
      <c r="V54" s="1"/>
      <c r="W54" s="1"/>
      <c r="X54" s="1"/>
      <c r="Y54" s="1"/>
      <c r="Z54" s="1"/>
    </row>
    <row r="55" ht="15.75" customHeight="1" spans="1:26">
      <c r="A55" s="22" t="s">
        <v>3792</v>
      </c>
      <c r="B55" s="6" t="s">
        <v>4222</v>
      </c>
      <c r="C55" s="6" t="s">
        <v>1026</v>
      </c>
      <c r="D55" s="6" t="s">
        <v>4223</v>
      </c>
      <c r="E55" s="1"/>
      <c r="F55" s="1"/>
      <c r="G55" s="1"/>
      <c r="H55" s="1"/>
      <c r="I55" s="1"/>
      <c r="J55" s="1"/>
      <c r="K55" s="1"/>
      <c r="L55" s="1"/>
      <c r="M55" s="1"/>
      <c r="N55" s="1"/>
      <c r="O55" s="1"/>
      <c r="P55" s="1"/>
      <c r="Q55" s="1"/>
      <c r="R55" s="1"/>
      <c r="S55" s="1"/>
      <c r="T55" s="1"/>
      <c r="U55" s="1"/>
      <c r="V55" s="1"/>
      <c r="W55" s="1"/>
      <c r="X55" s="1"/>
      <c r="Y55" s="1"/>
      <c r="Z55" s="1"/>
    </row>
    <row r="56" ht="15.75" customHeight="1"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spans="1:26">
      <c r="A57" s="23" t="s">
        <v>975</v>
      </c>
      <c r="B57" s="24"/>
      <c r="C57" s="24"/>
      <c r="D57" s="24"/>
      <c r="E57" s="25"/>
      <c r="F57" s="1"/>
      <c r="G57" s="1"/>
      <c r="H57" s="1"/>
      <c r="I57" s="1"/>
      <c r="J57" s="1"/>
      <c r="K57" s="1"/>
      <c r="L57" s="1"/>
      <c r="M57" s="1"/>
      <c r="N57" s="1"/>
      <c r="O57" s="1"/>
      <c r="P57" s="1"/>
      <c r="Q57" s="1"/>
      <c r="R57" s="1"/>
      <c r="S57" s="1"/>
      <c r="T57" s="1"/>
      <c r="U57" s="1"/>
      <c r="V57" s="1"/>
      <c r="W57" s="1"/>
      <c r="X57" s="1"/>
      <c r="Y57" s="1"/>
      <c r="Z57" s="1"/>
    </row>
    <row r="58" ht="15.75" customHeight="1" spans="1:26">
      <c r="A58" s="26" t="s">
        <v>4224</v>
      </c>
      <c r="B58" s="27" t="s">
        <v>4208</v>
      </c>
      <c r="C58" s="28"/>
      <c r="D58" s="28"/>
      <c r="E58" s="14"/>
      <c r="F58" s="1"/>
      <c r="G58" s="1"/>
      <c r="H58" s="1"/>
      <c r="I58" s="1"/>
      <c r="J58" s="1"/>
      <c r="K58" s="1"/>
      <c r="L58" s="1"/>
      <c r="M58" s="1"/>
      <c r="N58" s="1"/>
      <c r="O58" s="1"/>
      <c r="P58" s="1"/>
      <c r="Q58" s="1"/>
      <c r="R58" s="1"/>
      <c r="S58" s="1"/>
      <c r="T58" s="1"/>
      <c r="U58" s="1"/>
      <c r="V58" s="1"/>
      <c r="W58" s="1"/>
      <c r="X58" s="1"/>
      <c r="Y58" s="1"/>
      <c r="Z58" s="1"/>
    </row>
    <row r="59" ht="15.75" customHeight="1" spans="1:26">
      <c r="A59" s="6" t="s">
        <v>433</v>
      </c>
      <c r="B59" s="29" t="s">
        <v>4225</v>
      </c>
      <c r="C59" s="30"/>
      <c r="D59" s="30"/>
      <c r="E59" s="21"/>
      <c r="F59" s="1"/>
      <c r="G59" s="1"/>
      <c r="H59" s="1"/>
      <c r="I59" s="1"/>
      <c r="J59" s="1"/>
      <c r="K59" s="1"/>
      <c r="L59" s="1"/>
      <c r="M59" s="1"/>
      <c r="N59" s="1"/>
      <c r="O59" s="1"/>
      <c r="P59" s="1"/>
      <c r="Q59" s="1"/>
      <c r="R59" s="1"/>
      <c r="S59" s="1"/>
      <c r="T59" s="1"/>
      <c r="U59" s="1"/>
      <c r="V59" s="1"/>
      <c r="W59" s="1"/>
      <c r="X59" s="1"/>
      <c r="Y59" s="1"/>
      <c r="Z59" s="1"/>
    </row>
    <row r="60" ht="15.75" customHeight="1" spans="1:26">
      <c r="A60" s="6" t="s">
        <v>463</v>
      </c>
      <c r="B60" s="29" t="s">
        <v>4226</v>
      </c>
      <c r="C60" s="30"/>
      <c r="D60" s="30"/>
      <c r="E60" s="21"/>
      <c r="F60" s="1"/>
      <c r="G60" s="1"/>
      <c r="H60" s="1"/>
      <c r="I60" s="1"/>
      <c r="J60" s="1"/>
      <c r="K60" s="1"/>
      <c r="L60" s="1"/>
      <c r="M60" s="1"/>
      <c r="N60" s="1"/>
      <c r="O60" s="1"/>
      <c r="P60" s="1"/>
      <c r="Q60" s="1"/>
      <c r="R60" s="1"/>
      <c r="S60" s="1"/>
      <c r="T60" s="1"/>
      <c r="U60" s="1"/>
      <c r="V60" s="1"/>
      <c r="W60" s="1"/>
      <c r="X60" s="1"/>
      <c r="Y60" s="1"/>
      <c r="Z60" s="1"/>
    </row>
    <row r="61" ht="15.75" customHeight="1" spans="1:26">
      <c r="A61" s="6" t="s">
        <v>489</v>
      </c>
      <c r="B61" s="29" t="s">
        <v>4227</v>
      </c>
      <c r="C61" s="30"/>
      <c r="D61" s="30"/>
      <c r="E61" s="21"/>
      <c r="F61" s="1"/>
      <c r="G61" s="1"/>
      <c r="H61" s="1"/>
      <c r="I61" s="1"/>
      <c r="J61" s="1"/>
      <c r="K61" s="1"/>
      <c r="L61" s="1"/>
      <c r="M61" s="1"/>
      <c r="N61" s="1"/>
      <c r="O61" s="1"/>
      <c r="P61" s="1"/>
      <c r="Q61" s="1"/>
      <c r="R61" s="1"/>
      <c r="S61" s="1"/>
      <c r="T61" s="1"/>
      <c r="U61" s="1"/>
      <c r="V61" s="1"/>
      <c r="W61" s="1"/>
      <c r="X61" s="1"/>
      <c r="Y61" s="1"/>
      <c r="Z61" s="1"/>
    </row>
    <row r="62" ht="15.75" customHeight="1" spans="1:26">
      <c r="A62" s="6" t="s">
        <v>1027</v>
      </c>
      <c r="B62" s="29" t="s">
        <v>4228</v>
      </c>
      <c r="C62" s="30"/>
      <c r="D62" s="30"/>
      <c r="E62" s="21"/>
      <c r="F62" s="1"/>
      <c r="G62" s="1"/>
      <c r="H62" s="1"/>
      <c r="I62" s="1"/>
      <c r="J62" s="1"/>
      <c r="K62" s="1"/>
      <c r="L62" s="1"/>
      <c r="M62" s="1"/>
      <c r="N62" s="1"/>
      <c r="O62" s="1"/>
      <c r="P62" s="1"/>
      <c r="Q62" s="1"/>
      <c r="R62" s="1"/>
      <c r="S62" s="1"/>
      <c r="T62" s="1"/>
      <c r="U62" s="1"/>
      <c r="V62" s="1"/>
      <c r="W62" s="1"/>
      <c r="X62" s="1"/>
      <c r="Y62" s="1"/>
      <c r="Z62" s="1"/>
    </row>
    <row r="63" ht="15.75" customHeight="1" spans="1:26">
      <c r="A63" s="6" t="s">
        <v>1028</v>
      </c>
      <c r="B63" s="29" t="s">
        <v>4229</v>
      </c>
      <c r="C63" s="30"/>
      <c r="D63" s="30"/>
      <c r="E63" s="21"/>
      <c r="F63" s="1"/>
      <c r="G63" s="1"/>
      <c r="H63" s="1"/>
      <c r="I63" s="1"/>
      <c r="J63" s="1"/>
      <c r="K63" s="1"/>
      <c r="L63" s="1"/>
      <c r="M63" s="1"/>
      <c r="N63" s="1"/>
      <c r="O63" s="1"/>
      <c r="P63" s="1"/>
      <c r="Q63" s="1"/>
      <c r="R63" s="1"/>
      <c r="S63" s="1"/>
      <c r="T63" s="1"/>
      <c r="U63" s="1"/>
      <c r="V63" s="1"/>
      <c r="W63" s="1"/>
      <c r="X63" s="1"/>
      <c r="Y63" s="1"/>
      <c r="Z63" s="1"/>
    </row>
    <row r="64" ht="15.75" customHeight="1" spans="1:26">
      <c r="A64" s="6" t="s">
        <v>1029</v>
      </c>
      <c r="B64" s="29" t="s">
        <v>4230</v>
      </c>
      <c r="C64" s="30"/>
      <c r="D64" s="30"/>
      <c r="E64" s="21"/>
      <c r="F64" s="1"/>
      <c r="G64" s="1"/>
      <c r="H64" s="1"/>
      <c r="I64" s="1"/>
      <c r="J64" s="1"/>
      <c r="K64" s="1"/>
      <c r="L64" s="1"/>
      <c r="M64" s="1"/>
      <c r="N64" s="1"/>
      <c r="O64" s="1"/>
      <c r="P64" s="1"/>
      <c r="Q64" s="1"/>
      <c r="R64" s="1"/>
      <c r="S64" s="1"/>
      <c r="T64" s="1"/>
      <c r="U64" s="1"/>
      <c r="V64" s="1"/>
      <c r="W64" s="1"/>
      <c r="X64" s="1"/>
      <c r="Y64" s="1"/>
      <c r="Z64" s="1"/>
    </row>
    <row r="65" ht="15.75" customHeight="1" spans="1:26">
      <c r="A65" s="6" t="s">
        <v>1030</v>
      </c>
      <c r="B65" s="29" t="s">
        <v>4231</v>
      </c>
      <c r="C65" s="30"/>
      <c r="D65" s="30"/>
      <c r="E65" s="21"/>
      <c r="F65" s="1"/>
      <c r="G65" s="1"/>
      <c r="H65" s="1"/>
      <c r="I65" s="1"/>
      <c r="J65" s="1"/>
      <c r="K65" s="1"/>
      <c r="L65" s="1"/>
      <c r="M65" s="1"/>
      <c r="N65" s="1"/>
      <c r="O65" s="1"/>
      <c r="P65" s="1"/>
      <c r="Q65" s="1"/>
      <c r="R65" s="1"/>
      <c r="S65" s="1"/>
      <c r="T65" s="1"/>
      <c r="U65" s="1"/>
      <c r="V65" s="1"/>
      <c r="W65" s="1"/>
      <c r="X65" s="1"/>
      <c r="Y65" s="1"/>
      <c r="Z65" s="1"/>
    </row>
    <row r="66" ht="15.75" customHeight="1" spans="1:26">
      <c r="A66" s="6" t="s">
        <v>1031</v>
      </c>
      <c r="B66" s="29" t="s">
        <v>4232</v>
      </c>
      <c r="C66" s="30"/>
      <c r="D66" s="30"/>
      <c r="E66" s="21"/>
      <c r="F66" s="1"/>
      <c r="G66" s="1"/>
      <c r="H66" s="1"/>
      <c r="I66" s="1"/>
      <c r="J66" s="1"/>
      <c r="K66" s="1"/>
      <c r="L66" s="1"/>
      <c r="M66" s="1"/>
      <c r="N66" s="1"/>
      <c r="O66" s="1"/>
      <c r="P66" s="1"/>
      <c r="Q66" s="1"/>
      <c r="R66" s="1"/>
      <c r="S66" s="1"/>
      <c r="T66" s="1"/>
      <c r="U66" s="1"/>
      <c r="V66" s="1"/>
      <c r="W66" s="1"/>
      <c r="X66" s="1"/>
      <c r="Y66" s="1"/>
      <c r="Z66" s="1"/>
    </row>
    <row r="67" ht="15.75" customHeight="1" spans="1:26">
      <c r="A67" s="6" t="s">
        <v>1032</v>
      </c>
      <c r="B67" s="29" t="s">
        <v>4233</v>
      </c>
      <c r="C67" s="30"/>
      <c r="D67" s="30"/>
      <c r="E67" s="21"/>
      <c r="F67" s="1"/>
      <c r="G67" s="1"/>
      <c r="H67" s="1"/>
      <c r="I67" s="1"/>
      <c r="J67" s="1"/>
      <c r="K67" s="1"/>
      <c r="L67" s="1"/>
      <c r="M67" s="1"/>
      <c r="N67" s="1"/>
      <c r="O67" s="1"/>
      <c r="P67" s="1"/>
      <c r="Q67" s="1"/>
      <c r="R67" s="1"/>
      <c r="S67" s="1"/>
      <c r="T67" s="1"/>
      <c r="U67" s="1"/>
      <c r="V67" s="1"/>
      <c r="W67" s="1"/>
      <c r="X67" s="1"/>
      <c r="Y67" s="1"/>
      <c r="Z67" s="1"/>
    </row>
    <row r="68" ht="15.75" customHeight="1" spans="1:26">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spans="1:26">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spans="1:26">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spans="1:26">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spans="1:26">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spans="1:26">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spans="1:26">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spans="1:26">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spans="1:26">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spans="1:26">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spans="1:26">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spans="1:26">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spans="1:26">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spans="1:26">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spans="1:26">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spans="1:26">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spans="1:26">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spans="1:26">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spans="1:26">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spans="1:26">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spans="1:26">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spans="1:26">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spans="1:26">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spans="1:26">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spans="1:26">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spans="1:26">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spans="1:26">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spans="1:26">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spans="1:26">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spans="1:26">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spans="1:26">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spans="1:26">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spans="1:2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spans="1:2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spans="1:2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spans="1:2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spans="1:2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spans="1:2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spans="1:2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spans="1:2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spans="1:2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spans="1:2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spans="1:2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spans="1:2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spans="1:2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spans="1:2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spans="1:2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spans="1:2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spans="1:2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spans="1:2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spans="1:2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spans="1:2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spans="1:2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spans="1:2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spans="1:2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spans="1:2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spans="1:2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spans="1:2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spans="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spans="1:2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spans="1:2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spans="1:2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spans="1:2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spans="1:2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sheetData>
  <mergeCells count="20">
    <mergeCell ref="F2:G2"/>
    <mergeCell ref="A44:B44"/>
    <mergeCell ref="C44:D44"/>
    <mergeCell ref="A57:E57"/>
    <mergeCell ref="B58:E58"/>
    <mergeCell ref="B59:E59"/>
    <mergeCell ref="B60:E60"/>
    <mergeCell ref="B61:E61"/>
    <mergeCell ref="B62:E62"/>
    <mergeCell ref="B63:E63"/>
    <mergeCell ref="B64:E64"/>
    <mergeCell ref="B65:E65"/>
    <mergeCell ref="B66:E66"/>
    <mergeCell ref="B67:E67"/>
    <mergeCell ref="A46:A48"/>
    <mergeCell ref="A49:A50"/>
    <mergeCell ref="A53:A54"/>
    <mergeCell ref="B46:B48"/>
    <mergeCell ref="B49:B50"/>
    <mergeCell ref="B53:B54"/>
  </mergeCells>
  <pageMargins left="0.7" right="0.7" top="0.75" bottom="0.75" header="0" footer="0"/>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Campos</vt:lpstr>
      <vt:lpstr>Tabla de Contenido</vt:lpstr>
      <vt:lpstr>Base Consolidada</vt:lpstr>
      <vt:lpstr>Hoja 2</vt:lpstr>
      <vt:lpstr>Hoja 3</vt:lpstr>
      <vt:lpstr>Actores viales </vt:lpstr>
      <vt:lpstr>Vehículos</vt:lpstr>
      <vt:lpstr>Entorno y vía</vt:lpstr>
      <vt:lpstr>Factores de riesgo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Manuel</cp:lastModifiedBy>
  <dcterms:created xsi:type="dcterms:W3CDTF">2023-01-27T13:52:00Z</dcterms:created>
  <dcterms:modified xsi:type="dcterms:W3CDTF">2025-10-03T13:50:08Z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C6034A48FD7C4B469A4F55D45053AB6E_12</vt:lpwstr>
  </property>
  <property fmtid="{D5CDD505-2E9C-101B-9397-08002B2CF9AE}" pid="3" name="KSOProductBuildVer">
    <vt:lpwstr>3082-12.2.0.22556</vt:lpwstr>
  </property>
</Properties>
</file>